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https://d.docs.live.net/dfbbd32fc7791e82/Documents/"/>
    </mc:Choice>
  </mc:AlternateContent>
  <xr:revisionPtr revIDLastSave="3820" documentId="8_{F0AB9540-1A8D-422B-8D2A-D0D55D7305CD}" xr6:coauthVersionLast="47" xr6:coauthVersionMax="47" xr10:uidLastSave="{74595549-E594-4898-AEE7-22AFA0084EA9}"/>
  <bookViews>
    <workbookView xWindow="-108" yWindow="-108" windowWidth="23256" windowHeight="12456" firstSheet="2" activeTab="8" xr2:uid="{0832F3F1-1C88-4A68-99CC-746FDA067BEF}"/>
  </bookViews>
  <sheets>
    <sheet name="Pivot Tab1" sheetId="2" r:id="rId1"/>
    <sheet name="Pivot Tab2" sheetId="9" r:id="rId2"/>
    <sheet name="Pivot Tab3" sheetId="4" r:id="rId3"/>
    <sheet name="Pivot Tab4" sheetId="6" r:id="rId4"/>
    <sheet name="Pivot Tab5" sheetId="7" r:id="rId5"/>
    <sheet name="Pivot Tab6" sheetId="12" r:id="rId6"/>
    <sheet name="Pivot Tab7" sheetId="11" r:id="rId7"/>
    <sheet name="Pivot Tab8" sheetId="13" r:id="rId8"/>
    <sheet name="Dashboard" sheetId="8" r:id="rId9"/>
    <sheet name="Sample - Superstore" sheetId="1" r:id="rId10"/>
  </sheets>
  <definedNames>
    <definedName name="_xlnm._FilterDatabase" localSheetId="9" hidden="1">'Sample - Superstore'!$A$1:$U$9995</definedName>
    <definedName name="_xlchart.v2.0" hidden="1">'Pivot Tab8'!$D$4:$D$20</definedName>
    <definedName name="_xlchart.v2.1" hidden="1">'Pivot Tab8'!$E$3</definedName>
    <definedName name="_xlchart.v2.2" hidden="1">'Pivot Tab8'!$E$4:$E$20</definedName>
    <definedName name="_xlchart.v2.7" hidden="1">'Pivot Tab8'!$D$4:$D$20</definedName>
    <definedName name="_xlchart.v2.8" hidden="1">'Pivot Tab8'!$E$3</definedName>
    <definedName name="_xlchart.v2.9" hidden="1">'Pivot Tab8'!$E$4:$E$20</definedName>
    <definedName name="_xlchart.v5.3" hidden="1">'Pivot Tab3'!$D$3</definedName>
    <definedName name="_xlchart.v5.4" hidden="1">'Pivot Tab3'!$D$4:$D$52</definedName>
    <definedName name="_xlchart.v5.5" hidden="1">'Pivot Tab3'!$E$3</definedName>
    <definedName name="_xlchart.v5.6" hidden="1">'Pivot Tab3'!$E$4:$E$52</definedName>
    <definedName name="Slicer_Category">#N/A</definedName>
    <definedName name="Slicer_Years__Order_Date">#N/A</definedName>
  </definedNames>
  <calcPr calcId="191029"/>
  <pivotCaches>
    <pivotCache cacheId="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1" l="1"/>
  <c r="E6" i="11"/>
  <c r="E7" i="11"/>
  <c r="E4" i="1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D5" i="13"/>
  <c r="D6" i="13"/>
  <c r="D7" i="13"/>
  <c r="D8" i="13"/>
  <c r="D9" i="13"/>
  <c r="D10" i="13"/>
  <c r="D11" i="13"/>
  <c r="D12" i="13"/>
  <c r="D13" i="13"/>
  <c r="D14" i="13"/>
  <c r="D15" i="13"/>
  <c r="D16" i="13"/>
  <c r="D17" i="13"/>
  <c r="D18" i="13"/>
  <c r="D19" i="13"/>
  <c r="D20" i="13"/>
  <c r="D4" i="13"/>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8" i="1"/>
  <c r="V3" i="1"/>
  <c r="V4" i="1"/>
  <c r="V5" i="1"/>
  <c r="V6" i="1"/>
  <c r="V7"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G5" i="11"/>
  <c r="G6" i="11"/>
  <c r="G7" i="11"/>
  <c r="G4" i="11"/>
  <c r="F7" i="11"/>
  <c r="F5" i="11"/>
  <c r="F6" i="11"/>
  <c r="F4" i="11"/>
  <c r="E14" i="4"/>
  <c r="E30" i="4"/>
  <c r="E38" i="4"/>
  <c r="E46" i="4"/>
  <c r="E8" i="4"/>
  <c r="E24" i="4"/>
  <c r="E28" i="4"/>
  <c r="E32" i="4"/>
  <c r="E36" i="4"/>
  <c r="E40" i="4"/>
  <c r="E44" i="4"/>
  <c r="E48" i="4"/>
  <c r="E52" i="4"/>
  <c r="E5" i="4"/>
  <c r="E9" i="4"/>
  <c r="E13" i="4"/>
  <c r="E17" i="4"/>
  <c r="E21" i="4"/>
  <c r="E25" i="4"/>
  <c r="E29" i="4"/>
  <c r="E33" i="4"/>
  <c r="E37" i="4"/>
  <c r="E41" i="4"/>
  <c r="E45" i="4"/>
  <c r="E49" i="4"/>
  <c r="E10" i="4"/>
  <c r="E22" i="4"/>
  <c r="E26" i="4"/>
  <c r="E34" i="4"/>
  <c r="E42" i="4"/>
  <c r="E50" i="4"/>
  <c r="E12" i="4"/>
  <c r="E18" i="4"/>
  <c r="E6" i="4"/>
  <c r="E7" i="4"/>
  <c r="E11" i="4"/>
  <c r="E15" i="4"/>
  <c r="E19" i="4"/>
  <c r="E23" i="4"/>
  <c r="E27" i="4"/>
  <c r="E31" i="4"/>
  <c r="E35" i="4"/>
  <c r="E39" i="4"/>
  <c r="E43" i="4"/>
  <c r="E47" i="4"/>
  <c r="E51" i="4"/>
  <c r="E16" i="4"/>
  <c r="E20" i="4"/>
  <c r="E4" i="4"/>
  <c r="E10" i="13"/>
  <c r="E5" i="13"/>
  <c r="E9" i="13"/>
  <c r="E13" i="13"/>
  <c r="E17" i="13"/>
  <c r="E18" i="13"/>
  <c r="E14" i="13"/>
  <c r="E6" i="13"/>
  <c r="E11" i="13"/>
  <c r="E15" i="13"/>
  <c r="E19" i="13"/>
  <c r="E7" i="13"/>
  <c r="E8" i="13"/>
  <c r="E16" i="13"/>
  <c r="E12" i="13"/>
  <c r="E20" i="13"/>
  <c r="E4" i="13"/>
  <c r="D10" i="2"/>
  <c r="C10" i="2"/>
  <c r="B10" i="2"/>
</calcChain>
</file>

<file path=xl/sharedStrings.xml><?xml version="1.0" encoding="utf-8"?>
<sst xmlns="http://schemas.openxmlformats.org/spreadsheetml/2006/main" count="130093" uniqueCount="10971">
  <si>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</si>
  <si>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</si>
  <si>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</si>
  <si>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</si>
  <si>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</si>
  <si>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</si>
  <si>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</si>
  <si>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</si>
  <si>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</si>
  <si>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</si>
  <si>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</si>
  <si>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</si>
  <si>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</si>
  <si>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</si>
  <si>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</si>
  <si>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</si>
  <si>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</si>
  <si>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</si>
  <si>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</si>
  <si>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</si>
  <si>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</si>
  <si>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</si>
  <si>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</si>
  <si>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</si>
  <si>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</si>
  <si>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</si>
  <si>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</si>
  <si>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</si>
  <si>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</si>
  <si>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</si>
  <si>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</si>
  <si>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</si>
  <si>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</si>
  <si>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</si>
  <si>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</si>
  <si>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</si>
  <si>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</si>
  <si>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</si>
  <si>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</si>
  <si>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</si>
  <si>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</si>
  <si>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</si>
  <si>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</si>
  <si>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</si>
  <si>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</si>
  <si>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</si>
  <si>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</si>
  <si>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</si>
  <si>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</si>
  <si>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</si>
  <si>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</si>
  <si>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</si>
  <si>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</si>
  <si>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</si>
  <si>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</si>
  <si>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</si>
  <si>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</si>
  <si>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</si>
  <si>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</si>
  <si>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</si>
  <si>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</si>
  <si>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</si>
  <si>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</si>
  <si>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</si>
  <si>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</si>
  <si>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</si>
  <si>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</si>
  <si>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</si>
  <si>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</si>
  <si>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</si>
  <si>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</si>
  <si>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</si>
  <si>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</si>
  <si>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</si>
  <si>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</si>
  <si>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</si>
  <si>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</si>
  <si>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</si>
  <si>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</si>
  <si>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</si>
  <si>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</si>
  <si>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</si>
  <si>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</si>
  <si>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</si>
  <si>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</si>
  <si>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</si>
  <si>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</si>
  <si>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</si>
  <si>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</si>
  <si>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</si>
  <si>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</si>
  <si>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</si>
  <si>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</si>
  <si>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</si>
  <si>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</si>
  <si>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</si>
  <si>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</si>
  <si>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</si>
  <si>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</si>
  <si>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</si>
  <si>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</si>
  <si>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</si>
  <si>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</si>
  <si>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</si>
  <si>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</si>
  <si>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</si>
  <si>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</si>
  <si>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</si>
  <si>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</si>
  <si>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</si>
  <si>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</si>
  <si>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</si>
  <si>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</si>
  <si>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</si>
  <si>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</si>
  <si>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</si>
  <si>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</si>
  <si>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</si>
  <si>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</si>
  <si>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</si>
  <si>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</si>
  <si>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</si>
  <si>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</si>
  <si>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</si>
  <si>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</si>
  <si>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</si>
  <si>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</si>
  <si>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</si>
  <si>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</si>
  <si>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</si>
  <si>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</si>
  <si>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</si>
  <si>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</si>
  <si>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</si>
  <si>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</si>
  <si>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</si>
  <si>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</si>
  <si>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</si>
  <si>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</si>
  <si>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</si>
  <si>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</si>
  <si>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</si>
  <si>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</si>
  <si>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</si>
  <si>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</si>
  <si>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</si>
  <si>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</si>
  <si>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</si>
  <si>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</si>
  <si>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</si>
  <si>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</si>
  <si>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</si>
  <si>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</si>
  <si>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</si>
  <si>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</si>
  <si>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</si>
  <si>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</si>
  <si>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</si>
  <si>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</si>
  <si>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</si>
  <si>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</si>
  <si>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</si>
  <si>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</si>
  <si>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</si>
  <si>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</si>
  <si>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</si>
  <si>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</si>
  <si>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</si>
  <si>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</si>
  <si>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</si>
  <si>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</si>
  <si>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</si>
  <si>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</si>
  <si>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</si>
  <si>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</si>
  <si>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</si>
  <si>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</si>
  <si>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</si>
  <si>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</si>
  <si>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</si>
  <si>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</si>
  <si>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</si>
  <si>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</si>
  <si>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</si>
  <si>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</si>
  <si>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</si>
  <si>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</si>
  <si>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</si>
  <si>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</si>
  <si>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</si>
  <si>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</si>
  <si>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</si>
  <si>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</si>
  <si>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</si>
  <si>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</si>
  <si>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</si>
  <si>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</si>
  <si>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</si>
  <si>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</si>
  <si>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</si>
  <si>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</si>
  <si>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</si>
  <si>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</si>
  <si>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</si>
  <si>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</si>
  <si>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</si>
  <si>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</si>
  <si>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</si>
  <si>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</si>
  <si>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</si>
  <si>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</si>
  <si>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</si>
  <si>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</si>
  <si>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</si>
  <si>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</si>
  <si>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</si>
  <si>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</si>
  <si>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</si>
  <si>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</si>
  <si>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</si>
  <si>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</si>
  <si>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</si>
  <si>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</si>
  <si>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</si>
  <si>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</si>
  <si>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</si>
  <si>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</si>
  <si>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</si>
  <si>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</si>
  <si>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</si>
  <si>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</si>
  <si>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</si>
  <si>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</si>
  <si>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</si>
  <si>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</si>
  <si>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</si>
  <si>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</si>
  <si>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</si>
  <si>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</si>
  <si>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</si>
  <si>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</si>
  <si>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</si>
  <si>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</si>
  <si>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</si>
  <si>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</si>
  <si>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</si>
  <si>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</si>
  <si>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</si>
  <si>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</si>
  <si>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</si>
  <si>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</si>
  <si>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</si>
  <si>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</si>
  <si>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</si>
  <si>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</si>
  <si>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</si>
  <si>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</si>
  <si>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</si>
  <si>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</si>
  <si>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</si>
  <si>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</si>
  <si>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</si>
  <si>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</si>
  <si>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</si>
  <si>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</si>
  <si>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</si>
  <si>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</si>
  <si>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</si>
  <si>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</si>
  <si>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</si>
  <si>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</si>
  <si>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</si>
  <si>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</si>
  <si>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</si>
  <si>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</si>
  <si>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</si>
  <si>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</si>
  <si>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</si>
  <si>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</si>
  <si>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</si>
  <si>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</si>
  <si>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</si>
  <si>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</si>
  <si>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</si>
  <si>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</si>
  <si>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</si>
  <si>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</si>
  <si>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</si>
  <si>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</si>
  <si>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</si>
  <si>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</si>
  <si>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</si>
  <si>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</si>
  <si>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</si>
  <si>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</si>
  <si>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</si>
  <si>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</si>
  <si>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</si>
  <si>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</si>
  <si>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</si>
  <si>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</si>
  <si>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</si>
  <si>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</si>
  <si>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</si>
  <si>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</si>
  <si>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</si>
  <si>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</si>
  <si>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</si>
  <si>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</si>
  <si>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</si>
  <si>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</si>
  <si>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</si>
  <si>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</si>
  <si>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</si>
  <si>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</si>
  <si>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</si>
  <si>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</si>
  <si>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</si>
  <si>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</si>
  <si>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</si>
  <si>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</si>
  <si>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</si>
  <si>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</si>
  <si>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</si>
  <si>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</si>
  <si>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</si>
  <si>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</si>
  <si>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</si>
  <si>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</si>
  <si>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</si>
  <si>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</si>
  <si>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</si>
  <si>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</si>
  <si>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</si>
  <si>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</si>
  <si>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</si>
  <si>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</si>
  <si>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</si>
  <si>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</si>
  <si>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</si>
  <si>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</si>
  <si>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</si>
  <si>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</si>
  <si>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</si>
  <si>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</si>
  <si>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</si>
  <si>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</si>
  <si>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</si>
  <si>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</si>
  <si>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</si>
  <si>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</si>
  <si>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</si>
  <si>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</si>
  <si>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</si>
  <si>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</si>
  <si>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</si>
  <si>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</si>
  <si>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</si>
  <si>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</si>
  <si>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</si>
  <si>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</si>
  <si>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</si>
  <si>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</si>
  <si>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</si>
  <si>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</si>
  <si>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</si>
  <si>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</si>
  <si>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</si>
  <si>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</si>
  <si>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</si>
  <si>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</si>
  <si>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</si>
  <si>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</si>
  <si>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</si>
  <si>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</si>
  <si>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</si>
  <si>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</si>
  <si>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</si>
  <si>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</si>
  <si>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</si>
  <si>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</si>
  <si>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</si>
  <si>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</si>
  <si>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</si>
  <si>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</si>
  <si>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</si>
  <si>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</si>
  <si>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</si>
  <si>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</si>
  <si>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</si>
  <si>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</si>
  <si>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</si>
  <si>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</si>
  <si>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</si>
  <si>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</si>
  <si>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</si>
  <si>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</si>
  <si>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</si>
  <si>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</si>
  <si>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</si>
  <si>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</si>
  <si>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</si>
  <si>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</si>
  <si>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</si>
  <si>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</si>
  <si>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</si>
  <si>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</si>
  <si>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</si>
  <si>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</si>
  <si>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</si>
  <si>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</si>
  <si>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</si>
  <si>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</si>
  <si>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</si>
  <si>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</si>
  <si>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</si>
  <si>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</si>
  <si>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</si>
  <si>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</si>
  <si>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</si>
  <si>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</si>
  <si>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</si>
  <si>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</si>
  <si>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</si>
  <si>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</si>
  <si>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</si>
  <si>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</si>
  <si>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</si>
  <si>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</si>
  <si>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</si>
  <si>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</si>
  <si>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</si>
  <si>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</si>
  <si>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</si>
  <si>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</si>
  <si>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</si>
  <si>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</si>
  <si>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</si>
  <si>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</si>
  <si>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</si>
  <si>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</si>
  <si>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</si>
  <si>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</si>
  <si>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</si>
  <si>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</si>
  <si>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</si>
  <si>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</si>
  <si>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</si>
  <si>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</si>
  <si>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</si>
  <si>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</si>
  <si>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</si>
  <si>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</si>
  <si>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</si>
  <si>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</si>
  <si>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</si>
  <si>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</si>
  <si>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</si>
  <si>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</si>
  <si>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</si>
  <si>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</si>
  <si>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</si>
  <si>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</si>
  <si>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</si>
  <si>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</si>
  <si>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</si>
  <si>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</si>
  <si>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</si>
  <si>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</si>
  <si>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</si>
  <si>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</si>
  <si>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</si>
  <si>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</si>
  <si>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</si>
  <si>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</si>
  <si>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</si>
  <si>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</si>
  <si>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</si>
  <si>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</si>
  <si>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</si>
  <si>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</si>
  <si>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</si>
  <si>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</si>
  <si>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</si>
  <si>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</si>
  <si>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</si>
  <si>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</si>
  <si>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</si>
  <si>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</si>
  <si>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</si>
  <si>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</si>
  <si>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</si>
  <si>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</si>
  <si>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</si>
  <si>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</si>
  <si>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</si>
  <si>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</si>
  <si>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</si>
  <si>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</si>
  <si>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</si>
  <si>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</si>
  <si>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</si>
  <si>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</si>
  <si>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</si>
  <si>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</si>
  <si>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</si>
  <si>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</si>
  <si>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</si>
  <si>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</si>
  <si>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</si>
  <si>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</si>
  <si>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</si>
  <si>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</si>
  <si>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</si>
  <si>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</si>
  <si>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</si>
  <si>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</si>
  <si>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</si>
  <si>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</si>
  <si>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</si>
  <si>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</si>
  <si>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</si>
  <si>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</si>
  <si>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</si>
  <si>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</si>
  <si>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</si>
  <si>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</si>
  <si>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</si>
  <si>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</si>
  <si>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</si>
  <si>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</si>
  <si>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</si>
  <si>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</si>
  <si>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</si>
  <si>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</si>
  <si>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</si>
  <si>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</si>
  <si>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</si>
  <si>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</si>
  <si>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</si>
  <si>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</si>
  <si>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</si>
  <si>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</si>
  <si>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</si>
  <si>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</si>
  <si>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</si>
  <si>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</si>
  <si>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</si>
  <si>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</si>
  <si>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</si>
  <si>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</si>
  <si>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</si>
  <si>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</si>
  <si>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</si>
  <si>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</si>
  <si>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</si>
  <si>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</si>
  <si>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</si>
  <si>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</si>
  <si>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</si>
  <si>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</si>
  <si>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</si>
  <si>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</si>
  <si>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</si>
  <si>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</si>
  <si>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</si>
  <si>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</si>
  <si>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</si>
  <si>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</si>
  <si>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</si>
  <si>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</si>
  <si>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</si>
  <si>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</si>
  <si>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</si>
  <si>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</si>
  <si>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</si>
  <si>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</si>
  <si>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</si>
  <si>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</si>
  <si>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</si>
  <si>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</si>
  <si>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</si>
  <si>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</si>
  <si>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</si>
  <si>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</si>
  <si>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</si>
  <si>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</si>
  <si>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</si>
  <si>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</si>
  <si>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</si>
  <si>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</si>
  <si>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</si>
  <si>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</si>
  <si>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</si>
  <si>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</si>
  <si>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</si>
  <si>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</si>
  <si>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</si>
  <si>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</si>
  <si>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</si>
  <si>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</si>
  <si>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</si>
  <si>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</si>
  <si>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</si>
  <si>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</si>
  <si>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</si>
  <si>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</si>
  <si>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</si>
  <si>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</si>
  <si>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</si>
  <si>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</si>
  <si>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</si>
  <si>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</si>
  <si>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</si>
  <si>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</si>
  <si>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</si>
  <si>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</si>
  <si>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</si>
  <si>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</si>
  <si>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</si>
  <si>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</si>
  <si>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</si>
  <si>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</si>
  <si>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</si>
  <si>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</si>
  <si>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</si>
  <si>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</si>
  <si>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</si>
  <si>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</si>
  <si>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</si>
  <si>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</si>
  <si>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</si>
  <si>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</si>
  <si>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</si>
  <si>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</si>
  <si>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</si>
  <si>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</si>
  <si>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</si>
  <si>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</si>
  <si>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</si>
  <si>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</si>
  <si>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</si>
  <si>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</si>
  <si>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</si>
  <si>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</si>
  <si>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</si>
  <si>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</si>
  <si>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</si>
  <si>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</si>
  <si>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</si>
  <si>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</si>
  <si>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</si>
  <si>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</si>
  <si>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</si>
  <si>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</si>
  <si>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</si>
  <si>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</si>
  <si>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</si>
  <si>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</si>
  <si>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</si>
  <si>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</si>
  <si>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</si>
  <si>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</si>
  <si>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</si>
  <si>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</si>
  <si>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</si>
  <si>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</si>
  <si>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</si>
  <si>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</si>
  <si>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</si>
  <si>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</si>
  <si>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</si>
  <si>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</si>
  <si>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</si>
  <si>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</si>
  <si>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</si>
  <si>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</si>
  <si>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</si>
  <si>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</si>
  <si>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</si>
  <si>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</si>
  <si>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</si>
  <si>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</si>
  <si>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</si>
  <si>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</si>
  <si>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</si>
  <si>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</si>
  <si>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</si>
  <si>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</si>
  <si>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</si>
  <si>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</si>
  <si>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</si>
  <si>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</si>
  <si>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</si>
  <si>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</si>
  <si>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</si>
  <si>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</si>
  <si>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</si>
  <si>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</si>
  <si>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</si>
  <si>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</si>
  <si>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</si>
  <si>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</si>
  <si>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</si>
  <si>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</si>
  <si>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</si>
  <si>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</si>
  <si>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</si>
  <si>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</si>
  <si>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</si>
  <si>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</si>
  <si>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</si>
  <si>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</si>
  <si>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</si>
  <si>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</si>
  <si>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</si>
  <si>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</si>
  <si>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</si>
  <si>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</si>
  <si>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</si>
  <si>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</si>
  <si>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</si>
  <si>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</si>
  <si>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</si>
  <si>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</si>
  <si>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</si>
  <si>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</si>
  <si>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</si>
  <si>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</si>
  <si>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</si>
  <si>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</si>
  <si>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</si>
  <si>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</si>
  <si>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</si>
  <si>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</si>
  <si>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</si>
  <si>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</si>
  <si>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</si>
  <si>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</si>
  <si>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</si>
  <si>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</si>
  <si>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</si>
  <si>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</si>
  <si>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</si>
  <si>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</si>
  <si>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</si>
  <si>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</si>
  <si>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</si>
  <si>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</si>
  <si>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</si>
  <si>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</si>
  <si>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</si>
  <si>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</si>
  <si>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</si>
  <si>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</si>
  <si>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</si>
  <si>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</si>
  <si>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</si>
  <si>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</si>
  <si>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</si>
  <si>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</si>
  <si>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</si>
  <si>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</si>
  <si>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</si>
  <si>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</si>
  <si>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</si>
  <si>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</si>
  <si>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</si>
  <si>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</si>
  <si>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</si>
  <si>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</si>
  <si>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</si>
  <si>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</si>
  <si>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</si>
  <si>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</si>
  <si>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</si>
  <si>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</si>
  <si>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</si>
  <si>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</si>
  <si>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</si>
  <si>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</si>
  <si>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</si>
  <si>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</si>
  <si>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</si>
  <si>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</si>
  <si>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</si>
  <si>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</si>
  <si>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</si>
  <si>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</si>
  <si>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</si>
  <si>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</si>
  <si>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</si>
  <si>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</si>
  <si>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</si>
  <si>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</si>
  <si>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</si>
  <si>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</si>
  <si>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</si>
  <si>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</si>
  <si>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</si>
  <si>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</si>
  <si>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</si>
  <si>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</si>
  <si>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</si>
  <si>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</si>
  <si>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</si>
  <si>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</si>
  <si>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</si>
  <si>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</si>
  <si>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</si>
  <si>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</si>
  <si>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</si>
  <si>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</si>
  <si>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</si>
  <si>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</si>
  <si>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</si>
  <si>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</si>
  <si>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</si>
  <si>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</si>
  <si>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</si>
  <si>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</si>
  <si>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</si>
  <si>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</si>
  <si>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</si>
  <si>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</si>
  <si>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</si>
  <si>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</si>
  <si>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</si>
  <si>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</si>
  <si>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</si>
  <si>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</si>
  <si>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</si>
  <si>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</si>
  <si>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</si>
  <si>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</si>
  <si>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</si>
  <si>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</si>
  <si>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</si>
  <si>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</si>
  <si>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</si>
  <si>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</si>
  <si>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</si>
  <si>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</si>
  <si>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</si>
  <si>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</si>
  <si>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</si>
  <si>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</si>
  <si>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</si>
  <si>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</si>
  <si>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</si>
  <si>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</si>
  <si>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</si>
  <si>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</si>
  <si>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</si>
  <si>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</si>
  <si>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</si>
  <si>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</si>
  <si>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</si>
  <si>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</si>
  <si>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</si>
  <si>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</si>
  <si>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</si>
  <si>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</si>
  <si>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</si>
  <si>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</si>
  <si>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</si>
  <si>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</si>
  <si>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</si>
  <si>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</si>
  <si>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</si>
  <si>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</si>
  <si>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</si>
  <si>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</si>
  <si>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</si>
  <si>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</si>
  <si>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</si>
  <si>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</si>
  <si>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</si>
  <si>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</si>
  <si>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</si>
  <si>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</si>
  <si>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</si>
  <si>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</si>
  <si>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</si>
  <si>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</si>
  <si>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</si>
  <si>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</si>
  <si>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</si>
  <si>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</si>
  <si>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</si>
  <si>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</si>
  <si>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</si>
  <si>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</si>
  <si>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</si>
  <si>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</si>
  <si>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</si>
  <si>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</si>
  <si>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</si>
  <si>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</si>
  <si>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</si>
  <si>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</si>
  <si>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</si>
  <si>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</si>
  <si>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</si>
  <si>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</si>
  <si>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</si>
  <si>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</si>
  <si>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</si>
  <si>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</si>
  <si>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</si>
  <si>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</si>
  <si>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</si>
  <si>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</si>
  <si>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</si>
  <si>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</si>
  <si>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</si>
  <si>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</si>
  <si>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</si>
  <si>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</si>
  <si>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</si>
  <si>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</si>
  <si>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</si>
  <si>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</si>
  <si>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</si>
  <si>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</si>
  <si>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</si>
  <si>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</si>
  <si>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</si>
  <si>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</si>
  <si>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</si>
  <si>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</si>
  <si>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</si>
  <si>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</si>
  <si>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</si>
  <si>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</si>
  <si>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</si>
  <si>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</si>
  <si>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</si>
  <si>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</si>
  <si>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</si>
  <si>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</si>
  <si>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</si>
  <si>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</si>
  <si>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</si>
  <si>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</si>
  <si>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</si>
  <si>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</si>
  <si>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</si>
  <si>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</si>
  <si>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</si>
  <si>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</si>
  <si>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</si>
  <si>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</si>
  <si>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</si>
  <si>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</si>
  <si>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</si>
  <si>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</si>
  <si>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</si>
  <si>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</si>
  <si>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</si>
  <si>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</si>
  <si>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</si>
  <si>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</si>
  <si>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</si>
  <si>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</si>
  <si>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</si>
  <si>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</si>
  <si>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</si>
  <si>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</si>
  <si>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</si>
  <si>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</si>
  <si>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</si>
  <si>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</si>
  <si>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</si>
  <si>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</si>
  <si>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</si>
  <si>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</si>
  <si>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</si>
  <si>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</si>
  <si>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</si>
  <si>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</si>
  <si>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</si>
  <si>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</si>
  <si>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</si>
  <si>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</si>
  <si>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</si>
  <si>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</si>
  <si>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</si>
  <si>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</si>
  <si>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</si>
  <si>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</si>
  <si>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</si>
  <si>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</si>
  <si>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</si>
  <si>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</si>
  <si>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</si>
  <si>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</si>
  <si>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</si>
  <si>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</si>
  <si>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</si>
  <si>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</si>
  <si>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</si>
  <si>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</si>
  <si>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</si>
  <si>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</si>
  <si>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</si>
  <si>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</si>
  <si>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</si>
  <si>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</si>
  <si>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</si>
  <si>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</si>
  <si>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</si>
  <si>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</si>
  <si>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</si>
  <si>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</si>
  <si>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</si>
  <si>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</si>
  <si>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</si>
  <si>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</si>
  <si>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</si>
  <si>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</si>
  <si>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</si>
  <si>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</si>
  <si>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</si>
  <si>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</si>
  <si>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</si>
  <si>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</si>
  <si>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</si>
  <si>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</si>
  <si>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</si>
  <si>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</si>
  <si>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</si>
  <si>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</si>
  <si>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</si>
  <si>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</si>
  <si>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</si>
  <si>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</si>
  <si>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</si>
  <si>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</si>
  <si>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</si>
  <si>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</si>
  <si>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</si>
  <si>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</si>
  <si>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</si>
  <si>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</si>
  <si>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</si>
  <si>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</si>
  <si>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</si>
  <si>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</si>
  <si>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</si>
  <si>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</si>
  <si>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</si>
  <si>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</si>
  <si>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</si>
  <si>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</si>
  <si>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</si>
  <si>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</si>
  <si>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</si>
  <si>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</si>
  <si>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</si>
  <si>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</si>
  <si>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</si>
  <si>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</si>
  <si>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</si>
  <si>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</si>
  <si>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</si>
  <si>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</si>
  <si>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</si>
  <si>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</si>
  <si>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</si>
  <si>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</si>
  <si>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</si>
  <si>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</si>
  <si>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</si>
  <si>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</si>
  <si>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</si>
  <si>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</si>
  <si>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</si>
  <si>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</si>
  <si>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</si>
  <si>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</si>
  <si>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</si>
  <si>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</si>
  <si>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</si>
  <si>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</si>
  <si>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</si>
  <si>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</si>
  <si>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</si>
  <si>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</si>
  <si>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</si>
  <si>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</si>
  <si>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</si>
  <si>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</si>
  <si>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</si>
  <si>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</si>
  <si>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</si>
  <si>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</si>
  <si>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</si>
  <si>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</si>
  <si>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</si>
  <si>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</si>
  <si>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</si>
  <si>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</si>
  <si>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</si>
  <si>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</si>
  <si>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</si>
  <si>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</si>
  <si>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</si>
  <si>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</si>
  <si>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</si>
  <si>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</si>
  <si>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</si>
  <si>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</si>
  <si>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</si>
  <si>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</si>
  <si>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</si>
  <si>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</si>
  <si>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</si>
  <si>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</si>
  <si>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</si>
  <si>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</si>
  <si>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</si>
  <si>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</si>
  <si>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</si>
  <si>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</si>
  <si>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</si>
  <si>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</si>
  <si>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</si>
  <si>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</si>
  <si>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</si>
  <si>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</si>
  <si>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</si>
  <si>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</si>
  <si>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</si>
  <si>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</si>
  <si>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</si>
  <si>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</si>
  <si>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</si>
  <si>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</si>
  <si>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</si>
  <si>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</si>
  <si>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</si>
  <si>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</si>
  <si>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</si>
  <si>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</si>
  <si>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</si>
  <si>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</si>
  <si>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</si>
  <si>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</si>
  <si>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</si>
  <si>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</si>
  <si>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</si>
  <si>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</si>
  <si>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</si>
  <si>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</si>
  <si>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</si>
  <si>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</si>
  <si>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</si>
  <si>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</si>
  <si>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</si>
  <si>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</si>
  <si>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</si>
  <si>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</si>
  <si>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</si>
  <si>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</si>
  <si>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</si>
  <si>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</si>
  <si>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</si>
  <si>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</si>
  <si>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</si>
  <si>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</si>
  <si>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</si>
  <si>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</si>
  <si>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</si>
  <si>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</si>
  <si>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</si>
  <si>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</si>
  <si>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</si>
  <si>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</si>
  <si>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</si>
  <si>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</si>
  <si>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</si>
  <si>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</si>
  <si>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</si>
  <si>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</si>
  <si>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</si>
  <si>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</si>
  <si>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</si>
  <si>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</si>
  <si>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</si>
  <si>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</si>
  <si>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</si>
  <si>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</si>
  <si>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</si>
  <si>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</si>
  <si>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</si>
  <si>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</si>
  <si>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</si>
  <si>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</si>
  <si>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</si>
  <si>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</si>
  <si>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</si>
  <si>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</si>
  <si>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</si>
  <si>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</si>
  <si>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</si>
  <si>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</si>
  <si>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</si>
  <si>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</si>
  <si>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</si>
  <si>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</si>
  <si>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</si>
  <si>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</si>
  <si>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</si>
  <si>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</si>
  <si>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</si>
  <si>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</si>
  <si>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</si>
  <si>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</si>
  <si>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</si>
  <si>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</si>
  <si>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</si>
  <si>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</si>
  <si>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</si>
  <si>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</si>
  <si>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</si>
  <si>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</si>
  <si>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</si>
  <si>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</si>
  <si>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</si>
  <si>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</si>
  <si>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</si>
  <si>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</si>
  <si>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</si>
  <si>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</si>
  <si>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</si>
  <si>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</si>
  <si>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</si>
  <si>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</si>
  <si>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</si>
  <si>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</si>
  <si>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</si>
  <si>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</si>
  <si>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</si>
  <si>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</si>
  <si>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</si>
  <si>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</si>
  <si>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</si>
  <si>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</si>
  <si>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</si>
  <si>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</si>
  <si>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</si>
  <si>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</si>
  <si>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</si>
  <si>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</si>
  <si>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</si>
  <si>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</si>
  <si>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</si>
  <si>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</si>
  <si>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</si>
  <si>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</si>
  <si>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</si>
  <si>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</si>
  <si>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</si>
  <si>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</si>
  <si>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</si>
  <si>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</si>
  <si>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</si>
  <si>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</si>
  <si>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</si>
  <si>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</si>
  <si>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</si>
  <si>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</si>
  <si>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</si>
  <si>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</si>
  <si>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</si>
  <si>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</si>
  <si>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</si>
  <si>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</si>
  <si>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</si>
  <si>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</si>
  <si>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</si>
  <si>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</si>
  <si>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</si>
  <si>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</si>
  <si>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</si>
  <si>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</si>
  <si>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</si>
  <si>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</si>
  <si>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</si>
  <si>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</si>
  <si>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</si>
  <si>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</si>
  <si>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</si>
  <si>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</si>
  <si>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</si>
  <si>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</si>
  <si>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</si>
  <si>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</si>
  <si>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</si>
  <si>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</si>
  <si>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</si>
  <si>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</si>
  <si>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</si>
  <si>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</si>
  <si>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</si>
  <si>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</si>
  <si>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</si>
  <si>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</si>
  <si>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</si>
  <si>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</si>
  <si>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</si>
  <si>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</si>
  <si>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</si>
  <si>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</si>
  <si>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</si>
  <si>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</si>
  <si>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</si>
  <si>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</si>
  <si>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</si>
  <si>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</si>
  <si>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</si>
  <si>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</si>
  <si>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</si>
  <si>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</si>
  <si>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</si>
  <si>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</si>
  <si>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</si>
  <si>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</si>
  <si>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</si>
  <si>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</si>
  <si>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</si>
  <si>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</si>
  <si>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</si>
  <si>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</si>
  <si>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</si>
  <si>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</si>
  <si>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</si>
  <si>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</si>
  <si>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</si>
  <si>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</si>
  <si>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</si>
  <si>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</si>
  <si>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</si>
  <si>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</si>
  <si>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</si>
  <si>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</si>
  <si>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</si>
  <si>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</si>
  <si>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</si>
  <si>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</si>
  <si>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</si>
  <si>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</si>
  <si>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</si>
  <si>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</si>
  <si>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</si>
  <si>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</si>
  <si>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</si>
  <si>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</si>
  <si>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</si>
  <si>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</si>
  <si>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</si>
  <si>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</si>
  <si>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</si>
  <si>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</si>
  <si>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</si>
  <si>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</si>
  <si>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</si>
  <si>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</si>
  <si>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</si>
  <si>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</si>
  <si>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</si>
  <si>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</si>
  <si>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</si>
  <si>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</si>
  <si>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</si>
  <si>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</si>
  <si>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</si>
  <si>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</si>
  <si>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</si>
  <si>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</si>
  <si>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</si>
  <si>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</si>
  <si>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</si>
  <si>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</si>
  <si>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</si>
  <si>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</si>
  <si>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</si>
  <si>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</si>
  <si>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</si>
  <si>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</si>
  <si>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</si>
  <si>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</si>
  <si>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</si>
  <si>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</si>
  <si>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</si>
  <si>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</si>
  <si>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</si>
  <si>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</si>
  <si>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</si>
  <si>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</si>
  <si>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</si>
  <si>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</si>
  <si>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</si>
  <si>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</si>
  <si>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</si>
  <si>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</si>
  <si>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</si>
  <si>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</si>
  <si>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</si>
  <si>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</si>
  <si>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</si>
  <si>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</si>
  <si>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</si>
  <si>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</si>
  <si>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</si>
  <si>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</si>
  <si>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</si>
  <si>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</si>
  <si>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</si>
  <si>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</si>
  <si>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</si>
  <si>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</si>
  <si>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</si>
  <si>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</si>
  <si>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</si>
  <si>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</si>
  <si>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</si>
  <si>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</si>
  <si>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</si>
  <si>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</si>
  <si>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</si>
  <si>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</si>
  <si>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</si>
  <si>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</si>
  <si>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</si>
  <si>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</si>
  <si>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</si>
  <si>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</si>
  <si>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</si>
  <si>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</si>
  <si>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</si>
  <si>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</si>
  <si>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</si>
  <si>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</si>
  <si>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</si>
  <si>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</si>
  <si>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</si>
  <si>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</si>
  <si>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</si>
  <si>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</si>
  <si>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</si>
  <si>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</si>
  <si>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</si>
  <si>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</si>
  <si>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</si>
  <si>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</si>
  <si>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</si>
  <si>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</si>
  <si>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</si>
  <si>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</si>
  <si>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</si>
  <si>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</si>
  <si>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</si>
  <si>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</si>
  <si>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</si>
  <si>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</si>
  <si>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</si>
  <si>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</si>
  <si>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</si>
  <si>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</si>
  <si>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</si>
  <si>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</si>
  <si>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</si>
  <si>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</si>
  <si>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</si>
  <si>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</si>
  <si>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</si>
  <si>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</si>
  <si>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</si>
  <si>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</si>
  <si>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</si>
  <si>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</si>
  <si>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</si>
  <si>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</si>
  <si>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</si>
  <si>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</si>
  <si>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</si>
  <si>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</si>
  <si>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</si>
  <si>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</si>
  <si>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</si>
  <si>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</si>
  <si>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</si>
  <si>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</si>
  <si>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</si>
  <si>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</si>
  <si>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</si>
  <si>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</si>
  <si>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</si>
  <si>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</si>
  <si>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</si>
  <si>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</si>
  <si>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</si>
  <si>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</si>
  <si>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</si>
  <si>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</si>
  <si>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</si>
  <si>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</si>
  <si>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</si>
  <si>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</si>
  <si>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</si>
  <si>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</si>
  <si>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</si>
  <si>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</si>
  <si>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</si>
  <si>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</si>
  <si>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</si>
  <si>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</si>
  <si>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</si>
  <si>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</si>
  <si>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</si>
  <si>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</si>
  <si>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</si>
  <si>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</si>
  <si>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</si>
  <si>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</si>
  <si>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</si>
  <si>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</si>
  <si>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</si>
  <si>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</si>
  <si>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</si>
  <si>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</si>
  <si>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</si>
  <si>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</si>
  <si>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</si>
  <si>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</si>
  <si>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</si>
  <si>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</si>
  <si>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</si>
  <si>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</si>
  <si>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</si>
  <si>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</si>
  <si>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</si>
  <si>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</si>
  <si>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</si>
  <si>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</si>
  <si>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</si>
  <si>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</si>
  <si>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</si>
  <si>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</si>
  <si>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</si>
  <si>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</si>
  <si>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</si>
  <si>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</si>
  <si>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</si>
  <si>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</si>
  <si>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</si>
  <si>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</si>
  <si>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</si>
  <si>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</si>
  <si>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</si>
  <si>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</si>
  <si>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</si>
  <si>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</si>
  <si>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</si>
  <si>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</si>
  <si>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</si>
  <si>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</si>
  <si>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</si>
  <si>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</si>
  <si>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</si>
  <si>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</si>
  <si>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</si>
  <si>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</si>
  <si>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</si>
  <si>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</si>
  <si>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</si>
  <si>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</si>
  <si>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</si>
  <si>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</si>
  <si>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</si>
  <si>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</si>
  <si>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</si>
  <si>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</si>
  <si>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</si>
  <si>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</si>
  <si>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</si>
  <si>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</si>
  <si>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</si>
  <si>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</si>
  <si>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</si>
  <si>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</si>
  <si>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</si>
  <si>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</si>
  <si>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</si>
  <si>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</si>
  <si>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</si>
  <si>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</si>
  <si>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</si>
  <si>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</si>
  <si>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</si>
  <si>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</si>
  <si>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</si>
  <si>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</si>
  <si>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</si>
  <si>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</si>
  <si>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</si>
  <si>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</si>
  <si>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</si>
  <si>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</si>
  <si>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</si>
  <si>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</si>
  <si>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</si>
  <si>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</si>
  <si>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</si>
  <si>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</si>
  <si>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</si>
  <si>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</si>
  <si>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</si>
  <si>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</si>
  <si>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</si>
  <si>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</si>
  <si>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</si>
  <si>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</si>
  <si>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</si>
  <si>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</si>
  <si>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</si>
  <si>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</si>
  <si>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</si>
  <si>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</si>
  <si>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</si>
  <si>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</si>
  <si>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</si>
  <si>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</si>
  <si>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</si>
  <si>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</si>
  <si>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</si>
  <si>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</si>
  <si>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</si>
  <si>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</si>
  <si>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</si>
  <si>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</si>
  <si>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</si>
  <si>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</si>
  <si>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</si>
  <si>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</si>
  <si>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</si>
  <si>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</si>
  <si>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</si>
  <si>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</si>
  <si>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</si>
  <si>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</si>
  <si>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</si>
  <si>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</si>
  <si>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</si>
  <si>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</si>
  <si>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</si>
  <si>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</si>
  <si>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</si>
  <si>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</si>
  <si>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</si>
  <si>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</si>
  <si>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</si>
  <si>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</si>
  <si>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</si>
  <si>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</si>
  <si>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</si>
  <si>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</si>
  <si>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</si>
  <si>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</si>
  <si>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</si>
  <si>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</si>
  <si>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</si>
  <si>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</si>
  <si>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</si>
  <si>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</si>
  <si>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</si>
  <si>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</si>
  <si>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</si>
  <si>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</si>
  <si>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</si>
  <si>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</si>
  <si>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</si>
  <si>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</si>
  <si>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</si>
  <si>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</si>
  <si>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</si>
  <si>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</si>
  <si>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</si>
  <si>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</si>
  <si>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</si>
  <si>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</si>
  <si>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</si>
  <si>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</si>
  <si>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</si>
  <si>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</si>
  <si>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</si>
  <si>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</si>
  <si>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</si>
  <si>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</si>
  <si>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</si>
  <si>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</si>
  <si>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</si>
  <si>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</si>
  <si>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</si>
  <si>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</si>
  <si>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</si>
  <si>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</si>
  <si>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</si>
  <si>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</si>
  <si>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</si>
  <si>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</si>
  <si>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</si>
  <si>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</si>
  <si>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</si>
  <si>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</si>
  <si>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</si>
  <si>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</si>
  <si>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</si>
  <si>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</si>
  <si>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</si>
  <si>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</si>
  <si>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</si>
  <si>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</si>
  <si>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</si>
  <si>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</si>
  <si>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</si>
  <si>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</si>
  <si>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</si>
  <si>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</si>
  <si>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</si>
  <si>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</si>
  <si>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</si>
  <si>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</si>
  <si>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</si>
  <si>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</si>
  <si>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</si>
  <si>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</si>
  <si>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</si>
  <si>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</si>
  <si>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</si>
  <si>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</si>
  <si>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</si>
  <si>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</si>
  <si>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</si>
  <si>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</si>
  <si>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</si>
  <si>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</si>
  <si>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</si>
  <si>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</si>
  <si>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</si>
  <si>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</si>
  <si>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</si>
  <si>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</si>
  <si>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</si>
  <si>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</si>
  <si>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</si>
  <si>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</si>
  <si>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</si>
  <si>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</si>
  <si>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</si>
  <si>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</si>
  <si>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</si>
  <si>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</si>
  <si>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</si>
  <si>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</si>
  <si>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</si>
  <si>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</si>
  <si>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</si>
  <si>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</si>
  <si>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</si>
  <si>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</si>
  <si>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</si>
  <si>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</si>
  <si>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</si>
  <si>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</si>
  <si>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</si>
  <si>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</si>
  <si>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</si>
  <si>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</si>
  <si>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</si>
  <si>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</si>
  <si>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</si>
  <si>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</si>
  <si>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</si>
  <si>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</si>
  <si>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</si>
  <si>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</si>
  <si>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</si>
  <si>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</si>
  <si>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</si>
  <si>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</si>
  <si>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</si>
  <si>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</si>
  <si>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</si>
  <si>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</si>
  <si>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</si>
  <si>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</si>
  <si>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</si>
  <si>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</si>
  <si>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</si>
  <si>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</si>
  <si>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</si>
  <si>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</si>
  <si>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</si>
  <si>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</si>
  <si>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</si>
  <si>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</si>
  <si>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</si>
  <si>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</si>
  <si>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</si>
  <si>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</si>
  <si>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</si>
  <si>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</si>
  <si>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</si>
  <si>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</si>
  <si>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</si>
  <si>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</si>
  <si>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</si>
  <si>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</si>
  <si>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</si>
  <si>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</si>
  <si>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</si>
  <si>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</si>
  <si>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</si>
  <si>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</si>
  <si>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</si>
  <si>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</si>
  <si>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</si>
  <si>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</si>
  <si>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</si>
  <si>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</si>
  <si>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</si>
  <si>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</si>
  <si>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</si>
  <si>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</si>
  <si>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</si>
  <si>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</si>
  <si>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</si>
  <si>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</si>
  <si>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</si>
  <si>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</si>
  <si>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</si>
  <si>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</si>
  <si>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</si>
  <si>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</si>
  <si>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</si>
  <si>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</si>
  <si>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</si>
  <si>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</si>
  <si>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</si>
  <si>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</si>
  <si>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</si>
  <si>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</si>
  <si>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</si>
  <si>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</si>
  <si>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</si>
  <si>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</si>
  <si>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</si>
  <si>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</si>
  <si>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</si>
  <si>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</si>
  <si>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</si>
  <si>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</si>
  <si>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</si>
  <si>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</si>
  <si>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</si>
  <si>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</si>
  <si>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</si>
  <si>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</si>
  <si>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</si>
  <si>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</si>
  <si>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</si>
  <si>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</si>
  <si>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</si>
  <si>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</si>
  <si>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</si>
  <si>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</si>
  <si>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</si>
  <si>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</si>
  <si>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</si>
  <si>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</si>
  <si>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</si>
  <si>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</si>
  <si>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</si>
  <si>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</si>
  <si>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</si>
  <si>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</si>
  <si>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</si>
  <si>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</si>
  <si>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</si>
  <si>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</si>
  <si>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</si>
  <si>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</si>
  <si>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</si>
  <si>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</si>
  <si>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</si>
  <si>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</si>
  <si>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</si>
  <si>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</si>
  <si>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</si>
  <si>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</si>
  <si>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</si>
  <si>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</si>
  <si>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</si>
  <si>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</si>
  <si>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</si>
  <si>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</si>
  <si>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</si>
  <si>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</si>
  <si>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</si>
  <si>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</si>
  <si>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</si>
  <si>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</si>
  <si>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</si>
  <si>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</si>
  <si>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</si>
  <si>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</si>
  <si>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</si>
  <si>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</si>
  <si>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</si>
  <si>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</si>
  <si>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</si>
  <si>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</si>
  <si>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</si>
  <si>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</si>
  <si>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</si>
  <si>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</si>
  <si>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</si>
  <si>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</si>
  <si>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</si>
  <si>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</si>
  <si>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</si>
  <si>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</si>
  <si>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</si>
  <si>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</si>
  <si>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</si>
  <si>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</si>
  <si>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</si>
  <si>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</si>
  <si>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</si>
  <si>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</si>
  <si>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</si>
  <si>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</si>
  <si>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</si>
  <si>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</si>
  <si>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</si>
  <si>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</si>
  <si>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</si>
  <si>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</si>
  <si>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</si>
  <si>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</si>
  <si>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</si>
  <si>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</si>
  <si>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</si>
  <si>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</si>
  <si>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</si>
  <si>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</si>
  <si>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</si>
  <si>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</si>
  <si>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</si>
  <si>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</si>
  <si>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</si>
  <si>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</si>
  <si>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</si>
  <si>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</si>
  <si>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</si>
  <si>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</si>
  <si>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</si>
  <si>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</si>
  <si>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</si>
  <si>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</si>
  <si>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</si>
  <si>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</si>
  <si>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</si>
  <si>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</si>
  <si>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</si>
  <si>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</si>
  <si>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</si>
  <si>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</si>
  <si>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</si>
  <si>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</si>
  <si>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</si>
  <si>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</si>
  <si>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</si>
  <si>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</si>
  <si>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</si>
  <si>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</si>
  <si>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</si>
  <si>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</si>
  <si>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</si>
  <si>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</si>
  <si>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</si>
  <si>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</si>
  <si>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</si>
  <si>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</si>
  <si>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</si>
  <si>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</si>
  <si>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</si>
  <si>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</si>
  <si>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</si>
  <si>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</si>
  <si>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</si>
  <si>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</si>
  <si>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</si>
  <si>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</si>
  <si>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</si>
  <si>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</si>
  <si>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</si>
  <si>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</si>
  <si>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</si>
  <si>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</si>
  <si>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</si>
  <si>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</si>
  <si>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</si>
  <si>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</si>
  <si>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</si>
  <si>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</si>
  <si>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</si>
  <si>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</si>
  <si>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</si>
  <si>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</si>
  <si>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</si>
  <si>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</si>
  <si>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</si>
  <si>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</si>
  <si>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</si>
  <si>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</si>
  <si>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</si>
  <si>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</si>
  <si>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</si>
  <si>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</si>
  <si>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</si>
  <si>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</si>
  <si>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</si>
  <si>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</si>
  <si>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</si>
  <si>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</si>
  <si>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</si>
  <si>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</si>
  <si>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</si>
  <si>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</si>
  <si>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</si>
  <si>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</si>
  <si>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</si>
  <si>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</si>
  <si>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</si>
  <si>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</si>
  <si>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</si>
  <si>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</si>
  <si>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</si>
  <si>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</si>
  <si>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</si>
  <si>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</si>
  <si>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</si>
  <si>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</si>
  <si>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</si>
  <si>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</si>
  <si>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</si>
  <si>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</si>
  <si>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</si>
  <si>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</si>
  <si>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</si>
  <si>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</si>
  <si>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</si>
  <si>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</si>
  <si>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</si>
  <si>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</si>
  <si>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</si>
  <si>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</si>
  <si>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</si>
  <si>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</si>
  <si>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</si>
  <si>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</si>
  <si>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</si>
  <si>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</si>
  <si>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</si>
  <si>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</si>
  <si>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</si>
  <si>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</si>
  <si>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</si>
  <si>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</si>
  <si>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</si>
  <si>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</si>
  <si>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</si>
  <si>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</si>
  <si>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</si>
  <si>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</si>
  <si>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</si>
  <si>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</si>
  <si>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</si>
  <si>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</si>
  <si>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</si>
  <si>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</si>
  <si>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</si>
  <si>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</si>
  <si>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</si>
  <si>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</si>
  <si>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</si>
  <si>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</si>
  <si>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</si>
  <si>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</si>
  <si>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</si>
  <si>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</si>
  <si>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</si>
  <si>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</si>
  <si>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</si>
  <si>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</si>
  <si>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</si>
  <si>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</si>
  <si>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</si>
  <si>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</si>
  <si>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</si>
  <si>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</si>
  <si>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</si>
  <si>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</si>
  <si>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</si>
  <si>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</si>
  <si>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</si>
  <si>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</si>
  <si>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</si>
  <si>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</si>
  <si>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</si>
  <si>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</si>
  <si>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</si>
  <si>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</si>
  <si>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</si>
  <si>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</si>
  <si>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</si>
  <si>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</si>
  <si>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</si>
  <si>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</si>
  <si>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</si>
  <si>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</si>
  <si>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</si>
  <si>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</si>
  <si>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</si>
  <si>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</si>
  <si>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</si>
  <si>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</si>
  <si>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</si>
  <si>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</si>
  <si>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</si>
  <si>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</si>
  <si>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</si>
  <si>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</si>
  <si>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</si>
  <si>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</si>
  <si>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</si>
  <si>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</si>
  <si>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</si>
  <si>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</si>
  <si>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</si>
  <si>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</si>
  <si>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</si>
  <si>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</si>
  <si>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</si>
  <si>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</si>
  <si>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</si>
  <si>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</si>
  <si>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</si>
  <si>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</si>
  <si>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</si>
  <si>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</si>
  <si>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</si>
  <si>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</si>
  <si>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</si>
  <si>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</si>
  <si>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</si>
  <si>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</si>
  <si>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</si>
  <si>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</si>
  <si>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</si>
  <si>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</si>
  <si>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</si>
  <si>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</si>
  <si>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</si>
  <si>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</si>
  <si>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</si>
  <si>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</si>
  <si>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</si>
  <si>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</si>
  <si>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</si>
  <si>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</si>
  <si>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</si>
  <si>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</si>
  <si>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</si>
  <si>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</si>
  <si>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</si>
  <si>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</si>
  <si>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</si>
  <si>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</si>
  <si>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</si>
  <si>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</si>
  <si>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</si>
  <si>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</si>
  <si>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</si>
  <si>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</si>
  <si>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</si>
  <si>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</si>
  <si>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</si>
  <si>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</si>
  <si>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</si>
  <si>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</si>
  <si>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</si>
  <si>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</si>
  <si>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</si>
  <si>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</si>
  <si>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</si>
  <si>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</si>
  <si>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</si>
  <si>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</si>
  <si>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</si>
  <si>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</si>
  <si>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</si>
  <si>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</si>
  <si>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</si>
  <si>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</si>
  <si>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</si>
  <si>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</si>
  <si>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</si>
  <si>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</si>
  <si>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</si>
  <si>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</si>
  <si>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</si>
  <si>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</si>
  <si>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</si>
  <si>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</si>
  <si>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</si>
  <si>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</si>
  <si>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</si>
  <si>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</si>
  <si>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</si>
  <si>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</si>
  <si>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</si>
  <si>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</si>
  <si>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</si>
  <si>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</si>
  <si>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</si>
  <si>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</si>
  <si>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</si>
  <si>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</si>
  <si>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</si>
  <si>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</si>
  <si>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</si>
  <si>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</si>
  <si>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</si>
  <si>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</si>
  <si>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</si>
  <si>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</si>
  <si>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</si>
  <si>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</si>
  <si>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</si>
  <si>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</si>
  <si>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</si>
  <si>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</si>
  <si>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</si>
  <si>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</si>
  <si>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</si>
  <si>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</si>
  <si>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</si>
  <si>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</si>
  <si>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</si>
  <si>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</si>
  <si>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</si>
  <si>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</si>
  <si>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</si>
  <si>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</si>
  <si>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</si>
  <si>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</si>
  <si>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</si>
  <si>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</si>
  <si>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</si>
  <si>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</si>
  <si>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</si>
  <si>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</si>
  <si>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</si>
  <si>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</si>
  <si>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</si>
  <si>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</si>
  <si>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</si>
  <si>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</si>
  <si>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</si>
  <si>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</si>
  <si>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</si>
  <si>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</si>
  <si>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</si>
  <si>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</si>
  <si>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</si>
  <si>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</si>
  <si>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</si>
  <si>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</si>
  <si>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</si>
  <si>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</si>
  <si>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</si>
  <si>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</si>
  <si>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</si>
  <si>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</si>
  <si>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</si>
  <si>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</si>
  <si>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</si>
  <si>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</si>
  <si>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</si>
  <si>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</si>
  <si>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</si>
  <si>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</si>
  <si>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</si>
  <si>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</si>
  <si>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</si>
  <si>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</si>
  <si>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</si>
  <si>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</si>
  <si>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</si>
  <si>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</si>
  <si>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</si>
  <si>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</si>
  <si>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</si>
  <si>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</si>
  <si>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</si>
  <si>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</si>
  <si>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</si>
  <si>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</si>
  <si>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</si>
  <si>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</si>
  <si>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</si>
  <si>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</si>
  <si>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</si>
  <si>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</si>
  <si>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</si>
  <si>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</si>
  <si>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</si>
  <si>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</si>
  <si>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</si>
  <si>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</si>
  <si>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</si>
  <si>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</si>
  <si>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</si>
  <si>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</si>
  <si>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</si>
  <si>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</si>
  <si>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</si>
  <si>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</si>
  <si>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</si>
  <si>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</si>
  <si>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</si>
  <si>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</si>
  <si>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</si>
  <si>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</si>
  <si>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</si>
  <si>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</si>
  <si>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</si>
  <si>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</si>
  <si>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</si>
  <si>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</si>
  <si>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</si>
  <si>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</si>
  <si>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</si>
  <si>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</si>
  <si>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</si>
  <si>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</si>
  <si>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</si>
  <si>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</si>
  <si>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</si>
  <si>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</si>
  <si>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</si>
  <si>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</si>
  <si>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</si>
  <si>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</si>
  <si>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</si>
  <si>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</si>
  <si>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</si>
  <si>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</si>
  <si>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</si>
  <si>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</si>
  <si>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</si>
  <si>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</si>
  <si>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</si>
  <si>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</si>
  <si>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</si>
  <si>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</si>
  <si>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</si>
  <si>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</si>
  <si>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</si>
  <si>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</si>
  <si>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</si>
  <si>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</si>
  <si>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</si>
  <si>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</si>
  <si>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</si>
  <si>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</si>
  <si>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</si>
  <si>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</si>
  <si>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</si>
  <si>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</si>
  <si>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</si>
  <si>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</si>
  <si>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</si>
  <si>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</si>
  <si>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</si>
  <si>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</si>
  <si>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</si>
  <si>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</si>
  <si>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</si>
  <si>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</si>
  <si>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</si>
  <si>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</si>
  <si>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</si>
  <si>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</si>
  <si>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</si>
  <si>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</si>
  <si>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</si>
  <si>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</si>
  <si>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</si>
  <si>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</si>
  <si>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</si>
  <si>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</si>
  <si>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</si>
  <si>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</si>
  <si>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</si>
  <si>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</si>
  <si>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</si>
  <si>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</si>
  <si>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</si>
  <si>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</si>
  <si>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</si>
  <si>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</si>
  <si>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</si>
  <si>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</si>
  <si>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</si>
  <si>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</si>
  <si>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</si>
  <si>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</si>
  <si>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</si>
  <si>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</si>
  <si>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</si>
  <si>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</si>
  <si>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</si>
  <si>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</si>
  <si>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</si>
  <si>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</si>
  <si>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</si>
  <si>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</si>
  <si>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</si>
  <si>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</si>
  <si>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</si>
  <si>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</si>
  <si>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</si>
  <si>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</si>
  <si>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</si>
  <si>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</si>
  <si>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</si>
  <si>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</si>
  <si>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</si>
  <si>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</si>
  <si>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</si>
  <si>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</si>
  <si>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</si>
  <si>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</si>
  <si>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</si>
  <si>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</si>
  <si>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</si>
  <si>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</si>
  <si>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</si>
  <si>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</si>
  <si>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</si>
  <si>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</si>
  <si>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</si>
  <si>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</si>
  <si>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</si>
  <si>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</si>
  <si>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</si>
  <si>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</si>
  <si>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</si>
  <si>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</si>
  <si>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</si>
  <si>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</si>
  <si>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</si>
  <si>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</si>
  <si>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</si>
  <si>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</si>
  <si>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</si>
  <si>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</si>
  <si>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</si>
  <si>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</si>
  <si>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</si>
  <si>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</si>
  <si>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</si>
  <si>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</si>
  <si>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</si>
  <si>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</si>
  <si>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</si>
  <si>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</si>
  <si>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</si>
  <si>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</si>
  <si>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</si>
  <si>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</si>
  <si>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</si>
  <si>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</si>
  <si>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</si>
  <si>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</si>
  <si>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</si>
  <si>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</si>
  <si>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</si>
  <si>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</si>
  <si>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</si>
  <si>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</si>
  <si>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</si>
  <si>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</si>
  <si>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</si>
  <si>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</si>
  <si>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</si>
  <si>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</si>
  <si>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</si>
  <si>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</si>
  <si>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</si>
  <si>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</si>
  <si>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</si>
  <si>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</si>
  <si>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</si>
  <si>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</si>
  <si>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</si>
  <si>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</si>
  <si>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</si>
  <si>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</si>
  <si>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</si>
  <si>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</si>
  <si>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</si>
  <si>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</si>
  <si>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</si>
  <si>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</si>
  <si>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</si>
  <si>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</si>
  <si>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</si>
  <si>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</si>
  <si>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</si>
  <si>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</si>
  <si>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</si>
  <si>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</si>
  <si>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</si>
  <si>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</si>
  <si>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</si>
  <si>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</si>
  <si>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</si>
  <si>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</si>
  <si>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</si>
  <si>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</si>
  <si>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</si>
  <si>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</si>
  <si>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</si>
  <si>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</si>
  <si>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</si>
  <si>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</si>
  <si>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</si>
  <si>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</si>
  <si>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</si>
  <si>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</si>
  <si>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</si>
  <si>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</si>
  <si>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</si>
  <si>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</si>
  <si>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</si>
  <si>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</si>
  <si>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</si>
  <si>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</si>
  <si>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</si>
  <si>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</si>
  <si>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</si>
  <si>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</si>
  <si>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</si>
  <si>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</si>
  <si>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</si>
  <si>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</si>
  <si>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</si>
  <si>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</si>
  <si>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</si>
  <si>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</si>
  <si>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</si>
  <si>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</si>
  <si>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</si>
  <si>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</si>
  <si>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</si>
  <si>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</si>
  <si>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</si>
  <si>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</si>
  <si>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</si>
  <si>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</si>
  <si>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</si>
  <si>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</si>
  <si>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</si>
  <si>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</si>
  <si>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</si>
  <si>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</si>
  <si>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</si>
  <si>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</si>
  <si>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</si>
  <si>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</si>
  <si>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</si>
  <si>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</si>
  <si>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</si>
  <si>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</si>
  <si>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</si>
  <si>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</si>
  <si>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</si>
  <si>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</si>
  <si>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</si>
  <si>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</si>
  <si>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</si>
  <si>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</si>
  <si>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</si>
  <si>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</si>
  <si>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</si>
  <si>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</si>
  <si>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</si>
  <si>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</si>
  <si>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</si>
  <si>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</si>
  <si>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</si>
  <si>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</si>
  <si>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</si>
  <si>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</si>
  <si>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</si>
  <si>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</si>
  <si>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</si>
  <si>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</si>
  <si>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</si>
  <si>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</si>
  <si>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</si>
  <si>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</si>
  <si>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</si>
  <si>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</si>
  <si>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</si>
  <si>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</si>
  <si>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</si>
  <si>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</si>
  <si>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</si>
  <si>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</si>
  <si>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</si>
  <si>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</si>
  <si>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</si>
  <si>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</si>
  <si>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</si>
  <si>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</si>
  <si>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</si>
  <si>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</si>
  <si>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</si>
  <si>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</si>
  <si>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</si>
  <si>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</si>
  <si>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</si>
  <si>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</si>
  <si>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</si>
  <si>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</si>
  <si>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</si>
  <si>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</si>
  <si>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</si>
  <si>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</si>
  <si>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</si>
  <si>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</si>
  <si>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</si>
  <si>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</si>
  <si>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</si>
  <si>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</si>
  <si>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</si>
  <si>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</si>
  <si>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</si>
  <si>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</si>
  <si>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</si>
  <si>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</si>
  <si>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</si>
  <si>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</si>
  <si>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</si>
  <si>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</si>
  <si>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</si>
  <si>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</si>
  <si>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</si>
  <si>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</si>
  <si>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</si>
  <si>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</si>
  <si>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</si>
  <si>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</si>
  <si>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</si>
  <si>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</si>
  <si>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</si>
  <si>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</si>
  <si>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</si>
  <si>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</si>
  <si>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</si>
  <si>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</si>
  <si>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</si>
  <si>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</si>
  <si>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</si>
  <si>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</si>
  <si>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</si>
  <si>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</si>
  <si>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</si>
  <si>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</si>
  <si>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</si>
  <si>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</si>
  <si>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</si>
  <si>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</si>
  <si>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</si>
  <si>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</si>
  <si>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</si>
  <si>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</si>
  <si>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</si>
  <si>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</si>
  <si>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</si>
  <si>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</si>
  <si>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</si>
  <si>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</si>
  <si>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</si>
  <si>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</si>
  <si>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</si>
  <si>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</si>
  <si>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</si>
  <si>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</si>
  <si>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</si>
  <si>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</si>
  <si>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</si>
  <si>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</si>
  <si>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</si>
  <si>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</si>
  <si>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</si>
  <si>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</si>
  <si>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</si>
  <si>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</si>
  <si>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</si>
  <si>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</si>
  <si>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</si>
  <si>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</si>
  <si>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</si>
  <si>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</si>
  <si>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</si>
  <si>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</si>
  <si>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</si>
  <si>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</si>
  <si>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</si>
  <si>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</si>
  <si>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</si>
  <si>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</si>
  <si>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</si>
  <si>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</si>
  <si>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</si>
  <si>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</si>
  <si>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</si>
  <si>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</si>
  <si>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</si>
  <si>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</si>
  <si>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</si>
  <si>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</si>
  <si>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</si>
  <si>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</si>
  <si>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</si>
  <si>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</si>
  <si>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</si>
  <si>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</si>
  <si>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</si>
  <si>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</si>
  <si>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</si>
  <si>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</si>
  <si>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</si>
  <si>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</si>
  <si>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</si>
  <si>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</si>
  <si>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</si>
  <si>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</si>
  <si>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</si>
  <si>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</si>
  <si>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</si>
  <si>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</si>
  <si>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</si>
  <si>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</si>
  <si>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</si>
  <si>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</si>
  <si>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</si>
  <si>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</si>
  <si>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</si>
  <si>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</si>
  <si>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</si>
  <si>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</si>
  <si>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</si>
  <si>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</si>
  <si>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</si>
  <si>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</si>
  <si>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</si>
  <si>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</si>
  <si>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</si>
  <si>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</si>
  <si>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</si>
  <si>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</si>
  <si>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</si>
  <si>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</si>
  <si>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</si>
  <si>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</si>
  <si>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</si>
  <si>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</si>
  <si>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</si>
  <si>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</si>
  <si>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</si>
  <si>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</si>
  <si>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</si>
  <si>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</si>
  <si>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</si>
  <si>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</si>
  <si>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</si>
  <si>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</si>
  <si>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</si>
  <si>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</si>
  <si>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</si>
  <si>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</si>
  <si>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</si>
  <si>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</si>
  <si>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</si>
  <si>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</si>
  <si>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</si>
  <si>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</si>
  <si>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</si>
  <si>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</si>
  <si>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</si>
  <si>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</si>
  <si>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</si>
  <si>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</si>
  <si>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</si>
  <si>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</si>
  <si>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</si>
  <si>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</si>
  <si>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</si>
  <si>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</si>
  <si>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</si>
  <si>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</si>
  <si>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</si>
  <si>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</si>
  <si>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</si>
  <si>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</si>
  <si>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</si>
  <si>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</si>
  <si>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</si>
  <si>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</si>
  <si>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</si>
  <si>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</si>
  <si>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</si>
  <si>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</si>
  <si>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</si>
  <si>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</si>
  <si>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</si>
  <si>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</si>
  <si>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</si>
  <si>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</si>
  <si>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</si>
  <si>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</si>
  <si>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</si>
  <si>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</si>
  <si>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</si>
  <si>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</si>
  <si>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</si>
  <si>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</si>
  <si>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</si>
  <si>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</si>
  <si>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</si>
  <si>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</si>
  <si>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</si>
  <si>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</si>
  <si>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</si>
  <si>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</si>
  <si>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</si>
  <si>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</si>
  <si>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</si>
  <si>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</si>
  <si>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</si>
  <si>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</si>
  <si>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</si>
  <si>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</si>
  <si>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</si>
  <si>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</si>
  <si>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</si>
  <si>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</si>
  <si>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</si>
  <si>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</si>
  <si>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</si>
  <si>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</si>
  <si>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</si>
  <si>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</si>
  <si>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</si>
  <si>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</si>
  <si>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</si>
  <si>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</si>
  <si>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</si>
  <si>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</si>
  <si>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</si>
  <si>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</si>
  <si>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</si>
  <si>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</si>
  <si>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</si>
  <si>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</si>
  <si>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</si>
  <si>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</si>
  <si>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</si>
  <si>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</si>
  <si>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</si>
  <si>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</si>
  <si>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</si>
  <si>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</si>
  <si>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</si>
  <si>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</si>
  <si>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</si>
  <si>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</si>
  <si>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</si>
  <si>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</si>
  <si>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</si>
  <si>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</si>
  <si>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</si>
  <si>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</si>
  <si>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</si>
  <si>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</si>
  <si>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</si>
  <si>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</si>
  <si>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</si>
  <si>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</si>
  <si>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</si>
  <si>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</si>
  <si>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</si>
  <si>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</si>
  <si>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</si>
  <si>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</si>
  <si>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</si>
  <si>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</si>
  <si>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</si>
  <si>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</si>
  <si>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</si>
  <si>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</si>
  <si>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</si>
  <si>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</si>
  <si>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</si>
  <si>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</si>
  <si>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</si>
  <si>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</si>
  <si>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</si>
  <si>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</si>
  <si>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</si>
  <si>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</si>
  <si>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</si>
  <si>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</si>
  <si>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</si>
  <si>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</si>
  <si>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</si>
  <si>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</si>
  <si>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</si>
  <si>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</si>
  <si>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</si>
  <si>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</si>
  <si>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</si>
  <si>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</si>
  <si>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</si>
  <si>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</si>
  <si>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</si>
  <si>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</si>
  <si>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</si>
  <si>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</si>
  <si>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</si>
  <si>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</si>
  <si>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</si>
  <si>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</si>
  <si>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</si>
  <si>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</si>
  <si>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</si>
  <si>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</si>
  <si>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</si>
  <si>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</si>
  <si>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</si>
  <si>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</si>
  <si>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</si>
  <si>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</si>
  <si>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</si>
  <si>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</si>
  <si>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</si>
  <si>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</si>
  <si>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</si>
  <si>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</si>
  <si>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</si>
  <si>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</si>
  <si>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</si>
  <si>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</si>
  <si>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</si>
  <si>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</si>
  <si>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</si>
  <si>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</si>
  <si>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</si>
  <si>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</si>
  <si>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</si>
  <si>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</si>
  <si>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</si>
  <si>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</si>
  <si>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</si>
  <si>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</si>
  <si>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</si>
  <si>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</si>
  <si>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</si>
  <si>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</si>
  <si>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</si>
  <si>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</si>
  <si>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</si>
  <si>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</si>
  <si>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</si>
  <si>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</si>
  <si>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</si>
  <si>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</si>
  <si>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</si>
  <si>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</si>
  <si>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</si>
  <si>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</si>
  <si>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</si>
  <si>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</si>
  <si>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</si>
  <si>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</si>
  <si>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</si>
  <si>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</si>
  <si>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</si>
  <si>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</si>
  <si>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</si>
  <si>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</si>
  <si>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</si>
  <si>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</si>
  <si>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</si>
  <si>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</si>
  <si>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</si>
  <si>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</si>
  <si>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</si>
  <si>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</si>
  <si>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</si>
  <si>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</si>
  <si>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</si>
  <si>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</si>
  <si>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</si>
  <si>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</si>
  <si>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</si>
  <si>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</si>
  <si>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</si>
  <si>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</si>
  <si>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</si>
  <si>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</si>
  <si>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</si>
  <si>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</si>
  <si>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</si>
  <si>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</si>
  <si>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</si>
  <si>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</si>
  <si>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</si>
  <si>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</si>
  <si>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</si>
  <si>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</si>
  <si>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</si>
  <si>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</si>
  <si>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</si>
  <si>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</si>
  <si>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</si>
  <si>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</si>
  <si>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</si>
  <si>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</si>
  <si>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</si>
  <si>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</si>
  <si>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</si>
  <si>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</si>
  <si>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</si>
  <si>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</si>
  <si>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</si>
  <si>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</si>
  <si>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</si>
  <si>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</si>
  <si>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</si>
  <si>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</si>
  <si>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</si>
  <si>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</si>
  <si>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</si>
  <si>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</si>
  <si>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</si>
  <si>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</si>
  <si>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</si>
  <si>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</si>
  <si>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</si>
  <si>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</si>
  <si>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</si>
  <si>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</si>
  <si>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</si>
  <si>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</si>
  <si>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</si>
  <si>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</si>
  <si>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</si>
  <si>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</si>
  <si>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</si>
  <si>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</si>
  <si>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</si>
  <si>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</si>
  <si>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</si>
  <si>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</si>
  <si>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</si>
  <si>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</si>
  <si>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</si>
  <si>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</si>
  <si>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</si>
  <si>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</si>
  <si>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</si>
  <si>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</si>
  <si>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</si>
  <si>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</si>
  <si>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</si>
  <si>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</si>
  <si>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</si>
  <si>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</si>
  <si>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</si>
  <si>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</si>
  <si>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</si>
  <si>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</si>
  <si>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</si>
  <si>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</si>
  <si>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</si>
  <si>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</si>
  <si>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</si>
  <si>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</si>
  <si>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</si>
  <si>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</si>
  <si>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</si>
  <si>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</si>
  <si>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</si>
  <si>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</si>
  <si>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</si>
  <si>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</si>
  <si>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</si>
  <si>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</si>
  <si>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</si>
  <si>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</si>
  <si>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</si>
  <si>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</si>
  <si>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</si>
  <si>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</si>
  <si>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</si>
  <si>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</si>
  <si>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</si>
  <si>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</si>
  <si>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</si>
  <si>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</si>
  <si>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</si>
  <si>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</si>
  <si>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</si>
  <si>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</si>
  <si>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</si>
  <si>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</si>
  <si>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</si>
  <si>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</si>
  <si>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</si>
  <si>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</si>
  <si>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</si>
  <si>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</si>
  <si>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</si>
  <si>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</si>
  <si>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</si>
  <si>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</si>
  <si>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</si>
  <si>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</si>
  <si>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</si>
  <si>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</si>
  <si>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</si>
  <si>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</si>
  <si>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</si>
  <si>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</si>
  <si>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</si>
  <si>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</si>
  <si>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</si>
  <si>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</si>
  <si>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</si>
  <si>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</si>
  <si>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</si>
  <si>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</si>
  <si>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</si>
  <si>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</si>
  <si>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</si>
  <si>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</si>
  <si>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</si>
  <si>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</si>
  <si>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</si>
  <si>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</si>
  <si>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</si>
  <si>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</si>
  <si>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</si>
  <si>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</si>
  <si>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</si>
  <si>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</si>
  <si>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</si>
  <si>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</si>
  <si>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</si>
  <si>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</si>
  <si>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</si>
  <si>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</si>
  <si>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</si>
  <si>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</si>
  <si>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</si>
  <si>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</si>
  <si>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</si>
  <si>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</si>
  <si>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</si>
  <si>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</si>
  <si>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</si>
  <si>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</si>
  <si>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</si>
  <si>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</si>
  <si>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</si>
  <si>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</si>
  <si>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</si>
  <si>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</si>
  <si>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</si>
  <si>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</si>
  <si>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</si>
  <si>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</si>
  <si>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</si>
  <si>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</si>
  <si>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</si>
  <si>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</si>
  <si>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</si>
  <si>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</si>
  <si>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</si>
  <si>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</si>
  <si>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</si>
  <si>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</si>
  <si>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</si>
  <si>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</si>
  <si>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</si>
  <si>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</si>
  <si>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</si>
  <si>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</si>
  <si>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</si>
  <si>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</si>
  <si>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</si>
  <si>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</si>
  <si>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</si>
  <si>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</si>
  <si>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</si>
  <si>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</si>
  <si>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</si>
  <si>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</si>
  <si>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</si>
  <si>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</si>
  <si>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</si>
  <si>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</si>
  <si>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</si>
  <si>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</si>
  <si>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</si>
  <si>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</si>
  <si>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</si>
  <si>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</si>
  <si>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</si>
  <si>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</si>
  <si>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</si>
  <si>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</si>
  <si>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</si>
  <si>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</si>
  <si>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</si>
  <si>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</si>
  <si>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</si>
  <si>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</si>
  <si>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</si>
  <si>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</si>
  <si>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</si>
  <si>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</si>
  <si>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</si>
  <si>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</si>
  <si>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</si>
  <si>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</si>
  <si>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</si>
  <si>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</si>
  <si>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</si>
  <si>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</si>
  <si>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</si>
  <si>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</si>
  <si>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</si>
  <si>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</si>
  <si>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</si>
  <si>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</si>
  <si>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</si>
  <si>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</si>
  <si>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</si>
  <si>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</si>
  <si>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</si>
  <si>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</si>
  <si>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</si>
  <si>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</si>
  <si>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</si>
  <si>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</si>
  <si>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</si>
  <si>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</si>
  <si>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</si>
  <si>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</si>
  <si>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</si>
  <si>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</si>
  <si>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</si>
  <si>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</si>
  <si>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</si>
  <si>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</si>
  <si>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</si>
  <si>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</si>
  <si>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</si>
  <si>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</si>
  <si>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</si>
  <si>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</si>
  <si>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</si>
  <si>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</si>
  <si>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</si>
  <si>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</si>
  <si>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</si>
  <si>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</si>
  <si>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</si>
  <si>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</si>
  <si>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</si>
  <si>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</si>
  <si>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</si>
  <si>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</si>
  <si>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</si>
  <si>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</si>
  <si>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</si>
  <si>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</si>
  <si>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</si>
  <si>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</si>
  <si>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</si>
  <si>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</si>
  <si>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</si>
  <si>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</si>
  <si>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</si>
  <si>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</si>
  <si>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</si>
  <si>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</si>
  <si>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</si>
  <si>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</si>
  <si>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</si>
  <si>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</si>
  <si>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</si>
  <si>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</si>
  <si>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</si>
  <si>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</si>
  <si>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</si>
  <si>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</si>
  <si>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</si>
  <si>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</si>
  <si>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</si>
  <si>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</si>
  <si>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</si>
  <si>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</si>
  <si>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</si>
  <si>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</si>
  <si>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</si>
  <si>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</si>
  <si>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</si>
  <si>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</si>
  <si>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</si>
  <si>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</si>
  <si>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</si>
  <si>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</si>
  <si>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</si>
  <si>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</si>
  <si>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</si>
  <si>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</si>
  <si>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</si>
  <si>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</si>
  <si>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</si>
  <si>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</si>
  <si>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</si>
  <si>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</si>
  <si>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</si>
  <si>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</si>
  <si>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</si>
  <si>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</si>
  <si>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</si>
  <si>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</si>
  <si>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</si>
  <si>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</si>
  <si>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</si>
  <si>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</si>
  <si>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</si>
  <si>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</si>
  <si>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</si>
  <si>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</si>
  <si>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</si>
  <si>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</si>
  <si>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</si>
  <si>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</si>
  <si>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</si>
  <si>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</si>
  <si>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</si>
  <si>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</si>
  <si>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</si>
  <si>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</si>
  <si>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</si>
  <si>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</si>
  <si>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</si>
  <si>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</si>
  <si>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</si>
  <si>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</si>
  <si>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</si>
  <si>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</si>
  <si>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</si>
  <si>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</si>
  <si>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</si>
  <si>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</si>
  <si>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</si>
  <si>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</si>
  <si>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</si>
  <si>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</si>
  <si>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</si>
  <si>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</si>
  <si>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</si>
  <si>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</si>
  <si>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</si>
  <si>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</si>
  <si>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</si>
  <si>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</si>
  <si>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</si>
  <si>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</si>
  <si>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</si>
  <si>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</si>
  <si>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</si>
  <si>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</si>
  <si>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</si>
  <si>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</si>
  <si>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</si>
  <si>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</si>
  <si>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</si>
  <si>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</si>
  <si>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</si>
  <si>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</si>
  <si>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</si>
  <si>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</si>
  <si>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</si>
  <si>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</si>
  <si>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</si>
  <si>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</si>
  <si>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</si>
  <si>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</si>
  <si>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</si>
  <si>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</si>
  <si>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</si>
  <si>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</si>
  <si>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</si>
  <si>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</si>
  <si>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</si>
  <si>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</si>
  <si>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</si>
  <si>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</si>
  <si>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</si>
  <si>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</si>
  <si>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</si>
  <si>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</si>
  <si>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</si>
  <si>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</si>
  <si>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</si>
  <si>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</si>
  <si>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</si>
  <si>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</si>
  <si>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</si>
  <si>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</si>
  <si>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</si>
  <si>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</si>
  <si>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</si>
  <si>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</si>
  <si>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</si>
  <si>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</si>
  <si>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</si>
  <si>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</si>
  <si>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</si>
  <si>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</si>
  <si>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</si>
  <si>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</si>
  <si>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</si>
  <si>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</si>
  <si>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</si>
  <si>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</si>
  <si>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</si>
  <si>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</si>
  <si>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</si>
  <si>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</si>
  <si>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</si>
  <si>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</si>
  <si>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</si>
  <si>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</si>
  <si>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</si>
  <si>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</si>
  <si>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</si>
  <si>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</si>
  <si>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</si>
  <si>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</si>
  <si>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</si>
  <si>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</si>
  <si>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</si>
  <si>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</si>
  <si>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</si>
  <si>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</si>
  <si>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</si>
  <si>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</si>
  <si>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</si>
  <si>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</si>
  <si>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</si>
  <si>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</si>
  <si>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</si>
  <si>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</si>
  <si>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</si>
  <si>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</si>
  <si>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</si>
  <si>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</si>
  <si>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</si>
  <si>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</si>
  <si>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</si>
  <si>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</si>
  <si>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</si>
  <si>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</si>
  <si>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</si>
  <si>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</si>
  <si>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</si>
  <si>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</si>
  <si>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</si>
  <si>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</si>
  <si>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</si>
  <si>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</si>
  <si>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</si>
  <si>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</si>
  <si>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</si>
  <si>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</si>
  <si>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</si>
  <si>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</si>
  <si>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</si>
  <si>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</si>
  <si>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</si>
  <si>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</si>
  <si>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</si>
  <si>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</si>
  <si>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</si>
  <si>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</si>
  <si>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</si>
  <si>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</si>
  <si>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</si>
  <si>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</si>
  <si>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</si>
  <si>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</si>
  <si>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</si>
  <si>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</si>
  <si>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</si>
  <si>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</si>
  <si>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</si>
  <si>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</si>
  <si>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</si>
  <si>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</si>
  <si>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</si>
  <si>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</si>
  <si>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</si>
  <si>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</si>
  <si>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</si>
  <si>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</si>
  <si>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</si>
  <si>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</si>
  <si>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</si>
  <si>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</si>
  <si>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</si>
  <si>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</si>
  <si>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</si>
  <si>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</si>
  <si>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</si>
  <si>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</si>
  <si>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</si>
  <si>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</si>
  <si>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</si>
  <si>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</si>
  <si>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</si>
  <si>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</si>
  <si>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</si>
  <si>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</si>
  <si>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</si>
  <si>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</si>
  <si>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</si>
  <si>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</si>
  <si>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</si>
  <si>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</si>
  <si>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</si>
  <si>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</si>
  <si>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</si>
  <si>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</si>
  <si>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</si>
  <si>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</si>
  <si>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</si>
  <si>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</si>
  <si>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</si>
  <si>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</si>
  <si>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</si>
  <si>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</si>
  <si>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</si>
  <si>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</si>
  <si>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</si>
  <si>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</si>
  <si>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</si>
  <si>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</si>
  <si>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</si>
  <si>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</si>
  <si>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</si>
  <si>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</si>
  <si>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</si>
  <si>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</si>
  <si>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</si>
  <si>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</si>
  <si>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</si>
  <si>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</si>
  <si>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</si>
  <si>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</si>
  <si>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</si>
  <si>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</si>
  <si>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</si>
  <si>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</si>
  <si>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</si>
  <si>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</si>
  <si>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</si>
  <si>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</si>
  <si>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</si>
  <si>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</si>
  <si>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</si>
  <si>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</si>
  <si>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</si>
  <si>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</si>
  <si>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</si>
  <si>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</si>
  <si>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</si>
  <si>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</si>
  <si>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</si>
  <si>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</si>
  <si>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</si>
  <si>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</si>
  <si>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</si>
  <si>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</si>
  <si>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</si>
  <si>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</si>
  <si>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</si>
  <si>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</si>
  <si>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</si>
  <si>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</si>
  <si>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</si>
  <si>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</si>
  <si>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</si>
  <si>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</si>
  <si>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</si>
  <si>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</si>
  <si>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</si>
  <si>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</si>
  <si>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</si>
  <si>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</si>
  <si>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</si>
  <si>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</si>
  <si>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</si>
  <si>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</si>
  <si>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</si>
  <si>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</si>
  <si>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</si>
  <si>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</si>
  <si>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</si>
  <si>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</si>
  <si>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</si>
  <si>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</si>
  <si>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</si>
  <si>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</si>
  <si>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</si>
  <si>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</si>
  <si>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</si>
  <si>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</si>
  <si>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</si>
  <si>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</si>
  <si>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</si>
  <si>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</si>
  <si>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</si>
  <si>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</si>
  <si>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</si>
  <si>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</si>
  <si>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</si>
  <si>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</si>
  <si>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</si>
  <si>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</si>
  <si>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</si>
  <si>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</si>
  <si>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</si>
  <si>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</si>
  <si>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</si>
  <si>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</si>
  <si>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</si>
  <si>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</si>
  <si>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</si>
  <si>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</si>
  <si>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</si>
  <si>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</si>
  <si>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</si>
  <si>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</si>
  <si>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</si>
  <si>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</si>
  <si>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</si>
  <si>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</si>
  <si>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</si>
  <si>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</si>
  <si>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</si>
  <si>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</si>
  <si>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</si>
  <si>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</si>
  <si>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</si>
  <si>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</si>
  <si>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</si>
  <si>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</si>
  <si>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</si>
  <si>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</si>
  <si>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</si>
  <si>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</si>
  <si>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</si>
  <si>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</si>
  <si>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</si>
  <si>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</si>
  <si>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</si>
  <si>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</si>
  <si>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</si>
  <si>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</si>
  <si>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</si>
  <si>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</si>
  <si>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</si>
  <si>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</si>
  <si>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</si>
  <si>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</si>
  <si>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</si>
  <si>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</si>
  <si>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</si>
  <si>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</si>
  <si>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</si>
  <si>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</si>
  <si>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</si>
  <si>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</si>
  <si>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</si>
  <si>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</si>
  <si>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</si>
  <si>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</si>
  <si>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</si>
  <si>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</si>
  <si>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</si>
  <si>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</si>
  <si>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</si>
  <si>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</si>
  <si>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</si>
  <si>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</si>
  <si>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</si>
  <si>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</si>
  <si>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</si>
  <si>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</si>
  <si>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</si>
  <si>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</si>
  <si>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</si>
  <si>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</si>
  <si>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</si>
  <si>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</si>
  <si>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</si>
  <si>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</si>
  <si>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</si>
  <si>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</si>
  <si>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</si>
  <si>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</si>
  <si>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</si>
  <si>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</si>
  <si>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</si>
  <si>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</si>
  <si>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</si>
  <si>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</si>
  <si>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</si>
  <si>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</si>
  <si>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</si>
  <si>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</si>
  <si>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</si>
  <si>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</si>
  <si>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</si>
  <si>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</si>
  <si>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</si>
  <si>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</si>
  <si>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</si>
  <si>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</si>
  <si>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</si>
  <si>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</si>
  <si>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</si>
  <si>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</si>
  <si>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</si>
  <si>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</si>
  <si>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</si>
  <si>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</si>
  <si>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</si>
  <si>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</si>
  <si>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</si>
  <si>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</si>
  <si>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</si>
  <si>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</si>
  <si>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</si>
  <si>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</si>
  <si>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</si>
  <si>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</si>
  <si>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</si>
  <si>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</si>
  <si>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</si>
  <si>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</si>
  <si>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</si>
  <si>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</si>
  <si>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</si>
  <si>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</si>
  <si>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</si>
  <si>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</si>
  <si>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</si>
  <si>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</si>
  <si>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</si>
  <si>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</si>
  <si>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</si>
  <si>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</si>
  <si>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</si>
  <si>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</si>
  <si>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</si>
  <si>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</si>
  <si>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</si>
  <si>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</si>
  <si>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</si>
  <si>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</si>
  <si>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</si>
  <si>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</si>
  <si>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</si>
  <si>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</si>
  <si>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</si>
  <si>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</si>
  <si>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</si>
  <si>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</si>
  <si>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</si>
  <si>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</si>
  <si>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</si>
  <si>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</si>
  <si>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</si>
  <si>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</si>
  <si>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</si>
  <si>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</si>
  <si>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</si>
  <si>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</si>
  <si>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</si>
  <si>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</si>
  <si>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</si>
  <si>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</si>
  <si>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</si>
  <si>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</si>
  <si>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</si>
  <si>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</si>
  <si>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</si>
  <si>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</si>
  <si>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</si>
  <si>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</si>
  <si>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</si>
  <si>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</si>
  <si>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</si>
  <si>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</si>
  <si>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</si>
  <si>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</si>
  <si>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</si>
  <si>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</si>
  <si>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</si>
  <si>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</si>
  <si>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</si>
  <si>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</si>
  <si>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</si>
  <si>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</si>
  <si>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</si>
  <si>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</si>
  <si>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</si>
  <si>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</si>
  <si>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</si>
  <si>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</si>
  <si>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</si>
  <si>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</si>
  <si>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</si>
  <si>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</si>
  <si>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</si>
  <si>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</si>
  <si>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</si>
  <si>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</si>
  <si>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</si>
  <si>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</si>
  <si>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</si>
  <si>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</si>
  <si>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</si>
  <si>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</si>
  <si>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</si>
  <si>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</si>
  <si>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</si>
  <si>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</si>
  <si>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</si>
  <si>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</si>
  <si>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</si>
  <si>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</si>
  <si>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</si>
  <si>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</si>
  <si>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</si>
  <si>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</si>
  <si>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</si>
  <si>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</si>
  <si>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</si>
  <si>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</si>
  <si>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</si>
  <si>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</si>
  <si>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</si>
  <si>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</si>
  <si>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</si>
  <si>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</si>
  <si>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</si>
  <si>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</si>
  <si>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</si>
  <si>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</si>
  <si>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</si>
  <si>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</si>
  <si>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</si>
  <si>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</si>
  <si>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</si>
  <si>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</si>
  <si>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</si>
  <si>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</si>
  <si>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</si>
  <si>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</si>
  <si>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</si>
  <si>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</si>
  <si>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</si>
  <si>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</si>
  <si>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</si>
  <si>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</si>
  <si>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</si>
  <si>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</si>
  <si>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</si>
  <si>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</si>
  <si>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</si>
  <si>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</si>
  <si>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</si>
  <si>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</si>
  <si>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</si>
  <si>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</si>
  <si>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</si>
  <si>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</si>
  <si>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</si>
  <si>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</si>
  <si>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</si>
  <si>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</si>
  <si>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</si>
  <si>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</si>
  <si>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</si>
  <si>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</si>
  <si>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</si>
  <si>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</si>
  <si>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</si>
  <si>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</si>
  <si>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</si>
  <si>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</si>
  <si>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</si>
  <si>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</si>
  <si>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</si>
  <si>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</si>
  <si>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</si>
  <si>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</si>
  <si>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</si>
  <si>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</si>
  <si>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</si>
  <si>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</si>
  <si>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</si>
  <si>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</si>
  <si>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</si>
  <si>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</si>
  <si>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</si>
  <si>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</si>
  <si>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</si>
  <si>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</si>
  <si>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</si>
  <si>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</si>
  <si>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</si>
  <si>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</si>
  <si>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</si>
  <si>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</si>
  <si>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</si>
  <si>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</si>
  <si>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</si>
  <si>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</si>
  <si>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</si>
  <si>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</si>
  <si>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</si>
  <si>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</si>
  <si>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</si>
  <si>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</si>
  <si>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</si>
  <si>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</si>
  <si>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</si>
  <si>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</si>
  <si>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</si>
  <si>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</si>
  <si>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</si>
  <si>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</si>
  <si>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</si>
  <si>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</si>
  <si>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</si>
  <si>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</si>
  <si>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</si>
  <si>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</si>
  <si>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</si>
  <si>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</si>
  <si>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</si>
  <si>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</si>
  <si>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</si>
  <si>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</si>
  <si>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</si>
  <si>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</si>
  <si>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</si>
  <si>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</si>
  <si>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</si>
  <si>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</si>
  <si>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</si>
  <si>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</si>
  <si>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</si>
  <si>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</si>
  <si>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</si>
  <si>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</si>
  <si>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</si>
  <si>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</si>
  <si>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</si>
  <si>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</si>
  <si>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</si>
  <si>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</si>
  <si>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</si>
  <si>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</si>
  <si>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</si>
  <si>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</si>
  <si>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</si>
  <si>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</si>
  <si>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</si>
  <si>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</si>
  <si>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</si>
  <si>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</si>
  <si>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</si>
  <si>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</si>
  <si>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</si>
  <si>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</si>
  <si>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</si>
  <si>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</si>
  <si>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</si>
  <si>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</si>
  <si>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</si>
  <si>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</si>
  <si>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</si>
  <si>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</si>
  <si>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</si>
  <si>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</si>
  <si>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</si>
  <si>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</si>
  <si>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</si>
  <si>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</si>
  <si>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</si>
  <si>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</si>
  <si>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</si>
  <si>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</si>
  <si>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</si>
  <si>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</si>
  <si>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</si>
  <si>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</si>
  <si>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</si>
  <si>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</si>
  <si>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</si>
  <si>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</si>
  <si>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</si>
  <si>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</si>
  <si>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</si>
  <si>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</si>
  <si>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</si>
  <si>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</si>
  <si>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</si>
  <si>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</si>
  <si>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</si>
  <si>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</si>
  <si>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</si>
  <si>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</si>
  <si>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</si>
  <si>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</si>
  <si>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</si>
  <si>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</si>
  <si>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</si>
  <si>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</si>
  <si>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</si>
  <si>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</si>
  <si>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</si>
  <si>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</si>
  <si>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</si>
  <si>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</si>
  <si>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</si>
  <si>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</si>
  <si>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</si>
  <si>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</si>
  <si>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</si>
  <si>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</si>
  <si>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</si>
  <si>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</si>
  <si>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</si>
  <si>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</si>
  <si>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</si>
  <si>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</si>
  <si>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</si>
  <si>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</si>
  <si>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</si>
  <si>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</si>
  <si>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</si>
  <si>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</si>
  <si>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</si>
  <si>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</si>
  <si>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</si>
  <si>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</si>
  <si>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</si>
  <si>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</si>
  <si>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</si>
  <si>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</si>
  <si>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</si>
  <si>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</si>
  <si>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</si>
  <si>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</si>
  <si>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</si>
  <si>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</si>
  <si>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</si>
  <si>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</si>
  <si>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</si>
  <si>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</si>
  <si>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</si>
  <si>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</si>
  <si>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</si>
  <si>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</si>
  <si>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</si>
  <si>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</si>
  <si>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</si>
  <si>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</si>
  <si>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</si>
  <si>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</si>
  <si>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</si>
  <si>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</si>
  <si>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</si>
  <si>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</si>
  <si>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</si>
  <si>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</si>
  <si>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</si>
  <si>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</si>
  <si>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</si>
  <si>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</si>
  <si>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</si>
  <si>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</si>
  <si>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</si>
  <si>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</si>
  <si>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</si>
  <si>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</si>
  <si>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</si>
  <si>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</si>
  <si>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</si>
  <si>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</si>
  <si>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</si>
  <si>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</si>
  <si>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</si>
  <si>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</si>
  <si>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</si>
  <si>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</si>
  <si>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</si>
  <si>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</si>
  <si>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</si>
  <si>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</si>
  <si>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</si>
  <si>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</si>
  <si>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</si>
  <si>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</si>
  <si>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</si>
  <si>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</si>
  <si>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</si>
  <si>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</si>
  <si>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</si>
  <si>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</si>
  <si>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</si>
  <si>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</si>
  <si>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</si>
  <si>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</si>
  <si>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</si>
  <si>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</si>
  <si>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</si>
  <si>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</si>
  <si>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</si>
  <si>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</si>
  <si>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</si>
  <si>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</si>
  <si>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</si>
  <si>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</si>
  <si>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</si>
  <si>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</si>
  <si>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</si>
  <si>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</si>
  <si>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</si>
  <si>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</si>
  <si>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</si>
  <si>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</si>
  <si>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</si>
  <si>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</si>
  <si>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</si>
  <si>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</si>
  <si>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</si>
  <si>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</si>
  <si>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</si>
  <si>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</si>
  <si>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</si>
  <si>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</si>
  <si>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</si>
  <si>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</si>
  <si>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</si>
  <si>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</si>
  <si>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</si>
  <si>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</si>
  <si>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</si>
  <si>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</si>
  <si>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</si>
  <si>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</si>
  <si>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</si>
  <si>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</si>
  <si>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</si>
  <si>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</si>
  <si>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</si>
  <si>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</si>
  <si>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</si>
  <si>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</si>
  <si>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</si>
  <si>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</si>
  <si>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</si>
  <si>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</si>
  <si>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</si>
  <si>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</si>
  <si>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</si>
  <si>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</si>
  <si>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</si>
  <si>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</si>
  <si>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</si>
  <si>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</si>
  <si>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</si>
  <si>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</si>
  <si>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</si>
  <si>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</si>
  <si>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</si>
  <si>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</si>
  <si>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</si>
  <si>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</si>
  <si>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</si>
  <si>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</si>
  <si>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</si>
  <si>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</si>
  <si>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</si>
  <si>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</si>
  <si>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</si>
  <si>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</si>
  <si>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</si>
  <si>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</si>
  <si>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</si>
  <si>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</si>
  <si>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</si>
  <si>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</si>
  <si>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</si>
  <si>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</si>
  <si>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</si>
  <si>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</si>
  <si>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</si>
  <si>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</si>
  <si>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</si>
  <si>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</si>
  <si>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</si>
  <si>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</si>
  <si>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</si>
  <si>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</si>
  <si>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</si>
  <si>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</si>
  <si>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</si>
  <si>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</si>
  <si>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</si>
  <si>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</si>
  <si>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</si>
  <si>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</si>
  <si>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</si>
  <si>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</si>
  <si>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</si>
  <si>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</si>
  <si>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</si>
  <si>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</si>
  <si>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</si>
  <si>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</si>
  <si>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</si>
  <si>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</si>
  <si>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</si>
  <si>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</si>
  <si>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</si>
  <si>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</si>
  <si>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</si>
  <si>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</si>
  <si>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</si>
  <si>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</si>
  <si>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</si>
  <si>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</si>
  <si>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</si>
  <si>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</si>
  <si>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</si>
  <si>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</si>
  <si>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</si>
  <si>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</si>
  <si>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</si>
  <si>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</si>
  <si>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</si>
  <si>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</si>
  <si>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</si>
  <si>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</si>
  <si>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</si>
  <si>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</si>
  <si>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</si>
  <si>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</si>
  <si>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</si>
  <si>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</si>
  <si>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</si>
  <si>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</si>
  <si>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</si>
  <si>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</si>
  <si>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</si>
  <si>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</si>
  <si>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</si>
  <si>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</si>
  <si>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</si>
  <si>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</si>
  <si>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</si>
  <si>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</si>
  <si>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</si>
  <si>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</si>
  <si>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</si>
  <si>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</si>
  <si>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</si>
  <si>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</si>
  <si>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</si>
  <si>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</si>
  <si>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</si>
  <si>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</si>
  <si>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</si>
  <si>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</si>
  <si>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</si>
  <si>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</si>
  <si>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</si>
  <si>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</si>
  <si>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</si>
  <si>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</si>
  <si>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</si>
  <si>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</si>
  <si>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</si>
  <si>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</si>
  <si>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</si>
  <si>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</si>
  <si>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</si>
  <si>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</si>
  <si>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</si>
  <si>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</si>
  <si>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</si>
  <si>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</si>
  <si>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</si>
  <si>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</si>
  <si>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</si>
  <si>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</si>
  <si>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</si>
  <si>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</si>
  <si>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</si>
  <si>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</si>
  <si>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</si>
  <si>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</si>
  <si>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</si>
  <si>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</si>
  <si>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</si>
  <si>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</si>
  <si>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</si>
  <si>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</si>
  <si>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</si>
  <si>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</si>
  <si>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</si>
  <si>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</si>
  <si>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</si>
  <si>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</si>
  <si>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</si>
  <si>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</si>
  <si>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</si>
  <si>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</si>
  <si>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</si>
  <si>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</si>
  <si>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</si>
  <si>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</si>
  <si>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</si>
  <si>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</si>
  <si>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</si>
  <si>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</si>
  <si>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</si>
  <si>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</si>
  <si>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</si>
  <si>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</si>
  <si>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</si>
  <si>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</si>
  <si>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</si>
  <si>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</si>
  <si>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</si>
  <si>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</si>
  <si>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</si>
  <si>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</si>
  <si>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</si>
  <si>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</si>
  <si>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</si>
  <si>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</si>
  <si>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</si>
  <si>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</si>
  <si>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</si>
  <si>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</si>
  <si>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</si>
  <si>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</si>
  <si>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</si>
  <si>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</si>
  <si>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</si>
  <si>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</si>
  <si>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</si>
  <si>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</si>
  <si>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</si>
  <si>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</si>
  <si>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</si>
  <si>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</si>
  <si>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</si>
  <si>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</si>
  <si>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</si>
  <si>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</si>
  <si>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</si>
  <si>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</si>
  <si>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</si>
  <si>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</si>
  <si>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</si>
  <si>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</si>
  <si>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</si>
  <si>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</si>
  <si>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</si>
  <si>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</si>
  <si>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</si>
  <si>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</si>
  <si>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</si>
  <si>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</si>
  <si>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</si>
  <si>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</si>
  <si>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</si>
  <si>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</si>
  <si>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</si>
  <si>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</si>
  <si>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</si>
  <si>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</si>
  <si>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</si>
  <si>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</si>
  <si>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</si>
  <si>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</si>
  <si>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</si>
  <si>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</si>
  <si>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</si>
  <si>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</si>
  <si>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</si>
  <si>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</si>
  <si>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</si>
  <si>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</si>
  <si>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</si>
  <si>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</si>
  <si>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</si>
  <si>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</si>
  <si>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</si>
  <si>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</si>
  <si>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</si>
  <si>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</si>
  <si>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</si>
  <si>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</si>
  <si>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</si>
  <si>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</si>
  <si>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</si>
  <si>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</si>
  <si>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</si>
  <si>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</si>
  <si>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</si>
  <si>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</si>
  <si>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</si>
  <si>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</si>
  <si>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</si>
  <si>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</si>
  <si>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</si>
  <si>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</si>
  <si>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</si>
  <si>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</si>
  <si>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</si>
  <si>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</si>
  <si>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</si>
  <si>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</si>
  <si>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</si>
  <si>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</si>
  <si>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</si>
  <si>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</si>
  <si>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</si>
  <si>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</si>
  <si>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</si>
  <si>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</si>
  <si>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</si>
  <si>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</si>
  <si>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</si>
  <si>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</si>
  <si>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</si>
  <si>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</si>
  <si>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</si>
  <si>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</si>
  <si>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</si>
  <si>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</si>
  <si>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</si>
  <si>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</si>
  <si>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</si>
  <si>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</si>
  <si>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</si>
  <si>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</si>
  <si>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</si>
  <si>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</si>
  <si>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</si>
  <si>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</si>
  <si>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</si>
  <si>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</si>
  <si>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</si>
  <si>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</si>
  <si>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</si>
  <si>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</si>
  <si>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</si>
  <si>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</si>
  <si>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</si>
  <si>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</si>
  <si>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</si>
  <si>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</si>
  <si>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</si>
  <si>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</si>
  <si>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</si>
  <si>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</si>
  <si>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</si>
  <si>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</si>
  <si>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</si>
  <si>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</si>
  <si>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</si>
  <si>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</si>
  <si>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</si>
  <si>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</si>
  <si>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</si>
  <si>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</si>
  <si>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</si>
  <si>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</si>
  <si>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</si>
  <si>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</si>
  <si>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</si>
  <si>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</si>
  <si>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</si>
  <si>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</si>
  <si>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</si>
  <si>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</si>
  <si>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</si>
  <si>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</si>
  <si>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</si>
  <si>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</si>
  <si>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</si>
  <si>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</si>
  <si>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</si>
  <si>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</si>
  <si>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</si>
  <si>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</si>
  <si>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</si>
  <si>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</si>
  <si>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</si>
  <si>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</si>
  <si>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</si>
  <si>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</si>
  <si>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</si>
  <si>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</si>
  <si>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</si>
  <si>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</si>
  <si>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</si>
  <si>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</si>
  <si>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</si>
  <si>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</si>
  <si>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</si>
  <si>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</si>
  <si>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</si>
  <si>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</si>
  <si>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</si>
  <si>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</si>
  <si>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</si>
  <si>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</si>
  <si>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</si>
  <si>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</si>
  <si>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</si>
  <si>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</si>
  <si>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</si>
  <si>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</si>
  <si>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</si>
  <si>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</si>
  <si>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</si>
  <si>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</si>
  <si>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</si>
  <si>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</si>
  <si>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</si>
  <si>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</si>
  <si>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</si>
  <si>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</si>
  <si>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</si>
  <si>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</si>
  <si>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</si>
  <si>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</si>
  <si>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</si>
  <si>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</si>
  <si>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</si>
  <si>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</si>
  <si>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</si>
  <si>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</si>
  <si>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</si>
  <si>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</si>
  <si>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</si>
  <si>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</si>
  <si>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</si>
  <si>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</si>
  <si>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</si>
  <si>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</si>
  <si>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</si>
  <si>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</si>
  <si>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</si>
  <si>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</si>
  <si>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</si>
  <si>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</si>
  <si>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</si>
  <si>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</si>
  <si>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</si>
  <si>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</si>
  <si>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</si>
  <si>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</si>
  <si>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</si>
  <si>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</si>
  <si>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</si>
  <si>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</si>
  <si>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</si>
  <si>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</si>
  <si>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</si>
  <si>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</si>
  <si>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</si>
  <si>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</si>
  <si>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</si>
  <si>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</si>
  <si>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</si>
  <si>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</si>
  <si>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</si>
  <si>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</si>
  <si>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</si>
  <si>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</si>
  <si>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</si>
  <si>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</si>
  <si>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</si>
  <si>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</si>
  <si>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</si>
  <si>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</si>
  <si>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</si>
  <si>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</si>
  <si>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</si>
  <si>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</si>
  <si>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</si>
  <si>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</si>
  <si>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</si>
  <si>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</si>
  <si>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</si>
  <si>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</si>
  <si>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</si>
  <si>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</si>
  <si>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</si>
  <si>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</si>
  <si>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</si>
  <si>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</si>
  <si>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</si>
  <si>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</si>
  <si>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</si>
  <si>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</si>
  <si>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</si>
  <si>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</si>
  <si>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</si>
  <si>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</si>
  <si>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</si>
  <si>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</si>
  <si>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</si>
  <si>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</si>
  <si>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</si>
  <si>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</si>
  <si>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</si>
  <si>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</si>
  <si>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</si>
  <si>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</si>
  <si>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</si>
  <si>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</si>
  <si>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</si>
  <si>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</si>
  <si>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</si>
  <si>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</si>
  <si>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</si>
  <si>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</si>
  <si>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</si>
  <si>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</si>
  <si>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</si>
  <si>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</si>
  <si>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</si>
  <si>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</si>
  <si>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</si>
  <si>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</si>
  <si>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</si>
  <si>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</si>
  <si>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</si>
  <si>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</si>
  <si>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</si>
  <si>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</si>
  <si>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</si>
  <si>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</si>
  <si>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</si>
  <si>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</si>
  <si>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</si>
  <si>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</si>
  <si>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</si>
  <si>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</si>
  <si>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</si>
  <si>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</si>
  <si>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</si>
  <si>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</si>
  <si>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</si>
  <si>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</si>
  <si>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</si>
  <si>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</si>
  <si>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</si>
  <si>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</si>
  <si>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</si>
  <si>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</si>
  <si>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</si>
  <si>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</si>
  <si>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</si>
  <si>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</si>
  <si>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</si>
  <si>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</si>
  <si>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</si>
  <si>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</si>
  <si>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</si>
  <si>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</si>
  <si>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</si>
  <si>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</si>
  <si>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</si>
  <si>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</si>
  <si>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</si>
  <si>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</si>
  <si>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</si>
  <si>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</si>
  <si>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</si>
  <si>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</si>
  <si>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</si>
  <si>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</si>
  <si>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</si>
  <si>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</si>
  <si>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</si>
  <si>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</si>
  <si>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</si>
  <si>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</si>
  <si>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</si>
  <si>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</si>
  <si>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</si>
  <si>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</si>
  <si>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</si>
  <si>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</si>
  <si>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</si>
  <si>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</si>
  <si>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</si>
  <si>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</si>
  <si>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</si>
  <si>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</si>
  <si>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</si>
  <si>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</si>
  <si>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</si>
  <si>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</si>
  <si>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</si>
  <si>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</si>
  <si>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</si>
  <si>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</si>
  <si>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</si>
  <si>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</si>
  <si>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</si>
  <si>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</si>
  <si>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</si>
  <si>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</si>
  <si>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</si>
  <si>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</si>
  <si>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</si>
  <si>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</si>
  <si>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</si>
  <si>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</si>
  <si>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</si>
  <si>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</si>
  <si>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</si>
  <si>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</si>
  <si>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</si>
  <si>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</si>
  <si>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</si>
  <si>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</si>
  <si>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</si>
  <si>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</si>
  <si>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</si>
  <si>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</si>
  <si>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</si>
  <si>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</si>
  <si>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</si>
  <si>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</si>
  <si>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</si>
  <si>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</si>
  <si>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</si>
  <si>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</si>
  <si>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</si>
  <si>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</si>
  <si>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</si>
  <si>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</si>
  <si>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</si>
  <si>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</si>
  <si>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</si>
  <si>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</si>
  <si>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</si>
  <si>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</si>
  <si>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</si>
  <si>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</si>
  <si>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</si>
  <si>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</si>
  <si>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</si>
  <si>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</si>
  <si>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</si>
  <si>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</si>
  <si>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</si>
  <si>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</si>
  <si>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</si>
  <si>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</si>
  <si>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</si>
  <si>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</si>
  <si>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</si>
  <si>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</si>
  <si>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</si>
  <si>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</si>
  <si>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</si>
  <si>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</si>
  <si>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</si>
  <si>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</si>
  <si>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</si>
  <si>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</si>
  <si>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</si>
  <si>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</si>
  <si>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</si>
  <si>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</si>
  <si>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</si>
  <si>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</si>
  <si>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</si>
  <si>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</si>
  <si>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</si>
  <si>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</si>
  <si>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</si>
  <si>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</si>
  <si>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</si>
  <si>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</si>
  <si>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</si>
  <si>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</si>
  <si>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</si>
  <si>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</si>
  <si>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</si>
  <si>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</si>
  <si>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</si>
  <si>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</si>
  <si>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</si>
  <si>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</si>
  <si>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</si>
  <si>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</si>
  <si>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</si>
  <si>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</si>
  <si>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</si>
  <si>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</si>
  <si>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</si>
  <si>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</si>
  <si>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</si>
  <si>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</si>
  <si>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</si>
  <si>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</si>
  <si>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</si>
  <si>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</si>
  <si>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</si>
  <si>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</si>
  <si>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</si>
  <si>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</si>
  <si>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</si>
  <si>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</si>
  <si>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</si>
  <si>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</si>
  <si>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</si>
  <si>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</si>
  <si>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</si>
  <si>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</si>
  <si>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</si>
  <si>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</si>
  <si>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</si>
  <si>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</si>
  <si>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</si>
  <si>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</si>
  <si>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</si>
  <si>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</si>
  <si>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</si>
  <si>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</si>
  <si>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</si>
  <si>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</si>
  <si>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</si>
  <si>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</si>
  <si>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</si>
  <si>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</si>
  <si>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</si>
  <si>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</si>
  <si>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</si>
  <si>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</si>
  <si>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</si>
  <si>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</si>
  <si>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</si>
  <si>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</si>
  <si>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</si>
  <si>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</si>
  <si>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</si>
  <si>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</si>
  <si>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</si>
  <si>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</si>
  <si>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</si>
  <si>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</si>
  <si>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</si>
  <si>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</si>
  <si>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</si>
  <si>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</si>
  <si>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</si>
  <si>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</si>
  <si>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</si>
  <si>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</si>
  <si>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</si>
  <si>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</si>
  <si>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</si>
  <si>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</si>
  <si>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</si>
  <si>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</si>
  <si>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</si>
  <si>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</si>
  <si>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</si>
  <si>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</si>
  <si>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</si>
  <si>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</si>
  <si>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</si>
  <si>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</si>
  <si>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</si>
  <si>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</si>
  <si>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</si>
  <si>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</si>
  <si>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</si>
  <si>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</si>
  <si>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</si>
  <si>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</si>
  <si>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</si>
  <si>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</si>
  <si>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</si>
  <si>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</si>
  <si>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</si>
  <si>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</si>
  <si>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</si>
  <si>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</si>
  <si>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</si>
  <si>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</si>
  <si>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</si>
  <si>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</si>
  <si>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</si>
  <si>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</si>
  <si>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</si>
  <si>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</si>
  <si>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</si>
  <si>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</si>
  <si>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</si>
  <si>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</si>
  <si>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</si>
  <si>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</si>
  <si>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</si>
  <si>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</si>
  <si>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</si>
  <si>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</si>
  <si>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</si>
  <si>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</si>
  <si>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</si>
  <si>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</si>
  <si>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</si>
  <si>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</si>
  <si>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</si>
  <si>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</si>
  <si>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</si>
  <si>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</si>
  <si>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</si>
  <si>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</si>
  <si>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</si>
  <si>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</si>
  <si>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</si>
  <si>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</si>
  <si>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</si>
  <si>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</si>
  <si>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</si>
  <si>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</si>
  <si>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</si>
  <si>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</si>
  <si>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</si>
  <si>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</si>
  <si>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</si>
  <si>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</si>
  <si>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</si>
  <si>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</si>
  <si>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</si>
  <si>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</si>
  <si>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</si>
  <si>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</si>
  <si>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</si>
  <si>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</si>
  <si>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</si>
  <si>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</si>
  <si>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</si>
  <si>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</si>
  <si>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</si>
  <si>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</si>
  <si>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</si>
  <si>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</si>
  <si>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</si>
  <si>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</si>
  <si>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</si>
  <si>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</si>
  <si>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</si>
  <si>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</si>
  <si>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</si>
  <si>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</si>
  <si>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</si>
  <si>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</si>
  <si>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</si>
  <si>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</si>
  <si>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</si>
  <si>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</si>
  <si>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</si>
  <si>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</si>
  <si>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</si>
  <si>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</si>
  <si>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</si>
  <si>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</si>
  <si>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</si>
  <si>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</si>
  <si>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</si>
  <si>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</si>
  <si>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</si>
  <si>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</si>
  <si>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</si>
  <si>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</si>
  <si>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</si>
  <si>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</si>
  <si>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</si>
  <si>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</si>
  <si>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</si>
  <si>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</si>
  <si>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</si>
  <si>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</si>
  <si>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</si>
  <si>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</si>
  <si>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</si>
  <si>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</si>
  <si>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</si>
  <si>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</si>
  <si>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</si>
  <si>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</si>
  <si>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</si>
  <si>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</si>
  <si>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</si>
  <si>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</si>
  <si>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</si>
  <si>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</si>
  <si>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</si>
  <si>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</si>
  <si>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</si>
  <si>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</si>
  <si>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</si>
  <si>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</si>
  <si>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</si>
  <si>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</si>
  <si>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</si>
  <si>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</si>
  <si>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</si>
  <si>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</si>
  <si>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</si>
  <si>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</si>
  <si>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</si>
  <si>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</si>
  <si>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</si>
  <si>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</si>
  <si>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</si>
  <si>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</si>
  <si>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</si>
  <si>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</si>
  <si>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</si>
  <si>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</si>
  <si>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</si>
  <si>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</si>
  <si>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</si>
  <si>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</si>
  <si>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</si>
  <si>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</si>
  <si>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</si>
  <si>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</si>
  <si>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</si>
  <si>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</si>
  <si>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</si>
  <si>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</si>
  <si>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</si>
  <si>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</si>
  <si>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</si>
  <si>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</si>
  <si>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</si>
  <si>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</si>
  <si>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</si>
  <si>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</si>
  <si>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</si>
  <si>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</si>
  <si>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</si>
  <si>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</si>
  <si>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</si>
  <si>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</si>
  <si>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</si>
  <si>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</si>
  <si>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</si>
  <si>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</si>
  <si>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</si>
  <si>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</si>
  <si>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</si>
  <si>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</si>
  <si>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</si>
  <si>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</si>
  <si>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</si>
  <si>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</si>
  <si>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</si>
  <si>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</si>
  <si>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</si>
  <si>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</si>
  <si>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</si>
  <si>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</si>
  <si>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</si>
  <si>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</si>
  <si>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</si>
  <si>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</si>
  <si>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</si>
  <si>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</si>
  <si>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</si>
  <si>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</si>
  <si>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</si>
  <si>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</si>
  <si>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</si>
  <si>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</si>
  <si>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</si>
  <si>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</si>
  <si>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</si>
  <si>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</si>
  <si>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</si>
  <si>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</si>
  <si>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</si>
  <si>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</si>
  <si>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</si>
  <si>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</si>
  <si>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</si>
  <si>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</si>
  <si>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</si>
  <si>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</si>
  <si>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</si>
  <si>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</si>
  <si>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</si>
  <si>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</si>
  <si>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</si>
  <si>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</si>
  <si>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</si>
  <si>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</si>
  <si>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</si>
  <si>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</si>
  <si>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</si>
  <si>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</si>
  <si>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</si>
  <si>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</si>
  <si>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</si>
  <si>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</si>
  <si>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</si>
  <si>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</si>
  <si>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</si>
  <si>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</si>
  <si>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</si>
  <si>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</si>
  <si>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</si>
  <si>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</si>
  <si>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</si>
  <si>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</si>
  <si>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</si>
  <si>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</si>
  <si>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</si>
  <si>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</si>
  <si>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</si>
  <si>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</si>
  <si>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</si>
  <si>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</si>
  <si>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</si>
  <si>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</si>
  <si>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</si>
  <si>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</si>
  <si>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</si>
  <si>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</si>
  <si>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</si>
  <si>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</si>
  <si>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</si>
  <si>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</si>
  <si>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</si>
  <si>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</si>
  <si>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</si>
  <si>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</si>
  <si>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</si>
  <si>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</si>
  <si>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</si>
  <si>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</si>
  <si>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</si>
  <si>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</si>
  <si>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</si>
  <si>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</si>
  <si>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</si>
  <si>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</si>
  <si>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</si>
  <si>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</si>
  <si>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</si>
  <si>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</si>
  <si>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</si>
  <si>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</si>
  <si>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</si>
  <si>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</si>
  <si>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</si>
  <si>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</si>
  <si>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</si>
  <si>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</si>
  <si>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</si>
  <si>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</si>
  <si>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</si>
  <si>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</si>
  <si>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</si>
  <si>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</si>
  <si>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</si>
  <si>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</si>
  <si>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</si>
  <si>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</si>
  <si>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</si>
  <si>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</si>
  <si>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</si>
  <si>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</si>
  <si>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</si>
  <si>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</si>
  <si>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</si>
  <si>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</si>
  <si>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</si>
  <si>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</si>
  <si>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</si>
  <si>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</si>
  <si>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</si>
  <si>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</si>
  <si>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</si>
  <si>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</si>
  <si>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</si>
  <si>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</si>
  <si>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</si>
  <si>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</si>
  <si>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</si>
  <si>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</si>
  <si>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</si>
  <si>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</si>
  <si>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</si>
  <si>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</si>
  <si>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</si>
  <si>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</si>
  <si>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</si>
  <si>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</si>
  <si>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</si>
  <si>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</si>
  <si>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</si>
  <si>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</si>
  <si>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</si>
  <si>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</si>
  <si>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</si>
  <si>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</si>
  <si>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</si>
  <si>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</si>
  <si>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</si>
  <si>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</si>
  <si>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</si>
  <si>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</si>
  <si>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</si>
  <si>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</si>
  <si>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</si>
  <si>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</si>
  <si>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</si>
  <si>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</si>
  <si>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</si>
  <si>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</si>
  <si>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</si>
  <si>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</si>
  <si>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</si>
  <si>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</si>
  <si>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</si>
  <si>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</si>
  <si>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</si>
  <si>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</si>
  <si>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</si>
  <si>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</si>
  <si>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</si>
  <si>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</si>
  <si>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</si>
  <si>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</si>
  <si>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</si>
  <si>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</si>
  <si>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</si>
  <si>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</si>
  <si>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</si>
  <si>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</si>
  <si>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</si>
  <si>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</si>
  <si>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</si>
  <si>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</si>
  <si>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</si>
  <si>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</si>
  <si>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</si>
  <si>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</si>
  <si>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</si>
  <si>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</si>
  <si>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</si>
  <si>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</si>
  <si>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</si>
  <si>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</si>
  <si>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</si>
  <si>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</si>
  <si>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</si>
  <si>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</si>
  <si>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</si>
  <si>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</si>
  <si>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</si>
  <si>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</si>
  <si>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</si>
  <si>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</si>
  <si>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</si>
  <si>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</si>
  <si>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</si>
  <si>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</si>
  <si>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</si>
  <si>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</si>
  <si>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</si>
  <si>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</si>
  <si>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</si>
  <si>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</si>
  <si>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</si>
  <si>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</si>
  <si>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</si>
  <si>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</si>
  <si>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</si>
  <si>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</si>
  <si>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</si>
  <si>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</si>
  <si>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</si>
  <si>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</si>
  <si>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</si>
  <si>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</si>
  <si>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</si>
  <si>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</si>
  <si>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</si>
  <si>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</si>
  <si>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</si>
  <si>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</si>
  <si>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</si>
  <si>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</si>
  <si>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</si>
  <si>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</si>
  <si>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</si>
  <si>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</si>
  <si>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</si>
  <si>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</si>
  <si>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</si>
  <si>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</si>
  <si>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</si>
  <si>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</si>
  <si>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</si>
  <si>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</si>
  <si>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</si>
  <si>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</si>
  <si>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</si>
  <si>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</si>
  <si>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</si>
  <si>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</si>
  <si>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</si>
  <si>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</si>
  <si>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</si>
  <si>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</si>
  <si>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</si>
  <si>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</si>
  <si>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</si>
  <si>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</si>
  <si>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</si>
  <si>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</si>
  <si>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</si>
  <si>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</si>
  <si>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</si>
  <si>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</si>
  <si>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</si>
  <si>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</si>
  <si>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</si>
  <si>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</si>
  <si>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</si>
  <si>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</si>
  <si>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</si>
  <si>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</si>
  <si>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</si>
  <si>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</si>
  <si>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</si>
  <si>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</si>
  <si>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</si>
  <si>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</si>
  <si>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</si>
  <si>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</si>
  <si>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</si>
  <si>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</si>
  <si>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</si>
  <si>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</si>
  <si>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</si>
  <si>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</si>
  <si>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</si>
  <si>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</si>
  <si>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</si>
  <si>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</si>
  <si>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</si>
  <si>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</si>
  <si>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</si>
  <si>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</si>
  <si>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</si>
  <si>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</si>
  <si>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</si>
  <si>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</si>
  <si>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</si>
  <si>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</si>
  <si>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</si>
  <si>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</si>
  <si>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</si>
  <si>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</si>
  <si>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</si>
  <si>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</si>
  <si>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</si>
  <si>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</si>
  <si>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</si>
  <si>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</si>
  <si>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</si>
  <si>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</si>
  <si>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</si>
  <si>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</si>
  <si>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</si>
  <si>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</si>
  <si>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</si>
  <si>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</si>
  <si>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</si>
  <si>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</si>
  <si>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</si>
  <si>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</si>
  <si>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</si>
  <si>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</si>
  <si>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</si>
  <si>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</si>
  <si>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</si>
  <si>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</si>
  <si>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</si>
  <si>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</si>
  <si>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</si>
  <si>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</si>
  <si>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</si>
  <si>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</si>
  <si>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</si>
  <si>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</si>
  <si>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</si>
  <si>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</si>
  <si>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</si>
  <si>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</si>
  <si>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</si>
  <si>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</si>
  <si>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</si>
  <si>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</si>
  <si>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</si>
  <si>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</si>
  <si>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</si>
  <si>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</si>
  <si>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</si>
  <si>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</si>
  <si>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</si>
  <si>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</si>
  <si>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</si>
  <si>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</si>
  <si>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</si>
  <si>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</si>
  <si>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</si>
  <si>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</si>
  <si>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</si>
  <si>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</si>
  <si>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</si>
  <si>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</si>
  <si>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</si>
  <si>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</si>
  <si>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</si>
  <si>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</si>
  <si>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</si>
  <si>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</si>
  <si>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</si>
  <si>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</si>
  <si>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</si>
  <si>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</si>
  <si>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</si>
  <si>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</si>
  <si>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</si>
  <si>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</si>
  <si>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</si>
  <si>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</si>
  <si>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</si>
  <si>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</si>
  <si>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</si>
  <si>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</si>
  <si>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</si>
  <si>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</si>
  <si>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</si>
  <si>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</si>
  <si>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</si>
  <si>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</si>
  <si>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</si>
  <si>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</si>
  <si>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</si>
  <si>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</si>
  <si>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</si>
  <si>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</si>
  <si>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</si>
  <si>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</si>
  <si>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</si>
  <si>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</si>
  <si>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</si>
  <si>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</si>
  <si>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</si>
  <si>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</si>
  <si>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</si>
  <si>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</si>
  <si>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</si>
  <si>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</si>
  <si>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</si>
  <si>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</si>
  <si>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</si>
  <si>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</si>
  <si>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</si>
  <si>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</si>
  <si>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</si>
  <si>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</si>
  <si>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</si>
  <si>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</si>
  <si>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</si>
  <si>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</si>
  <si>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</si>
  <si>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</si>
  <si>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</si>
  <si>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</si>
  <si>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</si>
  <si>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</si>
  <si>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</si>
  <si>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</si>
  <si>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</si>
  <si>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</si>
  <si>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</si>
  <si>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</si>
  <si>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</si>
  <si>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</si>
  <si>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</si>
  <si>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</si>
  <si>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</si>
  <si>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</si>
  <si>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</si>
  <si>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</si>
  <si>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</si>
  <si>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</si>
  <si>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</si>
  <si>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</si>
  <si>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</si>
  <si>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</si>
  <si>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</si>
  <si>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</si>
  <si>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</si>
  <si>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</si>
  <si>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</si>
  <si>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</si>
  <si>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</si>
  <si>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</si>
  <si>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</si>
  <si>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</si>
  <si>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</si>
  <si>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</si>
  <si>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</si>
  <si>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</si>
  <si>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</si>
  <si>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</si>
  <si>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</si>
  <si>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</si>
  <si>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</si>
  <si>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</si>
  <si>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</si>
  <si>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</si>
  <si>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</si>
  <si>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</si>
  <si>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</si>
  <si>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</si>
  <si>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</si>
  <si>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</si>
  <si>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</si>
  <si>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</si>
  <si>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</si>
  <si>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</si>
  <si>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</si>
  <si>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</si>
  <si>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</si>
  <si>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</si>
  <si>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</si>
  <si>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</si>
  <si>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</si>
  <si>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</si>
  <si>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</si>
  <si>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</si>
  <si>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</si>
  <si>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</si>
  <si>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</si>
  <si>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</si>
  <si>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</si>
  <si>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</si>
  <si>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</si>
  <si>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</si>
  <si>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</si>
  <si>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</si>
  <si>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</si>
  <si>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</si>
  <si>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</si>
  <si>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</si>
  <si>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</si>
  <si>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</si>
  <si>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</si>
  <si>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</si>
  <si>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</si>
  <si>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</si>
  <si>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</si>
  <si>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</si>
  <si>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</si>
  <si>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</si>
  <si>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</si>
  <si>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</si>
  <si>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</si>
  <si>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</si>
  <si>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</si>
  <si>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</si>
  <si>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</si>
  <si>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</si>
  <si>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</si>
  <si>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</si>
  <si>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</si>
  <si>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</si>
  <si>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</si>
  <si>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</si>
  <si>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</si>
  <si>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</si>
  <si>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</si>
  <si>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</si>
  <si>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</si>
  <si>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</si>
  <si>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</si>
  <si>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</si>
  <si>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</si>
  <si>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</si>
  <si>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</si>
  <si>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</si>
  <si>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</si>
  <si>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</si>
  <si>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</si>
  <si>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</si>
  <si>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</si>
  <si>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</si>
  <si>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</si>
  <si>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</si>
  <si>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</si>
  <si>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</si>
  <si>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</si>
  <si>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</si>
  <si>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</si>
  <si>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</si>
  <si>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</si>
  <si>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</si>
  <si>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</si>
  <si>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</si>
  <si>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</si>
  <si>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</si>
  <si>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</si>
  <si>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</si>
  <si>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</si>
  <si>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</si>
  <si>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</si>
  <si>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</si>
  <si>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</si>
  <si>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</si>
  <si>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</si>
  <si>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</si>
  <si>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</si>
  <si>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</si>
  <si>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</si>
  <si>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</si>
  <si>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</si>
  <si>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</si>
  <si>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</si>
  <si>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</si>
  <si>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</si>
  <si>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</si>
  <si>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</si>
  <si>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</si>
  <si>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</si>
  <si>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</si>
  <si>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</si>
  <si>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</si>
  <si>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</si>
  <si>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</si>
  <si>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</si>
  <si>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</si>
  <si>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</si>
  <si>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</si>
  <si>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</si>
  <si>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</si>
  <si>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</si>
  <si>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</si>
  <si>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</si>
  <si>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</si>
  <si>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</si>
  <si>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</si>
  <si>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</si>
  <si>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</si>
  <si>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</si>
  <si>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</si>
  <si>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</si>
  <si>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</si>
  <si>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</si>
  <si>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</si>
  <si>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</si>
  <si>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</si>
  <si>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</si>
  <si>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</si>
  <si>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</si>
  <si>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</si>
  <si>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</si>
  <si>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</si>
  <si>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</si>
  <si>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</si>
  <si>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</si>
  <si>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</si>
  <si>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</si>
  <si>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</si>
  <si>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</si>
  <si>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</si>
  <si>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</si>
  <si>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</si>
  <si>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</si>
  <si>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</si>
  <si>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</si>
  <si>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</si>
  <si>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</si>
  <si>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</si>
  <si>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</si>
  <si>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</si>
  <si>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</si>
  <si>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</si>
  <si>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</si>
  <si>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</si>
  <si>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</si>
  <si>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</si>
  <si>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</si>
  <si>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</si>
  <si>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</si>
  <si>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</si>
  <si>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</si>
  <si>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</si>
  <si>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</si>
  <si>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</si>
  <si>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</si>
  <si>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</si>
  <si>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</si>
  <si>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</si>
  <si>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</si>
  <si>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</si>
  <si>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</si>
  <si>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</si>
  <si>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</si>
  <si>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</si>
  <si>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</si>
  <si>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</si>
  <si>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</si>
  <si>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</si>
  <si>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</si>
  <si>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</si>
  <si>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</si>
  <si>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</si>
  <si>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</si>
  <si>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</si>
  <si>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</si>
  <si>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</si>
  <si>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</si>
  <si>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</si>
  <si>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</si>
  <si>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</si>
  <si>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</si>
  <si>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</si>
  <si>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</si>
  <si>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</si>
  <si>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</si>
  <si>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</si>
  <si>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</si>
  <si>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</si>
  <si>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</si>
  <si>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</si>
  <si>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</si>
  <si>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</si>
  <si>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</si>
  <si>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</si>
  <si>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</si>
  <si>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</si>
  <si>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</si>
  <si>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</si>
  <si>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</si>
  <si>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</si>
  <si>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</si>
  <si>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</si>
  <si>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</si>
  <si>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</si>
  <si>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</si>
  <si>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</si>
  <si>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</si>
  <si>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</si>
  <si>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</si>
  <si>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</si>
  <si>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</si>
  <si>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</si>
  <si>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</si>
  <si>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</si>
  <si>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</si>
  <si>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</si>
  <si>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</si>
  <si>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</si>
  <si>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</si>
  <si>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</si>
  <si>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</si>
  <si>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</si>
  <si>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</si>
  <si>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</si>
  <si>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</si>
  <si>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</si>
  <si>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</si>
  <si>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</si>
  <si>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</si>
  <si>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</si>
  <si>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</si>
  <si>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</si>
  <si>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</si>
  <si>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</si>
  <si>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</si>
  <si>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</si>
  <si>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</si>
  <si>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</si>
  <si>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</si>
  <si>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</si>
  <si>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</si>
  <si>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</si>
  <si>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</si>
  <si>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</si>
  <si>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</si>
  <si>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</si>
  <si>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</si>
  <si>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</si>
  <si>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</si>
  <si>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</si>
  <si>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</si>
  <si>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</si>
  <si>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</si>
  <si>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</si>
  <si>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</si>
  <si>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</si>
  <si>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</si>
  <si>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</si>
  <si>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</si>
  <si>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</si>
  <si>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</si>
  <si>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</si>
  <si>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</si>
  <si>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</si>
  <si>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</si>
  <si>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</si>
  <si>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</si>
  <si>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</si>
  <si>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</si>
  <si>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</si>
  <si>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</si>
  <si>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</si>
  <si>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</si>
  <si>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</si>
  <si>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</si>
  <si>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</si>
  <si>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</si>
  <si>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</si>
  <si>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</si>
  <si>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</si>
  <si>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</si>
  <si>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</si>
  <si>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</si>
  <si>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</si>
  <si>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</si>
  <si>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</si>
  <si>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</si>
  <si>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</si>
  <si>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</si>
  <si>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</si>
  <si>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</si>
  <si>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</si>
  <si>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</si>
  <si>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</si>
  <si>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</si>
  <si>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</si>
  <si>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</si>
  <si>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</si>
  <si>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</si>
  <si>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</si>
  <si>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</si>
  <si>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</si>
  <si>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</si>
  <si>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</si>
  <si>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</si>
  <si>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</si>
  <si>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</si>
  <si>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</si>
  <si>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</si>
  <si>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</si>
  <si>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</si>
  <si>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</si>
  <si>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</si>
  <si>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</si>
  <si>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</si>
  <si>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</si>
  <si>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</si>
  <si>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</si>
  <si>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</si>
  <si>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</si>
  <si>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</si>
  <si>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</si>
  <si>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</si>
  <si>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</si>
  <si>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</si>
  <si>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</si>
  <si>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</si>
  <si>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</si>
  <si>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</si>
  <si>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</si>
  <si>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</si>
  <si>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</si>
  <si>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</si>
  <si>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</si>
  <si>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</si>
  <si>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</si>
  <si>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</si>
  <si>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</si>
  <si>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</si>
  <si>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</si>
  <si>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</si>
  <si>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</si>
  <si>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</si>
  <si>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</si>
  <si>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</si>
  <si>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</si>
  <si>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</si>
  <si>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</si>
  <si>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</si>
  <si>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</si>
  <si>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</si>
  <si>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</si>
  <si>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</si>
  <si>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</si>
  <si>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</si>
  <si>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</si>
  <si>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</si>
  <si>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</si>
  <si>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</si>
  <si>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</si>
  <si>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</si>
  <si>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</si>
  <si>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</si>
  <si>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</si>
  <si>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</si>
  <si>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</si>
  <si>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</si>
  <si>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</si>
  <si>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</si>
  <si>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</si>
  <si>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</si>
  <si>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</si>
  <si>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</si>
  <si>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</si>
  <si>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</si>
  <si>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</si>
  <si>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</si>
  <si>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</si>
  <si>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</si>
  <si>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</si>
  <si>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</si>
  <si>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</si>
  <si>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</si>
  <si>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</si>
  <si>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</si>
  <si>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</si>
  <si>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</si>
  <si>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</si>
  <si>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</si>
  <si>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</si>
  <si>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</si>
  <si>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</si>
  <si>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</si>
  <si>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</si>
  <si>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</si>
  <si>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</si>
  <si>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</si>
  <si>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</si>
  <si>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</si>
  <si>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</si>
  <si>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</si>
  <si>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</si>
  <si>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</si>
  <si>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</si>
  <si>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</si>
  <si>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</si>
  <si>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</si>
  <si>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</si>
  <si>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</si>
  <si>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</si>
  <si>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</si>
  <si>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</si>
  <si>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</si>
  <si>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</si>
  <si>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</si>
  <si>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</si>
  <si>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</si>
  <si>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</si>
  <si>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</si>
  <si>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</si>
  <si>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</si>
  <si>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</si>
  <si>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</si>
  <si>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</si>
  <si>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</si>
  <si>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</si>
  <si>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</si>
  <si>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</si>
  <si>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</si>
  <si>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</si>
  <si>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</si>
  <si>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</si>
  <si>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</si>
  <si>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</si>
  <si>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</si>
  <si>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</si>
  <si>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</si>
  <si>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</si>
  <si>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</si>
  <si>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</si>
  <si>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</si>
  <si>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</si>
  <si>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</si>
  <si>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</si>
  <si>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</si>
  <si>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</si>
  <si>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</si>
  <si>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</si>
  <si>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</si>
  <si>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</si>
  <si>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</si>
  <si>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</si>
  <si>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</si>
  <si>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</si>
  <si>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</si>
  <si>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</si>
  <si>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</si>
  <si>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</si>
  <si>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</si>
  <si>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</si>
  <si>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</si>
  <si>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</si>
  <si>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</si>
  <si>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</si>
  <si>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</si>
  <si>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</si>
  <si>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</si>
  <si>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</si>
  <si>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</si>
  <si>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</si>
  <si>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</si>
  <si>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</si>
  <si>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</si>
  <si>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</si>
  <si>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</si>
  <si>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</si>
  <si>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</si>
  <si>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</si>
  <si>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</si>
  <si>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</si>
  <si>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</si>
  <si>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</si>
  <si>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</si>
  <si>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</si>
  <si>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</si>
  <si>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</si>
  <si>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</si>
  <si>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</si>
  <si>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</si>
  <si>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</si>
  <si>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</si>
  <si>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</si>
  <si>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</si>
  <si>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</si>
  <si>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</si>
  <si>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</si>
  <si>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</si>
  <si>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</si>
  <si>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</si>
  <si>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</si>
  <si>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</si>
  <si>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</si>
  <si>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</si>
  <si>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</si>
  <si>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</si>
  <si>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</si>
  <si>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</si>
  <si>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</si>
  <si>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</si>
  <si>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</si>
  <si>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</si>
  <si>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</si>
  <si>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</si>
  <si>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</si>
  <si>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</si>
  <si>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</si>
  <si>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</si>
  <si>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</si>
  <si>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</si>
  <si>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</si>
  <si>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</si>
  <si>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</si>
  <si>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</si>
  <si>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</si>
  <si>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</si>
  <si>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</si>
  <si>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</si>
  <si>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</si>
  <si>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</si>
  <si>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</si>
  <si>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</si>
  <si>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</si>
  <si>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</si>
  <si>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</si>
  <si>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</si>
  <si>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</si>
  <si>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</si>
  <si>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</si>
  <si>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</si>
  <si>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</si>
  <si>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</si>
  <si>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</si>
  <si>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</si>
  <si>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</si>
  <si>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</si>
  <si>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</si>
  <si>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</si>
  <si>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</si>
  <si>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</si>
  <si>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</si>
  <si>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</si>
  <si>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</si>
  <si>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</si>
  <si>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</si>
  <si>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</si>
  <si>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</si>
  <si>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</si>
  <si>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</si>
  <si>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</si>
  <si>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</si>
  <si>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</si>
  <si>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</si>
  <si>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</si>
  <si>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</si>
  <si>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</si>
  <si>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</si>
  <si>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</si>
  <si>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</si>
  <si>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</si>
  <si>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</si>
  <si>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</si>
  <si>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</si>
  <si>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</si>
  <si>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</si>
  <si>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</si>
  <si>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</si>
  <si>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</si>
  <si>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</si>
  <si>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</si>
  <si>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</si>
  <si>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</si>
  <si>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</si>
  <si>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</si>
  <si>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</si>
  <si>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</si>
  <si>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</si>
  <si>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</si>
  <si>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</si>
  <si>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</si>
  <si>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</si>
  <si>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</si>
  <si>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</si>
  <si>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</si>
  <si>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</si>
  <si>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</si>
  <si>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</si>
  <si>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</si>
  <si>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</si>
  <si>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</si>
  <si>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</si>
  <si>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</si>
  <si>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</si>
  <si>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</si>
  <si>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</si>
  <si>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</si>
  <si>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</si>
  <si>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</si>
  <si>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</si>
  <si>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</si>
  <si>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</si>
  <si>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</si>
  <si>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</si>
  <si>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</si>
  <si>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</si>
  <si>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</si>
  <si>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</si>
  <si>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</si>
  <si>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</si>
  <si>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</si>
  <si>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</si>
  <si>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</si>
  <si>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</si>
  <si>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</si>
  <si>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</si>
  <si>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</si>
  <si>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</si>
  <si>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</si>
  <si>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</si>
  <si>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</si>
  <si>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</si>
  <si>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</si>
  <si>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</si>
  <si>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</si>
  <si>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</si>
  <si>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</si>
  <si>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</si>
  <si>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</si>
  <si>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</si>
  <si>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</si>
  <si>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</si>
  <si>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</si>
  <si>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</si>
  <si>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</si>
  <si>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</si>
  <si>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</si>
  <si>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</si>
  <si>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</si>
  <si>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</si>
  <si>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</si>
  <si>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</si>
  <si>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</si>
  <si>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</si>
  <si>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</si>
  <si>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</si>
  <si>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</si>
  <si>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</si>
  <si>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</si>
  <si>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</si>
  <si>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</si>
  <si>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</si>
  <si>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</si>
  <si>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</si>
  <si>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</si>
  <si>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</si>
  <si>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</si>
  <si>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</si>
  <si>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</si>
  <si>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</si>
  <si>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</si>
  <si>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</si>
  <si>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</si>
  <si>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</si>
  <si>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</si>
  <si>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</si>
  <si>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</si>
  <si>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</si>
  <si>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</si>
  <si>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</si>
  <si>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</si>
  <si>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</si>
  <si>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</si>
  <si>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</si>
  <si>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</si>
  <si>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</si>
  <si>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</si>
  <si>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</si>
  <si>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</si>
  <si>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</si>
  <si>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</si>
  <si>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</si>
  <si>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</si>
  <si>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</si>
  <si>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</si>
  <si>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</si>
  <si>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</si>
  <si>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</si>
  <si>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</si>
  <si>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</si>
  <si>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</si>
  <si>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</si>
  <si>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</si>
  <si>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</si>
  <si>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</si>
  <si>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</si>
  <si>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</si>
  <si>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</si>
  <si>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</si>
  <si>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</si>
  <si>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</si>
  <si>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</si>
  <si>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</si>
  <si>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</si>
  <si>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</si>
  <si>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</si>
  <si>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</si>
  <si>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</si>
  <si>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</si>
  <si>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</si>
  <si>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</si>
  <si>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</si>
  <si>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</si>
  <si>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</si>
  <si>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</si>
  <si>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</si>
  <si>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</si>
  <si>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</si>
  <si>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</si>
  <si>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</si>
  <si>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</si>
  <si>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</si>
  <si>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</si>
  <si>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</si>
  <si>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</si>
  <si>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</si>
  <si>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</si>
  <si>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</si>
  <si>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</si>
  <si>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</si>
  <si>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</si>
  <si>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</si>
  <si>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</si>
  <si>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</si>
  <si>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</si>
  <si>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</si>
  <si>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</si>
  <si>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</si>
  <si>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</si>
  <si>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</si>
  <si>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</si>
  <si>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</si>
  <si>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</si>
  <si>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</si>
  <si>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</si>
  <si>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</si>
  <si>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</si>
  <si>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</si>
  <si>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</si>
  <si>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</si>
  <si>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</si>
  <si>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</si>
  <si>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</si>
  <si>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</si>
  <si>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</si>
  <si>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</si>
  <si>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</si>
  <si>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</si>
  <si>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</si>
  <si>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</si>
  <si>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</si>
  <si>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</si>
  <si>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</si>
  <si>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</si>
  <si>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</si>
  <si>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</si>
  <si>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</si>
  <si>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</si>
  <si>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</si>
  <si>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</si>
  <si>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</si>
  <si>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</si>
  <si>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</si>
  <si>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</si>
  <si>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</si>
  <si>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</si>
  <si>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</si>
  <si>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</si>
  <si>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</si>
  <si>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</si>
  <si>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</si>
  <si>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</si>
  <si>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</si>
  <si>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</si>
  <si>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</si>
  <si>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</si>
  <si>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</si>
  <si>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</si>
  <si>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</si>
  <si>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</si>
  <si>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</si>
  <si>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</si>
  <si>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</si>
  <si>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</si>
  <si>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</si>
  <si>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</si>
  <si>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</si>
  <si>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</si>
  <si>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</si>
  <si>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</si>
  <si>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</si>
  <si>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</si>
  <si>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</si>
  <si>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</si>
  <si>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</si>
  <si>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</si>
  <si>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</si>
  <si>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</si>
  <si>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</si>
  <si>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</si>
  <si>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</si>
  <si>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</si>
  <si>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</si>
  <si>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</si>
  <si>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</si>
  <si>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</si>
  <si>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</si>
  <si>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</si>
  <si>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</si>
  <si>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</si>
  <si>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</si>
  <si>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</si>
  <si>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</si>
  <si>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</si>
  <si>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</si>
  <si>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</si>
  <si>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</si>
  <si>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</si>
  <si>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</si>
  <si>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</si>
  <si>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</si>
  <si>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</si>
  <si>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</si>
  <si>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</si>
  <si>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</si>
  <si>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</si>
  <si>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</si>
  <si>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</si>
  <si>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</si>
  <si>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</si>
  <si>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</si>
  <si>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</si>
  <si>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</si>
  <si>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</si>
  <si>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</si>
  <si>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</si>
  <si>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</si>
  <si>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</si>
  <si>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</si>
  <si>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</si>
  <si>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</si>
  <si>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</si>
  <si>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</si>
  <si>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</si>
  <si>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</si>
  <si>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</si>
  <si>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</si>
  <si>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</si>
  <si>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</si>
  <si>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</si>
  <si>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</si>
  <si>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</si>
  <si>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</si>
  <si>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</si>
  <si>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</si>
  <si>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</si>
  <si>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</si>
  <si>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</si>
  <si>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</si>
  <si>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</si>
  <si>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</si>
  <si>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</si>
  <si>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</si>
  <si>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</si>
  <si>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</si>
  <si>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</si>
  <si>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</si>
  <si>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</si>
  <si>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</si>
  <si>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</si>
  <si>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</si>
  <si>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</si>
  <si>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</si>
  <si>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</si>
  <si>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</si>
  <si>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</si>
  <si>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</si>
  <si>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</si>
  <si>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</si>
  <si>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</si>
  <si>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</si>
  <si>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</si>
  <si>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</si>
  <si>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</si>
  <si>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</si>
  <si>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</si>
  <si>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</si>
  <si>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</si>
  <si>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</si>
  <si>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</si>
  <si>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</si>
  <si>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</si>
  <si>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</si>
  <si>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</si>
  <si>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</si>
  <si>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</si>
  <si>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</si>
  <si>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</si>
  <si>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</si>
  <si>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</si>
  <si>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</si>
  <si>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</si>
  <si>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</si>
  <si>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</si>
  <si>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</si>
  <si>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</si>
  <si>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</si>
  <si>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</si>
  <si>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</si>
  <si>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</si>
  <si>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</si>
  <si>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</si>
  <si>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</si>
  <si>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</si>
  <si>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</si>
  <si>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</si>
  <si>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</si>
  <si>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</si>
  <si>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</si>
  <si>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</si>
  <si>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</si>
  <si>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</si>
  <si>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</si>
  <si>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</si>
  <si>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</si>
  <si>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</si>
  <si>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</si>
  <si>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</si>
  <si>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</si>
  <si>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</si>
  <si>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</si>
  <si>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</si>
  <si>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</si>
  <si>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</si>
  <si>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</si>
  <si>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</si>
  <si>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</si>
  <si>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</si>
  <si>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</si>
  <si>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</si>
  <si>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</si>
  <si>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</si>
  <si>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</si>
  <si>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</si>
  <si>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</si>
  <si>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</si>
  <si>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</si>
  <si>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</si>
  <si>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</si>
  <si>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</si>
  <si>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</si>
  <si>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</si>
  <si>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</si>
  <si>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</si>
  <si>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</si>
  <si>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</si>
  <si>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</si>
  <si>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</si>
  <si>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</si>
  <si>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</si>
  <si>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</si>
  <si>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</si>
  <si>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</si>
  <si>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</si>
  <si>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</si>
  <si>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</si>
  <si>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</si>
  <si>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</si>
  <si>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</si>
  <si>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</si>
  <si>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</si>
  <si>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</si>
  <si>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</si>
  <si>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</si>
  <si>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</si>
  <si>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</si>
  <si>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</si>
  <si>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</si>
  <si>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</si>
  <si>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</si>
  <si>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</si>
  <si>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</si>
  <si>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</si>
  <si>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</si>
  <si>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</si>
  <si>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</si>
  <si>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</si>
  <si>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</si>
  <si>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</si>
  <si>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</si>
  <si>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</si>
  <si>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</si>
  <si>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</si>
  <si>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</si>
  <si>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</si>
  <si>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</si>
  <si>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</si>
  <si>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</si>
  <si>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</si>
  <si>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</si>
  <si>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</si>
  <si>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</si>
  <si>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</si>
  <si>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</si>
  <si>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</si>
  <si>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</si>
  <si>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</si>
  <si>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</si>
  <si>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</si>
  <si>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</si>
  <si>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</si>
  <si>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</si>
  <si>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</si>
  <si>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</si>
  <si>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</si>
  <si>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</si>
  <si>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</si>
  <si>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</si>
  <si>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</si>
  <si>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</si>
  <si>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</si>
  <si>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</si>
  <si>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</si>
  <si>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</si>
  <si>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</si>
  <si>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</si>
  <si>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</si>
  <si>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</si>
  <si>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</si>
  <si>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</si>
  <si>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</si>
  <si>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</si>
  <si>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</si>
  <si>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</si>
  <si>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</si>
  <si>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</si>
  <si>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</si>
  <si>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</si>
  <si>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</si>
  <si>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</si>
  <si>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</si>
  <si>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</si>
  <si>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</si>
  <si>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</si>
  <si>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</si>
  <si>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</si>
  <si>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</si>
  <si>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</si>
  <si>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</si>
  <si>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</si>
  <si>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</si>
  <si>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</si>
  <si>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</si>
  <si>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</si>
  <si>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</si>
  <si>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</si>
  <si>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</si>
  <si>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</si>
  <si>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</si>
  <si>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</si>
  <si>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</si>
  <si>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</si>
  <si>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</si>
  <si>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</si>
  <si>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</si>
  <si>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</si>
  <si>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</si>
  <si>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</si>
  <si>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</si>
  <si>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</si>
  <si>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</si>
  <si>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</si>
  <si>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</si>
  <si>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</si>
  <si>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</si>
  <si>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</si>
  <si>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</si>
  <si>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</si>
  <si>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</si>
  <si>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</si>
  <si>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</si>
  <si>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</si>
  <si>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</si>
  <si>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</si>
  <si>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</si>
  <si>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</si>
  <si>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</si>
  <si>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</si>
  <si>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</si>
  <si>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</si>
  <si>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</si>
  <si>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</si>
  <si>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</si>
  <si>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</si>
  <si>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</si>
  <si>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</si>
  <si>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</si>
  <si>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</si>
  <si>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</si>
  <si>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</si>
  <si>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</si>
  <si>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</si>
  <si>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</si>
  <si>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</si>
  <si>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</si>
  <si>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</si>
  <si>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</si>
  <si>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</si>
  <si>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</si>
  <si>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</si>
  <si>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</si>
  <si>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</si>
  <si>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</si>
  <si>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</si>
  <si>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</si>
  <si>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</si>
  <si>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</si>
  <si>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</si>
  <si>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</si>
  <si>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</si>
  <si>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</si>
  <si>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</si>
  <si>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</si>
  <si>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</si>
  <si>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</si>
  <si>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</si>
  <si>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</si>
  <si>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</si>
  <si>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</si>
  <si>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</si>
  <si>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</si>
  <si>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</si>
  <si>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</si>
  <si>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</si>
  <si>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</si>
  <si>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</si>
  <si>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</si>
  <si>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</si>
  <si>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</si>
  <si>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</si>
  <si>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</si>
  <si>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</si>
  <si>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</si>
  <si>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</si>
  <si>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</si>
  <si>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</si>
  <si>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</si>
  <si>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</si>
  <si>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</si>
  <si>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</si>
  <si>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</si>
  <si>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</si>
  <si>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</si>
  <si>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</si>
  <si>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</si>
  <si>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</si>
  <si>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</si>
  <si>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</si>
  <si>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</si>
  <si>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</si>
  <si>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</si>
  <si>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</si>
  <si>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</si>
  <si>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</si>
  <si>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</si>
  <si>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</si>
  <si>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</si>
  <si>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</si>
  <si>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</si>
  <si>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</si>
  <si>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</si>
  <si>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</si>
  <si>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</si>
  <si>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</si>
  <si>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</si>
  <si>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</si>
  <si>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</si>
  <si>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</si>
  <si>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</si>
  <si>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</si>
  <si>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</si>
  <si>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</si>
  <si>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</si>
  <si>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</si>
  <si>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</si>
  <si>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</si>
  <si>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</si>
  <si>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</si>
  <si>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</si>
  <si>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</si>
  <si>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</si>
  <si>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</si>
  <si>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</si>
  <si>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</si>
  <si>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</si>
  <si>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</si>
  <si>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</si>
  <si>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</si>
  <si>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</si>
  <si>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</si>
  <si>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</si>
  <si>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</si>
  <si>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</si>
  <si>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</si>
  <si>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</si>
  <si>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</si>
  <si>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</si>
  <si>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</si>
  <si>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</si>
  <si>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</si>
  <si>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</si>
  <si>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</si>
  <si>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</si>
  <si>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</si>
  <si>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</si>
  <si>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</si>
  <si>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</si>
  <si>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</si>
  <si>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</si>
  <si>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</si>
  <si>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</si>
  <si>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</si>
  <si>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</si>
  <si>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</si>
  <si>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</si>
  <si>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</si>
  <si>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</si>
  <si>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</si>
  <si>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</si>
  <si>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</si>
  <si>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</si>
  <si>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</si>
  <si>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</si>
  <si>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</si>
  <si>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</si>
  <si>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</si>
  <si>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</si>
  <si>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</si>
  <si>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</si>
  <si>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</si>
  <si>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</si>
  <si>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</si>
  <si>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</si>
  <si>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</si>
  <si>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</si>
  <si>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</si>
  <si>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</si>
  <si>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</si>
  <si>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</si>
  <si>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</si>
  <si>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</si>
  <si>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</si>
  <si>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</si>
  <si>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</si>
  <si>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</si>
  <si>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</si>
  <si>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</si>
  <si>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</si>
  <si>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</si>
  <si>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</si>
  <si>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</si>
  <si>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</si>
  <si>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</si>
  <si>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</si>
  <si>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</si>
  <si>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</si>
  <si>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</si>
  <si>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</si>
  <si>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</si>
  <si>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</si>
  <si>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</si>
  <si>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</si>
  <si>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</si>
  <si>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</si>
  <si>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</si>
  <si>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</si>
  <si>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</si>
  <si>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</si>
  <si>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</si>
  <si>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</si>
  <si>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</si>
  <si>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</si>
  <si>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</si>
  <si>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</si>
  <si>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</si>
  <si>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</si>
  <si>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</si>
  <si>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</si>
  <si>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</si>
  <si>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</si>
  <si>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</si>
  <si>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</si>
  <si>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</si>
  <si>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</si>
  <si>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</si>
  <si>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</si>
  <si>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</si>
  <si>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</si>
  <si>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</si>
  <si>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</si>
  <si>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</si>
  <si>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</si>
  <si>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</si>
  <si>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</si>
  <si>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</si>
  <si>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</si>
  <si>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</si>
  <si>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</si>
  <si>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</si>
  <si>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</si>
  <si>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</si>
  <si>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</si>
  <si>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</si>
  <si>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</si>
  <si>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</si>
  <si>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</si>
  <si>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</si>
  <si>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</si>
  <si>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</si>
  <si>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</si>
  <si>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</si>
  <si>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</si>
  <si>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</si>
  <si>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</si>
  <si>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</si>
  <si>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</si>
  <si>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</si>
  <si>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</si>
  <si>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</si>
  <si>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</si>
  <si>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</si>
  <si>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</si>
  <si>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</si>
  <si>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</si>
  <si>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</si>
  <si>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</si>
  <si>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</si>
  <si>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</si>
  <si>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</si>
  <si>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</si>
  <si>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</si>
  <si>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</si>
  <si>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</si>
  <si>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</si>
  <si>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</si>
  <si>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</si>
  <si>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</si>
  <si>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</si>
  <si>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</si>
  <si>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</si>
  <si>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</si>
  <si>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</si>
  <si>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</si>
  <si>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</si>
  <si>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</si>
  <si>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</si>
  <si>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</si>
  <si>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</si>
  <si>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</si>
  <si>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</si>
  <si>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</si>
  <si>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</si>
  <si>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</si>
  <si>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</si>
  <si>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</si>
  <si>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</si>
  <si>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</si>
  <si>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</si>
  <si>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</si>
  <si>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</si>
  <si>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</si>
  <si>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</si>
  <si>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</si>
  <si>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</si>
  <si>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</si>
  <si>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</si>
  <si>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</si>
  <si>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</si>
  <si>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</si>
  <si>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</si>
  <si>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</si>
  <si>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</si>
  <si>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</si>
  <si>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</si>
  <si>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</si>
  <si>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</si>
  <si>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</si>
  <si>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</si>
  <si>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</si>
  <si>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</si>
  <si>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</si>
  <si>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</si>
  <si>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</si>
  <si>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</si>
  <si>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</si>
  <si>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</si>
  <si>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</si>
  <si>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</si>
  <si>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</si>
  <si>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</si>
  <si>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</si>
  <si>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</si>
  <si>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</si>
  <si>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</si>
  <si>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</si>
  <si>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</si>
  <si>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</si>
  <si>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</si>
  <si>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</si>
  <si>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</si>
  <si>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</si>
  <si>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</si>
  <si>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</si>
  <si>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</si>
  <si>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</si>
  <si>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</si>
  <si>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</si>
  <si>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</si>
  <si>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</si>
  <si>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</si>
  <si>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</si>
  <si>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</si>
  <si>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</si>
  <si>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</si>
  <si>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</si>
  <si>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</si>
  <si>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</si>
  <si>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</si>
  <si>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</si>
  <si>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</si>
  <si>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</si>
  <si>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</si>
  <si>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</si>
  <si>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</si>
  <si>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</si>
  <si>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</si>
  <si>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</si>
  <si>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</si>
  <si>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</si>
  <si>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</si>
  <si>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</si>
  <si>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</si>
  <si>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</si>
  <si>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</si>
  <si>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</si>
  <si>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</si>
  <si>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</si>
  <si>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</si>
  <si>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</si>
  <si>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</si>
  <si>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</si>
  <si>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</si>
  <si>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</si>
  <si>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</si>
  <si>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</si>
  <si>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</si>
  <si>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</si>
  <si>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</si>
  <si>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</si>
  <si>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</si>
  <si>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</si>
  <si>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</si>
  <si>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</si>
  <si>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</si>
  <si>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</si>
  <si>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</si>
  <si>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</si>
  <si>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</si>
  <si>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</si>
  <si>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</si>
  <si>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</si>
  <si>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</si>
  <si>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</si>
  <si>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</si>
  <si>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</si>
  <si>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</si>
  <si>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</si>
  <si>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</si>
  <si>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</si>
  <si>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</si>
  <si>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</si>
  <si>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</si>
  <si>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</si>
  <si>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</si>
  <si>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</si>
  <si>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</si>
  <si>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</si>
  <si>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</si>
  <si>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</si>
  <si>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</si>
  <si>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</si>
  <si>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</si>
  <si>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</si>
  <si>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</si>
  <si>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</si>
  <si>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</si>
  <si>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</si>
  <si>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</si>
  <si>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</si>
  <si>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</si>
  <si>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</si>
  <si>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</si>
  <si>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</si>
  <si>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</si>
  <si>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</si>
  <si>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</si>
  <si>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</si>
  <si>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</si>
  <si>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</si>
  <si>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</si>
  <si>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</si>
  <si>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</si>
  <si>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</si>
  <si>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</si>
  <si>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</si>
  <si>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</si>
  <si>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</si>
  <si>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</si>
  <si>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</si>
  <si>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</si>
  <si>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</si>
  <si>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</si>
  <si>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</si>
  <si>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</si>
  <si>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</si>
  <si>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</si>
  <si>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</si>
  <si>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</si>
  <si>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</si>
  <si>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</si>
  <si>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</si>
  <si>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</si>
  <si>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</si>
  <si>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</si>
  <si>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</si>
  <si>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</si>
  <si>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</si>
  <si>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</si>
  <si>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</si>
  <si>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</si>
  <si>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</si>
  <si>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</si>
  <si>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</si>
  <si>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</si>
  <si>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</si>
  <si>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</si>
  <si>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</si>
  <si>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</si>
  <si>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</si>
  <si>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</si>
  <si>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</si>
  <si>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</si>
  <si>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</si>
  <si>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</si>
  <si>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</si>
  <si>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</si>
  <si>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</si>
  <si>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</si>
  <si>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</si>
  <si>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</si>
  <si>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</si>
  <si>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</si>
  <si>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</si>
  <si>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</si>
  <si>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</si>
  <si>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</si>
  <si>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</si>
  <si>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</si>
  <si>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</si>
  <si>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</si>
  <si>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</si>
  <si>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</si>
  <si>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</si>
  <si>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</si>
  <si>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</si>
  <si>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</si>
  <si>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</si>
  <si>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</si>
  <si>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</si>
  <si>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</si>
  <si>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</si>
  <si>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</si>
  <si>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</si>
  <si>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</si>
  <si>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</si>
  <si>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</si>
  <si>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</si>
  <si>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</si>
  <si>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</si>
  <si>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</si>
  <si>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</si>
  <si>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</si>
  <si>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</si>
  <si>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</si>
  <si>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</si>
  <si>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</si>
  <si>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</si>
  <si>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</si>
  <si>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</si>
  <si>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</si>
  <si>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</si>
  <si>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</si>
  <si>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</si>
  <si>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</si>
  <si>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</si>
  <si>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</si>
  <si>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</si>
  <si>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</si>
  <si>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</si>
  <si>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</si>
  <si>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</si>
  <si>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</si>
  <si>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</si>
  <si>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</si>
  <si>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</si>
  <si>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</si>
  <si>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</si>
  <si>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</si>
  <si>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</si>
  <si>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</si>
  <si>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</si>
  <si>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</si>
  <si>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</si>
  <si>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</si>
  <si>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</si>
  <si>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</si>
  <si>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</si>
  <si>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</si>
  <si>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</si>
  <si>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</si>
  <si>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</si>
  <si>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</si>
  <si>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</si>
  <si>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</si>
  <si>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</si>
  <si>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</si>
  <si>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</si>
  <si>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</si>
  <si>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</si>
  <si>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</si>
  <si>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</si>
  <si>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</si>
  <si>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</si>
  <si>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</si>
  <si>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</si>
  <si>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</si>
  <si>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</si>
  <si>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</si>
  <si>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</si>
  <si>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</si>
  <si>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</si>
  <si>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</si>
  <si>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</si>
  <si>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</si>
  <si>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</si>
  <si>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</si>
  <si>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</si>
  <si>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</si>
  <si>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</si>
  <si>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</si>
  <si>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</si>
  <si>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</si>
  <si>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</si>
  <si>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</si>
  <si>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</si>
  <si>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</si>
  <si>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</si>
  <si>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</si>
  <si>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</si>
  <si>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</si>
  <si>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</si>
  <si>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</si>
  <si>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</si>
  <si>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</si>
  <si>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</si>
  <si>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</si>
  <si>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</si>
  <si>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</si>
  <si>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</si>
  <si>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</si>
  <si>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</si>
  <si>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</si>
  <si>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</si>
  <si>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</si>
  <si>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</si>
  <si>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</si>
  <si>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</si>
  <si>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</si>
  <si>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</si>
  <si>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</si>
  <si>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</si>
  <si>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</si>
  <si>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</si>
  <si>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</si>
  <si>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</si>
  <si>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</si>
  <si>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</si>
  <si>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</si>
  <si>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</si>
  <si>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</si>
  <si>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</si>
  <si>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</si>
  <si>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</si>
  <si>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</si>
  <si>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</si>
  <si>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</si>
  <si>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</si>
  <si>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</si>
  <si>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</si>
  <si>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</si>
  <si>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</si>
  <si>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</si>
  <si>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</si>
  <si>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</si>
  <si>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</si>
  <si>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</si>
  <si>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</si>
  <si>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</si>
  <si>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</si>
  <si>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</si>
  <si>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</si>
  <si>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</si>
  <si>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</si>
  <si>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</si>
  <si>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</si>
  <si>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</si>
  <si>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</si>
  <si>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</si>
  <si>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</si>
  <si>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</si>
  <si>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</si>
  <si>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</si>
  <si>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</si>
  <si>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</si>
  <si>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</si>
  <si>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</si>
  <si>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</si>
  <si>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</si>
  <si>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</si>
  <si>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</si>
  <si>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</si>
  <si>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</si>
  <si>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</si>
  <si>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</si>
  <si>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</si>
  <si>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</si>
  <si>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</si>
  <si>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</si>
  <si>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</si>
  <si>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</si>
  <si>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</si>
  <si>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</si>
  <si>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</si>
  <si>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</si>
  <si>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</si>
  <si>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</si>
  <si>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</si>
  <si>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</si>
  <si>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</si>
  <si>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</si>
  <si>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</si>
  <si>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</si>
  <si>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</si>
  <si>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</si>
  <si>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</si>
  <si>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</si>
  <si>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</si>
  <si>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</si>
  <si>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</si>
  <si>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</si>
  <si>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</si>
  <si>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</si>
  <si>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</si>
  <si>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</si>
  <si>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</si>
  <si>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</si>
  <si>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</si>
  <si>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</si>
  <si>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</si>
  <si>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</si>
  <si>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</si>
  <si>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</si>
  <si>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</si>
  <si>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</si>
  <si>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</si>
  <si>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</si>
  <si>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</si>
  <si>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</si>
  <si>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</si>
  <si>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</si>
  <si>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</si>
  <si>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</si>
  <si>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</si>
  <si>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</si>
  <si>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</si>
  <si>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</si>
  <si>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</si>
  <si>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</si>
  <si>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</si>
  <si>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</si>
  <si>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</si>
  <si>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</si>
  <si>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</si>
  <si>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</si>
  <si>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</si>
  <si>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</si>
  <si>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</si>
  <si>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</si>
  <si>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</si>
  <si>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</si>
  <si>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</si>
  <si>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</si>
  <si>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</si>
  <si>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</si>
  <si>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</si>
  <si>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</si>
  <si>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</si>
  <si>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</si>
  <si>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</si>
  <si>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</si>
  <si>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</si>
  <si>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</si>
  <si>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</si>
  <si>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</si>
  <si>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</si>
  <si>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</si>
  <si>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</si>
  <si>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</si>
  <si>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</si>
  <si>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</si>
  <si>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</si>
  <si>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</si>
  <si>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</si>
  <si>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</si>
  <si>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</si>
  <si>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</si>
  <si>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</si>
  <si>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</si>
  <si>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</si>
  <si>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</si>
  <si>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</si>
  <si>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</si>
  <si>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</si>
  <si>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</si>
  <si>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</si>
  <si>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</si>
  <si>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</si>
  <si>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</si>
  <si>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</si>
  <si>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</si>
  <si>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</si>
  <si>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</si>
  <si>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</si>
  <si>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</si>
  <si>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</si>
  <si>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</si>
  <si>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</si>
  <si>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</si>
  <si>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</si>
  <si>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</si>
  <si>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</si>
  <si>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</si>
  <si>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</si>
  <si>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</si>
  <si>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</si>
  <si>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</si>
  <si>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</si>
  <si>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</si>
  <si>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</si>
  <si>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</si>
  <si>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</si>
  <si>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</si>
  <si>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</si>
  <si>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</si>
  <si>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</si>
  <si>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</si>
  <si>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</si>
  <si>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</si>
  <si>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</si>
  <si>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</si>
  <si>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</si>
  <si>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</si>
  <si>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</si>
  <si>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</si>
  <si>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</si>
  <si>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</si>
  <si>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</si>
  <si>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</si>
  <si>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</si>
  <si>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</si>
  <si>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</si>
  <si>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</si>
  <si>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</si>
  <si>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</si>
  <si>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</si>
  <si>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</si>
  <si>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</si>
  <si>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</si>
  <si>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</si>
  <si>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</si>
  <si>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</si>
  <si>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</si>
  <si>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</si>
  <si>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</si>
  <si>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</si>
  <si>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</si>
  <si>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</si>
  <si>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</si>
  <si>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</si>
  <si>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</si>
  <si>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</si>
  <si>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</si>
  <si>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</si>
  <si>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</si>
  <si>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</si>
  <si>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</si>
  <si>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</si>
  <si>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</si>
  <si>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</si>
  <si>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</si>
  <si>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</si>
  <si>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</si>
  <si>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</si>
  <si>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</si>
  <si>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</si>
  <si>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</si>
  <si>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</si>
  <si>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</si>
  <si>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</si>
  <si>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</si>
  <si>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</si>
  <si>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</si>
  <si>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</si>
  <si>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</si>
  <si>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</si>
  <si>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</si>
  <si>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</si>
  <si>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</si>
  <si>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</si>
  <si>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</si>
  <si>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</si>
  <si>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</si>
  <si>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</si>
  <si>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</si>
  <si>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</si>
  <si>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</si>
  <si>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</si>
  <si>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</si>
  <si>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</si>
  <si>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</si>
  <si>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</si>
  <si>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</si>
  <si>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</si>
  <si>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</si>
  <si>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</si>
  <si>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</si>
  <si>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</si>
  <si>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</si>
  <si>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</si>
  <si>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</si>
  <si>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</si>
  <si>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</si>
  <si>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</si>
  <si>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</si>
  <si>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</si>
  <si>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</si>
  <si>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</si>
  <si>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</si>
  <si>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</si>
  <si>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</si>
  <si>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</si>
  <si>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</si>
  <si>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</si>
  <si>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</si>
  <si>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</si>
  <si>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</si>
  <si>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</si>
  <si>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</si>
  <si>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</si>
  <si>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</si>
  <si>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</si>
  <si>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</si>
  <si>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</si>
  <si>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</si>
  <si>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</si>
  <si>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</si>
  <si>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</si>
  <si>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</si>
  <si>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</si>
  <si>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</si>
  <si>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</si>
  <si>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</si>
  <si>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</si>
  <si>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</si>
  <si>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</si>
  <si>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</si>
  <si>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</si>
  <si>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</si>
  <si>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</si>
  <si>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</si>
  <si>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</si>
  <si>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</si>
  <si>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</si>
  <si>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</si>
  <si>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</si>
  <si>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</si>
  <si>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</si>
  <si>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</si>
  <si>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</si>
  <si>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</si>
  <si>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</si>
  <si>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</si>
  <si>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</si>
  <si>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</si>
  <si>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</si>
  <si>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</si>
  <si>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</si>
  <si>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</si>
  <si>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</si>
  <si>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</si>
  <si>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</si>
  <si>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</si>
  <si>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</si>
  <si>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</si>
  <si>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</si>
  <si>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</si>
  <si>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</si>
  <si>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</si>
  <si>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</si>
  <si>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</si>
  <si>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</si>
  <si>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</si>
  <si>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</si>
  <si>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</si>
  <si>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</si>
  <si>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</si>
  <si>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</si>
  <si>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</si>
  <si>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</si>
  <si>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</si>
  <si>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</si>
  <si>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</si>
  <si>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</si>
  <si>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</si>
  <si>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</si>
  <si>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</si>
  <si>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</si>
  <si>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</si>
  <si>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</si>
  <si>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</si>
  <si>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</si>
  <si>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</si>
  <si>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</si>
  <si>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</si>
  <si>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</si>
  <si>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</si>
  <si>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</si>
  <si>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</si>
  <si>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</si>
  <si>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</si>
  <si>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</si>
  <si>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</si>
  <si>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</si>
  <si>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</si>
  <si>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</si>
  <si>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</si>
  <si>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</si>
  <si>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</si>
  <si>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</si>
  <si>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</si>
  <si>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</si>
  <si>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</si>
  <si>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</si>
  <si>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</si>
  <si>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</si>
  <si>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</si>
  <si>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</si>
  <si>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</si>
  <si>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</si>
  <si>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</si>
  <si>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</si>
  <si>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</si>
  <si>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</si>
  <si>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</si>
  <si>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</si>
  <si>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</si>
  <si>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</si>
  <si>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</si>
  <si>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</si>
  <si>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</si>
  <si>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</si>
  <si>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</si>
  <si>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</si>
  <si>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</si>
  <si>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</si>
  <si>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</si>
  <si>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</si>
  <si>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</si>
  <si>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</si>
  <si>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</si>
  <si>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</si>
  <si>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</si>
  <si>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</si>
  <si>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</si>
  <si>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</si>
  <si>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</si>
  <si>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</si>
  <si>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</si>
  <si>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</si>
  <si>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</si>
  <si>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</si>
  <si>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</si>
  <si>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</si>
  <si>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</si>
  <si>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</si>
  <si>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</si>
  <si>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</si>
  <si>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</si>
  <si>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</si>
  <si>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</si>
  <si>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</si>
  <si>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</si>
  <si>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</si>
  <si>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</si>
  <si>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</si>
  <si>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</si>
  <si>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</si>
  <si>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</si>
  <si>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</si>
  <si>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</si>
  <si>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</si>
  <si>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</si>
  <si>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</si>
  <si>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</si>
  <si>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</si>
  <si>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</si>
  <si>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</si>
  <si>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</si>
  <si>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</si>
  <si>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</si>
  <si>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</si>
  <si>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</si>
  <si>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</si>
  <si>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</si>
  <si>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</si>
  <si>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</si>
  <si>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</si>
  <si>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</si>
  <si>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</si>
  <si>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</si>
  <si>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</si>
  <si>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</si>
  <si>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</si>
  <si>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</si>
  <si>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</si>
  <si>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</si>
  <si>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</si>
  <si>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</si>
  <si>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</si>
  <si>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</si>
  <si>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</si>
  <si>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</si>
  <si>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</si>
  <si>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</si>
  <si>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</si>
  <si>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</si>
  <si>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</si>
  <si>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</si>
  <si>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</si>
  <si>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</si>
  <si>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</si>
  <si>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</si>
  <si>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</si>
  <si>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</si>
  <si>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</si>
  <si>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</si>
  <si>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</si>
  <si>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</si>
  <si>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</si>
  <si>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</si>
  <si>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</si>
  <si>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</si>
  <si>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</si>
  <si>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</si>
  <si>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</si>
  <si>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</si>
  <si>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</si>
  <si>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</si>
  <si>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</si>
  <si>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</si>
  <si>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</si>
  <si>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</si>
  <si>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</si>
  <si>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</si>
  <si>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</si>
  <si>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</si>
  <si>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</si>
  <si>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</si>
  <si>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</si>
  <si>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</si>
  <si>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</si>
  <si>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</si>
  <si>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</si>
  <si>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</si>
  <si>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</si>
  <si>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</si>
  <si>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</si>
  <si>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</si>
  <si>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</si>
  <si>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</si>
  <si>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</si>
  <si>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</si>
  <si>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</si>
  <si>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</si>
  <si>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</si>
  <si>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</si>
  <si>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</si>
  <si>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</si>
  <si>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</si>
  <si>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</si>
  <si>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</si>
  <si>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</si>
  <si>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</si>
  <si>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</si>
  <si>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</si>
  <si>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</si>
  <si>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</si>
  <si>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</si>
  <si>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</si>
  <si>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</si>
  <si>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</si>
  <si>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</si>
  <si>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</si>
  <si>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</si>
  <si>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</si>
  <si>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</si>
  <si>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</si>
  <si>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</si>
  <si>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</si>
  <si>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</si>
  <si>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</si>
  <si>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</si>
  <si>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</si>
  <si>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</si>
  <si>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</si>
  <si>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</si>
  <si>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</si>
  <si>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</si>
  <si>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</si>
  <si>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</si>
  <si>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</si>
  <si>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</si>
  <si>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</si>
  <si>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</si>
  <si>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</si>
  <si>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</si>
  <si>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</si>
  <si>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</si>
  <si>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</si>
  <si>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</si>
  <si>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</si>
  <si>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</si>
  <si>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</si>
  <si>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</si>
  <si>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</si>
  <si>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</si>
  <si>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</si>
  <si>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</si>
  <si>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</si>
  <si>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</si>
  <si>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</si>
  <si>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</si>
  <si>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</si>
  <si>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</si>
  <si>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</si>
  <si>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</si>
  <si>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</si>
  <si>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</si>
  <si>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</si>
  <si>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</si>
  <si>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</si>
  <si>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</si>
  <si>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</si>
  <si>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</si>
  <si>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</si>
  <si>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</si>
  <si>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</si>
  <si>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</si>
  <si>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</si>
  <si>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</si>
  <si>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</si>
  <si>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</si>
  <si>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</si>
  <si>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</si>
  <si>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</si>
  <si>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</si>
  <si>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</si>
  <si>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</si>
  <si>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</si>
  <si>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</si>
  <si>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</si>
  <si>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</si>
  <si>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</si>
  <si>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</si>
  <si>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</si>
  <si>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</si>
  <si>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</si>
  <si>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</si>
  <si>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</si>
  <si>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</si>
  <si>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</si>
  <si>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</si>
  <si>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</si>
  <si>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</si>
  <si>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</si>
  <si>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</si>
  <si>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</si>
  <si>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</si>
  <si>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</si>
  <si>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</si>
  <si>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</si>
  <si>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</si>
  <si>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</si>
  <si>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</si>
  <si>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</si>
  <si>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</si>
  <si>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</si>
  <si>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</si>
  <si>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</si>
  <si>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</si>
  <si>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</si>
  <si>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</si>
  <si>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</si>
  <si>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</si>
  <si>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</si>
  <si>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</si>
  <si>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</si>
  <si>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</si>
  <si>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</si>
  <si>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</si>
  <si>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</si>
  <si>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</si>
  <si>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</si>
  <si>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</si>
  <si>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</si>
  <si>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</si>
  <si>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</si>
  <si>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</si>
  <si>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</si>
  <si>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</si>
  <si>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</si>
  <si>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</si>
  <si>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</si>
  <si>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</si>
  <si>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</si>
  <si>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</si>
  <si>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</si>
  <si>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</si>
  <si>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</si>
  <si>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</si>
  <si>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</si>
  <si>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</si>
  <si>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</si>
  <si>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</si>
  <si>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</si>
  <si>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</si>
  <si>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</si>
  <si>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</si>
  <si>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</si>
  <si>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</si>
  <si>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</si>
  <si>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</si>
  <si>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</si>
  <si>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</si>
  <si>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</si>
  <si>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</si>
  <si>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</si>
  <si>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</si>
  <si>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</si>
  <si>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</si>
  <si>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</si>
  <si>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</si>
  <si>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</si>
  <si>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</si>
  <si>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</si>
  <si>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</si>
  <si>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</si>
  <si>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</si>
  <si>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</si>
  <si>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</si>
  <si>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</si>
  <si>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</si>
  <si>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</si>
  <si>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</si>
  <si>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</si>
  <si>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</si>
  <si>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</si>
  <si>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</si>
  <si>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</si>
  <si>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</si>
  <si>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</si>
  <si>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</si>
  <si>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</si>
  <si>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</si>
  <si>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</si>
  <si>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</si>
  <si>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</si>
  <si>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</si>
  <si>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</si>
  <si>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</si>
  <si>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</si>
  <si>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</si>
  <si>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</si>
  <si>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</si>
  <si>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</si>
  <si>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</si>
  <si>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</si>
  <si>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</si>
  <si>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</si>
  <si>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</si>
  <si>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</si>
  <si>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</si>
  <si>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</si>
  <si>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</si>
  <si>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</si>
  <si>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</si>
  <si>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</si>
  <si>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</si>
  <si>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</si>
  <si>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</si>
  <si>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</si>
  <si>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</si>
  <si>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</si>
  <si>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</si>
  <si>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</si>
  <si>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</si>
  <si>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</si>
  <si>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</si>
  <si>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</si>
  <si>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</si>
  <si>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</si>
  <si>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</si>
  <si>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</si>
  <si>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</si>
  <si>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</si>
  <si>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</si>
  <si>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</si>
  <si>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</si>
  <si>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</si>
  <si>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</si>
  <si>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</si>
  <si>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</si>
  <si>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</si>
  <si>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</si>
  <si>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</si>
  <si>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</si>
  <si>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</si>
  <si>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</si>
  <si>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</si>
  <si>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</si>
  <si>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</si>
  <si>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</si>
  <si>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</si>
  <si>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</si>
  <si>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</si>
  <si>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</si>
  <si>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</si>
  <si>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</si>
  <si>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</si>
  <si>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</si>
  <si>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</si>
  <si>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</si>
  <si>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</si>
  <si>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</si>
  <si>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</si>
  <si>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</si>
  <si>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</si>
  <si>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</si>
  <si>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</si>
  <si>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</si>
  <si>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</si>
  <si>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</si>
  <si>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</si>
  <si>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</si>
  <si>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</si>
  <si>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</si>
  <si>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</si>
  <si>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</si>
  <si>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</si>
  <si>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</si>
  <si>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</si>
  <si>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</si>
  <si>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</si>
  <si>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</si>
  <si>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</si>
  <si>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</si>
  <si>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</si>
  <si>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</si>
  <si>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</si>
  <si>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</si>
  <si>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</si>
  <si>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</si>
  <si>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</si>
  <si>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</si>
  <si>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</si>
  <si>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</si>
  <si>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</si>
  <si>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</si>
  <si>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</si>
  <si>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</si>
  <si>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</si>
  <si>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</si>
  <si>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</si>
  <si>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</si>
  <si>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</si>
  <si>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</si>
  <si>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</si>
  <si>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</si>
  <si>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</si>
  <si>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</si>
  <si>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</si>
  <si>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</si>
  <si>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</si>
  <si>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</si>
  <si>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</si>
  <si>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</si>
  <si>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</si>
  <si>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</si>
  <si>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</si>
  <si>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</si>
  <si>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</si>
  <si>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</si>
  <si>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</si>
  <si>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</si>
  <si>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</si>
  <si>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</si>
  <si>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</si>
  <si>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</si>
  <si>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</si>
  <si>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</si>
  <si>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</si>
  <si>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</si>
  <si>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</si>
  <si>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</si>
  <si>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</si>
  <si>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</si>
  <si>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</si>
  <si>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</si>
  <si>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</si>
  <si>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</si>
  <si>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</si>
  <si>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</si>
  <si>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</si>
  <si>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</si>
  <si>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</si>
  <si>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</si>
  <si>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</si>
  <si>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</si>
  <si>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</si>
  <si>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</si>
  <si>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</si>
  <si>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</si>
  <si>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</si>
  <si>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</si>
  <si>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</si>
  <si>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</si>
  <si>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</si>
  <si>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</si>
  <si>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</si>
  <si>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</si>
  <si>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</si>
  <si>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</si>
  <si>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</si>
  <si>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</si>
  <si>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</si>
  <si>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</si>
  <si>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</si>
  <si>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</si>
  <si>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</si>
  <si>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</si>
  <si>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</si>
  <si>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</si>
  <si>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</si>
  <si>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</si>
  <si>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</si>
  <si>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</si>
  <si>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</si>
  <si>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</si>
  <si>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</si>
  <si>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</si>
  <si>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</si>
  <si>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</si>
  <si>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</si>
  <si>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</si>
  <si>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</si>
  <si>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</si>
  <si>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</si>
  <si>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</si>
  <si>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</si>
  <si>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</si>
  <si>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</si>
  <si>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</si>
  <si>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</si>
  <si>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</si>
  <si>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</si>
  <si>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</si>
  <si>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</si>
  <si>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</si>
  <si>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</si>
  <si>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</si>
  <si>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</si>
  <si>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</si>
  <si>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</si>
  <si>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</si>
  <si>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</si>
  <si>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</si>
  <si>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</si>
  <si>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</si>
  <si>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</si>
  <si>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</si>
  <si>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</si>
  <si>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</si>
  <si>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</si>
  <si>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</si>
  <si>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</si>
  <si>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</si>
  <si>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</si>
  <si>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</si>
  <si>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</si>
  <si>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</si>
  <si>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</si>
  <si>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</si>
  <si>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</si>
  <si>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</si>
  <si>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</si>
  <si>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</si>
  <si>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</si>
  <si>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</si>
  <si>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</si>
  <si>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</si>
  <si>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</si>
  <si>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</si>
  <si>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</si>
  <si>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</si>
  <si>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</si>
  <si>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</si>
  <si>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</si>
  <si>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</si>
  <si>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</si>
  <si>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</si>
  <si>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</si>
  <si>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</si>
  <si>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</si>
  <si>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</si>
  <si>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</si>
  <si>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</si>
  <si>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</si>
  <si>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</si>
  <si>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</si>
  <si>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</si>
  <si>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</si>
  <si>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</si>
  <si>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</si>
  <si>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</si>
  <si>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</si>
  <si>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</si>
  <si>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</si>
  <si>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</si>
  <si>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</si>
  <si>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</si>
  <si>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</si>
  <si>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</si>
  <si>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</si>
  <si>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</si>
  <si>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</si>
  <si>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</si>
  <si>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</si>
  <si>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</si>
  <si>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</si>
  <si>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</si>
  <si>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</si>
  <si>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</si>
  <si>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</si>
  <si>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</si>
  <si>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</si>
  <si>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</si>
  <si>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</si>
  <si>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</si>
  <si>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</si>
  <si>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</si>
  <si>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</si>
  <si>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</si>
  <si>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</si>
  <si>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</si>
  <si>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</si>
  <si>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</si>
  <si>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</si>
  <si>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</si>
  <si>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</si>
  <si>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</si>
  <si>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</si>
  <si>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</si>
  <si>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</si>
  <si>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</si>
  <si>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</si>
  <si>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</si>
  <si>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</si>
  <si>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</si>
  <si>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</si>
  <si>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</si>
  <si>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</si>
  <si>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</si>
  <si>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</si>
  <si>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</si>
  <si>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</si>
  <si>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</si>
  <si>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</si>
  <si>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</si>
  <si>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</si>
  <si>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</si>
  <si>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</si>
  <si>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</si>
  <si>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</si>
  <si>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</si>
  <si>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</si>
  <si>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</si>
  <si>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</si>
  <si>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</si>
  <si>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</si>
  <si>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</si>
  <si>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</si>
  <si>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</si>
  <si>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</si>
  <si>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</si>
  <si>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</si>
  <si>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</si>
  <si>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</si>
  <si>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</si>
  <si>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</si>
  <si>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</si>
  <si>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</si>
  <si>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</si>
  <si>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</si>
  <si>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</si>
  <si>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</si>
  <si>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</si>
  <si>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</si>
  <si>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</si>
  <si>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</si>
  <si>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</si>
  <si>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</si>
  <si>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</si>
  <si>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</si>
  <si>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</si>
  <si>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</si>
  <si>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</si>
  <si>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</si>
  <si>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</si>
  <si>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</si>
  <si>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</si>
  <si>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</si>
  <si>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</si>
  <si>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</si>
  <si>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</si>
  <si>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</si>
  <si>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</si>
  <si>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</si>
  <si>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</si>
  <si>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</si>
  <si>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</si>
  <si>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</si>
  <si>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</si>
  <si>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</si>
  <si>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</si>
  <si>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</si>
  <si>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</si>
  <si>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</si>
  <si>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</si>
  <si>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</si>
  <si>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</si>
  <si>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</si>
  <si>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</si>
  <si>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</si>
  <si>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</si>
  <si>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</si>
  <si>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</si>
  <si>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</si>
  <si>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</si>
  <si>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</si>
  <si>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</si>
  <si>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</si>
  <si>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</si>
  <si>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</si>
  <si>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</si>
  <si>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</si>
  <si>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</si>
  <si>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</si>
  <si>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</si>
  <si>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</si>
  <si>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</si>
  <si>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</si>
  <si>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</si>
  <si>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</si>
  <si>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</si>
  <si>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</si>
  <si>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</si>
  <si>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</si>
  <si>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</si>
  <si>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</si>
  <si>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</si>
  <si>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</si>
  <si>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</si>
  <si>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</si>
  <si>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</si>
  <si>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</si>
  <si>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</si>
  <si>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</si>
  <si>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</si>
  <si>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</si>
  <si>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</si>
  <si>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</si>
  <si>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</si>
  <si>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</si>
  <si>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</si>
  <si>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</si>
  <si>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</si>
  <si>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</si>
  <si>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</si>
  <si>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</si>
  <si>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</si>
  <si>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</si>
  <si>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</si>
  <si>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</si>
  <si>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</si>
  <si>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</si>
  <si>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</si>
  <si>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</si>
  <si>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</si>
  <si>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</si>
  <si>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</si>
  <si>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</si>
  <si>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</si>
  <si>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</si>
  <si>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</si>
  <si>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</si>
  <si>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</si>
  <si>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</si>
  <si>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</si>
  <si>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</si>
  <si>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</si>
  <si>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</si>
  <si>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</si>
  <si>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</si>
  <si>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</si>
  <si>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</si>
  <si>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</si>
  <si>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</si>
  <si>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</si>
  <si>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</si>
  <si>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</si>
  <si>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</si>
  <si>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</si>
  <si>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</si>
  <si>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</si>
  <si>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</si>
  <si>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</si>
  <si>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</si>
  <si>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</si>
  <si>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</si>
  <si>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</si>
  <si>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</si>
  <si>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</si>
  <si>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</si>
  <si>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</si>
  <si>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</si>
  <si>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</si>
  <si>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</si>
  <si>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</si>
  <si>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</si>
  <si>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</si>
  <si>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</si>
  <si>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</si>
  <si>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</si>
  <si>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</si>
  <si>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</si>
  <si>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</si>
  <si>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</si>
  <si>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</si>
  <si>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</si>
  <si>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</si>
  <si>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</si>
  <si>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</si>
  <si>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</si>
  <si>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</si>
  <si>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</si>
  <si>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</si>
  <si>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</si>
  <si>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</si>
  <si>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</si>
  <si>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</si>
  <si>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</si>
  <si>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</si>
  <si>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</si>
  <si>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</si>
  <si>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</si>
  <si>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</si>
  <si>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</si>
  <si>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</si>
  <si>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</si>
  <si>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</si>
  <si>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</si>
  <si>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</si>
  <si>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</si>
  <si>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</si>
  <si>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</si>
  <si>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</si>
  <si>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</si>
  <si>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</si>
  <si>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</si>
  <si>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</si>
  <si>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</si>
  <si>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</si>
  <si>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</si>
  <si>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</si>
  <si>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</si>
  <si>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</si>
  <si>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</si>
  <si>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</si>
  <si>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</si>
  <si>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</si>
  <si>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</si>
  <si>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</si>
  <si>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</si>
  <si>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</si>
  <si>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</si>
  <si>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</si>
  <si>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</si>
  <si>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</si>
  <si>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</si>
  <si>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</si>
  <si>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</si>
  <si>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</si>
  <si>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</si>
  <si>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</si>
  <si>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</si>
  <si>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</si>
  <si>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</si>
  <si>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</si>
  <si>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</si>
  <si>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</si>
  <si>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</si>
  <si>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</si>
  <si>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</si>
  <si>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</si>
  <si>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</si>
  <si>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</si>
  <si>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</si>
  <si>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</si>
  <si>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</si>
  <si>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</si>
  <si>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</si>
  <si>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</si>
  <si>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</si>
  <si>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</si>
  <si>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</si>
  <si>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</si>
  <si>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</si>
  <si>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</si>
  <si>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</si>
  <si>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</si>
  <si>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</si>
  <si>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</si>
  <si>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</si>
  <si>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</si>
  <si>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</si>
  <si>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</si>
  <si>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</si>
  <si>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</si>
  <si>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</si>
  <si>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</si>
  <si>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</si>
  <si>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</si>
  <si>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</si>
  <si>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</si>
  <si>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</si>
  <si>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</si>
  <si>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</si>
  <si>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</si>
  <si>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</si>
  <si>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</si>
  <si>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</si>
  <si>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</si>
  <si>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</si>
  <si>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</si>
  <si>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</si>
  <si>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</si>
  <si>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</si>
  <si>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</si>
  <si>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</si>
  <si>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</si>
  <si>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</si>
  <si>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</si>
  <si>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</si>
  <si>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</si>
  <si>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</si>
  <si>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</si>
  <si>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</si>
  <si>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</si>
  <si>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</si>
  <si>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</si>
  <si>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</si>
  <si>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</si>
  <si>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</si>
  <si>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</si>
  <si>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</si>
  <si>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</si>
  <si>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</si>
  <si>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</si>
  <si>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</si>
  <si>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</si>
  <si>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</si>
  <si>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</si>
  <si>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</si>
  <si>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</si>
  <si>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</si>
  <si>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</si>
  <si>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</si>
  <si>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</si>
  <si>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</si>
  <si>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</si>
  <si>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</si>
  <si>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</si>
  <si>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</si>
  <si>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</si>
  <si>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</si>
  <si>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</si>
  <si>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</si>
  <si>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</si>
  <si>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</si>
  <si>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</si>
  <si>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</si>
  <si>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</si>
  <si>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</si>
  <si>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</si>
  <si>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</si>
  <si>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</si>
  <si>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</si>
  <si>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</si>
  <si>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</si>
  <si>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</si>
  <si>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</si>
  <si>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</si>
  <si>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</si>
  <si>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</si>
  <si>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</si>
  <si>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</si>
  <si>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</si>
  <si>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</si>
  <si>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</si>
  <si>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</si>
  <si>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</si>
  <si>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</si>
  <si>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</si>
  <si>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</si>
  <si>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</si>
  <si>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</si>
  <si>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</si>
  <si>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</si>
  <si>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</si>
  <si>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</si>
  <si>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</si>
  <si>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</si>
  <si>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</si>
  <si>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</si>
  <si>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</si>
  <si>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</si>
  <si>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</si>
  <si>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</si>
  <si>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</si>
  <si>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</si>
  <si>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</si>
  <si>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</si>
  <si>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</si>
  <si>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</si>
  <si>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</si>
  <si>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</si>
  <si>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</si>
  <si>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</si>
  <si>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</si>
  <si>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</si>
  <si>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</si>
  <si>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</si>
  <si>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</si>
  <si>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</si>
  <si>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</si>
  <si>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</si>
  <si>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</si>
  <si>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</si>
  <si>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</si>
  <si>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</si>
  <si>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</si>
  <si>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</si>
  <si>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</si>
  <si>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</si>
  <si>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</si>
  <si>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</si>
  <si>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</si>
  <si>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</si>
  <si>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</si>
  <si>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</si>
  <si>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</si>
  <si>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</si>
  <si>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</si>
  <si>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</si>
  <si>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</si>
  <si>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</si>
  <si>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</si>
  <si>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</si>
  <si>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</si>
  <si>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</si>
  <si>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</si>
  <si>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</si>
  <si>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</si>
  <si>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</si>
  <si>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</si>
  <si>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</si>
  <si>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</si>
  <si>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</si>
  <si>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</si>
  <si>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</si>
  <si>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</si>
  <si>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</si>
  <si>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</si>
  <si>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</si>
  <si>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</si>
  <si>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</si>
  <si>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</si>
  <si>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</si>
  <si>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</si>
  <si>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</si>
  <si>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</si>
  <si>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</si>
  <si>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</si>
  <si>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</si>
  <si>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</si>
  <si>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</si>
  <si>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</si>
  <si>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</si>
  <si>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</si>
  <si>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</si>
  <si>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</si>
  <si>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</si>
  <si>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</si>
  <si>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</si>
  <si>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</si>
  <si>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</si>
  <si>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</si>
  <si>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</si>
  <si>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</si>
  <si>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</si>
  <si>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</si>
  <si>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</si>
  <si>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</si>
  <si>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</si>
  <si>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</si>
  <si>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</si>
  <si>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</si>
  <si>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</si>
  <si>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</si>
  <si>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</si>
  <si>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</si>
  <si>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</si>
  <si>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</si>
  <si>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</si>
  <si>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</si>
  <si>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</si>
  <si>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</si>
  <si>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</si>
  <si>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</si>
  <si>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</si>
  <si>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</si>
  <si>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</si>
  <si>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</si>
  <si>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</si>
  <si>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</si>
  <si>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</si>
  <si>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</si>
  <si>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</si>
  <si>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</si>
  <si>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</si>
  <si>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</si>
  <si>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</si>
  <si>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</si>
  <si>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</si>
  <si>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</si>
  <si>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</si>
  <si>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</si>
  <si>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</si>
  <si>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</si>
  <si>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</si>
  <si>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</si>
  <si>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</si>
  <si>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</si>
  <si>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</si>
  <si>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</si>
  <si>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</si>
  <si>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</si>
  <si>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</si>
  <si>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</si>
  <si>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</si>
  <si>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</si>
  <si>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</si>
  <si>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</si>
  <si>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</si>
  <si>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</si>
  <si>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</si>
  <si>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</si>
  <si>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</si>
  <si>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</si>
  <si>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</si>
  <si>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</si>
  <si>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</si>
  <si>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</si>
  <si>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</si>
  <si>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</si>
  <si>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</si>
  <si>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</si>
  <si>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</si>
  <si>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</si>
  <si>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</si>
  <si>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</si>
  <si>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</si>
  <si>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</si>
  <si>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</si>
  <si>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</si>
  <si>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</si>
  <si>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</si>
  <si>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</si>
  <si>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</si>
  <si>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</si>
  <si>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</si>
  <si>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</si>
  <si>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</si>
  <si>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</si>
  <si>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</si>
  <si>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</si>
  <si>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</si>
  <si>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</si>
  <si>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</si>
  <si>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</si>
  <si>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</si>
  <si>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</si>
  <si>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</si>
  <si>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</si>
  <si>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</si>
  <si>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</si>
  <si>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</si>
  <si>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</si>
  <si>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</si>
  <si>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</si>
  <si>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</si>
  <si>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</si>
  <si>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</si>
  <si>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</si>
  <si>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</si>
  <si>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</si>
  <si>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</si>
  <si>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</si>
  <si>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</si>
  <si>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</si>
  <si>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</si>
  <si>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</si>
  <si>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</si>
  <si>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</si>
  <si>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</si>
  <si>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</si>
  <si>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</si>
  <si>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</si>
  <si>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</si>
  <si>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</si>
  <si>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</si>
  <si>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</si>
  <si>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</si>
  <si>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</si>
  <si>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</si>
  <si>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</si>
  <si>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</si>
  <si>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</si>
  <si>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</si>
  <si>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</si>
  <si>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</si>
  <si>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</si>
  <si>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</si>
  <si>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</si>
  <si>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</si>
  <si>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</si>
  <si>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</si>
  <si>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</si>
  <si>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</si>
  <si>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</si>
  <si>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</si>
  <si>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</si>
  <si>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</si>
  <si>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</si>
  <si>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</si>
  <si>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</si>
  <si>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</si>
  <si>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</si>
  <si>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</si>
  <si>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</si>
  <si>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</si>
  <si>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</si>
  <si>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</si>
  <si>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</si>
  <si>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</si>
  <si>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</si>
  <si>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</si>
  <si>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</si>
  <si>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</si>
  <si>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</si>
  <si>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</si>
  <si>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</si>
  <si>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</si>
  <si>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</si>
  <si>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</si>
  <si>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</si>
  <si>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</si>
  <si>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</si>
  <si>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</si>
  <si>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</si>
  <si>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</si>
  <si>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</si>
  <si>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</si>
  <si>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</si>
  <si>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</si>
  <si>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</si>
  <si>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</si>
  <si>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</si>
  <si>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</si>
  <si>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</si>
  <si>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</si>
  <si>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</si>
  <si>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</si>
  <si>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</si>
  <si>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</si>
  <si>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</si>
  <si>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</si>
  <si>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</si>
  <si>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</si>
  <si>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</si>
  <si>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</si>
  <si>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</si>
  <si>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</si>
  <si>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</si>
  <si>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</si>
  <si>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</si>
  <si>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</si>
  <si>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</si>
  <si>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</si>
  <si>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</si>
  <si>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</si>
  <si>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</si>
  <si>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</si>
  <si>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</si>
  <si>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</si>
  <si>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</si>
  <si>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</si>
  <si>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</si>
  <si>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</si>
  <si>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</si>
  <si>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</si>
  <si>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</si>
  <si>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</si>
  <si>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</si>
  <si>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</si>
  <si>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</si>
  <si>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</si>
  <si>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</si>
  <si>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</si>
  <si>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</si>
  <si>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</si>
  <si>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</si>
  <si>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</si>
  <si>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</si>
  <si>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</si>
  <si>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</si>
  <si>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</si>
  <si>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</si>
  <si>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</si>
  <si>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</si>
  <si>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</si>
  <si>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</si>
  <si>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</si>
  <si>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</si>
  <si>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</si>
  <si>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</si>
  <si>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</si>
  <si>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</si>
  <si>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</si>
  <si>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</si>
  <si>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</si>
  <si>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</si>
  <si>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</si>
  <si>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</si>
  <si>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</si>
  <si>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</si>
  <si>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</si>
  <si>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</si>
  <si>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</si>
  <si>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</si>
  <si>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</si>
  <si>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</si>
  <si>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</si>
  <si>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</si>
  <si>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</si>
  <si>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</si>
  <si>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</si>
  <si>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</si>
  <si>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</si>
  <si>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</si>
  <si>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</si>
  <si>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</si>
  <si>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</si>
  <si>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</si>
  <si>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</si>
  <si>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</si>
  <si>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</si>
  <si>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</si>
  <si>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</si>
  <si>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</si>
  <si>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</si>
  <si>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</si>
  <si>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</si>
  <si>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</si>
  <si>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</si>
  <si>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</si>
  <si>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</si>
  <si>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</si>
  <si>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</si>
  <si>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</si>
  <si>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</si>
  <si>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</si>
  <si>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</si>
  <si>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</si>
  <si>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</si>
  <si>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</si>
  <si>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</si>
  <si>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</si>
  <si>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</si>
  <si>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</si>
  <si>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</si>
  <si>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</si>
  <si>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</si>
  <si>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</si>
  <si>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</si>
  <si>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</si>
  <si>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</si>
  <si>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</si>
  <si>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</si>
  <si>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</si>
  <si>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</si>
  <si>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</si>
  <si>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</si>
  <si>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</si>
  <si>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</si>
  <si>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</si>
  <si>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</si>
  <si>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</si>
  <si>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</si>
  <si>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</si>
  <si>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</si>
  <si>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</si>
  <si>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</si>
  <si>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</si>
  <si>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</si>
  <si>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</si>
  <si>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</si>
  <si>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</si>
  <si>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</si>
  <si>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</si>
  <si>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</si>
  <si>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</si>
  <si>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</si>
  <si>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</si>
  <si>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</si>
  <si>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</si>
  <si>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</si>
  <si>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</si>
  <si>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</si>
  <si>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</si>
  <si>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</si>
  <si>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</si>
  <si>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</si>
  <si>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</si>
  <si>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</si>
  <si>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</si>
  <si>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</si>
  <si>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</si>
  <si>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</si>
  <si>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</si>
  <si>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</si>
  <si>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</si>
  <si>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</si>
  <si>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</si>
  <si>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</si>
  <si>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</si>
  <si>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</si>
  <si>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</si>
  <si>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</si>
  <si>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</si>
  <si>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</si>
  <si>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</si>
  <si>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</si>
  <si>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</si>
  <si>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</si>
  <si>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</si>
  <si>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</si>
  <si>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</si>
  <si>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</si>
  <si>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</si>
  <si>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</si>
  <si>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</si>
  <si>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</si>
  <si>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</si>
  <si>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</si>
  <si>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</si>
  <si>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</si>
  <si>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</si>
  <si>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</si>
  <si>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</si>
  <si>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</si>
  <si>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</si>
  <si>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</si>
  <si>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</si>
  <si>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</si>
  <si>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</si>
  <si>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</si>
  <si>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</si>
  <si>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</si>
  <si>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</si>
  <si>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</si>
  <si>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</si>
  <si>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</si>
  <si>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</si>
  <si>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</si>
  <si>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</si>
  <si>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</si>
  <si>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</si>
  <si>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</si>
  <si>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</si>
  <si>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</si>
  <si>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</si>
  <si>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</si>
  <si>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</si>
  <si>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</si>
  <si>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</si>
  <si>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</si>
  <si>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</si>
  <si>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</si>
  <si>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</si>
  <si>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</si>
  <si>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</si>
  <si>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</si>
  <si>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</si>
  <si>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</si>
  <si>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</si>
  <si>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</si>
  <si>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</si>
  <si>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</si>
  <si>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</si>
  <si>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</si>
  <si>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</si>
  <si>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</si>
  <si>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</si>
  <si>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</si>
  <si>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</si>
  <si>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</si>
  <si>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</si>
  <si>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</si>
  <si>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</si>
  <si>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</si>
  <si>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</si>
  <si>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</si>
  <si>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</si>
  <si>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</si>
  <si>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</si>
  <si>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</si>
  <si>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</si>
  <si>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</si>
  <si>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</si>
  <si>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</si>
  <si>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</si>
  <si>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</si>
  <si>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</si>
  <si>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</si>
  <si>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</si>
  <si>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</si>
  <si>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</si>
  <si>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</si>
  <si>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</si>
  <si>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</si>
  <si>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</si>
  <si>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</si>
  <si>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</si>
  <si>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</si>
  <si>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</si>
  <si>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</si>
  <si>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</si>
  <si>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</si>
  <si>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</si>
  <si>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</si>
  <si>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</si>
  <si>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</si>
  <si>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</si>
  <si>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</si>
  <si>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</si>
  <si>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</si>
  <si>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</si>
  <si>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</si>
  <si>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</si>
  <si>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</si>
  <si>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</si>
  <si>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</si>
  <si>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</si>
  <si>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</si>
  <si>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</si>
  <si>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</si>
  <si>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</si>
  <si>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</si>
  <si>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</si>
  <si>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</si>
  <si>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</si>
  <si>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</si>
  <si>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</si>
  <si>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</si>
  <si>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</si>
  <si>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</si>
  <si>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</si>
  <si>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</si>
  <si>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</si>
  <si>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</si>
  <si>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</si>
  <si>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</si>
  <si>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</si>
  <si>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</si>
  <si>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</si>
  <si>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</si>
  <si>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</si>
  <si>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</si>
  <si>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</si>
  <si>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</si>
  <si>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</si>
  <si>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</si>
  <si>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</si>
  <si>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</si>
  <si>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</si>
  <si>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</si>
  <si>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</si>
  <si>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</si>
  <si>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</si>
  <si>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</si>
  <si>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</si>
  <si>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</si>
  <si>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</si>
  <si>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</si>
  <si>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</si>
  <si>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</si>
  <si>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</si>
  <si>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</si>
  <si>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</si>
  <si>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</si>
  <si>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</si>
  <si>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</si>
  <si>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</si>
  <si>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</si>
  <si>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</si>
  <si>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</si>
  <si>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</si>
  <si>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</si>
  <si>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</si>
  <si>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</si>
  <si>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</si>
  <si>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</si>
  <si>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</si>
  <si>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</si>
  <si>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</si>
  <si>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</si>
  <si>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</si>
  <si>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</si>
  <si>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</si>
  <si>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</si>
  <si>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</si>
  <si>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</si>
  <si>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</si>
  <si>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</si>
  <si>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</si>
  <si>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</si>
  <si>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</si>
  <si>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</si>
  <si>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</si>
  <si>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</si>
  <si>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</si>
  <si>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</si>
  <si>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</si>
  <si>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</si>
  <si>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</si>
  <si>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</si>
  <si>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</si>
  <si>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</si>
  <si>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</si>
  <si>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</si>
  <si>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</si>
  <si>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</si>
  <si>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</si>
  <si>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</si>
  <si>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</si>
  <si>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</si>
  <si>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</si>
  <si>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</si>
  <si>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</si>
  <si>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</si>
  <si>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</si>
  <si>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</si>
  <si>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</si>
  <si>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</si>
  <si>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</si>
  <si>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</si>
  <si>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</si>
  <si>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</si>
  <si>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</si>
  <si>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</si>
  <si>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</si>
  <si>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</si>
  <si>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</si>
  <si>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</si>
  <si>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</si>
  <si>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</si>
  <si>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</si>
  <si>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</si>
  <si>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</si>
  <si>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</si>
  <si>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</si>
  <si>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</si>
  <si>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</si>
  <si>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</si>
  <si>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</si>
  <si>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</si>
  <si>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</si>
  <si>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</si>
  <si>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</si>
  <si>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</si>
  <si>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</si>
  <si>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</si>
  <si>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</si>
  <si>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</si>
  <si>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</si>
  <si>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</si>
  <si>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</si>
  <si>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</si>
  <si>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</si>
  <si>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</si>
  <si>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</si>
  <si>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</si>
  <si>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</si>
  <si>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</si>
  <si>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</si>
  <si>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</si>
  <si>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</si>
  <si>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</si>
  <si>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</si>
  <si>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</si>
  <si>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</si>
  <si>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</si>
  <si>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</si>
  <si>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</si>
  <si>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</si>
  <si>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</si>
  <si>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</si>
  <si>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</si>
  <si>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</si>
  <si>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</si>
  <si>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</si>
  <si>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</si>
  <si>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</si>
  <si>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</si>
  <si>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</si>
  <si>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</si>
  <si>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</si>
  <si>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</si>
  <si>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</si>
  <si>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</si>
  <si>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</si>
  <si>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</si>
  <si>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</si>
  <si>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</si>
  <si>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</si>
  <si>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</si>
  <si>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</si>
  <si>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</si>
  <si>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</si>
  <si>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</si>
  <si>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</si>
  <si>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</si>
  <si>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</si>
  <si>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</si>
  <si>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</si>
  <si>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</si>
  <si>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</si>
  <si>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</si>
  <si>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</si>
  <si>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</si>
  <si>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</si>
  <si>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</si>
  <si>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</si>
  <si>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</si>
  <si>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</si>
  <si>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</si>
  <si>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</si>
  <si>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</si>
  <si>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</si>
  <si>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</si>
  <si>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</si>
  <si>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</si>
  <si>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</si>
  <si>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</si>
  <si>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</si>
  <si>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</si>
  <si>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</si>
  <si>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</si>
  <si>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</si>
  <si>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</si>
  <si>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</si>
  <si>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</si>
  <si>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</si>
  <si>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</si>
  <si>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</si>
  <si>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</si>
  <si>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</si>
  <si>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</si>
  <si>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</si>
  <si>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</si>
  <si>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</si>
  <si>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</si>
  <si>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</si>
  <si>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</si>
  <si>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</si>
  <si>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</si>
  <si>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</si>
  <si>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</si>
  <si>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</si>
  <si>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</si>
  <si>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</si>
  <si>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</si>
  <si>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</si>
  <si>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</si>
  <si>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</si>
  <si>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</si>
  <si>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</si>
  <si>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</si>
  <si>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</si>
  <si>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</si>
  <si>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</si>
  <si>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</si>
  <si>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</si>
  <si>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</si>
  <si>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</si>
  <si>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</si>
  <si>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</si>
  <si>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</si>
  <si>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</si>
  <si>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</si>
  <si>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</si>
  <si>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</si>
  <si>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</si>
  <si>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</si>
  <si>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</si>
  <si>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</si>
  <si>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</si>
  <si>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</si>
  <si>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</si>
  <si>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</si>
  <si>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</si>
  <si>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</si>
  <si>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</si>
  <si>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</si>
  <si>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</si>
  <si>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</si>
  <si>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</si>
  <si>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</si>
  <si>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</si>
  <si>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</si>
  <si>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</si>
  <si>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</si>
  <si>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</si>
  <si>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</si>
  <si>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</si>
  <si>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</si>
  <si>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</si>
  <si>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</si>
  <si>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</si>
  <si>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</si>
  <si>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</si>
  <si>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</si>
  <si>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</si>
  <si>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</si>
  <si>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</si>
  <si>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</si>
  <si>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</si>
  <si>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</si>
  <si>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</si>
  <si>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</si>
  <si>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</si>
  <si>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</si>
  <si>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</si>
  <si>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</si>
  <si>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</si>
  <si>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</si>
  <si>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</si>
  <si>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</si>
  <si>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</si>
  <si>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</si>
  <si>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</si>
  <si>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</si>
  <si>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</si>
  <si>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</si>
  <si>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</si>
  <si>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</si>
  <si>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</si>
  <si>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</si>
  <si>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</si>
  <si>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</si>
  <si>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</si>
  <si>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</si>
  <si>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</si>
  <si>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</si>
  <si>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</si>
  <si>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</si>
  <si>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</si>
  <si>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</si>
  <si>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</si>
  <si>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</si>
  <si>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</si>
  <si>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</si>
  <si>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</si>
  <si>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</si>
  <si>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</si>
  <si>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</si>
  <si>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</si>
  <si>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</si>
  <si>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</si>
  <si>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</si>
  <si>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</si>
  <si>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</si>
  <si>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</si>
  <si>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</si>
  <si>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</si>
  <si>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</si>
  <si>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</si>
  <si>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</si>
  <si>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</si>
  <si>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</si>
  <si>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</si>
  <si>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</si>
  <si>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</si>
  <si>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</si>
  <si>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</si>
  <si>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</si>
  <si>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</si>
  <si>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</si>
  <si>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</si>
  <si>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</si>
  <si>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</si>
  <si>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</si>
  <si>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</si>
  <si>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</si>
  <si>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</si>
  <si>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</si>
  <si>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</si>
  <si>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</si>
  <si>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</si>
  <si>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</si>
  <si>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</si>
  <si>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</si>
  <si>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</si>
  <si>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</si>
  <si>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</si>
  <si>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</si>
  <si>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</si>
  <si>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</si>
  <si>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</si>
  <si>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</si>
  <si>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</si>
  <si>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</si>
  <si>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</si>
  <si>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</si>
  <si>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</si>
  <si>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</si>
  <si>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</si>
  <si>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</si>
  <si>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</si>
  <si>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</si>
  <si>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</si>
  <si>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</si>
  <si>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</si>
  <si>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</si>
  <si>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</si>
  <si>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</si>
  <si>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</si>
  <si>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</si>
  <si>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</si>
  <si>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</si>
  <si>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</si>
  <si>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</si>
  <si>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</si>
  <si>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</si>
  <si>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</si>
  <si>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</si>
  <si>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</si>
  <si>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</si>
  <si>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</si>
  <si>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</si>
  <si>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</si>
  <si>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</si>
  <si>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</si>
  <si>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</si>
  <si>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</si>
  <si>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</si>
  <si>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</si>
  <si>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</si>
  <si>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</si>
  <si>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</si>
  <si>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</si>
  <si>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</si>
  <si>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</si>
  <si>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</si>
  <si>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</si>
  <si>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</si>
  <si>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</si>
  <si>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</si>
  <si>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</si>
  <si>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</si>
  <si>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</si>
  <si>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</si>
  <si>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</si>
  <si>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</si>
  <si>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</si>
  <si>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</si>
  <si>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</si>
  <si>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</si>
  <si>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</si>
  <si>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</si>
  <si>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</si>
  <si>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</si>
  <si>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</si>
  <si>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</si>
  <si>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</si>
  <si>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</si>
  <si>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</si>
  <si>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</si>
  <si>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</si>
  <si>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</si>
  <si>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</si>
  <si>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</si>
  <si>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</si>
  <si>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</si>
  <si>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</si>
  <si>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</si>
  <si>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</si>
  <si>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</si>
  <si>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</si>
  <si>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</si>
  <si>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</si>
  <si>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</si>
  <si>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</si>
  <si>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</si>
  <si>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</si>
  <si>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</si>
  <si>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</si>
  <si>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</si>
  <si>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</si>
  <si>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</si>
  <si>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</si>
  <si>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</si>
  <si>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</si>
  <si>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</si>
  <si>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</si>
  <si>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</si>
  <si>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</si>
  <si>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</si>
  <si>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</si>
  <si>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</si>
  <si>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</si>
  <si>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</si>
  <si>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</si>
  <si>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</si>
  <si>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</si>
  <si>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</si>
  <si>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</si>
  <si>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</si>
  <si>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</si>
  <si>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</si>
  <si>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</si>
  <si>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</si>
  <si>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</si>
  <si>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</si>
  <si>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</si>
  <si>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</si>
  <si>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</si>
  <si>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</si>
  <si>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</si>
  <si>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</si>
  <si>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</si>
  <si>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</si>
  <si>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</si>
  <si>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</si>
  <si>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</si>
  <si>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</si>
  <si>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</si>
  <si>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</si>
  <si>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</si>
  <si>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</si>
  <si>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</si>
  <si>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</si>
  <si>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</si>
  <si>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</si>
  <si>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</si>
  <si>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</si>
  <si>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</si>
  <si>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</si>
  <si>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</si>
  <si>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</si>
  <si>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</si>
  <si>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</si>
  <si>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</si>
  <si>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</si>
  <si>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</si>
  <si>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</si>
  <si>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</si>
  <si>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</si>
  <si>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</si>
  <si>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</si>
  <si>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</si>
  <si>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</si>
  <si>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</si>
  <si>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</si>
  <si>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</si>
  <si>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</si>
  <si>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</si>
  <si>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</si>
  <si>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</si>
  <si>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</si>
  <si>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</si>
  <si>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</si>
  <si>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</si>
  <si>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</si>
  <si>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</si>
  <si>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</si>
  <si>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</si>
  <si>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</si>
  <si>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</si>
  <si>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</si>
  <si>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</si>
  <si>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</si>
  <si>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</si>
  <si>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</si>
  <si>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</si>
  <si>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</si>
  <si>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</si>
  <si>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</si>
  <si>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</si>
  <si>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</si>
  <si>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</si>
  <si>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</si>
  <si>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</si>
  <si>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</si>
  <si>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</si>
  <si>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</si>
  <si>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</si>
  <si>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</si>
  <si>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</si>
  <si>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</si>
  <si>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</si>
  <si>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</si>
  <si>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</si>
  <si>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</si>
  <si>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</si>
  <si>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</si>
  <si>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</si>
  <si>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</si>
  <si>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</si>
  <si>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</si>
  <si>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</si>
  <si>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</si>
  <si>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</si>
  <si>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</si>
  <si>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</si>
  <si>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</si>
  <si>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</si>
  <si>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</si>
  <si>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</si>
  <si>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</si>
  <si>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</si>
  <si>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</si>
  <si>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</si>
  <si>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</si>
  <si>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</si>
  <si>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</si>
  <si>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</si>
  <si>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</si>
  <si>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</si>
  <si>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</si>
  <si>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</si>
  <si>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</si>
  <si>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</si>
  <si>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</si>
  <si>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</si>
  <si>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</si>
  <si>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</si>
  <si>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</si>
  <si>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</si>
  <si>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</si>
  <si>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</si>
  <si>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</si>
  <si>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</si>
  <si>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</si>
  <si>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</si>
  <si>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</si>
  <si>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</si>
  <si>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</si>
  <si>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</si>
  <si>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</si>
  <si>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</si>
  <si>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</si>
  <si>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</si>
  <si>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</si>
  <si>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</si>
  <si>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</si>
  <si>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</si>
  <si>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</si>
  <si>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</si>
  <si>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</si>
  <si>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</si>
  <si>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</si>
  <si>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</si>
  <si>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</si>
  <si>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</si>
  <si>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</si>
  <si>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</si>
  <si>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</si>
  <si>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</si>
  <si>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</si>
  <si>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</si>
  <si>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</si>
  <si>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</si>
  <si>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</si>
  <si>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</si>
  <si>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</si>
  <si>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</si>
  <si>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</si>
  <si>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</si>
  <si>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</si>
  <si>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</si>
  <si>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</si>
  <si>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</si>
  <si>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</si>
  <si>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</si>
  <si>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</si>
  <si>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</si>
  <si>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</si>
  <si>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</si>
  <si>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</si>
  <si>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</si>
  <si>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</si>
  <si>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</si>
  <si>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</si>
  <si>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</si>
  <si>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</si>
  <si>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</si>
  <si>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</si>
  <si>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</si>
  <si>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</si>
  <si>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</si>
  <si>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</si>
  <si>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</si>
  <si>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</si>
  <si>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</si>
  <si>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</si>
  <si>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</si>
  <si>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</si>
  <si>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</si>
  <si>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</si>
  <si>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</si>
  <si>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</si>
  <si>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</si>
  <si>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</si>
  <si>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</si>
  <si>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</si>
  <si>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</si>
  <si>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</si>
  <si>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</si>
  <si>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</si>
  <si>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</si>
  <si>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</si>
  <si>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</si>
  <si>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</si>
  <si>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</si>
  <si>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</si>
  <si>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</si>
  <si>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</si>
  <si>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</si>
  <si>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</si>
  <si>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</si>
  <si>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</si>
  <si>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</si>
  <si>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</si>
  <si>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</si>
  <si>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</si>
  <si>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</si>
  <si>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</si>
  <si>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</si>
  <si>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</si>
  <si>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</si>
  <si>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</si>
  <si>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</si>
  <si>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</si>
  <si>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</si>
  <si>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</si>
  <si>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</si>
  <si>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</si>
  <si>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</si>
  <si>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</si>
  <si>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</si>
  <si>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</si>
  <si>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</si>
  <si>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</si>
  <si>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</si>
  <si>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</si>
  <si>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</si>
  <si>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</si>
  <si>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</si>
  <si>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</si>
  <si>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</si>
  <si>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</si>
  <si>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</si>
  <si>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</si>
  <si>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</si>
  <si>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</si>
  <si>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</si>
  <si>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</si>
  <si>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</si>
  <si>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</si>
  <si>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</si>
  <si>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</si>
  <si>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</si>
  <si>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</si>
  <si>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</si>
  <si>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</si>
  <si>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</si>
  <si>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</si>
  <si>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</si>
  <si>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</si>
  <si>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</si>
  <si>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</si>
  <si>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</si>
  <si>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</si>
  <si>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</si>
  <si>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</si>
  <si>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</si>
  <si>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</si>
  <si>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</si>
  <si>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</si>
  <si>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</si>
  <si>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</si>
  <si>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</si>
  <si>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</si>
  <si>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</si>
  <si>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</si>
  <si>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</si>
  <si>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</si>
  <si>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</si>
  <si>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</si>
  <si>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</si>
  <si>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</si>
  <si>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</si>
  <si>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</si>
  <si>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</si>
  <si>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</si>
  <si>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</si>
  <si>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</si>
  <si>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</si>
  <si>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</si>
  <si>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</si>
  <si>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</si>
  <si>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</si>
  <si>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</si>
  <si>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</si>
  <si>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</si>
  <si>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</si>
  <si>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</si>
  <si>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</si>
  <si>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</si>
  <si>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</si>
  <si>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</si>
  <si>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</si>
  <si>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</si>
  <si>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</si>
  <si>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</si>
  <si>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</si>
  <si>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</si>
  <si>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</si>
  <si>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</si>
  <si>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</si>
  <si>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</si>
  <si>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</si>
  <si>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</si>
  <si>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</si>
  <si>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</si>
  <si>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</si>
  <si>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</si>
  <si>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</si>
  <si>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</si>
  <si>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</si>
  <si>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</si>
  <si>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</si>
  <si>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</si>
  <si>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</si>
  <si>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</si>
  <si>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</si>
  <si>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</si>
  <si>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</si>
  <si>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</si>
  <si>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</si>
  <si>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</si>
  <si>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</si>
  <si>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</si>
  <si>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</si>
  <si>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</si>
  <si>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</si>
  <si>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</si>
  <si>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</si>
  <si>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</si>
  <si>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</si>
  <si>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</si>
  <si>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</si>
  <si>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</si>
  <si>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</si>
  <si>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</si>
  <si>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</si>
  <si>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</si>
  <si>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</si>
  <si>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</si>
  <si>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</si>
  <si>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</si>
  <si>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</si>
  <si>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</si>
  <si>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</si>
  <si>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</si>
  <si>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</si>
  <si>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</si>
  <si>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</si>
  <si>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</si>
  <si>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</si>
  <si>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</si>
  <si>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</si>
  <si>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</si>
  <si>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</si>
  <si>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</si>
  <si>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</si>
  <si>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</si>
  <si>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</si>
  <si>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</si>
  <si>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</si>
  <si>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</si>
  <si>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</si>
  <si>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</si>
  <si>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</si>
  <si>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</si>
  <si>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</si>
  <si>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</si>
  <si>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</si>
  <si>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</si>
  <si>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</si>
  <si>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</si>
  <si>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</si>
  <si>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</si>
  <si>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</si>
  <si>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</si>
  <si>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</si>
  <si>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</si>
  <si>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</si>
  <si>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</si>
  <si>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</si>
  <si>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</si>
  <si>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</si>
  <si>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</si>
  <si>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</si>
  <si>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</si>
  <si>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</si>
  <si>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</si>
  <si>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</si>
  <si>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</si>
  <si>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</si>
  <si>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</si>
  <si>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</si>
  <si>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</si>
  <si>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</si>
  <si>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</si>
  <si>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</si>
  <si>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</si>
  <si>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</si>
  <si>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</si>
  <si>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</si>
  <si>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</si>
  <si>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</si>
  <si>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</si>
  <si>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</si>
  <si>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</si>
  <si>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</si>
  <si>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</si>
  <si>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</si>
  <si>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</si>
  <si>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</si>
  <si>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</si>
  <si>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</si>
  <si>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</si>
  <si>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</si>
  <si>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</si>
  <si>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</si>
  <si>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</si>
  <si>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</si>
  <si>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</si>
  <si>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</si>
  <si>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</si>
  <si>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</si>
  <si>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</si>
  <si>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</si>
  <si>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</si>
  <si>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</si>
  <si>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</si>
  <si>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</si>
  <si>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</si>
  <si>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</si>
  <si>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</si>
  <si>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</si>
  <si>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</si>
  <si>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</si>
  <si>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</si>
  <si>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</si>
  <si>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</si>
  <si>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</si>
  <si>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</si>
  <si>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</si>
  <si>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</si>
  <si>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</si>
  <si>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</si>
  <si>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</si>
  <si>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</si>
  <si>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</si>
  <si>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</si>
  <si>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</si>
  <si>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</si>
  <si>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</si>
  <si>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</si>
  <si>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</si>
  <si>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</si>
  <si>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</si>
  <si>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</si>
  <si>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</si>
  <si>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</si>
  <si>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</si>
  <si>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</si>
  <si>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</si>
  <si>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</si>
  <si>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</si>
  <si>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</si>
  <si>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</si>
  <si>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</si>
  <si>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</si>
  <si>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</si>
  <si>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</si>
  <si>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</si>
  <si>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</si>
  <si>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</si>
  <si>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</si>
  <si>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</si>
  <si>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</si>
  <si>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</si>
  <si>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</si>
  <si>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</si>
  <si>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</si>
  <si>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</si>
  <si>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</si>
  <si>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</si>
  <si>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</si>
  <si>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</si>
  <si>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</si>
  <si>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</si>
  <si>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</si>
  <si>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</si>
  <si>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</si>
  <si>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</si>
  <si>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</si>
  <si>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</si>
  <si>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</si>
  <si>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</si>
  <si>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</si>
  <si>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</si>
  <si>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</si>
  <si>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</si>
  <si>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</si>
  <si>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</si>
  <si>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</si>
  <si>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</si>
  <si>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</si>
  <si>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</si>
  <si>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</si>
  <si>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</si>
  <si>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</si>
  <si>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</si>
  <si>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</si>
  <si>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</si>
  <si>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</si>
  <si>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</si>
  <si>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</si>
  <si>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</si>
  <si>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</si>
  <si>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</si>
  <si>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</si>
  <si>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</si>
  <si>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</si>
  <si>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</si>
  <si>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</si>
  <si>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</si>
  <si>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</si>
  <si>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</si>
  <si>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</si>
  <si>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</si>
  <si>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</si>
  <si>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</si>
  <si>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</si>
  <si>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</si>
  <si>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</si>
  <si>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</si>
  <si>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</si>
  <si>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</si>
  <si>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</si>
  <si>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</si>
  <si>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</si>
  <si>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</si>
  <si>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</si>
  <si>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</si>
  <si>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</si>
  <si>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</si>
  <si>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</si>
  <si>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</si>
  <si>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</si>
  <si>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</si>
  <si>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</si>
  <si>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</si>
  <si>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</si>
  <si>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</si>
  <si>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</si>
  <si>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</si>
  <si>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</si>
  <si>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</si>
  <si>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</si>
  <si>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</si>
  <si>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</si>
  <si>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</si>
  <si>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</si>
  <si>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</si>
  <si>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</si>
  <si>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</si>
  <si>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</si>
  <si>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</si>
  <si>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</si>
  <si>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</si>
  <si>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</si>
  <si>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</si>
  <si>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</si>
  <si>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</si>
  <si>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</si>
  <si>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</si>
  <si>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</si>
  <si>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</si>
  <si>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</si>
  <si>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</si>
  <si>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</si>
  <si>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</si>
  <si>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</si>
  <si>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</si>
  <si>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</si>
  <si>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</si>
  <si>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</si>
  <si>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</si>
  <si>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</si>
  <si>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</si>
  <si>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</si>
  <si>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</si>
  <si>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</si>
  <si>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</si>
  <si>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</si>
  <si>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</si>
  <si>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</si>
  <si>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</si>
  <si>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</si>
  <si>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</si>
  <si>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</si>
  <si>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</si>
  <si>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</si>
  <si>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</si>
  <si>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</si>
  <si>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</si>
  <si>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</si>
  <si>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</si>
  <si>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</si>
  <si>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</si>
  <si>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</si>
  <si>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</si>
  <si>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</si>
  <si>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</si>
  <si>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</si>
  <si>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</si>
  <si>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</si>
  <si>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</si>
  <si>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</si>
  <si>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</si>
  <si>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</si>
  <si>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</si>
  <si>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</si>
  <si>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</si>
  <si>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</si>
  <si>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</si>
  <si>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</si>
  <si>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</si>
  <si>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</si>
  <si>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</si>
  <si>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</si>
  <si>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</si>
  <si>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</si>
  <si>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</si>
  <si>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</si>
  <si>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</si>
  <si>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</si>
  <si>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</si>
  <si>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</si>
  <si>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</si>
  <si>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</si>
  <si>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</si>
  <si>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</si>
  <si>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</si>
  <si>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</si>
  <si>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</si>
  <si>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</si>
  <si>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</si>
  <si>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</si>
  <si>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</si>
  <si>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</si>
  <si>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</si>
  <si>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</si>
  <si>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</si>
  <si>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</si>
  <si>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</si>
  <si>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</si>
  <si>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</si>
  <si>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</si>
  <si>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</si>
  <si>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</si>
  <si>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</si>
  <si>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</si>
  <si>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</si>
  <si>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</si>
  <si>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</si>
  <si>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</si>
  <si>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</si>
  <si>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</si>
  <si>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</si>
  <si>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</si>
  <si>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</si>
  <si>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</si>
  <si>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</si>
  <si>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</si>
  <si>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</si>
  <si>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</si>
  <si>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</si>
  <si>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</si>
  <si>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</si>
  <si>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</si>
  <si>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</si>
  <si>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</si>
  <si>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</si>
  <si>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</si>
  <si>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</si>
  <si>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</si>
  <si>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</si>
  <si>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</si>
  <si>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</si>
  <si>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</si>
  <si>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</si>
  <si>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</si>
  <si>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</si>
  <si>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</si>
  <si>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</si>
  <si>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</si>
  <si>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</si>
  <si>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</si>
  <si>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</si>
  <si>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</si>
  <si>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</si>
  <si>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</si>
  <si>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</si>
  <si>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</si>
  <si>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</si>
  <si>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</si>
  <si>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</si>
  <si>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</si>
  <si>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</si>
  <si>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</si>
  <si>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</si>
  <si>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</si>
  <si>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</si>
  <si>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</si>
  <si>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</si>
  <si>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</si>
  <si>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</si>
  <si>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</si>
  <si>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</si>
  <si>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</si>
  <si>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</si>
  <si>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</si>
  <si>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</si>
  <si>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</si>
  <si>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</si>
  <si>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</si>
  <si>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</si>
  <si>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</si>
  <si>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</si>
  <si>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</si>
  <si>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</si>
  <si>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</si>
  <si>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</si>
  <si>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</si>
  <si>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</si>
  <si>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</si>
  <si>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</si>
  <si>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</si>
  <si>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</si>
  <si>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</si>
  <si>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</si>
  <si>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</si>
  <si>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</si>
  <si>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</si>
  <si>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</si>
  <si>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</si>
  <si>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</si>
  <si>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</si>
  <si>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</si>
  <si>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</si>
  <si>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</si>
  <si>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</si>
  <si>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</si>
  <si>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</si>
  <si>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</si>
  <si>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</si>
  <si>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</si>
  <si>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</si>
  <si>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</si>
  <si>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</si>
  <si>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</si>
  <si>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</si>
  <si>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</si>
  <si>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</si>
  <si>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</si>
  <si>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</si>
  <si>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</si>
  <si>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</si>
  <si>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</si>
  <si>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</si>
  <si>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</si>
  <si>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</si>
  <si>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</si>
  <si>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</si>
  <si>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</si>
  <si>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</si>
  <si>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</si>
  <si>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</si>
  <si>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</si>
  <si>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</si>
  <si>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</si>
  <si>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</si>
  <si>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</si>
  <si>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</si>
  <si>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</si>
  <si>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</si>
  <si>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</si>
  <si>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</si>
  <si>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</si>
  <si>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</si>
  <si>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</si>
  <si>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</si>
  <si>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</si>
  <si>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</si>
  <si>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</si>
  <si>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</si>
  <si>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</si>
  <si>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</si>
  <si>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</si>
  <si>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</si>
  <si>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</si>
  <si>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</si>
  <si>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</si>
  <si>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</si>
  <si>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</si>
  <si>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</si>
  <si>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</si>
  <si>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</si>
  <si>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</si>
  <si>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</si>
  <si>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</si>
  <si>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</si>
  <si>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</si>
  <si>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</si>
  <si>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</si>
  <si>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</si>
  <si>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</si>
  <si>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</si>
  <si>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</si>
  <si>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</si>
  <si>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</si>
  <si>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</si>
  <si>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</si>
  <si>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</si>
  <si>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</si>
  <si>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</si>
  <si>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</si>
  <si>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</si>
  <si>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</si>
  <si>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</si>
  <si>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</si>
  <si>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</si>
  <si>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</si>
  <si>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</si>
  <si>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</si>
  <si>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</si>
  <si>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</si>
  <si>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</si>
  <si>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</si>
  <si>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</si>
  <si>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</si>
  <si>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</si>
  <si>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</si>
  <si>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</si>
  <si>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</si>
  <si>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</si>
  <si>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</si>
  <si>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</si>
  <si>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</si>
  <si>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</si>
  <si>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</si>
  <si>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</si>
  <si>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</si>
  <si>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</si>
  <si>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</si>
  <si>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</si>
  <si>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</si>
  <si>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</si>
  <si>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</si>
  <si>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</si>
  <si>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</si>
  <si>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</si>
  <si>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</si>
  <si>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</si>
  <si>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</si>
  <si>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</si>
  <si>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</si>
  <si>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</si>
  <si>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</si>
  <si>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</si>
  <si>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</si>
  <si>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</si>
  <si>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</si>
  <si>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</si>
  <si>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</si>
  <si>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</si>
  <si>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</si>
  <si>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</si>
  <si>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</si>
  <si>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</si>
  <si>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</si>
  <si>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</si>
  <si>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</si>
  <si>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</si>
  <si>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</si>
  <si>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</si>
  <si>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</si>
  <si>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</si>
  <si>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</si>
  <si>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</si>
  <si>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</si>
  <si>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</si>
  <si>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</si>
  <si>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</si>
  <si>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</si>
  <si>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</si>
  <si>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</si>
  <si>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</si>
  <si>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</si>
  <si>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</si>
  <si>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</si>
  <si>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</si>
  <si>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</si>
  <si>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</si>
  <si>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</si>
  <si>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</si>
  <si>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</si>
  <si>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</si>
  <si>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</si>
  <si>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</si>
  <si>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</si>
  <si>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</si>
  <si>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</si>
  <si>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</si>
  <si>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</si>
  <si>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</si>
  <si>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</si>
  <si>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</si>
  <si>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</si>
  <si>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</si>
  <si>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</si>
  <si>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</si>
  <si>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</si>
  <si>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</si>
  <si>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</si>
  <si>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</si>
  <si>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</si>
  <si>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</si>
  <si>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</si>
  <si>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</si>
  <si>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</si>
  <si>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</si>
  <si>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</si>
  <si>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</si>
  <si>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</si>
  <si>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</si>
  <si>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</si>
  <si>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</si>
  <si>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</si>
  <si>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</si>
  <si>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</si>
  <si>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</si>
  <si>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</si>
  <si>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</si>
  <si>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</si>
  <si>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</si>
  <si>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</si>
  <si>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</si>
  <si>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</si>
  <si>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</si>
  <si>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</si>
  <si>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</si>
  <si>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</si>
  <si>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</si>
  <si>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</si>
  <si>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</si>
  <si>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</si>
  <si>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</si>
  <si>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</si>
  <si>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</si>
  <si>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</si>
  <si>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</si>
  <si>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</si>
  <si>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</si>
  <si>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</si>
  <si>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</si>
  <si>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</si>
  <si>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</si>
  <si>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</si>
  <si>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</si>
  <si>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</si>
  <si>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</si>
  <si>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</si>
  <si>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</si>
  <si>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</si>
  <si>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</si>
  <si>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</si>
  <si>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</si>
  <si>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</si>
  <si>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</si>
  <si>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</si>
  <si>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</si>
  <si>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</si>
  <si>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</si>
  <si>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</si>
  <si>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</si>
  <si>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</si>
  <si>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</si>
  <si>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</si>
  <si>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</si>
  <si>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</si>
  <si>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</si>
  <si>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</si>
  <si>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</si>
  <si>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</si>
  <si>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</si>
  <si>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</si>
  <si>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</si>
  <si>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</si>
  <si>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</si>
  <si>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</si>
  <si>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</si>
  <si>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</si>
  <si>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</si>
  <si>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</si>
  <si>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</si>
  <si>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</si>
  <si>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</si>
  <si>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</si>
  <si>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</si>
  <si>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</si>
  <si>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</si>
  <si>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</si>
  <si>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</si>
  <si>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</si>
  <si>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</si>
  <si>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</si>
  <si>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</si>
  <si>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</si>
  <si>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</si>
  <si>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</si>
  <si>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</si>
  <si>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</si>
  <si>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</si>
  <si>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</si>
  <si>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</si>
  <si>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</si>
  <si>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</si>
  <si>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</si>
  <si>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</si>
  <si>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</si>
  <si>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</si>
  <si>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</si>
  <si>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</si>
  <si>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</si>
  <si>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</si>
  <si>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</si>
  <si>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</si>
  <si>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</si>
  <si>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</si>
  <si>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</si>
  <si>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</si>
  <si>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</si>
  <si>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</si>
  <si>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</si>
  <si>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</si>
  <si>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</si>
  <si>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</si>
  <si>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</si>
  <si>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</si>
  <si>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</si>
  <si>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</si>
  <si>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</si>
  <si>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</si>
  <si>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</si>
  <si>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</si>
  <si>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</si>
  <si>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</si>
  <si>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</si>
  <si>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</si>
  <si>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</si>
  <si>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</si>
  <si>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</si>
  <si>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</si>
  <si>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</si>
  <si>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</si>
  <si>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</si>
  <si>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</si>
  <si>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</si>
  <si>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</si>
  <si>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</si>
  <si>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</si>
  <si>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</si>
  <si>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</si>
  <si>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</si>
  <si>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</si>
  <si>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</si>
  <si>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</si>
  <si>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</si>
  <si>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</si>
  <si>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</si>
  <si>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</si>
  <si>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</si>
  <si>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</si>
  <si>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</si>
  <si>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</si>
  <si>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</si>
  <si>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</si>
  <si>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</si>
  <si>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</si>
  <si>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</si>
  <si>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</si>
  <si>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</si>
  <si>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</si>
  <si>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</si>
  <si>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</si>
  <si>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</si>
  <si>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</si>
  <si>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</si>
  <si>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</si>
  <si>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</si>
  <si>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</si>
  <si>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</si>
  <si>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</si>
  <si>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</si>
  <si>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</si>
  <si>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</si>
  <si>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</si>
  <si>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</si>
  <si>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</si>
  <si>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</si>
  <si>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</si>
  <si>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</si>
  <si>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</si>
  <si>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</si>
  <si>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</si>
  <si>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</si>
  <si>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</si>
  <si>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</si>
  <si>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</si>
  <si>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</si>
  <si>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</si>
  <si>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</si>
  <si>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</si>
  <si>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</si>
  <si>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</si>
  <si>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</si>
  <si>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</si>
  <si>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</si>
  <si>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</si>
  <si>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</si>
  <si>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</si>
  <si>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</si>
  <si>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</si>
  <si>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</si>
  <si>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</si>
  <si>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</si>
  <si>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</si>
  <si>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</si>
  <si>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</si>
  <si>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</si>
  <si>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</si>
  <si>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</si>
  <si>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</si>
  <si>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</si>
  <si>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</si>
  <si>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</si>
  <si>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</si>
  <si>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</si>
  <si>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</si>
  <si>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</si>
  <si>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</si>
  <si>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</si>
  <si>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</si>
  <si>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</si>
  <si>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</si>
  <si>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</si>
  <si>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</si>
  <si>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</si>
  <si>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</si>
  <si>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</si>
  <si>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</si>
  <si>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</si>
  <si>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</si>
  <si>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</si>
  <si>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</si>
  <si>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</si>
  <si>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</si>
  <si>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</si>
  <si>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</si>
  <si>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</si>
  <si>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</si>
  <si>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</si>
  <si>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</si>
  <si>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</si>
  <si>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</si>
  <si>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</si>
  <si>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</si>
  <si>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</si>
  <si>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Month-Year</t>
  </si>
  <si>
    <t>Profit Margin</t>
  </si>
  <si>
    <t>Row Labels</t>
  </si>
  <si>
    <t>Grand Total</t>
  </si>
  <si>
    <t>Sum of Sales</t>
  </si>
  <si>
    <t>Sum of Profit</t>
  </si>
  <si>
    <t>2014</t>
  </si>
  <si>
    <t>2015</t>
  </si>
  <si>
    <t>2016</t>
  </si>
  <si>
    <t>2017</t>
  </si>
  <si>
    <t>Jan</t>
  </si>
  <si>
    <t>Feb</t>
  </si>
  <si>
    <t>Mar</t>
  </si>
  <si>
    <t>Apr</t>
  </si>
  <si>
    <t>May</t>
  </si>
  <si>
    <t>Jun</t>
  </si>
  <si>
    <t>Jul</t>
  </si>
  <si>
    <t>Aug</t>
  </si>
  <si>
    <t>Sep</t>
  </si>
  <si>
    <t>Oct</t>
  </si>
  <si>
    <t>Nov</t>
  </si>
  <si>
    <t>Dec</t>
  </si>
  <si>
    <t>Sum of Profit Margin</t>
  </si>
  <si>
    <t>Sum of Discount</t>
  </si>
  <si>
    <t>Column Labels</t>
  </si>
  <si>
    <t>category</t>
  </si>
  <si>
    <t>sales</t>
  </si>
  <si>
    <t>state</t>
  </si>
  <si>
    <t>year</t>
  </si>
  <si>
    <t>discount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</si>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</sst>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7" formatCode="_([$$-409]* #,##0.00_);_([$$-409]* \(#,##0.00\);_([$$-409]*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sz val="8"/>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4" tint="-0.499984740745262"/>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quotePrefix="1"/>
    <xf numFmtId="164" fontId="0" fillId="0" borderId="0" xfId="0" applyNumberFormat="1"/>
    <xf numFmtId="10"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18" fillId="33" borderId="0" xfId="0" applyFont="1" applyFill="1"/>
    <xf numFmtId="0" fontId="18" fillId="34" borderId="0" xfId="0" applyFont="1" applyFill="1"/>
    <xf numFmtId="0" fontId="17" fillId="33" borderId="0" xfId="0" applyFont="1" applyFill="1"/>
    <xf numFmtId="0" fontId="0" fillId="35" borderId="0" xfId="0" applyFill="1"/>
    <xf numFmtId="167" fontId="0" fillId="0" borderId="0" xfId="0" applyNumberFormat="1"/>
    <xf numFmtId="9" fontId="0" fillId="0" borderId="0" xfId="43" applyFont="1"/>
    <xf numFmtId="44" fontId="0" fillId="0" borderId="0" xfId="42"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
    <dxf>
      <numFmt numFmtId="14" formatCode="0.00%"/>
    </dxf>
    <dxf>
      <numFmt numFmtId="164" formatCode="&quot;$&quot;#,##0.00"/>
    </dxf>
    <dxf>
      <numFmt numFmtId="14" formatCode="0.00%"/>
    </dxf>
    <dxf>
      <numFmt numFmtId="2" formatCode="0.00"/>
    </dxf>
    <dxf>
      <numFmt numFmtId="164" formatCode="&quot;$&quot;#,##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[L.Setenane - Superstore.Sales.Project.xlsx]Pivot Tab6!PivotTable15</c:name>
    <c:fmtId val="6"/>
  </c:pivotSource>
  <c:chart>
    <c:autoTitleDeleted val="1"/>
    <c:pivotFmts>
      <c:pivotFmt>
        <c:idx val="0"/>
        <c:spPr>
          <a:gradFill>
            <a:gsLst>
              <a:gs pos="60000">
                <a:schemeClr val="tx2">
                  <a:lumMod val="75000"/>
                  <a:lumOff val="25000"/>
                </a:schemeClr>
              </a:gs>
              <a:gs pos="80000">
                <a:schemeClr val="tx2">
                  <a:lumMod val="50000"/>
                  <a:lumOff val="50000"/>
                </a:schemeClr>
              </a:gs>
              <a:gs pos="96000">
                <a:schemeClr val="tx2">
                  <a:lumMod val="25000"/>
                  <a:lumOff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60000">
                <a:schemeClr val="tx2">
                  <a:lumMod val="75000"/>
                  <a:lumOff val="25000"/>
                </a:schemeClr>
              </a:gs>
              <a:gs pos="80000">
                <a:schemeClr val="tx2">
                  <a:lumMod val="50000"/>
                  <a:lumOff val="50000"/>
                </a:schemeClr>
              </a:gs>
              <a:gs pos="96000">
                <a:schemeClr val="tx2">
                  <a:lumMod val="25000"/>
                  <a:lumOff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Tab6'!$B$3</c:f>
              <c:strCache>
                <c:ptCount val="1"/>
                <c:pt idx="0">
                  <c:v>Total</c:v>
                </c:pt>
              </c:strCache>
            </c:strRef>
          </c:tx>
          <c:spPr>
            <a:gradFill>
              <a:gsLst>
                <a:gs pos="60000">
                  <a:schemeClr val="tx2">
                    <a:lumMod val="75000"/>
                    <a:lumOff val="25000"/>
                  </a:schemeClr>
                </a:gs>
                <a:gs pos="80000">
                  <a:schemeClr val="tx2">
                    <a:lumMod val="50000"/>
                    <a:lumOff val="50000"/>
                  </a:schemeClr>
                </a:gs>
                <a:gs pos="96000">
                  <a:schemeClr val="tx2">
                    <a:lumMod val="25000"/>
                    <a:lumOff val="75000"/>
                  </a:schemeClr>
                </a:gs>
              </a:gsLst>
              <a:lin ang="5400000" scaled="1"/>
            </a:gradFill>
            <a:ln>
              <a:noFill/>
            </a:ln>
            <a:effectLst/>
          </c:spPr>
          <c:cat>
            <c:strRef>
              <c:f>'Pivot Tab6'!$A$4:$A$16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Tab6'!$B$4:$B$16</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678B-496D-8921-05180ABBAF9D}"/>
            </c:ext>
          </c:extLst>
        </c:ser>
        <c:dLbls>
          <c:showLegendKey val="0"/>
          <c:showVal val="0"/>
          <c:showCatName val="0"/>
          <c:showSerName val="0"/>
          <c:showPercent val="0"/>
          <c:showBubbleSize val="0"/>
        </c:dLbls>
        <c:axId val="1356502159"/>
        <c:axId val="1356506479"/>
      </c:areaChart>
      <c:catAx>
        <c:axId val="1356502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6506479"/>
        <c:crosses val="autoZero"/>
        <c:auto val="1"/>
        <c:lblAlgn val="ctr"/>
        <c:lblOffset val="100"/>
        <c:noMultiLvlLbl val="0"/>
      </c:catAx>
      <c:valAx>
        <c:axId val="1356506479"/>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6502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[L.Setenane - Superstore.Sales.Project.xlsx]Pivot Tab4!PivotTable11</c:name>
    <c:fmtId val="35"/>
  </c:pivotSource>
  <c:chart>
    <c:title>
      <c:tx>
        <c:rich>
          <a:bodyPr rot="0" spcFirstLastPara="1" vertOverflow="ellipsis" vert="horz" wrap="square" anchor="ctr" anchorCtr="1"/>
          <a:lstStyle/>
          <a:p>
            <a:pPr>
              <a:defRPr sz="1050" b="0" i="0" u="none" strike="noStrike" kern="1200" spc="0" baseline="0">
                <a:solidFill>
                  <a:schemeClr val="bg1">
                    <a:lumMod val="75000"/>
                  </a:schemeClr>
                </a:solidFill>
                <a:latin typeface="+mn-lt"/>
                <a:ea typeface="+mn-ea"/>
                <a:cs typeface="+mn-cs"/>
              </a:defRPr>
            </a:pPr>
            <a:r>
              <a:rPr lang="en-US" sz="1050">
                <a:solidFill>
                  <a:schemeClr val="bg1">
                    <a:lumMod val="75000"/>
                  </a:schemeClr>
                </a:solidFill>
                <a:latin typeface="Arial Black" panose="020B0A04020102020204" pitchFamily="34" charset="0"/>
              </a:rPr>
              <a:t>Sales</a:t>
            </a:r>
            <a:r>
              <a:rPr lang="en-US" sz="1050" baseline="0">
                <a:solidFill>
                  <a:schemeClr val="bg1">
                    <a:lumMod val="75000"/>
                  </a:schemeClr>
                </a:solidFill>
                <a:latin typeface="Arial Black" panose="020B0A04020102020204" pitchFamily="34" charset="0"/>
              </a:rPr>
              <a:t> by Segment</a:t>
            </a:r>
          </a:p>
          <a:p>
            <a:pPr>
              <a:defRPr sz="1050">
                <a:solidFill>
                  <a:schemeClr val="bg1">
                    <a:lumMod val="75000"/>
                  </a:schemeClr>
                </a:solidFill>
              </a:defRPr>
            </a:pPr>
            <a:endParaRPr lang="en-US" sz="1050">
              <a:solidFill>
                <a:schemeClr val="bg1">
                  <a:lumMod val="75000"/>
                </a:schemeClr>
              </a:solidFill>
            </a:endParaRPr>
          </a:p>
        </c:rich>
      </c:tx>
      <c:layout>
        <c:manualLayout>
          <c:xMode val="edge"/>
          <c:yMode val="edge"/>
          <c:x val="0.22645864562334522"/>
          <c:y val="3.4055351621972503E-3"/>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bg1">
                  <a:lumMod val="7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noFill/>
          </a:ln>
          <a:effectLst>
            <a:outerShdw blurRad="50800" dist="38100" dir="2700000" algn="tl" rotWithShape="0">
              <a:prstClr val="black">
                <a:alpha val="40000"/>
              </a:prstClr>
            </a:outerShdw>
          </a:effectLst>
        </c:spPr>
      </c:pivotFmt>
      <c:pivotFmt>
        <c:idx val="2"/>
        <c:spPr>
          <a:solidFill>
            <a:schemeClr val="tx2">
              <a:lumMod val="50000"/>
              <a:lumOff val="50000"/>
            </a:schemeClr>
          </a:solidFill>
          <a:ln w="19050">
            <a:noFill/>
          </a:ln>
          <a:effectLst>
            <a:outerShdw blurRad="50800" dist="38100" dir="2700000" algn="tl" rotWithShape="0">
              <a:prstClr val="black">
                <a:alpha val="40000"/>
              </a:prstClr>
            </a:outerShdw>
          </a:effectLst>
        </c:spPr>
      </c:pivotFmt>
      <c:pivotFmt>
        <c:idx val="3"/>
        <c:spPr>
          <a:solidFill>
            <a:schemeClr val="tx2">
              <a:lumMod val="25000"/>
              <a:lumOff val="75000"/>
            </a:schemeClr>
          </a:solidFill>
          <a:ln w="19050">
            <a:noFill/>
          </a:ln>
          <a:effectLst>
            <a:outerShdw blurRad="50800" dist="38100" dir="2700000" algn="tl" rotWithShape="0">
              <a:prstClr val="black">
                <a:alpha val="40000"/>
              </a:prstClr>
            </a:outerShdw>
          </a:effectLst>
        </c:spPr>
      </c:pivotFmt>
      <c:pivotFmt>
        <c:idx val="4"/>
        <c:spPr>
          <a:solidFill>
            <a:schemeClr val="tx2">
              <a:lumMod val="75000"/>
              <a:lumOff val="25000"/>
            </a:schemeClr>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75000"/>
              <a:lumOff val="25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091903719912472"/>
                  <c:h val="0.1582382762991128"/>
                </c:manualLayout>
              </c15:layout>
            </c:ext>
          </c:extLst>
        </c:dLbl>
      </c:pivotFmt>
      <c:pivotFmt>
        <c:idx val="6"/>
        <c:spPr>
          <a:solidFill>
            <a:schemeClr val="tx2">
              <a:lumMod val="50000"/>
              <a:lumOff val="50000"/>
            </a:schemeClr>
          </a:solidFill>
          <a:ln w="19050">
            <a:noFill/>
          </a:ln>
          <a:effectLst>
            <a:outerShdw blurRad="50800" dist="38100" dir="2700000" algn="tl" rotWithShape="0">
              <a:prstClr val="black">
                <a:alpha val="40000"/>
              </a:prstClr>
            </a:outerShdw>
          </a:effectLst>
        </c:spPr>
      </c:pivotFmt>
      <c:pivotFmt>
        <c:idx val="7"/>
        <c:spPr>
          <a:solidFill>
            <a:schemeClr val="tx2">
              <a:lumMod val="25000"/>
              <a:lumOff val="75000"/>
            </a:schemeClr>
          </a:solidFill>
          <a:ln w="19050">
            <a:noFill/>
          </a:ln>
          <a:effectLst>
            <a:outerShdw blurRad="50800" dist="38100" dir="2700000" algn="tl" rotWithShape="0">
              <a:prstClr val="black">
                <a:alpha val="40000"/>
              </a:prstClr>
            </a:outerShdw>
          </a:effectLst>
        </c:spPr>
        <c:dLbl>
          <c:idx val="0"/>
          <c:layout>
            <c:manualLayout>
              <c:x val="-2.5528811086797956E-2"/>
              <c:y val="-1.9011406844106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6281714785654"/>
          <c:y val="9.3009259259259264E-2"/>
          <c:w val="0.47752777777777777"/>
          <c:h val="0.79587962962962966"/>
        </c:manualLayout>
      </c:layout>
      <c:doughnutChart>
        <c:varyColors val="1"/>
        <c:ser>
          <c:idx val="0"/>
          <c:order val="0"/>
          <c:tx>
            <c:strRef>
              <c:f>'Pivot Tab4'!$B$3</c:f>
              <c:strCache>
                <c:ptCount val="1"/>
                <c:pt idx="0">
                  <c:v>Total</c:v>
                </c:pt>
              </c:strCache>
            </c:strRef>
          </c:tx>
          <c:spPr>
            <a:solidFill>
              <a:schemeClr val="tx2">
                <a:lumMod val="75000"/>
                <a:lumOff val="25000"/>
              </a:schemeClr>
            </a:solidFill>
            <a:ln>
              <a:noFill/>
            </a:ln>
            <a:effectLst>
              <a:outerShdw blurRad="50800" dist="38100" dir="2700000" algn="tl" rotWithShape="0">
                <a:prstClr val="black">
                  <a:alpha val="40000"/>
                </a:prstClr>
              </a:outerShdw>
            </a:effectLst>
          </c:spPr>
          <c:dPt>
            <c:idx val="0"/>
            <c:bubble3D val="0"/>
            <c:explosion val="3"/>
            <c:spPr>
              <a:solidFill>
                <a:schemeClr val="tx2">
                  <a:lumMod val="75000"/>
                  <a:lumOff val="2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4176-4B92-8A60-5C371E2B08C1}"/>
              </c:ext>
            </c:extLst>
          </c:dPt>
          <c:dPt>
            <c:idx val="1"/>
            <c:bubble3D val="0"/>
            <c:explosion val="3"/>
            <c:spPr>
              <a:solidFill>
                <a:schemeClr val="tx2">
                  <a:lumMod val="50000"/>
                  <a:lumOff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4176-4B92-8A60-5C371E2B08C1}"/>
              </c:ext>
            </c:extLst>
          </c:dPt>
          <c:dPt>
            <c:idx val="2"/>
            <c:bubble3D val="0"/>
            <c:spPr>
              <a:solidFill>
                <a:schemeClr val="tx2">
                  <a:lumMod val="25000"/>
                  <a:lumOff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4176-4B92-8A60-5C371E2B08C1}"/>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4091903719912472"/>
                      <c:h val="0.1582382762991128"/>
                    </c:manualLayout>
                  </c15:layout>
                </c:ext>
                <c:ext xmlns:c16="http://schemas.microsoft.com/office/drawing/2014/chart" uri="{C3380CC4-5D6E-409C-BE32-E72D297353CC}">
                  <c16:uniqueId val="{00000001-4176-4B92-8A60-5C371E2B08C1}"/>
                </c:ext>
              </c:extLst>
            </c:dLbl>
            <c:dLbl>
              <c:idx val="2"/>
              <c:layout>
                <c:manualLayout>
                  <c:x val="-2.5528811086797956E-2"/>
                  <c:y val="-1.90114068441064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76-4B92-8A60-5C371E2B08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Tab4'!$A$4:$A$7</c:f>
              <c:strCache>
                <c:ptCount val="3"/>
                <c:pt idx="0">
                  <c:v>Consumer</c:v>
                </c:pt>
                <c:pt idx="1">
                  <c:v>Corporate</c:v>
                </c:pt>
                <c:pt idx="2">
                  <c:v>Home Office</c:v>
                </c:pt>
              </c:strCache>
            </c:strRef>
          </c:cat>
          <c:val>
            <c:numRef>
              <c:f>'Pivot Tab4'!$B$4:$B$7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176-4B92-8A60-5C371E2B08C1}"/>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75000"/>
                  </a:schemeClr>
                </a:solidFill>
                <a:latin typeface="Arial Black" panose="020B0A04020102020204" pitchFamily="34" charset="0"/>
              </a:rPr>
              <a:t>Profit</a:t>
            </a:r>
            <a:r>
              <a:rPr lang="en-US" sz="1200" baseline="0">
                <a:solidFill>
                  <a:schemeClr val="bg1">
                    <a:lumMod val="75000"/>
                  </a:schemeClr>
                </a:solidFill>
                <a:latin typeface="Arial Black" panose="020B0A04020102020204" pitchFamily="34" charset="0"/>
              </a:rPr>
              <a:t> by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Tab7'!$F$3</c:f>
              <c:strCache>
                <c:ptCount val="1"/>
                <c:pt idx="0">
                  <c:v>profit</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Tab7'!$E$4:$E$7</c:f>
              <c:strCache>
                <c:ptCount val="4"/>
                <c:pt idx="0">
                  <c:v>2014</c:v>
                </c:pt>
                <c:pt idx="1">
                  <c:v>2015</c:v>
                </c:pt>
                <c:pt idx="2">
                  <c:v>2016</c:v>
                </c:pt>
                <c:pt idx="3">
                  <c:v>2017</c:v>
                </c:pt>
              </c:strCache>
            </c:strRef>
          </c:cat>
          <c:val>
            <c:numRef>
              <c:f>'Pivot Tab7'!$F$4:$F$7</c:f>
              <c:numCache>
                <c:formatCode>_("$"* #,##0.00_);_("$"* \(#,##0.00\);_("$"* "-"??_);_(@_)</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99BE-4D7A-97E4-D1FC43E6B1CA}"/>
            </c:ext>
          </c:extLst>
        </c:ser>
        <c:dLbls>
          <c:showLegendKey val="0"/>
          <c:showVal val="0"/>
          <c:showCatName val="0"/>
          <c:showSerName val="0"/>
          <c:showPercent val="0"/>
          <c:showBubbleSize val="0"/>
        </c:dLbls>
        <c:gapWidth val="200"/>
        <c:overlap val="100"/>
        <c:axId val="717838784"/>
        <c:axId val="717839264"/>
      </c:barChart>
      <c:lineChart>
        <c:grouping val="standard"/>
        <c:varyColors val="0"/>
        <c:ser>
          <c:idx val="1"/>
          <c:order val="1"/>
          <c:tx>
            <c:strRef>
              <c:f>'Pivot Tab7'!$G$3</c:f>
              <c:strCache>
                <c:ptCount val="1"/>
                <c:pt idx="0">
                  <c:v>discount</c:v>
                </c:pt>
              </c:strCache>
            </c:strRef>
          </c:tx>
          <c:spPr>
            <a:ln w="50800" cap="rnd">
              <a:solidFill>
                <a:schemeClr val="tx2">
                  <a:lumMod val="25000"/>
                  <a:lumOff val="75000"/>
                </a:schemeClr>
              </a:solidFill>
              <a:round/>
            </a:ln>
            <a:effectLst/>
          </c:spPr>
          <c:marker>
            <c:symbol val="none"/>
          </c:marker>
          <c:cat>
            <c:strRef>
              <c:f>'Pivot Tab7'!$E$4:$E$7</c:f>
              <c:strCache>
                <c:ptCount val="4"/>
                <c:pt idx="0">
                  <c:v>2014</c:v>
                </c:pt>
                <c:pt idx="1">
                  <c:v>2015</c:v>
                </c:pt>
                <c:pt idx="2">
                  <c:v>2016</c:v>
                </c:pt>
                <c:pt idx="3">
                  <c:v>2017</c:v>
                </c:pt>
              </c:strCache>
            </c:strRef>
          </c:cat>
          <c:val>
            <c:numRef>
              <c:f>'Pivot Tab7'!$G$4:$G$7</c:f>
              <c:numCache>
                <c:formatCode>0%</c:formatCode>
                <c:ptCount val="4"/>
                <c:pt idx="0">
                  <c:v>315.45999999999623</c:v>
                </c:pt>
                <c:pt idx="1">
                  <c:v>327.08999999999554</c:v>
                </c:pt>
                <c:pt idx="2">
                  <c:v>400.31999999999374</c:v>
                </c:pt>
                <c:pt idx="3">
                  <c:v>518.2199999999915</c:v>
                </c:pt>
              </c:numCache>
            </c:numRef>
          </c:val>
          <c:smooth val="0"/>
          <c:extLst>
            <c:ext xmlns:c16="http://schemas.microsoft.com/office/drawing/2014/chart" uri="{C3380CC4-5D6E-409C-BE32-E72D297353CC}">
              <c16:uniqueId val="{00000001-99BE-4D7A-97E4-D1FC43E6B1CA}"/>
            </c:ext>
          </c:extLst>
        </c:ser>
        <c:dLbls>
          <c:showLegendKey val="0"/>
          <c:showVal val="0"/>
          <c:showCatName val="0"/>
          <c:showSerName val="0"/>
          <c:showPercent val="0"/>
          <c:showBubbleSize val="0"/>
        </c:dLbls>
        <c:marker val="1"/>
        <c:smooth val="0"/>
        <c:axId val="1501662591"/>
        <c:axId val="1501662111"/>
      </c:lineChart>
      <c:catAx>
        <c:axId val="717838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7839264"/>
        <c:crosses val="autoZero"/>
        <c:auto val="1"/>
        <c:lblAlgn val="ctr"/>
        <c:lblOffset val="100"/>
        <c:noMultiLvlLbl val="0"/>
      </c:catAx>
      <c:valAx>
        <c:axId val="717839264"/>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7838784"/>
        <c:crosses val="autoZero"/>
        <c:crossBetween val="between"/>
      </c:valAx>
      <c:valAx>
        <c:axId val="1501662111"/>
        <c:scaling>
          <c:orientation val="minMax"/>
        </c:scaling>
        <c:delete val="0"/>
        <c:axPos val="r"/>
        <c:numFmt formatCode="0%" sourceLinked="1"/>
        <c:majorTickMark val="out"/>
        <c:minorTickMark val="none"/>
        <c:tickLblPos val="nextTo"/>
        <c:spPr>
          <a:solidFill>
            <a:schemeClr val="tx2"/>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1662591"/>
        <c:crosses val="max"/>
        <c:crossBetween val="between"/>
      </c:valAx>
      <c:catAx>
        <c:axId val="1501662591"/>
        <c:scaling>
          <c:orientation val="minMax"/>
        </c:scaling>
        <c:delete val="1"/>
        <c:axPos val="t"/>
        <c:numFmt formatCode="General" sourceLinked="1"/>
        <c:majorTickMark val="out"/>
        <c:minorTickMark val="none"/>
        <c:tickLblPos val="nextTo"/>
        <c:crossAx val="1501662111"/>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[L.Setenane - Superstore.Sales.Project.xlsx]Pivot Tab5!PivotTable12</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lumMod val="75000"/>
                  </a:schemeClr>
                </a:solidFill>
                <a:latin typeface="Arial Black" panose="020B0A04020102020204" pitchFamily="34" charset="0"/>
              </a:rPr>
              <a:t>Sales&amp;Profit</a:t>
            </a:r>
            <a:r>
              <a:rPr lang="en-US" sz="1100" baseline="0">
                <a:solidFill>
                  <a:schemeClr val="bg1">
                    <a:lumMod val="75000"/>
                  </a:schemeClr>
                </a:solidFill>
                <a:latin typeface="Arial Black" panose="020B0A04020102020204" pitchFamily="34" charset="0"/>
              </a:rPr>
              <a:t> by region</a:t>
            </a:r>
            <a:endParaRPr lang="en-US" sz="1100">
              <a:solidFill>
                <a:schemeClr val="bg1">
                  <a:lumMod val="75000"/>
                </a:schemeClr>
              </a:solidFill>
              <a:latin typeface="Arial Black" panose="020B0A04020102020204" pitchFamily="34" charset="0"/>
            </a:endParaRPr>
          </a:p>
        </c:rich>
      </c:tx>
      <c:layout>
        <c:manualLayout>
          <c:xMode val="edge"/>
          <c:yMode val="edge"/>
          <c:x val="0.2726866825782754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dLbl>
          <c:idx val="0"/>
          <c:layout>
            <c:manualLayout>
              <c:x val="5.193578847969782E-2"/>
              <c:y val="-7.10732054015636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95656279508969"/>
                  <c:h val="0.17746979388770434"/>
                </c:manualLayout>
              </c15:layout>
            </c:ext>
          </c:extLst>
        </c:dLbl>
      </c:pivotFmt>
      <c:pivotFmt>
        <c:idx val="5"/>
        <c:spPr>
          <a:solidFill>
            <a:schemeClr val="tx2">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03210576015108"/>
                  <c:h val="0.17746979388770434"/>
                </c:manualLayout>
              </c15:layout>
            </c:ext>
          </c:extLst>
        </c:dLbl>
      </c:pivotFmt>
      <c:pivotFmt>
        <c:idx val="6"/>
        <c:spPr>
          <a:solidFill>
            <a:schemeClr val="tx2">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42492917847026"/>
                  <c:h val="0.17746979388770434"/>
                </c:manualLayout>
              </c15:layout>
            </c:ext>
          </c:extLst>
        </c:dLbl>
      </c:pivotFmt>
      <c:pivotFmt>
        <c:idx val="7"/>
        <c:spPr>
          <a:solidFill>
            <a:schemeClr val="tx2">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42492917847026"/>
                  <c:h val="0.17746979388770434"/>
                </c:manualLayout>
              </c15:layout>
            </c:ext>
          </c:extLst>
        </c:dLbl>
      </c:pivotFmt>
      <c:pivotFmt>
        <c:idx val="8"/>
        <c:spPr>
          <a:solidFill>
            <a:schemeClr val="accent1"/>
          </a:solidFill>
          <a:ln>
            <a:noFill/>
          </a:ln>
          <a:effectLst/>
        </c:spPr>
        <c:dLbl>
          <c:idx val="0"/>
          <c:layout>
            <c:manualLayout>
              <c:x val="-9.442870632672332E-3"/>
              <c:y val="3.25748428350191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95656279508969"/>
                  <c:h val="0.17746979388770434"/>
                </c:manualLayout>
              </c15:layout>
            </c:ext>
          </c:extLst>
        </c:dLbl>
      </c:pivotFmt>
      <c:pivotFmt>
        <c:idx val="9"/>
        <c:spPr>
          <a:solidFill>
            <a:schemeClr val="accent1"/>
          </a:solidFill>
          <a:ln>
            <a:noFill/>
          </a:ln>
          <a:effectLst/>
        </c:spPr>
        <c:dLbl>
          <c:idx val="0"/>
          <c:layout>
            <c:manualLayout>
              <c:x val="-2.1246644806793006E-2"/>
              <c:y val="-5.6858564321250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90651558073652"/>
                  <c:h val="0.17746979388770434"/>
                </c:manualLayout>
              </c15:layout>
            </c:ext>
          </c:extLst>
        </c:dLbl>
      </c:pivotFmt>
      <c:pivotFmt>
        <c:idx val="10"/>
        <c:spPr>
          <a:solidFill>
            <a:schemeClr val="accent1"/>
          </a:solidFill>
          <a:ln>
            <a:noFill/>
          </a:ln>
          <a:effectLst/>
        </c:spPr>
        <c:dLbl>
          <c:idx val="0"/>
          <c:layout>
            <c:manualLayout>
              <c:x val="1.888574126534464E-2"/>
              <c:y val="-3.55366027007819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39943342776199"/>
                  <c:h val="0.17746979388770434"/>
                </c:manualLayout>
              </c15:layout>
            </c:ext>
          </c:extLst>
        </c:dLbl>
      </c:pivotFmt>
      <c:pivotFmt>
        <c:idx val="11"/>
        <c:spPr>
          <a:solidFill>
            <a:schemeClr val="accent1"/>
          </a:solidFill>
          <a:ln>
            <a:noFill/>
          </a:ln>
          <a:effectLst/>
        </c:spPr>
        <c:dLbl>
          <c:idx val="0"/>
          <c:layout>
            <c:manualLayout>
              <c:x val="-1.2983947119924462E-2"/>
              <c:y val="-4.97512437810945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98866855524078"/>
                  <c:h val="0.17746979388770434"/>
                </c:manualLayout>
              </c15:layout>
            </c:ext>
          </c:extLst>
        </c:dLbl>
      </c:pivotFmt>
    </c:pivotFmts>
    <c:plotArea>
      <c:layout>
        <c:manualLayout>
          <c:layoutTarget val="inner"/>
          <c:xMode val="edge"/>
          <c:yMode val="edge"/>
          <c:x val="0.18625727733041866"/>
          <c:y val="0.11615501503607593"/>
          <c:w val="0.75236406355721119"/>
          <c:h val="0.73080270330581132"/>
        </c:manualLayout>
      </c:layout>
      <c:barChart>
        <c:barDir val="bar"/>
        <c:grouping val="clustered"/>
        <c:varyColors val="0"/>
        <c:ser>
          <c:idx val="0"/>
          <c:order val="0"/>
          <c:tx>
            <c:strRef>
              <c:f>'Pivot Tab5'!$B$3</c:f>
              <c:strCache>
                <c:ptCount val="1"/>
                <c:pt idx="0">
                  <c:v>Sum of Sales</c:v>
                </c:pt>
              </c:strCache>
            </c:strRef>
          </c:tx>
          <c:spPr>
            <a:solidFill>
              <a:schemeClr val="accent1"/>
            </a:solidFill>
            <a:ln>
              <a:noFill/>
            </a:ln>
            <a:effectLst/>
          </c:spPr>
          <c:invertIfNegative val="0"/>
          <c:dLbls>
            <c:dLbl>
              <c:idx val="0"/>
              <c:layout>
                <c:manualLayout>
                  <c:x val="1.888574126534464E-2"/>
                  <c:y val="-3.553660270078193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339943342776199"/>
                      <c:h val="0.17746979388770434"/>
                    </c:manualLayout>
                  </c15:layout>
                </c:ext>
                <c:ext xmlns:c16="http://schemas.microsoft.com/office/drawing/2014/chart" uri="{C3380CC4-5D6E-409C-BE32-E72D297353CC}">
                  <c16:uniqueId val="{00000008-13F4-4C79-968D-B9AE8A853BFA}"/>
                </c:ext>
              </c:extLst>
            </c:dLbl>
            <c:dLbl>
              <c:idx val="1"/>
              <c:layout>
                <c:manualLayout>
                  <c:x val="-2.1246644806793006E-2"/>
                  <c:y val="-5.685856432125095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090651558073652"/>
                      <c:h val="0.17746979388770434"/>
                    </c:manualLayout>
                  </c15:layout>
                </c:ext>
                <c:ext xmlns:c16="http://schemas.microsoft.com/office/drawing/2014/chart" uri="{C3380CC4-5D6E-409C-BE32-E72D297353CC}">
                  <c16:uniqueId val="{00000007-13F4-4C79-968D-B9AE8A853BFA}"/>
                </c:ext>
              </c:extLst>
            </c:dLbl>
            <c:dLbl>
              <c:idx val="2"/>
              <c:layout>
                <c:manualLayout>
                  <c:x val="-9.442870632672332E-3"/>
                  <c:y val="3.257484283501917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395656279508969"/>
                      <c:h val="0.17746979388770434"/>
                    </c:manualLayout>
                  </c15:layout>
                </c:ext>
                <c:ext xmlns:c16="http://schemas.microsoft.com/office/drawing/2014/chart" uri="{C3380CC4-5D6E-409C-BE32-E72D297353CC}">
                  <c16:uniqueId val="{00000006-13F4-4C79-968D-B9AE8A853BFA}"/>
                </c:ext>
              </c:extLst>
            </c:dLbl>
            <c:dLbl>
              <c:idx val="3"/>
              <c:layout>
                <c:manualLayout>
                  <c:x val="-1.2983947119924462E-2"/>
                  <c:y val="-4.975124378109453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798866855524078"/>
                      <c:h val="0.17746979388770434"/>
                    </c:manualLayout>
                  </c15:layout>
                </c:ext>
                <c:ext xmlns:c16="http://schemas.microsoft.com/office/drawing/2014/chart" uri="{C3380CC4-5D6E-409C-BE32-E72D297353CC}">
                  <c16:uniqueId val="{00000009-13F4-4C79-968D-B9AE8A853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Tab5'!$A$4:$A$8</c:f>
              <c:strCache>
                <c:ptCount val="4"/>
                <c:pt idx="0">
                  <c:v>Central</c:v>
                </c:pt>
                <c:pt idx="1">
                  <c:v>East</c:v>
                </c:pt>
                <c:pt idx="2">
                  <c:v>South</c:v>
                </c:pt>
                <c:pt idx="3">
                  <c:v>West</c:v>
                </c:pt>
              </c:strCache>
            </c:strRef>
          </c:cat>
          <c:val>
            <c:numRef>
              <c:f>'Pivot Tab5'!$B$4:$B$8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3F4-4C79-968D-B9AE8A853BFA}"/>
            </c:ext>
          </c:extLst>
        </c:ser>
        <c:ser>
          <c:idx val="1"/>
          <c:order val="1"/>
          <c:tx>
            <c:strRef>
              <c:f>'Pivot Tab5'!$C$3</c:f>
              <c:strCache>
                <c:ptCount val="1"/>
                <c:pt idx="0">
                  <c:v>Sum of Profit</c:v>
                </c:pt>
              </c:strCache>
            </c:strRef>
          </c:tx>
          <c:spPr>
            <a:solidFill>
              <a:schemeClr val="tx2">
                <a:lumMod val="50000"/>
                <a:lumOff val="5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042492917847026"/>
                      <c:h val="0.17746979388770434"/>
                    </c:manualLayout>
                  </c15:layout>
                </c:ext>
                <c:ext xmlns:c16="http://schemas.microsoft.com/office/drawing/2014/chart" uri="{C3380CC4-5D6E-409C-BE32-E72D297353CC}">
                  <c16:uniqueId val="{00000005-13F4-4C79-968D-B9AE8A853BF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042492917847026"/>
                      <c:h val="0.17746979388770434"/>
                    </c:manualLayout>
                  </c15:layout>
                </c:ext>
                <c:ext xmlns:c16="http://schemas.microsoft.com/office/drawing/2014/chart" uri="{C3380CC4-5D6E-409C-BE32-E72D297353CC}">
                  <c16:uniqueId val="{00000004-13F4-4C79-968D-B9AE8A853BF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403210576015108"/>
                      <c:h val="0.17746979388770434"/>
                    </c:manualLayout>
                  </c15:layout>
                </c:ext>
                <c:ext xmlns:c16="http://schemas.microsoft.com/office/drawing/2014/chart" uri="{C3380CC4-5D6E-409C-BE32-E72D297353CC}">
                  <c16:uniqueId val="{00000003-13F4-4C79-968D-B9AE8A853BFA}"/>
                </c:ext>
              </c:extLst>
            </c:dLbl>
            <c:dLbl>
              <c:idx val="3"/>
              <c:layout>
                <c:manualLayout>
                  <c:x val="5.193578847969782E-2"/>
                  <c:y val="-7.107320540156360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395656279508969"/>
                      <c:h val="0.17746979388770434"/>
                    </c:manualLayout>
                  </c15:layout>
                </c:ext>
                <c:ext xmlns:c16="http://schemas.microsoft.com/office/drawing/2014/chart" uri="{C3380CC4-5D6E-409C-BE32-E72D297353CC}">
                  <c16:uniqueId val="{00000002-13F4-4C79-968D-B9AE8A853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Tab5'!$A$4:$A$8</c:f>
              <c:strCache>
                <c:ptCount val="4"/>
                <c:pt idx="0">
                  <c:v>Central</c:v>
                </c:pt>
                <c:pt idx="1">
                  <c:v>East</c:v>
                </c:pt>
                <c:pt idx="2">
                  <c:v>South</c:v>
                </c:pt>
                <c:pt idx="3">
                  <c:v>West</c:v>
                </c:pt>
              </c:strCache>
            </c:strRef>
          </c:cat>
          <c:val>
            <c:numRef>
              <c:f>'Pivot Tab5'!$C$4:$C$8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13F4-4C79-968D-B9AE8A853BFA}"/>
            </c:ext>
          </c:extLst>
        </c:ser>
        <c:dLbls>
          <c:dLblPos val="outEnd"/>
          <c:showLegendKey val="0"/>
          <c:showVal val="1"/>
          <c:showCatName val="0"/>
          <c:showSerName val="0"/>
          <c:showPercent val="0"/>
          <c:showBubbleSize val="0"/>
        </c:dLbls>
        <c:gapWidth val="219"/>
        <c:axId val="709319520"/>
        <c:axId val="717838784"/>
      </c:barChart>
      <c:catAx>
        <c:axId val="709319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7838784"/>
        <c:crosses val="autoZero"/>
        <c:auto val="1"/>
        <c:lblAlgn val="ctr"/>
        <c:lblOffset val="100"/>
        <c:noMultiLvlLbl val="0"/>
      </c:catAx>
      <c:valAx>
        <c:axId val="717838784"/>
        <c:scaling>
          <c:orientation val="minMax"/>
        </c:scaling>
        <c:delete val="1"/>
        <c:axPos val="b"/>
        <c:numFmt formatCode="&quot;$&quot;#,##0.00" sourceLinked="1"/>
        <c:majorTickMark val="out"/>
        <c:minorTickMark val="none"/>
        <c:tickLblPos val="nextTo"/>
        <c:crossAx val="70931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[L.Setenane - Superstore.Sales.Project.xlsx]Pivot Tab2!PivotTable13</c:name>
    <c:fmtId val="48"/>
  </c:pivotSource>
  <c:chart>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dLbl>
          <c:idx val="0"/>
          <c:layout>
            <c:manualLayout>
              <c:x val="5.833333333333333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75000"/>
              <a:lumOff val="25000"/>
            </a:schemeClr>
          </a:solidFill>
          <a:ln>
            <a:noFill/>
          </a:ln>
          <a:effectLst/>
        </c:spPr>
        <c:dLbl>
          <c:idx val="0"/>
          <c:layout>
            <c:manualLayout>
              <c:x val="-3.8888888888888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dLbl>
          <c:idx val="0"/>
          <c:layout>
            <c:manualLayout>
              <c:x val="-5.277777777777788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schemeClr>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schemeClr>
          </a:solidFill>
          <a:ln>
            <a:noFill/>
          </a:ln>
          <a:effectLst/>
        </c:spPr>
        <c:dLbl>
          <c:idx val="0"/>
          <c:layout>
            <c:manualLayout>
              <c:x val="-1.0185067526415994E-16"/>
              <c:y val="1.85185185185184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lumOff val="25000"/>
            </a:schemeClr>
          </a:solidFill>
          <a:ln>
            <a:noFill/>
          </a:ln>
          <a:effectLst/>
        </c:spPr>
        <c:dLbl>
          <c:idx val="0"/>
          <c:layout>
            <c:manualLayout>
              <c:x val="-3.8888888888888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lumOff val="25000"/>
            </a:schemeClr>
          </a:solidFill>
          <a:ln>
            <a:noFill/>
          </a:ln>
          <a:effectLst/>
        </c:spPr>
        <c:dLbl>
          <c:idx val="0"/>
          <c:layout>
            <c:manualLayout>
              <c:x val="-5.2777777777777882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75000"/>
              <a:lumOff val="25000"/>
            </a:schemeClr>
          </a:solidFill>
          <a:ln>
            <a:noFill/>
          </a:ln>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c:spPr>
        <c:dLbl>
          <c:idx val="0"/>
          <c:layout>
            <c:manualLayout>
              <c:x val="5.8333333333333334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schemeClr>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schemeClr>
          </a:solidFill>
          <a:ln>
            <a:noFill/>
          </a:ln>
          <a:effectLst/>
        </c:spPr>
        <c:dLbl>
          <c:idx val="0"/>
          <c:layout>
            <c:manualLayout>
              <c:x val="-1.0185067526415994E-16"/>
              <c:y val="1.85185185185184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a:noFill/>
          </a:ln>
          <a:effectLst/>
        </c:spPr>
        <c:dLbl>
          <c:idx val="0"/>
          <c:layout>
            <c:manualLayout>
              <c:x val="-5.3968253968253971E-2"/>
              <c:y val="7.72200772200772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746031746031744E-2"/>
          <c:y val="0.11583011583011583"/>
          <c:w val="0.93015873015873018"/>
          <c:h val="0.63324719545191988"/>
        </c:manualLayout>
      </c:layout>
      <c:barChart>
        <c:barDir val="col"/>
        <c:grouping val="clustered"/>
        <c:varyColors val="0"/>
        <c:ser>
          <c:idx val="0"/>
          <c:order val="0"/>
          <c:tx>
            <c:strRef>
              <c:f>'Pivot Tab2'!$B$2:$B$3</c:f>
              <c:strCache>
                <c:ptCount val="1"/>
                <c:pt idx="0">
                  <c:v>Furniture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Tab2'!$A$4:$A$8</c:f>
              <c:strCache>
                <c:ptCount val="4"/>
                <c:pt idx="0">
                  <c:v>2014</c:v>
                </c:pt>
                <c:pt idx="1">
                  <c:v>2015</c:v>
                </c:pt>
                <c:pt idx="2">
                  <c:v>2016</c:v>
                </c:pt>
                <c:pt idx="3">
                  <c:v>2017</c:v>
                </c:pt>
              </c:strCache>
            </c:strRef>
          </c:cat>
          <c:val>
            <c:numRef>
              <c:f>'Pivot Tab2'!$B$4:$B$8</c:f>
              <c:numCache>
                <c:formatCode>"$"#,##0.00</c:formatCode>
                <c:ptCount val="4"/>
                <c:pt idx="0">
                  <c:v>5457.7255000000059</c:v>
                </c:pt>
                <c:pt idx="1">
                  <c:v>3015.2028999999993</c:v>
                </c:pt>
                <c:pt idx="2">
                  <c:v>6959.9530999999979</c:v>
                </c:pt>
                <c:pt idx="3">
                  <c:v>3018.3912999999957</c:v>
                </c:pt>
              </c:numCache>
            </c:numRef>
          </c:val>
          <c:extLst>
            <c:ext xmlns:c16="http://schemas.microsoft.com/office/drawing/2014/chart" uri="{C3380CC4-5D6E-409C-BE32-E72D297353CC}">
              <c16:uniqueId val="{00000000-A66F-447D-B3C3-A7045D9FB6AF}"/>
            </c:ext>
          </c:extLst>
        </c:ser>
        <c:ser>
          <c:idx val="1"/>
          <c:order val="1"/>
          <c:tx>
            <c:strRef>
              <c:f>'Pivot Tab2'!$C$2:$C$3</c:f>
              <c:strCache>
                <c:ptCount val="1"/>
                <c:pt idx="0">
                  <c:v>Office Supplies</c:v>
                </c:pt>
              </c:strCache>
            </c:strRef>
          </c:tx>
          <c:spPr>
            <a:solidFill>
              <a:schemeClr val="tx2">
                <a:lumMod val="75000"/>
                <a:lumOff val="25000"/>
              </a:schemeClr>
            </a:solidFill>
            <a:ln>
              <a:noFill/>
            </a:ln>
            <a:effectLst/>
          </c:spPr>
          <c:invertIfNegative val="0"/>
          <c:dLbls>
            <c:dLbl>
              <c:idx val="0"/>
              <c:layout>
                <c:manualLayout>
                  <c:x val="-5.3968253968253971E-2"/>
                  <c:y val="7.72200772200772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66F-447D-B3C3-A7045D9FB6AF}"/>
                </c:ext>
              </c:extLst>
            </c:dLbl>
            <c:dLbl>
              <c:idx val="1"/>
              <c:layout>
                <c:manualLayout>
                  <c:x val="-3.88888888888888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6F-447D-B3C3-A7045D9FB6AF}"/>
                </c:ext>
              </c:extLst>
            </c:dLbl>
            <c:dLbl>
              <c:idx val="2"/>
              <c:layout>
                <c:manualLayout>
                  <c:x val="-5.2777777777777882E-2"/>
                  <c:y val="8.33333333333333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6F-447D-B3C3-A7045D9FB6AF}"/>
                </c:ext>
              </c:extLst>
            </c:dLbl>
            <c:dLbl>
              <c:idx val="3"/>
              <c:layout>
                <c:manualLayout>
                  <c:x val="-3.3333333333333437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6F-447D-B3C3-A7045D9FB6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Tab2'!$A$4:$A$8</c:f>
              <c:strCache>
                <c:ptCount val="4"/>
                <c:pt idx="0">
                  <c:v>2014</c:v>
                </c:pt>
                <c:pt idx="1">
                  <c:v>2015</c:v>
                </c:pt>
                <c:pt idx="2">
                  <c:v>2016</c:v>
                </c:pt>
                <c:pt idx="3">
                  <c:v>2017</c:v>
                </c:pt>
              </c:strCache>
            </c:strRef>
          </c:cat>
          <c:val>
            <c:numRef>
              <c:f>'Pivot Tab2'!$C$4:$C$8</c:f>
              <c:numCache>
                <c:formatCode>"$"#,##0.00</c:formatCode>
                <c:ptCount val="4"/>
                <c:pt idx="0">
                  <c:v>22593.416099999973</c:v>
                </c:pt>
                <c:pt idx="1">
                  <c:v>25099.533800000005</c:v>
                </c:pt>
                <c:pt idx="2">
                  <c:v>35061.229199999972</c:v>
                </c:pt>
                <c:pt idx="3">
                  <c:v>39736.62170000004</c:v>
                </c:pt>
              </c:numCache>
            </c:numRef>
          </c:val>
          <c:extLst>
            <c:ext xmlns:c16="http://schemas.microsoft.com/office/drawing/2014/chart" uri="{C3380CC4-5D6E-409C-BE32-E72D297353CC}">
              <c16:uniqueId val="{00000004-A66F-447D-B3C3-A7045D9FB6AF}"/>
            </c:ext>
          </c:extLst>
        </c:ser>
        <c:ser>
          <c:idx val="2"/>
          <c:order val="2"/>
          <c:tx>
            <c:strRef>
              <c:f>'Pivot Tab2'!$D$2:$D$3</c:f>
              <c:strCache>
                <c:ptCount val="1"/>
                <c:pt idx="0">
                  <c:v>Technology</c:v>
                </c:pt>
              </c:strCache>
            </c:strRef>
          </c:tx>
          <c:spPr>
            <a:solidFill>
              <a:schemeClr val="tx2">
                <a:lumMod val="90000"/>
                <a:lumOff val="10000"/>
              </a:schemeClr>
            </a:solidFill>
            <a:ln>
              <a:noFill/>
            </a:ln>
            <a:effectLst/>
          </c:spPr>
          <c:invertIfNegative val="0"/>
          <c:dLbls>
            <c:dLbl>
              <c:idx val="0"/>
              <c:layout>
                <c:manualLayout>
                  <c:x val="5.8333333333333334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6F-447D-B3C3-A7045D9FB6AF}"/>
                </c:ext>
              </c:extLst>
            </c:dLbl>
            <c:dLbl>
              <c:idx val="2"/>
              <c:layout>
                <c:manualLayout>
                  <c:x val="-5.5555555555555558E-3"/>
                  <c:y val="1.38888888888888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6F-447D-B3C3-A7045D9FB6AF}"/>
                </c:ext>
              </c:extLst>
            </c:dLbl>
            <c:dLbl>
              <c:idx val="3"/>
              <c:layout>
                <c:manualLayout>
                  <c:x val="-1.0185067526415994E-16"/>
                  <c:y val="1.85185185185184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6F-447D-B3C3-A7045D9FB6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Tab2'!$A$4:$A$8</c:f>
              <c:strCache>
                <c:ptCount val="4"/>
                <c:pt idx="0">
                  <c:v>2014</c:v>
                </c:pt>
                <c:pt idx="1">
                  <c:v>2015</c:v>
                </c:pt>
                <c:pt idx="2">
                  <c:v>2016</c:v>
                </c:pt>
                <c:pt idx="3">
                  <c:v>2017</c:v>
                </c:pt>
              </c:strCache>
            </c:strRef>
          </c:cat>
          <c:val>
            <c:numRef>
              <c:f>'Pivot Tab2'!$D$4:$D$8</c:f>
              <c:numCache>
                <c:formatCode>"$"#,##0.00</c:formatCode>
                <c:ptCount val="4"/>
                <c:pt idx="0">
                  <c:v>21492.8325</c:v>
                </c:pt>
                <c:pt idx="1">
                  <c:v>33503.866999999984</c:v>
                </c:pt>
                <c:pt idx="2">
                  <c:v>39773.991999999991</c:v>
                </c:pt>
                <c:pt idx="3">
                  <c:v>50684.256600000022</c:v>
                </c:pt>
              </c:numCache>
            </c:numRef>
          </c:val>
          <c:extLst>
            <c:ext xmlns:c16="http://schemas.microsoft.com/office/drawing/2014/chart" uri="{C3380CC4-5D6E-409C-BE32-E72D297353CC}">
              <c16:uniqueId val="{00000008-A66F-447D-B3C3-A7045D9FB6AF}"/>
            </c:ext>
          </c:extLst>
        </c:ser>
        <c:dLbls>
          <c:dLblPos val="outEnd"/>
          <c:showLegendKey val="0"/>
          <c:showVal val="1"/>
          <c:showCatName val="0"/>
          <c:showSerName val="0"/>
          <c:showPercent val="0"/>
          <c:showBubbleSize val="0"/>
        </c:dLbls>
        <c:gapWidth val="166"/>
        <c:overlap val="2"/>
        <c:axId val="1870524415"/>
        <c:axId val="1870516735"/>
      </c:barChart>
      <c:catAx>
        <c:axId val="1870524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0516735"/>
        <c:crosses val="autoZero"/>
        <c:auto val="1"/>
        <c:lblAlgn val="ctr"/>
        <c:lblOffset val="100"/>
        <c:noMultiLvlLbl val="0"/>
      </c:catAx>
      <c:valAx>
        <c:axId val="1870516735"/>
        <c:scaling>
          <c:orientation val="minMax"/>
        </c:scaling>
        <c:delete val="1"/>
        <c:axPos val="l"/>
        <c:numFmt formatCode="&quot;$&quot;#,##0.00" sourceLinked="1"/>
        <c:majorTickMark val="out"/>
        <c:minorTickMark val="none"/>
        <c:tickLblPos val="nextTo"/>
        <c:crossAx val="187052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lumMod val="75000"/>
                </a:schemeClr>
              </a:solidFill>
              <a:latin typeface="Arial Black" panose="020B0A04020102020204" pitchFamily="34" charset="0"/>
            </a:rPr>
            <a:t>Sales by Category</a:t>
          </a:r>
        </a:p>
      </cx:txPr>
    </cx:title>
    <cx:plotArea>
      <cx:plotAreaRegion>
        <cx:series layoutId="funnel" uniqueId="{627564A6-BB5D-43BB-A11C-1BFCF8441379}">
          <cx:tx>
            <cx:txData>
              <cx:f>_xlchart.v2.8</cx:f>
              <cx:v>sales</cx:v>
            </cx:txData>
          </cx:tx>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0" i="0" u="none" strike="noStrike" baseline="0">
              <a:solidFill>
                <a:schemeClr val="bg1">
                  <a:lumMod val="75000"/>
                </a:schemeClr>
              </a:solidFill>
              <a:latin typeface="Arial Black" panose="020B0A04020102020204" pitchFamily="34" charset="0"/>
            </a:rPr>
            <a:t>Sales by State</a:t>
          </a:r>
        </a:p>
      </cx:txPr>
    </cx:title>
    <cx:plotArea>
      <cx:plotAreaRegion>
        <cx:plotSurface>
          <cx:spPr>
            <a:ln>
              <a:noFill/>
            </a:ln>
          </cx:spPr>
        </cx:plotSurface>
        <cx:series layoutId="regionMap" uniqueId="{AF9FB394-4143-49CA-BB4A-277FC2E08698}">
          <cx:tx>
            <cx:txData>
              <cx:f>_xlchart.v5.5</cx:f>
              <cx:v>sales</cx:v>
            </cx:txData>
          </cx:tx>
          <cx:dataId val="0"/>
          <cx:layoutPr>
            <cx:geography cultureLanguage="en-US" cultureRegion="US" attribution="Powered by Bing">
              <cx:geoCache provider="{E9337A44-BEBE-4D9F-B70C-5C5E7DAFC167}">
                <cx:binary>7H1rc9u4su1fSeXzpQcvEsCuM6dqk9TLbztOMskXlmI7JPgCSfD962/LkhybyZ4Tz9X9oKqjSWUq
pCA1uYju1asb0H/d9/+6Tx/X1bs+S3Pzr/v+z/dRXRf/+uMPcx89Zmtzkqn7Shv9vT6519kf+vt3
df/4x0O17lQe/kEQZn/cR+uqfuzf//d/waeFj/pc369rpfOb5rEabh9Nk9bmb8798tS79UOmcl+Z
ulL3Nf7z/btLXdXRO29d6VTl63fv3z3mtaqHu6F4/PP9q3e/f/fH9DN/+v53KZhYNw8wltonNpWU
2xTJpxd//y7Vebg7bXF5goVNheM46Onl7L/7cp3B+NeG7c/9yq4nq9YPD9WjMXCBT///efyra4HT
3vt397rJ6829DOG2/vn+Y67qx4d3H+p1/Wjev1NGe9s3eHpzQR8/PN2BP16j8d//NTkA92Ry5AVg
0xv4P536Ga9/V2rUhwWKnRBJCRGY/RIojPGJ4zBbOvYWKbwHYwvUzqL9wd9H6HngBJp/fz1SaNL1
t3V20DlETjjcekLIZPII50QwRClBZIuZ3N/+HSZbU/YH34DJfuAUk/MjxaRK1rlZm0M6NnYipBSI
Ynt778VrxybJCaMS27Ytto7N3sOwny9bk/ZH3wDO7mLev3YLf77/9+1xonOVpOtIH3bKQNgRlDHH
3t58BN7qZdiR/MRGgiLE+S9nzt6kt6PzY+Rk7lydHSc63jpV33WVq4O6NH5CbOY4EsstQBN8MJYn
DuaEY4a3AO2R2M6eH0btj//+/Hk5doKR9+/jxOj6Mc/NkLbrw6LEEPg4AGnnwdB0FnF+IqgQkvMd
uQMfuCWOW5RemrU/8/s4vR49Qer6SJHak+53+vs7T6dN9u2w80qcSMS4wJS9dngAFcIOkQ6FqLV5
wfmXUP3Krv07fh+yX3/KBDr/SDk3wKWr9YM+JIkAuKSwbcTIr90ggjgGcFKH7sHY+b+dLfujvw/R
/ip+Yg/e1XH6Pk/n+eN9re6b+oDIMHxicxvblO4YxCRAceDkVEC2RCa87oU5/wSc52v5GZ+748Tn
Y72ODggMlSeUUM4dsgOGvHZ0T3kqF5AsORMpYWPI2yHZjpq4sI9HioX/mK67dfV4WDwQEgAH3eVB
kIO+ZNrcPmGOcBjFu8AzmS97k96OzI+RE3T82XHOlDnEF/VwSJpNxIktbRszyHSeXhMvJiBJFZwy
skmFNq9JmNlZ9HZsngdOoJkfqYCweNRVeFimRk4cBgGESby99VNo6AljjHKGdux7As3OordD8zxw
As3iSBn1JwXIHDbvoaAOYCIkdXbqwETb4eJkkxQxKnbJ6cSn7U16Ozg/Rk7Q+XSk6Fw+du9OHyvz
OBww5kBeiqlE0qa7uTPhAJydOFzYUD/Z5jrTZOeHUW9H6OXYCUaXp8cZd1YPIL8dEh52Alkm4mSv
3UymD8aAjw1FIYEmE+fJkrdjshs2gWPlHykcKdTgtDqkWL2ZMIAGg0xzOyMmiAiowjHhUFv8IHEv
1YHVzqR/AM3zyCk6R8oEVro7JENj5ARxkKk5Y1saAGH+JX2WFIRqhByMducnSc3GnH+AytOoKSJH
GmJW+YNaH7YWKk9AmJbcJj+410tQoO4Gmb9AjtzloBMxbWfRP8Bleyk/5f6ry+N0ZWcHr7oJSFgY
JxvJ+emFJ9NFQOhBAM0+G4WK6UtHtjVof+z3VbP9uMmUOftwnLhcKGN0U6kDBn0Kd97hUOxkv+Zk
m3oo55Rj8mvOvDfp7dj8GDlB5+JIFc0LdR+pcJ0fEB0G1WrOuITKwK8JgA1yJpKQ7uzOT8LM3qR/
gs72Yn7yaRer45w7Z+BPmvvkkPnMJt8knBIQyl67M2FDoAFXB4XsLWyTQLO35e2w/Bg5mTRnX44T
lnPdKHNoHoBOpAB35ji7WTHRNiWG+igGrVnsaPUEnmeb3o7Pi6ETgM6PlKZdrFV+SOGZ2ScUOgiY
/SLUvyRpjjwh2MEM6PUv586TPW8HZjdsAsrFkUrOGzXj4rFX94fM/yk7YQRDqGe7ns5JToORc4Kh
+0YiAfTtJT37Yc7++O9TtJdjJ+hcXhynT7tYG7O+jxrzWNcHlQPICfTWgLYMMf9XLJpDqyeyobFQ
TOjzK4PeDtFk+ASli6N1bNWQrvOHA9I1INNywwjsScDhzglHGPp05c6nTYoCF+utKf8Emv3IKSpH
qqJ9HjT0uIcHBAWkGggkDnH+Q8cnRkDjoNbGQBTYRpw9DNuejZ1F+4O/79meB06g+XykVO1CQZeD
0fVBdTQH2ICEQue+WW0qDLATLKHKCR3uewC2qDwbsz/8+7i8GDpB5uJI9ZoPuoFlIP46OTA4QAgo
UDF732076WMHin1CKAL8nAmDfmnQ2wF6PXqC0YcjdWwbuWPzpygOKt9APxOBPo7nAsAk8kCFABZ+
EGhU23Wq/SQQPFv1dpxeXNLPMsGxSmw6rw+rSjNo4YR2NCyhJ+Dp9ROtBowYFK6dTfPnS1p9sbVl
f/ANHm4/cDJ3Lu6Ok1B/fjT1u32N/YDUAPgarM+xQV3bLcSZODiBoJudcsh4duLohLe9suvtME2G
T8D6/Ok4wbp8/FatTXJQlgBdnbCmYNM+uJ1Ck8YBKU9A74Hywp5FTOrTe5PeDtGPkRN0Lo9WOWjX
B+1V2zR22g6w5/1K0YkWirEDIQiWinKxrcr9pB1sDPonyGzHTXE50llzG8Ey1Xcrc+CMFPqhHSKI
tHddnHKCDkgGNgZgNitEn14TD/fSrLdj9Hr0BKnb1bH6t+7dcp0VJlIH7chl9MQRNkjW+9b1CU/Y
QLXpn4YGqmcn+JItbIS0Z7vejtVk+ASsy+VxgnUVqUNKpNCQw2BtKKSsuzr2BCNozIU1VdCPs6+W
Ah1/idHGnP2R36dz21ETRK6OFJHNc/ZFV8kBadxG4aGSsM2K6l8xbOhlhxQIwdzayW+TJGhv0tuR
+TFygs7lkWo8230bDq8kcOiKdigUDug2zEzS1I2SALVSUHl+VOxezpuXZv0DlJ52ydhe1E+J6uWR
6glX1WOoD9prQGEWCVjzQXdF6ylGBIFOKjCmEwa3teTtsOzHTabO1e1xhpqtavX/Yy8WAAZB6YDg
H1noy4opZKlCwnoDWEK1nVwT9/basLfjNB0/weuDd5x43cHia9hz5vGQxW3YNkcwSEPRLtdBk0QV
OhApo7CE/j9wuGeb3o7Si6ETgO6OQ9W+/9v9fLbRYMuZXr3zrRsbSWjMpdC3S3/N4EBKgD5EWLi7
L9VNNLnJNkP/2axf72s0Gf7qSo5kD6O7x/6wO7JgCP1UMPBfW/Y2LQGBwADMDlpHdyIdpLAvucGT
PftDv0+qd8Omc+Wv43Rmnx6rDETfQ5JqBh3uNoH/JjkOLKF2oJoqHegEeXpNxLadKW9H5HngBJNP
x6par0EiyMP6sCwNmDRQMNCsd2vcJpI1fmJpsERx39A7IWufn416O0Avx04w+vzvQ82b1xu0vdyS
7n/3yPgPGwn+v+9L91mZe50bddB8AlaLgYewqbNrq5jkE1CahN5ZWOYsf72I+dmmf/Cg7i/np2zv
8+pQz+lkm8D/YePAybtf7Bz4vAujv67Xs6ftG3/77B74ydBdePxVLNydWj3AFo+wRxN6wZ42H/Iq
sE55/zbovhj6uDb1n+8tWFZrw0fBXncOwlBshnjQQcEOzgi6qQ3YCCqbfFOGhjP5Jhd/2l+SINin
QxBKtyW49+/MposBTsHSKnBfsI0HCDY2gd3AnjfRvNbpAEnv8y3b/ftd3mTXWuW1+fO9LYFyF9v3
bUy1QaqzoSmOcfhMh2J41uD8/foWPDO8Hf+fRpEkr2Kll33LcTeTUUI7L8+VXER5WcydnLDGy8NY
3EhFx9YlsGr5snN67bdpJIRf0QbfxYGinx0TDdfaIfmH1jjBV8lwf12MtCuWvBvtZVHRLHChlmif
KavVPk9y3XtdnziZX1t9bNyIcknPRWpFlwnWVuKmUFY5bcYyLWelVOHoVsPQYS9pnKj3xzbOv5us
UYXL5cDmiWXYVYTj/jqJAuZZum+tGSoteloFQ565AEEe+xaNSLRqe1O4rR6cC2JVQeHVJKCrJqP0
tBsFXcleoXzWp2X7BWVglF9mQf0I34Jbt2K5xF7Q5Ia6oihVBB+cDjM52HTVB7lTeYlT62SmrM5e
KgTbTM3oiLLvCgBf2oHdXzu53YUzPKrgYXTssnQT3JnPxWhx+Fyw7DMrbPM571ByKxPUXwe9iq66
JsjvCiP0VW2qdjjryz60fdYQFLlBxIVx0yzFgYdwqZE7RoW46ROwq3QKuJExDoLMRVQFvcvint+M
aiy+4lCI6yDVnXb7sULYD6BIn/sy7fSci8y49shXfZEVVwku5bUN8Tw6j5m0lwbu37zVpTxPHVUu
xijqzqNGknkftVnmKTvXHzAuxY3F4GmJkyjz5CDsZYbDzMuCCt8FOmErNQA6VqrYqm+4vkqqsrU+
jCwbZg6P8SkzXeeVadIwXwERM8vRymq4ZkznNFflt27Myi9Vo8nnAg2MenIsbcezQ9s8YCsTM5hq
teOKbpA3fRFG7jAw+YFUKrzp6diHM9lXlvTsln4lQW+MC0+eTfw6srq1GBPhJQbL86KgPJw3AwpP
WR/nahnwsh5XTTOQYaGCxjongdV2Xkd4NqOoF3nkGirjehXZid25YVc0txxLOzmPaC+vC2Fh6uLK
cT7meGAXkbFQF3o0ZRZyRRzr0fYcXI10EfYDkoFrxXFXDK4FN6JaDrbS4kvZ6ta1atmVXlQ4NAB8
rK51maRN2c02pcZ5WOGRNMtAV1Z9WjtFg1ZpWQ7qMymMrE9hg0e7cnN4fP7iQWh9GLrKeCQJLniW
tWeqrc3nqMwuA0nDc9juS8n72LbilriEZppZp2GGeO5zkqKPUPlUczUOkYvGepwF1ZDMkQP/rClK
V+UYdp9UTZRvyUhfmDgqZ6aob+MGR75KC+K4PCZYuAk8Q58cJwidJUxv6y4PabDQVTVWbmPTrPBA
4Sl8FZPSd5I+nFs1MeGDnYMNywGpvnHbhjT+UPf9mSVQvNINsv1B5rd6FOd1bIJV3GLjSaH7007F
zYz3Kp2xOorcUveLzmLWgz2Cp0mDyiuDcdELHC8GRbA7FDW/NEP/oR5N6POwW4g6tj/hqhrcuGka
dxwafdUJdIshVXPbagTYjIz8kJWh26ZBAa7CCedBbjwT2/kZygvzGA/8Eo0k+FJWSbfsuzL9kDut
uIpbbbwhYaPLUtNe4yag81JbqdupaFgwZ7xUpRgWKUO1F0UmnQ84wW5vwSicDImnqkoXfiLGLzrg
tjek/Gosqou6SwKvIFHrJVRXizLIq3nsWOiiqoLuyjGpcGHX4G8SvO0iV1jMVDAEc4hXsZcHtvE0
JuVy1Fp5adtap3Gm8NmQDq3b8PCrVsT4IY6Ul/Ah94lstJvWuvrcxWW3RFlYf4ybqoYHo7MWYdV/
byonXQxRPMzqqsN3LSbBV5rYVub2QcRWTsyy2LUEQavG0V2ypBmzz/JSFXMpK0u5RajVomgSdioC
K/V6y+I3TRHJhRohNMWZUYvaZhk8Fc7ILwdT5rnbJqOKZ6JU9a00ZfBJljZMWTsLZhB7o8tRivJb
rhOduGOvkr8KnmZz3LSVGygi5pmp5UKPbfGl6AL0WVahNavbJvd0l4+XuSD6bCi7apnRTNxQOHFh
nN66MiL8xMMyQx6WZTMPzehcViTAvdv0dYJP7T4Oz2WSCemGuV16aa0a7iWEauWWjhp91mWDa9dM
ey0sT7ikQRC5Yxb1lWsVuVpwHYgFL3hyalVh6ldF2Lil1Vif6gKZz/DE5aWvmq44Q7S6dYJY3/Rj
jS5pnOS+qOFONyk8Bqybo54Yr8cRWxJSBW5rmLWqAh4/UsOyxyarMt+JaDZ6bR10NsRBZzjNoTWS
evFQ2r5jK/xRR017G8lEPPSiCWeFLMV5GZCvlmy+K6Acf0Hm3LvWkCPPMPtjzmzrAuZU4hGatG6L
wc+NQxl8DCu26Gn8NXCae0FKezFqVrtjMLYeVcNfQztIv0418Tmv1mWWJm5L0SqJ+mRWYVI8hgFv
3SS2tA97BMXLljS59sg4sNnoBPg6NU41S0yX3OTYuYQcNT/PxqqZZTVBg0vCVtVeF1VdMTM4Gy/D
oQ5mRWYemji6G7S/yS49S40Uux1t0yXH8ejbASKlKzfONbHLDZkphVezyrg9RLlZlAdqTZLkziKO
9mlXoq8R4WqpleCPFa5umxZ/D7LSFZUqPWnxL3mKkV/atVr0CeKncgjG8wI1zOW0/KLDsZiPsjnt
8iQA31kUszYvE1+ELV3G/ZCtaFus7AERN3bwR9UNyXkKz7ybKwfPcWXkgsR15BUoXlRtWpzquv/A
xsjM8RjlbtraXhPF40MN/NOraaM/BKJvPWVGuNdBRgc/HfJ2Zju6dofcZPO+0ZlbWeI+CMlfuAyD
L6i06RWVPPUyYd+UuIbnyr7PSIZXamzMrIhUcVbkrT5rSvLIs84DXvBgRFJGfgMmeTg33VIUQewa
VrCZKqPYbYUTLYCx8FtsDaEfpV08R8Aer0jOg+sq0KcVgK7TaqEidBkNhnk2L+ARxSL0h6gnfoVj
fEmL+GOfFM5t0EfNouiU3bic5Pq2iRrtxcZyeevA1YXaZRDSz63SOL5xxk91rBYbslni/ErzOvRY
J89Iob/bKlyWJEvdyEJXQWeuxlS5aVQbrzLcjYvsa5XK3B1Nf9eZ5rrA9VVt5RfA1pQHHzzAvA96
bxiaBDhgE3pDDNPcFmnU+jZVduD2nNnneSzEuZOVuRc5lUsGbhvXSrLxmlR5Ajv1wib3u1TrVa5w
r4sBaA9Y85QyPf/zv+90Bn+exvw4uNmy/8e/YA3tdq//v30XbM+0aUw30zdtrHn+rB9J4ibZejZ1
kr5tfx3gP+R2f3vy9xI/6NYWf5v4/Vhk+iPl2w3apXwCn8CiY9hEUe7zun3GB/I6LCBjkmwWLUOC
B7Wofcq32ayEPG2bRUFAxAj0gH3K55wwCfs2SViGgZ+SyLekfBgk+lcZHwRN2DMVWqIplQ6GzufX
GR+I+1ElxiA8bXEALoBSzG86HI5z2uX1QpVcnrboW2x1/aooGevcWAt5C5SzXlY8axe0xOUC1Qoh
KH09/6zCr5JRAtc4MQ1uCWxhjYgDG7sgAlr2y2S0N/ZgJ0Q4K97ahb6SkP9cidFpwAYrsBMXgyNS
mFngDSBE1SGVEARb42W9bIIHkef4xkBWXVazYuAZ/zwWVng5RGVXeywy+EsWQUZQzdK2GOdj61jC
T+2YoKvM2MJYPnNqSyyBJ0HURUleRz5OO5b0vmY8qT5GQxsudW9lcedJOy1vRWDSwWfc0AymYS5P
RdXgmSZDPOsreVeKJoKogpvCvuZwbz9KXaQuVU3QAKXITeg2QI++ZUOGbllANbg3VhWxpyINYUgk
do/nbUCi9LSmOk3mqh3SFAgnZTd5afykC7t5XgWfemDwC/hpheq0DGO8aBpq7hWKqiuZ2b3vxOYM
h/q00I6547nqr7HshwU3TX0GXKI97a3W8hUfy8pNZexclowO53kYzS0VJ4UbNVjfWkx+QRRydAs4
ovbHJI3+IkFQcBc1dndhhdq6GZtE9h4HpzvrVNufh3z8gJowvaqGRkGGKXPums7B4VwkFvtWGWB4
soggQNo2G70G8gjnFomkuG1VTiFNFNm13Y4cGCutcHJB89TQj3FYRW6PLXU1AllnQ0DmJWSsdwNC
vZtHNF/1TmEv0jTL5wWvo8SDXKvxDEXObMw5XvY0KGZ8lJYLeXk561GhV2ysOw+ilnMDd708E04C
3Jin6DSEjo1TWOAhTiOM0tAPcpT+VdTY3Gmu4+9lh4FhJ41VfCiNGi9pTvpz2iL+EPLImbOgLmdZ
CVdfkbb2gCxXM6I0JKVw39l8LLu+dIukiNYJPPYuJVXv1fCkQZgIu1vE2+4S+nraMxtCxixloMmw
MkpntTXmLukUhQuq6W1UZ9W8gUzCDSsVwSNdZTyYd21iBm8smfMXiELAV/rUcgMhm5ktO7wmYRx5
WTwMjwSC9UWZRcwXfV8tIdRCNlvHsfPFkGGsvIBHeEVaJ6583dEh8saa58Oi1YTELgQgI1xSZpx4
NqQOGkQGCeQgTEGtcUxg3dm9QdxlVlqDrFLhM1nY2p71cB9XLR+BHmU4jc7DxMnP+qiDu8eaYPRY
G89i00bzdCB27OYiYPdZxzrHVWlX3Y1dkZ/LVEq4fWOZXNh2HMyploFHhMpaV0aiZG6YsqBdtE5K
U59AtnzDc6TsBU+0s0rq6qOMuvEbb8d+BgGbraQTa1c5g8z8AlsasizefWmjQVRuIZwBuVk45thP
VJVIL+zybnC1qfjXPOCy8e2y6mNXYyzaS0hXQdLAIwgrmRQ8dnFbR9n5AIyBuHJo25UOHW37BpxI
5sWBSK9srSGityokVyZl3Y1TQbLqjnnU9huClV4xmBiLjgggQZ1utTWvDC5av6ggn3DAHZxlkQTK
0QRp9imo8/JWNbTWIGIRehGUXQkcptbGB/KIrpSI9R3XxEp93CjmIw3nHXhGJdDnITptR7u66EgU
XSvSJR+LDOd3wq6xFw5N5mdFl8zAPYPztU2S3MchMBlXMZUnrkUr59qoIbX+Kmg4dl5flvKW0E6o
GYc0EEApKqeaM5TJRxA5ytMhw92XUESp14K8dovrtlz2kL+OlmNVbtjoaIlI3CK3LiN2Fsk2nvOu
rT7YVI+xSy0bXcOEslbJ0Bp4Hoc+w0tTmfAa9qEsQOQb6iT1CI/MVz0gkAEZzsE9VEOcziC7SNZR
KUvs2rhvL2qRtdoNcWeDVkRFkrrJUEdXVl9biW+3Br4vDev2Ozh4eSutqJuX3DFfHUvCV4QSjecM
nPM8Hmi8qhLSz8rOLmfgHPpVzJPgrzZpMfwFTx04epjlCaWJOyCdp24zRpYnUUZyL7ZLfo5DW4Zw
NSRKXGRweSr7TgWrti6bsxp+dugJt6UlorMMVVbkNhQussV8ZiLnPqao8zvBCi8pe/pJ4bpYxQXn
15JGGL41uyelkfAk2gm96q3iPA7A9492eh4OIrjvjV5J3mSuY1u9F+LM8gUIFrOiYPHlYGu+YNoq
YMDYk6scZjpzC9jG/7IGjWNmWaHlNmmh3EF23FUCWV/jLilvKkL7M2aXLPVMEeVfoOO6vW9pas4S
KOf5UL/tFxti8i21En0Pj6lNPTZwBb4j5q2YDVEQnRvdtpHbCVqdUVH2oFDSiFMPm5GzWTNYA/O7
rJJ0PoBGoP1+bNAnJ67rHHTQMvnGah4mM9CEaO+GLCSBD1R/GN06rbPeFRHvYOcnkY6LIlGt5TUt
qr4oEyWfgMMBXNHaYnF7ZSGW3A7I+ZD0gb2I4ywEFYFVfPRyE9ELozqndmEPB3IVJDlbAcfSXwcd
1PO6sTJf1wjwClA8aJgtcf6V2mUGn6naB4LzZIacgG2iaJVdiNLgcwP+DKaRGUYvHFvSukC8SOGm
og7gAeEkWcPSqi/Gwo5vD7CBvtfFsjiNQRXhLkw7i7l0AEnFa9Kgy2eWLrPbLkL1pY7j4YY5WH3o
0xZR3zGYhm6VEmveGHMbbtADVmRfRLaO/F7bhJyrzSpiX4JWaryOKZq7dsZAR91kKQHIWfdd3Jff
hCwL0MlHS55ykHA3DNMm1SyLtZwNeKyZW3XVuBKxw7UrdeOc1xka4SFSaUNAxxp5CZpg3J6XeLQL
twNHEntVzhzbA35SfSYxH6yblrKMLRqI+jcwa8cO1EfOgpnUqXPaxhWEAgaKQ7lMSrifft8FUQCx
lQEB0ykVH/oeM1+X3DLwfA3OmagS8LSRpMVCaCeNL6poSHpQvnh2Geei/1QRWYK81/GvZSDihXbC
qnYTlVj3DAfWqdC8zBelqfrMs0AdpW6ER4gZJYcEU2UFviaQgGWnolDyKmx48V3miIGWhkK0KkSc
Ii/XrQXSceMgv2/KiNZnjhiIdrYs+3/zuv+hoAftM9Cq8ZyP/FTP+/f+16FeZHXbraO3dTyx+Wkk
AdtNOhDDId9DkLvt0zrYvw22AKMcds1xMPwNecs+rbNP4Od4bA5Lrzb7ukDa9yOtg+XB0JUNNWAo
DULXlcRvSeumWR18Cvw0EFiBCPR5w++XvE6dYlwQZiizltICL+WqeBiXjWQGukee78mvcrRJhrb5
GtD0+Ka/BW32CHr9NSM21dCOrbU0I8N3ic4GnzZIXGVdC9rt338X3NBX2SB8l4RmDtjIG2SizZY4
r78LsIiNbGmwHLCWVwgo0YVjY3rKRqiKFU4Gtbe//0L4laufvhKWM4ITg98ohGZs2JXi9Vf2ibFL
zKtgqYYK/GtQ6vpcVw3oQNrKtO0J2clPCJqEyRxSm5b6dprGwwIkagKz3w4bKCe1kDI3PUizRayq
pYSEcRMMK/Qt71V1XoJECOJ7KBfdWKlF5gwEvEyfnw4Vzm7SJJWL1Krqj7h28lPZVsXcCjJ1GQy1
umQhFA98GubRYihRtlKhgQpfbbIbYrHxUcZq/BQlrPrEi/ACNYOadTzNvaZI0XIEifWCMeIIL4pp
c0NMk30f6aivoEQbfyRIAc1GQTq3yyj3MEQdr9E5aPc60H45lmQhWqTdqhy6GY56iEA1NWcc1/qy
KkQHMTSha0iRrGXqdKU/Vla3LKH2ELqsl4HjCYvoeyOy7NwZs/5G6jFqXFR2AoKOYHNkCMTaxJJd
4vdRxQ3EgAESXPMFthSxB3Me5QUwv5zL3OsCeM49BFlyAelGln9rKl58iZtQfI5lQm5liGTkdcjI
h1iYAui3rHjuZmQAad+KVT+vWoFCFzbzib4lUSpsT+UsvUJpKwrPYaE+503XnA1N3n0Sw5h6SaAq
n5AUnr14DCFkqNi+UhTfRr1CXtDHwy3wSAfkYmAMGdftXPeonguQGGy31072UGVZBBX16H6o4sIP
qbDPQimawoUYF2UzAzcHJOL0okyz8TP0yFo3UOIcz9EYQGnX9DhZOXmLLMg+4gC5lrY+MEfZq4Ah
tmy73MzooJJzFIfNQ2ic+luCNwx3DEcHgn6tIImFe+pHgXNf1qnX4a66zFPUgqyYPiDad66TsLPA
qns3ScKP0vxf9r6tu05c6fYXMQaSkIBXWBff49ixv05eNOwkm4sQICEh4NefSZx9dse9TzK+99Oj
O6uzvLxAUqlUNWvOImpgpGN3jsYM5YZIL+W0BNQ6aBKXuWxQtRvddRvZhBWLq9ZSxFn7gj6KEh9O
vzDp2aEexHpcUmEeZOjojaine76EQIoMTf1g2tg9C6fzLVMJPbZk/r7oNDpxFCxvFe23V7cMa4mV
5a/jotSHJu/pQW3OPQAUj8reZQ/ILZqj59tfkbfsjm41PSJlne6idNuOIRfhse9zjxA2n0+rBmoS
9P+kTA70olFZmBMgSMjvvvaiQfYN2NUPB6QES9sVazYiu92mdj6oSit+FNSjtLZ2Rmw3WejW5bLL
42rVZV2ZOC4k4t7tGSWFZK6KhfopVJiIwRz8npZ8SmybVa4rwE7I5vApRVpxzMmUVojZaqvKSKqG
F9zEosgdYKxzmDeR/rVESZWd0lVRfqmzMMWomEZrdpraqdnzW+3EqVJhqx5mxfFJNjZzdSeM9XUx
aNuH+0pEVcaKUZipvs5RqEZVaUL55jMda2/bIu5lVB+DXXL63PoQ8ZNZcp5+S5GLk6JGAT26Uitq
SvZRadlrcyb5pD5HfFSP+aybs417uOFBp/xijl33nMo1AmbAqFyL4AVDfWsGISFsc/AFj1Cg426n
WVBpbsiy8AuqI+ADi1qb9aC3nHyi9VAB8jf726kU8hGgePgKWonMih7J2ylB3nQ5dGBFFD7p14Py
XXI5TnF/1SwhPzrtt77URkps9iwM18AwJ1OmoLeciJgG4CNNj/w1d4jX42wvR4GeEEmZf1ks/s8g
m33cphh1B95HfjzMc9BgDCTj9wTQ8Q1upKlOiibD9QisYDt4UXX10a5huMziLv/Q8Ua8dHqnhrBu
Jic5pfpjFFSqSpVp3FskRvyMR07/i2a2e2axW+471YrtkG16eKw0SiPF3usUZd1BCY992x1+HHX/
Pwp8iwK//p0t/2+G3E54ouBL/Sfg+UcQ+I6A/p9Q8Mfv/YT3hQC8D2IWWKYQA6EX3/+NBNF/bH/G
AgQOUDniSYB/CwShT2V46BXQ9Z+PV/oJ7hPwNiF5gDaFQMOf4+GA/5sokO0x0X/oXPsVEQEigmE0
hWAMT+L4NYDpSGt7EhT/ngHc9/mRjsmI+ng8zogNOPejekkiy6dTb9YJ6bKjC68XsKVk/Fr1IDdF
8PGLQr2x5qs/qDxCDhVy3U23HddjBMxLLXx85cq1KLRHArkSK6s0Tcj3FA7bP3Q1zpSXLOOj/Mo0
M+KuAkdoZAD6mgm3AnaT1SBqxS70h6rjFhjzEDgCA5KuBrdcaU3Wa6pZ3/4rmgB1dW8Z0Bs19r/E
sAi5f5kjSIQpWEoi2Z8CiOnaQ+m/Ud5Sohtfizr7LsPQt+bC6aRLLrpkBpp3AejVNaHcmhEPkOxi
lP7l6W8W9V8uT36l3EHIl6bomoHQHxRxtED/Qcn72/W3lmWTiEXzrSWKqaZ0AwOOUeQ5jUx7sktA
anmwtauSugArZRv7+wBMfqIlSTYRGPg8dT+pYhgMgPE7qNsNfvaHm9wj3b8ZUopEBk9JzFFu2jmK
mK13k6Sx8HM/j19S4LUtR6UYj6YwhZQeBIySbCmYdIVc0yo1p67zCX7mfR65y5FIxFXFEhwT5uQD
W2L65rz+nwuY/JoZoFM2dlEec2QHFJo8rOSvN6cQp2tZD+OX0UKGbo5sUllyS0nN1ms2+RWkulzO
3fYMnsS6pgXqMMHU5RzTIB4qs8nowmqEcs828pO4yxqxG/6SzBrht/JcD+thAItrBj43p3x+GG2r
tuetEyoAkOu6fTGavIukw5PTgCMroCyowDxnelmcLBhvwRkopi2uXHYAnY9NJ5H6Bb8F7lKDjWN+
XD7PqmgNBShJwMiKAZsCd95E/W7zbuRavSwTwF2QXmZL5scEmKe7sVZJlGo6bemONUi9XFQJjOZz
n/UyeZ7jGey3Y5pV2D+z6Qdsvd/bxq9J0o/ZT/GIWeiAdt4qI+9Mg4FOiZBq7L5sRE92j3fidJwA
S7dDd7lT0Kbk+Psr7l7rF2PcHyQAFtjubeHW3l9xsvFUB83CZ7b53RiDTxDeHOiUKpifmMH7+yJb
tsEIA/Vuqm5Tglzc/mFT7IzcX+6DgcVL052qizQ7gff/1e420HpMlAv9rJNeO1a4wfPo+2Bqs/Lr
Wk09OYIyMzT3M2g/wKRGgGfVscocBbCMlsihA35HK3PdyUw8Lsx22YqaGBHzg8uAAZaGg750DSMC
rbONE4k4IJEAJPqruI5hh8Ncox/cpWyVg4moGUnzh/0J2yDOMGXZMp9/P/Hk14oshojG8/tD5+iP
xzXirPt1xErIug9mSp9AaIrhnLm1FM553na7BVSSJBc1QRnLIITLGV4AkO/WixhnN2nmW4R6j3IR
+5vUNJu2F81IGSy0NYiyyMmgGgu21sZXhV0ng97PCrIiUnq2KTHYRr8f0nvfgW5TLIEl7a3b0Bc8
3b3z37zvUjcRrS2LvqG+AIdwqLY3H5YlICwWvXVCfFE8lg5c+d8hJ+9OnRTXTXJsHsrxXPOMvb/u
6FH+GSKWfUPWAAJSMcdjN/1VJ5L2VRHaxjcfelk754q6Rm1N/GHY7xYSlwfFG6gGzRPQyhEd/Drs
is9NFC81+xalXWpYyUMs+AtCBLjsYWvS7q6JyECQjZnVP6opjjcQWeumw6T8fiLeb6KYU8TJ0Erv
nHfop94tgBMNwG/Vy68y33puz4MZtVyPgDmmfD2j3PbnA+OfgwfpVQAhRktrAG3vrbhOEUC3a2y/
JSIgfgFjUmxEIdcMHr6qQXVRfNmJxPAfk0CXkS8owM82P84NMIbwB0Mg72K0FAcXnrL1IwTBE4Ww
wd4tRb61PB9d9IqzK9XRxeLq/ajXy1BPQwlOQLIlZaOnFTg/EjOGu+Ko5/tHPYp2LfuI2P4x1/Xu
Ag0fLH3QqJhPr79fpvc+F8gbOrTHaL2GJ4Zit7w7Y32QmY3Ntrwu1lkYQexVjMmKl8B4VCyWgas9
UmX2TePCsL80SBT/t5OFBkl4kgyq88BeWfKPoz4zdHLrJIbXvuMRDukWcRk867zGDj6XSWSiLxPy
U/WiAY7BydhRW8IvsqiNcHybGnHkHtOuNX4LkEo3Xyegfg36D2fDe0+ZQl6OR0VQPKKLYoXF3vT+
F78C9syY9xt7nSQVu3tz09j5e7O5ZgRmZVazu0UQaPCzYTV7iJGpbY0ewzjKyym3XVuVetviFaVc
08Pv9TmKQa70PI66B6HzatMgSqL8Qksatet+KGyIQXAONDLA9f5+/em7CDCDn4D+hCL6wzEA9em7
ARnW621oe/qUOZAZx5Mbq91Ru4j5PcT5Ee+gr8gKHy7rZQ+FEFPuoZcdwWh+iWqCMJ4sfH9rMAo9
0VC+SZOLJnT7eQEgcRB30iz4VFOz/ShYKy0mCDlSy05jZmcGHjRmFTP1h6G988UYWo5SGMVTO7IY
4pzk3dDcokja+WF9YtW8R3TOGhzBW7c1w1cXZ4CfitUNZnsGKXC3Ih0NBAfXInRXrcdNC+KqU84i
H57gyy2mI6Qtw4KweUPU1TdRjqM4Cd2IH00e4eVFQ8eAhXPYt7hg4yQQzxI5FsFUoC6OqXAurSNX
8s63MNU6py3+9jY/e8ioXn4/Ce/ccIZNBR+UUp4h7Yz/cSCQsIHBK0z0aQZgiSjq7RCgNXieqkRm
WVf9H7YIfXf07pdM0L6JQmmE/+Bbft0icTvA0Y5L+mnyBBbiVjQIB864OcxP0o4JiCEyQLgzFeBs
rJjwbpY9NjbcFGYJKFXn7lFxz2R7ki7JEDQhcJkfLNpBIFLWEQIkt/QI6H8uW2VAzQ7F0mU9YgpE
G/tyVGrZFwI4MMFLvrb5/BAPesCdcKUQw0O/s+epv59taC0wuL/FsBj8HiwjmMKD4uAr3p//cJpT
VMXL+qmuV9GBveYVG0sZADTdCbolFlB+bcWYFTmleVsX1prGXMWdZwsvRviE6NpWOkpupd6L3iYM
S/U1boDtB+kTcVBpP3Tfkrbb7IMG5mxfwgb+2odkJvECaKntcz6WYHclkz+FwEFUsaaWy1AIHWty
w2JL8kPfW+ib2sV5MOyGJTNgPdT9bFGUrhY1YzPMmw1rh0Itb5P2lFPik0fRuTWpynghAM7PYx5q
IuHlZOUuXZ3Cf5Xp1oVtQ1oLUxwvgfeBBGcAzovTnKcVCik6WrZPQQy0efZJV8kDSxwl5YooblgL
UbkpP+Q7H6WseFddoBO8O0DrFLZriVJqfCaB1PRURVNWx8cRlankaeVzpSLQ7uJl+bS4hbnbaHJ9
9IDIOvXfOEQ49mlL56ofinEYSD19zBcwnM+yAbpxAuk80yhRq4HRukztNpnsleg267/V4PzOywGm
sprvuXchxKXqwkTaCyd7w7MDTkveibPUkRJ3OUkjpc6zGOnU1d/rrGcOs7wQltnkdmPDDJPeQMse
649MxE7Ex74HfSW99ADb6+6m54sy1bGdKxfmm8Bl1TQnmejg+YPsKTO7YqLeIeCFC7BKxnmLkf50
U9YECAuiRBgHFNFu7XoZqimqm3NoNKLyUuUhgYOdx8bzv4bICz5dwjhCJMvAkN6ROz8iO80LB0rM
Ij50NE3x4t7ejBrwsfICTb8SXG4bpsS8bt7kdL5qBbQI9ILs0owUfGaufHpe+paAJM2Tec8fYh41
GE7FAOizl0Wu0MqC/1LnvPqwhjGM6X0rozZ0p1SxiI6Xyq95Nn8QLeNNXpg839GH1DoOjkZaSRlt
1wlEM5ipaDVw2bfw2qbm1xGTNu1uSGMa0t1DUAV+xBFkhTBVx6EBx8+WcFn7La1z1MX0GFf12phD
PKrWZocenA3e/0UrsMzNSbcgnj2h2mRMaREtYmZp5hucICWBcglfgvtHalegPLGHsmCeYvTlWJOe
iVNbh33GWOcUXoYJCPtjr9Pd5Sezq7K0zIMbYABbjyTg7HKr8bnxbai14xumz7Qp/sFZMklcrasJ
QrGeNPvykDGpKf8f0i37PPcJCBPuADmIxVJEvcrq5LsxAH7MyTaQHqRlyMiamrLJau4jrGDijQfN
vfdNj/mK6m041x613uU2A4kJt9JgpcftUcCycAWGH5lXGS27gQno6bDyfI3wXpfrfWrmGezJBkds
ZgLuYYbMGmP8OR5rGTOvANxqvMcXUFQfFU+gOtt59UiTihHkQ8zFT+uR25TjK9M22gcn3fpjMkCY
wPr9xAJyvvH9b2ziYIzGjY0ef0519Pbxf0/y2+cQT1N1m9JR4wZIH9Xzq2oAz0M/0LMVgzZ0W3Ct
irKqiR8RplYDaG9vCwUxkIOpIT71trrsCSQavCCqnlcB6q0fMEsz1R0+QkdkohbVYybnvFDxuoMD
leYUb6JEGpvX/G0GhxE7CH7tbUw1bYBllePQi0AuVp/tMWz8trRv5iGk6jA/ImnwG0eedvvgF6jv
YKcVsftl6qQWeHMdTJzWT1vUJN5dYaRsn943Q9r86nGXGOT+LaSxE34PrCwG65pcvd/624RGW9jw
FzBowIg+RjHvVXu5oYXwMp6rPe+LQf31A/Z03lZ7fjAFrG8zp9S8ElH1MB9wivQ+eDsDFPgwAcve
vxD8UrygeJbhpevjfTvoje/336O+Uocnv3NKm1NfZfje2jBSsQswXFGAvmZvttK0EN+k559Tnrez
xe0sDVP4EpwAAy7ejo3COT8Ts4n4CZFbm4FCaSLXN2U8VRIX5209IK9y3QgEoENYjcQGy1T7y3So
9u3scb7iPbV60WYnhWBxWa9YPnXLcAGVVgz9a5cnHViocqqQXJOcgNqMWpoBB7lA0Mi7O3CC8eeq
A1JNHgeChMoAy+/uZuUkwNNgW1yd1NUwPwuwA5AyyHXbbT/kcOXtaWGGwsNktu58duw0jlh9XKJe
5tMlVAl2Wz7HYmnhb6puGJS6+Aknt66rbXvydQdc8OuaTOgaeDG2NabjzH7sGTOAAIdllzsN/pnV
2RDck2GhDuLCvQ19yasJU8TGZVMYkUKVHgXSLSbwcs4m+/SRZdytBlndbuJvKEM2qYAZIJ7u43VN
Q/FiYeB7GtsAMIhA7t2AvqDXF8j0BaDdVehbNhKLTwioHGHUM/cT7OoNjN4I76w8+d5YSS8raTZ8
x/aWoErAl8itDU8UUAVJFCBCrYEx9aXrAODya63Evp9cEhqA8JXKHFwlExJEDIg94WnaExDAffI8
Sv2YX+rBwe3v266v8Ot48ghG+TkgPAP/K8jJ2uYuZ+2eyg8ex90tOJ9MuI8Jkr1VHhfZotJ4EmHk
3XQAxAuOUZECLBdfkopBXAlufQBDE3XjZMOoRK/3Y0NzuZubpZbA+N5msnUD8BrWxA2boViHgjH9
qDaUbx8tgmkk6dsINsIX+FvYVxTGDTPQJvE+Bjn2EZw/YLgdze/AJcQL6jtDGL+IHFIJ8posneju
hDAj9J8JHSYX/Ss0KF3LI0401vFi6oASRWXWgSrzjLw9KPcprkxbVaXkK6uXh5AitjHf8rmZDf08
gcRg47NVftZ5GVEo/p43aNeTofA4HRaAooQMiCnTlOeeeFi5bnNazngzgpIP4gnEn4efI3lbSzO2
gFFKztm6D+uHu+mgW4O55Wu1exNE//vmbSa9f6L/gXHJlu7vcRJH+MRarfsHJQOKq49AOHcEsIFc
F1u5QrQo7za3kvHYYqPuuzLX+09+mixiSngiFMv3H72hRrs7jarSLqtlaUGojbN7X0MvPBQhBoHx
S7JuMqeXwfT7Lq+ibS+bTKgT4SVBWOagl45h30kMlA7i4Hy/c1AD8Ks/L8Qt5K+PBqYSPb5lbH3T
bikk/v3ok4/qzWGpt4KMQVtwWEPUoQsC7hHE6yQ5gK5qBlnURvjo0Td8xJhdQBVvvmpotYdxdQJh
/GM6d/tt+R8bLhoUzpFCcr9v8pHuZcZDH5bdJlO5UdUUvJ56rY9122E3nt4mBGjJ7vQUCFP43mQi
UXtdU9al2R8KBO8SeuCp8A+wYLpLrsg/wBeoehCcqpE+1uDR467TqlqwG8IAN2uiZN9B3QyAugbF
3uz3/ofs7tfcbr88ntkGEh/6tYDZ+x4rs34ZojClgPTfXGOLWhnuAnkAdtLvL/UOysRuitGaDdcC
tI8/xZ7W/w2+DtBHZhKh5L9tJFbLMJRmlEnyAezD3bpzUe+L6iFyh5EkNsGS/XSOv7+XXyEEHkNy
j3/RvFygHA47f4fkyplRlLna6hF9I+DGGk72eByKkBTSlAGh85/m+Z8XRJOznXqZ5VCI8fwdiK1q
G5NOx/LBLD0OikrhxL8EPwZu7ufO/v0A944vf0va9xGixoVmKwRdwvGw6vcFn6Vrk6p3nXj46TFC
jf4gUAcItnJ+WpIpm0/tKDf70Qe2tgft+92fMwvXEIEiifPoD3f0q6XjjpBK7Y9nBAWTo638e/B4
zeMopCszD93bpgqI67DHF68k/HqTzQ2WoE7QsIIecobDAaFFVO830o7MeMi3DTL7E9ds4HGxwLWA
vGVGg49jf0hy16wM+WQZ3lDf8c3N/n4Q75cRC5fELOaoLKMrZ/a+FoFz1zgK2dldPandM20/AqFx
4r3/uEaZT/CU9d+VXv7b9Th63PxooLf34fl1z6QLohE87dLf/Tz2lqo24D4N8KxgNE54au3/7noo
je5d47Ex0E8Hks13OBcLEhW7uWnv3o4lBMn7aqSqw77oJ7MfGL+/4P6F/8GWgM+ibQ4MdSeloLiB
v/86wLCiYYHduLpI+8gqXqZap+yLsNgwf9qC/7wUli4Dzo1Onkgy349NS6pXX4nq4i0UmTnQEdgR
JGB4+f2oflIx/jYwYIW4VA6CzI/yFdrv/jqwOEb9Om3q6Ww3dLqZjhR0MkylxxN9/PCvCYK+TJTD
VAFbzQstN2SLheOVI/oapzUoOFU5qBHIzw1NgD3E91ryqhou0KkBlZM7tNZRZFlLSQGqf56M0UiD
bEuTHrq9zm/UlfEQi0kfMssBtd2whQxM3OdvvAclkIywD+DFEbPcqqqeIQRDkCMaAkykBVXjAolG
2uhDF7UjluJngJJCcQkbUG9hBSJ09DgoxA839pZqqBDDdYdaU7hupIZ7GBBmGiGgHWiGPKGnHh9A
iCV8esembg/morfYZkQJAbs9HjO0GCrU5DTZin6yed8cBHpatL74N+RhcGyibctbIPMjggIDIWB+
N5Pth3hqZiBLyC2UoMcxG3BJDXokIoUYVd2mKrtF4wFKZ+D5Xds9MYS9ObsTq8sTKI5EHO1gwDRb
4KzrWx6Wh3Vi5lArrwG7AoFJUWUo2tplgywjP1Qh1oUBu53T+9zkYxqOlQE13Hziaz5vwyfUG/ay
F2JAaIjvBjehiPCpGYE2ozFLmqDodqqtIaQtNUHQ+a8VqeeUXXGxBPqF8GV12R1gMzl+7PO8VSCe
9mjAg0wYz8tdXImWQag4HfthxdoewkI3tHiJIyATc4nQjPCsXKE5DTcqn9yEhlRdGxpk03lmwR9B
z4HpnMSdC68i1mqtDzJBwA3qcdpr+1cP5CXyBcQFOzXhpy8yqBpV4ibT8Nvtqa87ME0RRf+IswB8
73HiCq4rXt5Mo/sRDfZpp5CyWVC+wSGebSw0gSerhhS3gTYTtAgqmvNPcOJD9jj2edSddIPWSEVd
VeGRrw1vD2sT5LlJ0DGiidl2qe0yXwDJGB5SK2gJHmh9lzYOyhSTzPaThFFfJBUfpgK7r35t7dj9
VcW7zConErlox9wZyS4gJdrz62yMvwwK27EPo7gRoRkPaVLXWN042sW1S3Jsh8Z/2NrOxUdE5e6Y
rTGD5m4S+ms9+kdKkvHaJlF1refJHfkECBrl2upiHnx+qPOQfUzH2qD6NTbfGjS3OHT1WBVr0vfo
xpGbq2yj+rTKHmwZaP4SfHW29mXS9ukp4CsvM+Rjr3YZ/BnVQfnNQMZ3VgvpNtD1W36q23h4HBNg
85D9xWjpEbGhegrLlr10Uc+Rynv9KWS0OcbUxVdoalw3kAlE7CYBTHeybkKD5TaVHwEeNqjqO5Z/
Iyj1IJ8hI3mYaVs3p3HtoyOZtHuY5gSAA1zBYVoXf8UgtFDQV4UMCtxc1tlfzUzz9RJMLf91okkL
obkfHdKcRtcr+p/w7HvmeKoPkYzslc5B2zokxLUfl5kp5El6uOaTI6aUWT28xO003qCnRHw9CbJb
qOQ716Saw9WCcPY2TtV8CfQ7umoUWqZBAdh030gI0HxtW0bQ3Qm8ws9hNOG7iSATpA3ZXqapHSAr
hCz8Kt+2CZZbdxBcgVdg/WHcglquhK/QEikmY3O3khSOGClVOQe2U+vBnh2v7GLsiY6eXvMOojwg
vc88rF9jL+VdQrB95sm7A6DFuCmqRc8pKNQDOyap6+/GOrGf13FBTBaDBgSivlfgiqkybSooySLP
khcweIaC0a4/DwAKChpr93GB8O4jutc5MHSdq55MvZq/LDqf0cIsfiklgSy/aHF/YKZkwNyw8ZYa
KuUlC/c5nSBe7dGO7qXV41agyKMhGGwgTR5nAqFDkl2O1Galt7G8gko2eZkysdy0wPtnlB3QXg+g
jyukjwwyUl/diCwCTbsjKn+xEYKaQ4b4DGzkdjL3Igh1gqMXosybLb1wZKjvUc0GBw4da57o0I/n
2S/k3I6zeLFMPgXkyU+b0Vt2NmOChlVGV99XTMi5dqn3R4SB66OzOXqM2MSgYqsqV8Q1RMoih+QY
7SA4Kap0yp/y3uWvbBnZpxadVl4hA9q+exj4YYaW+DYBAesc46Q4mMW4R8SXUcFDP99EdlJfNshc
zwwd6sBfAJyM1iwQLoBpCo8Ut00GPIgrcYFnxqNH1dS3Z8W9fQIDguH+Z3pF4h7CWsGmz8DlzH3e
1/aCrF3+qLXdrquphZAf+uI9DYZYpk9id2V9Eu77SdpPNsuSr2gwBOdAzTrfJdAcH8GdDB8Ic/56
sWm4bMLCIPLxWX+WQicHpMdgWAL2yC83tAi8QacE+3GD/PopA3Ty2WyZ+4QDv7rAZktvNxI5VPpF
c+pyyW9Q4SasdDrvQOheewZ7t/1pq6LhXgGCv68gcEaTH8hyThYdID6PzicQG/Ftu7F54q9RzldA
B/TwqWJbruGz9XJkqcouCGp+JbpXJB+yuWJA5m30LZJgkcc3K5ooNHm56gWx7iH1gLSzG8XZnLpj
jCeOdA7tHUZ5E6KxugfK0t1Fydo/d86+4HcqAL0NeZ40IpjWp+3dkrcgKfGRNFdoW0G/+Ej6UHZ1
iG9BifRPDZ1nc66hiUnKvCbpdYJec9kJGmb0wdB1Nh5Qx0UPsxn17kOWbxpdcDaXz4Vmsr8bItT7
r9fIpJhrEQe3C6NmFHoIegSEyz6BJpYtSQTJft5AkwNm/nCs89E+tFUz6yNKviu0z40a0FjO9hy8
ISlJdE7nadoe1qyHBOK8hx7xITfL0A0KszaESqE5UyZsV5IUkUvJtZfzLdCSdirRx7L6FNINopMh
7sQNSC2SHAJBiHjtkIi7Z94g+7PwI3Z0XCBwqnrQLy9mJ9IrTpe4bz9tDA0p5mJdTIzmTBTOLr7M
ElQEzgYNk+yhnifuH/OoUpDx06rLLZomyaqDBCTJl8eGgV1Y0DrpPg4ribZzQKLZlnFqaHwT8nbp
S2qB49+mHdzpATSS7TAA2bpqqWtKSBPVlYvWZWo/dGsk8o1h+vt40QfgNFrtbNaRcv3BuaTN3GEV
regoAPZpwH7IUN4sPVmpPibEoycDukq1otA9YF70fFhMXzC9ovCT+lZd9E3Ch2OFQuGtagCTHtql
WS5YlZDsILK4hngYHSPIparsiHKk5ykaawVUv4Wj7i7i+ZKi/YRMpiKFngNQHDC7ZzJG9tucIzRh
dlzpeRgkYUdodKhHewmx1NFQojYPym4o0F/jYY2SIUVg5rO16Up4UocPDHHU4NHwcEImE8d67MaC
V4Ys+VHplKT1caRQM/NbEs3CP6GYq+VFa7LkpZrnL9tWV09VPX6p0KeiLZAm6McAbsdRZtKeYxwe
MZyEsCh/pds1mlN0dxYNXU5zbfNyNOOGZqQgM42F1lw/2r4TB2vFWvisSeBfZ6e/ukpup3RAJxdT
LfIWFcYMveGWaRfN4bBJ7nOoyB9TEC3toZmB9cAeYDAFeMPhGxlG9XE0UKkfpzStIIhHp01vJlcd
/VLNEioxXaUF9Fr5pR5ac6C96U7QQPPHXsXkmEOMfq0k2q5RtSToXIWi5VBNKF7nSIsgcZPzS+9T
f4a2n3YFlK2dPsT5bNCvi4jhDjzrAIq3DejkOoV4KY2CODsR0zwWOdESTCsQx/3lJDC44wqQ+3GT
tvkmUfc25xb1tYPFpgzFtip7h1Meh38jVIfGjogvcAvyAadOc/IQoJa+H+vntqnIFyBvywmkHTTg
i3N9Qru79j5qY1vOWtR/oa3DU9eCMVshcTulVLafocd0Q4EeEcNnFkt75SlD61OJFh1ZCZl5ciVH
ikFXMRDuBo3NkOyyDy3Skqs5kOarqln6RcmK/KUICzczKrcHPprhkgEyfgb4TtFqLd+ggmRtbG6F
lAxxK5zjboTJ10TtyfAKuRRO7YVOr8OcRc0RvVJRCAWYjP4jPe+boZxsszjUmrYBYGEaWoI+oPAj
hUDrHX7bjRN9rdGySBUUQqK+aLu0RltSfG8J+As2Ua8jlGHC0xRtS0F4R09AHN//h7zzWK4bWbf0
q/QL4ETCA1NsYFtuWpEiNUGIMvBAwiTc098PqnP6Vkm3VVHRk47oSU1U5DYEEr9Z61vnSjbDR7iv
TrorpGmKTzx4py7wsUONR20onHCQuXbMWtt43nQDQN/GQgXgWOWdDZDwXWGE5PFA57lvFALVoIlt
84bVXYfnCVFJ0CWUNDdzr+R7YQwzDDPGjGOQjeX8ZRgW7hVuSvo0JZlifh3ZWgFlyccxqvMR91cL
c4aH67xSzLv2+A2X9BjvKzcdLhaGOHpZypEhLONWsyOtrVDGiXW0X4a+LN9cOc6wWc0+LIXWils1
ufoT2zXPRxVEDRc4w5SWh4mi6szpV0/R3KZgU9rZp/RExQHbxcTeBuAh3hTL4JdsGXVyRIeLIoWL
CFhUleZWMe6T0WGVUhW7vKBI66KtjR138dKCTd7ZZh2vr3Wv6uLOaPSpD+kq4oIjzXeaVe46HfrR
ctDgl9TWnaNMHGyQdDPzc4m8Xqt3o+bNgGtYmBWzuBYYJht/R7c9W3IjglS9AgQxCXsJU/ZXHpgQ
NI/WEtbjElfFBViHYUJSVDRg8r4cmQ7hxkQM6at9p2ATvyZJYTVJOHGrsEbBjWPWQGbmtnGGfUKt
Vp8A3mnV977t59GOUvRPFd64ll3bEzxDdi8HiVBqqMNugU+b3+dKFvwdLGCjmcpxfLADwETa8fG/
VZrvCr7HPseUB9hptl9ttkzp0x/DWk1uC4eh9LfRqKHHs7yQn7Ct7tELbHsQ7sMVcJIVi9k5oItd
ud9avfezNyWnFGhG7THo0uhs43xyeERwHA8vKmWg4N0MFJTzrch9SMA7lfSqLQ4r2y3+Wjzy8iZ/
Nz1VjxWG7UEt9QXTuqGtQdagsuh3iF6AUz+Zgy0zJ3IQ9GfmWSjVwu0IzWygxqF3SNq9BNXAeawN
TVigQrrCyFko3aXPibn4eCsHzzpkg1sti2QKOzJJzaBpdwqOWJTUswVyVk4obnxmB3Xj3ayUfl4U
a6UTswUbY1+qQLda34rcZTWtA3u/6kV6qnzWUNcMgdFgPgssxb0ToTapvop6I8WiEcVHGjXORp0d
O3Qqc7AaLcvH1VHLDy3qGYL2eG/jIjgyB85uGhGbcEYddc31ZakiaVaItUafRbDUyqfcnyf31FLC
wRGp5WIFcz0V9aEbBCrG2ZMTQFUxFl/lKnBaxp0F3dvhOarCwVyXxx4A9kyBoJURFSgdYpxLG/CO
Yw1VGFfe/K6t8bxggE6mVn/0QGnY4ZTV9ZdOsMAOsN7SGtSrNtKNdLmeRpQTXX9UYJXHr4k2bxMX
KmqIOWuRJnt8WmOs7Sule4hzjBafeCyspgERJvqj3jfuWzmWFgRgNzaSZsdAMds4P+7S31aeI1QI
oFsNr0gfkE2gYUVlt0PT0Y4USLqBrojh1m1C5w1DqKUOv84s3GYIoIUbuYVTnrWkb7D8KBsJMto6
WSHdMBbVh14NGitwtSE9oO7lD+POQHJMtHXHVpZtvlMMzN5XBAtcG7H/oDTR8DkhfDq6nO+hp82h
5cPuinK0Fd80xEsMD3OZ3Ggcw/0nmsspfXDzqtuqLtPIjlQwzrmzXDt754g0l4M5Wvkj+K74ikwy
+Qodmm/em9YZuVqsmIysazZDYBHTszfb6n7qYLrcSmxsbIfdquE0dStMXYXtP+qMD93Qz5vppDO0
yMIJbczHybTwEdpFbx1rK8+RJ3b2E5yDZj8YtXh1wFUFvosOMe3KFSdTvy4BLoHlFk8ldGgs0yPW
hxIwcuBnoz+eEqdDndbXK3LQJJ7g80yAZpBG0A3vZA0bac+GiD2rMDEWhsAYIJ5R+cRMYQbpIi80
k76lKKiX/moqqW4SQx+9UNiJdPcIIeSHaXYHVMdDzadEDeB+sroUHkFFAX7XalvF2xPMUwfU1EuG
Qz72kaMUGHtDHug5yivGJfdrxQQgWB0J/agYEdiFpqiyaG1nfiaxkdMhG6mwEZvy+9SndWTEPdz7
wV7eXE6L8TIPdSfDsh29x97uBsXL2YCANTQ9Z7MymqtZxsYFQlbhIhOKFzireuxfNC013pcyKwD4
yf4erV4OtsEzPqMdVzV7Bnj1kNj7vNu5wHqWUE1LDia+gxwUqTTzSs7fziwvuW4s9n5wJvtFi1M5
3zK5KkyGAcA9ghL41xvW+2QJgNh0tw0KExG5kw2PaPUN3F9tLMAoVzpsXIiF3bTjuUlVR30epmbX
etv35txN5sQY2jSa+NYrK/O1RWUBGluVb2ZfNa/d0DQBcTHMHlFUIpRKRi75sntLtAlSQ9HP2g5S
k37tFCL4nrnLpzpRAIpzbuqwywr3blBDcx6AKe3oyIsb5gLuUYuF98LEGIpUUifOuzRWM5ot0T+O
3WKcir4ZjF0+etNWrQHUsP2aEY/b996xN9PaCcEEUjjBP58PNayC8hG3bBZ2DLfCjkvd2rWmrSLK
F/1SL02KNnDSX9N4mV/9eNAD2SuBwcguosor4+/IikVo2dbw7FHuH3Qr1t8bFOivgh+xA23mi8Ma
9Yo30bvOLPkPEnBcAEv5MwLl4V4qscSBNzRC5z5Y7/1EK6hodKs68DzoatqM3gw9F3EKP30ztUb3
MWfYAdmPRgXUbL0Gc6o3L5pXWk95CkJpZzHVP0lZ66zCUFrirf+yKKb/AJIl86DunQdUUY0hO3Dc
nq90tE0lHzurbyz7bgDnzinfezCfsKy2+J8RCcxLXkFplywcmztrQUqzQK7D02aEZiPmIT0JlVY5
CCigUcNzjG3f/mLXVlMcQY1Wg7WLrU4MYMdG25o6Dq8CNQs7LfQRua9nAJIQ3ukrZaMnlmzXFU4n
5pOC/YYAzzFme29Z9eR9cup64FBpZVHO4NNdOwUJT52HTiHUFidJELRA+xiRI1PGo6pa8EJz0yBj
t2ykoKlsvolWWyBnsNBEqAe6HpIyxPg1SwrUQjKJNxE51yD4x0OSJ6toH0bTG2hhMnN2uu6l8aZ4
zEMWsR59H8bWbM5vwfz3wCagYXqOHglpqr59V8U66kvAb5HZspsai5IsWGXKyXCM8TPnPhCVZfsk
lpMIvzykyTy67UcFesKwgyz2Cv4NLbzrgMAfehrmS770censZgGGcNz/zXrurwYRln8YqH0cZSw5
kekhfPjrcq4W9Bz5LP0vIsdF8u+tt+EUNuunzqwS1J6TN9bVTlRWZ0Bz6EoMm0HJHqXfDWY9u8/5
j0XX79/XXzfkvC0UIIL3tvndWMBuhv8/KyQY4XmDwL3wrWrktmgZ/9C4mHbdsSjv3dRSSNJGMWsY
MLKc1eHffDF/XTdvbwChABY3wn3YXv6CYsrsBQ9pkrlfiz/eQPWH8qQqIFbSDjTs6/7YlP4jmsP/
CbH8Z8Ly/xXQeXs3/4+xmk3H2GxJ/1sL8AvP4eO3fvhfL1mXkErDEv+/eQ7//sn/ZPS4/2Kj7WzW
Yt02MKnwS//D9iLPzcawiZf1B+ph8wT/m+1F3DWzHK41j4ZuE8EY/832cv+l+1SNAgoD2zDuk39C
dSDonGv2T3twDFgOogILMZmO3+EXA3Sy4CWq8yQ99ZWrLg0VpRnUhuwv2GSssLRAewaFAkiExIqG
NmF0wxCMBlmfjogANAZYsXLZSfndk+/x/6Dj818yb+AU2YZLzLD85tLMNo59p2IPMhepferj1QUt
m29EVlvb6Ku+Z6P/sxBThqO/QMWUuM8h7J1rj7130C0JzM7KS56Bt5NdMtpdvIOr+upP04vel7GD
nblfntdhZHsCRgemsSZCxpHqAZWcfiYtDjQKHp4pGmiKxt2qxe0jFrLshh8hAKSDinuQ0IazWOYA
jbAmHDuzba7rtNQ0v6b4uHbdeMlNsXyI5bKhIPv03vCZSAU+c/rAL+sCIUHlZCGixhJfvj3WQTot
1VOSIuox2HDsmH1noStaeLV69kwmhB3g4h6vnrXsvbEcdgweGmrOBtxPn1nDU4H27z5udPMhtkxI
xNBcLX0PD4NPXHraGgKo9gMOYSsyWAux7W/LkPdchGbPA4+GsArot12enuZHtlbyqBO241pMQXWV
3iUeWvPQYGlShi7z0J1lT1ZQQ9m1bgYNLXXQ11AnPWelG62Go7/hpi18BzlF/apH2migv8sXQNVd
X9v8PWx1s3rGccjFG6Eqdqj4LFERDy9xvYizP3XPS0Er7QNN/cSSYjnrqXSDavHS0C6WKNEHO8Sx
mDz2Vm3W2wqoxCFQtbdlnRJj4JeYlAKJDwnaYe/c49+IQy11x7cYre4D7ow8shPWYMsqvw2o65eg
XlYnitssuV+nvD/PPmMmVj4709NncobIOSh1Jw5VrcUPLG5eabfqnQ0v+ZQ6wNou0wDA6wEFXtN+
7pKk/ySmltiJnCWcU0n7kiet+VQ4FiFQCI1uIBe3Ds+Biq9swjN6VYb4NM2WutWkoUXGJL5h8v/k
ThPBKpVdt6cxtxSSWVPcwTXTmfZ0i/fmJan6sCJdoI6My8hp41Kx21eqOgoLWME+dgC8ommfpk9p
sjYi1GnoSJYgUwDYFk1tsPJXRrs/VBEu3lE8gLPE04nh/4bZE06vWV/ih1Ea95Otv2GBeBOdCjp8
zlHHzksefSeT/s5y07Y7jOzMDiIxnI927H1IYvmNTSgsJmjWzLhYsR5t4lu8u7RkxlT7XrbLU8c4
Jpw5j/wGkKJmn972bQYE25+AGNfkQDXO1tsxVZmMa+/3a3Lw4rlL2GjKtyrTpHrsBigbUBr2uabi
e5S0GymukKyKzDHsR2cGUO0fCGlKTwVlTvtgsEurjirWEQR7asmhwIqc1KxeQsOdRWNfe9uMI9ds
0lNaxXrUygFImatpoS4d76PVVVTMw3qphasdMYelh8IrWaI5AEztmFgaJkHg0a18WxOXxeuMUDis
8na6eJm7t+qhCmS86MgxeqsIii63H9KmKiLpkETiIL3ZeWNh7diWtue8MNmzKMVq1eozZMlVcp1G
Urx2WDXXD20p7JM9eN0V6Jv2MpFLocqLEkUS4g5lAZ4ljYc636zQCl4cmgPyppywQRdzmgk1iRCE
y0tpi+aqlwyMAtvSiHdpG7Y+oa1s0z0VzuhxUnXtA0JaExizl+4cvIJhautMnRe5onHX4gb3UFkU
b2vuq8Ca3eliA1FkYTV+KgsmV+mo0jmAVsmKHW0eUPbxtlyT5TvThpF/dd19aicoJdxMqsMc91+g
T1DKu2S6BKkD/boxhDrF1cK6pYm7G2bpn3iwOPtpKMdjvbYsBsq4YbI2MOZydlWVDV+MmqdN5Fpu
f8OQyN+Pif6UuI53hAIhLhnwEPCuMFVLF4RkunbHXnr4BHjARrXLOg5fzngk4UKcBH6PXewX6cmZ
rDnCiy0uTHuxnm+7x14K40a5un+ZazeL6HkeY4doDbdP3MMkfUjl7CK+q4y0JgY/nkVLy9k76bSQ
SNDaU8sKYw3ypMD5NZv3nd5sMXLGsrO5Ra+IS7LbjDgQnH5S2y1r4Yc2uofzMrTw1lV7mSv28IKB
xVdc+fglKzlFeVnKG5Bn8OCUlZ661QeQO1SnxO6+tn6iIlVM71VlqUjoix4pxeNG79KTh5rnqKbS
DAHh3xLV8IiehPgfENGBp0b7gZ6+2ndaTzxN/qhQjT9MaX4Pb887x7NtcDeWt4lbrfvZKUgemdn4
i8AZe2dvr30XYotI4PcyQt111rw8W8Xyg9g2WY9MBxPnvOb4mq5LL5ImMnhydkT/zaYMBsESJA2s
CZ525NTeKqKUseX6VGXC117x1s4LcQKut5LaRnPEjLB26TsLvSyZaqL0X47Szp5sVEY5KX4rpUxf
lBbeF53FbGMTj2bkdEjb1rz6tjRYyIEPrC0zdkNLQ5l360dTqvljRTN5dodcJ0Gm7g/topHzgJt5
dnb6UiBSg9bD0V/WfAdjOqA1EQxNK05MAgicz0vu5SESwfw8sqw1A9twq0dvVdkZO2wfQi2OXNef
9ovhJV9bQ2mHfpjs+37x2v3ktfreJBsL5UzN8QoGgS+I9K15n4okeUEjht4prwYGiQVxMn5lYgHv
VmsMxWorWDlKJ9TCMTGgNJY0L51UVRoNRifBvjM19Enjykext4kqouVfUi/f9S5JAlv0wnnp9ToJ
V68f1Umki7qUaaGdtLZ1KPxiSA0MxSz/Dp+NA6BoWNtsT66Bz5LXX1lCY/MCa9iKtx63kx7Oucgf
PNYuj7mfT8zfHJrqhsi6Q09g4L4jOfK4wvwcg7ZAfhmIpXNZcnTL8BEnpB/Gva/fYIut7KDkj/+6
mpm1d3r7gINCMddfmbgHXo3apoVUsOsbczwmjIfJsMswYJrYm9BkODnyDM1tyQtyDO9kZZb4iOoi
3yVSwK9OlOkVyKWseuRyGQQxZ8PwyuG9RiZf0qXxca64BStu10ZDyF80xt+C1W4OfHSw0TSofMFu
ZDO9Hhy2MxbT8zvA+Z6+c4pURYOdXqU9wVqaquFmUq59ghEm0avgPXjoy04VEQrl8mAR8hihcDTP
Hm37GJa1tXydUVV98qm5n43FcS+xxfRol6GUuOkFpVnILjHxr2yaTGbC7utQmf3HJWZ64yS2tS+1
NdkxtxCn7kfmQr/FL5g/khh6T0LMYRDLs8Twr2BMiGxAMrAb8LJ+5jzNznhB9GhpLecVezahD0W3
BUBozCm9cBBbLsRAQgQqQvORLA+TXCNm983iFlGxZUr4c0UoxDyOF6zQE1lpyfRIn96hpZlm7LiI
CdHQpp9ZhhNXYTSNtdd/hFhIXXZRa4zDDnh7Fphb2oXmkHthbAkYxpaFATBivcVDLp/ktEVlcJ7n
35tB7z/4W5JG8iNUw8aDf26WJD6DoRFngcIHw6/dXsSWyGGuZHNMgpQOg+lKpG2Kdh2Qd7RsaR44
OwhqsmO1I1yBsI9iy/2YHBD/OSK90yyoxaVPPkjTleZeE100oKW6y7YUEdDt4y2WHePCITGG3IDc
LO6IAG/k5IOnlO1SrZXoBnInWiy9Yh49Li20y557HVvFRWbUKBgSWgqoofySFo69Hl32wKRVKef7
ODTTV6eaWdrK0p+vo2HM5n5isvrHxOEf9f//X2Y1+eS3/a7/v2lU1mef67/0/vofP/WfsCbvXyhu
EZnT9VsgGhy6+H/3/j4h7xY1hI2KHKKit5H8/sP1Nv+FNt1g7uXBxvKNP3G9DX4hYzEB4gFIHWX4
P+J6mz8J7jFIbABsS7dd4p9c2/hpnAWIelJsXLqTDYzeC3PMz48ibdcrVg+5b1qUPMi0XPHea278
gUqtOy08k85al8XnvjPGHcAnnXWfUx9YFY47ciLKKvB4Bn7wSLUL3ZTHcdSIwd/paT7fUW6pb3ln
6DdzmpQvrGaHCDEZFkkK8Wsj6AXC2nBRcrQId/REdNNhYF17JFvAeVK1mv/G8rTNEf80/OAbsFDZ
MhcHbsM87WcUYQ4SiuZUQo3oiBR2eNwcCCLxd8YwbJ+L9/2nS+T+j9/8l1Dk/+H1fJMn5GY0cn8B
3xiaLuaEFvw0aR0L9aR8x4dM+F3Md/D7V/rrqNLePhmuKd1lUAmRxvjZXrQqR0cm65SnKSbQiapn
IR7G1g7M2rOn0SitLSIzfvz9i/40S/rxokxHhc5ci8tUbP/+JwcZ0th+qoiUOSmHjANUsXCAe6gc
zABmG7n7P381mgzsIsyvKMh/cnAAuWapCzLhhLMAT2zd/ahIEfndqdL/8PvX+tmutX008qx5EdcU
/q9cn7mAxFsVIju16VwyOUgJ6ApxdTT4N1g/pSQA3qlO6TdTX4zHtXQHScvp9P/4M+PTAp6AVQ/W
J4fKX7/hErLzUilSYFpVVIRn4CYOHfAUH3xHAkP+/Yf+9RqyxTa1JNENHav1c5xbR/qVOVBKA95c
14eGviEcNO5gmUr6pKXflP6oKAvvb17318vIZrpJF6YzN3Wdn2E+6L4m2gSZn+ADov4a+WtOppo2
yBbKkN9/xp9ea4O1CgtCLnsGTsFfRvoWxaIO+TA7ZYR0oS+mdgmk6JZLskzm8+9f66fz9sdr2Uhk
LctDbvzLVoOaHTAgLMbTuqwTDS8JIGeGPqMe/v51/mrkJHidz2SbOBlxq26Xq/HXi0Q54Acc6qYT
+1MWRPMEXiNAkbuRyE37Kc0yugfYa0jBV+TncUR8Unr9/Xv46drZ3gNdNAcdlhPgDD9fOyM6H0Rg
A+9hJNhY6pi1g2TVkmvMXPncJB4ZVY65/M15/mMx9KcDfXtZY1seMTQHJCW8nx5pY+Iw4ord7JR6
sfmRIV91ZuW23MqcZIPOlHXPDryZ62Ba5sSFkQRF/TQ59fxVd3AXf5GjX50LjB3HBO7BOc5i/rPm
2sPvv53/6X3a/GF836U68MXPvkHE0/EE6FY7CsCg73DILbZJbUl0Eks1eAg1ri43WHLmtiTrTMVV
jAYudmRh8UkVjXXxBz8+zehjb33N6d29M6ZNHjapzxD79+/116vWw5ZHJIdOQMevFkeBNr/pyyk7
Vcy9KIMT7NDwzfHN/P51fr0TCbflT0ZV7PHfn6FwsDP5UrQ+O5Eavz5gQSDcomY8fil7y376/Wv9
fJxznXgI4XDeYu4mAPMXr6vXb6afnOMc/XqYeDHdcynVruRW2ceGTHZynpaLrmb3Tavq5ICwd/ib
L1YX9nYn/vVyBYMqXMzdFAW8nZ8eYWUnMbK1Rnx01dQtp0396QWDzzDklCi5Pmggm97tNM52WUZO
MiLrFMEiWs8O8QMt36VHmXv2lVruh9E3FHB73IAk2w8q2xnEt17LtI/PadYaMOjM+Ps4q5LgiXK9
riU46MBvO+fJbefibJClexlRvsGHrybj0VaF84TdW2AE8XRCMiyg3UJm2gfNndYHeiqTkTUpcncV
G/XPZbyI9xWNzLXXEHIG/lzH3ytPs+UZUSmzL4DPMQhs3WKS66bECJi0+dQITWExZGsN63Pqx/qX
WlXm82SaEuxrPFYaiozY+l6OgzWFFW7LFElAnl4TkzvbsjlasLpk7yrl8MasaX9PGs0j9qSibCT8
RHjJbsqYhe1F6liHCdobgAyXMZrnKsx4eeu+QQ/qvMdGz7neuPuTYl80Pi8vZac9eMa2Vxa9ct9W
K7ZDULTJ1d1+tie86gqtw7SiNpt6ZONZqX3wG3O58pwpX1oohHc/vt7YmYbIqFPxgE06Lc7NSh93
ivWEDANDVCn2Tpg+UbumuWQsvZ1WiOUv3bByQrGh0D4RHc4VyUxKF7uy1InfySTf3WJ7GSnAQqQf
rDmzPmIDKrWdkYj63iwMtw5zi98zpVl6dUAshviDs/dOsMFhWslC7eADeSQLHjf1U56Y5rMHjc0I
yJGuzhVir/cyqYy93jXWZ6LjtBLCDsMKAkar9cGeCK/bDUU334uxne+yxRpTfHh69ql0Bo4mtLwv
+rZVisztOkSaHDPVyJlsM3EaMhTpOgUMne+6r+FBkJJcDes1gf8WY1jK+iUY+nF9qGyNNNi1os5B
j8nMJOcDEO2YTyvzHi6wCICz/JxOiSBA1ePqtQtrJq85haeBBHW+dexG++CkTNCwVTBsTbQyPzPR
j/yV8L2ZEeUdBOF2P+Q0/cm0NlHbx4Tba033kAxpdhLIjS8Exmzk1BKnq9GLq27W61mRqnE0XTv+
kAxuhD67+Nw6dXFdeLVdHNvuXbW6B8B/sPFA7RwIwjHfPI/bTqKrEQ36To3VaogLdCVI0IDC7tTd
3p9BiFoo/AvGPJbxgmiNqUK9nHMdCyqAIibCaXP2uUnIhMakWWwcr7biYzGKB7JRoHpfRuReRo81
YLCtN6Zq5jWpsrtuHrxgHM05HBfPAidkmHu7zZ4drEnR0kuDZQFMf4XTWw71dCh84uULRnRMz4WD
9hZFaOanj1ja3n1pfJZK66Ncq0wsHxbRoetonDThveJxilFxmrLcLbPHU01h9GFSeV7ZuQWjkd2m
TjaFheV8GMf4grIkeR3QUEWptczntKw4gK2tRiJa59bJTHMLc28f9KzszxrO8HBdnRuoPaSpBFaV
u71fbIdI0n9rBRtOYp0wI9foNhFhJ2Z+1hur0clSSdwb+Ei8oaZkmRqMi7E+M4I39/NUxkzqMEJe
mCO3dxRKVhpODudF4YryGddIgvhTTE9LY1M/NGwSkgAY3nItXKRfceWw+ykG72teZd0J0M18StF3
86JU0dcuEY+ePU2P7rQskbnijtueP1uEjxzTXSbb6r4fCPpzudPKk4VC3giMAutyt1CLFISJ1EXt
oCcWbsZRVMO5smKeCG7iu2CWaH0U119YUebt/VWQXzeNxDR20qhAYQ0vbrm2oU567q2Fw4zRJ37Q
PBzI5sn3BBVXF5R+xb7OC/teQJNnI6SSj0OeTOiZ53DAN3bOJyWQCSOW/GTmcx8TYmJsOyvOyVMN
x+psttTtgTF5/XEdKy7MnNqBFqHUHkoGu1G14FRuPHuPM3J8I2HF+z5AzAXBWOvGB6Oy3Y/ztPrr
QdgZWxCFMjNuFPVYPbdHzOf+7ay1zgNan2WH/0LutKF1j3TQ/tGfdWMIpK66b9LwPNSu7JXbwbzi
AhNXP+4m4iGYJYNvrSlhaveg3NJ/wAaA4DU2Y5PmP08txhSd/kHLCJrR0ZOf+aP6T6hW15CHMDY3
1kXWlxmQzgPCY6YGLAdCj2VaCDGD0E9IOQFkSvswubiiHdb6EfGk1nOx9M09m0SSKmI9h7HeGle+
wSw0ycJqx1g/jKg5z5pfXxGSEPuE8PM+aUv7aIN0uMFA0zPtX+2n2G71sCJ65lAKRLzl2nufkfgS
SkO04W7sSe7dIeLrcOfHtndIxxqrTT0x+E/6OHnBsGXeKuE1d6Q/Ufb7ZuOgJNTyOloKrbG2xUB5
KNmqvOGZZIjTtMkFGqfXhHFsladF85dvA+04a6dJPQwsE73AlD452YRU80y32O5vaYP2LR27PGCL
cmkA9OZc6svA3TXI65RX5b107OHO62d8XcQH+QQeeMcKneFp8motYCXlXZoWC1MO9OSAdbh6L2oS
UREO+u1HnOKQ+Z28+O7bFVN/6TLB1UAsRTIvuxe3l58qfnXUtQ2RoGD7DIJB43X8LIgZnTgEeu2U
AE0veLiKYUcoGXbmfFUXLKTA2pAP8BfPmM0aXybNlyE+eGToCIL7qE6S5Uomb/PuguE4r3OOlNDn
GUio4npY7CUOSdMd7nUx9tjYC87stuSpwSHQYX7djZbbFvbzIFTt9l8ci14Ry3s9p99TsJK7IcPp
w4091LRJsLFa0jiusy2N2wxVxTOWwPHd6jLvLVE+mkwiqMjZncXq2Tz2gBq6FXFjVX3UHGs5G0bu
J1HljB+XQc9uRYFyUkNhouPT3eKIpwJPkFORYs7aAKcQ5HY2lfHJJgAJX6k1zEcLrsUViFkZlgVp
G6xokfPvSqXwCHM4EbOm5+181ONpOLNRkwj0oXpxnC1r8uSZOftN9oUK8evMY0RnOsR1Cap5l/Sr
9iEj52oPApW/Gw+FA9624SzXTH2R9EZ0GGkZ1nApvredl33CKsSlzERJXFNXsql0jW4+OsKMXxZ0
V59heGrfDUdNN7G3JB/sekWz3PBrZ2v20QxlY2Aou/sUS4vwFdZyO3SVzxTGMXIgB4he0T465ktC
EHOwrByvcRlzUVUvkAjZS3naozvOWKzcesU06e0tUoTxWQwLomSWQjPFCZQI9Jt6jXLZo8cOatNq
dv6cvRelQfCdRp9MXAj+DvShRyA1BoKo6duwmv6BXh7Bb2f4+wKoza6onLPRVzaqawQ9la32XuIn
O+j7GkwsLmeRz3hc7eqgVv3zKvnFKQbjg7G0EKVZoR+sIZufWge4rKG85JrX43dNCtZka4UHbMT3
nDHYjVCxz+esW8qjLxgPGPNI2oPs4Oymg3gvBmAj9Pg8dSiEzpZqEDn6GZzSaehvxDDnNzBODgUU
RVY06DhoqjGATfPd5KAjTq3ZOdpQUlFpjh6tCVJ0QJM8IJr4ftZ74GBlLvfe0H8bOq2JpNasB93J
iLZu/U8dZJJ9t0jnwlrFCFbCTNkgPihT+5w51r6J04U6xb9FRXKutPZtqtY7SEXovJxn2cWslxsG
RmVG1mm3fs/b5IWgpEfwzWi8Crmr8/KzL7LpsCLQCFzs57ot+t3aJSr0Nd1+bsqsi0RjvGOBorDS
Eg751DiVDuJc3xD7XElixV0CGRPnSzX6MjBYxySBrdERJJNSH4lA/DKPGfxcRZK8W5L9s/hL8lHI
frOBdF5xtjqJpZf1eNZk5kFfo7HNXtFqY0YZ0hu7fRbeqD6ATPGjtM+eXDNJj+7kF7uuHdWrZnSI
P6ZxOI70MDdKdYTPzFgzNQ+hlW1m7quDhuqQVS3IEXJOuhMsWcajEw4P9lF+Oh8a3GoRMNPCClai
C9DC2UA00mr+L/bOpDluI8373+W9w4FMrHmYw1uoncUii6QoUhcERVrY9x2ffn4oydO23GOH59zu
CLVssgpAIpdn+S8PlrTVh27jiHvUypSCzioB56DvZC8H4wZHazQZVlXYYzBGb5nvk1USv00UndG6
jfGIOgRZy4x2BuDeK6qaZgzfJk7xSmuCsFglxEN7x+gc7QzA3onWjQatFH4eRVO7GUg5EwUCu5M+
SKgEiLtvswC5Ki0GEEgkItIlkUIhtyAtCpj23bpge6HOtPQ0JuiFr0jpalCgKnKMQoLTiubxXHHG
PbuVP91qpkWWHDnaBmaArZ9j1DT6Tasm0o4Obns5NDhQ5SBn2OjgkP0az3K4i+1JnHSRzFsR1Mkx
TAb/FfFsityB6YgH0VjtxrZqMpFg7vWvRTHY1m274GNWhmoBnYRW2Xyu8p7QIdWQWimFUR+I7flq
zUazIyxI0NGeCCDzCof8CtfnL3aayXWE7qizMsPy3qpnLxF9fshLWLIzR/5BIlnmRY3hH43QoijQ
kOS79Jpvrp2a6/X60tSgztr1wbcNejZJ2u/AO2cv119RbiYfQDbYj4UTq51j0XHE2rN8a7KWHAwq
HlUCF22DYSbs0Ug26fXMuf2oEgYzqkPAFGiRbq+F4jIdaaOMxSJXTd04zVDSWUURLn0aWmDQ+Ifk
CKQw39mZ1XwuopYHiGK+kX1kvjQUXu6tKBUvWafz1mEYc8/DWB9qKx/vk5F4d9ZCvEeTboYuNU0t
SHSei661/1RapH3VgrGHABhXO0I1cvuuS5163SeLAkI0UxWheMlmAAMLz+xarQuzt6pD4utZxvzX
Z+2kiqB8o/gX7XTEaEPXnW9UDbRqJVIFKZ6zAwpFDvJui+LyYJ7SqtXPlhismyKe6ZDNFsUrf06O
13mnwZHYAvTTCP/b9DmFrHQJW0yYoE1qy/2Fpf9NwxCaoghp1iXtljFJO7psmHNdeFfjmR4yw0aR
0jNFOd9KXAt3xVKKgyk63zrIB90hhu6uiyKat7bJDGgRfIxWql++MI3tx0AqbaNC2EplWlDPd0B6
gWnSXzKdj+AqXh+cfPlp0TJawl6cMoXhTLc9X7SZZtQ81tWg6S+hsMA7Jm2idlHDvA81wmvhUGdd
XwtPQpP+t1mYFJViZpMx86XxqBVvlBLhPHOc95+QahMnJQb/2Id+8eaHuO9OfsjSweKBl2l09CZh
28KpFsVb4jTtAc0FzVhNTb9YjNapLx5IDnjCXKJutPKhpRIB40e+Q5RKnshb6s8tvsXRKtPT5Ijv
7HzbN4V8QFg0JtLixmWThB/ZnJVvlRtx6RG+2DGFaXxoKblmMF+05m2eAi/Qqci1FZ9T0IJu2Hy/
dlbTe6FAg6dsy/cc8z60U3x3hzyEf9Rb3k7b+iz2kV6pj8I4FYtc7VrY+psAD9NbgxL4bZn1/msN
78nyZnsWNylssjsEvf2jlRrceUvmY61ztsOdblgUP2iLuuCjmQUDUlwnq8T8FGSf2XsozZITDqpj
ljgzvnt6XL7RikS8gF4sa7qoLR/5jNQGNcn+qExGCsk17WkmIfjm+CUPjE8oc7DGp8ZzsNo7RoGE
gOka2D5rTocAiOuQ9rl22P/q2uTJHgnG+NIU0fhl7F26UA0BOVrLHDKbkLCCk7GM8eRs+vwcApZ5
ggvofpS96X+LilEdeytMIacMnExmNFTbyXKmYKVyZkCvKv81ti0Lvlxt1P7aKShwr9MyKqbv5ef/
AB2+21a+fWRRvo6ato7e29/TFQSuTb8rnv+J5/D/MZcrfkY5LB/5AXIQugLKQL+J/qhBO33x0v4B
cqBnCgDCpBm1qFzS5aD8/RvIwflFXz7lupS9l5/whQDi2vC//p+BnSUpOv04on561+4/4TeAi/hj
iR36kcV9KQxn6GWaf9LZzCo4d2NiD0jOcyZVNmTPFuDeyrXsQr+h+uLidUcduJ27XYKmeqZ/RhMN
7lSSA2GgKmG2c71a6EByk9ZxTWXBc3qc89zHyIZTCgyui/NIdF4JxDvfmrj1ZBCz1bSPtWHQoPrS
Yc36A0ztrOnhc8KhJA/O0ykG3N5HuDArt8xPFoynI17gPYFuxN4wmRxlsVFRQNfsF60p+t1Q9M5i
hYFdhRWXpziDGpbFI2auFliqJ0pqeMBGYTcssMABCBjwBrUZkCIY8Kad8Rq3qUs9zBDtSYYlWW1O
kfUWBygECGTYYqRb911E9d4I9HSXj1QDxh4rubWlCgLZLKics1JtD2Jw0vFX0TTIlXY5texpSd+t
tMUzKMzMZF9SctnGcw0+Ez0Cvhi8tD96bHX9nbT8/LUdJvEwkOD2u6KNsZBoGhgPAeIsGEIHdBCa
JKvXVMP6F5S/p2d/Lhzbq4OqHA+EFexQfk0RGtaH3skXTLgqzCtEumskGDpTJP3GDspKrBpRnwYc
OBaRODT/dNsIy1WUDGDwsM99VvE0nmQ7qGYXxWbVbsOGwIbKpTDX2BFN+qWyk43EuTcDdJj6nk35
D+2huHXQfwYygy07UmHwI8y6WOsd7D6UT7I9Qsi054O+c7dyGAZAgnHhQVzrA1Cf5P+LzkVJgkdn
jW030t9mJG6BUrIat4sn+AZV5+ktI2eRW4warF1XjOUjyWV4k9ht+lIgAknc0ovBK7Wg3ad9GOhr
WVNzpsy27mTob1A2oioEzU8wacQo+k0QUOieegRUQqdWd6NVIcPl153XwVY80oAZnVVhZAmuK8ZS
UwBt/qHHWnFAi1ce2gwNOLxr/S+sBhTGcNxQX/2sF7jQN22f7IK2kk9+GnWHAaDgFmkRB/PR3G8e
YSO/g9LQlrLzvMb/C64xK4Bmn4M6gDfBN1ReYHOaZXZqHqEIwX+AcA7rILSpNDazEGurl3BisHU2
1o1fPaG7V58rV5+/pm0Ge6MKpmcaI9nen9HN9DRNV3BUNIqzfak1dxNt33NlYdGxaosY8L7sKR5Z
TeKuBdHHJzuooGtQg6OYGVH7rBaROBjN6UNiltJrZiTLUNnZtQXCoLXjw9iwyP0vVlh13kRrSm2L
3JR4blq+8G/KRc+hs9ryrl6Q6diypr/mIpmAgmPFNi4ysf04KYrU7XusR+YaS4SBFD8y94sLCHIv
8o0W5Gd06DlhaRGNa9VLh24lxGDeI02EKiw7+35owGxyWZhT3VR/h0f851T8m1PRsEAV/dWx+Pmt
gTQewBr7/WH642O/HY0CO2cBqgx3wKtrMyCJ345Gaf7iEN0tyD+Ovt9ofxylujQBBPCh5SjlFn6c
iqb1iwVkxIAtA8ABANI/gv5xid/1nRE/AFz4nXQoOHv/5FI2F3NF46azL1mfZtTaorFbyuqtjblu
1Xz53cD8G9Db0sT+V5P7ejEANsDCAE7ZPO5PcJTAGk3UhVrzQo2zfIWMLZ8mutXPCUmfvYKHWb4G
ZKFvqo/r/f/h0guJ2IVDaf8J3xdp1KfaQpiXWY1cGoF7nBcnLAQ2TmeLJ5Tdyf4avZbGUiEm1v7r
y/8RXrg8uSNNCcwPiAEv7md4oTRo26k4NS4pXk2EzCiOVJ7ednN5jIrlcuOipPfX1/yTud71okwV
UzgCXbafpdPzMve7oFTyYpFjPQExNw5QEmeAz8BRnsvWck9mtOQVHd2SBqnGrv2wQVPvKEYwDpVd
IA7gBPG4b/D28TfzPJtvNo1w9D2tHm09GvmTWBM1Lh3hcunijmluGP8IwPh97GyapwB66JcbPxtr
uoNL48kJ5UV0GnOlS02aah0sCNoG4imNpuIGzZDm469H74/R4o+rKpYH2FwurH7C19ma7sRAFcUl
Fr14yrWZIMfJw28UXKvLJGbKYmYpzvCcQrRcwy76G0zInxcmwSrQJVBvYNLcn9dKrxQqICjFXmyN
QC1aFsykqIUEfSX+DivFZvLTulwCY1bWgu9xCMX5+e/QmmgutLmud+ICVH980MowT7Z9tAju+obR
fIyJiaapbi+rk5oIbZaBxaKhr3sfJ6H2N6/73z04jHp2S8D6xp9mrUT3SVUQTC4dGXYF5dBPC+Ky
jCw/yhP1f1gkVE2Wdcn//gx9FiVHrmb08lKjq7TOUZOFNYx45k3n6MVNVsfmwaBOcFNVEbMclIQ4
U+NFIZPKpjbQ9piLG83uRyy/rTHYJLqkJ5YQbIvWHu/DkIIs30rpaGW5+Tjgea936fav5+pPILLr
ZHUk70+nigJ++WcQU4yVHfqESlx8P9ZxXnHqen+dN2Obla91DQQmdQf2vYkBpGuoNgEupSiqTYp+
6pSRIESJWaW7eQANtBa+Di4GvYuHv77Pf7MLgloxsZcAtWqCX/3jPNNG2fW2b4qLBeItQgmYYYbf
Ub4K3RdQHDHF+esLLifoH2b2knGaKINAobfArf18xawNZKzTdL0M6ITcWG1mvflqXP7ARGfV6QYA
EcNGhBR8H5mP3schiMBhUo9Rh+YzMLup/cA6j5muswPoWE6/RpgnnMxlTlyHqOHUsKkKh+rUwFC+
mYThnqgzmQdiNHGeIQLe/PVT8QQ/PxZPwns2mLkS6O/P4MbZTZRTRVNwKTh+EXmlGreOHS2+q4x0
avd5H/aDFzvkJmtpofvloWfqh1sVBlG8SvluHTAGfF4Zyx7MZ+tse5Rj231oN52gzh1MxkrzLX9e
I9qt0FIOB+1TqWVBu9adoqCwFEyhRR/dodkF5JOVETdDB/EttEGhxGmB7lKZX8hvwxu3yeIToLLi
3Me+U9Emr8l6SplqLwKQ7Z3AleddTxqxpkcDZQZ2EjiZCTrdx2QVk31sp5CCRsv5fQQ/l9G7MuLy
vtLh0hI+K7ICs2hgsSJcWK3gl2rlc5cjmr42fMd5VKoKdezsgoQ2HRg71GGtoCazxYoIS75Wul9B
NKGdTP+oTfbzOLdIMnfgMA+ymiLt4FPZOMmAqiwoD4p5tlKP09CT5zuYidUXbSBFXMVWm1u0EmUS
ellISnfvBFmKUZoyQx9jzEE9w+Lm2E2YI87ULbSsYlKbigI4pospTGtHtDBkM4RD3xplEiZAfBRn
QkA24r7kFGiiiY9NDr3htb9YDrsoryCahsSAc3ITJ+k4mUUo3NKb8w7O65HsPZ5ubaOoTtqIKMM2
mIosBNgcjdDfgiiEEanadzdP7AJpy1BfoEk1TFW6wbU0622N4FxRFXhQYdb9IvB6PMreHYE5uChD
oajkWVHV7GCv+FuEj4ovmWrweMSBbFXZZfjBRBl/DTqfjg+ypzl5Ma/HC33q/eS91joTiKsysTId
9qqfj8AIJk2Dyle0HyaoKtrGUVA+aaRDyU2f4++FDkSO79+T0/sIdTIBUkzPEesGAYYD4ATXxgbj
bCkckpOVkIPEkBQOmgZyCfFJ3L7WbiJU+YJOqG1wu0mMZu5UTZkLdWsJfmZrfMCRi5EG5FHc6AHq
NOz2mklZeMBdg0S9RKkq8NNPI/4rtO2QYTqjxmd0Xu9gSrdSuCbtQGwhmBG66H5DBa/4DnTry1dV
N7xZOBm81CguNE/XcX8ccDOFKx80vPqkZ8uOzODSwW9tvRk81ZsPYohulk682qYuu1E2WJhZzup5
kLL5aObQPNidzcZjsg/RyFGbrA6rZlWxQl0o0kutYyLnZS0bVnFDWOc/dxC+18mEaHuSUzSqdGv5
pSJVp7bt2Z/Zznyo1iZQyLUQLf8lmEeeCU6QOEt9aSfgClUkWxfhjjfUd3ikFts+ICqhiM9YprHF
gNN2T0GVqZNyivEBSjiHeqSxo173SGI494QqNWsiruq9X7jNR6WWoVSIWzw1Tcdfr3eL3EEQr4wK
TF9B2ClJqaPpHkVT/opBoVnf5VlS74Ogx0505o30JpHhJAfx1ItZbUBBTA8dsm/PRhrLp9iXHM/t
WA7raYkeJ8nYC2y8IgB0IVfCY7H5iKjxPMTL3xDzQjYuiIk+9aVq5uKwuQF513yUKactNOvqNUaT
FSkFIIsP10BhTirAemOc2m9yJL6Pm5RXW3Ezo3TjDxOTKsbCMYxDUWn6WQ9Z0nbh6+emTpOCrhOo
Hk8ud5sXFQdPU8Bb97kjPdYJwouCbrAlkvIVeT1O8ymRWr3xpSJKb2Yq9T2dBfQtm5o77/lMv6IH
SZWr0mrKItcAp1tClQQe9sf35MdYzmS4kjF+ItYEasbUEgoUTml35i2dCfcUZhYIXQfz0R3HDjdY
yjGeVy61vRgOl/C/phokLjp1yxISvoXLbT/WSxjEyYOC13BxzaH5SFXDOyp9dym6NR8qEBzAuWmx
txVLqpKEWbQTkyAwoFR3sHnT57xBp4DHKW6MXrMfINnTMdfClLulWlnvh4ETFy904vI8FWc9iDmZ
ErPjm+OecNV0Y1iX5RBo4T4LfXJAcJbMWqQJXGPj8s9J+ov7RGsmjBl4Z/VM4955ihO3SjcthgA7
g74Zyvlhar2F2cCYjiU6Y983gSQ1xocJhQ3XS5NInWxQwZR5WGGlvVweuITrQTsnHGtF+RqLorhB
S6TeE+4j1OgbvNVINi5KfcYyDgMhKO0r/1kLp/F+RL/6rQbVdZPQccUrEGS8vQ7wsj3RjOROrjMR
MKFoboaILcASxOgbGO9sPiiLBs29Gn05HNxieUFxZbI1oZZX7XGzR6mnnUcseElHm81s04+krU4V
bSWHIHuc9Nh6M+JYPEnNJQdQMWmIOboCQk7NIBtyEv2KfR5FlSlS5Ss1VxZ6JYYRCTmekJOIGBnB
bsTkgKXtrgnvjFD86ywMlmhAihqxdeurgZT2qYPs/gQwgdeCGMB4PyNxhijZMjuvx+Y068yoMtWM
g4EZc7+arVKdconKPyCLbF13HZnMMmoAKyiTxwOeG2soYSx6m6eAJG6CWUU0wcvDQJ2AurGs5smg
s2TMxrZrUuFSbQzYjqKExQXNjd2RmrBlrEKmPHXsxB8fwogG+mZAI22P30mabSzVpdYDGoU5+LfB
TGakAnXrDfkDZg2/rZ7zUSdtRSD6kFQFaBcFfS09Zj2N/U3ahbJ6FLocmCJ+wkDPy+GCy9qy943Y
te+KQLDJE4oES0puIuxMnZ05cR2A73vRkrj3sWRfWDbWOnA4ca5z18deG5XvFrr36ETTVwhr/uU6
P00UXHYxhYAdHQ0TX8nOXVp9elfvTcRQj2EwwTT4PiGyIXO/lTSgey+r+3oPalBtUmSi3wKbWsp1
VoDQYFEkErMv4MAs5CoX59haqg1oFSBLjW4eatOthVDeInOheQ5KgngwWbTIV9CSyKoGoAKrqAaG
XJsDP5sIhOo1+704Y9tS75ly4skK7WJYizRgZTk42T8AnzaMbVEyabq4YLc3InFnORImSTgzqXVN
4H7TDmza1x0QqG6SXSlYmYce1HJ8tzGjZDgDy2Y5gMCBBdRkPYQS2RSKACmkbaWB9tvk3XK3cdey
zIxq4rq0LcaHbDJr4JSkas+Kyu5zYAU8NwQjJEcGaaI6GJv1iJkOsdD82AsXWfu26/PwTjQYwgDl
yMQZAgZ3YYGQnzn5C2a7LjCBe2qtjiAEVUb1rA9ltEM7f3leVCTuTUS6Hzt3zO5guL6HmLR4iYob
5HiQlHdq1g6toPhbYCAi64DwWxk2KbXXF1jiGCPHYwwWDIOQCNRdS8kTI+Z4sp+xFmOcI1zaVoU1
zONO62Jjq+cuCjhINWI704/ZISrL+BaImBAep2Z2ILMf97ko88lLyxIcY2EU39SITcIW+UQ2Q4JM
5Oob2QJdGhvcbapl8z/GfkAhUoUhMVVnFmQwaZ4eEOGlCkOVrYPT4mNMGcSS1wPUkD/RVGGQDGsG
IqMj/A40hQ2nXjb/qifGweV3fKhCd3wAekmEB06APsfAmlkS5SRllx0MxVJVIfB8uurcHrJkFJtk
QXxg+gN3Ol4PE2wR2bGsqEh+LYgxOV1UiWbucoZjPOk/o+HPDLomhgHeDeURrAWeIHXLnlbYo+Pf
UE+r905YqBN0FPMwlEqcg9FSzwI9xQ85T5gbGIl5IAfjvea25PysYw63LgvYrWY7kk89V/au+6aK
EzZHxYGJOkPOmkiXeLP0lYs6qYsrmF9SvqIfWb4iUIkQSMu+V1csIcRpCVJ9LTlqhbW1g2VnnueC
E4jcLtxLREh/NXtbb24soDFn4j9dQqmo1En7HmFU1Eg0TuYsyV3z4IAycA4kbGO7h5qK5hEoNBp6
TbdNTSldcpWWXiMMgifXFZTsLDT4Peo8DIkTaxwbvi/JJDKbg8XG3voppGKNS5hjHIA1sB7mYNkO
riEz6hvf7EAiu6HyTN8GwIvdDZ5gcsuVw6ew7sZPYwiIDRJB9KnsggQRFkexO5PtYJuUyg6pSHhT
mIbhMXRfa7AkPcLp3N0YtTHuZWBp711pWB+oHM2/pkSV30DDNoTbAwpQxFWSykWj00tugGBTXHkx
uV3abb4PcLeqIBRtqmKsAN+NKPos4JogtqPPqAEFj9i+oMLaZem0ThpL302LRrEySv9TqDnJe1FN
fBNoUzg9kZYrxMqw3MMhSg8G4TmtDk6xVr39ei0r/KfD8zcdHqp/Lp2I/13g8ZB//Ene4ftnfrR3
XFo48AgNCnCLsKNDFeo3ZUf3F2r++Ika/0I3/NbiEb/gNEwvxFlEF5DyhG75G/ABqcilScLHqEpK
yOb/BPmAkMEfykUWGqWUkvk2ZRmSvPxncmEn6WDN4Ugpw5jHtVGl6ZsV+z4FMNTrCWrg6pDFNsgt
N51G5SgBd3Sywzq7nSnXjR5Ok8nG16P+w+lEdoemev5FUVigZIAzN4ki+v7rsfDbbZbP+RfspI2D
TgPoro5ALK7ivjawL0pdkIoxqT7Q4dTeRbb7SBMzfajHrr/T+7esqGsCrDB5Rji1fsU5s9e8uUda
aZfo5fjW0NwdabWj0YxNWiD99ahyY1wZrRMsmmpV8jXUEsoIRp0RLU2y9jfg1KNDMlboewM376Dp
jT7Bne7P5tqqAd1vYL8gf1cbKgYO72IvVREmIA8Z+uHJoITGhjA5aDtr+KygZa8lxXvZlOVrgerN
uQP8gGp/2twEWJW8u1mfvwK4JmLp3WC6AVlPr6CMg7cInvtqctW4EuhjrEm/XGpFU3rmZCrukY0r
1GpwxwpiJ4aNnFBRcsZbfLyYqTGjSISRTlOwxw4dYtgJdYa8q1dg+3cDqNV7UTWQhGIjex8JWznK
M/ceLd3y4IOneCR0acADNc3GHCaDnniJuUYOTeNotYGzjicID1DRIv8AKbM69jNCTxDkLOp+EayT
k6ujB+bV2pQ+GyD7HzszQbcHbSksAZJevER4kL+ArBwP5WBVm4WLcBpmGa9wvLdXxYzC40Cp4jQH
ovucJhO2VJbKwGL4dXUDlrL/pmo1g8GbWmh4TWqGd72Z42GAvn68zgeFRrqgTHSboliHwLu9sOum
ON0EzVhZO7zpCnQtgYR/iRFCSz10LiqKkJUR3Ocu4LG93gRA9Uw3Co4OpMl7NVtcDjZu/ShKiVN9
FZo3QiKFtQq7ItxrxmLrNhXlWrZ9tQee0j+gS5J6NhCbVy0P6iPy6+rXoR6QLsWFMTBXWLi40QbT
EfWgYnsevKaFgPoCmdK+DzFkS1bY7Gg5jjZz8m6WhaFIOmWyCfQ5A8PTCq/KRP7Ei0w+DQI1UWeM
m9tGTOHRoWpJoloM1Sn0c8Ao9hRka+Zq8eQalX4XwN8HhYvb6EkUgXlb9eDzwQ5n5RkbwiJqVkPG
En8ZcxGblH8DiOiMDyUIvTzinq7zfwU1X1SsR9VPsf3QFGrU0xM9oTGH54Vn+LzPhg4qRI8RwwPF
T2M6hlYY76vBvhdunKxLE8oaoTblSbOGKQV9ut80cIxffV9N4GRxjsEwzFQNdjGyWIqt1mPXWXDD
pkjAHzVhvYR5pJ9N5F5PLd5XO7OCFtdAOfeSZAo2yu+TDb1A5iIL5gGFe9ZU1PeU4fzByE521+Ie
4kTNnKq1Wc6d/mjOyJDUSA3auXWWotL2Q1c/m4gnXbTEVQvp0xgORt0fyT/t26Is6x3KtHKNAvYM
IjibLhVuiYcOw/EVfLXg4E5NehlAID6kQzxC+YijrW8opAdLXiTWuRC7mmglqvC8VAW6DGCw3kan
Pj6WQ8Q3GVoF48yvNiqSr7YPVNqKtWMcU8+qQEzCsEYWztYGb8QX4zk0DfPgN7gUCIZlSz7c3EW6
+ao6WLwDhJFNMfTaLT5/cAOXrXrq9M+5aEsAsD4vefqom/4GxmTq+a0O7F3CUxEq0beQZT9Bos5X
aVw8u87kHDK3fLd4Y5sxAv09AYT2QScHRn1nD3F831b5C8Tnkfr8Dbmjvs2wruwj1F4zLA5QzwLI
ow9JD6AXG/RVN5YuYa5IvMlGbrPr4RxTArZvkRRrjrXR3LRE+ttJuf1OGr25Fs2U4FAvHX3toL54
JG01kQwayvk1HJvmFq8QFN8GsZJMoxubt33SA0jKOoSvBx2/mR2Sq9rOnKiZtlMxn6faj9GsLahL
uJFVXqppUg/GjFDbOsBy9JJo43Bnq/rDKUL9mOABdTNnCvWvZnBpchJzLvtshV6ky/R7cvQ6WFtI
2KMNYsnNHOHYC2B2OqfoayLkLupPcxJ0nmaZzVmq6GLVmC0aBv2Auu+bc1YnGflKmj32qe/Tk/dN
PFYI5axCx8+B16R8HSKsNMK3dPTfwkavLpJe670c1XgT1Y3xYOOS8NgN9D1awz42TpZ7Y8fUiTX9
s9WEFZwT/kBgaVFE5k5l4rwPY988uPjmeHM3TlvAu2rbDU76bSHmnucBxPjcnYaWaiTSdY15Zo/R
TnEbObRBkNl9IClD4MbJkxvDKQzPQhQBPbcmfDdToOsUuzG5o/XwwCRMzwpfu/vYWjTyc9vZRDYu
BkLo947ZmOtWxvUhmw3jPnUNtda6CS+oQXyx+treVEJLHinHk2S0jvzcFiY274NMBDMjTKgs04H2
0DrKt1Mka3wfDXtH8zC6wWNNHa1mmPY5ifTBbjkjx2S2Dxpavj8UVf4TJP9NkOywtfxVjOwVef7r
exu9d3/AFH//2I8w2SHiXVzE0YH5AXj6nzjZMRBHt4h5CZOBqxCq/gsKJX9Z3MYluEmDm+Av/xMn
m/ovxMdgqgzLchZg8T+CQplX1f5/4ZO4CGk6jC1KeUAPwF/91J+2kFXEVSvq90UeiLUMMVIK51x5
FiqQk518dekP46Y6txR+ILUkMQSlcZySo0sRHjiP++T2cLm0tE1u2UhPvbt4D2r2WVa1QfrG+e/E
wBsReQFQCFEDjHCmr6ugpKboVmpbUlpm5aI7RkPtUvq9vgaRiymb6SYbUWG4FAiuif1r78Ui55p6
pa/jpHlZpJFoiBSrqiwkXlPxVxuaH2wbfj3Bes0DMFwfyr5+EdQxvdnqDbwyLW2T+c4z/icPsSG+
9jWXt63yJS2ib0XQIkyGM7rn2GBvQtDJMud57HLE7LOuXmwRUy6uHRrmi4YZzSsMnTFDW/eac6hr
9xDgjLHxG4aGesUGgUhjNcPVlWy8K9tmKK/8IL3iS9OeITCT4BOPwDDo7iEjYl37Nb/VQ3SHWw5d
JsTibwmbij31M3Tp0iBd25XNTxPzMrgdRC0+GZt4oEUKgahZwqkJJoagRL9qQ5Q1X4Iivagp7Tfo
IfNOME5Bv7ji9gdDbroKhpKBPDMKqsEnaFTwzheigyryb1NeFXvU6HCJ9JFUH5IJDKpKg3c/1QTj
oJ4Q6ms3Rp6WXqPjTrTYj2zN1nVXhd5Lr45V80R5KDlVtKw9/K8I7Gd93g8uo2c0XHSwnAPC+U/X
SRIhabCeTGQHKLUuit4GGD3U4VC9eBpcgcYetC8P6ZdLH3FTQUzNyNBqtRUxflAFdq5HR7Vy05fL
LGr5XYD256gR4EaLRm6QeI891B4WEy8mFpj00sss68x8/jYqzHnII90VHJ2vhokUq5z5t3g5/3uh
5euhddn1e6j3WcYoNYIChyQGukVXRXl1U79c33cWuLCaUqZVO/C8QciUcRSHXlFhm0TDMj3qIvjG
ImdW2/yuGzI7XYepUixrASTu9Am9NWNlu9irCW6ElYdwRZlE547hAsr9RALTEnqzTkiQ/COn9ww1
mNWhnObFwWLUsx3eMIrG8cplNV4HIy9ZFIPGr5ZJ9jXDzJEM16mOKX3AjekzadMEatiUK/GA7VHp
SfD+q6GGC2O0ZbmdMyk3dYLWelabDKkOk2cIwga4gzbCpCGDNirkeqp2lht6/lSaBgPXXtR88454
HQGnyBsHREJcyUIlocCDuQ/TDbFGukGn/BtK89GlD63zdXkZqIDvdYHeDCBKuHQA31foCqNgnPG6
6fomxwCOzW7UjWSDkSPLMHEL7/putYzH1/z8ZPc4VAaCKZCTXXnYOdMbX2Y5fdx5W5S12jWBmWxg
kKst+Ph0PWhM5+sEWGY4S/wSmTMuyxPbmOpZ3yYyDfvra2471HdbKrIYO8h208P8fCsjS9tfZYsg
6cG17YS2B3vD7oVtWDTxl0Ek3xDDNmAasHoA2EReZiC3CKMNrEXd5ScnwnXPGq2dO8RftSCi4+cM
+clPSJ9ShxXRzTry7BbrtAA7f5rQp9w6NpMsz4z8pDWQR2eQA+y92Rtmze5KQO2ORnOnwhQOlTby
ZQLxRbMx7KW8Zqzr2qJ1LhtkCGy6cVce3Bhl+l4vLGOjpQGbYiDY3AZeHSU7tfM7eQmp5uxmkU+7
smUzQVq39yyg2Z7fcwtDt6guQ4jaZy47WObgAnXdm6Qa5ea6aLEpBQwBB4vvDmF2MiVqy7zIKZ52
tq/Rj2oxb0zigclUjeW2QZTfSwoMn8JKz0+jbY7nzkENgZYNDRlWwHWsqQsl64RM5L6DrwgYAR6D
ObbkjC7NrNS0qhXKHP69FKQwGBOmSO9X3yqH/5x18YZFD4M1Yj8xtTTairp+d3U8M3MNNkFROc8Z
kiqbRAvvtaE7O3A4ViTDwXGKKJlDBKEksQaQrm9kMpDh5KNmd+s5nb/gbpihg09E8N/snddu5Mi2
bb+IGzTBCBK4uMBNy8yULdmqF0Ll6L3n199BdfdGyUBCn+cD7N5AAVUKMZMMrlhrzjHlFm0KCOt5
ruPvZlyMG3R5rr2mPXVrB0BsGtRr8fkUNB0kYp2vkMRV4j0hHgM1R/IGdh7n6FUYCElbSzIOIoik
GbGnTEmrbxnC1Aw18csCYq4q7Vj63ZOGeuVn4/Y/RKQX3SqwxuS3U1najDNII31rzYMxeASnFTs3
S0a3XFHQW2vY4Dzzsei1TcCraGMajn/uQirTdqmVD81FYoaOwjogmsxrOY1oj1OAIy/sgj4980PX
AthdU5quKw480YXdS5OsCzP3tS95R/kQKnn7Ryl29VcF8yds9KVc7LmuEQsHT0qFxQ/M/EvdXepq
5iyKuvM4t037eg5/RwkvFyt3bru6gEre8tSJiDv943Xf9B2VRWPTcHS6jjr8wVf1lAuzaHLbsvMw
di6bHc+gFSU/8wGlzlgmvz9e7aXW7++rVNKQpkDM+obkNjPVF9ieOi+duEGWSgA7ssakDG3Y80r/
ewj45BAAjv1DK8T/qxM20KfmTyPEX//mn0a5+x8pYFIikYO2u9j9/nsCcMV/+OrgNSJotG0E8+K/
JwBL/sfmn5jgHP/bX/+nUw4i2TD429zVfx8O/u//IUMq+FX8/Vw0r/7853MCJuNlp5yTKP+zEI0a
ho3LQvJL/KmErsDjYfFhNA8ayll3ttZfgPbo9zNm9GOKxNebYROQ3o5GlACGRp0BGSPx1zGM4UtR
dPqqa0rtKVUpWbu2cC/m3LduJSYjdqVS5pugEeoiTDmST3Ef3dIFS/ekGsFUDKTxrUAOs6V1Fh8d
U8IiILGtx1rmjZoDySeK8b3TbC/nH3rJxDzyKTPWPm/bm7qJkiPBgvnJV1a67yyeNDIfzwvCI4jr
8Mmii7PwaPQNwfdRhq4gY3S3McFgHbOqIz/ET6GflU66L1PHPQPQTrGk5GhejxpsDRUloM6mSD+f
rEnrURZZ1c5UuOyMwgweDTdyLzi/XxkjWa8+o9pZnwpM4yRkIidwtZVeldZva5oI18wmCW8HIBHd
kLq9cifUkwhVrK0lbPr0Na6xvZ3q5c8BvyIBCFayqiLURpRNyV0lYkKWxlTEexpisec2bbsZxECC
uJqMdcts/6FwIp+oRpp8gE3nH+40TI/E41rX0LMmj7D7+kLCrbrGcMAEkmTQHdnl3UkfZfU9s4Bc
kdKsdmUPE0EZCZcRjCOHkzz1+nygKYKg6CfsgkWaAH7KLU9mHhyEr43bLkr1VaIX+aax/fMsKbOD
5mgHUjVBS1bF/CD6utpXVQ+ekHBTAmjb6NRKMexxAfi4M8LsypjVjNNPi3kTkKy3QALi7lSKKb4P
UNZ8VRWANnyhJV54OdyU/VDdur6IzmfgoudDo5Oh0NVW9OC3ojmLOz29EcQ/7Ml7NBky0GT07DFV
CNxSy7qeGW6cB4GYd5OiOQ5wwFFfchRUmPraymFuYPVncoj0K5eGHLjWlrNLPIv0RzeO5YUvZepN
Y2edZFum+6yU0dfOUdFjVTK/z1F4XpNKOXsjSpwLXeutkznYhVd3RXDZoo+8jelhcmqEFJ1p3QHH
ypL6ntsOR+bSxKdj0DCkIj1ERlp69PdJxs1IQd8NIrQv03I4mSEhVX2BdlCjfuzCoH0KOyIbV9OY
GFuz9NVTZQ2/7AqJQjCV6GunzEZv54udcji0TCo37y2R/KA8h12iBcL8qpz8tuit+b6BM0iebq5f
F6HkLMlUSDvavFAwM1qOfhH2hm1wipDVU+PXNJ+pZFEp0WX4gfk/3Of9cgCdo/TOifRs3XM+Q2Oe
ZORE8SUO9MtRbaZy4wjagqQitSRIu329ahPjFsPZATefPNL43+c5VsNZ0vBbRWmcXJMxl36x/dST
E8Ql6c/5QSQgqJuSXI6OzfIrlWJ0UHbm0y6zqg3EBM6y+Rh/YWotfs30S9dWEofreeFzE5ucPCoq
4TuOTdp1aRJDwBeqdJScdMMrMoKvtHrcDamsTlXdg41z3Z3dxtnebwb9HAV+uq/S6973+0fNH0iu
lpZxHeuBhQTE0Zt1ilLuItf7+ofVTvwmQt8M+qj2RJqP2z7F2oMR1XIeWzUxvCl13AmrQU3FNge4
cDk3RbIHMznjLwUKQEN1lEtS5cAE0p+2dFIa7NSkJ3FUd/u7gJkTgw6kGZidg4ptroloVJa1fsIJ
TGIUPNCtYTCeMRd+KqgnawuDSq3YAXSEp8RqcGR9SMhsPaQ6WbR4bEmliJPieyrD+eRD1722SXQ+
NI09ZiCJtPY6WqZXShEXhhf8SaK828fY3q/0hrC7dZlZ+sXCRIBJkc3pynRSuc0s9Ekub40LStPw
oXZEdJbN/Td3bqXHG3FGdtz0FxzJkPn0Q3zWxDKnua1h4kCffkUHvTqP9aG61/wovcAnXW4LmDo7
A2DJZjbDcms3lfWQDJnpSfhS29p3il04xuavWQUdgk63fBJWtbxculk8MuSKYHEQVrSSUeLurNgN
IEuFpH5PwbDWDD+8MrA6AJbA3twH1Xijd3z0eWjPG9ArRI4xVjo5Alc6XrAivLRUPHCjYU52gezA
UiVlZ4+cqttjNWwPiTuXdynSs4iCn6OvP18lPdiksu91JkPMWEmu1nKxsoNxJ6uivzD6wDy6RpB8
GyqTlgmlJx0JXrfMKsdTQ3PaU4YzQhWqavdrIsnYy/JBf0zJhPPYmeCttuZmMqV9NXex9oPBlX4s
W4dY70A1l0aE2IhsLB9oStBAKxycu2Bw/J1Bp+0mZFrGcgph1TRpcmdhnr6op+p73szTD33u2P47
cK00tEYBKtgCXAnnkl5Ko50QdJBjssrraKxWhGzbGSEjyPQhkiSRfr04qXn3x3FAI49ChBFrhbkj
BxV0XYEA9Ao0QxgFyyWAZm4QGK6U71QMT8vk0KehuRLjoJ1FJvhOJ8+u+j5PPMRiX+3aDhaHBA0X
pxs6YF7yqx2FT7rf/QYG+dVBlp1z9Ftr88AR3aqyQ030NdS86NakN3ksQ6Vu6biYKMGG/IflyvGh
9vmHfS4hoshowvN/LAOuojuWFXk17R66QDXLc0otMpHpMCW6vY3MohVbGqzh2UgzeNMNY+dcYfKa
5GMj/d+EZlkO/vWBL06bQrPcaT1NGmT++26i6tlngHzOIWRqxdeSDZTay+03xugnu4quSXbEAVAT
eBubG4q85ISNJT92daS+QlSpvqE0CuIrH8PASRFpVt+i+g199P5JCixhbAC+IvBu7finw8BJu7Mr
Mq62RtjTWCq0KEFJrSJrk2s6Zyg6grteNg+NCoZVTX7DRoeDsGoD8QDPbfA4mav1lLUdE5F83Lk0
KtYd6raoFmcd2SHo8JFdrZKAt4ymes2jFrnLZ/o/oTTVkTeIdhNqUXA2qtRYB7kxXeDrry5qvs0j
aTUreLTDEwFb07F2pbZqhNbtjXyc6C4t5ZY1A8FBD1KfIgQQ/i5Rctr0SDQ8J7XEOoFws2+kjQ/I
F9fZjI0nrrTgMIugPaBh8o91ZkbHVg/OOEyDmVNGyfRZokMIVPWts2S6JsR92kdVHxF03rhbmtKA
BqK02A6+KGlOhcgEWr9s1gwVHa8DM4E7wMz2NqKv32iyKaPLBCMKUCLHMn7S/SNzr/kLiNiJZzyi
XwkqDvhKz+jE/z3E5W3UTp8e4vDf/XGyfsN5OX+K8l8vj3DP/+LvM5zEym5Jm4YCXg0mL8tB7W+1
EwMenYM+uzt6DPCEnND/ETup/wjbgeeuOMI5lqnDhvnHz84RzkYDBfycY7tYUm5eHdk+PMK9PMAx
wlE0Cvk53DMuB8pXB7jJRZ/FC5KgGH+Lu8qeCAy9/OPTeKeb8rbPQJYPR1SIG/zKaLdenhFJClgY
gHQ9e99aJbOz0kiFdSQf6X8lZv+DVZbf4g9Pbo1NkRx4VlH5t0b7Voy/WvtfOW2XhsnLC1naN38s
oaJCQGhliW6+Vvr1FG2q+fvHV8G++qYJxNmX0CNlLgZVw3idLdSkGgKonvrc1vL6B+gWneQqnXY7
+MLZs30UYDS/6fVSBhwtnv/d2FjkLgK23GMCHPZRWdf3ZjhbCIvnJt7Urbo27ay3N+iOhzO3lhEQ
SJpyVjv2O4Ma9Ia+IZC9pXt5Oy3EZMWR+tTIHop6UX5D6IB8xmnQfhm918U1eqTFIwi3jMw6TYXn
CJaXvD0iHGVU4zioO6hvhLOfdGeWxACoHKilPYVMOzQJpov3ND3oZhtqNmqLIOtIXR1bwne7pGO7
z+a7qOWPYUmqbqyqH9LMFJESGZ4TjXS3Rs3ZXpjNmaBxfjfmE9MsvzPQWat0WyBkhmanE2reGWIH
pYS+7Fga546ecBC0GCWO4Dq/WAokiYD7dabmeNoWs2NOYK0b49xH9ucVlHLroOjCaz/uhx9ui7al
nwmFZwY0KkY5MetF868hl/4jOJE63mSYmO7IoLAtpCbGr7oeYfrYjWh/a5UYwzXGpvbeNSMn3I2y
FdfUbPyg5QMmrOe8gMbarsDvM36ZyHLOSr8lYten/Ym5Ldv6dk4oJ79fgkesVbwdY+0iDsSvttEE
qRxt9zOexzsxm7/c3LW/UjIEa9Fp0WObjDExnfC9OZ5Uxh6bxa8FfOiSsFzNXlzp4yomw4EUUn9u
7zudn5eN/B7xqJJj5trNPX56tUYHrk6Z05HJlw3+1sLtv++aIbweUjNmekmsLMVVvRtQSu0L05xh
/0oZrF1/8rfOiCVmPac0uvFJmR7MTBYwZ9q6VdzusUgkXmzH/U1SzN1NW/r85dpd4ngRo1yn+DBX
Og6PIwgAdCBa0W3xAIlLx+XjxOBq+MyVSnNjsndeACWK40MMjX9XpktpOCKi8YnGBXrHizQggyHS
b+IcKMIKlZF9iQo83odBoO8NUfvffYz2LneJ5l+YgwtKPKGiI7yV6pORni8up7CmJmYasR7nQByn
sq4wiSkYlhxHDtIt5ZWvWYRTlqF1pYwsOMOkc+9nFRg8DIaIleBBeGQvSPNQ1S1yn25Mx3UShf73
lkk4Z68Bn4ClEXBZQP3/LTBU/YZi3K4b5DanWsEPCpEObIOuEmj8oIKhw8GA4Bfu8nn4eiI3QBd+
piD5YU71I4VSUOqe0RD1mSGiPUOjLW5BRM5bf6K9xGK2sXdUXu9t+kOPjun333LfDq/1rNK9PjI5
d4tuhN6oIobhGX3sH0bStMcq67KLzhqHp9qy8vO8C9zL0ZitW1iPnJWbBpLoWBn2aTCD6crqmZwF
Ze1codHPn7BFD9f1tLi14rC9GJtKnhkj1MSmcu1TUgLbNCq7XyPplDcl9e6mJQMIHR1A5rWtmyxQ
0cMKSbn02+saTX2+QnOXqFUOXGZDzEux6/2BAiqSxAuHnLFuOJDHP+1ZNp7RswklWoaPxjfIqGDy
g3i0bEAVYeKiOxA1G94qYtvpojqlg0QHGRZVeDsD9oO5Rer4glQN5SZ2lU8SAdkG/LbBrWkU83FK
puoEIh5Dh+1H1ZrDqI58KYvdA7MHewdLScLWCtyD3bigMEFGMpAPtD1NhAjKk7S4J4BBQzN1l1nf
VNeHv+ChYeVMO5/mylb5i1nP1FN33fv08FAgzEjOgGFe5WldfR+qtmUb65PrtBBwzWN9WmMar75F
kTtvETkoD5VR/0vpqCtMwoVOz2jMoYhSh7EOEMQmKYzvrcrJlUhBNP5uMGzdTw1aMDgccE0XkqaZ
S/smC7GAT2OQwRy21QI7JbiuccCXI/Iopi338LM019kII1gA/MuSRDwA0AW226+7iUT4lZUu/OSk
bR7UMnIDcchfFbWlbaOF7fZMbTWbwPwC/BvCoQiL+54G7b51u3wPeNXfRrOhLwqvbD1UGJ71cWE6
Ft0TXZ72AD/ESVZBF9sbpAW6Fw+cDoep7i9c2GJASUM0Hrj7onOZjP05HpPAXRGKMHoFCHdz5cCc
PUC9gbgGYTg7xo0xJitVoKJaUOgz86+SX5je6Oy5USJvjLHRH9slkCMSC4D3ObXPLp18rwaJy2ku
O5YFq+Yfx5mBj1HDLYU+pt2WkcTErJFfjYpzJlVPQbvtUiv8+Qz+TBYoaVZL++QbBel7Ev0Hx89+
efo1Z081Wh+sUkvuB5rNNMQqeeNWUtva6E1B3WMoD54xwcvLrnGZtT4DSgbivLeWwbS6cBtUNugd
rqx6Ek9GhqETRM5M90wkx5k7ek1WV7slJiD/FfMOP5jEqt42iZzvuZGCKxlqNC3jzr3JCfVcS0FG
YFSX+R79hnxsKUhbBPWmf5YOeTD9Bfg06QpftW0yX8+a3v/qGfLdZar0AfWSKbxZ1Ah/fU9JO/q/
J51fdhTWsNOf2TIROTKBn7DJWAtAHtfKVrPH6GveNc61C5UCx3pnPwCnEw9od8RDbJfTBW8quQur
UNtMUaRtQMiCivb94pw2Vf0F62e+Jeg626KVHy+eP/XWBt1TNI5zyTkdY1de8OJr4pNdE5VR0Xdg
cI+kueBG3I3IFU8KVP4WoFF7yKbWQqmdGeux1gUPseJE2oFLvQSbEBwAQkDXf76XZwf1DU0g7Fiu
I04zWr0L1eT+Flp9gLAPqTXwwjy5ZJqbHUgwl48u7cR96+v0mpyIl6E+C77+mVzKpCnm80X2vg4G
fGRr8qhCtkBjoc+SbJPQbWZTmA70f/NLVc/kRBc2ukCCTaZ7nQgne5XP+JXnbmp2NPkxgLoTlLZE
xZcoNrVdZ8E4Fl0GKhrH25WhBvDRdTleVqrh1a3CvN0r7JtIpOaM7r5p1H7EGCgEKzWm/YFu+Yxe
WjTkHLRpDlRD5cUt6L5817HhUAPB/T+B92gvK+jQ6xozPuGXcHqnwSiPFVFBO1IdISFUSa7dNroO
SBV/ARWzYLiT9sCe9aDh0WztEqXTcwSf01fAMcoe2KyRp/cLa2GblQCILTcyvj9n3ogMQZEYBv07
yltaBGPE/FcTKF3Qm7bbiBDA40z2xnWdKHWUg5i2TjvV6J5NiLjIPshDylzZj+gxCWxa4cier3UJ
9R5PRgoi2OcPt0KrgnblAvA961otpoWTiCsUZsjgAY75XoMSfR/RpDjEji/3Q4Upjyu6VOFormHc
hhfGjA963UXZjTkm9ZaIknw7l6G2b+2irfH6Tea3KZ8g65l5dWMhSMeKF2knghGuunICXijAzQ+x
9supwJsYIn+0OrwRZBv7Z1xGssH1x85pB029c5x62KImM/e+TzxATl1yQuoMDRHjpNpSIYbkEdio
bsPpygQ5i2hGZj9Urv0A7Xw5mo21M8chW+q26uCEKGfVHN0ORTiva0cLPHarPR9EvyZ3kBkgcS3E
HTiPWk64aRuTYIKtpYISMgTBKrHgyutOS5SKXeJPUSXXm5cwDledKQU7NkkQpX9e4lteJ+jWt5Km
C5QOq+/28xyH34Kut71kxPC8mrqx347OXNyUDGSxkAXos1aZGZ7CWJZXeZ6Uj1qQoDA0p+wrgV1k
LvRK3iijFuMmdWgtdv00H83ITfbo5jtPCxN7RF5WiSvh1PMVk4z6htR6REeg0qf1ONaISGYpt6Oq
/bVfh+E+xd6x66uEI7meRscgNvAHGm313a3n7GS4mgW+O7VdzL1FYBGP7XRjkpya/DvlvfF1lLlz
brjI+9e1aRfXfRWj/zWLbsClCeAAPoy7j7Ww2bUOyTdmltE7TlwNBj9CnrrbjL79XYSiGtZ9OE+X
wmjj6xwtzY6OY/1V1tRXQFRC8wKHTotPMlRHiCH5A2As3V9VeWfd68sbUhpZCQvHCb0xz7tTGDni
PIQa80Dste2NbTUcUzvoT4M2JT9aMKeEJWHxR6fV+le9KrOfWaP0dS8N8QQzvzB5REp1NBJTnNUt
VgBJLCxM6z4XnHUbpC2T1oo7K1fZlhgXA1x534cXhTb9SnrlPJqFyre6OztrMJAzOe5pvI77bFpR
480oBcOMYI4OmftGTjU7WZzGXsxcEzCp0vl6edse6YTjfia0ZDUYeBSbct40UXaL0gfDSFvh8ALd
QuMGNpYLbCExyofaii0GPEgDCQdRVbexqYz3hSuz24Ih1Fk7pyYCUII6qOczYnCgDySl02me1aC4
8zguSe3X1KaYP4baPhjoAO9bDZsP505nzylmWJla5N8BvW7PeCmmV5SK8dNoWMVdXCXVY9mVzI5K
zSaLIPIx6O/7YtGc4xOhDa61+bWwjCFfP6Ook1pib+vqIT72ZveLbj5RDbR3zhAS5ieLyvZHXqIt
n3xFhKqWXMxFD8CosbR035IstQb+X5xBZRmY+lVleyFo317EFEPoctO4gRthV+Q6MRht6tj8wvP/
E54a8kbeadh8lJksueXzEaV8d5Wgj96IIA3vRxT9vLiUsTXyzL9uIFR9t7Tym4ib4ZuYxpsZ4x5T
SvDaG+Aaxj6uUN61pWatedTSG8dVQ7smBqz+Yutpk619SVpT2Om7ue8XJGkoPM0pxD4MpTozE2xD
JIp36hCismeWagbf6YszvGEnRE2vBWSLjOqWow7vE4LovvkZXowycB/EKIaTXhrmnp/COHCs2hsR
iZ8qderLvmin78Hs97s+GRzMgAzYz113HvZ9vUBfC8fZV4vpmf4KHwpMpgekp+I26oua7IyIB7Z2
mSjl1FRTKBkrava+tULzijPIPRtycjmWszxWFRrRdmjltkxz/6lY/NppPTgeoqz4QuIwy7E/cIox
a6rbsbExMvdD/oXZYECFq12jemgPrTNl136kyStV6cFGxtK8oMVv/TaCPF8X8VBu6w6jmJ+H3WVu
j+FZaif2jUCOlsN8m32t+xrnGuEECV5ltlv0tVa5mdtRB77WSQ84EDnxbVLsp95Kb1p2XCSreQnm
odf3ddrdBh1+kRGlFnSmYtpDIvgWurny4iDkjUUheGQj1bzMcvszSjl1HAQ0piaoEupfhMhdi3Jk
k7bld6uKy6+N03aEvQQECn5nThnrJ6Ps/BO8jHhDtwT7OqrN287UxmmtYTZ1LyKGoiaC/qrCPFkX
pb2r8nHmaBbWpKhMdXqbZ26+yuzJ3YfREtpKC+uWtLtf40iWnD5TqtSVVR/1efihbE4NNn39NUUV
h6SK4JjZICUhi1xjy3HC00yTmL3SsR9VJu8zgpPWwi8Cj6ow3dDu+NGYEYEd+uSv8ZRemdBvvW6U
T4ojCGSZM7vWr6mhJJ0z2kRa5xg/hJsOJ7FoMWVl0UhJ8voy8A2vdzX/dwj+88rWNfO6Gd3f1Si0
+4BH786ExxZu7KaomDjUo4+o0Fh8nXax192xA6dS5RvZBtiFyJ78hET3tgtKTruypQtq0HDM13HN
ckzNvEfF4w2C/l2v0YyLyoJ7stpzHs/+FTySzi5SDl1BnNUdwuYByL7q7I72SJ2kam8qArI4iMME
qQGjIg3KdPNxh/dNN5ylDHMRX9kmkqnX3mKm2yXtR4MLC53gdowFr4y4N851MNCrj5cCklu+sGc8
L4V5BC7uIvd61a82ElufUoul8jrvzhJcFh4qX0pObt5VFYzZvui5uT5e9L3rMw3LsOjD2XBRXy1q
R75hapgoPdBr9sokcmwlGdQTHsb/fbzUS+ToX98aDzQjDCV0KeQi4/yjH5+w+c9lqdVeNoUW4C1g
JGxuTnxITDqamK2qq3Iy6CCmc3jepYiSPl5/uStef74mRnVSk6Hxm/qruwaVahnqSdB4ToaWiaKL
RkY13H28yBstKl+iZXJjYrBZknfNlxc5GrwuWtesvbaldauGkCoiUJZ/kZp4IeYJqEPfueO2QBy2
+3jp9+4fDPC2iTj0mXn8cmnXFqMRmFa9NEkmosawP9NXoRGsNB1/J5FKNiTX1t9+vOx7jz7UWmpz
vllTGoy+/vxarQZPEYNjoB9VnB6NrL+DPDh7geSudRX378fLvXfDWuwxJJg7i/P/1Qcc1JVuEPvE
cgA3biuz2nP4H7eVr/RPdhlj0e++vmEs1zYFJ3A2mjf63nn++7uUczf8aJ7vzcnvfo4t96aG7hu/
vdT30pn1p9BfmkkDrfiPL/e9mxZdvVTYwzBuvXlolNWi/NXhvahAXNv4t8/LgC3241Xe+1D5Cpfx
FbAx83nI9cejKYge7kTG1vO8C8CxZBThomMyBM6Qj5d674IE0AhHWHTlyaJ/ebskY5f3UwrAZhiq
dENE2jfpFJ+AuD9b49WmFtmtKXlR155htjAe6r1wsuuPL+Pdm4P7z+DL4fbA2vfyOlw3dobabGuv
pHY9DzrdPJoFMKC5H6LHUGOHIYlqca8zZimhgx3Iaf9sR3v76CE6xx5INJ3u0rp4taMJu8RvDU7Y
C4CggTZr5eI3qc5SLSbgqXTzzccX/fZzZT08jmQx2OZb4nbFscqZSgugGqjfk5DTNQ5o9Ukp8fZe
tJih4zSmtWtajvHqAQeU12JiTisvarEbN2URrQkvOVMxs4yPL+edlbgIYlOgtduYfF7dJm4TRfM0
OYXH1oaNS2tOsDBuyzq+/3idd74mQwliWfiu2LnEsnH/8XTJMksst1aFN0f6tk6fNCddxwkBJpV/
/Hil1yEwVEaYxP5Y6tU7lh6VXAJ6SYTuXRr3uQhWADf+Qh+QvN3n891kU49BbvHrTYV9b4PX0f8q
ObJusXK125jp795saKNltUUDPBNzcrSduDy2FoiVYAjnc0JIaOhXuUUmINMizlXtNjWBcRxVn44X
Q9HRwZ46RDS02XCVEdfyyYUuGQWv9mbe4Mz1dB4AWNqL5OPPzzRNZ81ykUx7cxO2Dy6+TKRzzpcJ
QdxTNnfqCDKS+Wnqf61hwu0UXA5m1vIgEaZGNpNZoyqTtdndZT4Ho1aSXlNkX8rBOYdcOkOpTapt
k+D4qiJLkcASW8TtDQVRXD36JS3WuvWI7hgW1Dxs2pYodtaJN7Tw1Fki0DLEievjXi/CjYu0EDni
uIGLkbp8WqbGuXFu9O/KJ5Xq4zvgnXsNPJWBgoN3FiX/q3uNkJKK6mPic4m15qw3XOvAtz56QVwj
yIYOM3gfL/i24LEsrAsCtT+yFwhlL78Iomf7fiizwnOdFnJ9VGTbCmTHmbTKdu87QXsW0nq9Bb0e
fMKJfufxpZrTsVSgxXl75qiDqdfCTuYeba7psYed8K1i3nNrGzL+9a8vEoEHuxG9Dv57XToyF+W8
OXW5l/U1UxFye2vatRgTYQPWB3hXkbNuGLBPq8Gkaf/x4u9cJ3WVRT4E0WYuOpOXn7CCukDbKc9h
owI+rIb8NhgDpB7xPyEoLwwjLwwibx4qsWxShkJhBPHpdYwDPaAmKKAte1hjH6YpHzamAwmyRkn/
r29Tyg0EUwijOH2g3H95TWWDmSTouxRdQTdsZknj1Yovh8GWOxpPP//tBygwvUCVJCqCKfKbkjFK
y1ykSEyR1VieVk55wQyRmU6TWknzSSn19gFkMUobSgObgfbr11eFNiSUsM9w0ojb0NIeSCH/GY/W
Lblvn9Qgy7P8sj5lKY6lkktjz3+doZBZYTTlGkIM0ue3Fr1St7CBwaT9vJqX0ObU/KwafX9Fl1LU
XQRwr5MUNFEqp1hWrIz+iP78qQCdaNWATbpQpuCFzE/yC97e+2SngU14rjpYcfm0/3h12g3njtZX
iad13RFbuydEchlJ/ZNl3hY2yzIcDcmHoPp43VAAXDlGET/a6zVTu9VULg7lyBvx4/vw7VbJKoZO
sUFGm3zj4EM4O+YgZhOvtuho0ekhOhCNci6v46ploA5ADFLWJ7vkq5iU5djNqmwc2M5sHGmvHzXk
+AS9hjQTXBuy2JCCnlznZUKaqMuU/tk5TE4CabLkogNzUTNO0LzR1b4dq+CQMkfeDZRFMxrjL+Qt
4vQpS4qDpSyoCtM+IYuTdy5ODo/gd/uT3/7dLwZ7PHecQTT06y8GSUKYMtlIPbrT+Tae3PiojfQ5
P/5i3r3L0FXSUsKG96bkzETFawRygpe3KgUi3Xs6DhVHtZ9VLe88sDZAD1SVElTs6xwLG080xnSM
VuZYWghZ/PAwSn3cfXw17+1A2FJpw+Gio9mxfKZ/PDNzrJtj0GkJ4iGCi3vFa4qcd6JTm/R7H4t/
X0VzZkQmyiuDgBUMuC+XA+AqewRXCWdH/+fy2dWRvM5q/+Hjq3rv4VmctgpJLgeD17fx2CSI+Ase
njTCdZJMBiM23/7JsKXY1YHt/BjSMj7QLWw+eVW9t+chJAXbwsv37aGH1qkeWqJPQK+bl22uEZQb
7Mr4Hl7sDdv1J6u9d8Nz7ME8KjhZvmmSpVyjIqSIXMGgTPYZIXTXgxlrm48/zFeJKn9tCnyIQGmE
YSFzfrWvuh2EZ5uWu4dlQr+PQr3YaSiOV35s9SmzOTXcxQZ8ha5o+8tqypMLO1XWPnTQdM5klTNY
jsuNUfndlhhe9BhdF392ujXe/eQVJ2yeTAu34qsiofYb3R6yjLfNKBgTtNWT0brFGlVZc4iU89CN
dCdUGTLEyK3oPhn65uC7xbcQRccsyxYkWSYOdJHclZy0cuWGXMfHH+Q7zxozbUpQpUDrUB++vPlT
xe8QjZTbQz7/LGej3eklYkofCEsxPX281jsfh/GsMbaXRi1V98u1TGMiaRQ8ujf7xk+dhsMms/Un
KIu5p0AJksUt208qjHceOgzDhqSi4Y31pq1PIuY01kHB5cX2YxgF2tokrJo5BrhWy5yqu6oeqg1q
jN7799dqGHQx6UhRIL7eKYXmIjd0msLjrHZBlDs0yDq9phsfrMIkuIcoG/z7uo0FlzaASRgrW9mr
T1cybWwEDBxND2BEG9gU89xqrwf44V6GW+qT9d5557AeNdTCLqVYfPUEZn4twqjgox2XlMpU1ACw
q6KClGKr/8lSIAMsGFMkYL1+iZaA5tos54hmYNa5gpY9r2rVylPUGcYn29d79yj5QNyegm3lTfu7
RxKXz3QG/j9757Fdt9Fu21c54/ShgRwapwNgR+YkUupgUBKJHAv56e8EZfsnN2nu37fthjVsSyJS
oVD1fWvNtRV5hwGpfDKM+jYTPL84rK9gQrX/eHPEBIbpQjUUlU7N4QuojPTaVDEX21md0fhZw3XT
NX5FHeDIgT6YmBWdYoNGeJeOjWN5nq++qtWMOR1LWbHNQuMex/TGnuvbzwf9kiB8uKB/c4yDMbGY
ohNd5xgI+hVXj+NqLwxhXKsdIUBBNgjuIvxvY2gqf4kauCuHxkIsRK+2s5uU4h8+06aI6fTqIwo4
bLSrwZ6ybay1zX7W9ehKdcLRKyaCuIMKnE5OwAsMEXsi3TUMdpFh06SQ4YNjIFuMs7Tvr2cnR2xV
KCJdl7loNnJfBzitkY5eJJnM6rCMiSVP4+YiIsduozRi2mUGEs1ei/KzXmr6LYFOtzDFhccdTtc5
tSJQuAgFt4gTc7cc5moVdJGBWDgdTktdAydDJsD689v70djkKw5Jjc4hfYqD+dPEuddOJmMTmfBj
PbaPkMIudE1aa3m5Chaz7efH++gNZ83NYo/y/fuIOyMCqaXh0du2dbTUnM6h/e2GtjiyeH3fVtOp
ldLYYm1Cmc45uCx9TCOtGZ1ii4j8qqriBs2g/bNO72hCnyFIAfOgfg+b4siWSfv4uFRpuaNsrg8X
ZE6V1zlEXGoi5TQ/RKOMS6jRpSuMLnK2QjPDHqfGoL0iLq72M/IQaG4XTOS12u9IVQIMOkg7Te6k
tdLqhRcgDGXAVRv6nXSwneSHofRs1KHseKk1h77TKmCVe2v2yVK5UVNdePZs1C4B9zrRSDMp7Ann
40N+f8LzoVwmWPM3FUGfaxxd/H84+V4k2mRlSZb6tdaMY4/ioyduaowxhzYcD2S5Za/miFgWRl6k
fbGV28eJJrY7DfImVdr+yMj6aC56dZzDhRHIszwrnaHY2oAkCPgwOzK5otXnw/ejpQ25lOxWVfpt
70LY5Fqtylpvii1NJ9ublmR6Wb0v0whNvZiOmM4+PNiC7mbhi7vtcBNhNkxGxCQX6O/MnJ3ovOn1
ao0CFC11eyyt9KOJwKTsz9cCy967xW9GlJWZoKLaknJ+pQrStpVgui+z5qmN0SxE5pE7qXw0Lpae
NxtYJAREpb4dF7OoMu4v67RkzCJcXqqyt+dm2KnU4n3CxKKtXtWtR2Sddh3LQbSdQkwNYRkXZ3Zo
p2un1Kc7C0sQ9owAmMWR4fTh6TEhUkaifkv7+u3pQa8WUhqxzBnq6klzwq+R2t9kGjqSz0fUh8cB
d7UwMs3FMvf2OKLH9Vyhx9uyE62o5rSPxSQNftk1Rz6kHy1bKU4h2pCXX6yD91AbHBwcaC+3LZ6R
SCBxHYqrpjT2ia1cZGV9C//tSKHiowH86pCHC9YFGYJGT8630gAeryufHD1D3G7um7I/sufQPhq/
7EhpkrF8ZC98sC9qBxv882jlTDPq9L2NquchdkwPzITtUb6F8lHBFsyZkVdxvXgNJGVRZjaI/pxe
3OsUVe6D2hbbTsWxgKsNn1HUNjfh7JS+XeCHBvJsr0drsL/aBrMmsFuBYEoSoz+nS2mzVJ/lQcXO
Utr+WMnfk7I7R4pTrVqWfLHdD2BItHgFYFq9qRBd87FXjSOj6aO74CxOXUocjNvDBmyWVUIU+BO2
czXv5nYGUinr90ZlnFAzvW/jaThywI8e8eLMQihjUWw9vO1VguGecLN8G9eOhC6ug9E5s/v1NbLy
IDEvmvTPX5gX7cRBhRfFjMoF8rqwzTx40iFQerqkWb4189nxoqEzb/QI1GWhTcZJVGbZV1gmNnE7
KCdf7AJ2BNM670C4tkj6NtIwoFz//KQ+uO8sNhYLND5+thMHGyXHnOy8VbVsm5LvsoqayTwrIpaN
U1KK+4TIpS26yB+fH1N53+7TUSVQ9VlmbTC26tupgwCZGVwsb7SYA6SsWqivEaRqa7A0YuOQiO0y
UlBOGtnKCZvIm+jJ4LzQ/+Aj/22HRPtgDlt84cgxllRd/bC8LyONgHcS5/iWE43WyOJriLVsvkJb
XRgn3Blr1yaokbFYgVvIKCIrElRsaEpRfzlog7yepkB+iHQW3mo7yw8si4tNNDCkcEyla0R9oCC7
6GlCjM2U3a90M4lWaIV1v5GKJcS0tlZj1Fm+HZ6oZardpFoxXvDaYkKDxzffR3bn7DPZ+iZ3U3pk
Y/7R9dMBw4NuLR36w8IR5bYkE63G9WfpeBMhS9uO5hjfx4oUrT9/6B8dCuE1WgPc6Hw2Dr6aNJ3q
Ol8+S06pRX5V24ubD64eGcNZeP/5sV6e2+GbtlR/NXavfAYPt/+FZGYdgVxsDnoDvF5Lwxiz16wr
m6Aqe78AU3GilHJw2Y7qcK5CFrtSW8nxwIpXm6qQm93LCf3L4DuCb6BHwdf6L5LAO3qD95jBZmYP
S/Hs6YUHsfv1f//7+2/9QXBQFP0LJSMCmE3KAgtr7y+CA9WkLy8NJQohtunQD/wPwgEOt7J8TmXw
ihR6l3ntTwqf+oXVPLoN5n5ScP4hh/twLpOpX5PhZrIp1Ih7V/Vl3L/aJcApKisCeMdzmMzYqYaA
4L1SS6yUbc7QE4huYIYbwdus2Cy3kK70/o7Nzljz+S7qYwP/YDpfzgbxEPVLFqgg0sxl5n11Nnox
VakTdT1EMiLswhSin9thkMT/3gPZcvtB775ZPSsKt8ntJfMwaQhuC2Zh6R4a/eKX07byBT8j6sgy
y5S72ZBs2AamETwpk6Qca2+8rJZfvaovZ4wejonB4UP8bvmjx1bEs53ac200QjTu45zd9QswY91C
1ILbNJEY7MfQg+D+mrzGUyprGzr3k+I3yPl/RaMQGFAk8nkFK/7ebfOIiEWrMdJwFZZJdJkygebC
ARvDusP5SvTASZoNxrginsc8W6byY5Lm94+B5iMNKGqsjA2kfm8fgzVJ4SBVmTgv2sD5WoY0qWDy
gbhyK2DslxSfnJsqULKHVy/P5e+79knHH64Nu3c+qEx8iDfQOb89rCGPqGJFWJy/ZDEradQRQtp4
sR1ER9Yyy7Lg9VNbjkSdbmkSmQoZ7gfjjA78NNdNVJ7blUzU8FCCPAywK5BuW0Urue4IetRk1Fhe
olH1P/IteVmcvT08AwXVGoEidN7ozr+9UMr3cRQWeXy+gHce86QzHtNsOQdjzsXKbLAxTTKPfjNk
9QsEsbSeWjJcdwOYV9DDWiPDk07K1EusIr/TgBdofmRP01Ml9ZUvS9gk4WyUOiAQDb3okUXX4RaS
B8Wag2mDiJWXteDBlkY2O6MwjEA6U7ogf4ybVhA+K6Ut7DCwk0W4H6I4/RHaTnU6znW0NqkAkuqp
9NZza5F7h/cEzYhe4h2PG8361Rtgr461N413D5myL4MI/ilzK2/nUuB8NZmgHI/lJmq1M3TyS0if
35I2tUEvqznrtu86RFK1fIWFy+jcKIog3eFGF2pTbTK4pB6qPzRYmZGDNMmG8H5I8nI3CeRrlVFX
d6zpbD8gwpC2FMhRN261BBNqIorzoZLERS2BgAtDxQHLPAcEb6p9lG/pimTXahJeUopDgZl1Vn3e
BvVtq+aS5ps9mHslnlTmBr2bZ1ce7OQ0oxD6LZA7fR+ZOKnmcMRhPcg4GTwGXQz1siEOZpjs2VcG
Q/LpUxObhW0IGAemoCHHkxmIugObqaq3daQM6SawJIUlRZQGP2h4NT0W2Vr63pHs7dNQV3dpWVQ7
pXayX3FfETNfaXl6EztUsty+1sN9E2DYpAlfAb1QnYt6yEcSr5p6rSijAu+flXPo9QPiYK9XI3zH
QiOvr3Iu4A6EAPZRpm/51KiDB9YABjSt7ocxl6MT/EnVjaG1xqZzEkkFu53Pj7ZZNitgm9AMAK2H
a2kc5UdVZMOzoP9vAF7Hf4+VVO3D9dgm0BaHYVhNaHrsdVMGEQYeFokFf5REK70pudF5b7kJuFey
UIOBfMLSGGeXgNfA01qpyDcN3O5Q7ybsMJqig+Zs5MxNGEntWgMRIuDNWeOpmc5zFlx1kBJy1rsx
RaPmF2lm8Eu+Ue1kW4y4Dl8kQWZ4PpNWa9yu7bpKPm/TFs713olrqkvYLYNd3lBixxualTdY07Vd
MmnEcXc8AxJvgBEAjo9yG2tgEPA9bLN0qFdmihzbawg4Di6iWl60lumEzt+fRmyCpyaLY0bUEAAq
HEC3G9LalKIkuOiXjknooVADjqagO8rXRRYDdckItCI/YoSO7kkBa1RU+oFc6F4pAkC2kdMNAWRK
i/hcEbAqWIOcI0GU0iczZkEZdCn+LRnFvQAgfiliiezkMowBkHS9FROOUKrtJtbtzj5fDGTBvoCl
YxmJV4DvmKetQBLeRKsqjPBhBqAPqJc2oojXU2bm01YWArYM4SGkBFujMWWbJq5jyeOxqvdSlc+K
r2kmGbP8I0sXWQIpiFteFPcJ2Qk58VNOC/Y/as1rggzI/EyWsNOTaKAwA+MvUiN0gk1fFTd8jLV9
EkLTW3cVZ7AqsZfNK1sZ2fwid6uGs9yeGNoSr0rjB4rS7RuyUzIsx1rYLRx7HmdsCdYnxZxoBFsi
vAU/ygkQXjXlUb1T5FjfhmS6mZ6awuXHOB8H/twFqeFK9FWcyyQYEt3T4pp8q5wmv3QiB5m+VqoA
bwzsfataEVs2l7soVoZwlTp6NLjLn8NGSn4RwyfUamjgsTS77RhL35tiKicJb2tqY8abi5jytt3r
knaLDl7tzs3KASZcOHV7ZlAgzzahYPchuQ5p69o6iCOlIEQ6K6J9TXDBuBaDMccnShu2t3qiGo/G
GCxZxiRoEP1XjJCGhTkTGJt3SkLMOVojCuUAgGIlrr9lw8DKIsHDdCMMc/hRNZG27a2BsGUbA5Lq
FujUtbWRleSyFg1h8zNaFf0Ks4Vyq7RLSCocDALAW2XCcdWreRJvm1FVAS9bOPEuYolg2UKul8GZ
JCSeWpmIBOHeaI09uSahF4wRhAmADEy6J3zBnK/0fxndObNk42NtGfE8CyfAIdmgN7pWbWDzu1FP
hu6sHdtl8bkEXxupZOKjgf057MpynkkqV/N23siptVz8cuqAKpbzWuKGdaPgKrqlIUEHuVzCcNOe
V6fK4DpeFY3FK990rApCfo85VW2JK64VfWoKV8M3xOMeSHI8y8l5oA0nd/W4HqmckUvb16T28t9E
y3JFTCCjg/mbZIwi/xpQW9/bfRxDZ4lIl/XGJeR8KJZs4BFz1zVQLyJoQ5a5yUlZFWlyY/O12IhC
Vs5rJ6y/oaOECB3RLFb3pR063UkQlWHvT41VDyxwJ21TqdxWT7bq6Weapcbl2AmZLBcZDMD9YOY4
nvJAyp9JxlrmEGiDkc8+gEjdWJ1wlVdm7txLcpCv86EKoW/pTHNTM0TXcdmKE8IBoK8YaqOGTHuG
zucoUp2vTSL1IarvgtdklsiI20FbU+onUl+LaY/1kHdjWGbsVWJI3NGxn/sVH5mhPoGZoppkN2Rt
z5dWI5fQaurkO5mvzq00sUzfz07bKL9aUUy4+alE9bt4IMVlNeYKzAF9IJhsV/FYYLamjrnG0dy3
Z+NkZTdJL2rXtsRWz0cwAfNg8nAwJQs6QVlalmeFOeqnEqVCMgRrTLkn4TRUkWcbIo9uWYmIXzKR
9BW6qVj0bgr9SbjO0Ns1X4GpvgGSrsQPmKo1m1B2VmDTXdVqksMPoxYF5FdKw70UVMOPKAQI7WUW
yTe7mJL4FdDNYN40XS1ioDcdgzRGM69djhjejPPcrOBTQ7eQzTMkpEvWHasbsSLDhKc22AWI9Wa2
cuYOyucrZdTGxu8z1W42s10z+lMdVbA/BRM4YrCUZn0/4B+/TaKGscaXzvnKWM/FZUFmJBOsWjnJ
2qbZMbhj901FB2QrGMx7684AOTEQ1hO2+pkeZHZ/XQeCNPApZESvqljjabJxmMZT2sppeWo1CzZL
HeXM3AVj6XBd4yiFZ2kjkS6di4A5g9VY155lkNrZRhKquhaRTVDdMMrybiKQvfHp2FuxqweRdfZv
JeW/AWH+Ls59Ukkp2d88/ipf11F+/50/6ygyJREUsQ4c1aVdvuyZ/iBhKrID1RIPJ7q/pUBHgu9f
KEyFOoq6iPRePIimSnnjzzoKaE3MtIubzTA0usbOP0Fhvlg8Xm/pFv2xxU4D7T8GkHclOxlcrhxI
fJ9tlvMJwVCOY0/dQ9M7etHsEzm3aDKnVPSjZGMJMkCMU5Is8wFoA3hnqyWZkHTscM/qy061s0Ji
j2ySvtPy5iaVa2dNjK4iTUAXbRaqXRyfGuHQwxmGe5gE3TbgtXP0O9no4fKBF+sAI0anSo+zHJbe
YFsSsWdEXZLgB7F4v8iPmYu0ISPjp4b9I39TiwZGHDSqpppu4B9gN1vZejhYVzB6u8i5iGNil1qH
19AlVkfKPVYIGqGWXTPDzqFqEKReaJSsKn9vOP+tPx6pP1LgY5j//VvjP2WPkPGeXr81v//OH2+N
ZfDSIN6kTWQRBegsUX9/8mONLxa7eLyk7I4pTvJm/MGP1ZwvtKF5j9BNUdPSlvL0ny+N/UVHzEsx
E2fvb7TsP+DH4u95W4eh+YpfABOavMjO0IMftJTShFw0ZcYzOJlT9IBnq6h8s9IGWEkzWHyoNnm7
rurpMitVoFhZRLAadSsPpny1hsxQQM8Ab/YQxB07LQg7psfXbXgaW1NaEr4SCPBEWmRhSzyxJLGo
yr7rUkOXrIurdUGQ9GbS5HCFZIWXjZsYbwNy2W6SltArAAzzeZYYAKDtDr+0xUdV94Ikb/aYIFJi
wQj4kiwi6NuowdLsmM0JqdKJa+bEe0qjkWwGTk6F+2BWOyBFwa6UmvaakHl9T4jId+ik0kOc5YDH
6sJ09Xos2PWqIbufSnMrW1QX80hQUD6KKzKufxk0xt0i4Erh51zp8AvXDumt/gRQhFU0lCw5TJ8r
8igGV3ZalvEyvTejiqHz1W21rmeOHvXqlamNMluT9qwtgVh1KkFjin0b9N2ZEgCjiMbihkkEaAtB
UKD9i95V7WH5JT8tp/xUt6uHgOaSh8R03EMD/07I3m4hxrv0Sa7SKf0OyJBIk7K8GRNphvJDRFql
RZGf2lVHJDjBbjHCMIbg7agFq8CiBpAG5nIKtWvimPWcetQ21mzJIMIkiXpNWt6EZJl/LadO/8qC
g1y0Jf2vZre1Zv04EqEBQSeS82cxV5dY/udtoEv7Jev4sdSV5rZykL5EMYtgb7GoDLZaXVJG3Qb2
zHrYaOuLqY+aB6iut6aIy005NvFGYRt7aoKEXM3o9bdA8GxMk/ZdNlcSAbracBfqAbN2TjwNMWUi
v1KdoPspyXVTeFBPtKtWzbTzPKbsAj8/GgkojOp5lUXFjUY5eqU1BaAMtdSuiVx31sIOCnawEStS
3hw3iaGPRBlLtz4fa2cDCQRKVFgpCiFhoNES3B1ua/dmSeLy2J2EhCN066GRjDsWzvGJnpvyd50L
98XU0oWPEzX2De5luVZsajiuBln1ZJhqo92VJCi4hpG00zOcjlkCtVeWcPIcazjL1EaL3LAgri5b
7PVkTIfELCTKzb/Lo/9mebTQQz6d6GPRNvHP9n/K5/+hqNflP962nH7//T8nfVY2MlM9WnJq99Tm
mdr/nPStL2xQaISgof497/9n1rdZD8H6gGRJuwn/sfl61rcR7KLzBjyA9ZDf+iez/tIef7VUYtLH
3gQTivo3azkkrG/rshNkOoU9sww2rfTy8DkLpYtxCnZgokmgR8IXy3sB354X6UFJmdk04b+6eR80
GpY43XenoC2ld0z/1CeV5fdflYZLnBmVbYfytmwm+TzQHyZK1YLI8yJfh6kKeKwFteVUYeHqGfi3
KmTVpurFalC/6eSLzhGhjuwqZAotcWmvWyd1K4tNcoQ2Vjd6l4QNny0peeTVT9Sv/CEQVQXcvvR7
Qh7o8q+TDos4nu7EXG7iXLhCWk2Gs9VLFJpumJqntdwX8H3klsA8qRGa5sspRVetQHGOm5gxQbfb
dnONxAlVOwk76phxMl/prVgWjOSy2tIZLzQBfq0mMBCf6lJ3xczTrcYCdJNE2IXpfFMwXonQeiTW
BYJhAhDYhCFmWl5eOwDYolVXZn4/kqfdpdejFNwm9dCsKBmu+rb6zvdK3sRZd0md6CRRih8zPvk2
ST108tnGhNnsDuC4Xa0ofuajjgIxsckLkoef2MHJ9O7EaUENicDeyqtMwcHguqbaRZgjHfp3cvlv
JhdME4tE5e+XkWv2XvGvx9eryD/+zh8zii1/4UcsdkFE+8sG6z+bL9v6wiRj0iinH8Qk8SqHQGPz
RcyAzoSCZ1Iln/CvGYXON0JOpiibmvSiEzb+yYzy7m0GMkUrDYsrayy8tcuE8+ptDtm4z3ZVdltV
7UiwIIuIUrWuRs6p3mlggS0DwXFqdnHhO1F/LHiR2fT1XEIZkk71wn5B3ocv6BDKVIMUdfp5BEPe
qf3KmnJzpQC8JuwKYc6rx/LBvPXhoYA/scYFOPPO3QYLsFeU3Gg3rGegeKrK4GqC4CE6jPWRKfKj
Q3Er0bTR7MPxyNfg9T2dIRNXzFCEy4xjTLNjrskCaMHLjla3+/yqlm7hq+/Byw3UuKYX/7CGpf3t
oejsdwApuYEQomnxTyoV0M58HnvTDwsA5Bai1GWLmno0a8vfk8LfaqiWVvb7gy+8DUYx7YyD62xJ
GQuAA7QbDKcm0XhjtCoUvT6iT39/NwEhKbg5MdFhzDp0DovQ1gRGhW7TOLrZMDYLwY4fJH6/Sirc
MEcu6qB/zx3FyM67pbJ3Y5gcipWMule1SGm7TTiZLRXm5snS1Gc7LHMWbvmJGVBR+PwZvr+NaBBV
ii9QaPT3+nsIfckALr1bYrgMtmdOxsNyytXnR1kextuHxVH4XqOilamKvOjhXr3o4PdZO9Rpt9Fi
yHeaJJ0SOHoxYcbxRjn/h5rOl7v4+mgHQwOlSliHRtZtkJAqwPFhZ/U53d8kRSLjOCTLpumPzy/w
0B/9csxFR4tln946Pfa378IUpaY9DLx2+Pb1C5ge2ddQ7thcETGxJciPXWd9bfWT7dWZLn6ZrWzv
K0PbdmFTbmB59asOSZjbDFb1cxw1aTdhynXB29c3M0CIzIJjC5RnPjIxveSwHDwZrEhEtFBQgA9x
OOJsEZoETvEaxUOH/0GXBij6hKr0K0nS2GsKpfYquxx8jbu3Ukns+i7P1njZKXZ1bqFC8kLglxf0
Af746v/tC258MDSpfygIAcCW88/y+68GTeJkdGmNrKXzH63UAGMPkpmR3qeJC7kOxd0Ya/CdB9PJ
/JJ0qj2++OaUdifc4nxkz9hjJkHylLhYT2VUkFXgB4VNuDKRBKy61OZcNWdph1uo9Injav3BMtiY
to3ztaPx9rXt7cBz6OF5jS5Za/Sksdtrjc1aZ9y3aSPcQcpYNAUGuREZUlo9vaMATrixPgGo1eZ0
3VCv8AepvSgdiwCD2II2rJNpPaL1PZWjSb6XmrrfJAVJpYExPaeTdt3abQrzLEy3AGXaC35ysf58
tL6fZmyoEhq6tkX2/E5CP4I67AxWd5tYROdS2uEmsOWdEo+3UDerVdflypFp5sMj0tWBf7ZsRA7t
RZAke9uZ05bIhWCnCIjNSvjTKSD6avSo6b48fH6F7+dtnBnMNlSPoRGCtXg7dkTo9AXPpt0kU1a5
aq8Pu7AcKIuqzeR/fqj3wxQFPfJqjBnOsjs7GKZhR8VkQBC2cezeOCmlWtmVQ3fMffnhUXC0sEyh
X8s9fHtBOTXqvIV7upHMRm7c2nKkLT1i+/Lzi1FYEB7M1FwNRlKb1aKCsfvgONDBl4yWRSYBhNBH
fpCszTFHHyfAneiBsFhSMPCxWqMlse9p520APsTHpiXtg9NgCUMVBDMtUsyD51cDBJoxaYmNTgrr
Cvdstqah3q71oQWSo+mzviPHzVk1cvmUlYN1jX1r2ISG3J/Bm9X2CDeCI0NY/fCckHhR8cTK9I5r
E+qSBGtBE5si7Iqd3BgrR+5ongKAPg/IFPUiq6u+QcKVIKJL00VXxZNnxjisQSiX6Aqyp0wZ+3Oy
lvx5Hr4TrKh6ddxWN1PRxW7VxsbWCKNhX0zZuSS3xxYXH18AZmh4RxSIqQ+/HUOB0jj5ZA/c1Gi6
DhurWneDHt5FzGJeVVuJHwhF9nLLbPliNfkefcKjHVu3ojGdXVcFkKjspl/Rxnauytkqb219fiIT
othrduSsaftO/pCCGdCSNluj7zhG/TvE5fGVRYf76goORieAW064nCj+Sgn44dkp9q0xFj7BH34b
N0zyHeVg8L47raRUKSp8oZ+/INqHowBLEAVwG5DD4etuT8wlCM/EwlJvK7fLbOMH9fFLS8fckjny
rzLrx3vs4dFPJJBt14ceDHMKqFoEHS4Ua1UWpd/gbHIHpB+5a6ld5UUccEPhOfH0JFSepgJPdRNY
N5aWrgw5QfgkOfeVnQAj7A35lNSexT9TPlq9fGNOHCjUFWQI6JuO5Z+9X7rZJrtBugc4/+V3fle6
CVYaJEwIcDnvi2BDBlbmSzOQ6nIGLfz53f1g2jZZA7PzxEDPWvFgRyGy1CyI0xAbCjjPUI8DvtrU
o3WkO0eOtPykt+seLgubICJ9SiLy4cK+DsKusgKDkdSEt6mihfdJBrMNxxG7CWNK6aLLpmTvA1P5
h9aXZRCbRPgh3Ea3DVTn4CLbMK7VIJHpClrTN8Srl6NVX8t68JxZ7Q+2vOaRD9TL2vPdtUJ7oKLI
hpsG0Nv33umxXMUxQ5ZteHHdaax7pkDzp4KujNbPT4g2bon+Gf1wqljc6Hbs9SJsCAs/5hH8cDDR
8eXLQp8SHe/bM4m7lmgf4tY2g12S31BZNE9Q3blSXIaeESXPnw+nDz6a5kIiXXiJRCce7hFNJ0mX
mDke8tTgp6uIA5s7OzqyR/zw/ipUMhhJ3F6Asm+vKhEKvDME0Bv2yOSP9GNEOHrikBlHrPmAgBLG
ut750kSYzhCEOfEDSoZUTzqZAYwc2UK+35SjjGZXyKYcq8E7TNkwdQZBpXj5tb6Vif+yUEk0BKb0
E8l2uSJ5lchxClmt6pZpJx95rQ4Vxi+Dm9XQAlVEXK8fjjXA4PRpMLJsJkWPflQWHQ13aML2QmDg
Q+xqljAVyo4fQCKkgx2gN+vM8GmVp6qb11YEf0CahrM+wg/nqm3bKZ4RGuLX5yPjg4kGHpSJBQu6
skKL9e0jiyQ7xots1huQ+M26w0a10gkfW7GWj4/ckg8OhS5HR7aOVsG2D03JcaKIqkZmtWnnIH/W
gYNezcWSbyWZ8v/HZbEGhWNJ9CY8i8NZrSqqua1sHVy6GjdX+NXNdTlZwUnStFQR/yo0Xv6ePV5L
/j9Y0HMkyiIsETF9HO4b1ZmY4LLjSDFtWD+g/3uTh7W64uuG+nnMKZGX0XTk4/vhrWR/DWmV9A/E
IW+fGlF9BVJwo96gkOu93CACI05y1W9k9RiAD3UKP+xg1mSlIaMMQRsCFuFg1rRTHbjgrDBE9Eau
1+ZEgLMXR/ow+8j/iswzG6H6JmvyzKu1fpDW7By7cYWnVsuvctvg5Yo1aoy7ALrOV5VIkchvitTu
fDRaJjHIQR09knAtnaXgZcWaYKMwcUWxRIcXXJLmWSa5EL7TG4OyHrBeTCeGRIoLeSwWMW56g4k+
TCPl1uxU9LOZPhrqOlHy0VxpDimaD86gxPmTmVAsCd2KHUx0MkaNFvhNnDbRnSDaE8hGQXWNCAMl
11cS+RX7fEZ4tRFd2otzSASdfaa33RRcmQL56Jr/lgY0fo0gR7HTnbTwgRXo4RkpgktctaGVyboz
6uwGfr9JRHIhgYxpUgxBU9ioDfyk+GsuABOgGMNJsCMbOqw8uyvLdD2l8RSSxoQa+zTp2U7GHrmK
9COEGJzUR4s3EavTo2w+wUccyNQdciKvqtxYFlcxsIRHCwEdmpagHb3Z1svmpjIQk27QIBKbMARW
f1PEetMSGlM71rVc5na46qY+7HYsYsd1bY9OvNbJ465cZD3z7IE/g0Pb8IlaZcFS/iM0ga5RLQz7
LonqzBuzvNQ8oUc9fV+k6iQtdlfUedcd9oj7oFKzh0yy5eu2MPEZ5Mm4laYE1GLtXHTZtC5qsR4j
q7gmFczt9QgxMOrejaqng586KX2trt9r/TR4aiUek5R0I6NTAx9UlrZG3PsL+MiwouMkOIfG2phi
kFcOyYcb3ZlLlxXz7CZIF06EXo0/LPJ3fL0jxquw+se5No1tr6Gg7wnFBsr0FTTbypTM+tJw8mal
yEV8idZo9khgV07sPIvOkOhnG3YLhJjEwddx1oyNISlXcYzLiO5gADxLT4k9TTsWFTTXM74SvoBw
e5Vm465udWK9wADyS3qRUl0aB73Zp+Oo+rMMLndsgVAnUdDjY0vzkwHTJr10+zKw9Wtks+NKGYhS
nedm9sj96fxAndTNzNL1Ogiz6nthC/m0iCzbn9ra9Ee5bZ5NUnM8qcVgQ/JRtkHdYOwa4pZcqwhG
2CGxuhOThT5g7Pd049exUSnr1JgecgS6D0UcbC1Dv4m76QGRNK1E2aFQ1wUPuSmFDW9gbu/6ziLq
XCKeCq3+LXKxYC8CLfbNsLRXcqJLPAeASXrizH7EvuE6bqT+EsStfS062oyDJk5bsnXcbMGWTFLx
JOqh2i7Yim0scjwQud0/64JkkSkeZipcaR8TiomHpS6wAtJIlBvU12XstLdpaUezqzJ47nNou6Nv
1ewj+JgySSR0G78hLEnPQcDGlEfIbbdTZSd34YQinrgnU5ntE/6lXI28ECTQqsYkTu1pCAfxjQxU
S9TupAb6kPozpptvkqKt5YTsP1dCQVxtLEktf47WnFZbLSWNz8/txurdqaS/fSpJZpu4qWU3oZtN
vSHtKc/KgiJtjQC84U65bVqQCUyK221EVf9ShRJ9GwBEiXdDYjYrA+fFuTKo9rqM+2F2x5piHAEs
8g9TDlhPUt+tVtYsZycVH9mfrbBDc5VNIY6wwYg1xEEC+3ufBs8Oxf3OYxWAmhRbuOzPkz3e0WfK
nwm0NQt3yoXyHSl847NFMy6cQq2+oc0ffKToRNKwYrm1Jz351gt+ziRl6Mhbtd7PJfvpeIT+iY9M
3FOFW1Q+IpoX8xIjIdKc+iHCYfOzrvR0nY5S/WDVarxNkPFlu//H3pkst25k6/pV7gvAgUSPKcFe
EilSvSaIrS0JfZNI9E9/PmyX67jsG6ei5jXxYFsCKQCZuda//saEnL5N4N++wMhDH+RWA9FUoV20
625WLI7c0GzIyBYemo6DRTQF1wFKerZ2gZA3dKV+s83omzAcq9Gmrdok6p9lOCwiCBu+0AoraXIc
K9JN/aBgNHggJQ1t+cA+ciTJKn6AFImBpQvBequ4ndoz1Hn+RHfReN5ExsxXdbL+ucf+b7iLwjA6
J570SKep57uq9bxbUpW4qlknO0tPnIe+Nex5RSUijw5Ge2cYyfU70J2xATizcbdnqW5wzp63M5lm
WEGNmIujNY3O+DOQR13bsX1mEUkWFU8XEF4eM+iXROHF9UfTR83FmhvxqBLud5Jm026GPr7zYm6q
1ljTjcareantpv6wlw4zKJ257teZTJMddzbZ2wQfs+0hkRSNJY+1SP3buVf1R0vK72tP4B40IiKp
KxFBGJu7mNsK7Ts8Rks4Uee36tMflH22ZqnhhVH50XmE6klyl1MU0ycqEguiU20MJgF15oBRzC32
0ka9JrMYo43YkwTClHFaskN1oSJOUhePtZjsc2JX4VPtxNHJsTtSDiInW5P4OsfQAHDwW/UeRaTd
mcYmaj15nHAXW0dIdm6agj8eP9fxaQl0fSeuL8Hhl9+udRI6OwhRM7xSmwq8hISIg5XMD022aEBa
HxBn/SucNC5afiDEBX4VRUPertO5htQws86BsUqFvTOgtef26pNgCTsIwyk/iKZd3vKOnDJmLob9
kBRx/ww9onODoeJL5raeXb22qX+Yaew8aP4sSVsrh/g8OQWh4Qrm7Sv+cuO956juWa/H7Josj9to
Qu/WTkV4lVbPB2XatPVdd9GbaFV8thR3zUvj6Z483elbnzG61kY0GxD5vPCKyMQ6SD0ucRUfuGI1
Z1dK9vEJKyH1OQ+IaY4zbN14oxHI+e3WwHwBhmJhtQJvUTj5ORpxaY5GoBw7+VxoqH+d8GrFtFwr
fLyJ0iz63iHPruNNmjXZsPU6Fm8ae1Z8zrO0EkGBN+c9NtWAuCRY8Kx15cXER5uVVwa+ar8r+I7I
j/UiDWQxyG+tSsWzFUGC7wclvpw+RQHJ0pMXdov5uzLSugkcoyRCtEnt7gsSPl4rIcoDTKprbovD
Sa52+pAJbLMoeckxzrUriarsZq7Tf421Jy9tSPpWh1vTqe2n+m1MQ3kRrRedQ4fcSVKoPKR0HuI2
FS8kfo/1XWpR+yKhA+qXRvMUezzBdvahQqf0TUXt3tETh1titho2MWwhwU1bzC5kaHrvM4Fcp7Co
o12fL37MDhabkmPz1mysjFg2N0ruyY6ttyh+1VNT9+hq5vi7jSr+SdV1vQ772vyw/cjeWjUqodpC
/WSYI9zE3nR2gvu1YqJprTP4WfUKGeF0FUUz3lOEDKuS2MFnI4+sINeqB5jRd73LloiOIKGXaYhY
RMR4kuA/xAP3x7Qg4Bw7VeesD6iAULixb5gz43U90e6weK7P5WSHD05oVAd/TMhQxdxjXomSYaOE
lYtTWXvspylfJ6zNOz0amtsycstjFMMUotSnBMT8eAWE+oNgT2I33HK8ZlVvfva5dZSJLtjS0MPP
ppKb0hF1MLbWzUiS1Av1tg4vZ6w+/GGZM1XtNgZZPsiwcpmWxRSkfVpNL944RFe9jIetO2KZV+Vy
7Q8aehDcffbeMP8A/yvesgLuJmcON8nQrIiNng4ncKfJigkjyNQh03Rz1YcaYv0Ccy2F2ukmFl29
pkId7i0v03d0N/ZDPmVMyv3Su6KD+RZlWVxsPXK2ozXlFyk8GBBp5TwhQ4z2jjJfSJJvdmlaaQFJ
3hFA3EKTrJIhvks8cJtKGAdCi8VHrIfDtvc0fdcaYl57SWeuh561qOq4XQ0ZSGE0Tc4NtQVRv5a9
I5+u2rKa2H+rlOY0cuBj+rnvf/dZZ7yMtSVOfuHPkBYK67GOxzQYKWG3ZHjjxBKq/BkLE/cy9Twk
u1ej3LqUhaumbZD5j2P9NTNpMoI6apOTTHkLkjKPEmjEZc2uVk/xyipSFYx12qDMXDIbYMl2rkM9
b0Xpj3Qas2MEe67NZE5QuKVB1U3Hy4xNWosKc8tK3KKWSanTbLwDQrc7FZZN7mNWUWVY/ZYMWhLG
ayyUr57ezOusML0bNUHTDfV4E9skWGRmY5+L2q4q7H98wcwinw/TVPV3jk34ACWalrHenPJYR2OK
+tKMqxXSxUXO1pR0pWTBsIoYofV3ftimr4VhOTtbgL+DrFUcWPMSgN0lBDn7oSlvJ7Bsmjq3T7JV
16S4rQyJfiVD5dik7rgP+zboPZXdIWKoiDCFAKesKmc2OrSrclAt+od0Wjkq3YtR8199Rqa0OT+a
qlx0qvYcyBrLHET0sbdCtSVeUQY2h8pwP8TsfIVNJd8pWPN3Eh8r9iylPbk5Ilqz76JN63bFZXIo
WPKpEcy8/XYOohFVM9XQuEeM2CdHzawGa927unL3bobBLHuGU521IVpkoZNbnUFvKn1leGlUMQUg
SoR31E7fiyItL4YkKshJgJFXycT+mcZD+5krQ/8oVRp/ylCf68DQuKCEBHC0SdV4wBTHG14bCh6e
W0KPg6oq55DQHPOQ10S7z/5Yv3FYAp3NuUCQFoFHHqowMR4pj2lMM8LYj1E2qs8iw6BCdQoMQU1d
8Z1ZJaCCmtvwXVep+Mh+ybnwgxvvlRzDdyNr6MEtIh/9gChk9anZtVasjLn3IVBndvmQy5F9QcXj
UG3diFjjreUPABpoVXg9YqOjvqlKJNCx0yGC9aMqfMfUkt/x6zFv1m7qZzZRMjqvEb5TbbbuFd8S
WR9sqXUJSculhxn50DSxSnWTzHZL26iXvSDvsR6SaEvtypVnzUPZaQ2gj+vY8idtRzgZFUDLgBTP
kbHwb9N4CRB2moKaNQ8dnpI2c9IF+diF733Tx9A0uwRdNlrc4tvoOj61kybGHgN22u+/30y716Ju
RUSDSIJZ6RDTXDGP1Yp2otqR9xUFpsRKAJOzBRNAal4+2NDHyl2epKA9EAsS+stsxINbAAKdDWmP
Ytvas30zNW31YA8QKniEjFuDgXTWiHVsA4fgYZilNwoSQ78rMO6K7/y+7b97B2gUxj+GC3eOJuLH
bOqNXdkhkC4wyrhkri/DoK49/RGtn5pgmFpoyy0S8KDX9TrfkaKcb52UIQ+P5PCS/O6BqIeAZ8La
BfqPpzWwDHex11p+fi4N9ZnQvCR4xVIQT6pXXwna+3zndw2a3M6Hl45SNjHGIMdwkHKXxznvS+C/
44DJib7iPaSgI7wRV3XdacBQCGXKyZCRid2w1LFt5nc1jq+g6JaE4RJ3XywXZuxYziSO6hjFUEHm
bmm0qxxq4JNIdWMj80o/MpJu9kPRmZci8sZbqEzJ8zzHw9NgWP3vqPp/hUz/RsgkDOh9f0KG/+ak
tPuqmuhfOe3/+J3/paAuMiEfjpGBzA8l4D9J7Z79mwMdjKUNxWehK/K//pAyAf3+IV3Sf4PvYEE1
haEEIcD4jxinqAP/Bdal44Fhz8V0EGTAa2fBmP/EKvKJV/PCysv3phe9DVlMRrtiH2JG+Ip910PT
a/tygX28QrxS0Yht505bBTLULhARRb1xMIdiOqgFQCrx7TgQZ4GbwaTXa3cBmogzbr6nEBJktcBQ
1QJIaQs0xURZv2q/4KoFuDJzYLXaS5JtqJXjpovcK8Io736YE9Q2bXFTDsnA1bqlY5TkSBERu54W
sAxMK5B9cZ4Udoj1AqilIGvNArHZKrTXlTu4gZiG7nFJJA+iBZSLF3jOAqcbFsBOtdGLYxXJCutG
ALEF1msXgC9doD59Af2Eo8BaFiCQSn5jgQx2IITdAhVOC2hYgB5WWANAiOoHTE+AFpMFZMwWuNFc
gMc6l5QICxjZLLDksACUgwVIgtTos13AS2uBMQnqISfU7X4YFJALSnfkpEBEnoBTpgsQOrdltOGp
roYFJC1AS1tQU0CWc7jAqJ0mx31tAsmNbiWu/gK3tgvwCi1nW/jDBa1Tcc0gvdwmJDF3q5SBdkZf
l981JOoNG8Pr2WVKmb12NIwX5vTWwVRaG5gY4uHJEPXNgzQ1vIItYd9Y2cSZphV2Q1CJI9l16uTU
VPnwGvpsl/BU/eexMAmLJ5sI3KYC9Ip7H8X8kNHiQBe4uMPAPkdoEBCYgbq8Nb36zU1STqiU5LPn
MsMC0M4B+nUjx3Og/HXiixx8PNLr5hasyFsjoBbcPN/oBO0m8IEy6hJxWhiirKv08oiNDVWq9EpX
rhI8RzCWqDAuQpRQ3UzMO7bG4KbvrkF9QfR7VG4YGYXPv1xMPDMsNmORVA8iq8TJdMbqxlpOAMrd
9L2uQ04EX7gcWUk2i22RElPYgjPeT3afnDq8FUoi3awRlwDF8xsKcifbgeG6Dftz3UgP5ybdzJ8n
UK6PpnPNg4ZjShpEaGn28CH5mbgf77mBWgAujcQdZYp4BCqC49dySSgTU7fWy2i6NyJeTbsLsSi0
Vc8fL6dourq5zncsKp0myumoMBGOZIE58RxqL+eC6N9iuUGbW+K8UEzrsS3qt5j1t0sc5mowIGl4
wzFRDmYdmGHWokxOSMw5EJHr7kRn1l/2SDsZdlVNujffLIWc6237TnD5nEy1SzTHIAR2YzuBGcbe
xRoXZExri+98KdRKu+weVWoNKHcXo/lk+cN/9amMcNsndyz4wTxMjYPds4msYelO5Ngr2IKDlb7/
etPQOPJp5JATZS4m+pVkHMiGs/zqPNR4qa0ozoA4wVeeKdeMl6FcxhhtYbmXxo6sQ5WF41VQ062b
hq7EiDrXwruQh9p1VnnUioUSYYRDvc1xI/ps3Tg5lXrlnDGWnW4kqb/XUE+96yC1YhPzRmar2bfD
d98AJhvsIgZdCkcu1Ht8oksCyDaPYu2hmiE9zg5Vr4zoxioUdJtfT6sYiuohiSasQVQW4vOP7TV2
tCiMbifXsm+FVFa4wsyUuHcn4vLdwFzbzUfe+pn/MAJ6wz98CgxJ4qNK55Mq41OPELXT1GMvqdV7
u3ovcdKICmcKfO/OaDva+ug+7nUEp228L9Lm2x78G9+kI2mpiEvDvY7KpHuId60zP0eNcta2Pnq3
Dvg+2LGNqkZbGfVUBZ5RVteWc6xbGQutWiTCuVL9PCmRihM+UcY6E160dtzaDAQRUUFSTKdk9HEx
SNdksx3N0g3vRauNZzEamCtUEcMa0lHinVNl6crze2uD2x6YCmPlfd+jpWy9TMZrDbOLEl9+nES+
SA2tbmSc1Dfp3KlNaRTiAMv2ZyPafenZF47JPMj6zqQujcI3LTJeleb9nDqY5nOJq1De5y1kmBIe
cGFOaxpn2kjcO/qgdpzqoTMtK0CmO38WvU25xvhtoR1s63Z8KNOuPvputoMGFge2PfOAE0dsR9mF
q3SYMiQd4smZKNopWg/ZOBUHnEvM/cAmvNa9rkbmlIUoYTva0bnealX1JvWOgWFZ6bf48LnHhhef
4YWjr21CCHRRyEAryA8T07c51dc68dyvxAACw4VEf3fB7NYiyx5b+Iw/pkkzN6x1DFhMiZtMVzJ/
AOdeJPwEc/fzzH5AgM0+SmeT4hWvx2AGXPLDB1moz3gi/FgvvenELHVAwxExiQnK1tAn/IKabjP3
RnlbCedEYkV24bVqNroTintznqwNVj0l4rmO1OqszOq1pbQe01+j/lK2kW3mwjhMxEbiFlP/6BBP
r3FY9tep6F/1EK9XveK09+kl4IF2P1FmvMnY3OHpHT4NooZab2b9ygbeJLuBwXJj2U8h5OfAYRnS
WZXRKw5IKiiVuW5hK9wOHg0xRYL3aZFRf3XpsZ4yVKXUEKjMGSg6E5E54QAgaYTeCJElfUrdjqZZ
WcWXQv/7BVyWH/2mcPHxUiHTWQ1IwrGGbab43YioH+xk9ZMbptUF9ypYRrGksjIXYkjdeKe6r4f3
ktDy9wHfm5PTIhWxqbBWDYGf65xVxE7eJoDHcWnLIGTcRhLPmEa3PZMScVRGSNx3rGbnZPiy23qR
LHSWRPTcOqN2dkTjYZcAXspDrPQgbCJsl7O0u4VqZfHGlGG0qqRd45Q4DxyDY1edKpxnjtYSOxDi
9YOdlQyffaiaV/ClJN3MSpYlOHmpndrIsw9UCtlO6JXcJCNGZIiTq8XTePwuC8M4iyJqn4YmGfaY
5ckXR7ZMZdkL17SF9LbuQACkVSdY78yHrKAKA0TWjnrFBlYLQ+4raGpB3bQpo54pZOwlPL5WDgvC
yj9chVBPNeFwzhxNv2vCstnmZtXspAG7qxuyMKBmuBsZysNf3UVGRB/szW9p01T1Oi3JaSLaoEER
nolVEqt8W1g6ZhJNZu3mini3JJ52DROtldEh2LZz1d/PGTVe1leKk6v3zhMRzA8yVQPjykx7M1v/
JMpafQ2Lc4Z0pnbr10607fKwXmmmxIAGw7Q13hMscTj1ywjjyglanUuXmMja7yYyAgb72azH3Uhw
w1qZ88NEyMBpTAz8uT0v3UGQ3Dm0mEEumk3VV9GXHKed2XLk9bLKNz3BH5uRCJIjMZsq6FIVHgYZ
3pIfc7VC217j65keptkZb8IU8iqTDS3OxAZU9+pn7K7ixu00J1lkPnEu6l1WDGl0wfFfogbv1EAo
uhqsPlr5mhZxJERSp9v19WgCKBgIPDqM1L/zrU2pgttjVGT2ZlJpvx692gDm67IxzVec2121LpwE
8pOK+nj6GZMR2hMpbxJIs+c0fKGXvmi632+L0l8gn254CLFi3IhpVqcotSvsFGzrDmDhVc64pc+1
c018YNR0bjENYGi5zn07PUu3tj/UWE1BapTzh1CivRsKV9smov9qoolZnG30d17fm2v8J6yjNdL9
0Lqre4Ae4xbARV4jSpWNEQK5Tpr7jtItXMmiS38MbTQxDGksk/M+PBZa4qyiVNeDTKoy6PtkxEzI
izkq6xw5h5XscGx+9LV2XNmZdTObFNrAAp+ugVuBJYvm5IgsyCvrZ5wbCkg+8Y9TNDuE94ml6I+A
UD50wMJPN7PT22EoFXW8svYm/iyHJvUfdDQ1+mKENGuMytvsMM+hpxYv5unWYvh+wQ9pfskxB7xT
cfGTBjTC786QHSBGu2A0ZVitkzL+KYuCU1+TxafbY6qLJ1/bYpCW9NtG6M0b5YuzMRg8XHFcnQNq
oKuZpPbZTOdIrQQeAkfd8uXanWZWWlcOz043dDeyNsvbOe899CZTm5+zUrrYIXpm/AEfRMecjECw
LT5VHAW63zBwojWsqANy3/tE/8zG0Ue2uDJq8F5aqNxvs1mg4Y2ZwYLOm5bGlk+eV9DpQ/lYLtN8
e5nrh8uEHxebET+8+ZAs0/964QFUCyMgWbgB5GaLtfOLMGCXccJMKSXTxuDDzzKiKEl/kQvKhWcA
aLdwDvCi+EVBoHpeGAnj7/wEc+EqgBL13/HCXyCBngH/wmkYITdkC8tBLXwHUPXbrOkK+iy4EE6h
9/fRwo8wF6YETolUtwt7wl54FM3CqEgXbgVf7InGL1y7fkzmXAoDA490yBi/oIz/oj7/BvXBosiH
8PdPPuDfUJ/T1/D/9j+KWsXJv5rY/OM3/zA00H9zkJIQe/i7T80fZgY4YS8qoD+MsHV4fP/AfSz7
N+yRiE7zXSBTlIJoFP6BA1nGb8A2eCAgX1hgIN38T4Cgv1CDLVLFuBAMVYj1i5j5LyRsC9e/SHpo
smi248Cckf8bTvT8p5vy/yFJ/oWv+PuH4L0AdIXh999ClVpqoRpN5LzvMkOCTyjIP+7CZ8isdvN/
f9RfYa3l7wF/8GAi4Rf4N9pvVYSjTCNzJggugWCVJ9kNu1JI018X2Ogk7b4QjbYbZ9taYXD17wSe
f7udi1sFJl7ur/Q78VemtZHPnj04FCtpOTwahfviJf/O+2Ehd/6Jj2mhSsKHHWtreKdIL/5qOdQ0
2gRCLOTeFsPjaJvPyhdES6LRWOmz/Pq/byfS3r9/HMikZ1sONGqsL/4iljEjaTmjr7AAHGCbQPJi
5lr5WnHM7LA45r31ZIWDLFZWJFudkrtKi5UEE2xWRdYUzVoxmEHbgY/wKk697NANrl8EfdX7UN7y
nL5RKZ+hniEFo2oSClYcW8bBSAvzw1i0TD1cgNLywDGaVjeeJ+XXAZTprlhnWmmeYtn5azPOzDWu
POPzlIbNbeLApVyZhoszDeSe4tGxyThImFZhA9qYlzCCbWO3ZXZdxn6QDZnMI7yPTl0PSo+hGeW7
B2qEiE+CZMzUo150h06pJ90M7rKbX6vE+unM3qVtqgI4zyuOtT6+R4hi+IjU2Wg21yw4/dZZPctd
Jm2OkFKsbZUOX01Mv+em8ZlkPQ3wCnNgyyi6zVANzgnVaxb4ECqORmQ+u5oIj2lMZyWVix1r33+Z
aGAex1Il60mk6Qn3qeixdaw86Dx8K/0+WrsVnPFxCPv9nOThJtXH+K5EEQOHY6WHUNhu7EjHHxif
nXYi4GyK/EPrpR2UvwpHI1TdzJQ8WwQGsqfbWkdIdFOiGhDbcmwa58kqXe0lzvrmjEkl1/FgLT6S
JtvfgCR1e5jZ9JQgKUzOpB3fhIVs7qpctzd4IRJYN/i8IoVM72W1lGFDKTb9BMeqT3Idfgy21LiA
jtCBEqN76xJdYsWsT+JWm93oMVnch8qkQtAMWWIdL8OnRUHkH2atCW/DMG4u9Vw295A9bkN/Mt+I
DG8fMVIg+VSLxR3WS86+KHkX5OxATm3LcVcW5hsqc3taZVQS29Q1x72lEv+iOxinaCadwxxp1T08
1bWhuukuGqtaBn6d69tmSOVb5WCev0qcGjfi0U4WmXx3k4QAnOEcO/eJq7bI9AEVQjARQMPoPe2y
+MCvvZBYif1SKIn+GS71lD1BlIdD2KfazirK/qbF8pKOhDadoe1w0cJB7AwzIWVIr/P9VLTWwa6V
vJnI00CsE9FA4AjuGbzRBu4qeBTrFzOU0w+l0fblLJrbPkq1mzZyjJ05+vHayTWC3lLmfdsslO5a
6pJPizITG3fKejOojDHchnU8HUfNC988bGaDEPfUHZy34WZMkWu5oLxwlLV4p3qq4SIrAIIQoKOV
7Jhp2Zm/Mp18OM5GjC0X4ZrbMAUiJrIzDYoMYwvmej/M0HzxxTzB4Wr1K0mwOiM7893luWpeHj1k
cPVWwuVOm8mMM1YFASjMmtUMmrgOB9ig0mNM6szpnaZkfUllmK9LOX8mkac8vLUyPNLCqD/g4d2R
JKNfxqnbtmMFv0PrUkTx9bCbMy5L1pR8aoTmFmxPg0ZeSlPh8lmZP1QPAFTFtbNRsKTryHy07Rps
TGRNiWlvr0DYavMH+7Z3SIoBUELEVLy4vG7IdFjAX+KmTmGeITwxw3p6qoSX37IhzQcxgt7Xhv3W
VNikomPSwLvCKsjr0GAEHN9GHooVDoBV0et9CxWNGWVeiPKklsKvN56YfDOKx2QgiLzmaDUeZurY
ya7DTPMgKGYk+flpMEu1cTvD+tHpVv2RdmZ/ri1V+CsoEt6aLcE5J1AvbjGlzA9OYQBbe0m2Jlhy
eIUQY2JCtrig6n46TUHusIBWTG7Sb/zO8xcB0PRIZ2Zd4Go4THd8EeDZkKoVM1Yc0fK43Tgl75cg
6eYTVqB2zgjx5jaXQda46TMcx3I/+UmFnKBBVi6s0QpSckg2uSfzXTe71m2OQ5wEG5r7c6E8bS+o
bAIp3Z/kH0ftqvd57jK004PHlIPE1FFAf0mKTWMAibr9lOxx+jY2wvHjfUdu7E1FgPOeSbt9dpiu
72Mtit49e1NgUrbLp5jbD/nxSbBzrQ3CMbbcpPyRyRmiHF3Ab9HazHiwYG86Q1G8tFNmvWP/EZ+c
xplfVGmuqywZEmjxTXPqRN1uM0ITtozS0r2VwW7IHV4yDs9vCAz4u8om2zpRqA6cj8OhT4Hf8JOr
XOemFaSA5USDqG7966j/b5H/74p8gVjrT1XR34r8u0QxoFEJaZ9/dhgi2Hj5vT/Gu95vgqwbazFr
Jc4LH51/jnd98Rt+EpTwf7aopET+37ku4V8o9ImiwDHDJQbiPzAnI/jmLwUbRfYiDfYWZzKfZcEX
+fNgNwFtsjNIeociBbfCPmHeaoaCJjMXtbe221jft9IW+Gdhep6uhORlhaq7YLVWNT3N4TJFqyKF
VKbKyInmtJqqJshCY7xvEtjW+KTSZtdZMwPWpEk334SJO3WbUtXGxqRvvsO0Qd/zLRfjf7yXs1Mf
l/2Xmy48c4iS8xabdGyNUlx7rijECa5IQyKAhwFyj8v3xWlxQmBrhcfKHin8nHIswbsXBms4lNBl
/XLe4viWrcuOoIEJGYdYObGllfU+n+CrNg8inDvt6I0x2M2k4Xz02UcmtLvBh5f/rPdhlGyKLsI1
HFdqzX6LdX8CYPUHv41h/ZuZZxI8IevhXhouqW9u5A0RtRYc5W2VTSK6ElzgbPU8K6RFkHChe1tD
ITVcazH1z0FYy09GAof717HJ6nLnSB0wSMsSAgCRDzB6FcqNSLzwZtPD08QRjPBWhRMiZ4NUHX0U
8xSde0J4NpU+5+AE7iTrlaBde4Ue3mr4/AzjhmGBu+ucGRx7gHqk981PO5X9yfWQ1kKPj8x97pji
MidGtR7wyYVadcFEL98VTaHfCeXlO8/f1k3vpYQeOhLG9LCVlqzvZZwZvDC1q69adsml6g4vPZSZ
p6y2s1dsOzKSRUraRrurgjbJ7K/lHLh6CjxL+iMm377mb2OUXJSXvvmW2kutRqA8eUKclmgIGDaE
+d4QIr/GeZpdgLJBlF2NdJVykDtNDM5RVeVh9KdHFwN91IK+rz7sCu5zkcUuAwozOWSRU2z0Aa6A
q+cYxdUki8SUvk9Vj3xBQhPaUbD5P50IbuEK28j0nnGv/BH1xA3DSMRCzyd9BB/UVGiAKs4ietAX
Pq+qpx2kg/nZNPLHVKuNN0ZddQRlMfuZYH/z7HgsKloja4uTiXWgP+pXjhyLQ2MOX2GovB/zCJ7q
1xVjkT6O2h/NrDbpnKBgjweLuJ7hBrGTDSsazBkVslms2PmrfRNZ2aEiSvYO/qp4G2GWnZiTDfTn
Q3tA0ZsfCAHyA7Rj6lHhrHM2gdv3mVmYNwP6o1NOXu++iGr7UtexoLWp01cJt/6NJwr4OHbmDV51
+R7qFCR2Ejd/Qt10wmUw4B5JtZnvMdXsb4sWgmCR1KJfAV261yltC847zWRbMcfkzptoqCDjOYBy
LIl9PjahBgszSY6lE5nnzsMhr8fS9WVU+tiTrzPodzWqnbs2zuRjlwHkEtVXH+EBlBttTPw3+Hjp
c9M77U1r02puxs5Nj7jtzMZWFHFxb+t+eCCzc0BKiuhSBwrb4h5jf9t9I3eW60wvY2ogC/G1A7Ol
4tDa4V2uV+UaFru+Gnzoo6KMDoZf30y2PmGej1st0R+f4JJUZQhv9joz/lVp18zLBKNmBuTu1oh1
HCtGR34w6uxudDkk29ya0OaV1nBJK1uegK0nPBnhYoXTML124Ik/7VD0F25IeKZp6F4IGRABfWKx
Zp2066oY0/2QW+mutlKyCYquyp7Inc53PHZWi7YELrtZ/WkiGdqhBxoVrjkkJVA+WbRRTXvvir40
MFidIE4YfYylvW18U2j7Gtr9EKWUDifcN8QjAoL+Lg6L+7pnOGFURvRqeKz/2faJFDAnRnD6lOh3
4PD6nd9m/kmrCuMyjT3FMU6y/m1VCVhv+XjOQYjzlWChHjs4DuvZWjzrwqEdD0kmoiMcYwY7HsJF
bkZ510nGda7JVlPm5Y3m2OnRkJbAs6GwjUBvtTBQjEh+xukwNvzRXsNIm3SbvZqU/MgcMhp12LOc
JT4zn8qgfeqTQ65sJHgkuz+KJlXXyG3dk9FOlKOdnPMVEwf5pMrOP422O9+hY9F+INvQOdHEcM2T
ihkMq8e9LYdh+pwQGExBFkl7X5b2cNSiot/hBELyetuYR4Nwhq2XSPk82La6J7olXE9WP2PlNcYX
Trb6zfG76sNrS/d7SlDDrpwlVsr3o8+BIQfcodmn/auR9XjdzTQqhi+CEZNWLZMRX1PawRO4kK10
lfc/6sITOfKGwURgO2vpMY8t+Rx2/8PemS3JjVzZ9ocuZI7RgddAzHNGTsx8gSUzScyAYx6+vlew
S7erqHul1rseqkxmIivJGODH99l77aJdlVKVO5pk48C3nSRFHNGrNV201asbFo6zssow/26Gobsp
8LSeOj1wD71bEL0b53oXee4Wp5aBydjgfMNM2Gbn1hLeJXHz5pTqU7vq3KbcV6XWnoIWW0xipfaZ
zpyeW2nRvZJjdFjyU37LXlQDCNzAu35QYeMeZ82bfgizy7qF18Uc1x6v8SEbWu0pimznrWKq34wp
qLpF2WC4vj+0lcM2IkA+F255kSmSDqXNBY8lPDKpm02ESQPb3cgWBiSfiSE2fcPTKgIkEYBtfEUf
KS7itYjND6trypMWFvajG963DmI0jwOpBh6Dk3GdqllwsStO9zdwX2UmMYKWG+RUxEsvqYxT57bJ
LuSSt6ijoryWoWE+S7ftV6PUsjUsnvu2OSnUHTC6ch0OxyxF3tNKU7FCE82DxEvyCUsby4DeqnnZ
Db33iBkaUnfVGGsR1fqTHSSR5eeasq5ctvHBG/3oPWRhgTUs4pAdhHl0g3rgbWcDeaqEfmpR4PZe
a7grPdaqH1FH0wXUgMHbgkXDlq1hMW+yZgJbNzVXNWfqmk4KDTIyjO1IMbs/k/31h2H25g30G/nK
LGAAruYCt+iQbH+6uda95aVrr4NUfSO0LFda4j2YRt2AgS0FgBfmlGZLsJGgRNIm0Z6dtbZzsMbS
Y2Q5dcChXc2fsaqxHxCIHfZGNy7tkuNtQjzjo2k1OKToU6FNI13rMYd156RWsh6IRSZLE5WGwAEP
4TPlQ9WyqWp6b+r80rMGVH4wC2vDeUe41OpS6rBIPGmxLrdGmbkXqUNiA3wRvzGgOY2vJbiwqynY
dioJ/DBKPSwWOh73HTqg7vPJzq5DqfoIoNmY0EMkSsZXGp9WqZYON6euaR2bzWHniKm4EEgY+J6Y
Ts2Hw5NfDL7RyrJSY4MDYybvbTBMj0yqrMINMTz2IgufRVpmz/h03bUVNrPl20FVXVTaeoc5dZhW
QjvYCalY+FCPAGAuLTnBFm4f7OKuJ7wwhmayT1rPw7XW63HHiOmV27wywuaHmSeyIXqdthP0uQXm
jWPQk3scWy79GOYqWi8b82RZ9XT2qlpfemkc+m1YERAthnkVMvh/mx33kFjOU+jEw7Iz8DPFts7f
0trnqdTfY2kZi3qivboKHJDqMne+6Tg6diw8WcINkbmssBKtlDl/1NH0PZbag6vYhwModZbZDC2m
Ia7j43seNoK6XT/FYj1yRTjEmZ6vsiR85m2hY4kMFXkv75cRNFhoWXzprdg8Nbb1pt9NTne8JmJU
mi3TFKyIyjNeGDRElI8JTLBpAjOUmLSwU5j3VP6aZsJp78b9JZos4wU+eZb6eOVzXxB5XAM4AH+s
jTMOCva3czm1i/IesyQXtMDUYL5NmjFukphkQu65Gy+w5WV04HEop0hPBR+/D40SdEPawVOOOLdV
WjDtbaMRpyjP4mUfDvhk3JpjjrXRLlbSXU8N0QqFJ9WfWFwTwEFrJi3DyZ4m04UYYLZM3Iwemzbn
noDHwXeU/Fcoh/sq58+LA5xwRGxJWFp3JAn3w79eDKOAxFHcufEuye/xWcrdoBKwr8Cy1KVkgUVR
fSpmqYIjm3aAP12Z/xcroPsPBzTEtsq995/8jqyY46J2plnFiFxl/TkndXFUcRZdXNLZt3/+o37f
wfCjIIDzz/32yyLot78ndWqJM0Y5P0oZFb5G3Z0yoiph+S92I7/zbqhkJAYgqafA6c1y7/fdWVqS
BqtTGd6ZYNM6wm+3c+7R46yI2ysSTuodey8SMW96/qEknhOeKmF0If10v1wHNCb9i+3XP77F0oAZ
9auGlDut/O3u34mWynJuGTuaGOaTyGu8IAnhNiDgHrEOEUb159j1vM96Hfx3X+V/9KN/oR+BtLk3
zf//l8S7r4/oL71Af/yOP5QjNoX3YqA7/5meE8ex2LD9sSAGdf83OrR1G2Sswyf5f9bDFAYJgdsX
BZ/wJt/m/ysnWToYfJAwhCURgmxA+f+OnAQ3/69PDXH/LwC7AHXNIpqq199QVakeVJ0tA+dMeEXb
MT6N1aEgB0nC3iWYLTn6jJzO9P0I0j97nGNle98hCf+I4KI9WjI1bV8vzSdg9uNrKrX4wMAxEmIx
XOQhVThuThSw8colV8qpvZEhDKnBCIeheuaJxF2SHsLMzA+pFzcbbJ6svCR3G3y1VeauiSkXuzyY
gMQkHUMhysyyoKqeaxvTTBSD1l0lXveQ0p5RLxIxBIjHClZ+Z7SbyemrveHVwxeNgO9W3mL/8xrx
lg2l3AgVq/c6T4WPAc7ZOWbzYdbJ/agnIEQ3iFFHh3mKxq1QpbXmjdLORaIFRJ1lv454YNSBX1OG
0tc+57ye92ubhgzssPGQXLQoMl6pVr4DvtUS4igTXByJ2wRe8tZ2VbFESnrN7Nh7Hu1xuowFbSLK
8F7H0XVW/f3Oavb5g5Vo1dbqauNc53m963Cs+yKhWinv0Y1tJ4pPnpZ9eAh+OMpINtsk3w9Vnnqb
rNT6700qg90U2OY6LfTsB8dXvZoTV/+BmEnzqdvU5dYz4h9dZ9QroovjN5vEakF3RxJiKnJp4Mwz
990wOvB8LDR5bcrXPM5f2bTFp6JSMJCioYfuptkr3IHlCkYmzb5K5owUw30NkGGc1dnnePmjnEeg
c4Q11e7+iXxmC+WsCb0S2SOmkG6xu1fxIpISqHfZy2WhYdLaCHLO01IRZ+4WDlfPm5Xq6XWamvkS
DJFACLKqY2Qa9GjGYrT5KWZJjkJaGyvJQOTQWxs/Dk6THW2AO8docswT4FZ4n1EwXIe6qtdF04yf
rWtlBXcKs/W7VFM/2YknDCaDpW9ymQxHfHzxdrSL5tjSyFIuRmcIvyIi5uxvyB6Ds6azYOqUPOhY
0stF3EpBp+IkFk7tcVutC0MUfuX03oJtVfdCswmjAnE8A4pFWmEoYsBdGmHUr1kmQb7QcnbX3M+9
Q58jIixaZRHUx/ZXr71hPFK5OZCRQFlp5ql5DjFP5YueEuyfJQGPFfd+bytJnRxrW/tyZhtoZBQl
lP0GoQMoQEMJGWcgbSb8irVMhPdKaiFd9LU8qIBkDFWuES52W3zv2ROtDQzen2kVzPt5zJmsnT5y
NvcilwVe6+GbV1rmVUsDuRTSDdi6wobwi3SYDuWgWa3vsujac6ca1JJ6xWjFPni+SptewbnCvuU4
0C3b0YRQQ0bzxi7Z3rjZ0N23RSXMnQLGVsKWCyd1GB9YwEHxYXrLfdfjr+SU2F8WBgXUUD0HwBV1
P62YZhM8eMG0ipFgn/uxGplrK30d2YL1t8fQAMAhOEUuy2THqZbco+unONWcm2d227ow58vQCWIL
o9zbTNAD8SMD+SPIcYAOTnkFyaWt9EFvxgUq4fSIwqdOedMbT4ZBQyNh9mqpOTi8u6Eedu4UR8Gu
wJFE51BFgRC+UnNU4oQ5EZ91OTyEVlUfp0QlPg9PcW463m4SF5FPE7fJQ6HylqE5iN1c6V8Espyz
sqpiByLM2OVN5yxivcl94thGen+TNzUs6WUQqydNqgml3jDbR5y4049cKMWILKftlOC6RHbOMV/o
RA2wqUa+HtvpRnajWsYBD3JhzO0hjrrxuciExUq0CH3H7Z2TGNEcWPAOOw+aKztIz30zSxFtJ0hW
vkbBL4modtIw1SMNcAjOW+pdtB96Umm4FyLTnxyr+5kEWknhaFzeUIh0AAf5Aqed+AjnPFxVesYy
jMJKGOeNxu0gqKI3Yw7bY51nt4bozD7ynMI361odAB2017nAKjqM7nwVeuxdGpT4Cnk7mFdW6NSb
3MJujI3RXTap2y87GVk/wrv9f5DjZ3fv70p5ZmaLIB24PWIfOUYaZvlS2cOrApnlW7qabzDQPTIs
pfMGZpHvhukogEguqI44HU9F1LFRzkI4B3ZsvadZT6ZdVvFZD4piM4tS/xhyNDXqu57xmAa+MUzG
1u4dLExCC2z0Un2EXzK7u9zLbrPQd0wPyFq1qTurVEy8wYVhe0sZ9w+DSsNXurygLXaUtExOEV0T
xIJioVXh8AKKoNp7ZiX3oRsplydogKwwkNhpWnFs6HG+zXN37XBOYeuBJgTzJfVtPntPCQLSHVu0
4CsRbwpPByjCeLtjb31LiRhhqK5LulvMIPQBibnbeHS6dejSXwwoiOuYGxzJ/qab0mm63T0/Q24A
8MSggGDwhYrWXQ65JGwRHw1cxHCYgvwY2jWP7yEYPqJYqI1Gw+dh7hv5qcss+45gr53tpn5ozNx+
BHz2LCYLELkXVLhjTbmrW23euJ3sVpUt+2dqSru97eQfyZy0uyiBElmldGf1aHLbbs5YxVC+2exj
zL4oeKF1a0KkofmOGQLNZPdAdh+AbBhvIFGGI5l/9FfyP/2rHsfaNpt7+5irGLUzttelmVS+MCBG
ONbLqKH+C0hiq7jAnybDPnvy3FBtOvg1FygGLCYaBVKqCn64SOM+MZ9oQwgCYy729G0D6v0YWdZw
YBcTfuu9BptV05dL9J9qaTn2/BMd5ynKi8I30kQ+pgF/hFZPCfTB3Vk4iXnqeaquWA68Bwh5xMQs
kESqPGaQJ6F5jMcp0K3nrEpJ0UHuWVE8129gz3vreEyD97qbxo01xvU7VlZWW17nYUE3+p0c2G1n
TvM+6DxXPJHr6xA/c3q3Fmdd9KF1NtG2CdWDJdW897xpIdMwO4ztQZZAzBFl8/5sZbBQI1eAahAy
e040p3hkqEoPReVy1Ns6rtl4SN3kUpatvmHnqM6QTNa5Y6qNO4r6xFYGKN9oa5sosXLkNyM8ShBw
2ACSbhtiLSbOAUyLRYcad5GVkc1xO8pTk8TG0zW8N7Qg+fCfbLXBAz5fFFFBdIxa35dzXaxtdxg/
OjdwcS9UbI+CtHHsRUqpbcGKr7KQv+bxs0gj9e5AYRaMuR95iLmMP8jPvMurNZ4br/SnQqt3UyNc
H4FM24ZzTQ2grLAILHQrLU5qNAjtpZazGvq8inx4JF/QWQwwAvPAkebUd8LIPeOXJhfmXlZxIlsP
hjOvRaA4QYeAEmCeA4RhmDYj1xXbwNTETxdw6gInQ0/DONk3mjNDJEZC8Iwe9NVn6QO6eWouGpx1
B5ZZ93yoQYCdt/odOnG4xRcUrGTRUeJMVi0ld9k16G1as6yGjKBSJQP5rYpETZ9oJ++sO/EgWSVR
ez2FyVkfWv1zVDKjJpB+JtEbGRHB1FgHxQyO8dEdgy7BvdK7UfkZd3lPRDYvMgx9cozS1NojDGPw
bEfXK5+GqedVg/cwapR5egWT8iKpobiZ5Et12bNQvDcve3FKry8aEUaXIMErQiz4hwLH9cVqmBon
yNEIXWb5rkEHW09Gr3akTVhK6D28ctG48b7r3epUKX512Tjlm8k3z0ynes1PhGGJZLfs0Js3MS0K
5SJUY/FVB8i4ZTy6OwdYC99gvAFn2TlPM+CuRUU08svK0IcWLLnUgR6FYUVcrL4hppqLxKGwUctV
/iDYnS4hJE2oB9HQba2spZ0KCNuSqc9YlhYjjDE0aIphnG7Z3VsrcB/GQRQNwBFRMwLYbI5IDSLN
snoxEW35eSJVJSUSvfXaQJYYkW8VKaZG14xFxYLbF7xytwFhx4+zdnob7OASsssPFyLzxkeSluGy
T0LWEW03ixP7d8NP2qZZ1mY2IgbT4NmBmFDuxeUUxm5JAA4WCfynRaNoch3zJHkK3ax9axk9uTM1
/Xkq5vAxt+dm7d5fbCojseF5Lbcv28jpagj6oYazMfYrp1OUHidN9RgEuWhpoOeXdqQvd2lTF7c2
9EATVnr1UqO+f9NhPH0ryvAlyKU4WgZADXJ+QtuahgLTVXjEBrpeHPCoqkcsPw07w0AV8gTfw3oo
oupDzjUGMLaPdKOx6p8pgxcc+/EcYv0UYDYuaTZlr4kg6+gmQ7BxDex+/tTpxoarUPuMy3/46qEF
+grwDYSLUC35ExXrpCZhsBzrYiby1eJF5OrBrFOByV7S+jF8n5n6mPg13JV1OU7XSt5bnwsvi291
6DGJ0Y9Jbi/pjBWmKB2JEugqcet4F81zcoQ4He9y05NnEDBcYBE1l47QvmduOT9H1EBiTNAd/nIk
B8uVsNPpNeVRYfDJH4Q/J3K+aFNJFA25a9MafXYr7nOSOfO5qmfyeHolgNEbKXktJl8KMlGsiyTQ
ASZBhub+eR9kdbs+2ibDNbysOwhlJtQ+VYNEL4ZhW30r28HNLyzCGhNcocNlrNI5BXCoUHKNg9Vp
xICHzpm/NAJ9w1X3iBA6EdbKuOi16RU3mhqf5kEjHYwtiwtve+1EY0pK6zpp4KH1zHocDrwktYuX
I6TyzjcbvSTM939yq28ii8zpeQ7HTaDJ6inL8vHlT/LP/0ML/dXO9yclVriCtiibZg6mMtSd3xVK
VY1DwvppONP+Yy81z6AQ1eh5R/KdBug2CN+N3Nz0icFS3F5rVr22I33lSor8unnVlC3LCm3jzcky
Barzz/9wiEp/Von/+8/mGJCaHUmTx+9tM7neV4UIjOGsVH2Wilkx2Mb9+d//IcQacJQT+hH/INHS
0Tly6e2Hc2zQrcM/Dgs2LLnrXz/mP5Lkv5QkiZT86R35B0vbLsviAursn/1sOndgftPf/Wzyb2Sf
DYrXbBAGqI/8X3+okvjZML477r0AxKMe5V6m9/fYCokWARjApSVB8t+7q4l/t7k5f7tX7AD+9hxA
9ARh/h1dkuTMXz+n1HRRyAe+BHDKnbF+z+n8xebmxMg3ehPtxwoEw2JQJeWvJKEPqpJIPdOoW0ur
IwGn0grTzx1ojjbWuzbB24YL5LbWc5o83DJz9jOe0mCV9eU8LFohxgdi3bm10ROsbg+pl9SvFdQr
2we1Fyb+FGRAkXvcXkzKuVstMtwg2K1zMUPwgOl+9BIHe3kz1PNu1ufWWhRJ6a24TZj1qgfmimNq
KCHjNoEi5udq1Xc2sfLzV5ofoxQ8tVnQSx6prG38ybUNe6kjNBlHz2ijZePlzmmwoDPkfUfrrqGt
ZYPvdcEgJ0wOdj1+VEkyPYyRaM91aOS3O5qiWMmx1KDXuWNoY20RIbe9RN0yWwFyCIcKRaSctiE9
UntD1fGBx+6GpCl246iMy7VdAHAwmgiWVzsYqb4c2WmurVYar5lHbjM26+xRN4Bue5FFEmJSFyrh
vSWZOPPaGUm962mIX0a6cY2cuVkCnGXLPJGQHBX7WJMd+9kshpstmGntLGNFpUYZfQITVJh6QEuj
YKUHPc+hBzpjdcNUJHnZozg8MXZa5yEqqK1mBumOYlhVRlmeA9bRP5Pe8dY9XVTrxqY0ByGsuRmO
hy+HaCOhhsB3tIjW5oZ/gVR79cDDLGoUSl9l9r4f2BxKrGqPSd2YNwzz48FUcrjGjYClmkbfE7rq
PuzSGZYcGgekqWlpw3pbOMCBOcmV9tCXY/6Y1WmO4pU1Z8NMI7/lFcF4lD7UWdKetZFm1Jhv7DOR
QBpYG2M8TwCPlwqW+Uq3+ZNqcAuXd+Pi0+xKSF24oTF1JkXJTbtIEsL1SukHM6rEfhLdV8avv4Sd
lT3IvgBQBvzGu0mQzg8uWCgksCBBfgfsfbY0JM1EcaKk0BM3s9YVN2HwiZZO1x4xSluHKTMWqsbk
xujenEraFN/QAakI0No22lsJ3dAgfLOKy35vLas0HTYM7uFaq7qDg9VzLyLn1PdNBbLNwexdlSz7
3WRk7iqyPmVGBA46Cii/XQBxxpnbF40TgTD7zQWOsg7kweoBlZE3JzLfJdfIrC9am73oU+0tvcy6
MXtkq8JVn42S8m59fZnuRTOkZt9zWWdr4FxEXfLYONgW6hN8iEM2fWkhWewSrwYsW/FqdR7UCEyO
WzX02mlwPcxGnQqXibDeeBg2F0Pl41pDFSdHEdq7qWqsFwsaKphv2SBc1iDWSHI7ibaXjGwLmHRv
EDWrVSfzepNBrGHw3c9tfGzzNlpULRQhgCpFwBUC8hMtuVZOZ1uSr4ZBxet0SEbfYhS60QKfPSjX
DjGD8zJP3Mp2FH6ND/mYzZsC9/kSGGhNeGF0TlbdgyPEvlBPVpAuESCHh8FqX6BCaFutmjDzWHpU
8AUrG2sQgCo09oPLSudefJ2CwcyPQ2mf89r9XmJ6WTnO7D0lTIVreh9TaLlxcJ2IBFwIRX8UlkKt
Ic7D8lz/cFRvU9hYi/a9If21gaCslrXKjEOYUU0sDJuPtAhxNuVWxnwXZdeJx+4iog99QcsrYEZZ
TO9z59GIEfB87js+g/E0Tu/eNOI9oVu5eqxq6BoCsxyBiPxSQpGBGO8xl16xVQD4UNyJ2JZYDHuZ
3QuAf0m5w3MIwTYuWlryVOHd2kT+xJU5+KEBkG6IXExL1HCR1cdo5y7Y9udl4Ftx3o1cnDsbsV/F
jrbWZwjWrtHm6ynCX8XDHTlz7F6ibGp0azv1mFrzQkQdZ4tWfaYa0NFFZCXUIOBGNrgf1G4Jfqkc
3W3aIYAcR6t2HkYO7EezJn+zSAc+eihVvf2t0eN6H8351CzoGLS/t3z6Y1+n8QwdVgukBVlZyVsF
WJ9LAkHsfcmueo/3hcp5YnXhNqja3UT/wiXKuuwRBrIpF3VPE0CUBnxwvXmI3qjKaFa9YeVbPQ6j
D5ep31uAKyfXE06tdQzNWkddshRy2DzQ5tgrbrqD2ff4OceZEDmPdqILFqM5XT/Dqe2b5jqNRiUA
/05cnmdICBiHADSPC1qMulcRmNVHVYv4jTMZTtKQdyf4BvkFJ4v3k8BaR0Y0C8ybBgDwVUuz+ZwL
uaPBhDVVbjpfduHZMbkos+rwMPVk4WH97+yy3+U8bf2G+WFaTll9Xy8GvIoIdZH70vWTfUSayr60
RCQk9DuDygxHxcNDQNDxhXPEWyn2HvhSJu4w4D9UgDlbZ6dex+P4mXKrsXgYhYAw0qK/dxYRcsqn
SLtiO6C32jDz+g2cfHo2M0VSqQ9aS+JYy2cAaVX6ZbVVeiNr/pg12WBwbyyCHQurHC5LxJcVa0h1
mSsTiGEzNO60wGAFhWoyPFyzWTS82cOEsdiNqnfXAnpa4NPCFB16Id2L1aTtaz3przRQoOKYTa19
WmKiYRR4KR1S0Im3nQTlvZXaoN69cCxcf8Lxv1N6a8IZi5MK6UTmyWvlxpa1cEuzvSVEuO52EbMC
SqKyHd85cIedIdSEs4EbPn9yb2XKWrwFXhtYpPNEOi71XrM3XWbFt8BTYsMiC083KwvQVC5uVx7P
CL623rNhSg15nIa22utR6ywdZQkSgF0D9IQPnMzU7FO4Zq0q4pg+uPB2Rc2FRxKsUQ9617TLhk34
MdN63FSSZP9ylInaNdKqi0WeFfVbWictYmHYNbrfjU35LZ2ghK1asJkVaO5q/kGnh3kKBNsn03C+
W2HkPcuoyD/IQZRrM4ICtOQRH+SLqU9hSgxeyhORxazYxVLIkzdb8r236wy0iQLEZIT2jIXcnMzv
cmBP3Aa6+UKyAFCTm5t3327N6rMojXILspH/mc5d6m7BzU43F1tg74/k5D56j6p2hQv5ndt5+2B7
oFb8ZDTEWzczQK5CMXR8lkTTLeCb6V9exV5pFeROSPShTIJv0AmKZ7AzTrM2i2g8dGQXuVdqWrSc
64Z1OX0IuyRMr2LuYtzh8hxOPby+vPdBC6+g4rBcmlrvwWo9ce6AQ2CqzllD2vDlLk7GbOjqodxU
4CbUwq576zv9ngZtVqUKX/DrSdZy+YC4rGumPvl6Ewvsw2F4blpjXg3U55D0zWBgWXa7nJWZrTsh
uqPOBtDp6vxHlBgdbTOdI384CdLzoodjtUydtn4OcSV8d6wyWPeloNaBd3O+82Gs7hQZY4pXz0wB
GgU2kk5ch4mFicxKvhQJ2YLyef6ltCjj0WIOp5K10WsWjNkTAlm0EbGtcT8IumPNTgcVllLbQ1rn
nh8KZsR8CPcu2PNmXdRVt3Vjj8J7ylTTb42LzXDB3pgtQBTbAJKUMpwVW9H5kGq62g/YP478DbOj
gW35M5jjFsRfSypdVf069MxiV2WhuTTS+VVNrLR93dDrj5AFzdWsKpZjIq53/7kl/69q5QnqcWv8
J8adcvj46w3512/444bsib/pAK+5NlumREX5++3YIe1F8gOQO7xZA1j4/9yOzfvtWAcaw9X53o+G
c+2P27EF3NORHgwtbtokFPhd/0YIzDJ/wyBQVkH7lekYJvIK92TzXur0J7onqeC2L2QMt73Kx4OW
NFQspEZ6ww2cfpEqnnfwWziXkIc5o9Jfx9Wvg+vXGRbIRrvyveZk43HWXy2zDV7SmfvMobofglGL
/2NX/jqlgqIzNR8qMkemHjAwU1T6Mtnt8NDBlUSpnPIs2POsz776++HbV537Eo1lwlDw63Ruf53U
xf3Q5gzaRfdjnMVatkp+ne3Or3OegLbzhQcv+1EwBYRQps+JN/aQwSvrxiDDtEDAJfjZ3keIUOtP
KYsmnsBFnLzN91HDIvb7CuoCpu7URD8BLTKPQM0n61aP8gpFm2jnOJnNNbHD8TTLmm56D4LeT5lr
2kNZJGywZJ+H514zqLP+NQtheWcuGkrTOhpRklLCnMxwDvjaRh8z1Y0kr4JmBZktetMnEySd6ebu
prnrGVACcEtNOi0gnd0xt5Dg2cZDFm6gYbnYSa1+I8pR4VDNc+cxj0Iw+/SlZXIxkUcl6aUbHXMz
vh0MT1bpfU3Y3RVqQS3xvGQ9Fy8PH6kRpNW+C9JkheJO1QW3YsBX1egdatpzfikmBUle5Z4pDqDx
ib6E7tbLvNqGU0ScSBPN90gL3Nb34jwrfYumvscKR/+eGhvmI1DVD6WX4XjXVJFddBY+Ajb0nFxi
Z7oHqdmyfss6wk9OZ7UuokKJ1BvN03jHTktvjyUuaEHOD8kqA2R8YTnOA3+MGUTYmrPJHEbMMiJu
2n0LEyIi5zeGV7dVP2mSmYANtHMVLzWokD9hkmfWAnRrNixia24/ixpWwjZgQUdyYkx2vVlUq9mb
knvVi0PIQvfcqzPUHHmcsmtPM2u5SEx8xHrpIaiMFJNeZlIcyUslQET2DzOFeWC19JmL74bcTXwb
JhldMeFMevbFu2tg/qVvJ+a1Ha2CTdhRzDXJwrNwZB6cwwaTRq6XiOpW27NKGRyMH7rxHLr8DPhq
S+o3H61mDAn2IR37rU64ZxsU+h3/x/zBTd/xe+ggewbzdA07POfrTbXiPaOpwnRYyIIjCNNquWqE
yv2q1YN1EpF812RrAGbzwBGFZk52QT8YrcdeSoAOGUvrhla7zQZhH2dlBf4kam4sopi2iC287h2M
fwxEFrmXwq35BFpFJc4aGo+zbJrOxGMRsBkGt7U3iBauYiStHXLJcOyoiFgOuM422NA67Nb5XB2c
pur27GHz26QXVrGIYSFsSFfgAPSahznii5mWyc/ZNZ91DWdX5qZfbl1ay8ShWaSMk+ZJ64zsnA2j
9JuCEzgebf2xtog8MmQhMnjM8gSguEKzUowgLoYugRr2FH2XXlkNv3hWnfnhzBebCMc2acMbwb8I
AKee+AFkOz+JRW8vRtBy23p2MDSkzv3VLocngG0RYszk7SQNzfTBOzhQjMS4OfSfLHk8pSu8wfYO
B1NOTw+JswUBiO5ke6lYVSPheoJP86uZWdY3mdvJEvpEhhAWRXvZtfJJSgJmanCykYdUwzMF/Yub
TGwH2qcAv07FWBrOF0GLD1faMLnOPc/GlCXbtpwta9tpHjgwXfPGVdiE4zowZgraCwGrpAF+znqw
OudEqDayzu+jjfEhHNbw2Dz69RhQ2UEirF3hVYIFavKiPMC4T1fBjFyDESHj1TbMhC+qSxzzM6as
jtfc7Lk7xyOFcxEk52OMOnBJGpdll7BBDRbpvMkJSKyEq6BNWLJb142bf0MLcq9RG3KbCHn7vyX4
Ng27w8aRjsVF7ymOn7JQPOHJy342k9W+ST20HiUW54eqoiZuQvtZZ5jfTv3cujvEGlKmcC6wJLpG
xkM3irvH2DLxl0WN+WE2fKRNsxqO3E+Lk6urBhaXrV+axqavrQWd2OTD9BjqOfiMXNNjqmC89kjo
sD8SOAu2IrKJyiYNSAQ6Ygl+hhfdo6IhBgiMx62TLlRAV3J3NsN7B7RBor+N5r3IVLTO0yRn7ZEF
zxHb+/9i70yWIzeyLv0qbb2HDPPQZr0JxMgIkskhmUluYEwyiRlwwDE5nr4/hEr6k1R2qlTr2pRK
VUohMDn83nvOd5IVaRTySaUmARGzNqQnc8jlHpZjA6TNmL6VXZ+HM6SDe2uwKAaizIMWUKRdvPIa
+RkJj3ma2XCeKAig8BWunvG8Ncmt4/bGHepTE0R0JgBmN/S/gBAmX0QjJBBOd/qUAOeJVyxMzZ4v
+vScYI+9txIb60GPXJcmFCga3bRngMx9dwGp/qbrofeRVIXPu/uqN+7S+VXuaOT6VwXdu9qjhmvT
L7ZjLtTarnZ7vkS5jkpjrhPm/hXKn01vIKdT1jCBIdan+dXvBncT5QrnQZuyBCdopQfwiJhd40T1
u1Ev78dpImQzH0kpZNR84FYWa6yrxY0lVEczGR9irIl1A1z/v8z77//W/tiltvjV/vj4XMnn9zOk
3//IHztk+zcHFJaHXpJQYAym7FL/ULbr5m9EPptsd5nkLHSE/9klM+n5YWbEMAl6hwnqyqA2+ie7
YiaY72dG7IoDC3kpKjjH8k33IzqrIWQa39HkHktT+NCNXM8ATW7QUWnCXmqia5B10w4ZiRCx6uiq
rhSf4NbRNbrMc8dTeVcgPQR+JQnubKeNNk+tHe39iCc67K2BybzXFDN+6gTRvrctW/qc41VHNkQy
obD02B1AukVns+1kUbqnwW7kSw7WBxakR6PJ1LzQTlwPXzGyqK1s4rUwZ3Wn+fNsnOYOknHYoLSj
DF00yvOO6nAJepyMggQ8qVOQey00i33RALD6hB49v2ubKHiUxWwhWOSja/CSDZk4YoZKCEpUwVfN
oozmEMqdN1NQmOmOHrpOWpiqyg3YWX8htGDe9LyRYXU9PiEV4YvjdN4W7yqqEKQVsPfJ4uLbbpEp
jEBTAxU6l8UhQzP55Eqn+WpKy6zhsKXBSx34L8Wkrny9JT5zyIkR4D+iy6F3LZLeYBvBxTM2XWYF
4WTpqE8HsgJv+ozUplBXipD7Edrwik04KCm2ziyJdkTi/Wg4w77S5vJTT2PoARcQ/YVWAfXBdX0T
SFNd8GFsSPkgq0OjOaCle7gD6SvPg3OT5ejJN0NtatfI5hh+OW6Lzm4yThRL1X0ye2zB/R5nKO2e
cEABwn7Y78xL2xnML1pdSICljWld13bcr4FDATj2mEYMqTEfCxQdwzrtbcBDZtWTT7iooPALbK0R
XB0G8AklWNTMT5oqBU7jQtsh/ZgPdmLOL3ppeocEPdrdrKvoCuZjfaqBGJU7e9bU9dTP7mAgXxvs
zgQX9cdfmQvYQ3KpOYu6JUx1WjegaIeAYLmLTMh4rC5IdhqLeu2RwpsFW6Z9t0hH0LSgjIPbPG/0
hLbyy387Dv/OimrhEaPm//93HL6k8qWG3Fb92Hb415/6YzDv/kaTwAQxY2JuWwbpfy6qgfkbcEDX
DEih/FcT4c/BvPeb7lsmay3/D0HV1g+tB5NJv+XpuNlYjxlj2f9kkX2/xNqMxBzKV/YErBmm4X40
GZqGnuS9k7hHko/afVsaGHMN8mlmpfI57Frp0HL58wL9REzzswPSZkEGAI/HJ8zkfacDTospGMs5
R8shDgKpEu9oQOwgBcNSw0rjH0lXfj9BDM1cryCwfPCb74/HaB+zkunZSFUT9zkLOICVZca9dNhN
//rUkFj8IMU5H4pbzb1GIQTM8mO2eJuMSdznhn0Euuw8p17WgqjCYMVkOTauunkOHrwcmn4bOdPf
eCjfq4B+PzRfSZ4GX6eN9TEXfmzyQfHVs4/SJCySuSrBX0DiIIEMMblEvz5Pg13FxxPlCTQQk9Ad
Wxpg76/pxMpZelNqH8eaDcbKE60+kKGkF2k4dB5Wo8oCP31RThN5CIpQDPnVNmqG2lOBr103q+D0
61/019N3dR4mGG2Gh5DFXO7MD+2zzEgYecS0u/zR5nSDEpmVDrqHJJL/6FiGwUuDXxVNy1no8sOx
YtzfRYKT9GjJEUyLrZEh2pXTbZ+Z4vHXp7Vcx//RnS131UXXBZ8BUx+tRueDPTTt8Oy7pNUf6Ui9
SVMGm94kMfDXB/nZtWMRgmfFwVilPtxMfaC068wCmnUu62PmDyhcfVQQoTHnOFF/fTDjvQzo91MC
5GmYWHG5hItM6cc7xVzcGGbElMeMCqpcWwPHNCKNvJICL8Cj3+TOs+0qXlKCzm5V0lmHGC707y30
l+n/xN/5nC+xyNX/qvryU818WP7f//2TJ9jFw4l2f3lVbZC+739GZBpmFIEzOE7sB1DtVYa2Ytvl
nwRcj1CHQVpu8txEKanmHifu+eV1BBkurCDt/tcX5Wd3wKYnTJOHO+3pH5aovEAYUOaCl3cg1gQj
KUaTivQXW7TB5p8fCg2m79DtMwjO+PBETYKWTOs11jF1uLywTnhlCYBmqfdd7sSvD/Z+qWf5tsGQ
6PB9+bKgHPx4MHItCetsBFnZikYrDKJWPCL5AUY2Egu4JL/7f/Msf1RqckjKBUSaLqo1bvBflJpw
kej106bUo5YQZygqaP1bOd26ozbdpjLivloOCb2Jn5n3acwrVU5dffRAkY2EcrrNfm74/J1XEBp2
COXVbJJVEyUafPHUgD3464uEm/7dW+4wPQDp7PEgAghmBPCxyql80lCJXrIvZKEjuVjkCuSOaMDI
JJGytV4qBA1Q5lvkDbQGlIu+yHFv2lYrGDRn6NBXxB9zIyMn7l4BUiGpx3RHpHgy816ZjcbKy86d
Et0xRtKbDEbvz03iT7fgw9o9Iejda6uTyejhRIIAjEDqMJpZ89gNXn2EBGJdtBkXcKWgH3yCeqa1
BA6YwUNHUlAWJph1jL1BNyaGeUa2yLoMEmKLYMtG1pJYSK5tUTUcw+dKI9tCCd2At17ZA8ANwjeF
cSWTmieESFPxqGqvm3daNAfuxSgsQpC6GC6xao0qucjBUb7mSGoePUGs+UVppOoWkvf0STM7cEiL
ayJ9MsBRziuMo24OkckfoweC93j2utx9RljE026Tzves6AK9skdfvtDD4DyXKjdfiJE090PjNbeI
usudM3oNcrIYCRbrL91FaFR8YQxlGPeEQvCSTr5/QrajYf6zuaIRaVRwLNJdZFnytZUdhM4allM3
m1wfjFDerZQkL5gUn6+ClqYLQ24MHoypla95GdN8ci1ihWbJDDqE1hU89ELxT0GtQEMUVfxbykyR
htxx3Wyk0otHia9cxZd6K6RL5Kgqkzbbk2QF1EihiBjX1Kg21tlKzd5FsmxMtAwEC+OV4KRn5hLZ
q2Drkz4FPsipSO+ilOGpyS3defbcnKuJyUYQflr7dH0gxnruhVjWS22grbWT9gDq05xMfgyheDnk
zo7volsnvH814RLxppx9Eoi1kkxNRSa8HxJmR1SaR0AvMcd5hEfPqCyeZcbdwYPUaajt/I40qwls
2SdhLEDprvPyaasKvsurrnJICUXgOTP8KeYYm2PpPA8kojy7SQ9AhuFEUKwdZbR38MXN/TyPsYcf
17WfqmGo7v05VZdFg1KgIV4CapFWGD6gGzQ5KXZlhlb0+VeymKZwrOaa3C4ZucjLZ4yjtEkQVnno
V6mJff1Y2gktXmzaAcFZ0grxMNnYhGZ1T7SGs+nhz4oLjH7ESvFMJivgQ9VNJ6Rf4YLty+81rbo3
357rgwO98CogM70KFWHWE95lVqZwLli4Rh2Z5wqUjviK7L+VW+ko94V8U2MtwfCdavoJ8Raih8co
rBfp2sjqajdQb18F2WCMYTXL5CleEmzw3YhL5WL5bSoVHYFIeQ1mtdF9FGnZbVUlZjLbR1KdbFhM
TMjs+anCWbZxHHMOgWxxG/3IWdyVY/WExdXr1tWQyHWuk5m3bEbprExAlNZtW2qbhj0gbXyTfDyU
WMvCFKGm0KPbngAqmG+NOGQtMUzK6dV3aN/jJtFS7UYFdfk1zQfirlXVrURF0zVrFuNc3j57nc37
kZKTEWExCfuhJdIN0lYGRffKRkvL8k8aSb3KWwu9o+sRL9MR7AHWDI+z6/lxvdx5gemasdLeRO/g
rMnHGEEgRxwIiV2EIhmDpF8LAls6iQijVtrGLOv+s8jdRoRDJbc9xouwSvSXwkOpgrkDaW1gTFup
RTDOC34HycOk6hpYs7jxc3Jy7WbJ59O5o0BGshMM7+qT3iGHK5BZWKEG2r17VlFnXGkmZT+sXSqG
TS3QoB7dKWKDjeO1a0JW2+41bnUWpHoOjHulzzyyOu3vh9ZDBrfx+8nRN0szC9YRnbBhVWKGnUPT
0epHzILTJxw/GjHZRbvvZMD32O8d+O+FacPYbUnrXenGJOQuTzuWIFZjNmaiZrWdqKMw1LOFc4fZ
uB+EzavfJw54g4nWyN4xcvEoCCvhp3l4QbDZVcWjCV6M/VxCx86wUNPwzidSlE8OWi/xpgQJMnKg
tbEpvI70L0Lmvpf+2MShk2vOl8CNkNklAd0yLFVIOKYY0FJhZMk3SJ7PmXCsjYPpMw5xgDXya4E0
VrsDDMS0yAftdDXQvgpdMgY2CbiKPRbFeav8SnyegxgHVeDZ42dUQeUtzMg3sgG+TqZtXOed2e1Z
V70CWRg5WXYvzNe4S+LXOU3HuxhzqoAvp2WbZsiRddmxN86wI1NmeE0hvQvXSSVGobFgvCdd1vEw
7+nl7Ltg0o92U6vLRnbWrTtPqbZqy7wHjspdyEI2O8GDVg1owSejKy6BudvXc0rEbGPY/W2Zwnxo
a0O+2INWbGoUh9/qwAVB7orZXDmRiVhb+lYakpsMIQsREjLBpmC5gJIEQNy3L9Q4fIuENt6NXZyj
zur1yzaNnad8dPEftqQ58q0ECLpqGI5cBdATL1tCDGjLjYG7SoZYPuOkF0eUSQFCMqZgBh4lFNGd
RE5qsORtcdr2qIUhe0SMeSNv2iZFBWAkF2I/4Mq/ExjpT7rq5xtgtyDMITI99gWDnY0upZ1eTGgY
HNSZuuaCAx/9/MqdkH7tgqSXe6pc7YTXqf6M0sYMQuY5sCroy+oYgnl4rka+8G+4ZORlL1DOT3wI
j1UmUaWDdYjAXBuUFwmL2y63ER6Ggp2FRmCYN9zE5gA9G0sUYinJkveYTx2wOVU4J4T2LKOWrgJI
/2KoxjVD1J4MLURilx2pOc5KBQ2JV34BuSJn9f1em24fMbRu5i1IUvtg2w383cKd97L30ltZGs1n
JL/yAYievRmmmUFSNmHX9rBR2nqSGAAeMm+NXNZDUwqo/lUvCUXAAoFbNWIYVaxtLtWnYaZOISnd
a0OHNIdrgmynz3o7apdO2jEmT5eJuX8enlfLHJ2kAgcsgpkGctfz7L5FGA6/CN/qXvAOeq+j2wHe
14WLWVQWBlywrC4Ya0XLEH8+z/Pb82zfY8rvLON+eZ78z4sIwDrrAeq6atbJWSVgey104kU6oBWI
CBg5oCcIFmlBfFYZ6GfFgXNWH+SLEEGzkSQkZ3WCtwgV9LNmAZdfcY2XDiVDtYgaEg1ZC9/sRdNb
/q7wJSpz0fue9+v/9Sj9jUfJ1ImF+aG0+YtH6fKZB/+5ev2xFfqvP/SvVqjnAE6ivqVPY+u69WMr
1AtoauoOBiGwfwiIKJH/SFQOfoPwhoQ5wLEDrwI+0p/jJo/+qWfR8nE8G9nmP0MnfSzDoDO5VB1I
pWkVmhDA37cECE/O2jLJ570Xk/++iga7Ijg2Vp/piQ5hHDvO3xSr77s7Duere8TrUBfzy33mS+8P
2BVBAtzAVXvSadsbHThO6Lq0Q3+4CT9pdXxQli1HYaaHsMymX8wa+6G50DlSHxpeyr3Cmbobzam5
gV04hAADxUbXRj7BkpLNbjLtVgLN+Pzrw+M++1DeEkHj6oQfALIz+TXBh5ZDDzAQEI3X7XFuFdMW
UMi8JR5e3w+24zPTT9oL9BWt3BGrVRpErVksyq1INXJQdcu5g3KJjbgmBuVSQtwUq9iwi5U/jzlu
75x/ls0Auwyr0OYBRUaGwsKJJGOuzlfqjSl6fmsRZLOeYYjsE0Y/IcVLc1Eydf8aIVvaRQO5b+zH
DOwsi0YOaxFO3L3eTMY9Za64asfcuDenYfrUWX2EJlSKZ7/E2RDKelBvCcKmLZ6d4aHoK7WTGfDz
yNCKsI1SppbjgmpPIr1+SlIlHo1Y5w+OUxqcZAN8Dk5ddBug4OrWgxR6feBSsZ+LSbk0CO2gb7RD
FcBp6p40Nx5Y8HtVK3+NOSy5dpp5wcAHaFGK2MSA5aXtTV0MLPKDN+IS6tA2SDehRoL9vI/0clxb
ERaFvDebG1l20cXce9POhctywN3Cz7G64SHTy+GhyWb3jrtjUooSXQ+ghMQapEUvqh55HxBThelY
qc9JF9WPvb70uRtR6XuKWd6hEV6d1VGWugYzO3Qf6m2kjuUzxB9BqiS/uOhITtHEh7CJO+O+L2b5
JevG6jTVdXAqS58rwuzPzlZ2OeKfcjGrs4ssxEaKqKAmG8xN3aCRFC4hRL2BFT0zYRXaEX8b5wbV
c5yBltmDvEW7bffNyyR5nX2tUzs37YtD7XNz1VIeT31GtSutqgVxi9vgQGnGVHSGGuLZ2gTXPMpv
Y1QTWxcl/xVePicsgnj4Tk2nr6quIyWnoKMRDUb9lE7N8BAFwPwDqsvDGY4vyshfGUurIBg1cRUx
uQxdrXGutVgfQhvd+Ma1s2DVBQlhS3nOo3hm8Bt5qnYMP+3r2OZOREPgo+MSag0FC+tRIXquKzKi
Z4+wRAAuUZaBXdLIZ6mTKLp1KaNfQE3MlxWM8c/mWLIxqHkZipZgHy2vulc9c4371AYqmsTFvMWk
UoQwU/Q9k2Au9fKIFvj2v9N/ybczQnxAYjN3wnZrtUP2od7afBCPRQydspD546hJGD4EjlzH/ptO
mOGwSrUSCRi9N5ORqPOkm4rpchT1D7HJs8lejUa9qddw2W2obpE3fEfqKq5E5vBQTkT3Tgk3yvW0
bovpQ1wLmmXXQTc61z3Ek/sqpXHcOy4IiI6QkHMiAayk+skqHUU0vObcTb7yCfHM/CD0q7F+jn2P
+JIUgjaaUWIJzifnJ7wEEs7x7aREhSsBbRymMiW/CKnltwpqiQ9+gutjoNG7mIqsDN1RT/ddTcM7
nIjd3jngVV4Eqh5uExt5L1QJAAMoQsEp05VnbZAAN1cdAyHf/AJLE6X641BXY/eStr39mBpVmcf7
wZore08qoVZtLNrB/SWO+8i5GGOrt29hV1BY2JP6DCmTyFN3Uc4apHqvAd+7W55D2GCImKDA1iCJ
tkNfXfU1HZGOJ+zC1vJPnS5RgerFreb0V3Ypyq2feM7N3C5sUW+yrgjZvouc6KrUGmsNNDfex2Ql
H0oz/wzn1diQidpvehuMrE8Mlj30r3liYoavYqKY7QR+gcsQyOjFCTLMuMHUNYUyos1opLLZxKmE
HdNE22IEzcI+N1jjC/TCAh7zmq1xemUTd3mpBWJQIZi2CzfzL7QccWlaENm4EjQcD8xGIUlpZM1g
6HHwmRHsinukeIsFqrIVFGViFiTxMQzPbxXaaup2LThmSSwupZuN4OJ4YZuMxFTiJKdND8znMCtu
pGkM+kEHVrcvPfKuRGf5G6BniLkWSR+JY9kOwo0ITa3UjxChgn0fG3dWiZqSwl2ejCqwio3Jtcfc
OI5u6DSBNq8QUS76qKIb9qZIvS06lqeqJv2sl2BUgMn1h3gMGDUwDkDoS6DRWkXyxarHfhcDqsYq
26QEtSd85hAUd5uscptbWuDGyuhyuY2HHs1Kgn+NoLzpyXcGCP9WPh0pkyEVF3n+GGhkE4Tu5Kpd
kA7pGHouaQio3JPQG2yLHaLV3LA7A4K8YKYPgvUVaw+LCN7HXOC8ErxXl3YhxXGcQXBhXiP6jQbB
GhYdb5XcxEQ20NrhCVSd4VwIt50+z6OVERmCScWXFex8pj5afWEQtfNMIJdzMFU53wtIRjTxZLCf
wNsfyj5Sn9LcmtcDAScXeSns0DULugluPqwKpMMbCaLzxpM28U6RMkD7tSO8LbLsG20oN1pQzPC6
yABnmp599dwYL4+uxq0dKfg5waBtm6SokVCWNwXRUvAc9fGQptZk0Zge1jEerYeCxKBdkfLEQ3Gh
ETRM0YYWrn1Zw8ejMhu127KbCHpoZnWBlHsoVraDnXqDrK38TsTeVRLN3imYUHmE9ji2KP4Wdzj9
wvxSyNk4iKSkwZwmbnssEL4/9njYbTqLkItAwxTymKg498PMyPTvoly81LZXuYBtMn0AHNcEsDu0
dtejJ3oE4UNA8Zyn2cnuYvlCnJ27JIZAvafpj/DceQwGXd+PSU4PjXwFCT2QyPKtlzjDtzojlrAr
xmVfIJqbieYxeaoDDEh/KNOjRvgf6WgkIKH3o+F2aK2hPQWNrO2wnaQs0NU76R6HWiQR4hLYp0wA
iySsi2+odTQZtoSlLfcGf+eyRcoyi+9QYcx7YkYqrPLQlunFdK/YVUdByp1Z51udeKV4JViF36qi
8NdCadGtyL3lHcjZJniRLqJ17NAn9pIU9XQiHDokqXar1UJwuqkFlixPycmKUb0Boac3vobPLr5N
sDnEJnG4SQYZu6Ae2RX+vvlqUhr2GaX4K43NzF+bSGPZJzNkAW+9oFTZhrp3E/RECfCxAQtsDgTt
wG8vDrCcq1PRzsDxdMkopEaa07UZyT0leGNYUo7k4x6UtXZbwWV6SE28njGBa2v8+uKKsODlVwTN
V0tz2ZaCIV8WZRylb13GniQNSM4+BE1jfGIZrF4t4dbDWovdga/2wFKJVJw4N2TVayUJQ0kQYz9A
XuPeGY0GK/oMGY5LVx2Z/HL+/TCu45hvec1m6xGNET0qtWx/A1BJXjcVB1NyClZsG/eEWag3X4mU
PM6opj+XBisjHaVaKScCPFNjCDvkpJnf/LqIMH5WQ0CowBkDkQLGxYcagr5OXsex1u1jzWwuooDF
kO2wB34TcdhNsexoZovcE5pu4kmq1l9X5OxE675z/q6g+ThipIT5/ZcwsjP4OR/J2H1NLCAexG5v
p+z88b73zrXnItWPuzG6UDYbwiTgynaxPn3y4rrEyeFY+7mrn6Dx8mBW5HJKa6ALNYrma9/b9vWA
vO3zyI57+zcXjuL4BwXBUmMaCDGtRY4JY5gR//saE0FS7g2aRZssBd+GGc+9U4ShhDpN02u4bhhY
U48HDE6AcZ930l/rfKcu8mqq6aeyb/ZsNkG//lHnkvN/ZA3Lj2IGhLZp+VGe/ZfCN8ZWawbMXvcY
gxsrRLcTrSXyRzTRGtEtbZ+sWZrnjUL1vaBk2UFlguLVS5bX1B7yW1hBzcW5ddZHTv0Kmdy78Wna
biDnzvtIa2tkc52jrX/9y52fPIieBbVJtyiqMYAtAJYf5QvI3C1RqLHdY7GALOKlgq5vifKzVqCV
REofMEgIaBhMNexTmFtbzTCf/Ux8GavY2qQO2yXNAQzRi7K+HFrTfhyEqC7T2cqPul5aT6adJ9Ol
iAVRkm2S+IfINfK1ThoJFD9e6JKlZB8HqXNNUKHYtFPJfrVgjscGct6CHVZHO2E3j9NxXNfLCmPa
vXY7xK17pzmeeiv9WHdWZmXj8rQka6xru+x7x7o49Bg0DklEKBVg4Jm6BAemtkI8yRPSxiUr8Xmv
Dqu8uaFhuqwpwbJtz9nQByViWltP3TvbysUG0hyqWsvwTxnZLtvBoOVA4394iGeN1n3gmMVTa8Gx
v+hoVA6nJhpjLlIKMoDZQjdtnDgHBtwLKyqgTmBewDPjMOOVNol+fWU+1JFtrGRjifzguXMRH3K2
NGssD/wPERv6aK1j93LDKEXExOibHfcxwGvwyiAI45U9sqdv9YTYGzJIOeMYtN9mYhFOCF5hK+9N
BnQIiKoh5bS+p/pmicV4/4V5OWCVCqWxZIzSkjogZlrzFG5+YotviqTQbZt26Q6HG+9TPvJEzh0F
RVK5/UOXFk9eu4SmTwy7/ZFoxHWrIDadr12QjwDr5pmLz0dHu22XWbzBh+Mmx66xi4jQqkLf6Qoy
kvz6eSIE59nGysR+v2ByzGubby1iJT5RifonBWRj1Y8U/W5RyS8VWAKA1IZ10NE8PHVLbVclQYEB
qhtGrGIFeU8KSi/MhJhELJlRtVSeRcBV6t2UVts/6AawMrMy62dHIrDQbSosYVA9r8Gg8QXomEZ8
MTMaSkB8xFXnpbjHIpvVpItQo1l+R2UU2XbnQcKdeUek3hPhOxn8n50+N6gtJ65KCV9ZUh2u4K3O
ewK+motGNHTlzJFPDvHGfEKTkuXSUXgfitJsvuLr8k/GSJtFiiQ4xYZgjqs8GKcoj3ctH9BdBc4i
rP1qePCxmkLFUenOXzpA2EjFVZnTH/JSymSI2fMbudDxvEn9WTziIvo0TJ741vUd5bbu4B+pbLkq
R1Bkhs2/tEIKcHP+1RO5SsYK0xkPRs1A+aSsEYzs8qoSdA3gkYEpyE8+U04z9dupJXx4wZxDOxtS
OiNLnF466RTwyWQ3NzoZarTmM7Yi528xsN6KDNHYVMfc8nlU2fTS17FcLtXSlKAvr45z7MIDHeiu
nR9Dc6IFw+Pd6PuphxRqx3Q8LKmam3PHB9saMXYj0y2X9DsSqqiCgTmmSJzZUBWoCk59BEzp3B7Q
8Gx86+yGypaGI5d+aeTNqa+2uaAhBO/wrfVndTnzulXhpJbE03GiF+bHdK90Aq1uG4HaZcUGOKBO
YUvW1ygRmn6gOVd13OJ41IvDNHNGWJyYhtLyZ9cfjLTgIhetQJzrTih6DapsxiMIp8IYN1XJGxNP
pXNt5q5zx4ZHb2l8DfJLl7V0BGc7b77OFgayFVbX5iVG/b6Reqc+VxqveWS2xUFbmivYdFnWqOij
i3OnBpU9/ki2Gi3T85R/U2nS7GlmljjL4PDn/s35Iznl9G6rOrEPmq5914kAZLvsady+omSz1Egd
+9/50YSCuhU2rSHSmKNb3SjI1qjJP2tIKj/5nQSqZ9BDA9hJT61f9sojRkpiVqi0cLR3LO4kRL7W
RVA/TTGbnRbB2gmhCsKhESISVKSmfdErixuSM03cSMqnDaxTWhUZ7/TyPDftsgzLqJZHwBZ0JIPU
Y8+bt/xxPqLqmOKeuE+Wrjf7kuUrQIH2ZPg8Evbcy9e+iernxIjia6aftI3a5fkBXbin1KEZ6XI6
YBGKw3l76zPw38Y5+d0lob/b2eYziZfDvD9/G4yOFnDvE7ThseTTd6KJCovCvvZizeFTMSIzaQK2
ISRfmvdjy7ArAPwXujU7YZtyOExcBL0C4v8q7bmRAQ3igyr06jRbfXVygBEfyuUewHMQjxLOl9i2
c83mfDRYzex4eFAj22QBPvGk14V5r5UViy3r2Nda+uIxcbFE079ww3NLcOhoWvqmiC5iDA7rbGL7
KVlNBPY6spIgRPCE1NO87zuKnZIXe9cRe7hvyD5C1qEP9RMQMBrUIz1jK40oFTo2zpaLHsakubxE
j/HwnJfZCbzOjs6ROuKljL9Q1SuxJIEt9YSc6EK1qGNamjaf8YDMew1bmQoHOXAxmb3ukoH3KA8s
vlruIKjxLJ41DeHFBPD8CbcdsSuV7TQorQqaiMtSaelclBaE/fXsA6YuQEXQ9SI6yCIikrKLlgnv
ZEt3umLOeekFKKHAHfTfvYpQ0I6fviI1nBcX8ArbS4RX3xgFs+Vo5Iy/pOIlS5n4Xpte9YTqiqs2
Q60+mH7CqzLkXIOuIM6mGsbmK7sSOBD9pMjdKvQ6YN/SO+nVqMEoJk+C7URdR+wgFdljQ88NV34+
X+YmLfXz355fTFUywF5pRk/SJqDsW8FH5VDN3fRpMomlAlWa7mripTZWyq4y9hwWmcHhycauwhiX
LK75UrgzFdnoqe0k87cepY67wZzI+S2NYk+KJ9ukMoUdUqLbaSjJsAH1OxoJnPF48Ips3Pe+/Ti3
MSqSZRIDVkZsesfjYARY+xdd1NX/HVX+W0Y4VL02hdCfroSfjCqlfH5BHfC96+T7eeX5T/5rXukG
vwWm7y5ib7pdBpaFP60b3hkNQWKL6TNWW5TMfw4s7cXVgWEDKbrDzNRftMV/UCOM30xQEmhiqX1Y
hfCC/ANqxHvZMN8CjkC6gIW1hIP9ZbAWWMqlKaoJgCbFW8JWf6f5NRILH/3wD1fn01/l0j87kqkv
gmmPgRfl5Puqp8DvbS/bVVQ0EBeJG3gS8B9WYwQ0658fiWNg+7OpEG1/+SU/iusJlpxbkYt9NwLY
i3r9Wg5gtV0SXf/xgWgkmCROcTidY70/0OAVlC7tLPZgsN/yIn/DWvaW8df/5DAOfE2PO/6Xe9Qx
epOJMwlq0jHYBD7DRcnXJMyn9D+4dDyrAVN6LD2+8dECEgudLISEMxqisj1NOnzcqDbZA1bZ35zU
0jT4sX7nwfNd5gcm9wmT50f7B1QNZmjBKPaoqHLmcupWxdODoakHMQz+39TcS0X9l4NZrosgD8gj
pqf3N0oznJp3sxZ7Wo00+fiU7DO/icAqp8+6T7cqtVtrZaCW++ePou8iIQewjH+Ireb7A7ttTTVM
93JP66G+61vI3k6g5Q9axn/79VOyPGx/OUdaIqwKqP95q98fau6zXqV0lfbkoLb7kjnpJjP16O7X
R/nJW+yjlPjzKEuT7Yd3a1FYDBpDvT2UAedottPDUGIorNr/7NL9cKQPl27My6RmIM4DUvRq7U7Z
81xTA/wbr5f+15PCALdAagN8BiZ8sfcnBWLD8ctalHsxkJct9EHLV0rwbZ/tUm0Cxu5rI0AZ2qA8
2evtVAPsQKlmNSQQootwXebz3rSBsdojpavGl3Mb2cvQhAWebmx7L38j8RAXymwMl8KD+d6Ks6ye
qFQanvwjioTeDWW+yXjccvbIXssb1QYm6Vkmgl64nU9DyQZlLCdnHy0q0FpVwW6EtbDOoXrHNFx7
Btw03ehgNuwtgXRWmx7F5KZjl3TXaZl9QRrB+NJErPJG5/LbXYOjZMg0R18OiPA9mPswLAr9W0ZA
ephKfo9mIvQvI046HwiyJcJHXDPIq9edg1qEvkYUAcvqocLTxu6CnRuxM250pmEZ1J81fg0tLHXO
bi5ZuEix7ELECSYCChaXJE4rUJN8AipaJdsuAYUH6cSwLuySbWTGDvto6F299hc3lh9gXPIK3fxC
IJJznGIje4r9unhwR6a/jbTEY+OW5peIcxcrb6Q3Ikq7n/lNA9LwxCMPLLQsxbuOgo96Fsp28SBH
3zmy6S5vNC3tniIuzTHJGnHt9tmbbnBP+8w1v5R++jbJMbrrXCTW47I0JhK7C5hU+iUt20049UFQ
kLSSutMtojvUeQZn+//YO68luZFsy/7K/IC3wQE4xGsgVEakVhQvsKSCVg6Nr5+FrKq5xcxqcur9
vpTRrJtEBAJwP37O3msjDUkOQ4SknjKAWKvc7MtTElmEzaMMTq4jqyaH14nKH47w5bWsUm5in6uS
yeRIYfj62OdtZJ8WI/QuY4dbliXcBIKt02CxYxCnTR2hRTfXIzrxTp99crIRaUKWD1WcMuLv4G0i
79VOfkiYEtZXkr6SvyXtClUc0k1/x8AS5W5ZrTJ9h47BpSDG+oMnSvXIdKf4YbpxdeI7zruSqesG
wRAq3VT6zygSqd3LiudHUaGT/Yw8JkOeHQ/Vvp9oKmqIRkQim/wEXThlwFXMGjS8iPA7oBxAqN9o
XjvbWERARja2hZkMzs6qB+Cc+VjHz10pouHQe2X64o+gj/2S9wjcMpqexB/yw6vnadT+8HHRS3ZQ
dd+RhSG0mezTGqvOmm/GSFEjmIUqM2Xyy+LX7Tdz4d2y0dLKbT6q9gnVcP0JaJw6v4qZCxphqLxp
154QoyUMAUechzLjl1BxlH1uIpMEvJAEc2ZXZgBw8AcHEB/djmOd+CByL6Ni3oq55TwSI1+4jjLY
LH2U+wfYzOOmt9j6eotVLfY4gStMMA/poPtsG9dT/L2sfWKpM4d+GiL75dKW/ce6nYeDVVSQHglb
Lne4oMrTaCc/WmRIpN53zCDXtG4dfe967W7jFmpqYyIvGL708ZxAKXVoE4W1c2YrdO/inpeSYfME
pD8froYOt1iU8Z7jcSd1vnazDx7hRmfDn/YFHglObRMWjmLM4K0wJCQFo8t5qFkV8UPliEpK+Ns3
FkUlYzre+qzPOVaB6aJPnM67RbO6FWMHfXrdd2ub720W6UvSCqIiCOt4yfF73lkDuvUKscwjIErr
RHwlV2NB/dz7SCeMnGzzoeTrqxZWENTSxr/pyn78ShxUTvRDy5oT25l3Jx3CEWwjf1GKhXK1EQRO
LNy7hTCbjan1vA3dhmaYsnrvLqwyTfcPIPDmtdLqfd0csFP123ROWcTMvto6I5eGWKuPSQsfy5Ry
/BqrErQUOXGRT1rKYCN00kl+Y9VdtY9Hi1wxhqE3bbPW1ejVzzluIVbyhkznTSEJyQU3uklCn14C
/Jbd66qLSO1TlxHKZ4ysVsP6jCiE+ddZ2CXXQCij/TDH5DkQeQC7VnTqOo3UvmXQgr1Gm4ECv3Ro
ugq28eJUT8iJ/JvFDUuAyyh68ZuOAcnXrNy5ofUxYjdAfh+BRnfK8hQufXHX9qw9ImL1GH1e+mwo
uOd+1e+tVAHhJaDx2gpN44sv++5Mq4V6tOqJdl1jihxjOKRx5R8KPxJXnU5urMQaPoo0BUs6xUSM
p8uHxLBG5CvI0DxYWTANpDoueK5oJzfFTS10eJtnn1zyMLYMYH9U0Rop1SVPvM/PejAIooG1u4uj
ogk6w6pv7BkNBNtitMqzv8CoInbRZdPLfHZDkcT5c1Oy8uqSFccoPARLhqyrYOEnBQW91haO3db7
hd9gz9kLHogDZYp9G6/SDOz3WJjK1gea3RuTVizU+BbYLr3unMUs5ZAHWtNMfXxdkZFdlGMDT9dD
TLcpoUhiWBqaBWRFbSUFg9CmM5BnjE2xITbjqS1I1RobqzjhWzNq+svIFay87be9LGYzpw02Va5z
nkdzgilLc1Oz/hFrF943dLNHBgRpLA52MhSEdKe+NZAJUxChc0JWU5Wb0Oktlwh1C+sBNF9fu0CV
sEuQPZ0V32uF0AYIsHsx0cNGbDj7eu3U4PrA28K6PntuNicY+bvuFoB7tNGp3fs9k4wo3XV1rG0m
p/1KdW1l+9nLDPKmqil/GFNrQk8oHRpNFNeIHWp3Hk5lnmbbpDa+2F5/BFqPgGC26OYqEe9NJNpb
Fo7hTqlUXEkL1u22c4uJvdqcD7ynprWpUqbFfe51R7PpO3ri4UsWq2zngqhHC840qXIb+RHw1HTd
s0czG8DgAjHP7EXg59ZyzesafY1yF8VHJltBC3ryKS2FuAAoZnh7NypY32yH5RsubB9wWiLpZbT9
XMHcjjUQ5xG9qDer4TdS23cBw9AdDM7+BmwGRq5yTYb9e4XdLoTK9K2RH+lMsd6Y43DVRT3gf09T
J3SUltezRZToxlyoKzJfryYbU507q0CdIv3fHdTQZ/98rvhD/ItCmg4Fh903h9w1wZh3gM+jC/mM
lP6sM9ZU3AMvZd7fhzPb3K+PGO9Ohr4hgV1wJSAE9DnejEdRmqgiopWIgZIirAz7kA0Kb1FZxtVZ
QCz8nY/7Xfm/XtBVK/YAhOa7tNtSU+DYTpazoDQYVFklqm3SlkO9Rcz90gliHLI2ph4k+wvHMdvO
WC3SOcTmSHCkzAWsuVy9VEuDM6RlX//1/bD+6fMpaaLCWnXv7w7l9ZRUwiOC/BgXhX3qh7b4UVkN
79TYja1B8JNNsZ1j7k03cSq7a6hwHGZJILupJYU2MsoXSpny5JmoG2aTkydhT8iD87lXZ1ym2D51
qunoY2TuhoZ5AdGI6hgR83ewJg6uOxuM4YNlG/YLBBBkMz7/OYCMce/QTrIBh/OUPxtJQr7luiuW
BFp6wbhkOHN/fS/kz9Z/elT8VoqKEp39StB7a/2PetSp7F7ZsXNwsCnRVptuSqNgtOyPTeKCuqds
3HioaPZKo2aNdPdH5PV/tf2/O2cDlHI8E8ErPwmP6ZvHswN8Bjqc0ZbPefugRFSda3v83TLwrmPB
VWhUQDiARAFw9s2RtE/6IXRIczk6NsWzE7FwlbWDTQgVC/S2rMKgS/zWNROw4eOv77H5/h5ToqCu
8CRtd8t+exyeZWYPOh/jo92OUcgID42UCEP/c9FTGrfVqOYbXyh/ZT0/Z+C0f4hajbtuHqAMdlUJ
8Jr1FjpUkxNOjKSlppy0M8gwbcQwGMnYt4YEju5ChC0H19dP/7/Wmt9Ya9adgofov/erH6q+i//P
9iWrupe/t6v//It/tqt95z90TF8pMDSmkdXwb/4/fJv9H4NOHcwN4nfMFVf8l7/GVv8BP7T6Myw6
KYia/qdbDWiIrBpn7cdi4ZD8pX/RrTatN88mvhpef9pbki4lLXq57lZ/6z/5eJ67MGzEmd1juANB
R1/BhrlZrPRNd+VwGstg3iPrYYFaKZ2Iy/0LepHxNspgeM7MLYGumFRpTUcWQ2Jgx0fwXnL0hQCK
7i7eZUBBo9o62lk3oDOAF2oDDh0BiI4mJFFwhB4OQdY2+coZbSGO+it7FBUpGNLGzs2HbmWT1rXp
gnGMimvWh/axtHyGpTiOtzMDxm8GgNPZs57SKv3BUQEKXdhjVp5h769U1GZUAFKRrBT3SMj7U1V7
zRns7NBt6A1lB+TdCW2oEqjo6BB+wtx6l64cVnslsnYrmzXNqsXZRtzOa+0I4K3jynEdXpGuNJjA
u84r6XUxYL4aK/21Vo26NLR3zHPznq6Uy+EOVmwBNJaxXMGQEo4sWa7mLlvZsk1DqDPlahHwwKDw
XBm0zUqjTUDrRRlaG36s4rx0MGtdJdwTmX9IaVaibY82fz+ZZBEg9lyRt2ql3xL48IBSsdmOc/wM
XNd8GgvlXEx49z6VKz83biHpGvOK6av1DFY0r3AJ+EEjYmmchzLECAr/l3k1+c6VJ75m+YRlelPl
vVj2vdMCoO7Lql0CQ1XQGITdNd2mw4J/31ild02ggrES8BsSKxgRN+OhMCG1mK6aDmQDlXBXpe3e
TMVKrKVS72DKiSLucBIhxtt0UaIusZUbSG0nDMIiW+gk4qQu8k3a29k1yUdWLbYCqFG0HKpaL1pf
VSlAozhngkdZqDb8Q62LIhfD7lKeOLJ1jv6ElEDdM2kY8ZT7bZWINCOouiI88C7ssuJQAlR1oxsL
Tesw7n20SHS97KXW3T06F3N2nmhYtcaDGGbHi9A1p6i9AjMq+sncgw3ypoQP4CC5nq7GpJzrBkMn
lO9A5ob8UHn1dDdOzUIUQko3Yc39TivCyKMJmonyw0BQZvu7ZB7Ec5ypJNuai1vMm84ppquMzZyU
X7/5ppaoWbbowcN70olEHbCSNPWGPOD4OVR0ma4F+cIyIJLduFmG0Rn2ueCQE/RNzCmGMPXyNMNp
OlZlLnbJ4lps/F4/P+gw5lRiCT19yBKCqTaqcazPTWyb2zwqohucQ82Ng/Kd+oaYayeW5XjgAxhX
i9GqXRE1UI8xux4ToAW3DhmSz/6EtGbDMcJeNvacrtJdX2qCC9LwIvYcYKQ1eRob1XZutom6ibQu
IYn2MWTp8pMvWcGZ0OpmVJExWl+j7e77wS1vG6+ODm5jb2I5qBuQCtFjmNfTmdG5yXhbRMsf/Kf/
3RB/syHSelmVqv99Q7xKvhIT9vITdu/Pv/TnZuixeUmTQwheUh+DqMMM4s/NkCAAG/OcjxAV+BMb
JZbJv/LwvP9IylQTqazlGExW+RT/M7t1fNJW3XWWRxXJRvkvdsPXze5vIx+GMNKy2G7ZlAHFGa9Q
oL9ths0kcMDkLaszSiBQDkNUJNNRKzrnrAClgxUxnouKwG0pRnpApX2B+jOuUTX5NUyWZChNiTUj
XfsFCsjdrPG4QaU8RybAHzJ0VlBMUwI/+s0pdy1ff/rknBWwcjL9oJJW1NE/b+Ne2495yOp3RhU5
3ZNLJQJF3+JyHlwDZQZpe785OHBSfXdJm7KBQyyHCIdf8805ViQ5Sy/A/TNjusuqc4EO5QN1xiG1
8VjgCmxEc5TaQPA/Nn4DNMUeXPvoO1TiexXFsroIXQylm2UguHpTOiFLrNk5061XJpiyqhIAYbwK
nnKTheBghyUktFaGGq9SyaFJZqF2CIFpiiVQU49lAhQn91o4A8ifhbMZMcHqpSvrqoVQ4nEp2AJD
tNNuuHbhSLkCHuoI2vSsUJAyCnb5fh+2yPFmB0unlhYPwWhxFtUWvYHZFr7evSJ+SJ8iodWNgHbv
UD8CVGbKMd0a5F/j+Ioj81Gi71s2idvy3VqNil/EM3AfiE1U82biTSCvzPoTMAPIR05lNvENpFU+
kT8r64IuQDw9aTzCC5QHgQ7cJB+uPZsVleT1ko2u2Dvu7NQfTdRU8anTMCHdCEAt8yVXDfdEa6OY
snJzZQbISXy2zI47l7QTn2emj1ld6Bq/bDBoqoQgdJBE00yDlbGp+4xPZ6YDR9ppWfkkwiD3aVWv
Qq6qdLmaNTAxJRREpXpJOdM89zNNwKHX/HVEgXQYm8S5i5m6UBm0DTcpmW1+BcdG+/ExxiZaH+3F
AJ/DfbT6QCUWtyUROY39SSEXf5gXAPfBACxNnglzyOPTsv4k7npz/Gal1L1iqPxGMGwgURnk77pV
X8XRuNwJz8B1xcRoOq4WCQ/dayK7XatnXsIcfx8dN8cd3W01mPkOc2O0zVUjV3PPND9iG+hA8vs0
K4s0RFK6qB53Ytqpq3mOnGfoSvJ6HGriFq0seiGsIDnS7bS9IDFL96WMsuFDbRnphGKXRzYesRwM
4wBdKU7XJhdRHtl8MicHfIwCM/MsnKbt7gCarZynweWxGbTL7R0TUslvDPZCC6pQJMDGF31jSbhP
thcvFm10W5hfGWHy21EI2eOPOZ37+hN/LNIf9TRCVysMev4OsPOAGCb10iJg6wNayYBpzPWXh/He
rByrkd8WVTT0ssUFy8Wd4eUi6J2XkmRrUrxbQ9TtxxV6c++xxGu4zS43OIEc6hwyhGBnKESMCcOJ
Ci8aUoZ4aWhOt0zzm2MPimK6tMqeW+9WPVdhagRcTPK2+Tu89twXgGwIU3tFA66Mwfw9ZssixLPo
3aW57EwtNGloGL32Of268WmBL+8/JbZRZPfhAD0L0b1umA5a1sUyrF2VZS64lzRZuZeTMdKH+YOt
hyhDH8Pcw/hus6rEp7rBqx+8PsjZJPjhKoxqGojO+lJ0GuUfsCU07yzmFYC6HlRisB6BnI9T7vXm
TUpkV4OaVmbVV9cCQBk7Ht0ULy+4psgi0DtuGOn0s5YaRf1G9bguLfJAsg+aFULG+FQXpQnhK0tw
+VMkyIBx8wikGxmh/EtYH9JT2wBPQ4en5XUKVWb64PVhk31XbmmaDGXmJgp3hTGY5k3B/rMAt+4R
xV+EpekV2IAqaJ0XsUnSNMS5deAtksjAF70g0Ewi77q0DP+jGsCl0Ix7cIdoGgO5UpVwtgvOcJCW
eDDawFrpS9bKYWJSTflcrHQmaa2gptgt1JFRiDPif08bkTBXpve6t+mIE1lW1XNIQCE4qLr2jOdW
1WZgFcZnYDoQtErUldDrO+LoRlL9ZGZGX/I2dL9PkQWYSurypsudy37UzczJRk93TuVGn5U1lLuC
TWpLH8S6R4VSfpZ2XOzN0mD+4i6F2hidq2/9aM4ClyBbi05vll8ldZQ/mWkLYohicr+Ijp44h7mg
1GjMUWHUN0O+FJeKlv+uR4p9x7Jef079Pn4Y7Px2dI0pPeimtffNTGa88cr1In70IYJLxEnLbqO9
XhFg0MAZiGbNcsqFn+1pCMDibsZyVWozzkgGq3pk06k/lqqo4226tCXoaqP6EDvOemsL5PWISKCP
OQCkrmtnguDHaGIbkTH0A9a/Jk6cvApzSaP9iOXgWkUEt21jQ5VgwsjHKbetNgcmlEV18PJmXmUf
VnXhxpxWIiXv0rCqD2te4Jak2/ojimPGMZi8nQtAZHLYzQUAtKazwwe/jp2DaJdsr4TvBCIVi7ef
iRi/FnHXnFmw56NRlvPFKKR/sXTZuJtb2DId/pCg6ecUQXnrPA7JsHwzjDw9E4+8nPUrFu5vxeft
H8XP33Gib/rsK3USZxoypLXpTRtl7Qj+vZirCsuDw4gatyOrLyvXOedosQnZghkpTs3qHPKWH399
1TfdzNerghpGFkWl68Lr//mqNgAgNx6Vf3qFG2LhZ2EAEUaN8evrvOlhv14H751DuWzCXzHeVF9D
XAH+8aPwZDM4Zk01NGv2atNQryiyf3+xVQPF7ZRIJe03txKsVSsiisCTl6MmqFY5/atgTiT971io
7wtZhgY4PajFDUK+3irLmsh3azEZzslaebMwqmgJj7hhaIMDnXQZRf36q/3D9eihgUKVkG9gm7xR
eUmv4rXNC3Vapjh8/mMLghvHjqHKVWbQJjO399fXXG/Xz8U6Xw4E4QqA4cd7W6zPRUQSoO7sEyYI
qisXawJ0N5/mLV4hxozMyfhbgSgG/mww5J3+9UOKMkZxnw0XjI8y3nzpqrQbY8qxefV9oo/jiNJ7
kuPvIKrvXwWu4tKucBx6jJxMfn4V8tAcyzBpnRNYNn2cE9T7rjf/bprzT1fhQOmtqFbkYm9fc6ez
zEYJvsurFNFJViAcRN1//5jQc7NAAnHaWflAP3+XjGhe9PGVOpkrwjbRBAdthhkyz+6VCNjV07D8
5kj3fv1iTWcN42vZFn96c/uAHobzmDv2icgq56PEi4FeaaAU6XMGaCUWGKCk7cIj8uun8/3KQiA9
GlLJtwUm/var+sy/jaVWJjga3u6wYp3sHBSkS4rp6NeX+oevyMNBK5saHDnn28XSBTXBpQoTw8Qq
0SfS67y0SIZye50Iryc4An1/x176p+/nvAamGIqZ11vd9ICNy4p9R57ylbNbFsgIc8OLDxx0fvum
v46Vfn7V8dW6yrZt13e992/aqkMyWE+QL7V4LFJZKHpcrpHf18Oir2lVggkJZ8rkaaSuQwwzt9dD
A9Jgz1TO5nBRoeDBdPcNJqNF1bnQ6Lv1MqfOf/O4vV8I8VmS9Y6AGEmvfKu9hhI4Jvj4ecILZrpB
EuLKIVuc/RIWOY/a/wdi+zVW4O3dIcdxjZRh1OG9HYxFOf2SkD3uJDxBrTt5FueHDsgBIWWSLTOu
w/V5TxPQtz14YZwp8J5fIeRQTIHbNlG/NHuqJKwbGC7jf/3WMy3HSoBw2+K3ex3s/a2EMBogUoPH
W//KyU0NlX6WEeq1NrdKIgsb43dtnHfPJlOd9W2glcMjar+9YJO0a9E/L6fBDu2XFlNruplX9DU7
O6fxX799/3QxhAZkAzo+S83bXQB5o29EjT+fpgitWVqCw8GcyylHGTXHxV9f7N0yzTfzCCWQBrg4
lrM3dVGREdzahsZ8ckLFwTJKOp4sXkROib++kLnqOX56qNCH4x5gR+DLOfTFfl6qc5LKJqd2RyoI
6LW3Bme4PiC0ucueQlEt7blOBzohdoSvj3AIlDB57VpMWvJ1G6ya6R5IKH0CMXJYQoCD13SBjngE
dEkri66XtTfytftBvgOH4xE5x21Xwh4p/u1C7ChJeUfD1CcM5F0pxNSAlnjRtidzQdP1Cp/H3Joc
IviWu1/ftHcvP5fiGbCZjdPSe6fYgIpgdsOE408bEMfJ4OP7N1Xj75hyQdMup9/2D9/UQAzBWQ8Z
R/JfIkfe/UrlUliy0co+Oc1kfye/YzgRAuU/vzZEHLelq9MsuXqqpsn8zUpnvn1E7NW1gHuBOdg6
l2cP+PkRsXNEf2hP05MEAlUscFs8J4N1BzaCeLhxCr0v+PszewsjV7ZMsZAnlpaOkqPZzagbTZMB
l9EXdBGXbO3XNNpdDxa95s+vxjldMBsDACOTW7ebRcm/NCbq6KPRXZOQYXTeqbRFd7c+XrlgMzjM
nSbbeNBz3W4wHE63apxojbUhgqpzRuMITWMzQMv2ImRZV4ooDb01CD2/G+k2MJHsxGGyE+e2mqVg
GOYCIaWLDZrJcCEGXdKWNsqgJRPR38S2ri+7zAas5JIMDpNgXgdJmGlPWN1lgA9WEVfey7gBWNU3
pDDT+zYGKF3Wkq42IwC/NI/6Wuby26i9jKa4SHlffNjNNEPh48S3wzzxZxe2anXhVLQokdEySjs6
Q8apqGwW/telcf8sPocspPPi52td09S8a+BfFaxAkn7GIJOR5uA+68knlNojNqCeliK+RbmbV5dZ
1AzdXYsgttgiseXtrmRRZ/cVZGe51X0nmz0SKYjqBt6byHGq7B5hXvttQhe20OFN1fKdhMbevtKN
XFtRY87PjOObv8hXVy8KcglMXJw+aJdIc7kcVtYPHQ2QTPsk6yCgOzVYgi19EDpXMPhphHvF7BCF
ZZFvgAuBCKgvQJfIpp5SCMhTlXDpJlvYtXwDKR2Z2DmD9JtyHFR3LxlhAu7mcYlvOa9iXJezC4EH
Sb19MQy6dbNt3w0iWOo1JMExWcIZB/IEleXAQcJ0x8S9tIdQkgaM1ztkXyVp9foPfrTHYH85TDln
2A16JbqMUW9M+lGWxK9jv1c8YCVTOfNaJJq94bUOoGfP04ePnVZD7CBLOcFkgWwR0gjxGrpt1fTD
75bwFkoFVo/XFpzKez6MFU/y0V7p/kkYk5fW9i1GpT9eK2eVsRur2XR0QUK+lCqh9YYkRj7KScbI
gtgVm8DsEBsG2lE8RY3nrALwXHFfTQi9JmP9tv+CW2ckeBOzwO0foxnp2S+hstZCIrKp7bzKxXkh
07UTq2nPk1rP8WeSBh341+3PdXqajDG9K/eSYPR+2WRGMqV7UDZGe0Z7y2ta1IJJAzBgbqwNj9Ta
p74ZJXdt2fBBpEHvZF/nZntfLrKZPveTaxGBAEUty+69yp/6KzXl8tFBImEHPTTK+bsnmGTsMFCZ
9t0sa7rA8UxtbPH+jW7BfswYgPjemHYFz4rNNAerhN1Z7gcKc8QVZMZ3UH42eTLUgMbCECFjwBKu
0hP5LXTr55ymJHbwcvE+JTYK8FNhGBOtNjrknUeDbOmHdPxjx//fOelv56S8NX/bft8bXZOy/N6+
UQ2ZyI34W38NSiHvov3B4goHTVLEsGH/NSh1X+2qhuO9zkJfZ6h/DUr9/4CsRWhGMOh6dHPZdP8a
lFqgfH0LECydB7Umm/yrQSmI2p+rLMOXHIJNlx4GH9AgkeznLdRCJ1d0dmmcS0NUcYOwwXYEPPEy
BJEInX6XkXdebWZrqPV+EvSVdk7dWd+nCSI/2L2kZM40t1e4yG2/2gDuWT5MC0m+z9KnutoCCP8S
eWb0VExgLZLIUR8GCCVXcAW7W5DpItwnFSnjTGSFexWN/I/B4Ex+fRDkNB91l5ZnN8Xuj7/rLted
9UWMQObOTKMmMJCO2V0OKRTCJysLe/eyXZoFsE3ujD3C6cLqv6Wvw1uzJfjYqYwN8Kj9MsMOI5Bp
3lrasHB3Wf0nHBYjs6YeXO1VZiWAGhpdoMXJ+G0fwFIWTmCZuIB2NSEkTxLdBGmsoEwCnaS0V8Er
AxGBjPTg2L15gZopPphT+i2nLt8lbrLidpsk3Qy09Q+kM6G3srJbJ2WCeeT/Yl2BfgsL6KKQDLrS
6vQGt5C166R4mTJ72nhGWoxAY1w2CgiIu4ajPxYGbP1bGpWNQuwl2ntp5Opq8JlHya535UXv+4So
dIsfPi+F5z7UrgofdTeb3gW+REts07ZWOYwKm5XZ1WH6ccBkvxNkTAUZolvuQT1smn4qT45f5eeu
BkxOMtSYrJVNyGx4nsdz13er8Cuq452bOMt9U0Z2YhxCgmWOmQS32BE6uTG78Tin41JuaR4NcWAT
sbj35jA82lVhfqwXC+zM0orl0ScMwEYzNLrJ0RaGlz8n2utLUsFddMC7nj12QowEyrFtD8xGZqO9
gKVRFpjocpXIl6iFBMAvl8uNUrm/K1o7MCGjXC84C3aTEWKtwyl1Qe/63otDZwdUEJcGMriUhBEw
gnbVFHAv/A6TE9iuDVkHVrJplQltcwkHkHxevSmF+5ghbymUeRH1+krNXrpZCCdwk+rabhYSG1R2
AMcSntys3JdUpk9CxHcTivKN5jL7aCEjFPPiJ2mMy54RQkji/PxAN729INQj3oGrSy+bQhgXtUIr
RiqlefIF631GObtrBUaXwp6Sk00raT96FSDBfF4ujIZX03Ry88mfzc9l54HxlBFh7nEncIqkw74q
3Y4IY8hPF1RlXzTVxEkndnRumExsl6UwdgAFD4zPgtau+z2KKe6PgBFaiDKIGuEL7AtpHERx/F0t
zUdMipAxmT7gJjeAnNgariIGfohd/RxdloqMDFqw9QFMz0OXiHbNPpUbxgxhYJOedMunT8+pmgXk
exr9Fwg8+u9of+atF1vcHF62I1EAeDrZIMtogXjdNJhJ1ENj5feZl1wuMqQu7dGYmctj4nSHymj9
kxuN960Ph2MpzC2Iyl0EYlFHThx4g/3UNgSzzNNVCusUbFY/7XWdd7shXNoNiXfPDmJC4sKKdiuL
/Htuw70xy9FBXxiToi0IzG6kDPwODghENBbBxLuyazxoKUq2jeH5cmNiHbgzoMiShaVLhqPDyLNV
t5J0GkYw1D1tIGK/P3o6/7q4pNhQ5Psnh+Xy1GsmZlNopdex36UwLshZ562Qd1Hc3JG5vRMeX2qp
yuvJs9OXfF3Nsj50yZhLW3FGZ2nfJ2bjIJLs4oAfjJJmqn28Q/FHQ7SUM+b0I+4KeYzcliMKsUQb
eF5zoBhcnpBxW7uWZf2us0bQQIvjX2Spex86+o4xuLFnmfDOVSpGMuczp/vAutJvzcENh01tdel1
avZD0HRZdzD4ofZG1fRMtFR8b02TT9KFgbpBdFs7LT7BozIDRnK4oIp9CdF6M6W1u1nK9r51SlYX
fB0AC9I9XEuLj1fZL7GdwECL2R2aMMC66B+StHvM8QXuzWIJH8ZsvKpFo4NJdukTspYnBdltk4vh
pV38j04EXBWwMc9xXwOYJlwe38K+HfVF5aQH8oRD7mJjX5syag6jp7+WalY7pZf2aHTmYx26GQ8w
4sRtEefDWTWjcR1L677368u8jZ+dzASpBWnPqEiHYqXdYWP9bPsjo1dbBdm6ltbCu/Va69ASOH4/
8dNhexoikKXO4n3Owkh+zJXnbLXl8qoJmxOrO1xhFdoNTXbidNzt1dCYZw3Dd9MMdcLY3K/iIJtz
74Aza7mIq+7Y1elpSMLsAPolCSJf1IwqxZ7NLA+W0MdAg3+HY6Hd219twe8FoUl41/Ni2HdxsdKJ
XN1cgT8VAYEm1Q50dPylnhw7GM2erA4ShMsxf5I2acMAbP1hYWNNfayzunsY6IPiPyi+Its8+t78
MXWzfDfwfRAOVFlgKzc5D4RvITaRexsIoRlESi3XE6wowHJhU297TmFnlahoPwtr3rR9ZH0Kq76+
p3uUlRvBcLbeeRkr01BY5W0kBjxKlYYf1rGv1YDUj3Ol0q2Ust6Xfd1fmoC+UHmYHF56Aw6oJZ5i
Ma7bM/TAyvE3wlPXI2QLAmLy8saIUJ1ubbKxcBLNS9rfl6nwLvw2W07TYD3Zk1F/EXoQ0TEs0Ebs
lTta7cbK5ag3tl2BYmOfNXdD538txHArYzJGOnvs7ltV3o6lEBwgxV0xx/0N8IoPrbb0vp+c6gRz
+oPX2vkjstmTiZByR+Ny2JoAAj+zvNrHEf/YS7pIvUMHpS+sSZi7tBrigwNbaON5dRYURK9gWR8+
+VFE7o/hiasItdIzpm+irIbW++H0sKF7xvgbFVv5C5LZ+cEdCYTJeu+Tlak6ABjvPsNASrYidIwA
03P6CC3NQE9B89R3c7x7Flb4iYDmcc8Plm5g/UJqYv7Ne83HizjB7Ir0W62zL7Mh3HvfL4cPVjvs
DCbx19jEFVZAtmw3rSUOskTbMYdibW9qQ+dn7F8V9KrepkYooytp5kdyzbIA6iKkn96v7hFHNDAU
vbi/A6ztHRfXaT6IxT9W3Tw9DvjE99JP/CTwgfhegpX/1mTeV1bnHH6B4285w/VPSSrJArf8Q+3j
gVWIvHZYgtkgOFxvOxPoV4wMvwxElZooLUj/qUzVXKayXTaEWM2XJJz7x7GSE8jc5isiWxn0BLMC
lK0H+cAC2SIY663c2zjdGOcHu4zQVRR2xubVivJTw+jyHDmz2ufUgs+ry3XG9ph7q9Fvth6K2JJf
aKg4X+ykBBy9dIQihTFeV9rmO/pe2d7EYo7WCZcqrICT2y8CchcuP8u8CTmoWLy3JWk6J+CE24LK
A5N1MkRxUISSvuRZo5HYZ0TbPviCQlReUWgFBVw/7S8X2O6+McYi2Qx807b4v+yd2W4jS5Zlf6V+
wC/MfHag0Q+cSVGUxJAUkl4cisnnwcxn//persjh3kjkzUp01UM1Gsh8iMwIUXQazY6ds/bezMvQ
TEcLnAKFPo9OQPa42POpnZwUSUDATXaTV1W6Gu3urW9tlMFz3a1Kgig2To7wV5MlhWigIjyixHsr
rEki82V+sAANVgTtoYoUwzbU1iWNUwtMyNX7vHb9myQuwAhb5k2ZF4CZxbu8V/pKFpq9F/IL2WAU
TPAQ27QIn+g6FatcmZvQsC3U/XW9aRyNyjMNGd5O5Zag+sNcsu4KJOsrBmtyXZFaif9Jv4EvUmwn
OHUBUParRqGjmrP4bQjas0uBvxM+jxijyifEZNUWWyHIoKS4GVzUzKn0gehGSkPYNpx1I6/mTMyr
Y1XZ1wC4ZI+p8Ne87J6gakgscMlpKrinmK2DHRYcJM7O7aa2p3hl1Y6+BeXu8VczzGeGbs2qJQPs
aWwbGigYquEJaNgMpwi+tyrYkJiB6spMKzprxfyEGQJEFJzWOiG46Fum5UaO3ozmm1U+5qSxCpsk
iNEPnzyZn5Fh2xdt4wzRqfIHxS9eZ3GzlelcrWNkHnykPahjE+/mvCuetJ0mmxzjhh3uH8HWtil2
0NWR1GSk+S0pCuZqwrtkR1CNurh++EU0OtoE2YhecMjGBzWBQgaNK9dT7lH1SESdok4v5Th1F1OQ
Hl8povoavfRMxHRBUXwim12gU66stdf3DOADbzgz9f1Wcd/AdvzV9Of3qHb3nmy6M9fciYeRQdbM
x9DP+i1U2j6Pfxi+6pCsNOIsm7Q+qEzfq8TC2T1me4yVT/pdInZ1zfUWmM7aE+KxNytH0q1Kb/AH
5gBNBRYQ/hOGY9bKSub30eu+hl30paoy1k9lPXTtrVeFT1U/tziuldGbYeB42mGlh6fbvI4s7zwH
/otfI6IPgmqfcTiuyDEgzQKnvJVRCnm27fohHajOjCYV67YjiGqV4TeL9r0aKM+Me0y2e3+VFePM
kZCGvF1OAgV6UMdEsfnNUbOC3yYdf7cyBJ1WOEyr2ELJgQIGKwysDYvXvEqLapsksrhwZAH5j5WV
U+CRbLshsKR8GMAqD70xkoyZutk+TYxIr2sTt9d1hUHCqzmQ8zXS/OSSU6unofNzGp1xf6SqzvB9
icu9HZT2rp7m6Ab1hbvTZfc4aWzUVRXcBX6X3peJIX84SdPdzHHinsgGQGyST9mpw41+5wy2frRL
BNG+Nt+5w6e3WWlzwY9QR8xRj0VfFZ0tOnbrDoL9lpYxpvHzOO6tCheYtOe21BM9smuZamxIZKMA
KMlyLC17E8EN4hDCvI58rWhDb8NgvCVICOnAi+vU2ppxHt65YMIHL5++ENFA7JvpAe3mPDGK2tuy
y8uDTqejo3uwxaG/gN9RVjQxIGoWvKErTjbK9+A+ixgot3ZKyiA9b4aMH98EOBDw3YnIImS5Fnjq
m9jotqOJdJweZky0xJG68YjuBlI7L/od25WzZTef+Oidcpvj+ZIicuUy5V+71CAhzcvpuFhj+tqT
orl4xorslqOaU4jIVGJamuCmbEp/VWcpDsAhapsuK9YGLW8S3EyF7UcjEFvmyaHJbLnWuk5XkITi
ps1Ue2oq64eau9sJDAtlSPxizslFsrtvR6xu71PNx1hlOLEGGRk4eT6sDaiylVsl7SaD574Z7PQ+
MYEbs6q4jVzvufJJS6O+VuuxZvk347grpdhHA/2OvHW4yzjxtFjP86MANwEf2+9zVUMStrcT/XtE
SiEdbgsmWHHPMq1yXWA7uRramLeHsSV2lmvYYnZlR4SHuMrhwbOazLlxOg18U9fdYkcvupY90pGa
4Iz+S++lX/DzPvq2uh8hr48JCqINV8gbtujnOuzLnd2NW65arGS6/Ou2b9DGy0RcZtmZe38caKPM
HLr0fKG25RX3jKOfdtu5J9EX1/mShL14Lj8r26BtMgyDvzPpMbN3Xs0pmnhHfbvN3IGblz8g4eU6
2BpiNc84mdIR2MgwGU4xDu8rNHJfyrYKHtLI4IP0F92cijcQh/OTL+17bw7IYKmliVetQBXneCtb
a1RoFMoGhsbeRFaUlz4WYfzdl+rSzOZN5rvvljTpir+3sth3rf9D91PNNTfBB0PO6bopgo1CMijJ
LN2g+v5Rt5qoYiN7i1GibdXS+l8sSDKT5NB89pcY4TSINmVJLyCWM2ULViYI/+51zAa9bjrtjusa
O7s7jD7Nk0FNX4PV5vD+PZfyXk1o6TpOcoB3fP9FrbZlM5Z6E7cec333piaBBPOdNYJEZjdjlnc7
ujgQOHnnrLJZeooTelIdrj6z3tsYZQQrJBL6mOSKAQi7WrtidqidgtKYVGc0hrPbPho4IDTErUJ7
7rSRDXptMWKrblzuCCQBK7PDYMcOpMI1mmfkhDU9B+yBxblDAvOlyUYva/HDCRo6Fj/Hzf/V/fr9
9+ryXnxv/tfyg79SXLDPxe3//uMfm59/Jvd96X7/4Q/YGSXt9NB919P1e0Ni5F8FO8vf/M/+n//x
/eOn/KtOPK1z6IB/rli6fB/+47XS2e/lu1hELP/oL414T/5Gkpnp/05g9NdGPOl4nitMWsWeC332
B8WS8xuy2gX3gX/D8dmje/7XRrz4v2nE/4JwoASGFvHotzkCuwX315Ry2XNwCxFVx54ZEomiZeTc
WXqoL3M+/JsI3Mdr0XgCW4QAlfJX0K6H/4fIkuXxg3Cfe/DMtLOC54kncCbk6F8xCb8SAgt4Ixb3
OAGVEPwDk6CXbnINPMWBtQg2BnSxIZoOPHvaEWYL2TLDVWv05SMFs/n4u3Xwr+Hh5c1izQ1di4sd
hMKv8J0yRDNWyBaPM/KBb0VeMMXMZe+fJznTcSEH/Rmvnn/1ln/BMD5eladlcYwsYrZl2fweWW4b
fLEH38PlvZDj/UesOiIcmIJgmcL++9wHVRsIhODlWL0CffryC/0OcEqFwTnZ6OAQE0J04/lwk1NM
znnhWyiGwt79qZ38p14Pvyrs8MF0kNUtbg8BDxeK+Y8vODVSzFE49oeuGhVeXW7IxHv+EBnRTQJx
mjpgLx9zU3LvM3lVvVM+lzU4D331bMYSymu8K5MIs1vp3unoGNZxc5ZjML7QRvwXq8DxfiEUl99X
wsIhc+PT5Mv+y+9bFgRQpUXbHRy0sTYW1DSeb5ooF2oXVfCJVHxyOElkgTkyr9Yhr6OMpusiHzmY
InbdU9L41rGYkAdGVgP5hNEoa6kJ8a36oMpGLqTxqRfEKG3Z8+WloE9AZk62oG6d2VBRGpr46mEy
Ie1rZyR/WnvQcp2H5KY2JuR+i/QsTHDyWs26r5wvfm/RAHf1PPb0txQB1dpyxnsoTmbLCR5FwQF6
wfhMOzrA8UibmiUXYqFZ4po84cCBQiKW8jurdKTKlRiRjLctgXj2w1hOw7kUMYCY66TDqg9sGzhw
2Qj0REzaauxBV4yhHe+DTGkfZYsiCC41oahoMx9/sh8jBmYEClj9vcBOqFgHeLcvGp002HILdd59
jYrxJ6pQ9CGCprgdr4Yy5KOzpM8ncwKSARlfok8IxlfKNyoEiHwgnA+BUmdr3mmd4TFUEN+t1kGZ
hM9c4kBmOn8Aqex4jh+cQqht+dghDrnOvgqeB4Vk0DVgRchCCbbKGgA8sNOCGQhGAzzxwxrv51qN
0whAJ7aSobtNsrH5lqcYoOK7xJslaqRu9s2AhGQN0ZfFp8ALk+K4qCKLduXi/dBtYRriz3E/BM9+
zX66abMOoriYbNZJX7r2e/VhdB7VfPkJNDkHOFg+E9+NIsguE1bGmFEV2RGMlhaLxvMjBrzrJoiQ
Hrd3cpPNpn6l/IeUiCqIWnLnPjR6NJyPuB0iTxpoU10TOrnEdy6c08fzt8fWQejj29s487xN4AOj
rFUZiMvH38ExgsIYoIh9Y44PBu/1IfbafjNEQbDrVMMCjpevh4v+oz40TRoSZ9/0OHFR2nYU76Mf
0IX1pLZWLbB8R0OCUeWlVS6TxZVfZOb4qYaOZ6gWVmOIbp2kvqXfyj8oaYuJ4yBbD5VtxGApPjUN
s6H9RFosGRcRgMS1JkMZh8rKISW6jLs2PJtzML3CIA/f+slQuPDDXyX3w2SYw+eGxx/vG9CZfWPG
5bCaBfdow4evqdACrAynd3jOzSPJJ/F2TOiqhCUBM2TKkW6lxuNgKW6mfmpdSADp1vSDD2EwjTdt
VI2PbtHR+oBl5WM3povtZC4cVixfiPBUmzqe3BWtRkkTJ26vQ6yaCF/H3nnD5yGwWV/NQOBCkIw3
PckFB9uvIgwfxBLULqr54usu+qYatk23SLxTmcTupRZlgJRutieC74YCUea4OPugD1qyGeb2W5DE
i7jBwC9zw+IOTnbYjiVwSd+QHuV54bNVNm2JBt9+4l6CdalW76X0GM4QDmcf1GCBP0lvEcXpD3B6
yphkx+h9e3zau/HKMcdaNpHX4bljkAg5zJDz04J3O7INnpemNX570YKfOH0/Xj8EGPRO5KW2Zf2K
BTReZ302vI+VHz2nREneFAQyPKaoUT+neuaL9SGVDUUDke+h+vPrQBBNgMp6wzFaPboOYsaES3DD
24h2CKl85+Tkswg+z00t3wptGPNxjrmiH61CzxaCt7oZd5aWOju5pmV94ebkuFtdZqc8qMMzMaHR
PREsMQxa8OjFsXrOW/0+FeOy+yfymZsM7oYdz2kMUvZ5p5bJKahq860zwo7UCdSgt3UweJ8AgDNv
g3buiAcbrXlrUEwEY+nd2GGlfSw5zfJu7EzySGbbfC5iv95UY0NjBU86ooEnU3krVKdOvyqssLyU
nmF/yaXF3685sfSTE+MQ+iXwhwS2VdVhtZuZ9OZ0h7IOj8QmM85FnnQ8uoJrxtw60cvk+dUhsUv/
joaUYMrfItkgsyVbExvXvNIEoRapCbk5W4tzZyZ7PlYVoAVNYAHYLOw80hftN9NxguW6GOPEsVDQ
GdoYudt8Y0IdnJ0PADhzZw4L1bFSmkgQBDeSccrYnPCGTRRX8oI7Dnupck329DTg5/Qmv43b4gfa
DHw0tDAC9sECOpzr4KIrSWqb/yHOFk3NaEWk3OZ1gkjOzNjvda8PU9yzD2KqxPwfFwL/HNS5sU7x
Z8dOhMOEvGLPH+9ri5d3nQG+/MO2tNK8sBXO9vs8pWz4H1ugF3cwWx48J3LqQQDlk5Lrw0rWg30e
uk7svdxBg6pbo/lWWpiHIeTTrAhzVii1c87HJnHYp4sP3m0ihiJeWhQeFcPEFWX/89eSH0CeilMq
idBYiE9Ps9urHCC5nxDIt6SUPRY+siw55yWy4sF0ERZ2EwP+W4wCQTKFDqrXAZCBeAdnQZ+TYoHJ
h35BD0tNHs/VVnXecFq4LVDFKo8jlREd6Ive8whwsREKZU3KeFE50ycgaucVxw821kkb6Xmo9UhD
Me/SRRsqo8fBm4m7oN3knu3Z8hv2RU9+yitDnOouNn60WgX7uBuwBeV3pspJDETQ5jhw6vm55iRX
QSsfLb04p0WLmdxOezaMXjQmyxNVGOnSf5k41rvaB1opNFsV0ah8ouQX8jF9kLl5w8doSMWtoTUX
T56NQw8h2eY+sXiLMbrtkGIxUVp+cq3E6D6BD+UurfshjmL/mmc+VgWbrA4Ir+JoVFOymzKalvIp
9amWccUcWmflSQezAVE520TYzJUgfpINGSIk7LiTuSfdlBrEM1GAZLaOL1bRktCMFcCW/yrGXigF
83Sub/n41bXCZ+2Y9bHxMhpBcjLaKFz1WNWv7ckvSHslVXQaaXfn3eDwPpS7KQUhHMILbjDrDNeq
sB4iny0dVpm8KBEBv86yWOlxVMeKhBSMVXJ5JWUsBLlik1jhjovHYUZF0rpF9gO41Nn5fRUeAvT3
iHIVlol8AwcGGuWPUuNMlk93wWgPR9Y1hUGnBKG/tbhziqnf9ILwXWKgiDRy1JbaOPw0ut20SzlE
N6mKgWjI1bNFa9+OZlc+8GlzLpdjfuLkK/aE8xorSNB27RfuNgry2y5Dfm/xqO7EVEdPoJHdq65M
61IRQFCtMbuggBwxlQ3yErn2vVXIK5Uf0Y/GIH44aA1OltXbCb6wZgD+vCo9KDD/YKTzdyxt+ECI
YYuYuzrWEG+KTpA9SkXQw9lyAjfET/bLDhILdgjOK3bDNq1uOmUaR9eaFKG1Wc4iLWJ2m8TVrMgZ
Y+wQFCVHejBlQ5qs+0U89ee30+XW8TuJA9bq3EvImKCxIGlB/Hrtn3uGGJx4uODjFUTR348w03pR
5v/56/zD7YcXWnRgtCqFj1Lkl+shrHbbpVVbH/LSZTPu8NV7VI1GHGCPaLVcZNbx6WM7/PPX/Yer
//IGxSLP4mZqc1P84y2RK3lupdVYH8Y0dzGMBAgjVwe5/kDaIHB3UU5XTM7Zi1W/VLl//uo4zfz6
dOl8cyvmC84v8atV4NSkdE+kWx1+OoTMDAse/WXXTT/MPNqoZs8XteZaslTeJl4M9X9PLw7HHV01
1Y/2j923j47a31tz/5M6dqw0mh7/vGN3m3AfREbxh47dz3/0d3QWp9e/GOqZNMz+ys06v3kedOOH
SdDfrIXEby70Bt8hDIhNQRf6b406y/2NzohJE0iy+BEv2f8OMetYv3yXELrwZbXFolBFRu38qobV
eNupTkX4mOAJplaYHLtYz9lYZNAyd+3+VUSFh+2IU12TeiovC+O6Uj72Hesy6NKt9BLxKW2zedpq
c8zuYr/Fs8w18FUIPL0fg8Q6YdktAQMTQrkdHzUdGcyBzVUFuxgCEZz4ps+H6iwi4N5VZeZnjHez
e6+y/H0hgngfeqG3t7OcaTvXKuI/SYLcz0msj8C87m3XLMMRolMMznnUKuTTkd7ojdXwlhFdm21G
TC7WFuG1uLEvsz6CtK+VsjkAE2MYj534kmVz9Q7I49/OmRVaHEx+y8gXHcjA6bvLwtG9G8IRRzXp
BrlYL7GXx8Xp+JBp0/g6VJxAXp0Ed1Za+keM7/T3aDRDtY6LWt4ncd3tCfXSV7uxh1OaeQLJSJZO
FHap+T0VFUyJg+sIfKAF+YCZyyUSZXTT1LPxtXTxNl3hYI3oYVblcUrUS49rGQdKJfYNP+0prtv2
UxC0ROXlxqy/LM4xL/TxswBmkymxizFzh8xA2PycAatzxEErUyT6GDtB5jFrl/pdoYrp1qY9fHZN
lzlQV+Zf8qRtOXKTdic5rL7OosvPidB3xhw5p0y39UmH83xTh3m/Lh2v2Xmj35gbDSnA8T91pubz
jLIXOBUQOJ5Sx08rjGZnNlZ+M0kvJEejcHmjXEtWeCh1Z5k4BiHPIt5j95w/ogmPP2dtEmdQHrXF
0H2sqm1Bj0eC7qAIhHKzMqxCWHtApnZ329nB3BAUKCzCPSSeTvHMGZFHYLXroaGMz2eLPAF8dIYf
SWp2DHvHRTZZ5khP6jQu7xMccFY2A/xzpKt548wTDuPaL25rwjXOpmHJaZ0VAyQZJByTJaeqo2ey
OkwXr/7I/qLGwSaoq3aY1OewCwR/FIe5nlGpMKZlcoqD4gX/j+AhCqd4PfjGlmRvUBxKFVc7lyQP
+q9EaWZHoQG+hhTMdtM33QRdE4838wyfibqjLZ+CKg1fjMKNjBMsrUq3QenJb5B7TbeKxdBdeyLe
wm1Py/K1DXK6I1GpugfZlepNI2haB/Ug3zPwLIbMUztdG/xE/AOhrEOz0n7ArcucGlwvrdFehS2R
eKsulNaz1Yv4RuEq9YURPeWLRPwRrT0uv4c6Kv23lOb5beaMkzgijAoeZ7hCaDvw8CXMMe/zTR01
1c6Py+Id+U7wBKz7xRBDvXFrbRFa4U7fnVoDpTdSVuU29MPyJY0YCq5znTILg2LTr60HlLGCNK+P
fli1G1A0KPnWcYLzknm/YVr3gFw3sFc4ArZb5mYKi3Ntb320ZXi4e1ik9ziJjnadbGyY1e08tOQZ
V9I7OaJZPD1jQEQNi7qvuo4dDXjJWxtBLfY9gZdXszecfZWIbNwYQRva+Cdr8WpmMdEWNptpb4p6
osdXJCkVWp0fo8lSF/A1NGxBZbVX7Sc2D9YrUvwMU4XVpmwtWP457I4hppk+IYFD/dZ7E1YhNmLR
A2bzFN+OmJo7m4rna+V44LmNTPv7SU0Gm8uMb31lpAHBEbbd7ww/Vm9Y3w/fFZf818ku5a3VJCQ2
tEPjTyvLmXS4DkJL3cVTEGYbsgoLkKIB+0OqVXMtRf0pypp642fBAJqpE5yiMrVxS+9k11NLQEOZ
PwSEnm/6KAmPKb6p20raaj+K4jEqnW7f6AGRIPpiaCONLwzeQ1MJZty7Wwwf5m+z1eNq2ktXbSqr
Ix+nintcv4Sf3o2CuIruxs6VW7ag1UOdfCYUGCJh8uwyEy8+Tq/AO7G2ZNu+0GNs0rtwDI0VhbV7
J1N8mWaZ66tb5OLqSi+6Z1vE5ZPsv2MfDc9MlsurYt5y7STd75VI0vCZK1/5QlPPB+3ySmbQ6Aaf
fRI12KQGvlY+vtr3ohuLe5zv1K6JCgIak8xGkgn+DBUDtAgRz7bNabceiym5dGbQgQ96KmVEXRSX
NBD8um5m7GSTg000qC35qgdgYpL7+BnbL/cOoN68dZwyhLuY2/CT7Wv3mCbZ8Mj01UeZ1zPPtmZj
uiM4pSv2raEqBJVTeKG3U3+CEfeOEW/8KygtcQKTdvY4CZIkG6r5LbPTkVgEZcyHSObchujdwCm1
3Va1YYezksN+xNhjvjHb2TvGSQy0NKT3Ku+walKmdRdWtFfYZDPCDOdw4YxNMOgqqog/tZdIha66
j3Dj2i/P81FXozwH6awPbBfePiVV9C7L+h4ExRwQwwRz/C1sMS1LRngK7tMjBoaOaKfTBEf+YGZ6
2NNwCY697JpnHVYE7UqnP/B9cidkHJWmz+xB/jYD0ZTo/iaxQW4Tw59YgXqgM8jNsUmtYI1PmNzG
TkJ+qMrtO9iQ8Hb2gvHYcDAivzOHC8mTX0WVBF9lY5kV9p+OekmA8N7EEGbHpjLqPSpxg3jKnq2G
5RdzSNu5RXtaCG+X9Gl2D7s8vNWeN2yyVrqvZpX4d+ZU8s2Ll00T+xgz2c/DQG6N1qZZfWJo8IJX
G35ZfUzxji+S6uRalL4ZrzF+Cl4TI8w+IZlu1L2rm6Q5WB5Oc6vZdTMHUzipxNl0IbDAPWUpFIZ6
cUJkJrEv8lyZMwaqKtqMDDWnnRW73q4OXG8dY+4VrtNoeJiliWqh1XlTHLrWiF+c2nKSd9PlK06r
LRPOVtMujQBp3QUcuJVyHHuUCRH+yt2JJWvSoPQYERjNuwrnV8penFohmb+m/Wg+B6h4HqWK6hPG
d4+q9KYtoe7F0VNNvfY6ciW8ary6+fzKBvjDTuL3tHVfvW7ovmCQRAVha5RVjdO9eoGRHpiQ5vdK
5tvBLowzH465ZCcQyYGM94c1O325amuVQZ4oy8fPqksIN6im9sFyhmxaA98Ck9UajPjRdzu9LWZz
fohn6h2I8cEpjP9/e/rP8Q6S0fyf3p6qsn0v/+BWjvPR8m/+cnmSAkty7Bm4/y5+T/gO/O3+xC3p
N2HDmOHBKpeRPFelv+sOBfEaGGT8BCEWNOCvuIP9m4WtUuBxu2K8zAju37lF2dYv5g60BAhssPiP
hcWW/w8phzU8mBlSzN15NV89EKEC7A6jBgyvlZtNBw87yRLAK2K2tVgi3kYmLd4chOVbE6J4YeBQ
mEQCi2VoE88KtqtqPPfrrE2m3mXi28DP9XSuoDnzz8lsqzPu1uJbylWfwUiX4WFMy8CbliKot/aJ
4VZPaKI8tHsq6PsT8LUebjWzq22MKpyyCf4QvZub3S7q8bXswnYFYXcWtB6TFR6cEdhTOZsbmKS3
nkqeXTqGNKOnM1HJkVgEqQB0NDF/3gV+iPlxOJSgbLYbJ7c5vgLHLu+8g6E7feyrIgUZSsrxoVfG
3kw7c1OZweehHC38mfMWUJmJFL8VaoTPIw1RrnIWSgnMGeNAooZeJAFSghSSJ7DpqjwFa8Ydw+GI
LU0weYi3Zj2zPc5wrC7s7krMHVcvM3FOhCU19009pO7NQA7rV54IieiE+oT6cXbr+YiVYmPYN56O
xmybarmq7cEd67326zjfmqM5YN5t54mdL4wk9/Jyh6Cl6InQseO4tQ5pMjJXHJEN1X3n3cwgsdDl
a0n1ao7bIc66lCM+oGls9keJz3rQ32BZRoAcWmeulP6HeYDn1Zua7KHXnlzVa9PgywqObYzfqOrr
9EcAlf9jCoU5WBezbJwCN0QY9x0b/uLygL+A91IPOO7RQg368xBlDIuQh/CgdBbGcMhdekxgVa2t
zrMHCmu9FQnVYxhnw10zIU9Zoj1YlsC6m4luEp6tUp58/OW3USTm3Zwk2T6r4juZ1OO1dTs7gUDP
zU0S6Lhc56qNTr5PWb62LZ722kz98CCYe7Tb3Jow7x+F3rG/Nu+VWedfzVZJaxdkjQtbq6DlWj/0
QcqhTZimNoE8NVY7rGwryk8pNbQ82GX3Fqd2367nynbusTeHYq/sOnqLtC1uiHQrdghrDVzzbYSZ
vNxt7lr1Xs5yfCirVi5sNlWlLUMPrM0fiAUyRXazaKJAG80Gujlzy2M/CK5hxGZRELW5fcbIYj5R
hcEmMu/dZB0nk7bQewpEPl0eXdyYpsSms90z1mY4yY5Z+EZNEOxwi+25VVr2NlNZeeqkVz8x4L04
pec8LCv7LpSN2NARQMSp5O2ccqHk0KbXDB+/o9DkDm1btfhRSczSKyeLXqI6wZpQ2bhZ9hkpXEwH
8Kd3o32a9tkeazMavWqJvSO8bV+7OvgU2YazcvFSPjPce55NcVdazE08xC/nbO6dM/Uht+60GT47
ilh4rNrHASmUZb4WzoT0r8P3FtYpF9bVNe1uK/G0/GEQI1msgQPiXTan7ZEwvq8uHnpoiENS2Ixu
UsEq6137U20NY4zKpq++2v4UPSKmiMSKGDbnC+oAZr9IX/kZtXHE/RTzTRycmcGRCD8IREMZQQhr
n/yoLX6qjEHLyD+MNNFhBEr48I7M0B1jQslC79rkRgZx99jSQlrnPJ9H+vAPLGsENeZ0Dga6RE4W
BgeDMG1ysSzlnXxt4GQZ2Ln/bSQX4j7I/YRg3Kr8Rm8r2OSC0mdVY03gbqfKFqtJyGPopte20D4D
RaRUGav7kzSIFl1JgBhUWFa4HlrYVEGfYhod1Kqep0h0w1pqVXXCeqvyCAgk7hCnD9JON3gLOq8O
AzOsOur5WtE4W3OdHD4jUijJrUurWzOv6XT03vjVGEs0c6bV/ogA39eZo+Ytk5oGoxXTejERh97N
knZUP/rz/VQ61U7mUXtvAjrfEHknPkE4zNmaPMZM7aqqibZNpcQ79ht6Y49ddU1tg4DOaYiRk6ed
sbJlG/2AfhaHsi+9V4sbgbGZWVpbsgqINSQThiFZxAC4rNj5/YG2h+f37q2p5mjNN9La2RE5D5EK
6htAl/hUBbqmeAOAbpXgIjgF8fQ9mZDYOSgG0zXhAfGmEVPOLUeiBwlH7ICl7E3Qt2nq1hiTfC8K
FJ1yrAJusWZ1i8QyXRuW0mf8jYeH3DO23ZQFtzTjnWSFFDUOjxYx2LexkGoj6Ze85U1vPmL6X996
tY9UeZANwiQ3Dq52MNIq9NvxCOeR2LQsbRLn40Tc6b7OPhckun6O/FLfg8eHz3UWJjfdiN1qPPjz
k9T2RBZAle4ncNltyExwJZh/YlDNu63WXOtEeySIoGeS6HVPmL6DkSR2U26MBHzedcjZoL8i7lXj
gX179DdO5UCMBcT9MN049A4z2Adpbgk/sXiO7fBij3DuTo8IF9EpinR0pPNJJtL9Cj8mIEbCMrnH
83CAHgY1mGYH5ac9c9D7JY29VRM1yc5NMvfsJXX9GHo9lIuBKxa5ByGNio0/jOdOVXrX1Damrx8V
33815vv/3mjBxKD0z4rjy/cv+r3J/lgd//xHf6mOA+c3wn1s5sJ/zyj4y3Tho3B2qJldH5ONxV7j
b8WxxRzBImHeZfyABeDv0wvEv1MMI/j+46CKkRzYr7Qteh8WK/VXODGHG6EFEfdnq5iDPqanzu2W
VWTZKp3KM07i9lQX2BXQvGADpI+RLS0NZ2luNEubIy98Oh4lv/6tXtog5tIQGT96I+3SJjE/Oiam
pVH9zkn3Yi8NFf3RW+mXNkvQ+snFXFov2UcXBhsrc1vjVLhG8mxd2qVdgzuQ2oneL+gHiRJKgrZO
8NHhwTs/AxochtPiyNutxqUZJNSAm7yIDUyg/Cq45rFfXLXZPoPLzMcGK3uIFJpLrnLmKz0rfV3s
oXfW0oSaYZi2xmC1p2Vqj5bIypi+ynFrxzbOBkmm8scOlPHd8wpF3mgVwtHNsJPgMc09PpXxZ5KA
umnNhlJvrKg3d0EMuuA5Kr46o5tue2H3fFcFKUE6GjjlVfMERMNgnQIUXbZNRbkWVj0/lm2XrYUc
v2TjiN7O6jM2AaNPziopmduUtdO8kWJACaD4DJ/yLC0u/tDHO6ON55MubMQYMTX/Ju99b3EnQpaZ
hsb/Ye9MluQ2sm37K2U1h8zROwY1CUSXfZ/M5ASWYpLoO0ePr7/LI6l6JOtd3dJckzKVlNED7n7O
2Xvt9NYKuuxoFPENrp9sD+Ikh+Th4qGAI3oUU81xIqmGy8owCTMzS09uekDpD6yMwz6nSRz2tPFu
mGd2RyRE1ZXfiumSBXE5kmJlv2WOXZ9jvO0fUPEWM8ugke8qq8HdrRL4HyVL0hVkI7FvTd/YQlWu
7oxe2A/94vSvUGmKb4vViUdrHNKtRwF0U3aucW2nPqBpOnF8V7Rq27kKWHJl+WKrdNybsqm2FWv1
bqpykHrCNYCJqJkOe9fdmH0DXWzu5zCwx7TdZFw4KNqMIPgCiIK5QqtMehbGagPIZ/Ce7xxOF3dV
NwoGZEHbw2gt100paixPEB2xaTpvozXKixNeGKBOc+0oMw6HCv2CYa1oOrt43s8mmey7kcPvZbPC
vCriRh7ZQouvWRVnt6IBjZbm8XqTu1lD6o4bGV/w7MlyE8WdGWzayQMOwCR/uKhSz39cmiQ5T6kr
N3Dus60GNL1glxOf1JzNl16QCwRUHVJSH5Uvw4x2vFM6vqY9JdkYp1AbN40fAyd3bySJN5RN8WHU
ITip6Hq65NSGuWv3ZHme8nJMHZ3jQk9YNwkhAlvvlK3T4RtnIqcjdzAiRmcWLusz95TIA5UCfRkn
AKpcT0XlM8tIw7mGIJ8qJtKHtj86Fx3zg3qRxB8yr+kn6RggpQOBSh0NpBJCgjwdF1QwXwFBh/P0
U3fKE5ol0UK00EgZIi/UIESa6CHOl+X5sNL52pSnbKLRaN1xX+nIIgLfwWQYH0lGWBaffbMi38j3
6qgJnbaNWEnSZt2uZf1enFKRBh2QZJ+yktJTblKmI5TiUacpZaZOVip0yJJ9yluCZEf2EtoYcpga
Hclk6XAmdcppwjulCG0qvJpx7RVmj1Oikx2fAp44mcTEPcXTKfxpFkMnHiJMXcRCxX7Z9Pe9noJC
GoEaXJ2vjQWeJuwlcI9m66BYmB5UNsfyixNTL1aAhAoxuU8lDK7W38kG9+3eGIY+e19oc5j5AVuG
UmxczM3/PgdwH3391z/f3su0IlWULOQv/U9qAVvY7M7/u8Tg+uv49v7zKeDjIX/0yEx6ZMhSbNiw
gHId8f/YXKYFBuuPppjFvg9+3qdOw0MAX/zfTTEbexCdLCnYwS3rdCT4wwT13ZqCf+p/91RYNOV+
FKzQEQNg5FmYZBDkk+7yi0wn6Z15rFRjX/lR5z8vk+NSLZkGTf21EBg6yhalWVOfe2bQmhgzW9gJ
K0gHuJHFAYtBiyZTDNYLYTP5dc0olZkjeArgR03LsjFwyGYS6YwvJKOpbR8vrCcNzOIwGCXbYdNn
eAK9BPH0MC3m/WB39Ws1RuPNqoJoZrRW6fp/VQTHtZGa9inYgqOvMpx1KieT3me6dfAgR9abJmFD
C+MYBN+WEOP51lkW39sns5ziI7akddiSGyJ+z4aCyGKcvfl76xvtTRq7Y4nzsZxvoog6a4P2jM9e
NuWS6yCY3D+rF+XQWjEHGk7cq/xXuwNdcQ5Ye7ltE7ddzohYAfdRlstsnEveIOjTaDVAnLRlad9Z
uKzvAjSm92uWjzdtMQEQRMm5BSLL4T7qaoQPk/KPJWq0Nsyceo2ZsfTzLaebnIrDURCKruzceiLB
s/fXZjtFou7bY2S6CHHLyMLPfZAsd/HeV1C4xRblvqoExi45XxNGV1ZmSAlonDmdWQ8Uy3ELrSTz
HFlV+S6VhVGw2DaFQxLGmAMAVfRSUS+6aTTO13k7OgEZIUWqgk1TwzZAmkkDcjPY6Dti8DhJFtEn
WYw9VbmJ6s/twKtrme7o95cYwEbEuS2mt/oousmMLiyFqXnbOt2oLxx/Pa4zKM29MWcTYR6lNxXj
ed8PQyOuzaXMehs+WdeNEwtuPlkw3l5iGprW+kpc3lKp935q+xLLJMkvRXT394L337ggbZc+7J8t
eGDQCMxKf1ryvj/o+5Lnu7/hc+R5aIpK+u5aJvW98JH2bxQ2ju8EPtImSh96/99XQBuIIb5I9l3K
E88yxQ8roPcbz4anz2d2ZFGU/KUUUzyVP6+AzAGYMBD3Qbqvi6HtV1sZDZC6JqjePErJaQVXUi1D
hUyMkdzSXqaTvZur6PNSSTwh3O/JkxiaOETxWMMDiYdruwZ6E6jRhsBDki4JYa68ZRjdMIevtDhG
U39NR561Uf8YjSiUMKq1b5z0c5VCAlDxEyKB6tnSTqymnBBljpah3l2dWVZrdahDc+qNUSGuhdki
h8luPP5I53s8915tfMXZOz/ldl3OX3WeiZ9hHHOm66T2d4pRt4zn7AK2aCMP3hhVj8Qz077dxAas
jaG36NhbSW3gL3abfrOyFO8woxALQuNp05Vp62x9y56vTTUXW5Un8nOBCMu66PpR8rXUlnU0YfVe
gtAZQlRfHKcZE9XoQZia7jntI57o8t+dcq0uYh2k5MrV2brKyV9U1lU714ycreF7blhE9vQMU2S5
L0FdxCxUqGbp1zVMaVfhH+aI8BAxj8Zr3xXpFqzN/JQIGjboMqD3tevY+s9Nl9J69j1U0LtV6VCp
OYsoI6MAlACRPk5v3YDawM5kuJ75qFpAr0PjcLT3iql5PaG92brNx4/Upo8MpURnXgW5i1R2gTXx
+IEgLyACwJy3C0wDisb1dWfbKND9vqOfb3NMJaLMHSnGZIK+BCtXixz9xOI2VYG4/vSPHzBkgD8o
2Nuh4u/YdHmMay+5f9noWBYLPRa5rn0ZPWeORLPqDsjV+9HRmqkkRgUfQ8F5/ohDw9saPJsD+m/O
+GPNREOb1CzTPRkeiEQBNQB6fO4D+wxrnPvWzEXbHZxeouamslsvgoq0182iExUsYqng2zqrHlDo
L8VCvsX0WZOHAe8vvIEJUi2g5pjg1PDktytOuOk4wh2/RbdiZ1s5A1fcSr/2rOsIGSF5YH0k4rO+
0ZEUcZ317xnutzDNV/6/A1AmxX3VQhMmRh1dNFScEXCcd8o6YbtClQ8JjD+Sa48ibz1lkalp5t+c
kNAY5QlXnBN+lrXDM3RK7HaMhg8RDZa4BT3kofbnFSEPQl8eDcDlU8HAZEMbku8307F0k8ox7oFN
QxLmTBb4XqVM500sC1Dgk2/O08E5LUGB8CrdmeCyNHOdO2R8cJ5tUlLPUgZ63S7yBiwnrZVqS4Jd
8LGWUsKPjwrvE2TExXg+vUtZrEN8BA6cVjj7Xd6s23jMjAxc59eBAjK3KfIOm2XnTaiXoSVBle4n
gGZ7ONY6/1DoLBip2ZTX/RLUF4HX1ReLgkl4HSza8ieDGBcJ2IGUCZHBBRFQZBw+gNUg7ZAvlcJc
9imOjm8roWLgMzyD16pAX9Wb2DVkicgKkveFb8JWxZeWz6HGCkzbPrDWY7d6072Y8MGM2YLEmSsN
C0k9mOAskZGZ9O8B1fVyCOvGRdfkWpjpNp1FgTWUVWyHC7TRa0/40cXJttOyaidbWLfmfZYsPc4N
hSWxd4YuonuBzW/kKubcJMs9ekG6J2Ps3g1p333JEAACNWbTeUbfPz9Iz0C4YNGMRSU4KT4MX8Cl
JxyDT1fqBPe1JrQn7CdVQIkKyO8J+crG9TgHrg/xLPC/tJzYaGVXNTnqTjShZLcgk5zFTLTOECfy
/S46B0j5vrz06MGOvGA53Uymi+hsjC2ifhGObSzy1sG3KKeBnJbah7qQSRJSBMd3ldlU94xlvQrz
GobQjZ8nFgLC1d8bk1q+On5pn0dYio7ZKM33wvXXZxkPs7/HaAi1E03nVxtl4+PgustZUyJjWbKC
ULbUeFKZoZ4Ty+m2VZtD1y0CiaXOZAQO2bTABY1zsQjmCrJUCVqDUSKd/hiipj0V3YV0Jx9UHYMv
BwBvZL8ije0uekgu+GMtjX1dVX4FltQFYDZp5yXtc48kkBUadtxCmFflV0R/ibNDEz8WJIu1y3nV
z/K6mIx7syQsYEfDkpzqXI6deVkw8mrvVsdOzkYRHJChzft1tMdt1+bN1URw9CY3hui2Gml19wtq
Q3oLw71ZoQmLJxoyfdCtdDiG1L5ssHVZTxHerGfwZ+qhmJzbBIjhPTMjBmY0XO4jqrAHAKXJBndv
L29aR4ojeUDNTuDgeIkJd+Q8Lx9XjDSfEDNbh3p2a3WA7V4H3B+ogo+jmvWNPx3BXVKeNNZt12GH
9shlw3HDoOByqtciXKK2F3ddgkR2RkmxK/QwG8mTYi4x9kmzKybGsdskSqbPUTOXBXjkwc32ohyG
8ri0RUEkhekANLTbOpSz6B8tWnyvKZEcUN9TwEFD5gz0rIzmbPTwYoZA6j/PbO8XTJ6Ha3plnycl
26umWxdm89PceKFfRZzSvTXbcs63HpaAWfsyZ+YdNN3+2+jM6vMCdL19m3tRjHcYVqIYFRJ0pbjI
q7Bp1Yu1rNFdkpjRFrUfHCH6rZdjT9xhQWDz6HvqfOhs40ap3tt1lh0vyELLr0XPxKLFarmL3MW6
y9J+fJWpF23jMvFugyZwcTJOzObyimIUAQXsIGai+ZVATVttk0EYd05eu1vfGfAIlYW/GR1vPm+6
svqcDr0TIv19iigjznOhnnu2xF0CTn4L0OrVtOKzDDPvpbG4zss0xXbJPQfghWxJcxdBAL3oYie+
sTHmXg2+OsphgoTrW6jJBHIM8iibGc8eZTSfUJqhlTh2AbnHGno2P+MaOIt1EGlyid69Bidlfooy
x9/EBXnAyqqdsJr6fIt5rNiazch1YDVYIWdokLEdROs2dpioVR5b+F5HTM0by2rsOxk73q0MmMPV
qKnZ6CusVjhL+zBf5z1h6OMV5BJ30wzxkydaMomZnm7xdzZoi8H8BRRKD4xbmXNmZDEQd2im29mC
AbxrxGxsht5zEaZ1SXILQNbe57ZYHoVS48XS2eIT1EkWKC+ur1iBRspUVG7bvgzu7F4wSK8G0gd6
y2kumC209wC+UJ4vVTfthhqHMdO32jwfnGxg5OuJrYq8M/wI8rLO4+VJdEWE9bUcnpMheYFPHYWu
a8poE89j/DQ2QQtmYIYb1nb2udeU83EWsbVxgkTuvQEP4qYniN3blLgS1lD6g6ew3iUud0LZ58jI
3XbvED1XX8AvoDqFkX/Adimfm4APPjazeoiy2t8zkY6yHdvhdIRrCztL9yNlBJ9pVuY9AGeMkipL
nO26xN0FGnPH3ohkGS5m5cBFtqzZ3vOY+cov50SGPuvNOyYO75tE4btjgOeuRwC7xRe0h+0xoNmx
K/TRqik7tSlGVNWrA8IrxLDv0TZtm11G0mUoBzlcTZqhFC0Fw9+x1XhiH1BSVo7XK5Z/+4n9Lb8i
EtNOxrAM0L9mfUoYTY47ZMBs7N0XQBaJPSaQeDP2GceCanJ+z2lQxfvAq+j7joKzYE6MyU3MJhuP
xXxZ5V23WwZkuWFG0M9dxzFAD7sB5laMGl78EsvGdiVMAdJX8BoPZn2/RhOKojJO9qTdLJfoM93r
tkpgtwZta6AQcodzmIH9xWy2y4Hk5vnWdPvuMZnK83ZqLxq5zts2sOgOd3X3hfYVmu6+Vefm6EYH
FctnDmrT3u8Umn3l3GXjUpB4MOY58bFziSKFjj3hBWmwrstmIrckC+uiggxZWt5Kr0k0v0eGxW6F
LSAYNjhbsf2zj6eJH5uX+aCM8ssyzh0ilmW9AZOl0h3CDnf4XfbNI5y2KgfsnA5OpN2aLG5nmFAO
bWL797VZfGrsYk4uwKb6EfG14q2fguZqpkVDB51r4Syf0ojfOVtySBtZ4t8jLHbFp7Tkn9S0UeRO
3tZNR4wI1muccyGe309YzmukO0rG/m1Mk+2W3e8MnHJpTMcfKvnvzcJ/QE6/rdOq7/71T936+9Ep
qKkumJdMHMMOo0tPO+1+ALzEwTQsVsy51lfKgVJAJeqmifW4Ln73Hijz/wxX+5VIFAhEe9K1iBIT
DkcFPbP84QVRWC/o1br6WJUquOwTju7Arty33OgJorDq4UtSCMe5jkc5ADNTnh0tYWcaSXmFNQeL
3ylT0msrR92USuNQDG/F/mKZOMAT0DQ4HDgAOmsVcWwjZeddxMIOKOidfn2wIA2oXTvn6pjSdXoF
Yey+1e449Q9MZNxuv/amCUi50sbDzyv1BI5dOVOwxQSFcNaPqUVyVozH0reb16lYundNVvsGKqR6
sIOYE31/wlt4WA5eBSbr+TKmNjL02ikosEwjuluNjtBbNFNklZzckQt/qG6cusHXrUiGmXedKevX
Uy1coka6/vMf/Vd7aKDDohztEnUdZFC/wosAdFqR14n66C66XnZBIACDMAvKtT9/IX31/Hx18ULY
MzkGEFeB+vPnH5s5MtxnzM/HIiEjneYEgd79KQflZJfvUu2MRG9IEbKyy77+1VeXwpaAhLCmkiD3
a9sb9I3pC2xKMBMb69GbIF6lbbpwfgS+U88Gr+r1PkWAMekc5j9/cdP8j88uhWMJlLJQLoL/+Ozk
PmACj1R97MyGZwcAPThXPrCdxyrrKJsdE1wsx5iFIIUPxyi4Sgq/KvaLY4x/9vH0hv6e5/yf8xyO
9T/8dhoj9x0Ppzl1//qnhrydf1Xd1+XnMdDpYX80OO3foDt5Pk4dlMUf+o3vDU56n9Q0NkEnApkF
2M9/9zcdE20zoxdNs7JoPmr9xXfZsy1/45LwmfJoI7EpEH38MtH5swkPxfB/XGzQyFxJRpu0fAc6
7c83Gh2bikwSVx2D0eAcUCmboTa0nvwiARRzMQvVjg+x20XnNQfV4Wxkt7hLGmMsDzmcwhzy5ghq
O8kRu5FrZNNDURSNzRwza4mc9A6cN8SKvCJYOkAUtuIMuY5zM7G3uC+jx9mq3BevGt8KLHmcJcrH
sY3chz6v1zvwYY8Y82CKVgCXNrVXRLQ9TAQX9I3Wq4FxVEVHQ6K09ajR+6YXLwGp5jQxjNS6r6op
P+8U0tW6lEClGh44eUjKILzP1yUUNiA0JtXdahkkchjBt86iHcL8wp5p9JarOiNsHnWtAwzpzR5B
na9TF4Sr02VAFPmiTkGiyk9+5/dPQwMQjqDjNTL0ztUqD3S7gzrMyuFshWIa+vbAAzt3wl9pMYXO
KP6CMvg0ZmsbhxWYIs5J/XrlNWMQurT1jiXWqiMmL+TXxsCrmzRNN4Del30HWSecUrxWDOADBQg6
TZE4Tp29smjJQaeVxcbrMNjuA8dnJh+0mcxLACqBOEyuWTwveQFqduQo9qJKSWsonwXPVpTJfCOh
l3xbkykIZ7uNzvNkTt6NoiMgnGn14fT+Ov2uuLIVQQL875kFYQQIAlpZuqsYrvZCDdUBM9cIK7xZ
idThS8at1u+qdRySjd+nFvsbPsGEgiLPp0viupLkGBX0FI/oCSgsEtcHHGuvNmzOjHEZASd1fr46
QAkVjdoNuSHDvk9j66UhlMXbm80iQX3nzor3peRakE1+ng1dt+XVoax3nZti8CM+B01v8QwHsHhI
GrW8ADDpLiWQ9ceMVM59YlvK2zJit8/xvsUXUYuDlZYVLSO4QBdGw48tvQx+LA4rMAzQ9MNsRVni
rlZXHVyBXxFBJ8JnAls8OswNdphq4hDrdMGhoLn7bfIIsAgjVZY19BYARcBkcIWxtYs+uc6LmucK
hqLZe7RFsfA5H6yJUdV+tusx891HZbBcpeuUh3adp9u1F9FV6ZUpGTzxJA+AkMy9KhL7uRhkfigl
QWsc2jVhfe7TUh5yU3QPfe28uH0BipqTJZPAJdNFg1YPD6tBVH1eXJVxtPacozxvn8qVbBQfl8Mg
UEIjKQTQlg5Swdkr6lv6A+VdZ9jeflqW8tZNHQq5uMLcYLXxroSJqAn4/c4KnPU8cTQIJrcAUE2F
az+hoRcUdgtU+UgRXjJhZd44BJCH0IpSLipMW/uqHwE/1T3UchFlhAROnQH33e6u8IfhNJR2foEE
xb1FS0y2AQ0THQDXAQHDQhdRysBMuSyIfRu20yz8lxFf8RXNnfjLorIMp0x9phZ++rUJ8m1F0ONE
BVyTHACdx6tCwWPe1jYAP2Zk0GOOcV22D20AFHw3jWayG5KRVB4jr9an2V0EMpQ2uR7tRp2voqmf
Dc9dDlbrC2tnL6hzIbA2wthVy8okdSx6QMdE2APjr0B5TywU5mag3bMdPW+5mCJmxMm8dp8CPr9N
QhwTUbp4td9tvTWmfRKRfmMsns6Wm2ROjo8OvNuIdhhCEplqAhmrRoXMFpJHz6eDh6IJhbWlyuyC
Qg87FcQWpjOZxcTK9pouVME4HxIRV+G0lG9EHrY7mD4W7vjWv66XwXjMc3DPm8FK1n0wzRnU86ro
savJVTGaxr3gI+/e1nS27rCgsSp13hC9nlYW2ozRN+pP+Fc1dyh9chMPvb6LGo9Fa8by+aymEtKb
gbueoRfgcBTA7DCKDuhhjlmeGaJYDrfDZN1jI+SF0IzP28qiXxYWY75eTWJCn5tMRlBdI/hZroG1
18u2rtd+hz1+vVLSdC/+Pi79N9NgBg068frP5C/TP66+zumX+pfjkn7YHxIYoUWteiIc6PTgnyQw
IvhNMNvl1MOxiIkfFekf82CfB3G2CSRH5l/OSxyl0JkhnqUJLyyqib9yXnJ/KYBEQBWq+buMn00v
oAj6+bjU4iFap7jKLhVA5eXNwcNC2LDj985OJARhoWOf1JQtxxS7Y2mc1VbSuCpkSlAdyWkVB3yV
y7uysfqGhmjccEZGtl7Mled/ZaQFtg2xqFrbY9XHxHOxwxTT4jwYtCokrTxcXBa2kMKv0PqJJUYC
yCFkzZLgRqRG79+NDGAIxAO3RVrWg10RqhZ609iLV4Iai3Shb2QwhFRJLaryPMWbHs7Sx2o94hJZ
kYmvbj4nl9hF20Y+JBbALSLIoJiwZplQwlfAThVdqEfYo565k4g6C3oSrd+vw6FqRmmVYSdK0vtS
AnCx44v2S2J0au+3zXLrWkWFJ3+ZMh7qLcb6uamEn179fQP+NzegDWLyT+uVTwtkrSr+8e77/ph/
330I0Fzox3ghLUEZw435vVgxTZP/xB2GEkzSgvmhWNFIamb2Uoc8e9TL1Op/eDTFbwGKAq2P1J5p
re74C8XKr/eeFK7QmnQXbC7sJq21+7EBBOQQskjUTtdD+R7DKkiK339Yjv4/La1faiHx6wv8onZT
s12UzcwLSEoI1OGbIXhLx+s0AALz/ucvdepW/dDgENKkh0LRZ9tI/unb/bKQLBgLC5eUXHpT5BLr
RiiTXIELnjUub93P3UnGmdSR7MVBNCedZw2aDtWnsEUbl+91SypSTLyuk4AIOkQqFodFVsPXVMK/
Ly8R12lLpND2yOLDKimxvsHWMurocWn7PamP7jlkaPM2a2v8lktGNgF5ONqOKU/OTGv0jInD2GgD
53eLsk1yzjtWPKrQc6rRr7e8CRBvqYc0GwO/da7oWTwtczFcFFFLvuZK13XaQw4q7PLC7xHBIXcH
LWrm7vQZ/A0rnBGXDKZ7S4VUqo594xh+sxKkEyTGw8TQ2ql29hhHpIThVMv6OdJMlrQ7/L1q/Der
hsU6TQfqT7ZtKJTJP8I3VRfpLw7vj4f+0elwEWXRmgD97foIr/T+/H3xkHi14clhgTIdFIPOj1Iu
9Fqg4Gzp0nKzTnqtP1YP2/6NPzXpg3HPf1jG/8Lq4Yv/aCCbWOewtLgeXUVh+1rq9UMD2dcmRMAI
2ZERLg00M8gTQqc7fKNba1QI8vuxETXBpn5CfBTxFs4ZtUdAyMrKWTG0Jk9bF1eOrLvareMWr0Rt
EqfWQFIXjHfsDuUwBFOMM85ZoxU/NXf4GYIE2sqLlbWvxETZdFBM9FlThqKS3Z1OAxYbeRkApHqt
NJS5ESudZrIU6f1NlSkvTebybx8A70CHXdZV7HmboUY1erAKP1E7iKv6Iac48BwTw63VwsGl4OeF
J0oMaAidnO9POqAyNed7RQDJWZTr5He7mX1CuhkS1+e1q2p57gV08DtJq7pA/IABJamM0Kx0w7dB
bHa7kAOGwmTQgMAmcGiGWlasjoJRwaM+Pb35FpHhdW0MR3tM7KdVSz4qGwI040EkK17Zmdex1fL5
Gx8pTeYVPDU8CVrgPmxbHK8YjN8zpSUxlVNbjyn2vlc7wmW4mW3Fn50ggcjA3Lcl1izPIeYNuOak
B/YEk90KO8YUGCUAwAdEIqi3gplP7eS8pszpvwN95rMHJ5DqMAmbUSz5WFXiA9LMQURJ4s03akrJ
WYvS8cyuA6AUmmcLRVJ/n0ThaMXUzAxhy3XNv/n4QemEQ1IFogN2dNC/8Amlyk/adS/eUmOGn5oI
HvdM1Hu5ZZyZp3eg3/kI9ZLxLA2IThbDrkDNR8I53wvsKBREH0HrHAUNF8+vD2wZOSvklCYvE2we
XkdaeFGu1PhIYL8lEZyCjRir4JnV975fO3e/VAn5iEQFk7xLgXTnM8l3NgSJGWFjlvSWIXe+niDJ
tVtyoefko0V72Jg80xppKQSERN5bosVk2HLm28QjjI5GzsjVYClmcJvA7tHAnNjJ0jHpWhe+j0IL
UhQXn2EBhY1GDsQbf2r6d4SfYIZE35jXydRyE4Jv4QeuSWZAE3fSIuVZA3i2IqWHBIqAUnM3coli
IuW2vKxBnzhHQortMyPDSYvX1eZ9p+uATKwE+HZvU7pGJEGWXDGROXTv86yBcNWqxU2jvk5AvIOQ
17RbaffA9F0mO9JEfhBi8kxB+cJuAFKEFGYcg13jmM0rY8Lo+XQJn+CyS46KqtY3u/agvkYevGkE
WHwlk4X6e465FaCSoPdOsFrtT7JMCha+uJ5gdTtsCqnJ8Zq4/4HCPN0SdH4gEqdYq9D7IXNEGc0M
yUzb15Vx27F1G0ZeDLTNRwc62LORiZH4W2b8NMo4G4DY8rk5vXpB5Wih5CkSdxo3U1rycUTqkBM0
84O2+MO4H4TgAjNsbvIuZ9hAtB2SwFEzkRcBT2bDrMI+8xE5olApgsu11eOHPl14BuZOjLUKQ4Lj
H/wusTlJjCjiDAX6gMJ8DbaiaPyj5yqx/2A0t7OxBYmKh2Cuc74Ge8bvtl+7ZUh2RJxyh9GR4A2t
NitWaWFlv1+6GdyGFs6lC4o0Gzv7fR6wPMsqR8dZmgXPc5L1ASMiTatnyRACMHjvNgPfILO0e851
/JGV5O1rjjbkGJhdfICHZj2eQkc86qwImhn074cu4MQGaJYl0l75wHOec0UZAfiibUHi5WMkyDc6
j2sfQrDNVDg5x3VFwpVAOTc4FprIceJXKtLIeetSi6XZjBauKfplXOCLt/Kzqo65lgAgRDhBhXSy
HRbzMXOXCTaBIjMUgU7N9WJ2DCZrLfOcaKQjXNAzvVTrTUuySxR5XY1mDQUeH46IvHoBlaF4eiuO
undUbPDLE5erW6szEXMHz4QGmtmFg038CMkA5evpmncsXM2h6PnMROTp63/wPfN6SMfgmUoY3Drn
e15iRM/ZAwChSNyLtGN9U10vt7QZ9fUYaO1j08rgGQUBP+THkpZ1JqTbxp+4lNxIquEskx3IIywD
k8LTaZi3jsfdVRR5kNHS4+tlMr4/3XHlKJ3nCSGYGc6tq5L9aWWtayadhymR7bOZkpP2PMXxkn9y
cWWmYeHoVcocp/TgaAFrAKVjlw1teWcmgxXKuHoHwRecqabRm0Er9OYcxazAAcTo62l1WciwfHEH
SzrX5mZOkspMwD4ly5Hlxy6nrRkPHCGYP1Z01bx6DS5KmPYJWbgRuHawTkFxt2a4+URKkz0kZzF+
ZitVVPW0OM+dSuhh8EBQBD0BjC8kTaaEAkwWbkvM7957XZXPdWyqc1wug5g2C8ZtziG2eoQJe1YH
eiPqtH4cEV5DWO0gb3HkiYh7F6W5aulCtqbZX7tah05UUkwwO9r01G+RqaM4/9z21s6w6hbrBVp2
1fucvTPugc3woRXokQ10ydCQZRyoMroFFFiH8Ck/AR/cI5VFH83M47Zxxk2GICE6SRMWr2gM9gl4
kNEZcJKSVZWygogYWqpEMVjbhqidreVZK7HTZJrEG691shAwZnk0oUolm9RpiFZ2clRFlTWSfJWu
ezEQU+ZmSU62qj8t44bhCVlri0cs4zHgslRh3A0YG8mADS5621lv5Nz7510WsM2lM4bc2UC8Xk7m
k2OO9ZWBkf8mXXN57lsRV68JCtpLJIgUmTV0QJuZ3JHcHy5ItsSQCAva3nSGO78VTp09IUt7cjK/
LS5RRjt3bU6QttF3E7JfXEl7iQzxW7eo4PdE0n7upoAYUi6yXUuu8FbSXyYzOMNQOyLOWeaeCFoM
gkB3HMy7GJyyK6mSbLni+/Les15W+3XAuLwUqdjF6fQUBFmzz1PArH40fcYwoKfw/u9xOy+IqRaC
FUgV3ds5gkyrd9Vdh0SR40/l7dy5nL9kg/VoQHFE2Nd1VzJN1rtyXdyw9odyXxPWeYiCEWV5kDq7
uO0e22BABKo8Tka7rmzrq36NWKJI7wzdCTlizLnhfCiVeW7hUzi6Qd2d5cHgXNb2KjBYzhVThJZ+
Lj4KospauTNIu91krFgErpf5LY7yrc+p01hz84ZNAA6cQ25dTKDMWQGt8S4mTNOu7Opo0Uc6YHXk
zLqQuz7HRJS7OT8YMe7Ga4e5dJvBAgPAomW+hKv3VSXuc8ZhlzVyqCcoQMblUjbwKAzp8zg0P97v
/VgEnEuwCp2TU9GSHtnXLxnHd453A3Ur17eVP1oKtrc/2ca18FoRsvP621w6+8EnFDWr8xLOie+/
GXkJYF1PNkwCiGmoqw7BHZcNYsYJ7MjaDwcR5UnoEp4TsvjH29Ut2IgIQjsbK/e9SWJnZ/WmzosQ
hV6tzLMlU/ZbpIiS22JAm184Ee84XStOgqmotksu8l3fOt5j1LKisPKrcpfWJoOI1PKPUMztA3ng
y7azFnLUUbJPl8lg+DCS7CFD2NR5eLbbbe+Ke0KYC3MXu4WCGeq3TBju08jEs2tmpUYnrd0Yv7P4
x3tEku12lWYDPmgkljZOInqDNY75Q+8lBguTSr2jzIfp2cg7S/4Pe+e1HTeSbdtfuT8ADZgImFck
EmnonUjqBYNy8B4B9/VngtU6Lencrup6r4dq9VAVB5PJBLBj7bXm4rEXmTbbIiMJOnKsuOPaPVJn
DZeZ6yIFE/SREt3itNqAZz16bUIoqSsrla14I3PgWhCse5ri2eUjbpW10M6p3AY/bqQllD/Ps+JL
umyu2fr0z1t//UXZuVd2jsOVh1f0UGLuf/Gm3u582pkjovwt5P3n3m6UfipzVnVnrTVWk957K/NC
BGrVTkR7NSYnKlst8muDNzHNbrGJWaa1+xq1BTf1KMumZuH2vehUo0i4LNbBIUCwyp1ZCNoQ4x4w
KvtwqSvrFeAOT11TZYtNpbRrEcibIlnCYu34+7xm5Ap0WRIuGCGHdXupmEEBETFtVVPPIGKPgmfT
5sJfzrqxzviUyZxQdFDsynZiLPe2MqGfTvz/H2Xs/9hxDHbiwjU5QJsOx+jf7DiKNAJAozQ7RrVX
dEFZsyJ/XsWq+hexrKRlROkxjdQ047AVnbCu/aHO/EkUlcP5T3qZ8DYfkLH9sfG0LXMTB386vE+J
bdSrOcRHOVOcRUdOTxmB8ozIvDZQx2OGzag5EKlIMB430VqhgffRdVwNxqOrK+NaUFI0/v23BbkT
5DZjO+rnJpf+/KIqS0VsB0V8rDRGv3bm6U+FT81MOnI4hidqMvmocmU40sb4r1xKG9/j9/eEb29v
/zCCkxf+7dsvTq6qkSioXAqOQpnRLg1PHNDeGb+QZJFwJa3JtR5zJ9JOxlaRUokCG+lIK4d5I+yF
HZmv50OcHIftBN20rDa+v/dcTRUogb94u7Yw328vWDqOITdXE3Lwu7z88/s1enGqWZpbHKtoxFdB
jZHqt/a1hqGJ0q12x2oBiNbct28EeZf7dkCraBPO8mk9d/cl2dc//1z/n3gfmyFmIEG8TzgWbprf
foOahJ2qmBswTeAZ8d/ruQYkqY89Eg+12+8tLPh1+68Cs9apGTlfVFNNSsfoeCTv+r7ZzmC8s3/+
wqzfc4fbC9vwhrbtsvl+Z7v8/FY5o950Zdcmx8aGusSoydlL+R7pCWdmKrL66gGynStOS70Vncys
m/LzKMzxXonR6wkL0P0FkojTsnifi42BY+y7BTIWK+N7GpOrKaJ6m+E3rYcKLq5sjXpVRlOnmynP
RRj8+sehNC2n+V4RpeImtDQzDuct0IJxZb7d5ri3tMr5bGEwBtWJBZ8T0J+/Hdse47dPDo0UrBcM
dANhe78bDxNDw383OtrBSiT3QLNe6eZy1XbUqWZePTd+75KavlF7qMytwGkuE17Wkqr1YSbpVD3E
FiDpnVwxyhIH5P/yZvG/hM+WeP8uD1nmVr8w0ZMMJGmiv+pYQykud1Azxngf0+V+XJetM1Ga+KlB
kCwjnxAOBH/sBv7x2/2l387ebut/pUQHb3k9/BIpRsLevvBfOrSHosy1s10zFg8t7Lv/q0O/s5Sw
KuPIky500g2w8AOqwHJZ1+mqZIVlsmhyftpiyQ8e9wbWy7rJs4c77d/aYjl8/58+ywI0Mfszmwcp
sUo+ztv2++dLm2bQprdnx7xc6TuL10Pax8sQBbWp++XSX2mDQGoqif/7oyuz1kckX19Rz2wCJKlx
7MdGuwQJoPZLq5VhTMET0N21v6rj6ghEW53ddiKUWHj2Ra0q7aGtgHEiGmsXQ+puZMzSfhg5c9A2
BIEeITnTDkbT1n7ZQxS0oVZyhFuN0ESSrXxvjAjRtfBNeN2EkGR8zNPkyqbW7IyTB3dFG91Na3sz
93Ww3WN9MKfGse2xS7mglXZOYZ8NEQVokl6QxO1XhVAbqKzpSYR22a6zquWK7RVNDQNYglFnYYwD
pS16bc9oZYSoUOsB2Az3ntg8AFKonr1lzPZ9s/meCrEv5u6myxex5249vHXmgBbqlEgREua6VVJw
ZZSgBXmnBGcC1zsuRIfvHcrAgtIwVkRUEzNdvWw4wmY8En++6RZP37V9vtI1RBM0Mxj3Ub2x9gn7
U/RdYIwTwBbi4EV/5jR2lRjMfsyl955eTvuBuguvVMdGQCuIChMsqld3uLhiPTAjnftwZuwoDP8o
hxHfzbD9EE0+BAPUwaBYVLzrpGZTxKQ+lz08wXkuzw0xnIsGA87OIg33nvpLMYhJGiUCgtWan/Lw
9VtpH73IOw8LlRRubjZ+ukbax8VCYOBIKcEEAk20FP3lpog9HyPncjKZYh6B8IPBMtwxgHcNEX02
JCUPGueGWRdBhUuabDbdVMomTI2WtPeM7FMzN+KipfsdUaHcmdJqCV6TTrA41CSWcshycGwpQPLk
WftY9/ZHd14vM3Mi5TTaItQqjrU0tyYHpynfVpl9ytpBHDL8zyjfU7XXvUw7t6b3TaDaBsPoyYDP
xCNmRN+e+Ei4XXxHh0IdqhgHE4efYpfHA3KHse5EX+i+McgTPaXGp0Wsxi7v+otZyz+vi5j3RG8I
zqS4NWSFaLqu9M3DQvV2gLTawIkbcUxWUJkiWeYd6mUb5Eb3ovVDSapmjgJSPjSC10t7MFx+g7Xl
idDGMBpGVvbUmXZ8RZ1pGVru59jr9fMcE4cktas9svcleY/1kfB8kab35UiSsupxwGV5shyoIeke
IYG5geF4+f1KhXTQ9+sVpsgihOU6UX6Y2OHKwSeQmIv31UwdxmBqOsUX3QqCJS/3PO0SukNyk+Zx
K/PxDdong2PsLo3d8cjG5jTIkZy+pqtAQ5R/UtLiXXQjKzCRN3Y2CQ/Smu+huppBR2b6E3Upuj9o
hs2V264hcURn5yl4vST9qodcs5bbiNPU2UAOkT6zTcL+QsuTvd24E77D0t4pksq43/o85KWqS0fD
GIwWcFlRIHioc/sa8eczCWzghxWnwbF1gIjwWA+clfezYZNxdJKCEI6lfyfl4MLerOV5w8ORRh4e
2HyfmIntswu03hedvLdpn92z4an3CZUr/joVdiBoISVp632Bd3qfstJiO3BbqGrA/ZYahyXVvpVi
XcKig9I6OGAe+O97pzrQvLbpE1UVOrHW7aiHa4Jlq/NKHMv1DZG+tTVQ0NhFRa7N+eiMTBRFjsFm
ctWwM3R32ZuYUYOuavlIxXZ3tZhOqErzzWu3MrgU59oI1+whMpN4VzpEnxfN17nUAIO238Yeic5Z
aQeQXWYd9AK4L8BdAk2FOe7zhUXHMuTQX7zSPSZkPevC/GTb/WUWi+zUy/mjO/UO86M97IrFsmnO
SatHzxufC/A5AXmtb/RGQMmM0mE3xQVkAHXhiKG7blzznNYdBJW6LtjrkDvUu9sioREzsoiwRW37
veuUDkhYcAheVX0QAlAbsc1s305DcckmqjuQFHWBF0BvLTIiC1byyVtc73ERy5HslXGx2pkKR3Np
w8Et0HhcvmO1ro+IxeltD9gyM3gIzVo0Y3IE050bcRF2BJp9vZQP2zYssIc2vVja/hR3EL1AaWvw
iBVlFAmPF0Ki9muRzy9TpNTRWZyvtTJZr8VFEipzmA5zNWshayPElXL0boZivNVjB5YeqRhe+HTV
tNThDRITbEkHUbbWwI7ScG5TLOO2KE5Goj0rr8n8FuyzlTYm90KlTu64dtxr0g5kXGQfuf+m5wQF
/BBr3OUokJE7RUENNYUm7O/VkmGM3BSSoaN9QjTGIXay52lM5WnV3Mdl6C/6nKgceut3S2ucc1EV
0SY1QUhobCOUtePuDVHqZ7dhnVaDDSBKVkchUes6mNwFpN1nijOr4UlASe5xfrla61XHmZ2eaMCb
wkicPlJVVzobh9Tus8Jv+fSV7k0kO29iiZew6eAio4NT9taxpRxhxGPa4ON+shTnR3iRC5F9Kpdk
X3P3zmFwNFMKotCM5L0lcAR3r/U4V2t17qyxd7xdVm/9dFjci1RLCh+/6tp1/9jDcCanw/JX4zXi
DQrBfx6vb5L0V2fmH1/wr7Ha1T9I9Bed6diRG78f08i/7R0uGDIO9pj+UGh+HquNDxguTDQKA44Y
jknOuf9Osmx8UU505Lv4ctj+f8PeYfzu7gBdY5CXkSB88JlhMvl1qoa4EI9JJYnyznoTBWa25vdJ
0URnSYfODrozxmlSIyET1BqSao/OLlblVx7M85Os8F0IO+ufgXj3z/GM2/Gnd/L2D6Hq57Tk7wIa
r87kdEFsUXJasX/XGTxM8pExeeKUjaJ+k4kADaon1WUlNy5JC6Pq4DU600RTk3T58++NPPbLiQOy
0lZqwLmZU5GDTW+z3/x84gCEhfNEpS2NRNFL2Uas9yaVele5h5c6sBvpXJJHq2zeJtu5mIWXPhnY
Lz7Na7V+dVTPpqJZF+scF7DdclsVh6HoVL6nMNW+c5iilt2MEn6KpnK4NBqrCZmVhb92ZOCJ2nKf
FmNf3iTmQk+3Y3Cb0F3EV7IyjhMotZaL79Lf2vrWYDNTZ7b5Cpg5p0AhS3xUBYgi1BPvcSipexzy
FYsK3Gc+wAw3D2NqghPqjxJ2Z6nY8uedRmLWeVTz2hUsZVqewY7dVNedQJ/Tkk3Q7WprPC6oHbsc
uqefIczjjXWmsYWUzPDRJFVCv9S8vFTZ1iOtwbK/lFPG0Nctw7ML2gLsq44739eNZB7BV7vI3Va+
hEAkbErzCJxowsQ8h9Wyvd+2KHfUSadGkME5ey1wviGXOnoXuGwj95MCVxqO1gz3JOVSup8jwExA
4FubFk4WmY+GqpN9NTiTOnmuV8TY3Kvhfk4VY55hTRDjU9vQQ7bCkeuDa8Dl4kub9eqeM6Z1Uc2d
zmASp+bk026lfDbdgl9rpokjc6Cp+YVAGZ+kfHGyxaVbx65u86qbqUZqTSRzEH7MU7Tx+LE+G6Ge
ZV3YDWQtFnbih9V0qQpPzDHM9RSCwDgGXKneiVR2eb9SWU88q1bZec1ciD9ycN4Sh/bPtdTXvVc0
w3FJKWoLBxReOpczeJc7Hvkzgzyn1wMJJgPquTufPdeIPlK5h0g/JTyECkcm38SkjzdGbczSTyug
EQhJdKyba2txHEqr0vcoB8DeOK7S8m2ns7OAa+8hiTVa1VWeKgljNYIp92B0BGjg/DgVfJYIx1G8
y+aoMnwXTO3XKkP3gnrbZQdTr6evuA2g1ow5zW8J8fCGZWHfel36htsR4odXITHd9H0XnVe1WifQ
+9n4Ys8pUekF2vnbqlmD2kWemjuuilYbvlSRysBoeUOb7GzCOel+UF2l7bGBLlfjYlQkmnVnMPZq
RHF+WKx6WY4kdrB0a9FGPqqrroyDTiVx8wl/DS5xqnsIZuHJqViTTrl+JGyW8CgYqssuAbgVtMzG
b32NurlJmnzUZ70+YWvJ72na2G6GrL9hLKbVTbYq59pUdevBsvX4bt32sy0JeT1KBI2JFWcfbdKj
6J+H1M7gyKYjr56Dz3psa7JsaT2R2o4krdFgnjEMyZFNXjJxIe979rzAJfRZfdYzJskrUs5Sv/Yi
7DS7xmzqNzwTHP9Y25M22W7lqAC8T6AizD2ECO6jRMHH6zk1148Fcfu03uWTteYw9SMzKqgBFMJY
3qRS7NLO7pjq/JHH3iZi0AnChAzBcp3GlyqeixS0EnjYN+ooSz463QrGoVvt67Y3eMWsgGotnOgq
yHwwtM2hdc3iBovVyLG0TvHC0uc2s4WMkdnrmgsrZUy/6WRBDwL2PYAkLgaH01w7A4VlgF3Ky1Lr
2NlOvAI+u8CQT9hC3PFatEB80fFlpIKq75xPrNsmQndpRzdkEa+VQRuhveg+q1O3Q41xpteaIoPr
xF68MiCnVvuRqxNpZ/+5z6e+/twbwxMRR/s0skyWW1RsulN2AZpEy0U0HlycFXSYYSJm116j/AiZ
RaFB6OsqsUagBJoGBDxhnn80cTHYjIJKfqGsyUYTtowkrCdKWMwaNG1hyPlSACu6gCaeXCpn7bac
Oye7uXUbuXfnzriwqI85eWxgYQr3EakinjOAuyxvCYTXwpYy2tIxQer3PV0RIOUIZA1OtRyqyaJ9
0RjtrAu4j8OZjKWgGo0bfl9a/fP7c/QfXfavBkcMs0wU/3lwvP1WVVu5zNtvqEfzjy/84Q8WHwgo
MCjaLjGCjfX47wFymy2xIJFsfp8Rt/Hohy5rfuCvNqIt+SJvi1D/e4D0PrBMwnFsuAZ42m3k+xsD
pPnebf3zitF1tow2aQVTMMyS/f91Sir4xKxlo6MGOVW+BDBKeFrLYuvqieba29xp4IporIBuOg12
6/lYHrqTcGueu2tL7GcHgULz0A2HQgYJipnmk2BU3NC/NOMQ3UxbkK9cDD0AMjMb/lqC8MX5Dzwl
MxZoMXaBYKdZUCv2nPLxrJhJhHWEZfl60Kh2+4ivrjsvW6yQuVrfO9q6PkWmht9H4ATed+9ZRGyv
LYWPW0JRf08rGu/BxfcMY/6eZ6zfs436FnNExYwClVTwrNb0G3no+Mu0Eouc+ZoXudSZCgCii8vk
PUFpvKcpWfABbVJbyLLe4pZsZIsLMgLZTVonw9U4Ecs0toBmpEdkNesttsnIhEwBCXCE/Uqsc94C
npAUMFuVcGh8r4lI+W1RULfjbTY0ynzRXam3pz5X7astPmpuQVLT450XW7h0Wr3ydtgCp8MWPdW3
EGq2xVGT92QqkPbqjFW92WVbcDWfEic0GdOH3dYES81qrO9BAJN27fJmzai/1Z8ZSIdLRSq2l/Hw
YPR95R4Y3UnNmphGSWlsYdqqU9bHucjNMFNbwzERdVK3axRdsWROg8XS811Zky6UcuzvYYq72d5+
b4zfuuP7rUVeUCfvjLcbzzfoJ5o2adO5FUrxzEI4sradtno1tmZ6zIDzzdhncudRXa/17rCT7232
Cb321tZwz0Y+ukRxqO6kPoirXJjP6STsAC9BHpAHXcIKZvHDomS7tzVZHidg9HptwIMC9H8fqRYm
mNY7QYQ99sTDiWQ/z+NSIAQlSq+DaCVXxCKgjo6ZF8kQFHr+nVXkF4NQRlgLnMOk0Avjng85d16w
55RAGKWPeRIiHnC4IGehj1wq72o+bTtUzYtajxK/dFs70JL+ZcU476/ATsKEs6IvF5dX2SdyFyu6
Ug1lpOcCZ/QLO/j41BRJey+BC10tLFDPDm5CkPcJ7dXGPOL/6/Bwjy2fGz62EyxIGFsNQ4qvqiQN
Ml1EgJ5slHCXZ9P9Mg3Sp/VU1PHBFiWk1yc3KuY0ZOCfthHaWIWtgmxK4sS9n2Bx2c1u0TxXPZgm
GZYHiWwrhS/xgRkfDYqsMkh1WXphd7pzh0swSp5nsZKRUbC0rLDyagaVAm8v339Mrz13MTmYNkRc
i8ygxLdDTuv2wqg1+ULPY5Wdpi1E6Bf1mvHTYDIV1aHD/jM+jGkqJlAJ7wNs/D7N5pY+Zq95Dnut
CujsrSBjJ7I3d0tje2sw9hxpOHGlcfxaGmnMLjQxUn4/Wl3Ks8UORN/PxJGxjBnpvAmS0+LQFIEW
6+7b0hry+LgMrniF1TUNX5zcM3L7lffIUyNsvKE+M1daWPGqKB8s/rCp2qQdW2oVSDQ1RI9VTjPw
Tm/RBHbm0Jmc1DV6NP55Uv+XEo/3p0/qm7x44+7/6/ZUgHf/9/ZUfCBzw2T/43HLU/BHBPA9m2vb
DvfM9yQt/+rnAO7moUBiMFFmfkg8IJwNCb2Z/SzPafShv/OExlj8q44B59lyPBOhh1dAmmRrg/xZ
x+hYk1SzbbRnMWhULYiCFcQ4hBZuqTvJib0+SQ/Suj8QlyUY29lKe8IDnBGYtU3sHJB7GqynPG/S
6KApikAeaTgrLtzYS7Pbwa7oSexS51WudnVOkJYvhikzef7hbSIPkJZnk+EytHOPzqsxq6Aatxqx
naSpOZ2pZj3wcD/EExCMeE3Mhtzb1HmvY7pY7pFmSGwuQ7vYL+M049hdTOlgfQT/x6xMgNiyt5JW
SFAuJ8itu1W917jWHei7sKGdzr7Eo5cMcagVpS42CEOazNhacZFN10XC4tsJXTjQzXXd9/y4ycx5
gUj+konoOPTYh+d9SUuYVsK1EJKivtaMPGCHucJQfO2adLZOrCt5P1s/XUqF2y2Sns62dhwdY2cw
jOhfJoif07rPk1SifmCvkxj/KrRlHnqqWzXK6hV2TZ/OW6iq88A+AG6au7aCaSprxLrL7THGMgj9
wEwcuHmZ4t72FV/p0ktaZMp4kYBJ6lT4jinG+GDmc9Rdw0bRTvpEX5dOKaG/gqkjmCgIJPdJdUo0
bTzEsjFZQyF1+Vavr/5IlcidUQCatr1meaOCMd8DuYSymS8JUBBszNQH5ZfwDyGt9qI8keRQh7wa
28Fvq9qGtVds2v1Mt22Sh2UJxY48UXwjTa/ajUkxBzZVG4EYUBYymIdAbr3oriun8jmqtIEO+ahw
/VUbm5sis5/yuozvLHy1t1MyOnfsfMdXEP9zEONkO3dNMt/xeagxv9cpZ9g5ui3MeqFArtHM3aQU
ogSW5YAgrHPteXn0MWlm6zgntnaj4T5jSdVpXjg6nXUZQQE/aJmWrmwR2Y5/xJgvfWIh9lNrG9UD
AY2c2TNKYhzEWWvNO5zozryr8fOdKraXtu8NfbmnNX04TUhph6nI4488qawLb6V6zzcaOT3i2MMv
4DYdvTOKBprvBqMHPTTOylMAg3y1zzHr+AuZ/luUV+fUTfIxax2AlEpYvrBm53Kbc2JOtGtRAf9Q
4w1xLvOCYuL6KARS1UZBtkBh9N0d2lrFEDxXhzFyms+TmTwbLU/NoXDdM79pkLYN9RJL37hXK0G1
O3Blybli7fQYw1l5UQQTyo1VYX7J6k6/0NaKQ3fbWs55KmYvFFnzbfTa6GhIaBeUQGKGipzswctd
9aLbWfG8IIU8W9OQbsWwbv7cEvqn1JQrzNaG7oDtzdx7zjSEaUNZaU2HJvCh4oCHl4pvr5Lnae49
KD4gchn1K0+j4ZydyCpJ8SPY6eltFWXzGcc6qhC1zBafYrxWiXTnwk8HrQ8goy37elKUjUcMr7wv
A9WERbKLNR3PQz+da92rAiRv86NwNOtm0LqndO0eskZzvgKmpWxd97YKIxITDiZVht9HOinERUkg
6JIZsvHRwqPASeOTJ3rnapm6lktD9Q8r7Y4BYZ76i61012+mtb5lm7d+bjHFtb5BSwTY6KmhyDMW
T3Ei5M5ugXTglmiXYF29+ArHjnodJA1PFCjuCCHqO6zfrOuzuTurtInfWAum34oJUasf20tTRdNe
2tMcJKOyXjgRpUdLc7AUz9O0XJpz4wYit1FaB1bgXHHkoa/Bjmthhw6CeVh36zt4xODamsHA87bl
LsY+JRpGGo5ATkIl+nw0KTK6r6fNGZbHk/XAec39nE8l/jiVbrkYdwuSRFGy3AstwlKOXftNEZgE
pA2xBkVii3WqLRgXG1VEJtFNet+cBAmCLX0DTLm/dvCsL36sLDIkFi5rrOvJCToVNvNmIeq5nfGu
4aUCAppkvRv0+UvLM+/eYPFMh0gErp8CqV2cRT2MqQbycSvmS23Y6EZuQ+1P3cnvtSa+pk1rXhrO
2EMBbZHXC48tLB5HLnLaE6nydK88K88vaThEtMnWL4lutgTCEFvEPD/VevdAeREOEqNLdlg7UJex
K4QpSyCAtat31xpdvddsk3pJ0U/9MdaS6yIf45Clb8R6uzOgQkicHLieQ673LxnuivvWpPojQdJ5
jB2YN0bSNecpw63QdZEsrmQNmln2FYDaSo+P2jQveDJLezgI4iR3fHLLoNK96TbFm/i1nTEvgBoz
CsYeGK2xHYkzr3AJTGpFd7XE/8PyXZa3ZaTJsDCX+mRUAyBwdj7B0uvppdaBDgZqWh8GNatAQHd+
NbsuCQq3BmLr5J+G3victcAcVx6Pl+NUxhRY9VNyK9yW1XRf5wFWQ+Zra+6/G5Sx7ZWxqIeMLtD9
e8CpjtlRoBG4AWV30QM70n5jmA+HycMss/T0x45xZhn7bPVgjQoT45LWJdppIn+SCqIC1fS500Xx
CXS3CmPQPl9L1zH2y0rhJLe9T4lbfOvytD9ZKIjkePI8ICvl8Oh2PH+RGILGdNBPOrbHgPCxGRLt
My7XRsu+eJkruXcm2gF6Fx2hfVTcZUNhEebI0rAZsvakGEj2Cljt0RJ1Hzozk5eG5+KQm8l4kZZ1
wXU0Y/IZDE0LdCIOO+p2xr3l9NWXQU7pjtf+mKrY2KklsY+wBNpdKq9WMTXHSpQ5eRvPDGtDfmn1
5k4pl9EBAw667nrgFq35i6W9GBQO+knCpp0aACaMgibXXK+vnaa7c/T+4PXtYcWRhQ0gnzZ1/97V
BuBfFOWEFBi5PpQm07fTijgjXWn9WsQh0sSVVWravdfP06GwlXcUS0YiwyrvYDjdkmBIQjhi9AbQ
MbCziwWYnTKAaOfFgeaAOhhW2uVEXOMMSJRxqEbAubHmWDfaQISIe7vzOAgzPa5ZRHpKGt/ayIYS
tmSlnxIu8cn9Sh5kecLzwFJ3E17GL2m5EIzQ+PjVvXa06V+6szU6cr2BeuVRKnZnXqNOMxDUI21x
mBvS1T2Xw3JXpPKTiJynf85S/91ZStqcP/6z6nnTfWN++RmmQsht+5J/6Z1IiB+wKnvY3D3Hwu/J
aeXHScoUeFStd4yqh/a+1Yf+0Dtt9E7chGBT/pcK+YOmwi6dZQR8I3a4eKFpvfkbeicH6l9PU6gS
luRQZhJfYDvJXv/X01TeqzWflJfeZjnrFI9aCR2DVBfn9o0XNULcCbuFM1sXeoWlLfIwBTBwp/Yu
j8Z6mq8xAXIPB0xKEcyQct6/50601URJ/Fq5vrMJsvrAEfIjWwp9uh2KVv9a6g1QLp+bQ0qRjpG4
3MFRWhEcavwk7nioPQEsLmmzc5lVxncr5ljnc3m7n7WtfGO23fjs5KL16zrG5j04xT2dy9EhXus1
sLxCvyGuy/YO/4lSHHA67jBr0YBIXC2hPTm69tmlUiwoCQ9x1Xk0SiRjekqhKJH0FenJ4SL7NG1L
JZbY2D67yk7uO8fNKTOu5+V2VGvk0fI+ld3eaviJ2V2vA/sr2hQDTwcK33JGjMeUloF4sj+n4Jee
ehxt2bWkTCGA6+DcpNzRiXVSOk9i1SZ/NzhJkviRN3tUXuikqx8cOQxVwG9ieYkWbgcaM5uiRCKK
HzAYR56P85Az18LLP0HETy7WaSYcxopZomTN+imurHHvQZGCXEd+ywgdklmswlOreV46pss4bjMm
Cmcsz1pfgb7QJP3R+JpW98bNJ0dhXRJ8JLI1ZeXizEm/BhlLmC6wC2d5ZWXe2rf8JKa+M1mFzoFX
JHOQ6spimcdIVGpZ8t3psEYmcZof+1SocIotO5AbgY99tnPXruzk/Yp0U2AuA3Oaja2Yim5I6mVr
3GnSm/bVWNrnSDgY4bpO2l+nxiPwwEVzjUqwYkAGe5RgYFpYDodtpTWXiKkkKPVK6U5zNnMxuQ23
X+gaeKIIsmHdwirS3Ip8q2FZq9QQvm4RpUWkolyAZXfZi0v0ahy3PttP16UPDTKRCEoMT9ad6mN+
V6sxOg9lUyGfOdrsNR+LbnRa/HGUwS8JQ6Hf6WgxO8y7G6LPjHvqT/G1epd2Eydfy9ZZUKYLB0h4
4S6ldjlKMhkbNJoRUHPTy7Eakgs7qqY3k7IDBtt+wvPdVBh253hBHEUprjocq7aeHGnyMGvSsKIw
/MFgGN1Na6wNR70rnbCK0/Q2nReG7KQd4RnWVHByZUcuQVCrWdIhoJJOTbsmIuFyudLI26LLCWtX
o9pZQTOWm2ej0rrVzzizxLd2Rfx71/EQc67mtUR+6KV+6HJHYfGmvIFPnNCgYjoM54XmpNcatsGR
8reo4JRj6DYhssKdXky6cg8Dxsz4LPT+fp2p7LnDLPFFW72Ka0qza2r+KMuW10PNfiZkM14OYayW
+mWOatqjXDKjjyvTGYbDqOmqA3+5dddo1TAcuRMtD6L15vrEsmpg8IC+aR+o2zCn0zs6wqqb7ju1
3E9ya02yUtmvD2Nujs1xQtCFBxktc+A2GlvKvtev1igz7wQJIE6qwsvKfRZzN5NKr/x8abPDOlvu
OaP7KKdrWwPhPRtbHw5xnTXgO1G46Ub9vjDiiFGc31Udxpy+ApMqkzutWfQxtFRSBLaXmRdgDr29
5WbEybR0Az6IBLZzs4o0ICFv8nvORZx97lonewMbqj1ZXTG+MtuOHVYZIbjWxDyCqlytfWlwOj1h
sgcBQuqz39ucI7oL/gO6QAxti8KzaWsWEtkucbWzIO8Mym2BltrgSl4KvCI4v5Odidwdc07tYsuv
WN4ftbbb6ryoAo4Hv6aaQTC8N8qlNyAqHo0ltj6CJHkmj2bDiXrnTngUrhxtd3LubMmKLR5IFA9m
0p4cD0cMfA7C6YUmo3hXz+SOqqgX10VpIjGjUJTGFQ099RXhUDs7uG1tvbTD/AJng7j4YKeEoYwU
0WU3jvrQ+2rMZnVFW6NxvQLdui+zOuNczfMrvmNdEHX4hkWxrMuxtJzBIYDP6S6OzkS7J/eaPi0j
/Gee+q/mKQec45/NU/dJ/fXb/zv1xVv19Zep6o8v/LFFNj5QNQFMCqchHKf3CM+/pirH+OCC2cYM
7bAw/plQZ37gKwiQblk63Ik/KdSQtom26u9+Rv7678xT+jYv/bI/Zp6zKCngNfC6rN/ToG0Xq670
vPqoMd1wzSQ1shFnLbACHolsU75M5TheUX9OqFw1LwWVWQiaWGrq/2HvzJriRtZ1/V/OvVZISo0X
++LURDEVGJdp7BsFxkbznJJS+vXnSfA6y5S7Ifa+3h3RdmCgJKVy+IZ3GAqKp0uSbxqKkGQZZQUc
3bzHPDWmMlC0GV02ROgXStbnHdTytTMb/g6i2oRWkH9oEDvFqAkdNzV1j6Eor/HHvBbGhMIJWEgJ
uRLEHzC2YmRhUuJ+HswhPQAvB2blN3CAqrpdmUawQGwGIIZB6GUdmree1YPO76ZHvQ7xzgS87OB6
2sn0uS8yesfs9FvI+wdfqLMJnhxSP9VzmFfXkzXeRcpNaNQOOyRRrod5uXWy+RIwNZXfzEBWI32k
w11v6nZ5csnVitF6qn3voZ17LMvgcXRlIv5Ce3mfdgGkYhO+Yt1rV3kjOFhSPORj8ehDl96Z8XRn
dvm1HgFJh5ZyUPGcNVrQBi7PThQzVdsSJs6gkdzjNB5jMd3pVsI6gKVx3hXhE6d9eGYlzh4pkct8
sIkLtCoV6ncMjGkCgUkvbC0gonJ19CgCTY3zkIj8AqzQY9dmyOO6Bz8RhD2e028dHmhy0udazrcO
B+BuFnLXhg3YGUdLWAOMVIB+gEJT27NrBspOumgFtFquaFEneMCEcj0YIxr/Db3C2NBjmZSPVBcm
lD+RUJB069b6Wo3DDxjtcjv15q20p7MhWS6tAEaLMZqXjY+THRi1Z4H859a10us8V5cgGtx9UBPe
ZilPiEPNPR73ZPLSK4DwC2OT91xoxIoEIIOzXHVudkFp+L5z2ohipDqWprtRczWtq6STCBOkjxWU
021hK6zKl8vRjnHKS7oUb1j/IVXm96AVN+GUIpiC6cpsy/3iIkKDHfBxad09Wl/QnzqxjwGcE+sG
8HjkSNd0WC7RMUq2E+bia2DG4gJ5snCrFkmJ3i4FskfmfRVbTyFFWRS5Oto/cXFB7evYdsPRUcVz
STS4Nr1awsVWRxFZySpPZUNFCFTH4hlAiKyUCpoed6vyqKw7D3VbZTsIukieOz5VAH6P56SlAvNh
Et5D6ncz2TnTkfbloaHw+C2LwH74WNFtKPSMnwR6X5tCxREVOMqgM6DIPTHfeNFiG3Lel15wrkbD
uIHxU2xBxpc3hK7zzkxwtiX/6de2UYgnafXf5rHzrqwAmjSzptaWmxhtNtkGfz6x8fNleoz8uqMS
0NhATzOnre4xh7kvFZ2QzeL0YYqlDalTEh2cKv9GJXpc56qA/0QrdhHpppEz3iaOSqxN53kUBFNE
mS6CGh9Qz28PhZHcVrUD08Fw7muDGl0P4wLPdvdRVXP3VFX2wKrMkm3hQVf0UbZvltDblRQ5COvr
6NaSrlzR89F+NvZTbdUNNPWS0H0kTVS2tcMMkPc2swTIpSLMnMHIKFDeN47pD2cKV7wVhpcPvuEd
BrudzqOxe8b07tLx8ovfDp2/QWqfZMV4m4Q2+CTgRC8dyxfS/W9CA2nmOQMew7QeSGIhyrVSh+SH
1G0J/izvA2w2vdGTM4N+JgeacB3TsYIXTNJvVwOgMFTejDhwzFLfVFZ+YePMtPIoJH5wpVMEOs+l
UeC0H4BSUVw4yfYn31ciQ0N8b8v8EVBlvtLbcWZN8AmBK1IaRb/iNdb5R9WGt0xX7ejLNfGVoNSB
wQR/8/S/PV0sKoy3ML0HM+AmsEDGY61Y2IZw9pPhFmv9vCjdXXY9u9v7r1H8gXnX1w5h92vFAQvx
irfXhso94Z0UVPu+7MQmo8h+O4Ps1tvFJTFgvjdD9TT1CsTyNI4X2dizbkPYaHgtPiVkb3G1XA6Y
CVEPdPdhWBrrbOi2djBdToiYw20FWETbZ4V06jUebAhpjXfYSt2bbgI5XOGeS21greo6PHMxmfsa
U4ldOwHbw/tP+jdTSGAEYsN3tkzXPi3j2EUalrXtwP21+51Tm7dYmyE5Rzfmg+v83YhCV9ahFZwN
VDvfjmg4WRROAj1XQ2QtgfnczpRltybAuVVFxrKB/n8tY6v8hEPZrS/N8hO8qhQEfvzcjuzLOlRB
Zz5Hv09dxgaQ9XAajkboHUQ3niUB273bpDgmxQk+Wcomqnft+ayM7QZZjTm9HMyuv6tyda86jv3B
Tp0LKM0lDCyJwF6VPkcpLNUqL3iLKqjPlJE9R/VyjwvmbpGgYFQj9uhi7JH0StcxVpVa/vISfl6x
tofl1p+BjINDxU4vML51LoxSH/fiDwbyb3YYkBLQwC0T7xcqb2/HcaG42zro7e1xH3sJJxQ7G51r
bEsmsX//pRFhn+4vyJNwTsGb8kPMs95eq7NnbCqduUIoabxz+vSixEHjg0v8zc6CGJztgP6wwM+d
4ibTBCn/wjQROA/HBmcShV1FtDzpnR4i23wmAYnntrMPDfswRWGyxSTggnb1X32WfQ8APQB3HjuY
b5nYjxmHeBKyOzVzeQ0Y8Xnx8Nj2I+pHhfAoP8DBo8u29FdF6m2hsX8JAP/RkglwhJ4hR6ORPK0s
S8g10MdmZ3d2shJha58NCjylaafPLr1XKDf59ajyi9ylWAFImgDVAl7lWs26Aie2Jnm8qys72UK+
fzUI+Mdd0fmbFcu7QMQCXWYcyV60oX/bFiu7kaqey2pvFSQKY1Km61QORPDIR11boOFXIN8zeODB
oYTCsY76zqTcVN5QHLkPKEvReKsopUXLRMZr1cA3zQfM9MQmMMF75aN3iAYfrm3kHhJQqzRs2Yka
JEQ2cDvuTXt6WnpzlfrpZ3RDiKpaHrgz1FmemPczgdiqiZLmTBQTpKTpLnY9TRdhfjoNG1/vjRPl
FSfblFERntnuch823fjK0vvHQfqbRcKZof8D20v2Zr+duFPcIoAwjdV+Qu+JEAfRk4nbcfDyiJr4
gzeCmPmf6yTgFGZbQxM3+GNNto6YgSgO1b7DwWVrYY28CaLsIuKkCi3eDzL4lJFnEqTRZpvKMiLA
uEBdigBwqPGkrKuwobk6tlRcF9o7uilfzcH3PreuaN/cFCGMbzwls5WqarERTf9UZsudKgAE+/ow
ZprFIn+MJh2l4viSLeY1jt+bTNX2mnB1i0dHsJO80pf0krqp2IDAsddhl19Q3OE3mmncNdEgV8Ui
k3OFvulLEhRVCsonjkoX1TAdU0kiGYBKXi8tqZ67TMdOxmiTOSH6rSOIfusWqcwLIYjWLOp5aLvM
QEhgiZf8SzTqCdkM485ycK/Wy6hX7qH2p6NHIWdVuLnBemqMddESLWHTcq1oYW9o1PXbDkxjm7ks
MRm1V6GrnjopNxP6XRRC02tM8sp1qAjFUSl6yJIRJVUHUlrt7pFYvjBG+ENlq1sULGApiwuS4rMy
4mTBi5mJyerwJnkN5+Bb0k/VRW65NPrHjbC7ea0TI1AsOJy39OwDInsMVx7sLv3oPPb+ZnkT67gA
o+jxYLt6ck7Cq85aWkXlvvfnJyQC7qDsHIgvGDyXZa3jr5dUu5ZY9MiQSO9lzVeJ3M1TP63ajF8D
bLnJZZVtQ1QzgrET/qaQMcKedlBtQzXM+8LqsSRNcxj6MUShtiriJzSVw2s08JLNEnMu0jJEloca
xnrxQbEb7DGZnO9HQbhldqJZAzcZ1iqWmIcHRNYxiSHnYSIg/ENT0yXS4SiR7MWNFsk25EKg+xfX
4zDcOS6ytHWB4SBEFLFpp+WyTCY0l3FsKS0DkZx6fvL6pdl1qL35ZAfIhniHkUOEJHM4Ck/d6mhe
+v8+X/+Xp/EBTwN1G0KJf25Y/t/isc8ffy+tvf7Gv/uVdghX10ZPLPApY3k6vnutrNHB/Bd1NeCX
uG6Sr/zWrqTmJqCXmvQjUTpyLZd9/Fe70uVbLlZXkE+F79Bj/G/RM94uqldCBm6buMKQnkFEPgma
aIrQ5AuL6buKpJZ5BQ2OqPHGcMBv0gpDCYq9+bfR+ZtM8G3s9HrJAKnfAJEem/Dp5Aii01IFpvTk
d8BHTfZcVKjDaNd4kIYfJWd/XgoSiw0OF+qyxXCebBk2dL1lhM33PXWijl209jD8qi9VEwH437z/
WCeycfq5gNECL4IGKTwTyvbbo7U3LXj8RS6+K1GiE345JKXNNutKJyHgTTqWb0lZpG7zx6FyXPat
YSygbAGfovp/qMa8p1ASJlgV0/mtwWB6FOr7mZ256uJFR+AQB+v0yvfaia/ev/0/hkogwaSFADmt
OatN/f3fgidF54q2qu8+AmJR3Mdkdjb10aEhxd6/f6k/5pzwYLIELoJRhLdUj99eym2z1K4Mr3kk
ixXsuNEcZNO9tfg6lfAioDgfTbm3CTOvhhcDFBmWuBeQyp3qLHZtL4LYFclj4yQDny5V2i+34M+8
8S62cVifN1HIOUtdbObrnwWmx92NriS65+8/u6bz/5Y56OXPVHQdkkoACn/OErrCc1kOpvMzMRc9
+0mWhLmZJttoKdRJKLr3WRGnctfP2KYghAfS6ElFRVNdWWjnoUHbGA64sbwNcO0DDAMXKCHIx0zw
S2fSGp7XHVIVC5qgyCaO1CghbWimfkGpmNAmG3r7BjpO43cwjhtjAsk9IKVdZEOM5LQzhymItWUw
3eBMIAbZuiuVZm7YrYtJGUG0q8asb1KgoGiUGOv3R8fS281/av0ANoCi04QI+B8YBZT+t1MDISOr
lv3i/mz6aQyLVUlluaAyDsEsvw5jN+SSyoJ7/Nx6hBhHB5AIt0YFueN5Kgsd0y/v39JLnv/mlkjw
AMaT6mloCfqBb28J0rQq676Lf2DH6+bXVIXjl0pz26dnWlGLxVr6aWJl8L+bYFjlmWroPWcmkgMU
+F/Wrz+AirgoTDw7k+0SxQv1w0LxKraSWGK5TzovMtTWW/LWOyzANvmxEoio265MNJjBm73/UKeL
HesE5mAIRgZ+ILCYky04SnKVGnlR/TQnnO0+u1Vq1HcQ0erl9v0LnS48k0MK+i/1IrbfgOu9HbwZ
a5twoZz7g4AO6sG2KaIcrSPb5ERVws+cG4izLExkbN3CkFgmxP54l6cuepnv38nppsOduIEtTLTh
UImD1vj2TixaKlSmMu/H2Aedd3DxCWW5d6UhfAQY8Fj8b++oKJax21gue4/p60Lk2ytSzzX8uvDF
UzEQGs8bVET1CTdCmiOVfv/pLL1n/meWYs5GkYBAwbQoskL5PD3pxjKay7B1hp+YgLXxF8FeiA6c
Dbpv6M3xYHtjPq2mfvFIUjq3fk4WAI3agKKZzigS9/cu2gdXJinTF7sDa7oeEDzYdRnKWOYSo1vl
tCBcP7hrvXT+c9OOTzMPdinHJssUz/PTSMBOqyLH2N3+gc4WKJafNsrjSXJOGsRqietWT4wCph0O
Be8P1x/zn0xUSxmiSch58McJREO/78Is75+UGerzIPOLgMYafiPMifcvdSKgoh+SVBuZD48qESHe
aYE4q2uLSqhd/ugLkhd/n4ZR9aWgf9lqdFIcxc2NCpfILK/qFEyUuXXHJF/us97XYVGJ24ECtUMC
EH4iPfZB4SdjZRdXgIK7YN7j1uuU3Qcn9B8vBlkTCim+DtGwQj7dhrHwCWC1m9VTNcuOu4D9kGfP
ozWTaNbI0JNpR+VYE1F9MFh/vhid3dnwkokM6C2fbLaRAVYOTJnxHcNKy17WiOCkaNn6QZN05toC
ntEXexZ37j/OSRGTgLdd11EiKA1lj8e0XCbS1gQxPPkdjW+tN1159nyJPYDzYcTHaj6ZwNygTyWc
xU0ZHvOjkyXuxlMDVqerv4NvAgizyjDiXW57DzUuiPazGc8jEFpkKQ+GiFL2gL5yHI4wehOzjvUA
msxPTMAye/Z6vKn1oe1QlYGbgCT+8+uxAfyGPdFVQ+w99MgqYD2IelTOTMXbVMtBVh2sabmphAW4
Hth9pA8WxJsTLmjjGRZ8ouwk1ddl1onGqlVLxFjYWSYILTHX8IjzbKfVBb4W6Qp123hOVv70Jvih
FtoxEbESm1boPgAgZmp2C/pcFAObLKxAuVSD9YBbC0TZ7QCPc7lfpKBLOHYt0VWf8S8TaK+MfU8j
jWvemZ0onGlWJXwEIuNMNAYLPQr4DLGqUUBJ4t2cVF7lIvOPHnq78oCe8COp59PfO3NHlchPcvJL
juC5VRkHR9+BTpqBDYVc2kgBgYMkg3jJ1YwYkuZBYHbTfm2D1B33kTO26XXhVMF8NlmwXi6T1piH
C7DqAM7WKoj0fp0C6p4vg7HX8bgZSX3St0Fks9qaoNWxau1goJ3vfz2Am8mERwVqE2olFDMyGFDX
rJh+vYr1JlaUwCTLLUpnHn/R15/LDGmiPOv+/Rlt0xrAH9PITROa6GiFqZWAdMcYDCDpuLRqEjZH
chqeCVVpPaoONs+MnAYZ8gPTJJP8okJIiOq7lWDkUG7hdRBrzk3kMSzN7Lc8HseTni41WqXZs8jr
ikmTRegs3uGmUfvAIITQ06VxM5s1NVZhyKyJ7a7gnQll8oGCtlhEF5dCRyAuDIdmwlNbAhhCF1WN
GddHRhFlmc8BuHLGZPHp3dBkxJecVBP0qo44M0sJvoeOPZpsKzcLG09dtyIaqxgWvKbtQlcb2QW2
3SJGHqa2Iz1/O0G1vwQEIloxXoQ96VK2qcE4shQGiNZ8ZcQSpUCKLJSEYBfz9PzjNGT6Xpww0UUw
D+bz/DQHbc5MEYsHG3700BuiUFOmgY42Ixg96aEHm+I+pIPDF7TLZ5/byiBR8YwtsJLsGTMNeLir
JfD1nCsIXFEOlwrg+C6G4MQU1QnBeGwCfBiOLcqWLGA/gz54IOBdiI0ckB7j3dzNi948kpzwEf6Y
TlsTJ9QfCrbV4k24GIjwFwZPlBX9NIcOuE1qv+nxUVFmn5XXI0KYfCAo4477W4gg9awWaQqioMnD
xXL39Atdhc+NeQxRfoZ3ie4B1SRQB0WCBIxnGjsXL6BG7GSOY5u5YW7jMxWjn73cuvOsmP5BT68X
vdJyKvDHaOep9g4e3PwcuRRTo5JJ5jKR3tRWkkboEWTYL7FbpeNsooLLWh4NHJNMbZ+qulbW/VoV
fW9Ml3nU03zck6TzblonSGv3seqtioeBxDXHAIBQ23Iq+Jh1qA1c8F6aii0bMdvNVoo4m9t13Ax1
GEIP9wJ0pDBJkLigiwx1BdRNc7ZZ72mZXMMBuWLBT0D2JoOWhlNzl2BNE1/lNdwD/yBV2OvJk2Z6
S/HlNNP9yBEb5CuUdXrmUCRStLAua5DSfK+1x6EDFecKtsq+rRilTQkRC+qmMg1raA/9hHRVtsvw
fOEtVZajARI0LmD40TMw9S6IwKguYJppE8lxZ8pm4idJvFq+R99H70u5CTT4UygzHccmzoAIERrE
CmPJS5kY7A4jo8hasGzZM6FG8IQQdXj7LV7rwRwz04OiX7jxRBkDl3YsXMuaHdslx9E4A3ARtCLc
hpUXOIU+ZKWkbQ9WAngh7Q0f0xX2hzlIDOdGIYmO3DxbFOWCppUotG4DKLYdYhy2DrFMY8rnJ5QJ
yKHA6ejsiV1fD85Ut/jAneXQSdpwGycZdiDnQ7YsHTx5jBw2bTRV0ZYWRdR+jlrFwyOHUbDbj/Pk
c8d+NiFQtAOt7LOwsVgnCdgH6fBSAn6d1mU66e/NDmBXe72kSof7Xq3xxWtAwRxalsGsFNBrOoBZ
KyLR2GR9GkgSy7UTwPnBOjyx/OZgp2y7mx5fBmmgGWrN3jejmorus1mq4ojcTgjhsOvatL3w0K6C
1lyPQ/ME0LQ1Lru4NJzriDsFA1w1afstZc9ddjnKWMUPJyuW7q6sAWs/Tgu0yxvYuGjtTgj51JdU
YiYwZUGGZnCzprXi9DSrJrC4BwTtI1VD6TJL60oUHKtbDE7BFre8I8AfwAPaBbJjNXaOWscqH3Ui
snTTXKwAgKPNu2o6Y5ZfQ0iEzmevkLODRFfr5EhHhTC8UKJoQp4/Yp5GsTyXCSdZsfaXYlqWTZgW
iwmXwUZj6VKxOOBySehwpmk1uzH0Y7FxCdCWY5zZSc3B52kboXkGNCccaVvrmcJUDf0olqgyG7Xt
441M4RAoPS4ue98WctPWJrXwCIyreWZNeDfuokZBO1vBVFjSdRIJ17htIAI7X4YeSl59ZjYgwekb
1aZSRyWVkNdoDFfGnWM4/XKPYjUaKtjeed2XxYc5XWuUlo/oVKDceFHIRyG6uQnVUuRn6LbigbfU
TlDCmshrYSdrH/Eq6BNWmQXVD1jpSG5uck/O7U/UnwTu8IPf1P7KFr2L16yMqtYN4PKaLmCiiGQK
QJTlG3l+RuuHsDb5mQSVoHexrrF3seuN5cp58baekMKID7ScmzbD/vEl+jbnIvKsuynGMgQfWSRC
OZaaUpSN+2Wa3aZxNk00dRG+fybWiTliZj44ij4yJxZMp2Yda4I7xw3zrBMgmzlWQjYSFncLb5yz
lgOc5QD5Xe9wJb1wtpLUmCMrAh9ZoGGrH6yZgkt0zwxCUhcEPEcPII2MU0ZWiNgsZzOyLzLaDW6t
4xQPoVn2FD+zFu52dsaSPufQlqn3AImg4lYsmLTgBQHYUyFphpZS4c7teyL7APp5Y585tksUPJnE
bvRX56lhL8sCHNMmdOyg7WpAYu+aWxjq3iL2oWMXhESVTXXAOAdVb/KgxCUBVTLXLTu9IZaFzRmN
nYdDaDIBJ2OAmsrXJ2fQToo77eLE59qIbKHf/nl0MLco1jWcEj7MhHrAWurduuP+sQPW+2Tu+BB2
1ugahdwRpNXeAj7a0apMz8JoZLex0Z/zvk8TZPidZ2d+dRXX2cixKJtGx1JV4+uQJQmlHiNZV560
nhGTmela4TQ0DviRWBXVjpXfRIqxDU1a2+U1ezjqi1sU7ihSeX2pT6lfJxjSJ4wj4jW6zuJB1ebu
LREZDGSDRltYo89cknQUg8HAss1k+g6G3sAgbP/vkVhaltCKovBCROpXCBMe61J6pYOEN21ZiLoG
mFn67iZxwJ1bqsh9KDqLm3l9jRyYlnVP+jfIY9BGWEzsBHQk3tHQI4XQHao4H2GBLlNmRig85CDH
832CWUc5nTuEo6AafVtHsTBUdMkMbeQRrm9jVjqoMCVsd+ocwDM4FAOvZbKUVBktWPgUtH0JhNUm
SontSEfzI9SBzt2bGGmOwS3NXbR2r7zIN7mfeUEAr98KgX1QixghQSbq6I5eIi3NUsp0iJnzAxHC
owRqeCUSHraWnmAiQhPUPmttH+PATfx6uiYj0gvGenit69MFJgpEOULHm9LT8zEqMkA8sEFiUu1o
0VpZa/5ddwGISjpgqEXgc1xaCfdlr5PE16Fh7g26em2JRt/t6/LIpct7KYap5qVC6heyvBIKr+dv
YzDFabd3LdgxrGp4yUzTdCYmwNmmc/TcLSokGK7xdItHuYmLPrCGCz6gFAS1IGN5t6BnS65VLR2P
YDZjqosV4JsATo61Lqj7Ydo9jt2QihKdrqHBDIHc0hFXzmTJHIaHazPPSvASjGyGSiofYyn9Qnon
JLwk8eQ9y9ld5ksx2eRPno+nzQheUdA8GRNLMSjRa+TTx+ZIrNHXQcfTpirMCQx+ZcTBUoEO3ak4
Nsm+qrgVfAVDmnL3bBiGehLjAL7XBM9rrkXSJKQjY9LFEERptYvh6C2wOgzQyphP3eJ9pZNudNh0
FNYpSyf5ftjpQD5GvmE8Rn2k1fI1Z4NwXQWQbdZpN7oVMUroAphi1PWOu1gtOe+5hohPvc4fmE6e
y+UpSEaL3iob9mRv3+CEKVEn9RVTf49cGxC6OQ+Io16XXjUWOrQqjDJEjRPDigLJJjnCTmdivLbV
jEjMekr6ZjBVNyYk9KplQJDIhC8U4onhrSfL10ucbDlurj0vdzSlY8pwT0sqNXzCUmPpzwPY/cU+
6G1yCg42wyE+EEqiFrHzirzmY0IHGf3wLGsrHYnaILDZZ6bXrBFXVDRVzttshCd2TcA/eGBdJ3bn
bRiPOgt8TSyKaNFFr3pR0xyvWWWgZlZ0IMl4nTHImOgkSSazf0qqileaWsiH5PuhUpyE4G6HSMqt
oSonv/YbiiP8IHJvy+2MpDZzTfIaQSWrHMHYClMimkD0MxJR5Y+iVjpDn193jhCrJMYQ0Vc9K9+v
cZ2WuOj1ujCxdC+YhusfldoJ100A3bH4Ro5EKDsnCVlzUPk6vXj/SqfVKdsVJjUrAeHVpw5/WkzL
Oajw/sKiARqCD4SwKXSqkGZEjvsxsfUp9v4F37oJUcTFV4kyGK1plz4J6Szlst96iABpFtrJc/et
q6i2I5snIj3svKSZVxF1bYE4X5JCsgPQnbsJK/X9G3D+GFyPNiYkESw5MKJxhf32Dohak8Jq/Opb
m5jwDrd0BJYcCmmVhJDIXrbRsUv0Ue1hDMl8+lWkM1ypU3AkESrm6fQ6OGUGeZ/82TVm5nfthILo
BaWOiina51Md9JtASCOA2GHlktnjT65evEgW1aCOkwjJD0ByZATsjdIfSGatqVMTfq85JQNEOvPU
lucpDboAGltu6L2+R5OOPcToMD2lrJW2envxmpS91u+F3nKapmu4Lf+1YNgTahCA5LmtN/EskC8n
kG3pwzvKSiDXK7OPJ8Y/iDPk4C/sUeGecJlUOWWi94f/jwnnOzY8IPSo8Jb/c2oPRDqJYS7z1zpp
BWdo3EgdkoVgRFlNv0po71/ybd+DKUezPXypGQd0VH2Nk/h9ylG4n2XbB9PXMPZ0zQP5bS+/Bq9t
53hK9iZ3gIRjOBDUKSvShxQiT/pu3r+N0ycXAgIUbRdk2vkjOAULV15bTbzL5GteU465QPJHll/s
fLK7K7uXh/cvdjrJEetyfUFBxhMB/ZNTnCNw5ThNmr7/NrYN2Cw38/W0yLJG7/TvX8o+WdJ8euCD
2Tc9n06AEOZJhTuelFkU1Wh/wYjXDDAbsjyEshDWSIm80wy1HLGibVjyl08CybxUrgjvCR5dHCka
ykykhIRgGsXQTBgQk9csKMcfzRTuzUPiswk8JXWW6DRbGTotAXiKWNP5GKAcQSxdUq09joYleDgj
dykvIMmnK9fWWOqOPQFKjjKiYbCPFruqNmPnA8zkyXgzBgioCpN16vjQ407HwEWyEo3IQX0ZykzX
gqOa0mkOqhiLuPv3x/tFMv63lph+p2xemLKFXkCd8XQ+T3VDjcdyomPg1C/XQkTbO+QjWGDibrZ6
tqDXDmYBtIhRqFSlqza/vurGQWcsxmQyuK6DhqMusBYNO51dokIynRt5NhjLVc9SBbUP/zWfzmYx
EMBtIbcQriN7ocOkX40Iqte6qG0Umc3aWQJz4XtjXeoXjq0QVzFeunX+a6o0WlRk5AZWlX6TCC/G
/LI/svGj6tGlutD1q6TPimTuZtRgOfeiiKxLoGZVTqRk7w9p8Pb10Rl16CwCdcVxmbPQPX19LU8w
BngXPBWj8B+yrnKRaqFds/fyoHGoOQIQhLAbXs4ISkWbxoFYgTdtcY98pTmitzZUNHHg5YbGHGhH
Y9l+iYin+9tC9WOyBmBv71M8kUtK/09j4/ToPHUIZ66pLXs3oxvVlwm07mtOpGQhe0jGfGP0mfhr
oa81XuAQk7mwEUPTwfPFze+NxUAoThYqmdZ92N06nEpo3RSGuPbnDom8BikTenTFfUJPEaaHTdUy
ayTlhRplpWwtreIbvWf3clYxqpjD0poW0NjOP9qcz49NgioMimBeQkoV9/2ZnVXVcfLFcJ8KAQU/
MA2n2hjUEb7mQ9j/gFrZfYYS1wOMiYY9zN9sR9ly1oBTml1rNYUpEuNOOeKXUm8lnuokkEmW/TUE
Hgz7AI+yjYRefFzQpNsAQEI/qjIMB/aY+cmRs/kdlYL+m+UvzpdkcId1orwS/kCfbiHhpR/Akt9u
1kwI2lxsZi6hgmMTKJzsaYgh5X7rxhiW+6a6De0I6ySveGFldab35YPpxwH0nwX9ejEfeJ8+5onh
TiOSCFlRcoSw+oE4UQnSQplHq6LesypLkPIOtHSAonX5iZaFn38Qj/0x818eE8QDJWQ28dM27uD2
IbYXXfmjrSoCaYEuntqVwgI+9P5DvnzSyVM6tk0jFFy5ZuqeDKmyy9we6d3/gJbPmhE2xwVqCGih
blRS+HeVjatPigh5szILN2w2YmxQb8N3x9uoQgKeAfLk3XReF15URut/4bztiZOGQt6XJcGLLSt4
bba0nE8osVbPJQrBVxXlok+4Gtl/hXCIJMbXFkYYcR7fiDJkHht+6ZFN5vQGMAkh0e/C+UdW42OW
tUO3s2LXfDSVFOuF9/dBLHQCZdKADMIAwiDGRXBGn4YECC33ysEQ6AfwdwY/SUVyJuqs2KtFPVZW
WHwVRqg2gx1ThG07w9s7FW4Cm/ffjKtH/s2b8TXEVPenoYpxjJ8ESKA4SsqZif8jHihkkt53+UoF
SFghmAKefTM6JX5apcSMOjWakupzXe5r8ujrsfGA5Bd+bNygXOvsxTKTyCPa/K1EjRZ3+9y4TufK
v5oho2BrK47UZIqb2uClrTwK9cCjpaIMnEEvXvtN6N8RNo71ThN4Zy9LD8Jv0rOcytU+jevmpnRl
ITd11A/f5yIZvsDKyj8ZVcAB4aH3sBO2nNBO6dL4OGEujix4a/IAqDeEqxGj3YJ+WptRmOVM/Oy4
RnCVJrPzl0WVDdpZnqOc+P7g6rE7HVv4jMSgHnhGRDPfBp8DJSreux/9aFPHPRityO6bVMz4uLcV
WnkTucQHVzwhVDCrfGJesMLgI3BIBj7z9pLw1Yqu5Oj8mTWZc0Eab5SrCC+zSwon2Y7CqGSnd+Pu
RyPM4j6NlbxK09D8ZIyh2H3w9H9OLUJNtk8bWD54xlNIVQfzHXpQVf2MFQVPmn119A0zh2TcII3n
onpn57Styxr9PulSu9hkiQdHTDtMg5QNwzUNGOQ3utqDyYwjmC5FUdKrjD65zr2037dCqIM3JPF5
7Pqxs6pRsZ1WPaKXCRUXE1myzgrqdVAubnNmMCy7LJfGdehZGIcAZjWuUKmcb6Hzc5xlbtog88bp
vcbEPb9CsZWWnCHKESu5tqhocU8ZPSWaMPfuSGpKLNJ/lrZCBLUsRLdCI8M3mYmUr9ceVYhbEaaI
u/kgfBQdFurckLyRXsTzo7memrDvV3XaeKATEVGxzmmWY9RmerH9l+zq9GFA6fnZwcqasteYRR+V
Gf7cf5gpr2woCzeYP5DdwqYzk6sp/xl41AegBIbZd7rOM10MXhk5lf9j6Yfo3KuM79h+TnhpemNT
/g8mLOauhM0wVkOH2sDbCQtyoy/7xS9+YgQzD5uXF+ItiLFcpYUnAZeN4bHtoF0huBRtmzBSX5Og
QycGVSTr+P6Mfal4nCxYKJbUutg6wH6d4h4XpHfHWuXZz9g3vc8tOgx3doG8nk+h6ZJzcTgMRSsv
GqcqzwslrGtZ+RxkUKbUbeonAbDOahqvUmMQz+D9W3cVwNT5/HKX/8uzOM7Nz//6P48/yrTapJhq
pk/yd9YE2aVNqPbPRIsjfhg/CTJ//s1v/SJbBNa/KD8w2/Vr5sN+SZiE5r/AqoD7pDqFzBt//n9h
OOH9C/mS/8femWzHjWRb9ldq1RyxDD0wqAka70hn34iaYJGiZOh7GJqvr+2KyKxQZFW8lzXOmSK0
5E66w8yu3XvOPtzZmbJfxG5/clqY1m8+RRPIOMTq6BO5WfwbIBPuir8cFzYnhc/WQ3FEM1wgvv3L
UqB2N7V0tusjt0fibvbKTYhtiBlczUYAEJEQYfRmxnw9GusaVgNkV53u/R6RoHvoKiujc56ADoZv
rd8MneU8LYWgdM1EHUnpDHY49/SwpLN8qQgLgIJJDfzuo4M7Gq0ow8m355DYdwvfp/s51e14VEi8
92Q5yYhI4S7UYSaG2wareaUlTnMbNiVE6GXYMd6rKB48wiNyGFFW23nvdT9Ux4lm8k5kzm4aCB0T
I+QBlWfyVu8T71CvWfkEyxQOq2J2IikMneZLighibyhtOw2KcxxNkeN8wMxq02CpoLKAI5Ly3PTr
+Fzko3e94Nl7mObeiOqSem/S/bNAuxZ5lZRfy3SARWsW6oC6SAGRBGmQ5KLf9y73uDmzyKY11/uG
UeyxJ9tr52gFkWST0m8pzE+yLiKbLeEOaTt7eWLgGltnLyaRrQmmorMfe7Lr4rmzREhEgHWNSmQ4
TsOmIU/Z9JNVpNoJu2kLj7kDAwYVCgSzaM6dQ28jRqQPDm+epyc9a60YVbZ7LZPK3lutXu2MzrR5
1WG7b5UxnN1Mo28/GU/OUi00+ifnclnmduwWw/1WJLzQ6pQ7Z2pAhbbL+mBlufsxJUvY1utXUWUD
A1QzP0yKPGfapMmLQjqzy1EYfMJfK1bMuEZ+luRcYLdpF24ey1jFXkUiaJZ63mFw+n7XOQZZG9Qf
sWfbBvmVI0n2a+9/eH09/5BMSHfbJUQ37JKqjlk3AA3x1xFEmrdc3vT8GVPR+q5ROyD22Wxxxqeg
rjztkpcJppCmg5+2cSsvd2kj8aJ0K7xTIpz6FgFjcy5n/RlFCm5ZeAbdwZua4n5pOu3EdFzdor7z
r6wuI8+uLS2QUxmuGvcwaVO27nqCpVXgTwjiwg1B1glsFTIbA4LVtvTmLrVaLzR0grqgCxjVAQEC
8SSbb8sAk6qow9Ig+teEM29EqKiBaeNRDRZjq+40DVgBYRRBOtXduXeM96bs3OS6o6WVXsHKfXWy
3qV6tvcEqunacUArlhj7kpDgwg2UzyTk24arCmxRsm63m1qGu2EyvOpbnrpSv86wsBK5MjyndWLd
9eT29VNMxO2TlQy4FftJj2VZ+6e5cQ2S15KhXCNaOO1Du2h0eSmdlDy0llv0z0Y5I9yIbHJaxjSq
HbdxT+DkvUGDzpgb4paNks+9Uu22Q/AHZCFuZCLetrSbxxBPiLzpVoqdVzwgRtfHg73q9/XiT8ln
ngBQsQEVB+xwQaojpYjF1Dzy5NoQ530OWMBGll6Eiyq59YiRqsPVkpWJWq0IQLObctaCxpvoCKip
J1EqYWxjnZnf+C/V2trvhQ5rA9kCyWGEvo6XDgy9pTsi+qzP1SIqYw9kh/oAqIBbR0rLfEyrOhzN
uLYL3hIEbQ8jkdHykwm8sgqLoeSzFTN3DfY+3nEswOUF5KRRfFaSaGDsnn7d3LpkhjROuE5dao5X
BXx7ETWNAgDjLq6Mod86t4zllp1tzfynKFUe9DafcejoyfpUzp5x1Tva0AcF0G7w25U/g40xnXPt
W92xyHzW/WInkQ1XeYSMYLr7iVp2X7vK2zdpX9xdhN2bRBdCZWs310tqp1dJ27pEf11mCeCYXRaV
yuACT+huQbg7xslz+z1JINyhCfRj/5JOFveyMbWdcDPx6JYtOTkG5VRoInhj7lXXIJWm5sFTLupD
p1NvBJEZK4oOmmBcO6iHe3i8iyX3Yz9uQ7BtEzIk6jjkeGv3wRnV3+DRdXazmwDcI/LNw9PRiUe5
oQ9ZCBJ4ti053FtA3zgc6vJYSne4bUZP25UIrU6qFsm3zXBs4CF6NLjQotg6k0PFS30pXNoGQ+V7
b0rvkDWNuBQOud0tVygwtjOXbS+Q3QLVa17zryl38JPdNerGkstu1GoLBJQgd2g0UziquTKtOF8T
xsp+nscp8pKhrFskP814pOKd9mgqt72tKsw2uU42zzZAWJzLJr2ls4ixuF8M7yoz2eK5vpKT13Nt
wEe/PC6+ZQeGziUPPUF6B+WPhGeEmzFqClJv+AWIl4CmFeizlbI1btYX0+x6zkI6IO/KM8YzHS/9
u0Lts2MARQdWT/SDM3TmK0PMNjb8RkatPshdnrVt3NdjeVOg4HmZWIdnOh79HaNG/xoZbh1uaKyv
cYFl+85M1U3R2Bvy29I5lJv62nlWdr2CaH5NmkncJInu8yKDQyVQbag2PFLtm8oUN8OSVuNFvuHd
MVdY9nTG+3fgJIRvOUVkoqu/78m7rgKr8pxjhTYStuiFi5UXzcdMpiU9/0rExdqIYyrkKy5yJ9Rr
YPRl7bqXhDsTZFvBbEDo2pelTkRsEVhxtrNMEFhHT+Jy+nfRopltZAEOw9ivj8+aMTEkBhDKpcpy
l9in+c61aXFIBUOgH27k/WRBLQ3wFNWFmBOIwtElryZwE5oei7pHz9AAMnk3Fo+awkLmGrj4Kjjd
+sIHGaacNXUfzT73JEeerDKZPg3O2mb3/6nv/zukQibQF2TH39X3y/vwa23/81/8Udv75m82LmXs
ND6qbIwutFv+qO+p339z6LByswOVcgnB+3N9j+2Gv6IDCguKJuw/ndSG/RsTFupyS0CMgS3o/Dv1
PX1O49cCH9usbcFOpBHED2TyXr/edWGFaqprePJn+MivSrPcgGP6m7cY5c2mawRfaDppObBiHtzZ
Ow9Dq744Ku8e20Z77EQ/nCZuwZgMLrtcM2nHlYllsleMx+4oO7T3yXWRHzqN6A5oUgG6UaHJ4Q5f
8Gqy2aIFr8i+KHX3uKFOMW4gzInmeSgJMqW6KLbG3LcFErOz1/biIrIEIboQ+e6rsbKYwhS5tds2
KVzFsA4N6zPD7pG2mVtXpX5K/cUxgku2zRi7qbCGXVpaRnsaLRYavM+68Lg0LFxeUGZA4dBPbrMa
L9YqBwqnDTwZjicLudqeFbraR1LZbEHFC0snf6JE0CYFGYNZV5TidH3P68T7lE5OHbYZA4qMuE9p
LgMXHC7HGtCJvEWWXlrDHvG+ceUJcxvCyfE5MunRsIeP+KV3CkOJirGsrFjfmvxQ0Wp8W+psrIIS
veUh1xYPt7Nnv63KhntryvSQDdmjJGuWL2vKz51RN4fcmF/yhjybnOyiQK98eSjm3+c5Mn3NkC/J
eAV47XrLubH6q3SeptdBVnVIkMidWS0gomvlt4GSzrdxSeagn+a3De5zaBD8WizmEV3uy6JQS62+
np/wZn3IrMENkhTT4+ZNA9W0Vu2p4V+gHDWB7eLdG1zS9zyj3nP3fFBb9uKUxo+mzMarDQs5UlV5
Q1nnhtU0vjXVcMK1VR+KkXxaiMvRgjibfhqJKm2LfK5HDJUiKQ0Ko3hphZZFU681cVGp7yD+nXPl
bMnd7JPfAw0XYfB0wdaYSVSsU7G3lKUHy0aJnoOiVopwH0l0R2jNBJQmU9mfvXE2Yte2xJF0pmxX
I8JGLyi5cV50tISBqH0FrPnDS7vltPTrGredrT3IdrUIQpLfCQ5ubm1tfLTHbHmE11yi8aVAp72e
HeqCZJ0pE05gNitVTm1Pu9GzrSP7Qrrre8PfSbTpoZ1qPorb+XtjFxU6ZkiZCXtHALklq8NkyT4a
Lr0hoi28JZLkCF9UA2XgRctWj8hGN83B1aMYKXBaBfjknnS7FgG2mBetTI7bVs9USiBd7FF7tddE
BGax5Ke0Axaq4R7+YZJu8nXa3DDXId4U1OqcZJ1j4T0XtCVVMV05mBXupqn3OoZlm/ajIUOLKhVv
uU0T1BNEEedqW8MVFuHBKMT0sOpqdh9Lq2jvaHxVNag/GJEtBo0d1BEvTrjyD6FeTjlnGif8KPRN
7rO8MaDXyB4ksTnybjxYRPMAy/lGI8wMRaLUHRISHeovj4X0FRhsb1nWz65lU42la62naczqA635
dUapyqO1hHiKxYL2XOdO0Ay0OfWuQ/Ui56TdOeis0h9rPvistdnvsC+Jrp1vMGoObwOVtTJwM6Rk
yatKoFLxKwiocMZRzxt7YYAz7AoAKmvu7N20YZdYYPUw9Cf/ATVfYLabDETbmTHpOeWegMYsMLzt
y8KI5MXN2uWmzLV3ltSrsWUiwIDaxBUtv1HrrJucjnXUl0Z+VWvZJyajPsqMNnup+pwAF/LcszPI
G0W804SVftMr/a6rkmeCeAqCJHzTv26tsjnpPtlprqmuFbE7D4zLtMfCGtx3o7KzSBZ+d7kZ9DnY
1JRlPC+GESdNvezWchVnByh9PCbjAL95HOF/I5jndchm18RKU4NVCx3Pua82Ze6Szl5AlJbp3i3V
HVFlWZytw2HGP24EySXZAmWRF+B8qu/J9H2rJ5g/6K79b70x3CMrTGmnF0S2m974xVkv+RlCaDFT
miMQbY8AM93EcKK3I7w3izpaG7WrdbLTnXdJ7KjF5sdtsxDkLL1L8IfOfuCtNxlhKrebJtR5ZS4O
r2lywR0R3bEMOUvLNaaY/A65h4CKzH42vJDSfApavd+vmgRZhlQfyQ5lHcOUgGkIT+JIHx4wtx04
M5kDUp8fkD4aQeE1BXJnOhr8bv6hW5a9tnb+sRcqoc+/0MRy/OrbeolOEeSC42um30tZTrblz4wV
BmfDEzF1fmR6AJk6xELRMHZHwlmJldPaHwvTyCpzm3iDqrcTF/YBPZCNFHrInSgk090E/vSkFd2n
KrZzOSYTGVsl8fKz3dFRcOtbg8qEQCW+2FqsTGkusTEbrIqDxhwu6NoaKTITWhRatNeAnGPaLnJu
qFXBftc5X7dLJE1Nlc/1ZfxqNEVxZbcJAZ5rXQaJSWw1bnb9mmdg2OOjTsO5KH6QPO3vlnb7Klte
tfiZgpOvdnJOGj0xAsT6fHq+/KhafQ6ZG/V3SWEkmIv14Wa2PMXhbiBkEJLYa/tH63ffrTErd9jG
lkAt1mvVM7quiqF7KT1eCjVwH7TTMv7oJwtoFiq2yGITDdxLqk9jl/m9bzTtUfzM+yngB8/EAE1V
IiI204ZdO1Ov3tpwYIzmY5Y55MBJhpL5AqR4crLyw7hkDFWXtCGUBs4uV+4akgVT7wBUVdegzuYY
w4QF8GL9AE6xghRz3GC+SGNnVKKx8DvvZRDGdleYZDxwmvpoVFJ3Wmo+sJYfX41F/sayL8bzONfe
U+fa/FtTrI/9ZVBSLnMICEreT4yv7uwxyd/cHHqC48whmVs3ltEMB3PypAkTNm8BcyZ80GmWWs++
Xcwoo8hAIOYztrbEMbhRYT2EATOjQrxkSWWOwvwhG+MTlUBtRyvfc2C0enOr9G08CHJcD+5ie19n
QDFvExlWOe6w202YWh4rlaoDGhDz1q4cFetbvtTsrO2oyNBZYfAqn0aibfNEiOqhw8z4AJd0ECG7
pkaJYbRGaFtD+WPoEZ1dFqrkOwV32gSr2zv7ttVtlgw+hObQD/6Gu4WhT7RK8xGO8hS6o7j2PJF/
GRBQfSC1PpVzmpBr0aQIeaX5WdKffqydzPhG7JpWhRswEDRU2bQc2/mScZYVCNujxV6Xb+KShtb+
zEWbSUhL2DzPCjDR3q+du82prxLy3d1IcRwsB6BYOY+zo9zPRLpVCK7TvfVHO3u1294661NmRz0W
xdgmoANaX7uVEWx/TBKj2Tz0ptXjReGjuFkKw8PTlzTE+Y3tRGBR741VRKOOhLlL1pzU+3yXuGTQ
XVpUccvPRX/E0fY57ZNqD1kve2U3K1454qYv4FLEI/3r5CByNzsKe6biTTrn1NWKnnAGp7Ng5DaX
L9LIQMYqbaWvt6X9CaAjCyIVpL0jkvBP9OBUmFaLzuQex3FEzKOIN0Fs30iww6vwtunTBlKHPLsh
ARjt3S062P65MW2G/e7Q5GNkkghcVDbxglRXkAXRJzY514dhJsCPHRY7jDX50ea3JjzCsl1VnOWs
hyumIhU94ku+4Zx4m/NFFpfsQ+UtnKzeZPksxJ6ExLV3FhlbhYWU3SzSN+XOxHQ37vRYbvVKjyet
tXNZL9kb7e96x3QA00i1LeWRJEQR5V4uvcCyCs0LhkvMowB7cE9Tpj4sFdsrBPjHuaI2HnBNftSX
wEgtdUFJj5u86n9GSv5MlxwrVT3BfUN3K1xjP19iKNEfdLu1ohfayA7ckraVQ2D3rb2bL0GWYBn6
PrK3pKJZhHNO5fp0XdXbFFgIow6Tu8g7ozWT9cFz8765XWS62JEvF9E5BTEvDtiIz6pN/XXw4Gob
Rjt8Um5m3iQDhEaz9diMkrgYtrG1oVc3kPacVn7AtFltV+ViaaEz5HpMwGjdR+aQso+im2SmPDjm
YWRm/mp4GcjnDYG+eyBUu9U/kA8mkaBlJq8zpbIu4BHu89jw5EwmyqQQTmouY6WUWfO1GrUWg42v
PyzdyF1A77Q9Bsg0UuOqnbq5b489z2Q0jWZ23TIoDxNjcn9UpF18E3VhbUGPdTjfM515Ggo/yd50
3SLQxvLn88h6hEC7bTazXc/73nitPDgTMUCBjg817GiLvxCxLOLMYXeOSTgvdgPdyHdBYX010/IN
Su7HDM3FvuFlT5vRjfdtm7Vf0sWqHuZZt09bm82hQcRMZKc6+cl6WpmxLC4iI5FQHXTFsMfVqIc9
zr8bC1hJhEDZeh6oIuNxWfxwgwYRS846inNyHhejH+OpdI9aW6uo4eL+MMrM3/WFMN5t4jsOVdG3
QVKwM5UNQWcuntN9Jk2FXsG+JJpUDl8vbICP0icilSzGW3NJ/U9CnW4VPwk0f2GELe6VQ6eXHaXU
hKeYK+0SMCKcY56bbtf6ix13a8H9hodSBERWQt7CHhqDAk65jWjF14GaHpe+Wx00IAhkxHGS1LNT
e0CfxiHUhLaS6Waauyax6GL5rnY7ItV5aOf0gBi0PC/FVIfI3ZAwSJykcYnl4HsL4+GcJFnGRtvJ
Q9JorN2BjX9q8xD1DbL3viQ/sICu7uLGuKcT79+oRRZxXmfOAX2GHRsEvqAub4inFvqd51VkLA3D
0oTTJW3SxSZbNysQxFbvvJuCRJOQ3mAR62ViBTkh5m8/O93mPNRVWGVp9aa1wxuZoUxZaIhb9qKL
oGnVp1g4WD3SE44QEGincvG8NFHHCegnWdsrMeggXKQT4dd5tzFSxIpvCw/K8qX1uERIL1q37rPO
yy9Dri7PG/Hr8YSqsgkW04yxMhgBvOfkBLWfCQQBsZCnBNYYc9VFqNVLXsY9uZmTtJbuumFmwtMy
uHtdFG4ILye7LqUs7ug/CBFN1jJ5sWqFuhlG6u1cME7qLu2fxRvao991ZbzNajvI3BPf55orWj7m
6lBZ4xTNWmcQFejSEWj7b2O6jCe3yhhfeAWW2YYYoHRtj17rdBzAGlhzt1LMBiFmgOr64L5GKbbW
wDetLa+O9YQBOZQwuF9hPQxYWuezaVbJC6XUU6Z1HSbW0b1KHZPB8LJRODbgd+atI+R40vqoVtNX
X++InVjNIM2NF7BtRZgrQnAQtnjhbJveK/qrKqCvTaiW8BRjjcR+2prChoFaGFf1mqKXqN/G1h0O
QMMee4f0MXbS3bxSHdWyrR/TxnijWV8eTVVbnwMBnpGQ0MVbrXpZXM/80baVtu1k7TmIMQhHDbWl
nQB8ONUDxBWCcxqZ6+hiveSrElOhgkUpwP34GB86IlBx9npJQttpnGf8pPCMKf4rnTvOQt7iZPoP
NRsWeF7TZv6TY2qaAq9PR42VUMWOKPqTUVNKbuipuOokEV9V656L3G5vlUP/OtALrQkMbK164Bjk
7cbKgyMaTyLFMI5V5sgf+Kui9n4Y0njAesLm4WXpyW9FccJG/4zBf/6WFJhe94VWyHhxJov42byK
7HI5bRniUE3oLz1HUljqJCBPxqUX2NaSCITJDVBoqcuaoMrLSCoDH2yFcjDYEqDRqPlADtUBIfZX
6W2nhQc+ZDwnjoXUzgniZmwtdheTJ3pqgcjsZrNwY7dwylNr0/4j5HEIa0r9kMoUI4/VXfdS3fv5
8MnUmSc+WW3gqfV9ZxHcSGPGPWLBMnAEjOmeuwsNxK3SbmfDes10a7ga0YFGc+/AACnNep9iwIyz
ptIPoFy0qLen4VjDzqVzMTY08u3PFkbl/aQJ2nAJyZeAbb4WUqdzNq7mjpEnwS+j+ZHYSn+cPbsA
E0+0Llz5Zv5uD656ZO8jpdKx+9AV3XTqO5pRQs/RO+DGL3tPo8+SZUbcC9xkvlOfrbEkMmwzLYIW
gMlMMSPa6gJ1wzPTcT7q/tbsimxt3we9ad5s5ChVVGjb9o34Tgby+lpo7xcf/62Lx/KQc+D1mPDc
5eBBe7l2C65IqE7yNFoyeeo1svnMal0/qLNYWrKt3rNc926b2UxIZEqnb1rm/JA9ic6Bn2rDqaMN
fb9BF2EY68512GZiZu5uT3eGkVrbTQ+mvQ1mt2r2dEErFBIj8xRygp2d3mS6GzlFtkQtBC4m6Fjk
SFVGU2fBrLnRgWSr0OYwOGSJelql/UyFYD92iSRVq1vHA+tgjZ1+gIjgey+z57DDp7XxKEUJTSE1
bz19SN6rBWdxXiVeCAcVSUHJJV27mkFdmtcM4IagG1V6RQ0xLjvp9A3pNZkznaya/SdwRvgye5mA
v6FJRLbZTC/sYgZxdCh/l0hn2D6tHbpO07/0rdVddZ3nkTmMRFDAMafHt7Y5ESHsC28wh3zzZs5s
8UTkne5EXjdtrxN0dSAqLrACkwY1Q7x6Hc7m1E7X7iWYmUH4PO7RjmZkuuK5ijiwSMLqJ0nFtAIT
B6xRYdgcL5UQu8xbVTjuV6tPPZb2lI9AgkhY7LSlo2j1LOJXJd5oWBLm8mhjiqX5JIqW1JMVX01r
aP4LcCv5iSuOrNQaLtiCZH5dH9YCnnpostDiDU1tRkF/0YwbHNGUoFUbKbP9MVNex4wI7leNsn4b
HHFqYRFEdjvNe5kl3T0sSOM1z6nAI+iUFfd1W78bOqSQTHuV9zDYPecpe1lzV26aetVIGDqZ5EVO
QcV07dyv2vhatJq4EQgj90YLZpzL62DeoyxA2cuMv2JonfhXOHEMBLxZcQI8oh4N40K8XoyJVdrU
bKtBZXvkxXoAqiBtD2g4XBTBazQxzR2Q9wLzvqHDfwlp9HuzJEvDWG20lbPNN13lZKL1Mo8wcd5B
tmE+yIjOiE3aUE9ic+UpRwMR1mW6/ihJJ3tL9IFCbXMYH9Lp6AG3+5kMZJ51r5NjI0bWOHUlYAcO
e7xqXHayGOZivm+1mRBNWqNXfbK4RzWLMW4Zgl63el0PVPa6uAb5Mj+POZZOdtmsilJttkKntxK2
k1G7b4uuvcH67B2qVJfxoLZ2Pw/CCk1M/jLQ+nk8e8Q8fKF7q3GIze2ToL677ptu3k0j1T/tTJcu
jZY+rGmuQg+3LE37JoduM1TnafS/aUpHGYKk/+CkNs6bddPPvmJpmLA24qwzj02qe3eEMi3QDWwF
09zFkwNtKbJGbh0TFWNIv7k/Dak/nbXeLa5hGX/U3qLHKiG7BKjZO0wYMuosrEWJl9NW1JOKXlm/
vmiZmexcAkfj1mCArfGg71PVDqHqV+MIFoyeTVPUqxH4eBxTc9EjhEEugmCMTHgF+7eMHIWQq8J2
IDyTyAFXH6Y7KEr0gRHJlxF2HVU+LHaKKinlsMltyEj0s1RxrbldNNuMb+ix6lQaTbrTC6xwfrPd
2MXG/xfJ/WAu6+2MrzMwVPHiD8YXU7JZI5iIM+jwEZ2Sd79GMuLjlYnmOZXRAHQlqsmT2Bl6YR1m
q9qTCPiw4daJGsu2oXWLLZByu4Vghloi716xbeV3jpxQhRlk93XjXm2W+qotjEEMU/sCqkEgdqVC
XqDA71vFQb1403vl5939PHX3U2OUayAaj6Ndv1wE01K7RZQIGEAYWKfJ9ru2lPZpae50/hlQ2bP/
kyi04YuzSFYaZ3tiar1cq7ZdyN7qXv8ztv5vja0teIR/N7Z+Ht/TX6bWv/+Df+C/hf8bpjMy7ISj
21hB/jS11q3fMDgZJFQLDBrCYjT9j7hiovV0ukg4Wv85rjbd30hEE1jYdNd2GXT/W7l6f7HF8RPh
VzaFiV/3Mql2/moOajpMls3qrWefseJGIwOYyrqrnBkdVmWZx2IBh0UPVrZXjGWGT31ds/2C8O5u
7er+0HcYO4HeEIZwMc5XUKMf0nW179hlB5R/TblkCQGv5iwm7jpV5VjJ/KC5KwCCEDQTYvFnKiW/
ojNREYPryFlxCIsy0W79ihnFqYE+Ovjo9fTG+2EC88mmw0ww0aKO0gVNmBwTd4EM4Ltepx5bxYf8
qOF0pzNnpYYVy3zuEaYwcKQiKSjKBG/LMd8yI5SVgVRFWts6PvSVVRHjV2Y3SVWltPHYyAAXOMlT
XRlkoBKQeuCXgn9BTuDHTKzIk5dbFAggnXKkiUSoLnQpN2Jmd2mTTO/4hLOgB75Cl4/aFDxZboZ+
o6CbEsMAv6Q+5RLrk8u5VDD+IYNNqO7KoEiu9TBn571JwaBox2VuaA4XBUiuR23VAVtxLyryy6Sl
tQ13b5BzPBF0LpqxO+AKTvSLfOZiFl0eiHLP+nNLni+iXY5cw6jU787K/wjV/yuhui0MpB//byHL
y/e+aupfxe2//5s/NgXw/sjDidFi2zcc375Qwv+Qsrjmb/AXcGQ4lu5c5Oi80z82BZtNgS8KdcQ/
Be5/hAJYxm/YgnB4cfqgZsfZ++9IWdiS/uRrwqx4UY35Lj8hKvqLauZXHYsHX2jLGg+ImkeHrUpT
LyC2wvwvrCEXufv/MWMgu3F0nJ4OOx9JNHwSf5HDJ5PqDBPh6WHCfqoHSvi0tAgf/lqParmrQN0e
y60r+qjZxvbtT9/H3e/v8j+4tN81GRbU//U/L9/Xv7y57WAEobcN7fyv3qUUp85iFp5/kJDHCiqY
YabTr/O+yGYfKDmbd8neRARCzcQV4WP2fdHGuube45gRSKMtWKc8249c9EOz07rTBDDwdoDOxq2n
TFC6rH0bDxQJZ5TxyUPllHP0//FLgFzwdRsCAg/SXz5B0VutWY0bY8+NXWSxmm1XaZV15Eq4Pnem
UGGiFy5VWUUy4YWs+8ZV1kPvLi/J6Jm/3Dm1sdw19G1pDW3AqXwG7wqR/5G89IIh76w/VdlEgArh
wSiIqjrb//3vwHH2L98DrU6fsG9IfM5fXZIDBthpdWf/wHBmjnqBGBEa2bp3IQT9/Tv9atb7/XHj
EDb5k+3Z/+K+oDcwXEad/kGZUpCc1/HlgfI59aPZ3QubiJy/f7+/LKKfjzcmKnwlPOIX/++vi8jQ
h7quGBcesJH39+woyGgn6V///bv8Xz4//CQWzAAPXwun+a/v4vdsFyiqvUNvzNkefdOPFlvaoRi8
p79/o58ZCX9ZrrYB4hg4AfvCv2wKuUR5N/MMHgzIhMfNHYw49Xlm1pUvbq1gatOVd/C8NWPxgJTK
u25LJKNWricPiObJsbHt7r5fHRzpjrIHusIXez2UOTqhZZucmrJe9xnP5rOSbg1jdhMW2ut83vrA
krzJ0lpGTN5HdhgMZ3idnS07/P0vaXq/ehp5NpCowQmxAYtwy/FtSrI/80QSIymJee2Xw5yb6Dxk
g9ZEJsOR5nWxa4qBNpLZ/FjKXruouIm0X938UFb5tFOoJHY0bfubFmpQFow18T3kub/qBvxY21+t
r+5cVa8M9ONen41HHYgp4lNwbiH4f3wyovB36YZ5isbI8pzKGsOLzNZ9IXd6Dr2L7aw4OKNt38oJ
fAE9biow5G5UJwk3YGTfB0Lk17CxM4iwiBT3g9l4T31i58dco5NY611KuqtMvqUcPDiMCsLdSEi5
bUtMsgAhXesaQie+7MSx41YZXGatdgqdyWEuP+qyORR9U7yMAz1IgpECWn3aLWLm9XNd14GBRDoy
lRnNvZ1Y3OVzJwW2SZMj4s5p3dupKZ7AiVavrkyLH62eYpwshI/Zye+xPcAxvBSOdbp8cT18OW5l
wCrz/fKYr/lyvXW+cwtsyotGL6v9wATqeUsTv/ugsW+/i24A/eTjCk6K7xpzxDNKSC1Cmyhjze1P
VKD81I7e4dTxj4vSwMcmbRJg8KSZI3v6xZpboyjLry+fZ9SUeRtiCtMuWSwDij/zzU6dOSDOVRxl
UVXXgLnXZ60sRm6qldhu9ElDTbyCVooF5wvNr9nck4XrHafNMt/7xBnucj6n/83emfW2rWxZ+K8E
/U6B89BAX6A1WJbH2JnvCyHbCkmR4jz/+v4oyokkOz45hwFaaDRxHg5iu8QqVe3aw1prA2TBFaVD
dKZ89FUEqGJ2REmbiyJRlGVEs4Az35UFFBtqczPuYr1PpKYK4ui64qup12NqLM551RRnrqvcyfam
mGHbykWO3twYCm1uImIrPwFl3kxJt8d3TRpcoyntIgyC9kTpBAU5206md5MXk1QkWSSvgU05KnUZ
q3Y+gLa7th393y5CkefIkon3ttSirp3qX6jnAGQKQ/K32XoirHXrc67Z5pmSpiBQ6qK6gIZhjaOy
rScbUXHGxToRxnkJ0NMgj4GJKqqJhPwRRauovhRMx5pTcAknDQwsCkBuw8vU9pkr+yjd+0oUjVMx
KdlcANymXEP+meeYOnzeygOf6OgyEneZcKm1UXSVC+DYUzAEyzV5lrvCywwT+BE0lrEor+Pblmoh
ZiqTksumkdQF8J3gXFI88dyIOC66AGzdH9PVsPWLmVyREoXERTeU3LUnsBrCx7RUna9rWyqekC9u
viplWl1sSDwu/NJCj92J1atUFOJ5AsdkQpvxclGARL0VGmp4RdAAl0Ax0sikRehZRptMpUTfzDai
sxnXQlt/UksxPIMm6S5E34lngMnUyboBZWkpBeqYqAxdedTCyBySeaQZTHi1Dgs/nhKVJdtSwlSP
imYu6HCrkkz0z+x12Xwv87SKblAfCaY2ValJiwDzOI3AusUybcU8h5tDau2OwlHEM2pE8owZpxeG
nhObpI2PYLvYXLa5mH0BBKXeyhzUm8YjlT717RzEsgi8aiWt02pqBSKJnPU6fXSpm6N96xmfXXJ5
VyGkxY+CiH9BOdW9RbIc76TE5YuiCla1Y615OwSIYYxLIs6MqPv3gaMmX5Gp96e+2FbIj+IXClrc
zANfUhaVmvjkyq3iMy1jgkVCLvEJeTfxPFir2J6USSYx7hfSHvZFCxT6vGmU+AY5dfvCyOhY11SK
QdtsJFeAqXT0jrRk5gjV3YL5rKZaocizJG/lmQqZ5bZFaZO0n9ryN7IVZF8cCgqTIlV4E1RSxHlZ
5kxJgHYwzhWjdSagibSZgr72rYRhoAKN7Ficyy2AED2gtUFhX+CraBNk2S3AnUF6UersV0khd4kP
XH72yhS7HsnJBZKr8EjwbWRqjptkTusd7ZLSvnDf8AEuolbcvK0N2mCqNa7278rWqErRlze/Fw10
mW3grfepKCfT1HClr6CdL+mguJ5TEYrm2Rrh3jH+onKp1SjVJhgFKS2Um1JJqEaAxl0g76FPymDt
nkWKjVh1CKGRTBcQ69yjgX2lzYBkv0/t0Cppg+OU8zQuG3fO8hv+Y6qaiXtFQJyU7GbqbGD5imac
b1IRFXc5ta8sMCExlrXJAEmbsuregOqsN+3/B6yr30lhwTfuaM2/DljPl9XS8/aTWLs/eU5iaeqI
HqciqNW+Gx3O7DP1QhdHtDGD2Y8gmcav/KRWy/II7hVxKQwclaSYaf3IZUnmiFZPGnV1YDgSP5H+
TryqHYaSXQQJkhu0HqR+wggOzaHXJupWAJLekT9AqYgBkrabDPifRFw9aYNNB8t10jvXC9LH2PDl
j67rC/eylSBbogqoGAWeqU2CrAbJwv1QTTnDk9wSQPBBNPxGTZ9xdMGRSdmXkfd+ndLhaSzEWpdb
r/2zAgmYWUyzkStZQFDItUJsFSJ+80hu/Pt2jYNrQX+DLikUqy7ZxsWrYkaFGlNThwFJGzfLK5ja
cbOksQDlacdl2SYcJJzl1E/bMyMQkwutEeKHQnbXS1q1Ne8hMktTGY3Yb03aphMrRtdoojRtvipT
RwI6SDtpRxalO/o+30m54FGACTL5UwGNy/+LWHQbzvwMD7ZfgU6Xar5VkUAdLdLDr2ADN3ot2Jn+
oU0Va4H+NQ6kXHdp9QgUC8RvkEdjT95Y70H6yFchDc+8caybcEI8XyznrYv4BtJN0QJwYUlPeM29
kQs1ekKrQ/iCdnZGehF1EM1b01RYyyUXJFsefA4CCvug3WII6Ep0a5rppzygsziAuCvDqWTo5zJI
cetpnejJw94heSWL0HGH9qJXJq12Op6kaYkaVG6BowA8RsIN4iwIBjXa2N+k7tt36PfzVZJVbipD
TNGxV9IF/Nx8prqkE8cbpK3PMmXdXtdFLT7EvsQywMuvbx1K5hcVmL0PdsP/JdCdVuRXJTp6y9Wt
W+gou8M6fK+Z9mdgKPLcArzzGZnXcqL7gXjuhRWldCEV5n7ZITMjAE6tiNNLBxexvBRb5SnUiyto
9NI5Hd+088ZMye6oYIq8uvFntca9L8aWe6Z534LYQnJVjapHksRUOHLACTG9OADeB+R+c4mOCq5b
TuISloVX1fccSv/GKAUOU+YTfyodMmCdUmdK9Wzqr1t6DqjE2OSEa3rfenQ/jIy1NacChLiTR1bC
CMP6nuSwjvRZ6K2vN66SXCEpLeNyhvHKDJINHd7wOqFfaFaCjJIh4Ttn2blVx94lMpnite029Xsz
lMprzU+YnKwUADgSt11TXHLXoMBU0Bd0eapvs1xiQRHzP0Pwrj2vtO5sQpG625RV9kV1s+TBQknq
SkUVeSI6df0XIo5HNkuDckbWvdNUlJStOFinFrEnlirTWtd2SkO4B1nV3uUWKnOww4LPqNXQ3MQg
QCCBz95Jo/YRiHw7yfIsBupVNe7Tmrz7TQx7/iLJxeSLAe5iCmZLnCdm/BVaqj9NCn3zaZMwil+m
GqINJUCLgO/+KrLpFyjmTguv26lnDU3u72sxBYOGQIUFUVJorlXXBmVBS4Qz1M7lzqDS3jzV4lya
wWqRZ55YELquKW7dpH7U3m23bbyGxwRwu7lOE026kuLIholkil9NYZOh0CVlX0C5JTeQqyA/AJiE
fq0oofdAHXyeRCmgYNrvAOshJaTP1aYFg+KbrnlrivSrmb19dLeJpZ/2qlt+hXsHwqCuy+RMjaNA
v0qkTHDa1L6X01gXpjnFGDCsifBh3VrMQIInP9GTTPi4bjyqBlodW/E1muluPTcR82vGCmewGMtB
Yl+Yfhkv/VJPISskVezQxi61v6Vqw2QQbJLwTQvh7O9PQO2uV9R9uJfR+j3cP2HrZ5RdHeM+0Nt8
Vq+l+gZ310G/wSYvAVcJcn9HnNfkLuMSupoAzi2Ml6ItapdSpdvfOXsKhrmJlkptSFc6YvcX9DEo
7LMEvNTHwIDcQs8IJzDHb7/7Ud+s7eKryBNBmJSRbFKP373agCdt1Uq7jwpNg02dZfZ3djOKIWmW
BrQC9dprdDbq28Aow3m+MZmBHIY6wDevvIg2JhwMS04XgVali8hIhI85dOs5sUmOXH9ShLetmdEo
VWb+1caCnJhnVfYdbe+Yr8hTHzK7KhZi24JX80mevi/Uyg/xho10Av61Ba4A7jOH3/ZFprPjuWAK
5gVavBB1SGaeBZninMWBW39LdbjjaVXaC69x01kbGqE5yWW5XiGsiL0CsgqZPItladYqsQWiyX/o
1O5ByYQJxLA4XgRqaX8LDY46PkH9fnv0bEtwnlJbcMsZety8XugTwtSpfA9GBBWlzVopwfQn7pMY
Z0hciK79jZ1XrtRg01mQbmnWhn0BbwgmqdiyfOoGyxd7dLxv4JV8FCnXO2M10b2vxmb9qESbaIEu
Rr1AszabpKlcQnAJ5Cs6dWVTzQjqGyiV3CVvbwScxIMblJ2AhAw+g0Scs3UHj9wGbDVa8lSs7tFt
BprciByw8dY2g59P5o2doOfm2kzAbQE54orFS13O27sWWJ8/czYZwgGJQbV8HVwktIevxs1G9PwJ
eGZvQ40+PMsBB3NcJUN8aCox+NQ1+XuQK7VcFZ6hClOaV26Q+nDNyJtDvKAPN5zX2cYQG/aBGirB
OFACG+aLZEciCP1NcW46Qg2kNDYWIJQ/UaaTFN4ya4KJIJNFT3ThDiXIpppmhVg80fIGE+mHndRZ
Ep3XUpvNVU7tOYSBzuXsvtcYUtCXrPbPNcEvm2kte+3MUpovUgyijiwe8rpi48JBXHMgLEdls67l
jPycaRqPFHFI9NDT5SKS1uJ5a9EEgjxlm8zbhIYr1+RTVGsSF777mXvA+5wJ646fhB4v4TdM3S/g
kyx05P1Ed85d/BZSNwrWYJyhif8kWIZ0L5RV5+CkdXQhmjVXFY3YpikgDDR93CKf5egGiEzXx+QF
tGUSx1kFQQgSWsExaFy5tWlfn6kqVVQp/Og4ebawRegC41ZaKw8u7fEa+KJ67F8Ked65P1Zz5+T0
GZq1TiI+bMgaEFFD7p82WPYOlNtKV45WgZ5kIyAIUZENpW21G000SVG+SlHrQfsXi/aOhjmAvCRj
Xd+n+JbnaETA7crArH+X0YBF274VZkEBfouWETbhu5i21UwtSwuqsU4jNj21QX+mArvQo5UwoGEn
neZweoQxPCxx6ilt8N0wqvs8SgJvouG2ksykpw89c/3NjQEA7728MaBZyai8jjOrae+2B+n/TCl2
N5HpMl/OthHrXbFKm/tVhhZk9iyq1f10W7D7CBEu9/Lm7/7S2wO9+71YGYTFnhH78U7bd3lriIDO
2HnxhMKZQjFW1wn6OjXtICJH3/+7YOojIgZOPpiP/tn/ln981CvTf3tm/Tq+/TtvvXq/MIsnXl2n
DfzA6VOLZnLE4pQltw9R0f4qAO8aUWAmXsL6b5//pVV4jIow73YhNPpwP/khdyCdg2zJdlu+3AJH
I+xtAQutCqpIndjg9mFP7a+BBShIQlsOqdx+CfoP3DsmvzoIb3/Lf3AnvAJy+MUqHCn6/VwFFXyT
oXUNL46mb8gj3G66MFP63z4kbFjvE5o+eSmlf6nH+j+dVfTjcL7cBL+cvmKNFE1nnyu7fX58ECRU
S9AkR3uE/AEPzs9prQLt9fp3GrQIxFpU9jtt6O1zeBIMbaQida8qktn/+OS2AnSswTtBHXUIAHQn
d8f96GKQJHQrdfoMkKc9zZ0gAVL8PZv46+NADrlrOY8SZ/9NHx0HSwb5BJaFaHy7BuLJ7QQDSsbA
RVClkdbpz9PloZ8kq7p/MWAZe4FS0J0nZgwAWlrHVYR/cCOYnS4x8NVX94CpMX0RwVWwbNun/8AT
uhiIUylj/I5z8OuDYIwQitIBPZEr756jPcA6j3TqJqD8dqtwalvB2MKFhy0CFSBkdTUkuV5fBFEb
AWPsfKRTm70lKcCGBs8evLcJAvLo/APyJqMHMnR3HZ6gY0jvhaHTJwLoqn4Kjfu2z9FVYJgj5LNF
VXk2EydnDCUy9xRBB20C2RyR9CISoq3S9jmyAyYXInqeSMrtfuHkToLE2R28F4gFkMYmwwS4sHuO
VwFAtNrhkAHrbp+TWwUFeicvPWgvqMZI3eIOKaFun2MPURYJmlkoEW3B7uk/8IQuRol8fv/V/PNg
gYARu4cwx/PFd2QXkGwgYrIUAwH/7YKf1PzNDsI+bBeII0rDiF4idPmaXTStEch/EEkAmPvnBFfB
HGoXiZs794/Mwc8Tv+8jk0YjkoJPBbBk+5zcHSlTmRvqIqgiFoHsAN3L+llyuA5WgUiB6gnYxZ2T
2Lulp3QidEkeahcVkzuwa3lj7Fbh6HawTCwGqTSyNf2B6LOXp7QKwET+QEoVCBWdLcDdb5+jvbCV
xhUhGIq7n59c2ATPp8PaD7KOECBhtSmgzY6uBaJGSvkGEBwg+91zcgYBCS1z6OWoiLQj4fLX6SHS
P4cGwZLIr0B/wGr2Pz7BVaD8MXATqNoIYXlyZXsHft8s6tYIQRUJYNapZtbpMzPYIGAWre4saBj9
/dkbOpcCRJwfdYV+052QOeRi7GB0gwyBqtCzR+MYPCfRjswh9EoNTh9d0nYJlt4jOaVVgKI51B5Q
ZyNJRGBExmz7HF2NrIIO85y+Wyd3JypARYfGjcQKlM/gztJp5DVziK/MXUF8bZ1q9CyT3xvqK6s6
5tAihUC65LVNYKkjWMEUs3aM5VM6AxIlxoGWoCu1y5SXfsRDR/aQTUBJBYsr77KMJ+cYyfSiHbwK
OMG6QdlklxvolnX/VugqK7C5AdrvPIeTC55lif4LA/cCKRSMHcx1UkXb5+hWoAE0maaOJ90lXbmA
TuksyLBNh86fW4+aASpifQ3xxS6wRriPhFLPpuL0dgGanIN9A1Io6Al0mgr9Ljg6CwbXBuYC2sPu
1ji9vQAifLBFUEeqzFaQ1N1eeHEW9JEEBBpFxpNLJKIb3XXSHeYhkk6lKS+z2wFMju4F9gawg64k
/7wNTs4iKEQxQ1cBJJYCvrpDnL1mEcFecDeKeNK7WOn0bkdFl4augkIhEYqF8QOGg4nZvx0Nkqom
KBxd352V01sFND6GRgvdKtCLkSRSvxWOyywWyRUMAvoOuwJEfx2d0h2pslGHngiFEwEri/r1q0ED
BS3KLCaVmNMzi/ixQzcBOWXTAniwixVe1NoMg45YJh2syCxvn76gcUqboEPWDt0EBMaIKME32O2B
o3Rilz7oKH0dIGv79Mt+QqtAJ7Wu3/egK1LhKIjkiYD1vHo5mN1eoegKNq1fhZMzi90qDK644Shx
x8Bc/kXdFUeBlBUh9m7bndIuQAmi9+H/ecWVawGFIrq97yCox0EDtTZEwIArnWwqDQLlcHwmemwg
blQ2e38WsP77LgJwbQUnCru4A+6fnF0kJ/5CpfLvgvM6vDL5RBKnOx/hKHTaolQNCgz0494an1M6
CziyQ20BSXVYG1tpzd7iHTmKWEQk6wyCpp8W83fTCL+xVD94MBOUCJ62DBhvlb3GgfnVLzxzA17+
fMf+6CgeHbnh4Bc7tcP+s38SZP51AF7cZkr2fvicOdl+zu7PdxN8+dEHn/U8q+d/PPdW6RItmGb7
g2b3mjfLDTSa/w6WD8vNcp+YwbpzF/98k//6j4P33LsR/2LgzD8at6tLDR439dooPBx4ix0fPrC/
DLPD3qg9IHvoyJNl4H2P0tA7eOse4zp47CiI0uVT9Lyw3ebrgaPDRw7D1WPuPRb5weBbePbQwaer
ADWUdLU/cs+DGDyyl+Wp95i/i76/oyFYsXk4XPYeVzr0U9BPSr2ng+9zB1YcOvJ8FaXO4SvvAIBD
R/61/syv5W1+OL9vHfXF09I92IA7lNrQF14EgRdGXra/SUBmdVfQ4KHDJ295ZEWQJeQuHjxyVB1u
ix6ZMnTYy5e2qQf+DB6YAYpHv3meeWdAdjiSoUNfRWi/vVjmHqQxdOzrpRceWI9OlvcPXC/Xy7QJ
luHT/nLssATDXznLlo9uka3y/GBPy32devD43qPrOctDkmVPJxk+NHcBbQQOdvausjp87Czz+I9m
YweL3hcu/8ToEV0vjobuqoGDh0Z9+siG7CpsQ0e+WT2kyyPvCcRRV7waPnS5PLy3diTM4QNX786X
mzhzvcNrfYdF+RPjX6zSbHVgqdBm6YpZf2Lw61XtPR5cYwze1Yj+xODfotR/HmkbH/SFh8FDoy/l
vpssU5qNH95m1He6nP6f+YDp0j8++335aOjwt653uOI9pHfwsH6AR3IY1YAW7tL7g4dOV84xj32b
MR868PsVDW0QmFwehQlyn5EeOvy9Gz2t3i2yF3dbn+odOvyHqPjFRtxlUf/MB7zciLv05NDhP7L6
qyxbHbgUdO7oUn/Dx64Po8pdMm3ouL9qiTLQm3+jr8LQkT0im6PtjdRll/MduhZfltw7oZMfHs0d
Z2jw4Kssf/f5tZfv82GDx/eyxwhd2gPPbYfeGzx2E21YmOcV7u6enfzI2yO/lmn6AeZ5mX96lsR4
7c8Ok2vdbzwGq2X6r/8BAAD//w==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274320</xdr:colOff>
      <xdr:row>19</xdr:row>
      <xdr:rowOff>7620</xdr:rowOff>
    </xdr:from>
    <xdr:to>
      <xdr:col>16</xdr:col>
      <xdr:colOff>342900</xdr:colOff>
      <xdr:row>30</xdr:row>
      <xdr:rowOff>76200</xdr:rowOff>
    </xdr:to>
    <xdr:sp macro="" textlink="">
      <xdr:nvSpPr>
        <xdr:cNvPr id="34" name="Rectangle: Rounded Corners 33">
          <a:extLst>
            <a:ext uri="{FF2B5EF4-FFF2-40B4-BE49-F238E27FC236}">
              <a16:creationId xmlns:a16="http://schemas.microsoft.com/office/drawing/2014/main" id="{ACC8D8EA-C7E6-4BDA-68A0-B98CB559AFE2}"/>
            </a:ext>
          </a:extLst>
        </xdr:cNvPr>
        <xdr:cNvSpPr/>
      </xdr:nvSpPr>
      <xdr:spPr>
        <a:xfrm>
          <a:off x="7307580" y="3482340"/>
          <a:ext cx="3726180" cy="208026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xdr:colOff>
      <xdr:row>0</xdr:row>
      <xdr:rowOff>38100</xdr:rowOff>
    </xdr:from>
    <xdr:to>
      <xdr:col>12</xdr:col>
      <xdr:colOff>228600</xdr:colOff>
      <xdr:row>3</xdr:row>
      <xdr:rowOff>129540</xdr:rowOff>
    </xdr:to>
    <xdr:sp macro="" textlink="">
      <xdr:nvSpPr>
        <xdr:cNvPr id="2" name="Rectangle: Rounded Corners 1">
          <a:extLst>
            <a:ext uri="{FF2B5EF4-FFF2-40B4-BE49-F238E27FC236}">
              <a16:creationId xmlns:a16="http://schemas.microsoft.com/office/drawing/2014/main" id="{90F072AA-1383-A6DD-3CFA-223ED74C54F1}"/>
            </a:ext>
          </a:extLst>
        </xdr:cNvPr>
        <xdr:cNvSpPr/>
      </xdr:nvSpPr>
      <xdr:spPr>
        <a:xfrm>
          <a:off x="1569720" y="38100"/>
          <a:ext cx="6911340" cy="640080"/>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latin typeface="Times New Roman" panose="02020603050405020304" pitchFamily="18" charset="0"/>
              <a:cs typeface="Times New Roman" panose="02020603050405020304" pitchFamily="18" charset="0"/>
            </a:rPr>
            <a:t>          </a:t>
          </a:r>
          <a:r>
            <a:rPr lang="en-US" sz="2000">
              <a:solidFill>
                <a:schemeClr val="accent1"/>
              </a:solidFill>
              <a:latin typeface="Arial Black" panose="020B0A04020102020204" pitchFamily="34" charset="0"/>
              <a:cs typeface="Times New Roman" panose="02020603050405020304" pitchFamily="18" charset="0"/>
            </a:rPr>
            <a:t>Superstore</a:t>
          </a:r>
          <a:r>
            <a:rPr lang="en-US" sz="2000" baseline="0">
              <a:solidFill>
                <a:schemeClr val="accent1"/>
              </a:solidFill>
              <a:latin typeface="Arial Black" panose="020B0A04020102020204" pitchFamily="34" charset="0"/>
              <a:cs typeface="Times New Roman" panose="02020603050405020304" pitchFamily="18" charset="0"/>
            </a:rPr>
            <a:t> Sales&amp;Profit Dashboard</a:t>
          </a:r>
          <a:endParaRPr lang="en-US" sz="2000">
            <a:solidFill>
              <a:schemeClr val="accent1"/>
            </a:solidFill>
            <a:latin typeface="Arial Black" panose="020B0A04020102020204" pitchFamily="34" charset="0"/>
            <a:cs typeface="Times New Roman" panose="02020603050405020304" pitchFamily="18" charset="0"/>
          </a:endParaRPr>
        </a:p>
      </xdr:txBody>
    </xdr:sp>
    <xdr:clientData/>
  </xdr:twoCellAnchor>
  <xdr:twoCellAnchor>
    <xdr:from>
      <xdr:col>1</xdr:col>
      <xdr:colOff>38100</xdr:colOff>
      <xdr:row>3</xdr:row>
      <xdr:rowOff>175260</xdr:rowOff>
    </xdr:from>
    <xdr:to>
      <xdr:col>4</xdr:col>
      <xdr:colOff>457200</xdr:colOff>
      <xdr:row>7</xdr:row>
      <xdr:rowOff>160020</xdr:rowOff>
    </xdr:to>
    <xdr:sp macro="" textlink="">
      <xdr:nvSpPr>
        <xdr:cNvPr id="9" name="Rectangle: Rounded Corners 2">
          <a:extLst>
            <a:ext uri="{FF2B5EF4-FFF2-40B4-BE49-F238E27FC236}">
              <a16:creationId xmlns:a16="http://schemas.microsoft.com/office/drawing/2014/main" id="{A9746BB1-4E4F-09E1-7DBC-0F65851FCBA3}"/>
            </a:ext>
          </a:extLst>
        </xdr:cNvPr>
        <xdr:cNvSpPr/>
      </xdr:nvSpPr>
      <xdr:spPr>
        <a:xfrm>
          <a:off x="1584960" y="723900"/>
          <a:ext cx="2247900" cy="716280"/>
        </a:xfrm>
        <a:prstGeom prst="roundRect">
          <a:avLst/>
        </a:prstGeom>
        <a:solidFill>
          <a:schemeClr val="tx2"/>
        </a:solidFill>
        <a:ln>
          <a:no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lumMod val="75000"/>
                </a:schemeClr>
              </a:solidFill>
              <a:latin typeface="Arial Black" panose="020B0A04020102020204" pitchFamily="34" charset="0"/>
              <a:cs typeface="Times New Roman" panose="02020603050405020304" pitchFamily="18" charset="0"/>
            </a:rPr>
            <a:t>Total</a:t>
          </a:r>
          <a:r>
            <a:rPr lang="en-US" sz="1400">
              <a:solidFill>
                <a:schemeClr val="bg1">
                  <a:lumMod val="75000"/>
                </a:schemeClr>
              </a:solidFill>
              <a:latin typeface="Arial Black" panose="020B0A04020102020204" pitchFamily="34" charset="0"/>
              <a:cs typeface="Times New Roman" panose="02020603050405020304" pitchFamily="18" charset="0"/>
            </a:rPr>
            <a:t> Sales</a:t>
          </a:r>
          <a:endParaRPr lang="en-US" sz="1100" b="1" i="0" u="none" strike="noStrike">
            <a:solidFill>
              <a:schemeClr val="lt1"/>
            </a:solidFill>
            <a:effectLst/>
            <a:latin typeface="Arial Black" panose="020B0A04020102020204" pitchFamily="34" charset="0"/>
            <a:ea typeface="+mn-ea"/>
            <a:cs typeface="+mn-cs"/>
          </a:endParaRPr>
        </a:p>
      </xdr:txBody>
    </xdr:sp>
    <xdr:clientData/>
  </xdr:twoCellAnchor>
  <xdr:twoCellAnchor>
    <xdr:from>
      <xdr:col>4</xdr:col>
      <xdr:colOff>518160</xdr:colOff>
      <xdr:row>4</xdr:row>
      <xdr:rowOff>7620</xdr:rowOff>
    </xdr:from>
    <xdr:to>
      <xdr:col>8</xdr:col>
      <xdr:colOff>329184</xdr:colOff>
      <xdr:row>7</xdr:row>
      <xdr:rowOff>175260</xdr:rowOff>
    </xdr:to>
    <xdr:sp macro="" textlink="">
      <xdr:nvSpPr>
        <xdr:cNvPr id="4" name="Rectangle: Rounded Corners 3">
          <a:extLst>
            <a:ext uri="{FF2B5EF4-FFF2-40B4-BE49-F238E27FC236}">
              <a16:creationId xmlns:a16="http://schemas.microsoft.com/office/drawing/2014/main" id="{AB6ED278-444A-D383-B657-0072E8FFF5E7}"/>
            </a:ext>
          </a:extLst>
        </xdr:cNvPr>
        <xdr:cNvSpPr/>
      </xdr:nvSpPr>
      <xdr:spPr>
        <a:xfrm>
          <a:off x="3893820" y="739140"/>
          <a:ext cx="2249424" cy="716280"/>
        </a:xfrm>
        <a:prstGeom prst="roundRect">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lumMod val="75000"/>
                </a:schemeClr>
              </a:solidFill>
              <a:latin typeface="Arial Black" panose="020B0A04020102020204" pitchFamily="34" charset="0"/>
              <a:cs typeface="Times New Roman" panose="02020603050405020304" pitchFamily="18" charset="0"/>
            </a:rPr>
            <a:t>Profit</a:t>
          </a:r>
        </a:p>
      </xdr:txBody>
    </xdr:sp>
    <xdr:clientData/>
  </xdr:twoCellAnchor>
  <xdr:twoCellAnchor>
    <xdr:from>
      <xdr:col>8</xdr:col>
      <xdr:colOff>396240</xdr:colOff>
      <xdr:row>3</xdr:row>
      <xdr:rowOff>175260</xdr:rowOff>
    </xdr:from>
    <xdr:to>
      <xdr:col>12</xdr:col>
      <xdr:colOff>207264</xdr:colOff>
      <xdr:row>7</xdr:row>
      <xdr:rowOff>160020</xdr:rowOff>
    </xdr:to>
    <xdr:sp macro="" textlink="">
      <xdr:nvSpPr>
        <xdr:cNvPr id="6" name="Rectangle: Rounded Corners 5">
          <a:extLst>
            <a:ext uri="{FF2B5EF4-FFF2-40B4-BE49-F238E27FC236}">
              <a16:creationId xmlns:a16="http://schemas.microsoft.com/office/drawing/2014/main" id="{40AB5ADC-8190-1DB9-9DEF-42D32A86F800}"/>
            </a:ext>
          </a:extLst>
        </xdr:cNvPr>
        <xdr:cNvSpPr/>
      </xdr:nvSpPr>
      <xdr:spPr>
        <a:xfrm>
          <a:off x="6210300" y="723900"/>
          <a:ext cx="2249424" cy="716280"/>
        </a:xfrm>
        <a:prstGeom prst="roundRect">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lumMod val="75000"/>
                </a:schemeClr>
              </a:solidFill>
              <a:latin typeface="Arial Black" panose="020B0A04020102020204" pitchFamily="34" charset="0"/>
              <a:cs typeface="Times New Roman" panose="02020603050405020304" pitchFamily="18" charset="0"/>
            </a:rPr>
            <a:t>Profit Margin</a:t>
          </a:r>
        </a:p>
      </xdr:txBody>
    </xdr:sp>
    <xdr:clientData/>
  </xdr:twoCellAnchor>
  <xdr:oneCellAnchor>
    <xdr:from>
      <xdr:col>2</xdr:col>
      <xdr:colOff>83820</xdr:colOff>
      <xdr:row>2</xdr:row>
      <xdr:rowOff>99060</xdr:rowOff>
    </xdr:from>
    <xdr:ext cx="1287780" cy="228600"/>
    <xdr:sp macro="" textlink="">
      <xdr:nvSpPr>
        <xdr:cNvPr id="7" name="TextBox 6">
          <a:extLst>
            <a:ext uri="{FF2B5EF4-FFF2-40B4-BE49-F238E27FC236}">
              <a16:creationId xmlns:a16="http://schemas.microsoft.com/office/drawing/2014/main" id="{AA61EA75-8EB3-880B-3E6C-E28146810970}"/>
            </a:ext>
          </a:extLst>
        </xdr:cNvPr>
        <xdr:cNvSpPr txBox="1"/>
      </xdr:nvSpPr>
      <xdr:spPr>
        <a:xfrm>
          <a:off x="2240280" y="464820"/>
          <a:ext cx="1287780" cy="2286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solidFill>
                <a:schemeClr val="bg1">
                  <a:lumMod val="75000"/>
                </a:schemeClr>
              </a:solidFill>
              <a:latin typeface="Times New Roman" panose="02020603050405020304" pitchFamily="18" charset="0"/>
              <a:cs typeface="Times New Roman" panose="02020603050405020304" pitchFamily="18" charset="0"/>
            </a:rPr>
            <a:t>Figues</a:t>
          </a:r>
          <a:r>
            <a:rPr lang="en-US" sz="1200" baseline="0">
              <a:solidFill>
                <a:schemeClr val="bg1">
                  <a:lumMod val="75000"/>
                </a:schemeClr>
              </a:solidFill>
              <a:latin typeface="Times New Roman" panose="02020603050405020304" pitchFamily="18" charset="0"/>
              <a:cs typeface="Times New Roman" panose="02020603050405020304" pitchFamily="18" charset="0"/>
            </a:rPr>
            <a:t> in USD</a:t>
          </a:r>
          <a:endParaRPr lang="en-US" sz="1200">
            <a:solidFill>
              <a:schemeClr val="bg1">
                <a:lumMod val="75000"/>
              </a:schemeClr>
            </a:solidFill>
            <a:latin typeface="Times New Roman" panose="02020603050405020304" pitchFamily="18" charset="0"/>
            <a:cs typeface="Times New Roman" panose="02020603050405020304" pitchFamily="18" charset="0"/>
          </a:endParaRPr>
        </a:p>
      </xdr:txBody>
    </xdr:sp>
    <xdr:clientData/>
  </xdr:oneCellAnchor>
  <xdr:twoCellAnchor editAs="oneCell">
    <xdr:from>
      <xdr:col>1</xdr:col>
      <xdr:colOff>99060</xdr:colOff>
      <xdr:row>0</xdr:row>
      <xdr:rowOff>129540</xdr:rowOff>
    </xdr:from>
    <xdr:to>
      <xdr:col>2</xdr:col>
      <xdr:colOff>243840</xdr:colOff>
      <xdr:row>3</xdr:row>
      <xdr:rowOff>74768</xdr:rowOff>
    </xdr:to>
    <xdr:pic>
      <xdr:nvPicPr>
        <xdr:cNvPr id="22" name="Graphic 21" descr="Shopping cart with solid fill">
          <a:extLst>
            <a:ext uri="{FF2B5EF4-FFF2-40B4-BE49-F238E27FC236}">
              <a16:creationId xmlns:a16="http://schemas.microsoft.com/office/drawing/2014/main" id="{74AF8DD0-9325-7B99-6D81-E276F944B16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45920" y="129540"/>
          <a:ext cx="754380" cy="493868"/>
        </a:xfrm>
        <a:prstGeom prst="rect">
          <a:avLst/>
        </a:prstGeom>
      </xdr:spPr>
    </xdr:pic>
    <xdr:clientData/>
  </xdr:twoCellAnchor>
  <xdr:twoCellAnchor editAs="oneCell">
    <xdr:from>
      <xdr:col>6</xdr:col>
      <xdr:colOff>91440</xdr:colOff>
      <xdr:row>3</xdr:row>
      <xdr:rowOff>121920</xdr:rowOff>
    </xdr:from>
    <xdr:to>
      <xdr:col>7</xdr:col>
      <xdr:colOff>7620</xdr:colOff>
      <xdr:row>5</xdr:row>
      <xdr:rowOff>167640</xdr:rowOff>
    </xdr:to>
    <xdr:pic>
      <xdr:nvPicPr>
        <xdr:cNvPr id="10" name="Graphic 25" descr="Money with solid fill">
          <a:extLst>
            <a:ext uri="{FF2B5EF4-FFF2-40B4-BE49-F238E27FC236}">
              <a16:creationId xmlns:a16="http://schemas.microsoft.com/office/drawing/2014/main" id="{CEEC6047-00B6-3218-220F-F5971DD61E1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686300" y="670560"/>
          <a:ext cx="525780" cy="411480"/>
        </a:xfrm>
        <a:prstGeom prst="rect">
          <a:avLst/>
        </a:prstGeom>
      </xdr:spPr>
    </xdr:pic>
    <xdr:clientData/>
  </xdr:twoCellAnchor>
  <xdr:twoCellAnchor editAs="oneCell">
    <xdr:from>
      <xdr:col>11</xdr:col>
      <xdr:colOff>7620</xdr:colOff>
      <xdr:row>3</xdr:row>
      <xdr:rowOff>137160</xdr:rowOff>
    </xdr:from>
    <xdr:to>
      <xdr:col>11</xdr:col>
      <xdr:colOff>464820</xdr:colOff>
      <xdr:row>6</xdr:row>
      <xdr:rowOff>45720</xdr:rowOff>
    </xdr:to>
    <xdr:pic>
      <xdr:nvPicPr>
        <xdr:cNvPr id="30" name="Graphic 29" descr="Coins with solid fill">
          <a:extLst>
            <a:ext uri="{FF2B5EF4-FFF2-40B4-BE49-F238E27FC236}">
              <a16:creationId xmlns:a16="http://schemas.microsoft.com/office/drawing/2014/main" id="{70FFD09B-8844-9324-491A-F4A219570E0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650480" y="685800"/>
          <a:ext cx="457200" cy="457200"/>
        </a:xfrm>
        <a:prstGeom prst="rect">
          <a:avLst/>
        </a:prstGeom>
      </xdr:spPr>
    </xdr:pic>
    <xdr:clientData/>
  </xdr:twoCellAnchor>
  <xdr:twoCellAnchor>
    <xdr:from>
      <xdr:col>1</xdr:col>
      <xdr:colOff>53340</xdr:colOff>
      <xdr:row>8</xdr:row>
      <xdr:rowOff>0</xdr:rowOff>
    </xdr:from>
    <xdr:to>
      <xdr:col>5</xdr:col>
      <xdr:colOff>502920</xdr:colOff>
      <xdr:row>18</xdr:row>
      <xdr:rowOff>160020</xdr:rowOff>
    </xdr:to>
    <xdr:sp macro="" textlink="">
      <xdr:nvSpPr>
        <xdr:cNvPr id="45" name="Rectangle: Rounded Corners 44">
          <a:extLst>
            <a:ext uri="{FF2B5EF4-FFF2-40B4-BE49-F238E27FC236}">
              <a16:creationId xmlns:a16="http://schemas.microsoft.com/office/drawing/2014/main" id="{3097CD9E-3E49-22C9-F1C3-52CB887C8085}"/>
            </a:ext>
          </a:extLst>
        </xdr:cNvPr>
        <xdr:cNvSpPr/>
      </xdr:nvSpPr>
      <xdr:spPr>
        <a:xfrm>
          <a:off x="1600200" y="1463040"/>
          <a:ext cx="2887980" cy="1988820"/>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510540</xdr:colOff>
      <xdr:row>8</xdr:row>
      <xdr:rowOff>15240</xdr:rowOff>
    </xdr:from>
    <xdr:to>
      <xdr:col>12</xdr:col>
      <xdr:colOff>281940</xdr:colOff>
      <xdr:row>18</xdr:row>
      <xdr:rowOff>144780</xdr:rowOff>
    </xdr:to>
    <xdr:sp macro="" textlink="">
      <xdr:nvSpPr>
        <xdr:cNvPr id="46" name="Rectangle: Rounded Corners 45">
          <a:extLst>
            <a:ext uri="{FF2B5EF4-FFF2-40B4-BE49-F238E27FC236}">
              <a16:creationId xmlns:a16="http://schemas.microsoft.com/office/drawing/2014/main" id="{830BE7B7-4CFA-349D-36CC-543DFACEEECC}"/>
            </a:ext>
          </a:extLst>
        </xdr:cNvPr>
        <xdr:cNvSpPr/>
      </xdr:nvSpPr>
      <xdr:spPr>
        <a:xfrm>
          <a:off x="4495800" y="1478280"/>
          <a:ext cx="4038600" cy="195834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xdr:colOff>
      <xdr:row>19</xdr:row>
      <xdr:rowOff>30480</xdr:rowOff>
    </xdr:from>
    <xdr:to>
      <xdr:col>10</xdr:col>
      <xdr:colOff>228600</xdr:colOff>
      <xdr:row>30</xdr:row>
      <xdr:rowOff>30480</xdr:rowOff>
    </xdr:to>
    <xdr:sp macro="" textlink="">
      <xdr:nvSpPr>
        <xdr:cNvPr id="47" name="Rectangle: Rounded Corners 46">
          <a:extLst>
            <a:ext uri="{FF2B5EF4-FFF2-40B4-BE49-F238E27FC236}">
              <a16:creationId xmlns:a16="http://schemas.microsoft.com/office/drawing/2014/main" id="{E01B862B-C33D-198A-112B-C3AC2481B0FB}"/>
            </a:ext>
          </a:extLst>
        </xdr:cNvPr>
        <xdr:cNvSpPr/>
      </xdr:nvSpPr>
      <xdr:spPr>
        <a:xfrm>
          <a:off x="1584960" y="3505200"/>
          <a:ext cx="5676900" cy="201168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373380</xdr:colOff>
      <xdr:row>0</xdr:row>
      <xdr:rowOff>30480</xdr:rowOff>
    </xdr:from>
    <xdr:to>
      <xdr:col>21</xdr:col>
      <xdr:colOff>411480</xdr:colOff>
      <xdr:row>12</xdr:row>
      <xdr:rowOff>121920</xdr:rowOff>
    </xdr:to>
    <xdr:sp macro="" textlink="">
      <xdr:nvSpPr>
        <xdr:cNvPr id="48" name="Rectangle: Rounded Corners 47">
          <a:extLst>
            <a:ext uri="{FF2B5EF4-FFF2-40B4-BE49-F238E27FC236}">
              <a16:creationId xmlns:a16="http://schemas.microsoft.com/office/drawing/2014/main" id="{3006C814-C69F-FA5E-7887-5866D2648E83}"/>
            </a:ext>
          </a:extLst>
        </xdr:cNvPr>
        <xdr:cNvSpPr/>
      </xdr:nvSpPr>
      <xdr:spPr>
        <a:xfrm>
          <a:off x="11064240" y="30480"/>
          <a:ext cx="3086100" cy="228600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304800</xdr:colOff>
      <xdr:row>0</xdr:row>
      <xdr:rowOff>7620</xdr:rowOff>
    </xdr:from>
    <xdr:to>
      <xdr:col>16</xdr:col>
      <xdr:colOff>411480</xdr:colOff>
      <xdr:row>18</xdr:row>
      <xdr:rowOff>167640</xdr:rowOff>
    </xdr:to>
    <xdr:sp macro="" textlink="">
      <xdr:nvSpPr>
        <xdr:cNvPr id="49" name="Rectangle: Rounded Corners 48">
          <a:extLst>
            <a:ext uri="{FF2B5EF4-FFF2-40B4-BE49-F238E27FC236}">
              <a16:creationId xmlns:a16="http://schemas.microsoft.com/office/drawing/2014/main" id="{5218C835-BB34-B2F8-D1E8-A8E25A92BAB2}"/>
            </a:ext>
          </a:extLst>
        </xdr:cNvPr>
        <xdr:cNvSpPr/>
      </xdr:nvSpPr>
      <xdr:spPr>
        <a:xfrm>
          <a:off x="8557260" y="7620"/>
          <a:ext cx="2545080" cy="345186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396240</xdr:colOff>
      <xdr:row>12</xdr:row>
      <xdr:rowOff>152400</xdr:rowOff>
    </xdr:from>
    <xdr:to>
      <xdr:col>21</xdr:col>
      <xdr:colOff>396240</xdr:colOff>
      <xdr:row>29</xdr:row>
      <xdr:rowOff>167640</xdr:rowOff>
    </xdr:to>
    <xdr:sp macro="" textlink="">
      <xdr:nvSpPr>
        <xdr:cNvPr id="50" name="Rectangle: Rounded Corners 49">
          <a:extLst>
            <a:ext uri="{FF2B5EF4-FFF2-40B4-BE49-F238E27FC236}">
              <a16:creationId xmlns:a16="http://schemas.microsoft.com/office/drawing/2014/main" id="{D13BFE19-B69D-75E5-5342-32F463BB6AB8}"/>
            </a:ext>
          </a:extLst>
        </xdr:cNvPr>
        <xdr:cNvSpPr/>
      </xdr:nvSpPr>
      <xdr:spPr>
        <a:xfrm>
          <a:off x="11087100" y="2346960"/>
          <a:ext cx="3048000" cy="312420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114300</xdr:colOff>
      <xdr:row>6</xdr:row>
      <xdr:rowOff>15240</xdr:rowOff>
    </xdr:from>
    <xdr:ext cx="1508760" cy="274320"/>
    <xdr:sp macro="" textlink="'Pivot Tab1'!B10">
      <xdr:nvSpPr>
        <xdr:cNvPr id="52" name="TextBox 51">
          <a:extLst>
            <a:ext uri="{FF2B5EF4-FFF2-40B4-BE49-F238E27FC236}">
              <a16:creationId xmlns:a16="http://schemas.microsoft.com/office/drawing/2014/main" id="{DDCB1348-3740-43A6-7C08-0CF8BF654A6D}"/>
            </a:ext>
          </a:extLst>
        </xdr:cNvPr>
        <xdr:cNvSpPr txBox="1"/>
      </xdr:nvSpPr>
      <xdr:spPr>
        <a:xfrm>
          <a:off x="1661160" y="1112520"/>
          <a:ext cx="150876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1A685A1-E29A-4E7A-AFA9-CA61612B6527}" type="TxLink">
            <a:rPr lang="en-US" sz="1200" b="0" i="0" u="none" strike="noStrike">
              <a:solidFill>
                <a:schemeClr val="bg1"/>
              </a:solidFill>
              <a:latin typeface="Arial Black" panose="020B0A04020102020204" pitchFamily="34" charset="0"/>
            </a:rPr>
            <a:pPr/>
            <a:t> $2,297,200.86 </a:t>
          </a:fld>
          <a:endParaRPr lang="en-US" sz="1200">
            <a:solidFill>
              <a:schemeClr val="bg1"/>
            </a:solidFill>
            <a:latin typeface="Arial Black" panose="020B0A04020102020204" pitchFamily="34" charset="0"/>
          </a:endParaRPr>
        </a:p>
      </xdr:txBody>
    </xdr:sp>
    <xdr:clientData/>
  </xdr:oneCellAnchor>
  <xdr:oneCellAnchor>
    <xdr:from>
      <xdr:col>5</xdr:col>
      <xdr:colOff>45720</xdr:colOff>
      <xdr:row>6</xdr:row>
      <xdr:rowOff>22860</xdr:rowOff>
    </xdr:from>
    <xdr:ext cx="1313629" cy="309315"/>
    <xdr:sp macro="" textlink="'Pivot Tab1'!C10">
      <xdr:nvSpPr>
        <xdr:cNvPr id="12" name="TextBox 11">
          <a:extLst>
            <a:ext uri="{FF2B5EF4-FFF2-40B4-BE49-F238E27FC236}">
              <a16:creationId xmlns:a16="http://schemas.microsoft.com/office/drawing/2014/main" id="{2E12971A-E719-CDE8-04F5-302E5D6C3767}"/>
            </a:ext>
          </a:extLst>
        </xdr:cNvPr>
        <xdr:cNvSpPr txBox="1"/>
      </xdr:nvSpPr>
      <xdr:spPr>
        <a:xfrm>
          <a:off x="4030980" y="1120140"/>
          <a:ext cx="1313629"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22DEAED-2F2C-4025-8CBA-85C55C7A77B6}" type="TxLink">
            <a:rPr lang="en-US" sz="1200" b="0" i="0" u="none" strike="noStrike">
              <a:solidFill>
                <a:schemeClr val="bg1"/>
              </a:solidFill>
              <a:latin typeface="Arial Black" panose="020B0A04020102020204" pitchFamily="34" charset="0"/>
            </a:rPr>
            <a:t> $286,397.02 </a:t>
          </a:fld>
          <a:endParaRPr lang="en-US" sz="1200">
            <a:solidFill>
              <a:schemeClr val="bg1"/>
            </a:solidFill>
            <a:latin typeface="Arial Black" panose="020B0A04020102020204" pitchFamily="34" charset="0"/>
          </a:endParaRPr>
        </a:p>
      </xdr:txBody>
    </xdr:sp>
    <xdr:clientData/>
  </xdr:oneCellAnchor>
  <xdr:oneCellAnchor>
    <xdr:from>
      <xdr:col>8</xdr:col>
      <xdr:colOff>525780</xdr:colOff>
      <xdr:row>6</xdr:row>
      <xdr:rowOff>53340</xdr:rowOff>
    </xdr:from>
    <xdr:ext cx="1211037" cy="309315"/>
    <xdr:sp macro="" textlink="'Pivot Tab1'!D10">
      <xdr:nvSpPr>
        <xdr:cNvPr id="13" name="TextBox 12">
          <a:extLst>
            <a:ext uri="{FF2B5EF4-FFF2-40B4-BE49-F238E27FC236}">
              <a16:creationId xmlns:a16="http://schemas.microsoft.com/office/drawing/2014/main" id="{81CBCE31-711B-1B70-5F1F-0C06A0D9EBE6}"/>
            </a:ext>
          </a:extLst>
        </xdr:cNvPr>
        <xdr:cNvSpPr txBox="1"/>
      </xdr:nvSpPr>
      <xdr:spPr>
        <a:xfrm>
          <a:off x="6339840" y="1150620"/>
          <a:ext cx="1211037"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17B3EF1-E1C8-4F4C-917E-2A7F309BC868}" type="TxLink">
            <a:rPr lang="en-US" sz="1200" b="0" i="0" u="none" strike="noStrike">
              <a:solidFill>
                <a:schemeClr val="bg1"/>
              </a:solidFill>
              <a:latin typeface="Arial Black" panose="020B0A04020102020204" pitchFamily="34" charset="0"/>
            </a:rPr>
            <a:t>120241.74%</a:t>
          </a:fld>
          <a:endParaRPr lang="en-US" sz="1200">
            <a:solidFill>
              <a:schemeClr val="bg1"/>
            </a:solidFill>
            <a:latin typeface="Arial Black" panose="020B0A04020102020204" pitchFamily="34" charset="0"/>
          </a:endParaRPr>
        </a:p>
      </xdr:txBody>
    </xdr:sp>
    <xdr:clientData/>
  </xdr:oneCellAnchor>
  <xdr:twoCellAnchor>
    <xdr:from>
      <xdr:col>1</xdr:col>
      <xdr:colOff>274320</xdr:colOff>
      <xdr:row>19</xdr:row>
      <xdr:rowOff>60960</xdr:rowOff>
    </xdr:from>
    <xdr:to>
      <xdr:col>10</xdr:col>
      <xdr:colOff>45720</xdr:colOff>
      <xdr:row>29</xdr:row>
      <xdr:rowOff>114300</xdr:rowOff>
    </xdr:to>
    <xdr:graphicFrame macro="">
      <xdr:nvGraphicFramePr>
        <xdr:cNvPr id="14" name="Chart 1">
          <a:extLst>
            <a:ext uri="{FF2B5EF4-FFF2-40B4-BE49-F238E27FC236}">
              <a16:creationId xmlns:a16="http://schemas.microsoft.com/office/drawing/2014/main" id="{E5679FE2-F11A-8D67-3952-0E76720E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76200</xdr:colOff>
      <xdr:row>19</xdr:row>
      <xdr:rowOff>38100</xdr:rowOff>
    </xdr:from>
    <xdr:ext cx="1409700" cy="291234"/>
    <xdr:sp macro="" textlink="">
      <xdr:nvSpPr>
        <xdr:cNvPr id="15" name="TextBox 14">
          <a:extLst>
            <a:ext uri="{FF2B5EF4-FFF2-40B4-BE49-F238E27FC236}">
              <a16:creationId xmlns:a16="http://schemas.microsoft.com/office/drawing/2014/main" id="{A6E5EE7B-ECE3-B689-C4FA-3DDCA7C80326}"/>
            </a:ext>
          </a:extLst>
        </xdr:cNvPr>
        <xdr:cNvSpPr txBox="1"/>
      </xdr:nvSpPr>
      <xdr:spPr>
        <a:xfrm>
          <a:off x="3451860" y="3512820"/>
          <a:ext cx="1409700" cy="291234"/>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lumMod val="75000"/>
                </a:schemeClr>
              </a:solidFill>
              <a:latin typeface="Arial Black" panose="020B0A04020102020204" pitchFamily="34" charset="0"/>
            </a:rPr>
            <a:t>Monthly</a:t>
          </a:r>
          <a:r>
            <a:rPr lang="en-US" sz="1100" baseline="0">
              <a:solidFill>
                <a:schemeClr val="bg1">
                  <a:lumMod val="75000"/>
                </a:schemeClr>
              </a:solidFill>
              <a:latin typeface="Arial Black" panose="020B0A04020102020204" pitchFamily="34" charset="0"/>
            </a:rPr>
            <a:t> Sales</a:t>
          </a:r>
          <a:endParaRPr lang="en-US" sz="1100">
            <a:solidFill>
              <a:schemeClr val="bg1">
                <a:lumMod val="75000"/>
              </a:schemeClr>
            </a:solidFill>
            <a:latin typeface="Arial Black" panose="020B0A04020102020204" pitchFamily="34" charset="0"/>
          </a:endParaRPr>
        </a:p>
      </xdr:txBody>
    </xdr:sp>
    <xdr:clientData/>
  </xdr:oneCellAnchor>
  <xdr:oneCellAnchor>
    <xdr:from>
      <xdr:col>7</xdr:col>
      <xdr:colOff>563880</xdr:colOff>
      <xdr:row>8</xdr:row>
      <xdr:rowOff>7620</xdr:rowOff>
    </xdr:from>
    <xdr:ext cx="2118360" cy="273216"/>
    <xdr:sp macro="" textlink="">
      <xdr:nvSpPr>
        <xdr:cNvPr id="19" name="TextBox 18">
          <a:extLst>
            <a:ext uri="{FF2B5EF4-FFF2-40B4-BE49-F238E27FC236}">
              <a16:creationId xmlns:a16="http://schemas.microsoft.com/office/drawing/2014/main" id="{E530F3F5-C3C6-9603-6B38-B32DB5946861}"/>
            </a:ext>
          </a:extLst>
        </xdr:cNvPr>
        <xdr:cNvSpPr txBox="1"/>
      </xdr:nvSpPr>
      <xdr:spPr>
        <a:xfrm>
          <a:off x="5768340" y="1470660"/>
          <a:ext cx="2118360"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 </a:t>
          </a:r>
          <a:r>
            <a:rPr lang="en-US" sz="1000">
              <a:solidFill>
                <a:schemeClr val="bg1">
                  <a:lumMod val="75000"/>
                </a:schemeClr>
              </a:solidFill>
              <a:latin typeface="Arial Black" panose="020B0A04020102020204" pitchFamily="34" charset="0"/>
            </a:rPr>
            <a:t>Profit</a:t>
          </a:r>
          <a:r>
            <a:rPr lang="en-US" sz="1000" baseline="0">
              <a:solidFill>
                <a:schemeClr val="bg1">
                  <a:lumMod val="75000"/>
                </a:schemeClr>
              </a:solidFill>
              <a:latin typeface="Arial Black" panose="020B0A04020102020204" pitchFamily="34" charset="0"/>
            </a:rPr>
            <a:t> by year</a:t>
          </a:r>
        </a:p>
      </xdr:txBody>
    </xdr:sp>
    <xdr:clientData/>
  </xdr:oneCellAnchor>
  <xdr:twoCellAnchor>
    <xdr:from>
      <xdr:col>12</xdr:col>
      <xdr:colOff>266700</xdr:colOff>
      <xdr:row>0</xdr:row>
      <xdr:rowOff>15240</xdr:rowOff>
    </xdr:from>
    <xdr:to>
      <xdr:col>16</xdr:col>
      <xdr:colOff>426720</xdr:colOff>
      <xdr:row>16</xdr:row>
      <xdr:rowOff>156210</xdr:rowOff>
    </xdr:to>
    <mc:AlternateContent xmlns:mc="http://schemas.openxmlformats.org/markup-compatibility/2006">
      <mc:Choice xmlns:cx2="http://schemas.microsoft.com/office/drawing/2015/10/21/chartex" Requires="cx2">
        <xdr:graphicFrame macro="">
          <xdr:nvGraphicFramePr>
            <xdr:cNvPr id="24" name="Chart 3">
              <a:extLst>
                <a:ext uri="{FF2B5EF4-FFF2-40B4-BE49-F238E27FC236}">
                  <a16:creationId xmlns:a16="http://schemas.microsoft.com/office/drawing/2014/main" id="{E20C33C6-1C43-2662-6E46-99703E2B8A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519160" y="15240"/>
              <a:ext cx="2598420" cy="3067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83820</xdr:colOff>
      <xdr:row>3</xdr:row>
      <xdr:rowOff>99060</xdr:rowOff>
    </xdr:from>
    <xdr:to>
      <xdr:col>4</xdr:col>
      <xdr:colOff>38100</xdr:colOff>
      <xdr:row>6</xdr:row>
      <xdr:rowOff>53340</xdr:rowOff>
    </xdr:to>
    <xdr:pic>
      <xdr:nvPicPr>
        <xdr:cNvPr id="27" name="Graphic 26" descr="Gold bars with solid fill">
          <a:extLst>
            <a:ext uri="{FF2B5EF4-FFF2-40B4-BE49-F238E27FC236}">
              <a16:creationId xmlns:a16="http://schemas.microsoft.com/office/drawing/2014/main" id="{B01E428E-F2A0-9F6E-5EED-235994889E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849880" y="647700"/>
          <a:ext cx="563880" cy="502920"/>
        </a:xfrm>
        <a:prstGeom prst="rect">
          <a:avLst/>
        </a:prstGeom>
      </xdr:spPr>
    </xdr:pic>
    <xdr:clientData/>
  </xdr:twoCellAnchor>
  <xdr:twoCellAnchor>
    <xdr:from>
      <xdr:col>16</xdr:col>
      <xdr:colOff>342900</xdr:colOff>
      <xdr:row>0</xdr:row>
      <xdr:rowOff>60960</xdr:rowOff>
    </xdr:from>
    <xdr:to>
      <xdr:col>22</xdr:col>
      <xdr:colOff>167640</xdr:colOff>
      <xdr:row>12</xdr:row>
      <xdr:rowOff>83820</xdr:rowOff>
    </xdr:to>
    <xdr:graphicFrame macro="">
      <xdr:nvGraphicFramePr>
        <xdr:cNvPr id="29" name="Chart 1">
          <a:extLst>
            <a:ext uri="{FF2B5EF4-FFF2-40B4-BE49-F238E27FC236}">
              <a16:creationId xmlns:a16="http://schemas.microsoft.com/office/drawing/2014/main" id="{F194982F-623B-855F-9787-ECD201FE8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213360</xdr:colOff>
      <xdr:row>12</xdr:row>
      <xdr:rowOff>167640</xdr:rowOff>
    </xdr:from>
    <xdr:to>
      <xdr:col>21</xdr:col>
      <xdr:colOff>502920</xdr:colOff>
      <xdr:row>28</xdr:row>
      <xdr:rowOff>167640</xdr:rowOff>
    </xdr:to>
    <mc:AlternateContent xmlns:mc="http://schemas.openxmlformats.org/markup-compatibility/2006">
      <mc:Choice xmlns:cx4="http://schemas.microsoft.com/office/drawing/2016/5/10/chartex" Requires="cx4">
        <xdr:graphicFrame macro="">
          <xdr:nvGraphicFramePr>
            <xdr:cNvPr id="31" name="Chart 1">
              <a:extLst>
                <a:ext uri="{FF2B5EF4-FFF2-40B4-BE49-F238E27FC236}">
                  <a16:creationId xmlns:a16="http://schemas.microsoft.com/office/drawing/2014/main" id="{040BFAEF-730A-D2BE-6524-9F82EE5FEF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904220" y="2362200"/>
              <a:ext cx="3337560" cy="2926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327660</xdr:colOff>
      <xdr:row>18</xdr:row>
      <xdr:rowOff>106680</xdr:rowOff>
    </xdr:from>
    <xdr:to>
      <xdr:col>16</xdr:col>
      <xdr:colOff>320040</xdr:colOff>
      <xdr:row>29</xdr:row>
      <xdr:rowOff>175260</xdr:rowOff>
    </xdr:to>
    <xdr:graphicFrame macro="">
      <xdr:nvGraphicFramePr>
        <xdr:cNvPr id="33" name="Chart 1">
          <a:extLst>
            <a:ext uri="{FF2B5EF4-FFF2-40B4-BE49-F238E27FC236}">
              <a16:creationId xmlns:a16="http://schemas.microsoft.com/office/drawing/2014/main" id="{06927DD8-8D64-950C-E19B-29067963B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14</xdr:row>
      <xdr:rowOff>144781</xdr:rowOff>
    </xdr:from>
    <xdr:to>
      <xdr:col>1</xdr:col>
      <xdr:colOff>0</xdr:colOff>
      <xdr:row>22</xdr:row>
      <xdr:rowOff>175261</xdr:rowOff>
    </xdr:to>
    <mc:AlternateContent xmlns:mc="http://schemas.openxmlformats.org/markup-compatibility/2006">
      <mc:Choice xmlns:a14="http://schemas.microsoft.com/office/drawing/2010/main" Requires="a14">
        <xdr:graphicFrame macro="">
          <xdr:nvGraphicFramePr>
            <xdr:cNvPr id="35" name="Years (Order Date)">
              <a:extLst>
                <a:ext uri="{FF2B5EF4-FFF2-40B4-BE49-F238E27FC236}">
                  <a16:creationId xmlns:a16="http://schemas.microsoft.com/office/drawing/2014/main" id="{0D60A0C5-C675-743A-98EC-751FFB52E68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2705101"/>
              <a:ext cx="1546860" cy="1493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0</xdr:row>
      <xdr:rowOff>22860</xdr:rowOff>
    </xdr:from>
    <xdr:to>
      <xdr:col>0</xdr:col>
      <xdr:colOff>1531620</xdr:colOff>
      <xdr:row>7</xdr:row>
      <xdr:rowOff>167639</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E474A312-652E-AA80-A58D-3ED73A8AB22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480" y="22860"/>
              <a:ext cx="150114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129540</xdr:colOff>
      <xdr:row>8</xdr:row>
      <xdr:rowOff>60960</xdr:rowOff>
    </xdr:from>
    <xdr:to>
      <xdr:col>5</xdr:col>
      <xdr:colOff>381000</xdr:colOff>
      <xdr:row>19</xdr:row>
      <xdr:rowOff>30480</xdr:rowOff>
    </xdr:to>
    <xdr:graphicFrame macro="">
      <xdr:nvGraphicFramePr>
        <xdr:cNvPr id="37" name="Chart 2">
          <a:extLst>
            <a:ext uri="{FF2B5EF4-FFF2-40B4-BE49-F238E27FC236}">
              <a16:creationId xmlns:a16="http://schemas.microsoft.com/office/drawing/2014/main" id="{503BEEF6-FD26-496C-2EF7-943665481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548640</xdr:colOff>
      <xdr:row>7</xdr:row>
      <xdr:rowOff>137160</xdr:rowOff>
    </xdr:from>
    <xdr:to>
      <xdr:col>12</xdr:col>
      <xdr:colOff>281940</xdr:colOff>
      <xdr:row>18</xdr:row>
      <xdr:rowOff>99060</xdr:rowOff>
    </xdr:to>
    <xdr:graphicFrame macro="">
      <xdr:nvGraphicFramePr>
        <xdr:cNvPr id="39" name="Chart 3">
          <a:extLst>
            <a:ext uri="{FF2B5EF4-FFF2-40B4-BE49-F238E27FC236}">
              <a16:creationId xmlns:a16="http://schemas.microsoft.com/office/drawing/2014/main" id="{039931F0-2B6D-1516-F27C-4C92746F7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mpho Setenane" refreshedDate="45845.517742708333" createdVersion="8" refreshedVersion="8" minRefreshableVersion="3" recordCount="9994" xr:uid="{B8C16269-CCAE-480C-9AA1-B03DAC8E9077}">
  <cacheSource type="worksheet">
    <worksheetSource name="SalesData"/>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2">
      <sharedItems containsSemiMixedTypes="0" containsString="0" containsNumber="1" containsInteger="1" minValue="1" maxValue="14"/>
    </cacheField>
    <cacheField name="Discount" numFmtId="10">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01" maxValue="8399.9760000000006"/>
    </cacheField>
    <cacheField name="Month-Year" numFmtId="0">
      <sharedItems count="49">
        <s v="Nov-2016"/>
        <s v="Jun-2016"/>
        <s v="Oct-2015"/>
        <s v="Jun-2014"/>
        <s v="Apr-2017"/>
        <s v="Dec-2016"/>
        <s v="Nov-2015"/>
        <s v="Nov-2014"/>
        <s v="May-2014"/>
        <s v="Sep-2014"/>
        <s v="Jul-2017"/>
        <s v="Sep-2015"/>
        <s v="Jan-2016"/>
        <s v="Oct-2017"/>
        <s v="Dec-2015"/>
        <s v="Sep-2017"/>
        <s v="Jul-2016"/>
        <s v="Mar-2016"/>
        <s v="Oct-2014"/>
        <s v="Apr-2015"/>
        <s v="May-2015"/>
        <s v="Dec-2014"/>
        <s v="Sep-2016"/>
        <s v="Dec-2017"/>
        <s v="Nov-2017"/>
        <s v="May-2017"/>
        <s v="Apr-2016"/>
        <s v="Feb-2015"/>
        <s v="Jun-2017"/>
        <s v="Aug-2014"/>
        <s v="Mar-2015"/>
        <s v="Feb-2017"/>
        <s v="Oct-2016"/>
        <s v="Jun-2015"/>
        <s v="Mar-2014"/>
        <s v="May-2016"/>
        <s v="Jan-2015"/>
        <s v="Aug-2015"/>
        <s v="Jan-2018"/>
        <s v="Jul-2015"/>
        <s v="Jul-2014"/>
        <s v="Apr-2014"/>
        <s v="Mar-2017"/>
        <s v="Aug-2017"/>
        <s v="Jan-2017"/>
        <s v="Feb-2014"/>
        <s v="Jan-2014"/>
        <s v="Aug-2016"/>
        <s v="Feb-2016"/>
      </sharedItems>
    </cacheField>
    <cacheField name="Profit Margin" numFmtId="10">
      <sharedItems containsSemiMixedTypes="0" containsString="0" containsNumber="1" minValue="-2.75" maxValue="0.5" count="572">
        <n v="0.16000000000000003"/>
        <n v="0.3"/>
        <n v="0.47000000000000003"/>
        <n v="-0.4"/>
        <n v="0.1125"/>
        <n v="0.28999999999999998"/>
        <n v="0.27"/>
        <n v="9.9999999999999992E-2"/>
        <n v="0.31249999999999994"/>
        <n v="0.05"/>
        <n v="7.5000000000000011E-2"/>
        <n v="0.35000000000000003"/>
        <n v="0.32499999999999996"/>
        <n v="-1.8"/>
        <n v="-1.5"/>
        <n v="0.02"/>
        <n v="0.18"/>
        <n v="7.4999999999999997E-2"/>
        <n v="0.32500000000000001"/>
        <n v="0.25999999999999995"/>
        <n v="-1.4285714285714287E-2"/>
        <n v="0.22999999999999998"/>
        <n v="0.36250000000000004"/>
        <n v="0.13"/>
        <n v="-0.54"/>
        <n v="-0.73333333333333339"/>
        <n v="0.125"/>
        <n v="0.33750000000000002"/>
        <n v="0.11249999999999999"/>
        <n v="-0.83333333333333337"/>
        <n v="0.22499999999999998"/>
        <n v="0.33749999999999997"/>
        <n v="-0.77500000000000002"/>
        <n v="0.3125"/>
        <n v="-8.8235294117647065E-2"/>
        <n v="-7.1428571428571438E-2"/>
        <n v="0.1"/>
        <n v="0.43000000000000005"/>
        <n v="0.04"/>
        <n v="0.11"/>
        <n v="0.27999999999999997"/>
        <n v="0.47"/>
        <n v="0.48"/>
        <n v="0.19"/>
        <n v="0.41"/>
        <n v="0.25"/>
        <n v="2.222222222222222E-2"/>
        <n v="0.5"/>
        <n v="0.44"/>
        <n v="0.36249999999999999"/>
        <n v="-7.1428571428571425E-2"/>
        <n v="0.10000000000000002"/>
        <n v="0.375"/>
        <n v="0.47000000000000008"/>
        <n v="0.37500000000000006"/>
        <n v="0.45999999999999996"/>
        <n v="-0.13749999999999998"/>
        <n v="1.2500000000000001E-2"/>
        <n v="-0.25"/>
        <n v="-1.5499999999999998"/>
        <n v="-0.6"/>
        <n v="-0.75"/>
        <n v="0.48000000000000004"/>
        <n v="-0.21249999999999999"/>
        <n v="0.11000000000000001"/>
        <n v="0.34"/>
        <n v="8.7500000000000008E-2"/>
        <n v="0.32999999999999996"/>
        <n v="0.47999999999999993"/>
        <n v="0.30999999999999994"/>
        <n v="0.49000000000000005"/>
        <n v="-0.66666666666666663"/>
        <n v="0.42"/>
        <n v="0.35"/>
        <n v="0.29000000000000004"/>
        <n v="-0.1125"/>
        <n v="-1.7"/>
        <n v="0.49"/>
        <n v="-0.11250000000000002"/>
        <n v="-3.7499999999999999E-2"/>
        <n v="-0.70000000000000007"/>
        <n v="0.23750000000000004"/>
        <n v="0.32500000000000007"/>
        <n v="0.20000000000000004"/>
        <n v="0.30000000000000004"/>
        <n v="0.21000000000000002"/>
        <n v="-0.73333333333333328"/>
        <n v="0.39"/>
        <n v="0.45"/>
        <n v="-1.4285714285714285E-2"/>
        <n v="-0.66"/>
        <n v="-0.76666666666666672"/>
        <n v="-0.11249999999999999"/>
        <n v="0.10999999999999999"/>
        <n v="-0.2"/>
        <n v="0.28000000000000003"/>
        <n v="0.26"/>
        <n v="3.0000000000000006E-2"/>
        <n v="0.13749999999999998"/>
        <n v="0.46"/>
        <n v="0.44999999999999996"/>
        <n v="2.4999999999999998E-2"/>
        <n v="0.27500000000000002"/>
        <n v="-0.16666666666666666"/>
        <n v="-0.21250000000000002"/>
        <n v="0.21249999999999999"/>
        <n v="-2.5500000000000003"/>
        <n v="6.25E-2"/>
        <n v="0.46999999999999992"/>
        <n v="-2.5"/>
        <n v="-2.8571428571428567E-2"/>
        <n v="-0.23749999999999999"/>
        <n v="0.18749999999999997"/>
        <n v="0.33"/>
        <n v="0.16249999999999998"/>
        <n v="0.26249999999999996"/>
        <n v="-0.76666666666666661"/>
        <n v="0.36249999999999993"/>
        <n v="-0.74"/>
        <n v="-2.6999999999999997"/>
        <n v="6.9999999999999993E-2"/>
        <n v="0.31000000000000005"/>
        <n v="4.0000000000000008E-2"/>
        <n v="-0.23333333333333334"/>
        <n v="-0.79999999999999993"/>
        <n v="4.9999999999999996E-2"/>
        <n v="-0.7"/>
        <n v="0.26250000000000007"/>
        <n v="-0.8"/>
        <n v="0.43999999999999995"/>
        <n v="0.21999999999999997"/>
        <n v="0.01"/>
        <n v="-0.17499999999999999"/>
        <n v="-0.66666666666666674"/>
        <n v="-0.43636363636363634"/>
        <n v="-0.39999999999999997"/>
        <n v="0"/>
        <n v="-1.2500000000000001E-2"/>
        <n v="-0.85"/>
        <n v="-0.68"/>
        <n v="0.19000000000000003"/>
        <n v="-0.23750000000000002"/>
        <n v="7.4999999999999983E-2"/>
        <n v="0.33999999999999997"/>
        <n v="2.9999999999999995E-2"/>
        <n v="-2.75"/>
        <n v="-0.16666666666666669"/>
        <n v="-9.9999999999999992E-2"/>
        <n v="-1.65"/>
        <n v="0.19999999999999998"/>
        <n v="-0.56000000000000005"/>
        <n v="0.26250000000000001"/>
        <n v="8.7499999999999994E-2"/>
        <n v="0.46000000000000008"/>
        <n v="0.41000000000000003"/>
        <n v="0.23750000000000002"/>
        <n v="0.11250000000000002"/>
        <n v="0.43"/>
        <n v="0.17777777777777778"/>
        <n v="0.36"/>
        <n v="-0.23333333333333331"/>
        <n v="-0.32857142857142857"/>
        <n v="-2.5000000000000001E-2"/>
        <n v="0.11666666666666668"/>
        <n v="0.31999999999999995"/>
        <n v="-1.2499999999999999E-2"/>
        <n v="0.44000000000000006"/>
        <n v="0.17499999999999999"/>
        <n v="-6.25E-2"/>
        <n v="-2.35"/>
        <n v="-1.55"/>
        <n v="0.21"/>
        <n v="-0.41818181818181821"/>
        <n v="0.16250000000000001"/>
        <n v="0.38999999999999996"/>
        <n v="-1.6500000000000001"/>
        <n v="-0.13235294117647059"/>
        <n v="1.2499999999999999E-2"/>
        <n v="2.3529411764705882E-2"/>
        <n v="-0.16250000000000001"/>
        <n v="0.26999999999999996"/>
        <n v="0.48999999999999994"/>
        <n v="0.28749999999999998"/>
        <n v="0.1875"/>
        <n v="-7.4999999999999997E-2"/>
        <n v="4.2857142857142858E-2"/>
        <n v="1.1111111111111112E-2"/>
        <n v="0.12000000000000001"/>
        <n v="0.12"/>
        <n v="6.0000000000000005E-2"/>
        <n v="-0.26666666666666666"/>
        <n v="-0.1875"/>
        <n v="-0.12857142857142856"/>
        <n v="0.37499999999999994"/>
        <n v="-0.6399999999999999"/>
        <n v="-1.2249999999999999"/>
        <n v="-0.17647058823529413"/>
        <n v="9.9999999999999985E-3"/>
        <n v="4.7058823529411771E-2"/>
        <n v="-5.8823529411764712E-2"/>
        <n v="2.0000000000000004E-2"/>
        <n v="0.13999999999999999"/>
        <n v="-0.5"/>
        <n v="0.32"/>
        <n v="0.28750000000000003"/>
        <n v="-0.19999999999999998"/>
        <n v="-0.22500000000000001"/>
        <n v="-0.22499999999999998"/>
        <n v="-1.5999999999999999"/>
        <n v="-1.2750000000000001"/>
        <n v="-1.4999999999999998"/>
        <n v="0.17500000000000002"/>
        <n v="0.23749999999999999"/>
        <n v="0.24"/>
        <n v="-0.65"/>
        <n v="0.03"/>
        <n v="7.0000000000000007E-2"/>
        <n v="-0.23749999999999996"/>
        <n v="-0.18333333333333335"/>
        <n v="-0.21666666666666665"/>
        <n v="0.13333333333333333"/>
        <n v="0.31"/>
        <n v="0.32222222222222224"/>
        <n v="0.13750000000000001"/>
        <n v="0.31250000000000006"/>
        <n v="-1.5000000000000002"/>
        <n v="-0.18749999999999997"/>
        <n v="-1.7500000000000002"/>
        <n v="-0.48000000000000004"/>
        <n v="0.14000000000000001"/>
        <n v="0.15"/>
        <n v="0.17"/>
        <n v="-3.7500000000000006E-2"/>
        <n v="-0.125"/>
        <n v="0.38"/>
        <n v="-0.3833333333333333"/>
        <n v="0.18888888888888888"/>
        <n v="3.9999999999999994E-2"/>
        <n v="0.17000000000000004"/>
        <n v="-0.05"/>
        <n v="0.4"/>
        <n v="5.9999999999999991E-2"/>
        <n v="0.42000000000000004"/>
        <n v="-0.44"/>
        <n v="0.24000000000000002"/>
        <n v="0.06"/>
        <n v="0.27499999999999997"/>
        <n v="-0.41999999999999993"/>
        <n v="0.2"/>
        <n v="-0.69999999999999984"/>
        <n v="0.21111111111111108"/>
        <n v="3.7499999999999999E-2"/>
        <n v="-0.18571428571428572"/>
        <n v="3.7500000000000006E-2"/>
        <n v="-0.51999999999999991"/>
        <n v="-2.4999999999999998E-2"/>
        <n v="-0.3"/>
        <n v="-0.14705882352941177"/>
        <n v="0.22500000000000001"/>
        <n v="1.9999999999999997E-2"/>
        <n v="0.22222222222222221"/>
        <n v="0.15555555555555556"/>
        <n v="0.37999999999999995"/>
        <n v="-0.26666666666666672"/>
        <n v="0.22000000000000003"/>
        <n v="0.37"/>
        <n v="0.39000000000000007"/>
        <n v="-0.63333333333333341"/>
        <n v="0.38000000000000006"/>
        <n v="-0.17500000000000002"/>
        <n v="-0.27142857142857141"/>
        <n v="-0.23333333333333336"/>
        <n v="-0.31666666666666665"/>
        <n v="2.5000000000000001E-2"/>
        <n v="-1.75"/>
        <n v="-0.32500000000000007"/>
        <n v="-1.6"/>
        <n v="-1.7000000000000002"/>
        <n v="-0.10588235294117647"/>
        <n v="0.4900000000000001"/>
        <n v="0.17999999999999997"/>
        <n v="0.22"/>
        <n v="0.16666666666666666"/>
        <n v="-4.2857142857142858E-2"/>
        <n v="-0.1"/>
        <n v="-0.3428571428571428"/>
        <n v="8.3333333333333329E-2"/>
        <n v="4.7058823529411764E-2"/>
        <n v="0.1222222222222222"/>
        <n v="0.42999999999999994"/>
        <n v="-8.7499999999999994E-2"/>
        <n v="-2.6"/>
        <n v="-0.22857142857142859"/>
        <n v="0.36000000000000004"/>
        <n v="0.23"/>
        <n v="-4.9999999999999996E-2"/>
        <n v="-8.5714285714285715E-2"/>
        <n v="-3.9999999999999994E-2"/>
        <n v="-0.72499999999999998"/>
        <n v="-0.18333333333333332"/>
        <n v="-0.15000000000000002"/>
        <n v="-1.3333333333333335"/>
        <n v="0.26000000000000006"/>
        <n v="-1.0750000000000002"/>
        <n v="-0.64"/>
        <n v="-0.28333333333333338"/>
        <n v="0.17777777777777781"/>
        <n v="0.09"/>
        <n v="0.21250000000000002"/>
        <n v="-0.14285714285714288"/>
        <n v="-2.8571428571428574E-2"/>
        <n v="-0.60000000000000009"/>
        <n v="-1.5500000000000003"/>
        <n v="8.2352941176470587E-2"/>
        <n v="0.39999999999999997"/>
        <n v="-2.65"/>
        <n v="-0.28333333333333333"/>
        <n v="-2.8571428571428571E-2"/>
        <n v="-0.875"/>
        <n v="9.4117647058823528E-2"/>
        <n v="0.15000000000000002"/>
        <n v="-0.36666666666666664"/>
        <n v="-0.47500000000000003"/>
        <n v="-1.4"/>
        <n v="0.48000000000000009"/>
        <n v="-4.7058823529411764E-2"/>
        <n v="-6.666666666666668E-2"/>
        <n v="-0.15714285714285714"/>
        <n v="-1.1764705882352941E-2"/>
        <n v="-7.0588235294117646E-2"/>
        <n v="-0.75000000000000011"/>
        <n v="0.16999999999999998"/>
        <n v="-2.2000000000000002"/>
        <n v="-0.82499999999999996"/>
        <n v="-2.4500000000000002"/>
        <n v="-0.21666666666666667"/>
        <n v="0.33750000000000008"/>
        <n v="0.45000000000000007"/>
        <n v="-0.63636363636363635"/>
        <n v="8.3333333333333343E-2"/>
        <n v="0.21111111111111111"/>
        <n v="0.16"/>
        <n v="0.20999999999999996"/>
        <n v="-2.5999999999999996"/>
        <n v="-0.42499999999999993"/>
        <n v="0.23999999999999996"/>
        <n v="0.18999999999999997"/>
        <n v="-0.2142857142857143"/>
        <n v="3.0000000000000002E-2"/>
        <n v="-0.13750000000000001"/>
        <n v="-0.15714285714285717"/>
        <n v="-6.6666666666666666E-2"/>
        <n v="-0.22500000000000003"/>
        <n v="-0.35"/>
        <n v="-0.45"/>
        <n v="-1.075"/>
        <n v="-1.3666666666666667"/>
        <n v="-1.175"/>
        <n v="0.28999999999999992"/>
        <n v="0.29999999999999993"/>
        <n v="0.12941176470588237"/>
        <n v="-0.51666666666666672"/>
        <n v="-0.15"/>
        <n v="-5.000000000000001E-2"/>
        <n v="-5.7142857142857141E-2"/>
        <n v="-0.23529411764705882"/>
        <n v="0.08"/>
        <n v="-0.38333333333333336"/>
        <n v="-0.11428571428571428"/>
        <n v="-0.1142857142857143"/>
        <n v="-1.7499999999999998"/>
        <n v="1.0000000000000002E-2"/>
        <n v="-0.625"/>
        <n v="-0.55000000000000004"/>
        <n v="-0.10000000000000002"/>
        <n v="-1.4333333333333333"/>
        <n v="9.9999999999999978E-2"/>
        <n v="0.43333333333333335"/>
        <n v="-0.02"/>
        <n v="-0.08"/>
        <n v="0.35999999999999993"/>
        <n v="-0.40000000000000008"/>
        <n v="0.40000000000000008"/>
        <n v="-0.42500000000000004"/>
        <n v="-5.8823529411764698E-2"/>
        <n v="-0.3235294117647059"/>
        <n v="-1.5999999999999996"/>
        <n v="0.16666666666666669"/>
        <n v="-0.83333333333333326"/>
        <n v="0.15999999999999998"/>
        <n v="-0.62"/>
        <n v="0.11999999999999998"/>
        <n v="-1.3333333333333333"/>
        <n v="-4.4117647058823532E-2"/>
        <n v="0.15294117647058822"/>
        <n v="-0.14285714285714285"/>
        <n v="-0.67500000000000004"/>
        <n v="-2.4999999999999996"/>
        <n v="-0.19117647058823528"/>
        <n v="-7.5000000000000011E-2"/>
        <n v="-0.16249999999999998"/>
        <n v="-1.4666666666666668"/>
        <n v="-0.24285714285714285"/>
        <n v="-1.25"/>
        <n v="0.34999999999999992"/>
        <n v="8.5714285714285701E-2"/>
        <n v="1.1764705882352941E-2"/>
        <n v="2.2222222222222223E-2"/>
        <n v="7.7777777777777779E-2"/>
        <n v="0.22222222222222224"/>
        <n v="-0.48333333333333339"/>
        <n v="-0.52500000000000002"/>
        <n v="-0.27142857142857146"/>
        <n v="0.18000000000000002"/>
        <n v="-0.10294117647058824"/>
        <n v="-2.5499999999999998"/>
        <n v="-0.21249999999999997"/>
        <n v="0.45999999999999991"/>
        <n v="0.37000000000000005"/>
        <n v="0.37777777777777777"/>
        <n v="-8.7500000000000008E-2"/>
        <n v="-0.7666666666666665"/>
        <n v="-1.2"/>
        <n v="0.18750000000000003"/>
        <n v="-5.8823529411764705E-2"/>
        <n v="-0.80000000000000016"/>
        <n v="9.4117647058823514E-2"/>
        <n v="0.11666666666666665"/>
        <n v="1.1764705882352943E-2"/>
        <n v="-0.33823529411764702"/>
        <n v="-2.3000000000000003"/>
        <n v="-0.51666666666666661"/>
        <n v="-0.36"/>
        <n v="0.23000000000000004"/>
        <n v="0.17647058823529413"/>
        <n v="-0.45000000000000007"/>
        <n v="-1.0499999999999998"/>
        <n v="0.21249999999999997"/>
        <n v="-0.64999999999999991"/>
        <n v="-0.18571428571428569"/>
        <n v="0.21111111111111114"/>
        <n v="-0.30882352941176472"/>
        <n v="0.22222222222222218"/>
        <n v="-2.7"/>
        <n v="-0.54999999999999993"/>
        <n v="-0.27499999999999997"/>
        <n v="-1.6499999999999997"/>
        <n v="5.8823529411764705E-2"/>
        <n v="-5.5555555555555559E-2"/>
        <n v="0.14444444444444446"/>
        <n v="-0.19117647058823531"/>
        <n v="0.25555555555555559"/>
        <n v="-2.25"/>
        <n v="-1.3250000000000002"/>
        <n v="-0.77999999999999992"/>
        <n v="-2.0666666666666669"/>
        <n v="-5.7142857142857148E-2"/>
        <n v="-4.2857142857142851E-2"/>
        <n v="-0.12857142857142859"/>
        <n v="-0.73999999999999988"/>
        <n v="1.1764705882352939E-2"/>
        <n v="-1.6999999999999997"/>
        <n v="-0.32352941176470584"/>
        <n v="-0.3666666666666667"/>
        <n v="-8.2352941176470573E-2"/>
        <n v="-0.31428571428571428"/>
        <n v="-0.27941176470588236"/>
        <n v="5.000000000000001E-2"/>
        <n v="0.33000000000000007"/>
        <n v="-0.43333333333333335"/>
        <n v="0.11666666666666667"/>
        <n v="0.1333333333333333"/>
        <n v="-1.7666666666666666"/>
        <n v="-1.7999999999999998"/>
        <n v="0.13333333333333336"/>
        <n v="-0.48"/>
        <n v="-0.18750000000000003"/>
        <n v="-0.41666666666666663"/>
        <n v="-1.3"/>
        <n v="0.16250000000000003"/>
        <n v="0.32000000000000006"/>
        <n v="-0.52"/>
        <n v="-6.0000000000000005E-2"/>
        <n v="-0.73333333333333317"/>
        <n v="-1.4285714285714284E-2"/>
        <n v="0.15555555555555553"/>
        <n v="-4.4444444444444446E-2"/>
        <n v="5.8823529411764712E-2"/>
        <n v="2.5000000000000005E-2"/>
        <n v="4.4444444444444439E-2"/>
        <n v="-0.52000000000000013"/>
        <n v="0.41999999999999993"/>
        <n v="-0.47999999999999993"/>
        <n v="-0.76666666666666683"/>
        <n v="-0.44999999999999996"/>
        <n v="6.6666666666666666E-2"/>
        <n v="-1.7666666666666668"/>
        <n v="1.2500000000000002E-2"/>
        <n v="-0.25714285714285712"/>
        <n v="-1.5666666666666669"/>
        <n v="4.9999999999999989E-2"/>
        <n v="-0.97499999999999998"/>
        <n v="-0.55999999999999994"/>
        <n v="-1.1111111111111112E-2"/>
        <n v="0.40999999999999992"/>
        <n v="9.0000000000000011E-2"/>
        <n v="-0.86"/>
        <n v="-0.30000000000000004"/>
        <n v="6.6666666666666652E-2"/>
        <n v="0.1111111111111111"/>
        <n v="-0.53999999999999992"/>
        <n v="-1.1000000000000001"/>
        <n v="-0.47499999999999998"/>
        <n v="0.12222222222222222"/>
        <n v="-0.42499999999999999"/>
        <n v="-0.67999999999999994"/>
        <n v="-1.4333333333333331"/>
        <n v="8.7499999999999981E-2"/>
        <n v="-0.35000000000000003"/>
        <n v="-0.58333333333333337"/>
        <n v="-0.9"/>
        <n v="0.18888888888888891"/>
        <n v="0.10588235294117647"/>
        <n v="3.3333333333333333E-2"/>
        <n v="-2.0499999999999998"/>
        <n v="-0.3454545454545454"/>
        <n v="-0.93333333333333335"/>
        <n v="-0.22857142857142854"/>
        <n v="-0.42"/>
        <n v="-0.59999999999999987"/>
        <n v="-0.17142857142857143"/>
        <n v="-0.375"/>
        <n v="-0.58181818181818179"/>
        <n v="-0.2166666666666667"/>
        <n v="-0.24285714285714283"/>
        <n v="-1.325"/>
        <n v="0.28888888888888886"/>
        <n v="-0.43999999999999995"/>
        <n v="-0.33333333333333337"/>
        <n v="-1.2500000000000002"/>
        <n v="-1.05"/>
        <n v="0.36999999999999994"/>
        <n v="-2.1"/>
        <n v="-0.14285714285714282"/>
        <n v="-0.45454545454545453"/>
        <n v="-0.49090909090909091"/>
        <n v="0.12222222222222223"/>
        <n v="0.22857142857142859"/>
        <n v="-0.67499999999999993"/>
        <n v="-0.57500000000000007"/>
        <n v="8.9999999999999983E-2"/>
        <n v="-0.57499999999999996"/>
        <n v="-0.44000000000000006"/>
        <n v="8.2352941176470601E-2"/>
        <n v="-2.9411764705882356E-2"/>
        <n v="0.23333333333333331"/>
        <n v="-0.21428571428571425"/>
        <n v="-1.2250000000000001"/>
        <n v="-0.78"/>
        <n v="-0.35714285714285715"/>
        <n v="0.27142857142857146"/>
        <n v="0.11111111111111112"/>
        <n v="-0.1764705882352941"/>
        <n v="-0.11428571428571427"/>
        <n v="-2.9411764705882349E-2"/>
        <n v="0.1764705882352941"/>
        <n v="-0.30882352941176466"/>
        <n v="-1.2499999999999998"/>
        <n v="-0.56666666666666665"/>
        <n v="-0.43333333333333329"/>
        <n v="0.14444444444444443"/>
        <n v="-2.9411764705882353E-2"/>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441897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x v="0"/>
    <s v="FUR-BO-10001798"/>
    <x v="0"/>
    <x v="0"/>
    <s v="Bush Somerset Collection Bookcase"/>
    <x v="0"/>
    <n v="2"/>
    <x v="0"/>
    <n v="41.913600000000002"/>
    <x v="0"/>
    <x v="0"/>
  </r>
  <r>
    <n v="2"/>
    <x v="0"/>
    <x v="0"/>
    <d v="2016-11-11T00:00:00"/>
    <s v="Second Class"/>
    <s v="CG-12520"/>
    <s v="Claire Gute"/>
    <x v="0"/>
    <s v="United States"/>
    <s v="Henderson"/>
    <x v="0"/>
    <n v="42420"/>
    <x v="0"/>
    <s v="FUR-CH-10000454"/>
    <x v="0"/>
    <x v="1"/>
    <s v="Hon Deluxe Fabric Upholstered Stacking Chairs, Rounded Back"/>
    <x v="1"/>
    <n v="3"/>
    <x v="0"/>
    <n v="219.58199999999999"/>
    <x v="0"/>
    <x v="1"/>
  </r>
  <r>
    <n v="3"/>
    <x v="1"/>
    <x v="1"/>
    <d v="2016-06-16T00:00:00"/>
    <s v="Second Class"/>
    <s v="DV-13045"/>
    <s v="Darrin Van Huff"/>
    <x v="1"/>
    <s v="United States"/>
    <s v="Los Angeles"/>
    <x v="1"/>
    <n v="90036"/>
    <x v="1"/>
    <s v="OFF-LA-10000240"/>
    <x v="1"/>
    <x v="2"/>
    <s v="Self-Adhesive Address Labels for Typewriters by Universal"/>
    <x v="2"/>
    <n v="2"/>
    <x v="0"/>
    <n v="6.8714000000000004"/>
    <x v="1"/>
    <x v="2"/>
  </r>
  <r>
    <n v="4"/>
    <x v="2"/>
    <x v="2"/>
    <d v="2015-10-18T00:00:00"/>
    <s v="Standard Class"/>
    <s v="SO-20335"/>
    <s v="Sean O'Donnell"/>
    <x v="0"/>
    <s v="United States"/>
    <s v="Fort Lauderdale"/>
    <x v="2"/>
    <n v="33311"/>
    <x v="0"/>
    <s v="FUR-TA-10000577"/>
    <x v="0"/>
    <x v="3"/>
    <s v="Bretford CR4500 Series Slim Rectangular Table"/>
    <x v="3"/>
    <n v="5"/>
    <x v="1"/>
    <n v="-383.03100000000001"/>
    <x v="2"/>
    <x v="3"/>
  </r>
  <r>
    <n v="5"/>
    <x v="2"/>
    <x v="2"/>
    <d v="2015-10-18T00:00:00"/>
    <s v="Standard Class"/>
    <s v="SO-20335"/>
    <s v="Sean O'Donnell"/>
    <x v="0"/>
    <s v="United States"/>
    <s v="Fort Lauderdale"/>
    <x v="2"/>
    <n v="33311"/>
    <x v="0"/>
    <s v="OFF-ST-10000760"/>
    <x v="1"/>
    <x v="4"/>
    <s v="Eldon Fold 'N Roll Cart System"/>
    <x v="4"/>
    <n v="2"/>
    <x v="2"/>
    <n v="2.5164"/>
    <x v="2"/>
    <x v="4"/>
  </r>
  <r>
    <n v="6"/>
    <x v="3"/>
    <x v="3"/>
    <d v="2014-06-14T00:00:00"/>
    <s v="Standard Class"/>
    <s v="BH-11710"/>
    <s v="Brosina Hoffman"/>
    <x v="0"/>
    <s v="United States"/>
    <s v="Los Angeles"/>
    <x v="1"/>
    <n v="90032"/>
    <x v="1"/>
    <s v="FUR-FU-10001487"/>
    <x v="0"/>
    <x v="5"/>
    <s v="Eldon Expressions Wood and Plastic Desk Accessories, Cherry Wood"/>
    <x v="5"/>
    <n v="7"/>
    <x v="0"/>
    <n v="14.1694"/>
    <x v="3"/>
    <x v="5"/>
  </r>
  <r>
    <n v="7"/>
    <x v="3"/>
    <x v="3"/>
    <d v="2014-06-14T00:00:00"/>
    <s v="Standard Class"/>
    <s v="BH-11710"/>
    <s v="Brosina Hoffman"/>
    <x v="0"/>
    <s v="United States"/>
    <s v="Los Angeles"/>
    <x v="1"/>
    <n v="90032"/>
    <x v="1"/>
    <s v="OFF-AR-10002833"/>
    <x v="1"/>
    <x v="6"/>
    <s v="Newell 322"/>
    <x v="6"/>
    <n v="4"/>
    <x v="0"/>
    <n v="1.9656"/>
    <x v="3"/>
    <x v="6"/>
  </r>
  <r>
    <n v="8"/>
    <x v="3"/>
    <x v="3"/>
    <d v="2014-06-14T00:00:00"/>
    <s v="Standard Class"/>
    <s v="BH-11710"/>
    <s v="Brosina Hoffman"/>
    <x v="0"/>
    <s v="United States"/>
    <s v="Los Angeles"/>
    <x v="1"/>
    <n v="90032"/>
    <x v="1"/>
    <s v="TEC-PH-10002275"/>
    <x v="2"/>
    <x v="7"/>
    <s v="Mitel 5320 IP Phone VoIP phone"/>
    <x v="7"/>
    <n v="6"/>
    <x v="2"/>
    <n v="90.715199999999996"/>
    <x v="3"/>
    <x v="7"/>
  </r>
  <r>
    <n v="9"/>
    <x v="3"/>
    <x v="3"/>
    <d v="2014-06-14T00:00:00"/>
    <s v="Standard Class"/>
    <s v="BH-11710"/>
    <s v="Brosina Hoffman"/>
    <x v="0"/>
    <s v="United States"/>
    <s v="Los Angeles"/>
    <x v="1"/>
    <n v="90032"/>
    <x v="1"/>
    <s v="OFF-BI-10003910"/>
    <x v="1"/>
    <x v="8"/>
    <s v="DXL Angle-View Binders with Locking Rings by Samsill"/>
    <x v="8"/>
    <n v="3"/>
    <x v="2"/>
    <n v="5.7824999999999998"/>
    <x v="3"/>
    <x v="8"/>
  </r>
  <r>
    <n v="10"/>
    <x v="3"/>
    <x v="3"/>
    <d v="2014-06-14T00:00:00"/>
    <s v="Standard Class"/>
    <s v="BH-11710"/>
    <s v="Brosina Hoffman"/>
    <x v="0"/>
    <s v="United States"/>
    <s v="Los Angeles"/>
    <x v="1"/>
    <n v="90032"/>
    <x v="1"/>
    <s v="OFF-AP-10002892"/>
    <x v="1"/>
    <x v="9"/>
    <s v="Belkin F5C206VTEL 6 Outlet Surge"/>
    <x v="9"/>
    <n v="5"/>
    <x v="0"/>
    <n v="34.47"/>
    <x v="3"/>
    <x v="1"/>
  </r>
  <r>
    <n v="11"/>
    <x v="3"/>
    <x v="3"/>
    <d v="2014-06-14T00:00:00"/>
    <s v="Standard Class"/>
    <s v="BH-11710"/>
    <s v="Brosina Hoffman"/>
    <x v="0"/>
    <s v="United States"/>
    <s v="Los Angeles"/>
    <x v="1"/>
    <n v="90032"/>
    <x v="1"/>
    <s v="FUR-TA-10001539"/>
    <x v="0"/>
    <x v="3"/>
    <s v="Chromcraft Rectangular Conference Tables"/>
    <x v="10"/>
    <n v="9"/>
    <x v="2"/>
    <n v="85.309200000000004"/>
    <x v="3"/>
    <x v="9"/>
  </r>
  <r>
    <n v="12"/>
    <x v="3"/>
    <x v="3"/>
    <d v="2014-06-14T00:00:00"/>
    <s v="Standard Class"/>
    <s v="BH-11710"/>
    <s v="Brosina Hoffman"/>
    <x v="0"/>
    <s v="United States"/>
    <s v="Los Angeles"/>
    <x v="1"/>
    <n v="90032"/>
    <x v="1"/>
    <s v="TEC-PH-10002033"/>
    <x v="2"/>
    <x v="7"/>
    <s v="Konftel 250 Conference phone - Charcoal black"/>
    <x v="11"/>
    <n v="4"/>
    <x v="2"/>
    <n v="68.356800000000007"/>
    <x v="3"/>
    <x v="10"/>
  </r>
  <r>
    <n v="13"/>
    <x v="4"/>
    <x v="4"/>
    <d v="2017-04-20T00:00:00"/>
    <s v="Standard Class"/>
    <s v="AA-10480"/>
    <s v="Andrew Allen"/>
    <x v="0"/>
    <s v="United States"/>
    <s v="Concord"/>
    <x v="3"/>
    <n v="28027"/>
    <x v="0"/>
    <s v="OFF-PA-10002365"/>
    <x v="1"/>
    <x v="10"/>
    <s v="Xerox 1967"/>
    <x v="12"/>
    <n v="3"/>
    <x v="2"/>
    <n v="5.4432"/>
    <x v="4"/>
    <x v="11"/>
  </r>
  <r>
    <n v="14"/>
    <x v="5"/>
    <x v="5"/>
    <d v="2016-12-10T00:00:00"/>
    <s v="Standard Class"/>
    <s v="IM-15070"/>
    <s v="Irene Maddox"/>
    <x v="0"/>
    <s v="United States"/>
    <s v="Seattle"/>
    <x v="4"/>
    <n v="98103"/>
    <x v="1"/>
    <s v="OFF-BI-10003656"/>
    <x v="1"/>
    <x v="8"/>
    <s v="Fellowes PB200 Plastic Comb Binding Machine"/>
    <x v="13"/>
    <n v="3"/>
    <x v="2"/>
    <n v="132.59219999999999"/>
    <x v="5"/>
    <x v="12"/>
  </r>
  <r>
    <n v="15"/>
    <x v="6"/>
    <x v="6"/>
    <d v="2015-11-26T00:00:00"/>
    <s v="Standard Class"/>
    <s v="HP-14815"/>
    <s v="Harold Pawlan"/>
    <x v="2"/>
    <s v="United States"/>
    <s v="Fort Worth"/>
    <x v="5"/>
    <n v="76106"/>
    <x v="2"/>
    <s v="OFF-AP-10002311"/>
    <x v="1"/>
    <x v="9"/>
    <s v="Holmes Replacement Filter for HEPA Air Cleaner, Very Large Room, HEPA Filter"/>
    <x v="14"/>
    <n v="5"/>
    <x v="3"/>
    <n v="-123.858"/>
    <x v="6"/>
    <x v="13"/>
  </r>
  <r>
    <n v="16"/>
    <x v="6"/>
    <x v="6"/>
    <d v="2015-11-26T00:00:00"/>
    <s v="Standard Class"/>
    <s v="HP-14815"/>
    <s v="Harold Pawlan"/>
    <x v="2"/>
    <s v="United States"/>
    <s v="Fort Worth"/>
    <x v="5"/>
    <n v="76106"/>
    <x v="2"/>
    <s v="OFF-BI-10000756"/>
    <x v="1"/>
    <x v="8"/>
    <s v="Storex DuraTech Recycled Plastic Frosted Binders"/>
    <x v="15"/>
    <n v="3"/>
    <x v="3"/>
    <n v="-3.8159999999999998"/>
    <x v="6"/>
    <x v="14"/>
  </r>
  <r>
    <n v="17"/>
    <x v="7"/>
    <x v="7"/>
    <d v="2014-11-18T00:00:00"/>
    <s v="Standard Class"/>
    <s v="PK-19075"/>
    <s v="Pete Kriz"/>
    <x v="0"/>
    <s v="United States"/>
    <s v="Madison"/>
    <x v="6"/>
    <n v="53711"/>
    <x v="2"/>
    <s v="OFF-ST-10004186"/>
    <x v="1"/>
    <x v="4"/>
    <s v="Stur-D-Stor Shelving, Vertical 5-Shelf: 72&quot;H x 36&quot;W x 18 1/2&quot;D"/>
    <x v="16"/>
    <n v="6"/>
    <x v="0"/>
    <n v="13.317600000000001"/>
    <x v="7"/>
    <x v="15"/>
  </r>
  <r>
    <n v="18"/>
    <x v="8"/>
    <x v="8"/>
    <d v="2014-05-15T00:00:00"/>
    <s v="Second Class"/>
    <s v="AG-10270"/>
    <s v="Alejandro Grove"/>
    <x v="0"/>
    <s v="United States"/>
    <s v="West Jordan"/>
    <x v="7"/>
    <n v="84084"/>
    <x v="1"/>
    <s v="OFF-ST-10000107"/>
    <x v="1"/>
    <x v="4"/>
    <s v="Fellowes Super Stor/Drawer"/>
    <x v="17"/>
    <n v="2"/>
    <x v="0"/>
    <n v="9.99"/>
    <x v="8"/>
    <x v="16"/>
  </r>
  <r>
    <n v="19"/>
    <x v="9"/>
    <x v="9"/>
    <d v="2014-09-01T00:00:00"/>
    <s v="Second Class"/>
    <s v="ZD-21925"/>
    <s v="Zuschuss Donatelli"/>
    <x v="0"/>
    <s v="United States"/>
    <s v="San Francisco"/>
    <x v="1"/>
    <n v="94109"/>
    <x v="1"/>
    <s v="OFF-AR-10003056"/>
    <x v="1"/>
    <x v="6"/>
    <s v="Newell 341"/>
    <x v="18"/>
    <n v="2"/>
    <x v="0"/>
    <n v="2.4824000000000002"/>
    <x v="9"/>
    <x v="5"/>
  </r>
  <r>
    <n v="20"/>
    <x v="9"/>
    <x v="9"/>
    <d v="2014-09-01T00:00:00"/>
    <s v="Second Class"/>
    <s v="ZD-21925"/>
    <s v="Zuschuss Donatelli"/>
    <x v="0"/>
    <s v="United States"/>
    <s v="San Francisco"/>
    <x v="1"/>
    <n v="94109"/>
    <x v="1"/>
    <s v="TEC-PH-10001949"/>
    <x v="2"/>
    <x v="7"/>
    <s v="Cisco SPA 501G IP Phone"/>
    <x v="19"/>
    <n v="3"/>
    <x v="2"/>
    <n v="16.010999999999999"/>
    <x v="9"/>
    <x v="17"/>
  </r>
  <r>
    <n v="21"/>
    <x v="9"/>
    <x v="9"/>
    <d v="2014-09-01T00:00:00"/>
    <s v="Second Class"/>
    <s v="ZD-21925"/>
    <s v="Zuschuss Donatelli"/>
    <x v="0"/>
    <s v="United States"/>
    <s v="San Francisco"/>
    <x v="1"/>
    <n v="94109"/>
    <x v="1"/>
    <s v="OFF-BI-10002215"/>
    <x v="1"/>
    <x v="8"/>
    <s v="Wilson Jones Hanging View Binder, White, 1&quot;"/>
    <x v="20"/>
    <n v="4"/>
    <x v="2"/>
    <n v="7.3840000000000003"/>
    <x v="9"/>
    <x v="18"/>
  </r>
  <r>
    <n v="22"/>
    <x v="10"/>
    <x v="10"/>
    <d v="2016-12-13T00:00:00"/>
    <s v="Standard Class"/>
    <s v="KB-16585"/>
    <s v="Ken Black"/>
    <x v="1"/>
    <s v="United States"/>
    <s v="Fremont"/>
    <x v="8"/>
    <n v="68025"/>
    <x v="2"/>
    <s v="OFF-AR-10000246"/>
    <x v="1"/>
    <x v="6"/>
    <s v="Newell 318"/>
    <x v="21"/>
    <n v="7"/>
    <x v="0"/>
    <n v="5.0595999999999997"/>
    <x v="5"/>
    <x v="19"/>
  </r>
  <r>
    <n v="23"/>
    <x v="10"/>
    <x v="10"/>
    <d v="2016-12-13T00:00:00"/>
    <s v="Standard Class"/>
    <s v="KB-16585"/>
    <s v="Ken Black"/>
    <x v="1"/>
    <s v="United States"/>
    <s v="Fremont"/>
    <x v="8"/>
    <n v="68025"/>
    <x v="2"/>
    <s v="OFF-AP-10001492"/>
    <x v="1"/>
    <x v="9"/>
    <s v="Acco Six-Outlet Power Strip, 4' Cord Length"/>
    <x v="22"/>
    <n v="7"/>
    <x v="0"/>
    <n v="15.6884"/>
    <x v="5"/>
    <x v="19"/>
  </r>
  <r>
    <n v="24"/>
    <x v="11"/>
    <x v="11"/>
    <d v="2017-07-18T00:00:00"/>
    <s v="Second Class"/>
    <s v="SF-20065"/>
    <s v="Sandra Flanagan"/>
    <x v="0"/>
    <s v="United States"/>
    <s v="Philadelphia"/>
    <x v="9"/>
    <n v="19140"/>
    <x v="3"/>
    <s v="FUR-CH-10002774"/>
    <x v="0"/>
    <x v="1"/>
    <s v="Global Deluxe Stacking Chair, Gray"/>
    <x v="23"/>
    <n v="2"/>
    <x v="4"/>
    <n v="-1.0196000000000001"/>
    <x v="10"/>
    <x v="20"/>
  </r>
  <r>
    <n v="25"/>
    <x v="12"/>
    <x v="12"/>
    <d v="2015-09-30T00:00:00"/>
    <s v="Standard Class"/>
    <s v="EB-13870"/>
    <s v="Emily Burns"/>
    <x v="0"/>
    <s v="United States"/>
    <s v="Orem"/>
    <x v="7"/>
    <n v="84057"/>
    <x v="1"/>
    <s v="FUR-TA-10000577"/>
    <x v="0"/>
    <x v="3"/>
    <s v="Bretford CR4500 Series Slim Rectangular Table"/>
    <x v="24"/>
    <n v="3"/>
    <x v="0"/>
    <n v="240.26490000000001"/>
    <x v="11"/>
    <x v="21"/>
  </r>
  <r>
    <n v="26"/>
    <x v="13"/>
    <x v="13"/>
    <d v="2016-01-20T00:00:00"/>
    <s v="Second Class"/>
    <s v="EH-13945"/>
    <s v="Eric Hoffmann"/>
    <x v="0"/>
    <s v="United States"/>
    <s v="Los Angeles"/>
    <x v="1"/>
    <n v="90049"/>
    <x v="1"/>
    <s v="OFF-BI-10001634"/>
    <x v="1"/>
    <x v="8"/>
    <s v="Wilson Jones Active Use Binders"/>
    <x v="25"/>
    <n v="2"/>
    <x v="2"/>
    <n v="4.2224000000000004"/>
    <x v="12"/>
    <x v="22"/>
  </r>
  <r>
    <n v="27"/>
    <x v="13"/>
    <x v="13"/>
    <d v="2016-01-20T00:00:00"/>
    <s v="Second Class"/>
    <s v="EH-13945"/>
    <s v="Eric Hoffmann"/>
    <x v="0"/>
    <s v="United States"/>
    <s v="Los Angeles"/>
    <x v="1"/>
    <n v="90049"/>
    <x v="1"/>
    <s v="TEC-AC-10003027"/>
    <x v="2"/>
    <x v="11"/>
    <s v="Imation 8GB Mini TravelDrive USB 2.0 Flash Drive"/>
    <x v="26"/>
    <n v="3"/>
    <x v="0"/>
    <n v="11.774100000000001"/>
    <x v="12"/>
    <x v="23"/>
  </r>
  <r>
    <n v="28"/>
    <x v="14"/>
    <x v="14"/>
    <d v="2015-09-21T00:00:00"/>
    <s v="Standard Class"/>
    <s v="TB-21520"/>
    <s v="Tracy Blumstein"/>
    <x v="0"/>
    <s v="United States"/>
    <s v="Philadelphia"/>
    <x v="9"/>
    <n v="19140"/>
    <x v="3"/>
    <s v="FUR-BO-10004834"/>
    <x v="0"/>
    <x v="0"/>
    <s v="Riverside Palais Royal Lawyers Bookcase, Royale Cherry Finish"/>
    <x v="27"/>
    <n v="7"/>
    <x v="5"/>
    <n v="-1665.0522000000001"/>
    <x v="11"/>
    <x v="24"/>
  </r>
  <r>
    <n v="29"/>
    <x v="14"/>
    <x v="14"/>
    <d v="2015-09-21T00:00:00"/>
    <s v="Standard Class"/>
    <s v="TB-21520"/>
    <s v="Tracy Blumstein"/>
    <x v="0"/>
    <s v="United States"/>
    <s v="Philadelphia"/>
    <x v="9"/>
    <n v="19140"/>
    <x v="3"/>
    <s v="OFF-BI-10000474"/>
    <x v="1"/>
    <x v="8"/>
    <s v="Avery Recycled Flexi-View Covers for Binding Systems"/>
    <x v="28"/>
    <n v="2"/>
    <x v="6"/>
    <n v="-7.0532000000000004"/>
    <x v="11"/>
    <x v="25"/>
  </r>
  <r>
    <n v="30"/>
    <x v="14"/>
    <x v="14"/>
    <d v="2015-09-21T00:00:00"/>
    <s v="Standard Class"/>
    <s v="TB-21520"/>
    <s v="Tracy Blumstein"/>
    <x v="0"/>
    <s v="United States"/>
    <s v="Philadelphia"/>
    <x v="9"/>
    <n v="19140"/>
    <x v="3"/>
    <s v="FUR-FU-10004848"/>
    <x v="0"/>
    <x v="5"/>
    <s v="Howard Miller 13-3/4&quot; Diameter Brushed Chrome Round Wall Clock"/>
    <x v="29"/>
    <n v="3"/>
    <x v="2"/>
    <n v="15.525"/>
    <x v="11"/>
    <x v="26"/>
  </r>
  <r>
    <n v="31"/>
    <x v="14"/>
    <x v="14"/>
    <d v="2015-09-21T00:00:00"/>
    <s v="Standard Class"/>
    <s v="TB-21520"/>
    <s v="Tracy Blumstein"/>
    <x v="0"/>
    <s v="United States"/>
    <s v="Philadelphia"/>
    <x v="9"/>
    <n v="19140"/>
    <x v="3"/>
    <s v="OFF-EN-10001509"/>
    <x v="1"/>
    <x v="12"/>
    <s v="Poly String Tie Envelopes"/>
    <x v="30"/>
    <n v="2"/>
    <x v="2"/>
    <n v="1.1015999999999999"/>
    <x v="11"/>
    <x v="27"/>
  </r>
  <r>
    <n v="32"/>
    <x v="14"/>
    <x v="14"/>
    <d v="2015-09-21T00:00:00"/>
    <s v="Standard Class"/>
    <s v="TB-21520"/>
    <s v="Tracy Blumstein"/>
    <x v="0"/>
    <s v="United States"/>
    <s v="Philadelphia"/>
    <x v="9"/>
    <n v="19140"/>
    <x v="3"/>
    <s v="OFF-AR-10004042"/>
    <x v="1"/>
    <x v="6"/>
    <s v="BOSTON Model 1800 Electric Pencil Sharpeners, Putty/Woodgrain"/>
    <x v="31"/>
    <n v="6"/>
    <x v="2"/>
    <n v="9.7091999999999992"/>
    <x v="11"/>
    <x v="28"/>
  </r>
  <r>
    <n v="33"/>
    <x v="14"/>
    <x v="14"/>
    <d v="2015-09-21T00:00:00"/>
    <s v="Standard Class"/>
    <s v="TB-21520"/>
    <s v="Tracy Blumstein"/>
    <x v="0"/>
    <s v="United States"/>
    <s v="Philadelphia"/>
    <x v="9"/>
    <n v="19140"/>
    <x v="3"/>
    <s v="OFF-BI-10001525"/>
    <x v="1"/>
    <x v="8"/>
    <s v="Acco Pressboard Covers with Storage Hooks, 14 7/8&quot; x 11&quot;, Executive Red"/>
    <x v="32"/>
    <n v="6"/>
    <x v="6"/>
    <n v="-5.7149999999999999"/>
    <x v="11"/>
    <x v="29"/>
  </r>
  <r>
    <n v="34"/>
    <x v="14"/>
    <x v="14"/>
    <d v="2015-09-21T00:00:00"/>
    <s v="Standard Class"/>
    <s v="TB-21520"/>
    <s v="Tracy Blumstein"/>
    <x v="0"/>
    <s v="United States"/>
    <s v="Philadelphia"/>
    <x v="9"/>
    <n v="19140"/>
    <x v="3"/>
    <s v="OFF-AR-10001683"/>
    <x v="1"/>
    <x v="6"/>
    <s v="Lumber Crayons"/>
    <x v="33"/>
    <n v="2"/>
    <x v="2"/>
    <n v="3.5459999999999998"/>
    <x v="11"/>
    <x v="30"/>
  </r>
  <r>
    <n v="35"/>
    <x v="15"/>
    <x v="15"/>
    <d v="2017-10-23T00:00:00"/>
    <s v="Second Class"/>
    <s v="MA-17560"/>
    <s v="Matt Abelman"/>
    <x v="2"/>
    <s v="United States"/>
    <s v="Houston"/>
    <x v="5"/>
    <n v="77095"/>
    <x v="2"/>
    <s v="OFF-PA-10000249"/>
    <x v="1"/>
    <x v="10"/>
    <s v="Easy-staple paper"/>
    <x v="34"/>
    <n v="3"/>
    <x v="2"/>
    <n v="9.9467999999999996"/>
    <x v="13"/>
    <x v="31"/>
  </r>
  <r>
    <n v="36"/>
    <x v="16"/>
    <x v="16"/>
    <d v="2016-12-10T00:00:00"/>
    <s v="First Class"/>
    <s v="GH-14485"/>
    <s v="Gene Hale"/>
    <x v="1"/>
    <s v="United States"/>
    <s v="Richardson"/>
    <x v="5"/>
    <n v="75080"/>
    <x v="2"/>
    <s v="TEC-PH-10004977"/>
    <x v="2"/>
    <x v="7"/>
    <s v="GE 30524EE4"/>
    <x v="35"/>
    <n v="7"/>
    <x v="2"/>
    <n v="123.47369999999999"/>
    <x v="5"/>
    <x v="28"/>
  </r>
  <r>
    <n v="37"/>
    <x v="16"/>
    <x v="16"/>
    <d v="2016-12-10T00:00:00"/>
    <s v="First Class"/>
    <s v="GH-14485"/>
    <s v="Gene Hale"/>
    <x v="1"/>
    <s v="United States"/>
    <s v="Richardson"/>
    <x v="5"/>
    <n v="75080"/>
    <x v="2"/>
    <s v="FUR-FU-10003664"/>
    <x v="0"/>
    <x v="5"/>
    <s v="Electrix Architect's Clamp-On Swing Arm Lamp, Black"/>
    <x v="36"/>
    <n v="5"/>
    <x v="7"/>
    <n v="-147.96299999999999"/>
    <x v="5"/>
    <x v="32"/>
  </r>
  <r>
    <n v="38"/>
    <x v="17"/>
    <x v="17"/>
    <d v="2015-12-31T00:00:00"/>
    <s v="Standard Class"/>
    <s v="SN-20710"/>
    <s v="Steve Nguyen"/>
    <x v="2"/>
    <s v="United States"/>
    <s v="Houston"/>
    <x v="5"/>
    <n v="77041"/>
    <x v="2"/>
    <s v="OFF-EN-10002986"/>
    <x v="1"/>
    <x v="12"/>
    <s v="#10-4 1/8&quot; x 9 1/2&quot; Premium Diagonal Seam Envelopes"/>
    <x v="37"/>
    <n v="9"/>
    <x v="2"/>
    <n v="35.414999999999999"/>
    <x v="14"/>
    <x v="33"/>
  </r>
  <r>
    <n v="39"/>
    <x v="17"/>
    <x v="17"/>
    <d v="2015-12-31T00:00:00"/>
    <s v="Standard Class"/>
    <s v="SN-20710"/>
    <s v="Steve Nguyen"/>
    <x v="2"/>
    <s v="United States"/>
    <s v="Houston"/>
    <x v="5"/>
    <n v="77041"/>
    <x v="2"/>
    <s v="FUR-BO-10002545"/>
    <x v="0"/>
    <x v="0"/>
    <s v="Atlantic Metals Mobile 3-Shelf Bookcases, Custom Colors"/>
    <x v="38"/>
    <n v="3"/>
    <x v="8"/>
    <n v="-46.976399999999998"/>
    <x v="14"/>
    <x v="34"/>
  </r>
  <r>
    <n v="40"/>
    <x v="17"/>
    <x v="17"/>
    <d v="2015-12-31T00:00:00"/>
    <s v="Standard Class"/>
    <s v="SN-20710"/>
    <s v="Steve Nguyen"/>
    <x v="2"/>
    <s v="United States"/>
    <s v="Houston"/>
    <x v="5"/>
    <n v="77041"/>
    <x v="2"/>
    <s v="FUR-CH-10004218"/>
    <x v="0"/>
    <x v="1"/>
    <s v="Global Fabric Manager's Chair, Dark Gray"/>
    <x v="39"/>
    <n v="3"/>
    <x v="4"/>
    <n v="-15.147"/>
    <x v="14"/>
    <x v="35"/>
  </r>
  <r>
    <n v="41"/>
    <x v="17"/>
    <x v="17"/>
    <d v="2015-12-31T00:00:00"/>
    <s v="Standard Class"/>
    <s v="SN-20710"/>
    <s v="Steve Nguyen"/>
    <x v="2"/>
    <s v="United States"/>
    <s v="Houston"/>
    <x v="5"/>
    <n v="77041"/>
    <x v="2"/>
    <s v="TEC-PH-10000486"/>
    <x v="2"/>
    <x v="7"/>
    <s v="Plantronics HL10 Handset Lifter"/>
    <x v="40"/>
    <n v="4"/>
    <x v="2"/>
    <n v="41.756399999999999"/>
    <x v="14"/>
    <x v="4"/>
  </r>
  <r>
    <n v="42"/>
    <x v="18"/>
    <x v="18"/>
    <d v="2017-09-15T00:00:00"/>
    <s v="Standard Class"/>
    <s v="LC-16930"/>
    <s v="Linda Cazamias"/>
    <x v="1"/>
    <s v="United States"/>
    <s v="Naperville"/>
    <x v="10"/>
    <n v="60540"/>
    <x v="2"/>
    <s v="TEC-PH-10004093"/>
    <x v="2"/>
    <x v="7"/>
    <s v="Panasonic Kx-TS550"/>
    <x v="41"/>
    <n v="4"/>
    <x v="2"/>
    <n v="16.5564"/>
    <x v="15"/>
    <x v="28"/>
  </r>
  <r>
    <n v="43"/>
    <x v="19"/>
    <x v="19"/>
    <d v="2016-07-22T00:00:00"/>
    <s v="Standard Class"/>
    <s v="RA-19885"/>
    <s v="Ruben Ausman"/>
    <x v="1"/>
    <s v="United States"/>
    <s v="Los Angeles"/>
    <x v="1"/>
    <n v="90049"/>
    <x v="1"/>
    <s v="OFF-ST-10003479"/>
    <x v="1"/>
    <x v="4"/>
    <s v="Eldon Base for stackable storage shelf, platinum"/>
    <x v="42"/>
    <n v="2"/>
    <x v="0"/>
    <n v="3.8940000000000001"/>
    <x v="16"/>
    <x v="9"/>
  </r>
  <r>
    <n v="44"/>
    <x v="20"/>
    <x v="20"/>
    <d v="2017-09-23T00:00:00"/>
    <s v="Standard Class"/>
    <s v="ES-14080"/>
    <s v="Erin Smith"/>
    <x v="1"/>
    <s v="United States"/>
    <s v="Melbourne"/>
    <x v="2"/>
    <n v="32935"/>
    <x v="0"/>
    <s v="OFF-ST-10003282"/>
    <x v="1"/>
    <x v="4"/>
    <s v="Advantus 10-Drawer Portable Organizer, Chrome Metal Frame, Smoke Drawers"/>
    <x v="43"/>
    <n v="2"/>
    <x v="2"/>
    <n v="9.5616000000000003"/>
    <x v="15"/>
    <x v="36"/>
  </r>
  <r>
    <n v="45"/>
    <x v="21"/>
    <x v="21"/>
    <d v="2016-03-13T00:00:00"/>
    <s v="First Class"/>
    <s v="ON-18715"/>
    <s v="Odella Nelson"/>
    <x v="1"/>
    <s v="United States"/>
    <s v="Eagan"/>
    <x v="11"/>
    <n v="55122"/>
    <x v="2"/>
    <s v="TEC-AC-10000171"/>
    <x v="2"/>
    <x v="11"/>
    <s v="Verbatim 25 GB 6x Blu-ray Single Layer Recordable Disc, 25/Pack"/>
    <x v="44"/>
    <n v="2"/>
    <x v="0"/>
    <n v="19.7714"/>
    <x v="17"/>
    <x v="37"/>
  </r>
  <r>
    <n v="46"/>
    <x v="21"/>
    <x v="21"/>
    <d v="2016-03-13T00:00:00"/>
    <s v="First Class"/>
    <s v="ON-18715"/>
    <s v="Odella Nelson"/>
    <x v="1"/>
    <s v="United States"/>
    <s v="Eagan"/>
    <x v="11"/>
    <n v="55122"/>
    <x v="2"/>
    <s v="OFF-BI-10003291"/>
    <x v="1"/>
    <x v="8"/>
    <s v="Wilson Jones Leather-Like Binders with DublLock Round Rings"/>
    <x v="45"/>
    <n v="2"/>
    <x v="0"/>
    <n v="8.2062000000000008"/>
    <x v="17"/>
    <x v="2"/>
  </r>
  <r>
    <n v="47"/>
    <x v="22"/>
    <x v="22"/>
    <d v="2014-10-25T00:00:00"/>
    <s v="Second Class"/>
    <s v="PO-18865"/>
    <s v="Patrick O'Donnell"/>
    <x v="0"/>
    <s v="United States"/>
    <s v="Westland"/>
    <x v="12"/>
    <n v="48185"/>
    <x v="2"/>
    <s v="OFF-ST-10001713"/>
    <x v="1"/>
    <x v="4"/>
    <s v="Gould Plastics 9-Pocket Panel Bin, 18-3/8w x 5-1/4d x 20-1/2h, Black"/>
    <x v="46"/>
    <n v="4"/>
    <x v="0"/>
    <n v="8.4784000000000006"/>
    <x v="18"/>
    <x v="38"/>
  </r>
  <r>
    <n v="48"/>
    <x v="23"/>
    <x v="23"/>
    <d v="2016-06-25T00:00:00"/>
    <s v="Standard Class"/>
    <s v="LH-16900"/>
    <s v="Lena Hernandez"/>
    <x v="0"/>
    <s v="United States"/>
    <s v="Dover"/>
    <x v="13"/>
    <n v="19901"/>
    <x v="3"/>
    <s v="TEC-AC-10002167"/>
    <x v="2"/>
    <x v="11"/>
    <s v="Imation 8gb Micro Traveldrive Usb 2.0 Flash Drive"/>
    <x v="47"/>
    <n v="3"/>
    <x v="0"/>
    <n v="4.95"/>
    <x v="1"/>
    <x v="39"/>
  </r>
  <r>
    <n v="49"/>
    <x v="23"/>
    <x v="23"/>
    <d v="2016-06-25T00:00:00"/>
    <s v="Standard Class"/>
    <s v="LH-16900"/>
    <s v="Lena Hernandez"/>
    <x v="0"/>
    <s v="United States"/>
    <s v="Dover"/>
    <x v="13"/>
    <n v="19901"/>
    <x v="3"/>
    <s v="TEC-PH-10003988"/>
    <x v="2"/>
    <x v="7"/>
    <s v="LF Elite 3D Dazzle Designer Hard Case Cover, Lf Stylus Pen and Wiper For Apple Iphone 5c Mini Lite"/>
    <x v="48"/>
    <n v="2"/>
    <x v="0"/>
    <n v="6.1040000000000001"/>
    <x v="1"/>
    <x v="40"/>
  </r>
  <r>
    <n v="50"/>
    <x v="24"/>
    <x v="24"/>
    <d v="2015-04-22T00:00:00"/>
    <s v="Standard Class"/>
    <s v="DP-13000"/>
    <s v="Darren Powers"/>
    <x v="0"/>
    <s v="United States"/>
    <s v="New Albany"/>
    <x v="14"/>
    <n v="47150"/>
    <x v="2"/>
    <s v="OFF-BI-10004410"/>
    <x v="1"/>
    <x v="8"/>
    <s v="C-Line Peel &amp; Stick Add-On Filing Pockets, 8-3/4 x 5-1/8, 10/Pack"/>
    <x v="49"/>
    <n v="6"/>
    <x v="0"/>
    <n v="17.9634"/>
    <x v="19"/>
    <x v="2"/>
  </r>
  <r>
    <n v="51"/>
    <x v="24"/>
    <x v="24"/>
    <d v="2015-04-22T00:00:00"/>
    <s v="Standard Class"/>
    <s v="DP-13000"/>
    <s v="Darren Powers"/>
    <x v="0"/>
    <s v="United States"/>
    <s v="New Albany"/>
    <x v="14"/>
    <n v="47150"/>
    <x v="2"/>
    <s v="OFF-LA-10002762"/>
    <x v="1"/>
    <x v="2"/>
    <s v="Avery 485"/>
    <x v="50"/>
    <n v="6"/>
    <x v="0"/>
    <n v="35.334600000000002"/>
    <x v="19"/>
    <x v="41"/>
  </r>
  <r>
    <n v="52"/>
    <x v="24"/>
    <x v="24"/>
    <d v="2015-04-22T00:00:00"/>
    <s v="Standard Class"/>
    <s v="DP-13000"/>
    <s v="Darren Powers"/>
    <x v="0"/>
    <s v="United States"/>
    <s v="New Albany"/>
    <x v="14"/>
    <n v="47150"/>
    <x v="2"/>
    <s v="FUR-FU-10001706"/>
    <x v="0"/>
    <x v="5"/>
    <s v="Longer-Life Soft White Bulbs"/>
    <x v="51"/>
    <n v="2"/>
    <x v="0"/>
    <n v="2.9567999999999999"/>
    <x v="19"/>
    <x v="42"/>
  </r>
  <r>
    <n v="53"/>
    <x v="24"/>
    <x v="24"/>
    <d v="2015-04-22T00:00:00"/>
    <s v="Standard Class"/>
    <s v="DP-13000"/>
    <s v="Darren Powers"/>
    <x v="0"/>
    <s v="United States"/>
    <s v="New Albany"/>
    <x v="14"/>
    <n v="47150"/>
    <x v="2"/>
    <s v="FUR-CH-10003061"/>
    <x v="0"/>
    <x v="1"/>
    <s v="Global Leather Task Chair, Black"/>
    <x v="52"/>
    <n v="1"/>
    <x v="0"/>
    <n v="17.098099999999999"/>
    <x v="19"/>
    <x v="43"/>
  </r>
  <r>
    <n v="54"/>
    <x v="25"/>
    <x v="25"/>
    <d v="2016-12-17T00:00:00"/>
    <s v="Standard Class"/>
    <s v="JM-15265"/>
    <s v="Janet Molinari"/>
    <x v="1"/>
    <s v="United States"/>
    <s v="New York City"/>
    <x v="15"/>
    <n v="10024"/>
    <x v="3"/>
    <s v="OFF-FA-10000304"/>
    <x v="1"/>
    <x v="13"/>
    <s v="Advantus Push Pins"/>
    <x v="53"/>
    <n v="7"/>
    <x v="0"/>
    <n v="6.2565999999999997"/>
    <x v="5"/>
    <x v="44"/>
  </r>
  <r>
    <n v="55"/>
    <x v="25"/>
    <x v="25"/>
    <d v="2016-12-17T00:00:00"/>
    <s v="Standard Class"/>
    <s v="JM-15265"/>
    <s v="Janet Molinari"/>
    <x v="1"/>
    <s v="United States"/>
    <s v="New York City"/>
    <x v="15"/>
    <n v="10024"/>
    <x v="3"/>
    <s v="TEC-PH-10002447"/>
    <x v="2"/>
    <x v="7"/>
    <s v="AT&amp;T CL83451 4-Handset Telephone"/>
    <x v="54"/>
    <n v="5"/>
    <x v="0"/>
    <n v="298.68549999999999"/>
    <x v="5"/>
    <x v="5"/>
  </r>
  <r>
    <n v="56"/>
    <x v="26"/>
    <x v="26"/>
    <d v="2016-06-18T00:00:00"/>
    <s v="First Class"/>
    <s v="TB-21055"/>
    <s v="Ted Butterfield"/>
    <x v="0"/>
    <s v="United States"/>
    <s v="Troy"/>
    <x v="15"/>
    <n v="12180"/>
    <x v="3"/>
    <s v="OFF-ST-10000604"/>
    <x v="1"/>
    <x v="4"/>
    <s v="Home/Office Personal File Carts"/>
    <x v="55"/>
    <n v="6"/>
    <x v="0"/>
    <n v="52.14"/>
    <x v="1"/>
    <x v="45"/>
  </r>
  <r>
    <n v="57"/>
    <x v="26"/>
    <x v="26"/>
    <d v="2016-06-18T00:00:00"/>
    <s v="First Class"/>
    <s v="TB-21055"/>
    <s v="Ted Butterfield"/>
    <x v="0"/>
    <s v="United States"/>
    <s v="Troy"/>
    <x v="15"/>
    <n v="12180"/>
    <x v="3"/>
    <s v="OFF-PA-10001569"/>
    <x v="1"/>
    <x v="10"/>
    <s v="Xerox 232"/>
    <x v="56"/>
    <n v="5"/>
    <x v="0"/>
    <n v="15.552"/>
    <x v="1"/>
    <x v="42"/>
  </r>
  <r>
    <n v="58"/>
    <x v="26"/>
    <x v="26"/>
    <d v="2016-06-18T00:00:00"/>
    <s v="First Class"/>
    <s v="TB-21055"/>
    <s v="Ted Butterfield"/>
    <x v="0"/>
    <s v="United States"/>
    <s v="Troy"/>
    <x v="15"/>
    <n v="12180"/>
    <x v="3"/>
    <s v="FUR-CH-10003968"/>
    <x v="0"/>
    <x v="1"/>
    <s v="Novimex Turbo Task Chair"/>
    <x v="57"/>
    <n v="5"/>
    <x v="9"/>
    <n v="7.0979999999999999"/>
    <x v="1"/>
    <x v="46"/>
  </r>
  <r>
    <n v="59"/>
    <x v="26"/>
    <x v="26"/>
    <d v="2016-06-18T00:00:00"/>
    <s v="First Class"/>
    <s v="TB-21055"/>
    <s v="Ted Butterfield"/>
    <x v="0"/>
    <s v="United States"/>
    <s v="Troy"/>
    <x v="15"/>
    <n v="12180"/>
    <x v="3"/>
    <s v="OFF-PA-10000587"/>
    <x v="1"/>
    <x v="10"/>
    <s v="Array Parchment Paper, Assorted Colors"/>
    <x v="58"/>
    <n v="2"/>
    <x v="0"/>
    <n v="6.9888000000000003"/>
    <x v="1"/>
    <x v="42"/>
  </r>
  <r>
    <n v="60"/>
    <x v="26"/>
    <x v="26"/>
    <d v="2016-06-18T00:00:00"/>
    <s v="First Class"/>
    <s v="TB-21055"/>
    <s v="Ted Butterfield"/>
    <x v="0"/>
    <s v="United States"/>
    <s v="Troy"/>
    <x v="15"/>
    <n v="12180"/>
    <x v="3"/>
    <s v="TEC-AC-10002167"/>
    <x v="2"/>
    <x v="11"/>
    <s v="Imation 8gb Micro Traveldrive Usb 2.0 Flash Drive"/>
    <x v="59"/>
    <n v="2"/>
    <x v="0"/>
    <n v="3.3"/>
    <x v="1"/>
    <x v="39"/>
  </r>
  <r>
    <n v="61"/>
    <x v="26"/>
    <x v="26"/>
    <d v="2016-06-18T00:00:00"/>
    <s v="First Class"/>
    <s v="TB-21055"/>
    <s v="Ted Butterfield"/>
    <x v="0"/>
    <s v="United States"/>
    <s v="Troy"/>
    <x v="15"/>
    <n v="12180"/>
    <x v="3"/>
    <s v="OFF-BI-10001460"/>
    <x v="1"/>
    <x v="8"/>
    <s v="Plastic Binding Combs"/>
    <x v="60"/>
    <n v="4"/>
    <x v="2"/>
    <n v="16.361999999999998"/>
    <x v="1"/>
    <x v="31"/>
  </r>
  <r>
    <n v="62"/>
    <x v="26"/>
    <x v="26"/>
    <d v="2016-06-18T00:00:00"/>
    <s v="First Class"/>
    <s v="TB-21055"/>
    <s v="Ted Butterfield"/>
    <x v="0"/>
    <s v="United States"/>
    <s v="Troy"/>
    <x v="15"/>
    <n v="12180"/>
    <x v="3"/>
    <s v="OFF-AR-10001868"/>
    <x v="1"/>
    <x v="6"/>
    <s v="Prang Dustless Chalk Sticks"/>
    <x v="61"/>
    <n v="1"/>
    <x v="0"/>
    <n v="0.84"/>
    <x v="1"/>
    <x v="47"/>
  </r>
  <r>
    <n v="63"/>
    <x v="27"/>
    <x v="27"/>
    <d v="2015-11-30T00:00:00"/>
    <s v="Standard Class"/>
    <s v="KM-16720"/>
    <s v="Kunst Miller"/>
    <x v="0"/>
    <s v="United States"/>
    <s v="Los Angeles"/>
    <x v="1"/>
    <n v="90004"/>
    <x v="1"/>
    <s v="TEC-AC-10004633"/>
    <x v="2"/>
    <x v="11"/>
    <s v="Verbatim 25 GB 6x Blu-ray Single Layer Recordable Disc, 3/Pack"/>
    <x v="62"/>
    <n v="2"/>
    <x v="0"/>
    <n v="6.1512000000000002"/>
    <x v="6"/>
    <x v="48"/>
  </r>
  <r>
    <n v="64"/>
    <x v="27"/>
    <x v="27"/>
    <d v="2015-11-30T00:00:00"/>
    <s v="Standard Class"/>
    <s v="KM-16720"/>
    <s v="Kunst Miller"/>
    <x v="0"/>
    <s v="United States"/>
    <s v="Los Angeles"/>
    <x v="1"/>
    <n v="90004"/>
    <x v="1"/>
    <s v="OFF-BI-10001078"/>
    <x v="1"/>
    <x v="8"/>
    <s v="Acco PRESSTEX Data Binder with Storage Hooks, Dark Blue, 14 7/8&quot; X 11&quot;"/>
    <x v="63"/>
    <n v="6"/>
    <x v="2"/>
    <n v="9.3612000000000002"/>
    <x v="6"/>
    <x v="49"/>
  </r>
  <r>
    <n v="65"/>
    <x v="27"/>
    <x v="27"/>
    <d v="2015-11-30T00:00:00"/>
    <s v="Standard Class"/>
    <s v="KM-16720"/>
    <s v="Kunst Miller"/>
    <x v="0"/>
    <s v="United States"/>
    <s v="Los Angeles"/>
    <x v="1"/>
    <n v="90004"/>
    <x v="1"/>
    <s v="OFF-PA-10003892"/>
    <x v="1"/>
    <x v="10"/>
    <s v="Xerox 1943"/>
    <x v="64"/>
    <n v="3"/>
    <x v="0"/>
    <n v="68.963099999999997"/>
    <x v="6"/>
    <x v="2"/>
  </r>
  <r>
    <n v="66"/>
    <x v="27"/>
    <x v="27"/>
    <d v="2015-11-30T00:00:00"/>
    <s v="Standard Class"/>
    <s v="KM-16720"/>
    <s v="Kunst Miller"/>
    <x v="0"/>
    <s v="United States"/>
    <s v="Los Angeles"/>
    <x v="1"/>
    <n v="90004"/>
    <x v="1"/>
    <s v="FUR-FU-10000397"/>
    <x v="0"/>
    <x v="5"/>
    <s v="Luxo Economy Swing Arm Lamp"/>
    <x v="65"/>
    <n v="4"/>
    <x v="0"/>
    <n v="22.332799999999999"/>
    <x v="6"/>
    <x v="40"/>
  </r>
  <r>
    <n v="67"/>
    <x v="28"/>
    <x v="28"/>
    <d v="2015-05-05T00:00:00"/>
    <s v="Standard Class"/>
    <s v="PS-18970"/>
    <s v="Paul Stevenson"/>
    <x v="2"/>
    <s v="United States"/>
    <s v="Chicago"/>
    <x v="10"/>
    <n v="60610"/>
    <x v="2"/>
    <s v="FUR-CH-10001146"/>
    <x v="0"/>
    <x v="1"/>
    <s v="Global Value Mid-Back Manager's Chair, Gray"/>
    <x v="66"/>
    <n v="5"/>
    <x v="4"/>
    <n v="-15.2225"/>
    <x v="20"/>
    <x v="50"/>
  </r>
  <r>
    <n v="68"/>
    <x v="29"/>
    <x v="29"/>
    <d v="2014-12-10T00:00:00"/>
    <s v="Standard Class"/>
    <s v="BS-11590"/>
    <s v="Brendan Sweed"/>
    <x v="1"/>
    <s v="United States"/>
    <s v="Gilbert"/>
    <x v="16"/>
    <n v="85234"/>
    <x v="1"/>
    <s v="OFF-AR-10002671"/>
    <x v="1"/>
    <x v="6"/>
    <s v="Hunt BOSTON Model 1606 High-Volume Electric Pencil Sharpener, Beige"/>
    <x v="67"/>
    <n v="8"/>
    <x v="2"/>
    <n v="111.30240000000001"/>
    <x v="21"/>
    <x v="51"/>
  </r>
  <r>
    <n v="69"/>
    <x v="29"/>
    <x v="29"/>
    <d v="2014-12-10T00:00:00"/>
    <s v="Standard Class"/>
    <s v="BS-11590"/>
    <s v="Brendan Sweed"/>
    <x v="1"/>
    <s v="United States"/>
    <s v="Gilbert"/>
    <x v="16"/>
    <n v="85234"/>
    <x v="1"/>
    <s v="TEC-PH-10002726"/>
    <x v="2"/>
    <x v="7"/>
    <s v="netTALK DUO VoIP Telephone Service"/>
    <x v="68"/>
    <n v="4"/>
    <x v="2"/>
    <n v="62.988"/>
    <x v="21"/>
    <x v="52"/>
  </r>
  <r>
    <n v="70"/>
    <x v="30"/>
    <x v="30"/>
    <d v="2016-06-06T00:00:00"/>
    <s v="First Class"/>
    <s v="KD-16270"/>
    <s v="Karen Daniels"/>
    <x v="0"/>
    <s v="United States"/>
    <s v="Springfield"/>
    <x v="17"/>
    <n v="22153"/>
    <x v="0"/>
    <s v="OFF-PA-10000482"/>
    <x v="1"/>
    <x v="10"/>
    <s v="Snap-A-Way Black Print Carbonless Ruled Speed Letter, Triplicate"/>
    <x v="69"/>
    <n v="2"/>
    <x v="0"/>
    <n v="35.663600000000002"/>
    <x v="1"/>
    <x v="53"/>
  </r>
  <r>
    <n v="71"/>
    <x v="31"/>
    <x v="31"/>
    <d v="2016-09-23T00:00:00"/>
    <s v="Standard Class"/>
    <s v="HM-14980"/>
    <s v="Henry MacAllister"/>
    <x v="0"/>
    <s v="United States"/>
    <s v="New York City"/>
    <x v="15"/>
    <n v="10009"/>
    <x v="3"/>
    <s v="OFF-BI-10004654"/>
    <x v="1"/>
    <x v="8"/>
    <s v="Avery Binding System Hidden Tab Executive Style Index Sets"/>
    <x v="70"/>
    <n v="1"/>
    <x v="2"/>
    <n v="1.7310000000000001"/>
    <x v="22"/>
    <x v="54"/>
  </r>
  <r>
    <n v="72"/>
    <x v="32"/>
    <x v="32"/>
    <d v="2017-09-17T00:00:00"/>
    <s v="Second Class"/>
    <s v="TB-21520"/>
    <s v="Tracy Blumstein"/>
    <x v="0"/>
    <s v="United States"/>
    <s v="Jackson"/>
    <x v="12"/>
    <n v="49201"/>
    <x v="2"/>
    <s v="OFF-PA-10004675"/>
    <x v="1"/>
    <x v="10"/>
    <s v="Telephone Message Books with Fax/Mobile Section, 5 1/2&quot; x 3 3/16&quot;"/>
    <x v="71"/>
    <n v="3"/>
    <x v="0"/>
    <n v="8.7629999999999999"/>
    <x v="15"/>
    <x v="55"/>
  </r>
  <r>
    <n v="73"/>
    <x v="33"/>
    <x v="33"/>
    <d v="2015-05-02T00:00:00"/>
    <s v="Standard Class"/>
    <s v="JE-15745"/>
    <s v="Joel Eaton"/>
    <x v="0"/>
    <s v="United States"/>
    <s v="Memphis"/>
    <x v="18"/>
    <n v="38109"/>
    <x v="0"/>
    <s v="FUR-CH-10000513"/>
    <x v="0"/>
    <x v="1"/>
    <s v="High-Back Leather Manager's Chair"/>
    <x v="72"/>
    <n v="8"/>
    <x v="2"/>
    <n v="-114.3912"/>
    <x v="20"/>
    <x v="56"/>
  </r>
  <r>
    <n v="74"/>
    <x v="33"/>
    <x v="33"/>
    <d v="2015-05-02T00:00:00"/>
    <s v="Standard Class"/>
    <s v="JE-15745"/>
    <s v="Joel Eaton"/>
    <x v="0"/>
    <s v="United States"/>
    <s v="Memphis"/>
    <x v="18"/>
    <n v="38109"/>
    <x v="0"/>
    <s v="FUR-FU-10003708"/>
    <x v="0"/>
    <x v="5"/>
    <s v="Tenex Traditional Chairmats for Medium Pile Carpet, Standard Lip, 36&quot; x 48&quot;"/>
    <x v="73"/>
    <n v="2"/>
    <x v="2"/>
    <n v="1.2130000000000001"/>
    <x v="20"/>
    <x v="57"/>
  </r>
  <r>
    <n v="75"/>
    <x v="33"/>
    <x v="33"/>
    <d v="2015-05-02T00:00:00"/>
    <s v="Standard Class"/>
    <s v="JE-15745"/>
    <s v="Joel Eaton"/>
    <x v="0"/>
    <s v="United States"/>
    <s v="Memphis"/>
    <x v="18"/>
    <n v="38109"/>
    <x v="0"/>
    <s v="OFF-ST-10004123"/>
    <x v="1"/>
    <x v="4"/>
    <s v="Safco Industrial Wire Shelving System"/>
    <x v="74"/>
    <n v="1"/>
    <x v="2"/>
    <n v="-18.196000000000002"/>
    <x v="20"/>
    <x v="58"/>
  </r>
  <r>
    <n v="76"/>
    <x v="34"/>
    <x v="34"/>
    <d v="2017-12-11T00:00:00"/>
    <s v="First Class"/>
    <s v="KB-16600"/>
    <s v="Ken Brennan"/>
    <x v="1"/>
    <s v="United States"/>
    <s v="Houston"/>
    <x v="5"/>
    <n v="77041"/>
    <x v="2"/>
    <s v="OFF-BI-10004182"/>
    <x v="1"/>
    <x v="8"/>
    <s v="Economy Binders"/>
    <x v="75"/>
    <n v="3"/>
    <x v="3"/>
    <n v="-1.9343999999999999"/>
    <x v="23"/>
    <x v="59"/>
  </r>
  <r>
    <n v="77"/>
    <x v="34"/>
    <x v="34"/>
    <d v="2017-12-11T00:00:00"/>
    <s v="First Class"/>
    <s v="KB-16600"/>
    <s v="Ken Brennan"/>
    <x v="1"/>
    <s v="United States"/>
    <s v="Houston"/>
    <x v="5"/>
    <n v="77041"/>
    <x v="2"/>
    <s v="FUR-FU-10000260"/>
    <x v="0"/>
    <x v="5"/>
    <s v="6&quot; Cubicle Wall Clock, Black"/>
    <x v="76"/>
    <n v="3"/>
    <x v="7"/>
    <n v="-5.8247999999999998"/>
    <x v="23"/>
    <x v="60"/>
  </r>
  <r>
    <n v="78"/>
    <x v="34"/>
    <x v="34"/>
    <d v="2017-12-11T00:00:00"/>
    <s v="First Class"/>
    <s v="KB-16600"/>
    <s v="Ken Brennan"/>
    <x v="1"/>
    <s v="United States"/>
    <s v="Houston"/>
    <x v="5"/>
    <n v="77041"/>
    <x v="2"/>
    <s v="OFF-ST-10000615"/>
    <x v="1"/>
    <x v="4"/>
    <s v="SimpliFile Personal File, Black Granite, 15w x 6-15/16d x 11-1/4h"/>
    <x v="77"/>
    <n v="3"/>
    <x v="2"/>
    <n v="2.7240000000000002"/>
    <x v="23"/>
    <x v="51"/>
  </r>
  <r>
    <n v="79"/>
    <x v="35"/>
    <x v="35"/>
    <d v="2014-12-01T00:00:00"/>
    <s v="Second Class"/>
    <s v="JE-15745"/>
    <s v="Joel Eaton"/>
    <x v="0"/>
    <s v="United States"/>
    <s v="Houston"/>
    <x v="5"/>
    <n v="77070"/>
    <x v="2"/>
    <s v="FUR-FU-10003194"/>
    <x v="0"/>
    <x v="5"/>
    <s v="Eldon Expressions Desk Accessory, Wood Pencil Holder, Oak"/>
    <x v="78"/>
    <n v="5"/>
    <x v="7"/>
    <n v="-14.475"/>
    <x v="21"/>
    <x v="61"/>
  </r>
  <r>
    <n v="80"/>
    <x v="36"/>
    <x v="1"/>
    <d v="2016-06-15T00:00:00"/>
    <s v="First Class"/>
    <s v="SC-20770"/>
    <s v="Stewart Carmichael"/>
    <x v="1"/>
    <s v="United States"/>
    <s v="Decatur"/>
    <x v="19"/>
    <n v="35601"/>
    <x v="0"/>
    <s v="OFF-AP-10002118"/>
    <x v="1"/>
    <x v="9"/>
    <s v="1.7 Cubic Foot Compact &quot;Cube&quot; Office Refrigerators"/>
    <x v="79"/>
    <n v="1"/>
    <x v="0"/>
    <n v="56.203200000000002"/>
    <x v="1"/>
    <x v="6"/>
  </r>
  <r>
    <n v="81"/>
    <x v="36"/>
    <x v="1"/>
    <d v="2016-06-15T00:00:00"/>
    <s v="First Class"/>
    <s v="SC-20770"/>
    <s v="Stewart Carmichael"/>
    <x v="1"/>
    <s v="United States"/>
    <s v="Decatur"/>
    <x v="19"/>
    <n v="35601"/>
    <x v="0"/>
    <s v="OFF-BI-10002309"/>
    <x v="1"/>
    <x v="8"/>
    <s v="Avery Heavy-Duty EZD  Binder With Locking Rings"/>
    <x v="80"/>
    <n v="3"/>
    <x v="0"/>
    <n v="8.0351999999999997"/>
    <x v="1"/>
    <x v="62"/>
  </r>
  <r>
    <n v="82"/>
    <x v="37"/>
    <x v="36"/>
    <d v="2014-10-16T00:00:00"/>
    <s v="Standard Class"/>
    <s v="DN-13690"/>
    <s v="Duane Noonan"/>
    <x v="0"/>
    <s v="United States"/>
    <s v="San Francisco"/>
    <x v="1"/>
    <n v="94122"/>
    <x v="1"/>
    <s v="OFF-AR-10002053"/>
    <x v="1"/>
    <x v="6"/>
    <s v="Premium Writing Pencils, Soft, #2 by Central Association for the Blind"/>
    <x v="81"/>
    <n v="5"/>
    <x v="0"/>
    <n v="4.1719999999999997"/>
    <x v="18"/>
    <x v="40"/>
  </r>
  <r>
    <n v="83"/>
    <x v="37"/>
    <x v="36"/>
    <d v="2014-10-16T00:00:00"/>
    <s v="Standard Class"/>
    <s v="DN-13690"/>
    <s v="Duane Noonan"/>
    <x v="0"/>
    <s v="United States"/>
    <s v="San Francisco"/>
    <x v="1"/>
    <n v="94122"/>
    <x v="1"/>
    <s v="OFF-ST-10002370"/>
    <x v="1"/>
    <x v="4"/>
    <s v="Sortfiler Multipurpose Personal File Organizer, Black"/>
    <x v="82"/>
    <n v="1"/>
    <x v="0"/>
    <n v="6.2031000000000001"/>
    <x v="18"/>
    <x v="5"/>
  </r>
  <r>
    <n v="84"/>
    <x v="38"/>
    <x v="37"/>
    <d v="2015-09-08T00:00:00"/>
    <s v="Standard Class"/>
    <s v="JC-16105"/>
    <s v="Julie Creighton"/>
    <x v="1"/>
    <s v="United States"/>
    <s v="Durham"/>
    <x v="3"/>
    <n v="27707"/>
    <x v="0"/>
    <s v="OFF-EN-10000927"/>
    <x v="1"/>
    <x v="12"/>
    <s v="Jet-Pak Recycled Peel 'N' Seal Padded Mailers"/>
    <x v="83"/>
    <n v="7"/>
    <x v="2"/>
    <n v="62.807499999999997"/>
    <x v="11"/>
    <x v="33"/>
  </r>
  <r>
    <n v="85"/>
    <x v="39"/>
    <x v="38"/>
    <d v="2017-11-16T00:00:00"/>
    <s v="First Class"/>
    <s v="CS-12400"/>
    <s v="Christopher Schild"/>
    <x v="2"/>
    <s v="United States"/>
    <s v="Chicago"/>
    <x v="10"/>
    <n v="60623"/>
    <x v="2"/>
    <s v="OFF-ST-10003656"/>
    <x v="1"/>
    <x v="4"/>
    <s v="Safco Industrial Wire Shelving"/>
    <x v="84"/>
    <n v="3"/>
    <x v="2"/>
    <n v="-48.954900000000002"/>
    <x v="24"/>
    <x v="63"/>
  </r>
  <r>
    <n v="86"/>
    <x v="40"/>
    <x v="39"/>
    <d v="2017-05-30T00:00:00"/>
    <s v="Second Class"/>
    <s v="PO-18865"/>
    <s v="Patrick O'Donnell"/>
    <x v="0"/>
    <s v="United States"/>
    <s v="Columbia"/>
    <x v="20"/>
    <n v="29203"/>
    <x v="0"/>
    <s v="FUR-CH-10000863"/>
    <x v="0"/>
    <x v="1"/>
    <s v="Novimex Swivel Fabric Task Chair"/>
    <x v="85"/>
    <n v="2"/>
    <x v="0"/>
    <n v="33.215600000000002"/>
    <x v="25"/>
    <x v="64"/>
  </r>
  <r>
    <n v="87"/>
    <x v="41"/>
    <x v="40"/>
    <d v="2017-11-02T00:00:00"/>
    <s v="Standard Class"/>
    <s v="PG-18895"/>
    <s v="Paul Gonzalez"/>
    <x v="0"/>
    <s v="United States"/>
    <s v="Rochester"/>
    <x v="11"/>
    <n v="55901"/>
    <x v="2"/>
    <s v="TEC-AC-10001998"/>
    <x v="2"/>
    <x v="11"/>
    <s v="Logitech LS21 Speaker System - PC Multimedia - 2.1-CH - Wired"/>
    <x v="86"/>
    <n v="1"/>
    <x v="0"/>
    <n v="6.7965999999999998"/>
    <x v="24"/>
    <x v="65"/>
  </r>
  <r>
    <n v="88"/>
    <x v="41"/>
    <x v="40"/>
    <d v="2017-11-02T00:00:00"/>
    <s v="Standard Class"/>
    <s v="PG-18895"/>
    <s v="Paul Gonzalez"/>
    <x v="0"/>
    <s v="United States"/>
    <s v="Rochester"/>
    <x v="11"/>
    <n v="55901"/>
    <x v="2"/>
    <s v="OFF-LA-10000134"/>
    <x v="1"/>
    <x v="2"/>
    <s v="Avery 511"/>
    <x v="51"/>
    <n v="2"/>
    <x v="0"/>
    <n v="2.9567999999999999"/>
    <x v="24"/>
    <x v="42"/>
  </r>
  <r>
    <n v="89"/>
    <x v="42"/>
    <x v="41"/>
    <d v="2016-04-10T00:00:00"/>
    <s v="Second Class"/>
    <s v="GM-14455"/>
    <s v="Gary Mitchum"/>
    <x v="2"/>
    <s v="United States"/>
    <s v="Houston"/>
    <x v="5"/>
    <n v="77095"/>
    <x v="2"/>
    <s v="OFF-ST-10003442"/>
    <x v="1"/>
    <x v="4"/>
    <s v="Eldon Portable Mobile Manager"/>
    <x v="87"/>
    <n v="7"/>
    <x v="2"/>
    <n v="13.857200000000001"/>
    <x v="26"/>
    <x v="66"/>
  </r>
  <r>
    <n v="90"/>
    <x v="43"/>
    <x v="42"/>
    <d v="2016-09-22T00:00:00"/>
    <s v="Standard Class"/>
    <s v="JS-15685"/>
    <s v="Jim Sink"/>
    <x v="1"/>
    <s v="United States"/>
    <s v="Los Angeles"/>
    <x v="1"/>
    <n v="90036"/>
    <x v="1"/>
    <s v="OFF-AR-10004930"/>
    <x v="1"/>
    <x v="6"/>
    <s v="Turquoise Lead Holder with Pocket Clip"/>
    <x v="88"/>
    <n v="3"/>
    <x v="0"/>
    <n v="6.633"/>
    <x v="22"/>
    <x v="67"/>
  </r>
  <r>
    <n v="91"/>
    <x v="43"/>
    <x v="42"/>
    <d v="2016-09-22T00:00:00"/>
    <s v="Standard Class"/>
    <s v="JS-15685"/>
    <s v="Jim Sink"/>
    <x v="1"/>
    <s v="United States"/>
    <s v="Los Angeles"/>
    <x v="1"/>
    <n v="90036"/>
    <x v="1"/>
    <s v="TEC-PH-10004093"/>
    <x v="2"/>
    <x v="7"/>
    <s v="Panasonic Kx-TS550"/>
    <x v="89"/>
    <n v="2"/>
    <x v="2"/>
    <n v="8.2782"/>
    <x v="22"/>
    <x v="28"/>
  </r>
  <r>
    <n v="92"/>
    <x v="43"/>
    <x v="42"/>
    <d v="2016-09-22T00:00:00"/>
    <s v="Standard Class"/>
    <s v="JS-15685"/>
    <s v="Jim Sink"/>
    <x v="1"/>
    <s v="United States"/>
    <s v="Los Angeles"/>
    <x v="1"/>
    <n v="90036"/>
    <x v="1"/>
    <s v="OFF-PA-10000304"/>
    <x v="1"/>
    <x v="10"/>
    <s v="Xerox 1995"/>
    <x v="90"/>
    <n v="1"/>
    <x v="0"/>
    <n v="3.1103999999999998"/>
    <x v="22"/>
    <x v="68"/>
  </r>
  <r>
    <n v="93"/>
    <x v="44"/>
    <x v="43"/>
    <d v="2015-02-05T00:00:00"/>
    <s v="Second Class"/>
    <s v="KB-16315"/>
    <s v="Karl Braun"/>
    <x v="0"/>
    <s v="United States"/>
    <s v="Minneapolis"/>
    <x v="11"/>
    <n v="55407"/>
    <x v="2"/>
    <s v="OFF-PA-10003177"/>
    <x v="1"/>
    <x v="10"/>
    <s v="Xerox 1999"/>
    <x v="91"/>
    <n v="2"/>
    <x v="0"/>
    <n v="6.2207999999999997"/>
    <x v="27"/>
    <x v="68"/>
  </r>
  <r>
    <n v="94"/>
    <x v="44"/>
    <x v="43"/>
    <d v="2015-02-05T00:00:00"/>
    <s v="Second Class"/>
    <s v="KB-16315"/>
    <s v="Karl Braun"/>
    <x v="0"/>
    <s v="United States"/>
    <s v="Minneapolis"/>
    <x v="11"/>
    <n v="55407"/>
    <x v="2"/>
    <s v="FUR-FU-10003799"/>
    <x v="0"/>
    <x v="5"/>
    <s v="Seth Thomas 13 1/2&quot; Wall Clock"/>
    <x v="92"/>
    <n v="3"/>
    <x v="0"/>
    <n v="16.535399999999999"/>
    <x v="27"/>
    <x v="69"/>
  </r>
  <r>
    <n v="95"/>
    <x v="44"/>
    <x v="43"/>
    <d v="2015-02-05T00:00:00"/>
    <s v="Second Class"/>
    <s v="KB-16315"/>
    <s v="Karl Braun"/>
    <x v="0"/>
    <s v="United States"/>
    <s v="Minneapolis"/>
    <x v="11"/>
    <n v="55407"/>
    <x v="2"/>
    <s v="OFF-BI-10002852"/>
    <x v="1"/>
    <x v="8"/>
    <s v="Ibico Standard Transparent Covers"/>
    <x v="93"/>
    <n v="2"/>
    <x v="0"/>
    <n v="16.150400000000001"/>
    <x v="27"/>
    <x v="70"/>
  </r>
  <r>
    <n v="96"/>
    <x v="45"/>
    <x v="44"/>
    <d v="2017-11-12T00:00:00"/>
    <s v="Standard Class"/>
    <s v="RB-19705"/>
    <s v="Roger Barcio"/>
    <x v="2"/>
    <s v="United States"/>
    <s v="Portland"/>
    <x v="21"/>
    <n v="97206"/>
    <x v="1"/>
    <s v="OFF-BI-10004738"/>
    <x v="1"/>
    <x v="8"/>
    <s v="Flexible Leather- Look Classic Collection Ring Binder"/>
    <x v="94"/>
    <n v="1"/>
    <x v="6"/>
    <n v="-3.7879999999999998"/>
    <x v="24"/>
    <x v="71"/>
  </r>
  <r>
    <n v="97"/>
    <x v="46"/>
    <x v="45"/>
    <d v="2017-11-11T00:00:00"/>
    <s v="Second Class"/>
    <s v="PN-18775"/>
    <s v="Parhena Norris"/>
    <x v="2"/>
    <s v="United States"/>
    <s v="New York City"/>
    <x v="15"/>
    <n v="10009"/>
    <x v="3"/>
    <s v="FUR-FU-10000629"/>
    <x v="0"/>
    <x v="5"/>
    <s v="9-3/4 Diameter Round Wall Clock"/>
    <x v="95"/>
    <n v="7"/>
    <x v="0"/>
    <n v="40.5426"/>
    <x v="24"/>
    <x v="72"/>
  </r>
  <r>
    <n v="98"/>
    <x v="47"/>
    <x v="46"/>
    <d v="2017-06-20T00:00:00"/>
    <s v="First Class"/>
    <s v="KD-16345"/>
    <s v="Katherine Ducich"/>
    <x v="0"/>
    <s v="United States"/>
    <s v="San Francisco"/>
    <x v="1"/>
    <n v="94122"/>
    <x v="1"/>
    <s v="OFF-BI-10001721"/>
    <x v="1"/>
    <x v="8"/>
    <s v="Trimflex Flexible Post Binders"/>
    <x v="96"/>
    <n v="3"/>
    <x v="2"/>
    <n v="17.959199999999999"/>
    <x v="28"/>
    <x v="73"/>
  </r>
  <r>
    <n v="99"/>
    <x v="48"/>
    <x v="47"/>
    <d v="2016-09-11T00:00:00"/>
    <s v="Standard Class"/>
    <s v="ER-13855"/>
    <s v="Elpida Rittenbach"/>
    <x v="1"/>
    <s v="United States"/>
    <s v="Saint Paul"/>
    <x v="11"/>
    <n v="55106"/>
    <x v="2"/>
    <s v="OFF-AP-10000358"/>
    <x v="1"/>
    <x v="9"/>
    <s v="Fellowes Basic Home/Office Series Surge Protectors"/>
    <x v="42"/>
    <n v="6"/>
    <x v="0"/>
    <n v="22.5852"/>
    <x v="22"/>
    <x v="74"/>
  </r>
  <r>
    <n v="100"/>
    <x v="49"/>
    <x v="48"/>
    <d v="2016-09-02T00:00:00"/>
    <s v="Standard Class"/>
    <s v="RB-19465"/>
    <s v="Rick Bensley"/>
    <x v="2"/>
    <s v="United States"/>
    <s v="Chicago"/>
    <x v="10"/>
    <n v="60610"/>
    <x v="2"/>
    <s v="OFF-PA-10003256"/>
    <x v="1"/>
    <x v="10"/>
    <s v="Avery Personal Creations Heavyweight Cards"/>
    <x v="97"/>
    <n v="7"/>
    <x v="2"/>
    <n v="22.618400000000001"/>
    <x v="22"/>
    <x v="11"/>
  </r>
  <r>
    <n v="101"/>
    <x v="49"/>
    <x v="48"/>
    <d v="2016-09-02T00:00:00"/>
    <s v="Standard Class"/>
    <s v="RB-19465"/>
    <s v="Rick Bensley"/>
    <x v="2"/>
    <s v="United States"/>
    <s v="Chicago"/>
    <x v="10"/>
    <n v="60610"/>
    <x v="2"/>
    <s v="TEC-AC-10001767"/>
    <x v="2"/>
    <x v="11"/>
    <s v="SanDisk Ultra 64 GB MicroSDHC Class 10 Memory Card"/>
    <x v="98"/>
    <n v="3"/>
    <x v="2"/>
    <n v="-10.7973"/>
    <x v="22"/>
    <x v="75"/>
  </r>
  <r>
    <n v="102"/>
    <x v="49"/>
    <x v="48"/>
    <d v="2016-09-02T00:00:00"/>
    <s v="Standard Class"/>
    <s v="RB-19465"/>
    <s v="Rick Bensley"/>
    <x v="2"/>
    <s v="United States"/>
    <s v="Chicago"/>
    <x v="10"/>
    <n v="60610"/>
    <x v="2"/>
    <s v="OFF-BI-10002609"/>
    <x v="1"/>
    <x v="8"/>
    <s v="Avery Hidden Tab Dividers for Binding Systems"/>
    <x v="99"/>
    <n v="3"/>
    <x v="3"/>
    <n v="-3.0396000000000001"/>
    <x v="22"/>
    <x v="76"/>
  </r>
  <r>
    <n v="103"/>
    <x v="50"/>
    <x v="49"/>
    <d v="2016-12-04T00:00:00"/>
    <s v="Second Class"/>
    <s v="GZ-14470"/>
    <s v="Gary Zandusky"/>
    <x v="0"/>
    <s v="United States"/>
    <s v="Rochester"/>
    <x v="11"/>
    <n v="55901"/>
    <x v="2"/>
    <s v="OFF-PA-10004040"/>
    <x v="1"/>
    <x v="10"/>
    <s v="Universal Premium White Copier/Laser Paper (20Lb. and 87 Bright)"/>
    <x v="100"/>
    <n v="4"/>
    <x v="0"/>
    <n v="11.720800000000001"/>
    <x v="5"/>
    <x v="77"/>
  </r>
  <r>
    <n v="104"/>
    <x v="51"/>
    <x v="50"/>
    <d v="2015-11-17T00:00:00"/>
    <s v="Standard Class"/>
    <s v="LC-16870"/>
    <s v="Lena Cacioppo"/>
    <x v="0"/>
    <s v="United States"/>
    <s v="Aurora"/>
    <x v="22"/>
    <n v="80013"/>
    <x v="1"/>
    <s v="TEC-AC-10001552"/>
    <x v="2"/>
    <x v="11"/>
    <s v="Logitech K350 2.4Ghz Wireless Keyboard"/>
    <x v="101"/>
    <n v="6"/>
    <x v="2"/>
    <n v="-26.875800000000002"/>
    <x v="6"/>
    <x v="78"/>
  </r>
  <r>
    <n v="105"/>
    <x v="51"/>
    <x v="50"/>
    <d v="2015-11-17T00:00:00"/>
    <s v="Standard Class"/>
    <s v="LC-16870"/>
    <s v="Lena Cacioppo"/>
    <x v="0"/>
    <s v="United States"/>
    <s v="Aurora"/>
    <x v="22"/>
    <n v="80013"/>
    <x v="1"/>
    <s v="FUR-FU-10004006"/>
    <x v="0"/>
    <x v="5"/>
    <s v="Deflect-o DuraMat Lighweight, Studded, Beveled Mat for Low Pile Carpeting"/>
    <x v="102"/>
    <n v="3"/>
    <x v="2"/>
    <n v="-3.8384999999999998"/>
    <x v="6"/>
    <x v="79"/>
  </r>
  <r>
    <n v="106"/>
    <x v="51"/>
    <x v="50"/>
    <d v="2015-11-17T00:00:00"/>
    <s v="Standard Class"/>
    <s v="LC-16870"/>
    <s v="Lena Cacioppo"/>
    <x v="0"/>
    <s v="United States"/>
    <s v="Aurora"/>
    <x v="22"/>
    <n v="80013"/>
    <x v="1"/>
    <s v="OFF-BI-10002794"/>
    <x v="1"/>
    <x v="8"/>
    <s v="Avery Trapezoid Ring Binder, 3&quot; Capacity, Black, 1040 sheets"/>
    <x v="103"/>
    <n v="3"/>
    <x v="6"/>
    <n v="-25.817399999999999"/>
    <x v="6"/>
    <x v="80"/>
  </r>
  <r>
    <n v="107"/>
    <x v="52"/>
    <x v="51"/>
    <d v="2017-11-28T00:00:00"/>
    <s v="Standard Class"/>
    <s v="JM-15250"/>
    <s v="Janet Martin"/>
    <x v="0"/>
    <s v="United States"/>
    <s v="Charlotte"/>
    <x v="3"/>
    <n v="28205"/>
    <x v="0"/>
    <s v="TEC-AC-10003499"/>
    <x v="2"/>
    <x v="11"/>
    <s v="Memorex Mini Travel Drive 8 GB USB 2.0 Flash Drive"/>
    <x v="104"/>
    <n v="8"/>
    <x v="2"/>
    <n v="17.601600000000001"/>
    <x v="24"/>
    <x v="81"/>
  </r>
  <r>
    <n v="108"/>
    <x v="52"/>
    <x v="51"/>
    <d v="2017-11-28T00:00:00"/>
    <s v="Standard Class"/>
    <s v="JM-15250"/>
    <s v="Janet Martin"/>
    <x v="0"/>
    <s v="United States"/>
    <s v="Charlotte"/>
    <x v="3"/>
    <n v="28205"/>
    <x v="0"/>
    <s v="TEC-PH-10002844"/>
    <x v="2"/>
    <x v="7"/>
    <s v="Speck Products Candyshell Flip Case"/>
    <x v="105"/>
    <n v="1"/>
    <x v="2"/>
    <n v="2.0994000000000002"/>
    <x v="24"/>
    <x v="17"/>
  </r>
  <r>
    <n v="109"/>
    <x v="52"/>
    <x v="51"/>
    <d v="2017-11-28T00:00:00"/>
    <s v="Standard Class"/>
    <s v="JM-15250"/>
    <s v="Janet Martin"/>
    <x v="0"/>
    <s v="United States"/>
    <s v="Charlotte"/>
    <x v="3"/>
    <n v="28205"/>
    <x v="0"/>
    <s v="OFF-AR-10000390"/>
    <x v="1"/>
    <x v="6"/>
    <s v="Newell Chalk Holder"/>
    <x v="106"/>
    <n v="1"/>
    <x v="2"/>
    <n v="1.0738000000000001"/>
    <x v="24"/>
    <x v="82"/>
  </r>
  <r>
    <n v="110"/>
    <x v="53"/>
    <x v="52"/>
    <d v="2015-10-20T00:00:00"/>
    <s v="Standard Class"/>
    <s v="PA-19060"/>
    <s v="Pete Armstrong"/>
    <x v="2"/>
    <s v="United States"/>
    <s v="Orland Park"/>
    <x v="10"/>
    <n v="60462"/>
    <x v="2"/>
    <s v="TEC-AC-10000844"/>
    <x v="2"/>
    <x v="11"/>
    <s v="Logitech Gaming G510s - Keyboard"/>
    <x v="107"/>
    <n v="5"/>
    <x v="2"/>
    <n v="67.992000000000004"/>
    <x v="2"/>
    <x v="83"/>
  </r>
  <r>
    <n v="111"/>
    <x v="54"/>
    <x v="53"/>
    <d v="2017-12-30T00:00:00"/>
    <s v="Standard Class"/>
    <s v="CV-12805"/>
    <s v="Cynthia Voltz"/>
    <x v="1"/>
    <s v="United States"/>
    <s v="New York City"/>
    <x v="15"/>
    <n v="10035"/>
    <x v="3"/>
    <s v="FUR-FU-10001934"/>
    <x v="0"/>
    <x v="5"/>
    <s v="Magnifier Swing Arm Lamp"/>
    <x v="108"/>
    <n v="2"/>
    <x v="0"/>
    <n v="10.909599999999999"/>
    <x v="23"/>
    <x v="19"/>
  </r>
  <r>
    <n v="112"/>
    <x v="55"/>
    <x v="54"/>
    <d v="2016-11-10T00:00:00"/>
    <s v="Standard Class"/>
    <s v="CL-12565"/>
    <s v="Clay Ludtke"/>
    <x v="0"/>
    <s v="United States"/>
    <s v="Urbandale"/>
    <x v="23"/>
    <n v="50322"/>
    <x v="2"/>
    <s v="OFF-AR-10000380"/>
    <x v="1"/>
    <x v="6"/>
    <s v="Hunt PowerHouse Electric Pencil Sharpener, Blue"/>
    <x v="109"/>
    <n v="2"/>
    <x v="0"/>
    <n v="22.788"/>
    <x v="0"/>
    <x v="84"/>
  </r>
  <r>
    <n v="113"/>
    <x v="55"/>
    <x v="54"/>
    <d v="2016-11-10T00:00:00"/>
    <s v="Standard Class"/>
    <s v="CL-12565"/>
    <s v="Clay Ludtke"/>
    <x v="0"/>
    <s v="United States"/>
    <s v="Urbandale"/>
    <x v="23"/>
    <n v="50322"/>
    <x v="2"/>
    <s v="OFF-BI-10003981"/>
    <x v="1"/>
    <x v="8"/>
    <s v="Avery Durable Plastic 1&quot; Binders"/>
    <x v="77"/>
    <n v="6"/>
    <x v="0"/>
    <n v="13.3476"/>
    <x v="0"/>
    <x v="70"/>
  </r>
  <r>
    <n v="114"/>
    <x v="56"/>
    <x v="55"/>
    <d v="2014-08-27T00:00:00"/>
    <s v="Second Class"/>
    <s v="RC-19960"/>
    <s v="Ryan Crowe"/>
    <x v="0"/>
    <s v="United States"/>
    <s v="Columbus"/>
    <x v="24"/>
    <n v="43229"/>
    <x v="3"/>
    <s v="OFF-FA-10000621"/>
    <x v="1"/>
    <x v="13"/>
    <s v="OIC Colored Binder Clips, Assorted Sizes"/>
    <x v="110"/>
    <n v="14"/>
    <x v="2"/>
    <n v="14.534800000000001"/>
    <x v="29"/>
    <x v="22"/>
  </r>
  <r>
    <n v="115"/>
    <x v="56"/>
    <x v="55"/>
    <d v="2014-08-27T00:00:00"/>
    <s v="Second Class"/>
    <s v="RC-19960"/>
    <s v="Ryan Crowe"/>
    <x v="0"/>
    <s v="United States"/>
    <s v="Columbus"/>
    <x v="24"/>
    <n v="43229"/>
    <x v="3"/>
    <s v="OFF-EN-10002600"/>
    <x v="1"/>
    <x v="12"/>
    <s v="Redi-Strip #10 Envelopes, 4 1/8 x 9 1/2"/>
    <x v="111"/>
    <n v="2"/>
    <x v="2"/>
    <n v="1.6519999999999999"/>
    <x v="29"/>
    <x v="73"/>
  </r>
  <r>
    <n v="116"/>
    <x v="56"/>
    <x v="55"/>
    <d v="2014-08-27T00:00:00"/>
    <s v="Second Class"/>
    <s v="RC-19960"/>
    <s v="Ryan Crowe"/>
    <x v="0"/>
    <s v="United States"/>
    <s v="Columbus"/>
    <x v="24"/>
    <n v="43229"/>
    <x v="3"/>
    <s v="OFF-PA-10004965"/>
    <x v="1"/>
    <x v="10"/>
    <s v="Xerox 1921"/>
    <x v="112"/>
    <n v="3"/>
    <x v="2"/>
    <n v="7.4924999999999997"/>
    <x v="29"/>
    <x v="33"/>
  </r>
  <r>
    <n v="117"/>
    <x v="56"/>
    <x v="55"/>
    <d v="2014-08-27T00:00:00"/>
    <s v="Second Class"/>
    <s v="RC-19960"/>
    <s v="Ryan Crowe"/>
    <x v="0"/>
    <s v="United States"/>
    <s v="Columbus"/>
    <x v="24"/>
    <n v="43229"/>
    <x v="3"/>
    <s v="OFF-EN-10002504"/>
    <x v="1"/>
    <x v="12"/>
    <s v="Tyvek  Top-Opening Peel &amp; Seel Envelopes, Plain White"/>
    <x v="113"/>
    <n v="6"/>
    <x v="2"/>
    <n v="44.031599999999997"/>
    <x v="29"/>
    <x v="31"/>
  </r>
  <r>
    <n v="118"/>
    <x v="57"/>
    <x v="56"/>
    <d v="2015-03-06T00:00:00"/>
    <s v="Standard Class"/>
    <s v="DK-13090"/>
    <s v="Dave Kipp"/>
    <x v="0"/>
    <s v="United States"/>
    <s v="Seattle"/>
    <x v="4"/>
    <n v="98103"/>
    <x v="1"/>
    <s v="FUR-TA-10001768"/>
    <x v="0"/>
    <x v="3"/>
    <s v="Hon Racetrack Conference Tables"/>
    <x v="114"/>
    <n v="3"/>
    <x v="0"/>
    <n v="165.38130000000001"/>
    <x v="30"/>
    <x v="85"/>
  </r>
  <r>
    <n v="119"/>
    <x v="58"/>
    <x v="57"/>
    <d v="2015-04-10T00:00:00"/>
    <s v="Standard Class"/>
    <s v="GG-14650"/>
    <s v="Greg Guthrie"/>
    <x v="1"/>
    <s v="United States"/>
    <s v="Bristol"/>
    <x v="18"/>
    <n v="37620"/>
    <x v="0"/>
    <s v="OFF-BI-10003650"/>
    <x v="1"/>
    <x v="8"/>
    <s v="GBC DocuBind 300 Electric Binding Machine"/>
    <x v="115"/>
    <n v="1"/>
    <x v="6"/>
    <n v="-115.71559999999999"/>
    <x v="19"/>
    <x v="86"/>
  </r>
  <r>
    <n v="120"/>
    <x v="59"/>
    <x v="1"/>
    <d v="2016-06-15T00:00:00"/>
    <s v="First Class"/>
    <s v="SC-20725"/>
    <s v="Steven Cartwright"/>
    <x v="0"/>
    <s v="United States"/>
    <s v="Wilmington"/>
    <x v="13"/>
    <n v="19805"/>
    <x v="3"/>
    <s v="FUR-FU-10002157"/>
    <x v="0"/>
    <x v="5"/>
    <s v="Artistic Insta-Plaque"/>
    <x v="116"/>
    <n v="3"/>
    <x v="0"/>
    <n v="18.345600000000001"/>
    <x v="1"/>
    <x v="87"/>
  </r>
  <r>
    <n v="121"/>
    <x v="59"/>
    <x v="1"/>
    <d v="2016-06-15T00:00:00"/>
    <s v="First Class"/>
    <s v="SC-20725"/>
    <s v="Steven Cartwright"/>
    <x v="0"/>
    <s v="United States"/>
    <s v="Wilmington"/>
    <x v="13"/>
    <n v="19805"/>
    <x v="3"/>
    <s v="OFF-BI-10003910"/>
    <x v="1"/>
    <x v="8"/>
    <s v="DXL Angle-View Binders with Locking Rings by Samsill"/>
    <x v="117"/>
    <n v="4"/>
    <x v="0"/>
    <n v="13.878"/>
    <x v="1"/>
    <x v="88"/>
  </r>
  <r>
    <n v="122"/>
    <x v="59"/>
    <x v="1"/>
    <d v="2016-06-15T00:00:00"/>
    <s v="First Class"/>
    <s v="SC-20725"/>
    <s v="Steven Cartwright"/>
    <x v="0"/>
    <s v="United States"/>
    <s v="Wilmington"/>
    <x v="13"/>
    <n v="19805"/>
    <x v="3"/>
    <s v="OFF-ST-10000777"/>
    <x v="1"/>
    <x v="4"/>
    <s v="Companion Letter/Legal File, Black"/>
    <x v="118"/>
    <n v="6"/>
    <x v="0"/>
    <n v="63.436799999999998"/>
    <x v="1"/>
    <x v="40"/>
  </r>
  <r>
    <n v="123"/>
    <x v="59"/>
    <x v="1"/>
    <d v="2016-06-15T00:00:00"/>
    <s v="First Class"/>
    <s v="SC-20725"/>
    <s v="Steven Cartwright"/>
    <x v="0"/>
    <s v="United States"/>
    <s v="Wilmington"/>
    <x v="13"/>
    <n v="19805"/>
    <x v="3"/>
    <s v="OFF-EN-10002500"/>
    <x v="1"/>
    <x v="12"/>
    <s v="Globe Weis Peel &amp; Seel First Class Envelopes"/>
    <x v="119"/>
    <n v="9"/>
    <x v="0"/>
    <n v="51.759"/>
    <x v="1"/>
    <x v="88"/>
  </r>
  <r>
    <n v="124"/>
    <x v="59"/>
    <x v="1"/>
    <d v="2016-06-15T00:00:00"/>
    <s v="First Class"/>
    <s v="SC-20725"/>
    <s v="Steven Cartwright"/>
    <x v="0"/>
    <s v="United States"/>
    <s v="Wilmington"/>
    <x v="13"/>
    <n v="19805"/>
    <x v="3"/>
    <s v="TEC-PH-10003875"/>
    <x v="2"/>
    <x v="7"/>
    <s v="KLD Oscar II Style Snap-on Ultra Thin Side Flip Synthetic Leather Cover Case for HTC One HTC M7"/>
    <x v="120"/>
    <n v="7"/>
    <x v="0"/>
    <n v="19.7316"/>
    <x v="1"/>
    <x v="5"/>
  </r>
  <r>
    <n v="125"/>
    <x v="60"/>
    <x v="58"/>
    <d v="2014-12-28T00:00:00"/>
    <s v="Second Class"/>
    <s v="AD-10180"/>
    <s v="Alan Dominguez"/>
    <x v="2"/>
    <s v="United States"/>
    <s v="Houston"/>
    <x v="5"/>
    <n v="77041"/>
    <x v="2"/>
    <s v="FUR-CH-10004063"/>
    <x v="0"/>
    <x v="1"/>
    <s v="Global Deluxe High-Back Manager's Chair"/>
    <x v="121"/>
    <n v="3"/>
    <x v="4"/>
    <n v="-8.5793999999999997"/>
    <x v="21"/>
    <x v="89"/>
  </r>
  <r>
    <n v="126"/>
    <x v="61"/>
    <x v="59"/>
    <d v="2014-09-25T00:00:00"/>
    <s v="Standard Class"/>
    <s v="PF-19165"/>
    <s v="Philip Fox"/>
    <x v="0"/>
    <s v="United States"/>
    <s v="Bloomington"/>
    <x v="10"/>
    <n v="61701"/>
    <x v="2"/>
    <s v="FUR-TA-10004534"/>
    <x v="0"/>
    <x v="3"/>
    <s v="Bevis 44 x 96 Conference Tables"/>
    <x v="122"/>
    <n v="6"/>
    <x v="5"/>
    <n v="-407.68200000000002"/>
    <x v="9"/>
    <x v="90"/>
  </r>
  <r>
    <n v="127"/>
    <x v="62"/>
    <x v="60"/>
    <d v="2017-11-12T00:00:00"/>
    <s v="Standard Class"/>
    <s v="TS-21610"/>
    <s v="Troy Staebel"/>
    <x v="0"/>
    <s v="United States"/>
    <s v="Phoenix"/>
    <x v="16"/>
    <n v="85023"/>
    <x v="1"/>
    <s v="OFF-BI-10003274"/>
    <x v="1"/>
    <x v="8"/>
    <s v="Avery Durable Slant Ring Binders, No Labels"/>
    <x v="123"/>
    <n v="2"/>
    <x v="6"/>
    <n v="-1.8308"/>
    <x v="24"/>
    <x v="91"/>
  </r>
  <r>
    <n v="128"/>
    <x v="62"/>
    <x v="60"/>
    <d v="2017-11-12T00:00:00"/>
    <s v="Standard Class"/>
    <s v="TS-21610"/>
    <s v="Troy Staebel"/>
    <x v="0"/>
    <s v="United States"/>
    <s v="Phoenix"/>
    <x v="16"/>
    <n v="85023"/>
    <x v="1"/>
    <s v="OFF-ST-10002974"/>
    <x v="1"/>
    <x v="4"/>
    <s v="Trav-L-File Heavy-Duty Shuttle II, Black"/>
    <x v="124"/>
    <n v="7"/>
    <x v="2"/>
    <n v="30.498999999999999"/>
    <x v="24"/>
    <x v="26"/>
  </r>
  <r>
    <n v="129"/>
    <x v="63"/>
    <x v="61"/>
    <d v="2016-11-10T00:00:00"/>
    <s v="Second Class"/>
    <s v="LS-16975"/>
    <s v="Lindsay Shagiari"/>
    <x v="2"/>
    <s v="United States"/>
    <s v="Los Angeles"/>
    <x v="1"/>
    <n v="90004"/>
    <x v="1"/>
    <s v="FUR-CH-10001146"/>
    <x v="0"/>
    <x v="1"/>
    <s v="Global Task Chair, Black"/>
    <x v="125"/>
    <n v="2"/>
    <x v="2"/>
    <n v="-9.1601999999999997"/>
    <x v="0"/>
    <x v="92"/>
  </r>
  <r>
    <n v="130"/>
    <x v="63"/>
    <x v="61"/>
    <d v="2016-11-10T00:00:00"/>
    <s v="Second Class"/>
    <s v="LS-16975"/>
    <s v="Lindsay Shagiari"/>
    <x v="2"/>
    <s v="United States"/>
    <s v="Los Angeles"/>
    <x v="1"/>
    <n v="90004"/>
    <x v="1"/>
    <s v="FUR-FU-10003773"/>
    <x v="0"/>
    <x v="5"/>
    <s v="Eldon Cleatmat Plus Chair Mats for High Pile Carpets"/>
    <x v="126"/>
    <n v="3"/>
    <x v="0"/>
    <n v="26.241599999999998"/>
    <x v="0"/>
    <x v="93"/>
  </r>
  <r>
    <n v="131"/>
    <x v="64"/>
    <x v="62"/>
    <d v="2017-02-05T00:00:00"/>
    <s v="First Class"/>
    <s v="DW-13585"/>
    <s v="Dorothy Wardle"/>
    <x v="1"/>
    <s v="United States"/>
    <s v="Columbus"/>
    <x v="24"/>
    <n v="43229"/>
    <x v="3"/>
    <s v="TEC-PH-10002293"/>
    <x v="2"/>
    <x v="7"/>
    <s v="Anker 36W 4-Port USB Wall Charger Travel Power Adapter for iPhone 5s 5c 5"/>
    <x v="127"/>
    <n v="5"/>
    <x v="10"/>
    <n v="-11.994"/>
    <x v="31"/>
    <x v="94"/>
  </r>
  <r>
    <n v="132"/>
    <x v="64"/>
    <x v="62"/>
    <d v="2017-02-05T00:00:00"/>
    <s v="First Class"/>
    <s v="DW-13585"/>
    <s v="Dorothy Wardle"/>
    <x v="1"/>
    <s v="United States"/>
    <s v="Columbus"/>
    <x v="24"/>
    <n v="43229"/>
    <x v="3"/>
    <s v="OFF-PA-10002377"/>
    <x v="1"/>
    <x v="10"/>
    <s v="Xerox 1916"/>
    <x v="128"/>
    <n v="2"/>
    <x v="2"/>
    <n v="29.364000000000001"/>
    <x v="31"/>
    <x v="52"/>
  </r>
  <r>
    <n v="133"/>
    <x v="64"/>
    <x v="62"/>
    <d v="2017-02-05T00:00:00"/>
    <s v="First Class"/>
    <s v="DW-13585"/>
    <s v="Dorothy Wardle"/>
    <x v="1"/>
    <s v="United States"/>
    <s v="Columbus"/>
    <x v="24"/>
    <n v="43229"/>
    <x v="3"/>
    <s v="OFF-FA-10002780"/>
    <x v="1"/>
    <x v="13"/>
    <s v="Staples"/>
    <x v="129"/>
    <n v="9"/>
    <x v="2"/>
    <n v="6.9732000000000003"/>
    <x v="31"/>
    <x v="18"/>
  </r>
  <r>
    <n v="134"/>
    <x v="65"/>
    <x v="63"/>
    <d v="2016-10-19T00:00:00"/>
    <s v="Standard Class"/>
    <s v="LC-16885"/>
    <s v="Lena Creighton"/>
    <x v="0"/>
    <s v="United States"/>
    <s v="Roseville"/>
    <x v="1"/>
    <n v="95661"/>
    <x v="1"/>
    <s v="OFF-PA-10001804"/>
    <x v="1"/>
    <x v="10"/>
    <s v="Xerox 195"/>
    <x v="130"/>
    <n v="3"/>
    <x v="0"/>
    <n v="9.6191999999999993"/>
    <x v="32"/>
    <x v="42"/>
  </r>
  <r>
    <n v="135"/>
    <x v="65"/>
    <x v="63"/>
    <d v="2016-10-19T00:00:00"/>
    <s v="Standard Class"/>
    <s v="LC-16885"/>
    <s v="Lena Creighton"/>
    <x v="0"/>
    <s v="United States"/>
    <s v="Roseville"/>
    <x v="1"/>
    <n v="95661"/>
    <x v="1"/>
    <s v="OFF-PA-10001736"/>
    <x v="1"/>
    <x v="10"/>
    <s v="Xerox 1880"/>
    <x v="131"/>
    <n v="1"/>
    <x v="0"/>
    <n v="16.6568"/>
    <x v="32"/>
    <x v="2"/>
  </r>
  <r>
    <n v="136"/>
    <x v="65"/>
    <x v="63"/>
    <d v="2016-10-19T00:00:00"/>
    <s v="Standard Class"/>
    <s v="LC-16885"/>
    <s v="Lena Creighton"/>
    <x v="0"/>
    <s v="United States"/>
    <s v="Roseville"/>
    <x v="1"/>
    <n v="95661"/>
    <x v="1"/>
    <s v="OFF-AR-10001149"/>
    <x v="1"/>
    <x v="6"/>
    <s v="Sanford Colorific Colored Pencils, 12/Box"/>
    <x v="132"/>
    <n v="4"/>
    <x v="0"/>
    <n v="3.456"/>
    <x v="32"/>
    <x v="1"/>
  </r>
  <r>
    <n v="137"/>
    <x v="65"/>
    <x v="63"/>
    <d v="2016-10-19T00:00:00"/>
    <s v="Standard Class"/>
    <s v="LC-16885"/>
    <s v="Lena Creighton"/>
    <x v="0"/>
    <s v="United States"/>
    <s v="Roseville"/>
    <x v="1"/>
    <n v="95661"/>
    <x v="1"/>
    <s v="OFF-FA-10002988"/>
    <x v="1"/>
    <x v="13"/>
    <s v="Ideal Clamps"/>
    <x v="133"/>
    <n v="2"/>
    <x v="0"/>
    <n v="1.9698"/>
    <x v="32"/>
    <x v="70"/>
  </r>
  <r>
    <n v="138"/>
    <x v="65"/>
    <x v="63"/>
    <d v="2016-10-19T00:00:00"/>
    <s v="Standard Class"/>
    <s v="LC-16885"/>
    <s v="Lena Creighton"/>
    <x v="0"/>
    <s v="United States"/>
    <s v="Roseville"/>
    <x v="1"/>
    <n v="95661"/>
    <x v="1"/>
    <s v="OFF-BI-10004781"/>
    <x v="1"/>
    <x v="8"/>
    <s v="GBC Wire Binding Strips"/>
    <x v="134"/>
    <n v="3"/>
    <x v="2"/>
    <n v="26.6616"/>
    <x v="32"/>
    <x v="73"/>
  </r>
  <r>
    <n v="139"/>
    <x v="65"/>
    <x v="63"/>
    <d v="2016-10-19T00:00:00"/>
    <s v="Standard Class"/>
    <s v="LC-16885"/>
    <s v="Lena Creighton"/>
    <x v="0"/>
    <s v="United States"/>
    <s v="Roseville"/>
    <x v="1"/>
    <n v="95661"/>
    <x v="1"/>
    <s v="OFF-SU-10001218"/>
    <x v="1"/>
    <x v="14"/>
    <s v="Fiskars Softgrip Scissors"/>
    <x v="135"/>
    <n v="6"/>
    <x v="0"/>
    <n v="18.446400000000001"/>
    <x v="32"/>
    <x v="95"/>
  </r>
  <r>
    <n v="140"/>
    <x v="65"/>
    <x v="63"/>
    <d v="2016-10-19T00:00:00"/>
    <s v="Standard Class"/>
    <s v="LC-16885"/>
    <s v="Lena Creighton"/>
    <x v="0"/>
    <s v="United States"/>
    <s v="Roseville"/>
    <x v="1"/>
    <n v="95661"/>
    <x v="1"/>
    <s v="FUR-FU-10001706"/>
    <x v="0"/>
    <x v="5"/>
    <s v="Longer-Life Soft White Bulbs"/>
    <x v="136"/>
    <n v="14"/>
    <x v="0"/>
    <n v="20.697600000000001"/>
    <x v="32"/>
    <x v="62"/>
  </r>
  <r>
    <n v="141"/>
    <x v="66"/>
    <x v="64"/>
    <d v="2016-09-07T00:00:00"/>
    <s v="Second Class"/>
    <s v="JD-15895"/>
    <s v="Jonathan Doherty"/>
    <x v="1"/>
    <s v="United States"/>
    <s v="Philadelphia"/>
    <x v="9"/>
    <n v="19140"/>
    <x v="3"/>
    <s v="FUR-FU-10004848"/>
    <x v="0"/>
    <x v="5"/>
    <s v="Howard Miller 13-3/4&quot; Diameter Brushed Chrome Round Wall Clock"/>
    <x v="137"/>
    <n v="2"/>
    <x v="2"/>
    <n v="10.35"/>
    <x v="22"/>
    <x v="26"/>
  </r>
  <r>
    <n v="142"/>
    <x v="67"/>
    <x v="65"/>
    <d v="2017-09-23T00:00:00"/>
    <s v="Standard Class"/>
    <s v="SH-19975"/>
    <s v="Sally Hughsby"/>
    <x v="1"/>
    <s v="United States"/>
    <s v="San Francisco"/>
    <x v="1"/>
    <n v="94122"/>
    <x v="1"/>
    <s v="OFF-AR-10000940"/>
    <x v="1"/>
    <x v="6"/>
    <s v="Newell 343"/>
    <x v="138"/>
    <n v="3"/>
    <x v="0"/>
    <n v="2.3814000000000002"/>
    <x v="15"/>
    <x v="6"/>
  </r>
  <r>
    <n v="143"/>
    <x v="67"/>
    <x v="65"/>
    <d v="2017-09-23T00:00:00"/>
    <s v="Standard Class"/>
    <s v="SH-19975"/>
    <s v="Sally Hughsby"/>
    <x v="1"/>
    <s v="United States"/>
    <s v="San Francisco"/>
    <x v="1"/>
    <n v="94122"/>
    <x v="1"/>
    <s v="OFF-EN-10004030"/>
    <x v="1"/>
    <x v="12"/>
    <s v="Convenience Packs of Business Envelopes"/>
    <x v="139"/>
    <n v="3"/>
    <x v="0"/>
    <n v="5.1041999999999996"/>
    <x v="15"/>
    <x v="41"/>
  </r>
  <r>
    <n v="144"/>
    <x v="67"/>
    <x v="65"/>
    <d v="2017-09-23T00:00:00"/>
    <s v="Standard Class"/>
    <s v="SH-19975"/>
    <s v="Sally Hughsby"/>
    <x v="1"/>
    <s v="United States"/>
    <s v="San Francisco"/>
    <x v="1"/>
    <n v="94122"/>
    <x v="1"/>
    <s v="OFF-PA-10004327"/>
    <x v="1"/>
    <x v="10"/>
    <s v="Xerox 1911"/>
    <x v="140"/>
    <n v="3"/>
    <x v="0"/>
    <n v="68.975999999999999"/>
    <x v="15"/>
    <x v="62"/>
  </r>
  <r>
    <n v="145"/>
    <x v="68"/>
    <x v="66"/>
    <d v="2017-12-27T00:00:00"/>
    <s v="Standard Class"/>
    <s v="SG-20080"/>
    <s v="Sandra Glassco"/>
    <x v="0"/>
    <s v="United States"/>
    <s v="Independence"/>
    <x v="25"/>
    <n v="64055"/>
    <x v="2"/>
    <s v="OFF-AP-10001058"/>
    <x v="1"/>
    <x v="9"/>
    <s v="Sanyo 2.5 Cubic Foot Mid-Size Office Refrigerators"/>
    <x v="141"/>
    <n v="3"/>
    <x v="0"/>
    <n v="218.2518"/>
    <x v="23"/>
    <x v="96"/>
  </r>
  <r>
    <n v="146"/>
    <x v="69"/>
    <x v="67"/>
    <d v="2015-09-12T00:00:00"/>
    <s v="Standard Class"/>
    <s v="HA-14920"/>
    <s v="Helen Andreada"/>
    <x v="0"/>
    <s v="United States"/>
    <s v="Pasadena"/>
    <x v="1"/>
    <n v="91104"/>
    <x v="1"/>
    <s v="OFF-ST-10003656"/>
    <x v="1"/>
    <x v="4"/>
    <s v="Safco Industrial Wire Shelving"/>
    <x v="142"/>
    <n v="7"/>
    <x v="0"/>
    <n v="20.157900000000001"/>
    <x v="11"/>
    <x v="97"/>
  </r>
  <r>
    <n v="147"/>
    <x v="70"/>
    <x v="68"/>
    <d v="2014-10-28T00:00:00"/>
    <s v="Standard Class"/>
    <s v="MG-17680"/>
    <s v="Maureen Gastineau"/>
    <x v="2"/>
    <s v="United States"/>
    <s v="Newark"/>
    <x v="24"/>
    <n v="43055"/>
    <x v="3"/>
    <s v="FUR-FU-10000521"/>
    <x v="0"/>
    <x v="5"/>
    <s v="Seth Thomas 14&quot; Putty-Colored Wall Clock"/>
    <x v="143"/>
    <n v="4"/>
    <x v="2"/>
    <n v="12.909599999999999"/>
    <x v="18"/>
    <x v="98"/>
  </r>
  <r>
    <n v="148"/>
    <x v="71"/>
    <x v="5"/>
    <d v="2016-12-09T00:00:00"/>
    <s v="Standard Class"/>
    <s v="JE-16165"/>
    <s v="Justin Ellison"/>
    <x v="1"/>
    <s v="United States"/>
    <s v="Franklin"/>
    <x v="6"/>
    <n v="53132"/>
    <x v="2"/>
    <s v="TEC-PH-10000215"/>
    <x v="2"/>
    <x v="7"/>
    <s v="Plantronics Cordless Phone Headset with In-line Volume - M214C"/>
    <x v="144"/>
    <n v="11"/>
    <x v="0"/>
    <n v="103.8015"/>
    <x v="5"/>
    <x v="6"/>
  </r>
  <r>
    <n v="149"/>
    <x v="71"/>
    <x v="5"/>
    <d v="2016-12-09T00:00:00"/>
    <s v="Standard Class"/>
    <s v="JE-16165"/>
    <s v="Justin Ellison"/>
    <x v="1"/>
    <s v="United States"/>
    <s v="Franklin"/>
    <x v="6"/>
    <n v="53132"/>
    <x v="2"/>
    <s v="TEC-PH-10001448"/>
    <x v="2"/>
    <x v="7"/>
    <s v="Anker Astro 15000mAh USB Portable Charger"/>
    <x v="145"/>
    <n v="3"/>
    <x v="0"/>
    <n v="5.9988000000000001"/>
    <x v="5"/>
    <x v="38"/>
  </r>
  <r>
    <n v="150"/>
    <x v="71"/>
    <x v="5"/>
    <d v="2016-12-09T00:00:00"/>
    <s v="Standard Class"/>
    <s v="JE-16165"/>
    <s v="Justin Ellison"/>
    <x v="1"/>
    <s v="United States"/>
    <s v="Franklin"/>
    <x v="6"/>
    <n v="53132"/>
    <x v="2"/>
    <s v="FUR-CH-10000454"/>
    <x v="0"/>
    <x v="1"/>
    <s v="Hon Deluxe Fabric Upholstered Stacking Chairs, Rounded Back"/>
    <x v="146"/>
    <n v="8"/>
    <x v="0"/>
    <n v="585.55200000000002"/>
    <x v="5"/>
    <x v="84"/>
  </r>
  <r>
    <n v="151"/>
    <x v="71"/>
    <x v="5"/>
    <d v="2016-12-09T00:00:00"/>
    <s v="Standard Class"/>
    <s v="JE-16165"/>
    <s v="Justin Ellison"/>
    <x v="1"/>
    <s v="United States"/>
    <s v="Franklin"/>
    <x v="6"/>
    <n v="53132"/>
    <x v="2"/>
    <s v="OFF-BI-10002735"/>
    <x v="1"/>
    <x v="8"/>
    <s v="GBC Prestige Therm-A-Bind Covers"/>
    <x v="147"/>
    <n v="5"/>
    <x v="0"/>
    <n v="80.628500000000003"/>
    <x v="5"/>
    <x v="41"/>
  </r>
  <r>
    <n v="152"/>
    <x v="72"/>
    <x v="69"/>
    <d v="2016-03-16T00:00:00"/>
    <s v="First Class"/>
    <s v="TW-21025"/>
    <s v="Tamara Willingham"/>
    <x v="2"/>
    <s v="United States"/>
    <s v="Scottsdale"/>
    <x v="16"/>
    <n v="85254"/>
    <x v="1"/>
    <s v="OFF-AP-10000326"/>
    <x v="1"/>
    <x v="9"/>
    <s v="Belkin 7 Outlet SurgeMaster Surge Protector with Phone Protection"/>
    <x v="148"/>
    <n v="5"/>
    <x v="2"/>
    <n v="17.765999999999998"/>
    <x v="17"/>
    <x v="4"/>
  </r>
  <r>
    <n v="153"/>
    <x v="72"/>
    <x v="69"/>
    <d v="2016-03-16T00:00:00"/>
    <s v="First Class"/>
    <s v="TW-21025"/>
    <s v="Tamara Willingham"/>
    <x v="2"/>
    <s v="United States"/>
    <s v="Scottsdale"/>
    <x v="16"/>
    <n v="85254"/>
    <x v="1"/>
    <s v="TEC-PH-10001254"/>
    <x v="2"/>
    <x v="7"/>
    <s v="Jabra BIZ 2300 Duo QD Duo Corded Headset"/>
    <x v="149"/>
    <n v="2"/>
    <x v="2"/>
    <n v="15.238799999999999"/>
    <x v="17"/>
    <x v="17"/>
  </r>
  <r>
    <n v="154"/>
    <x v="73"/>
    <x v="70"/>
    <d v="2015-06-02T00:00:00"/>
    <s v="First Class"/>
    <s v="SP-20650"/>
    <s v="Stephanie Phelps"/>
    <x v="1"/>
    <s v="United States"/>
    <s v="San Jose"/>
    <x v="1"/>
    <n v="95123"/>
    <x v="1"/>
    <s v="OFF-PA-10001950"/>
    <x v="1"/>
    <x v="10"/>
    <s v="Southworth 25% Cotton Antique Laid Paper &amp; Envelopes"/>
    <x v="150"/>
    <n v="7"/>
    <x v="0"/>
    <n v="26.271000000000001"/>
    <x v="33"/>
    <x v="88"/>
  </r>
  <r>
    <n v="155"/>
    <x v="73"/>
    <x v="70"/>
    <d v="2015-06-02T00:00:00"/>
    <s v="First Class"/>
    <s v="SP-20650"/>
    <s v="Stephanie Phelps"/>
    <x v="1"/>
    <s v="United States"/>
    <s v="San Jose"/>
    <x v="1"/>
    <n v="95123"/>
    <x v="1"/>
    <s v="OFF-PA-10002254"/>
    <x v="1"/>
    <x v="10"/>
    <s v="Xerox 1883"/>
    <x v="151"/>
    <n v="4"/>
    <x v="0"/>
    <n v="48.539200000000001"/>
    <x v="33"/>
    <x v="99"/>
  </r>
  <r>
    <n v="156"/>
    <x v="73"/>
    <x v="70"/>
    <d v="2015-06-02T00:00:00"/>
    <s v="First Class"/>
    <s v="SP-20650"/>
    <s v="Stephanie Phelps"/>
    <x v="1"/>
    <s v="United States"/>
    <s v="San Jose"/>
    <x v="1"/>
    <n v="95123"/>
    <x v="1"/>
    <s v="OFF-ST-10001590"/>
    <x v="1"/>
    <x v="4"/>
    <s v="Tenex Personal Project File with Scoop Front Design, Black"/>
    <x v="152"/>
    <n v="6"/>
    <x v="0"/>
    <n v="21.0288"/>
    <x v="33"/>
    <x v="96"/>
  </r>
  <r>
    <n v="157"/>
    <x v="74"/>
    <x v="71"/>
    <d v="2015-06-03T00:00:00"/>
    <s v="Standard Class"/>
    <s v="NK-18490"/>
    <s v="Neil Knudson"/>
    <x v="2"/>
    <s v="United States"/>
    <s v="Seattle"/>
    <x v="4"/>
    <n v="98105"/>
    <x v="1"/>
    <s v="OFF-AR-10001547"/>
    <x v="1"/>
    <x v="6"/>
    <s v="Newell 311"/>
    <x v="153"/>
    <n v="3"/>
    <x v="0"/>
    <n v="1.7901"/>
    <x v="33"/>
    <x v="6"/>
  </r>
  <r>
    <n v="158"/>
    <x v="75"/>
    <x v="72"/>
    <d v="2014-03-06T00:00:00"/>
    <s v="Second Class"/>
    <s v="DB-13060"/>
    <s v="Dave Brooks"/>
    <x v="0"/>
    <s v="United States"/>
    <s v="Seattle"/>
    <x v="4"/>
    <n v="98115"/>
    <x v="1"/>
    <s v="FUR-CH-10004063"/>
    <x v="0"/>
    <x v="1"/>
    <s v="Global Deluxe High-Back Manager's Chair"/>
    <x v="154"/>
    <n v="2"/>
    <x v="2"/>
    <n v="51.476399999999998"/>
    <x v="34"/>
    <x v="4"/>
  </r>
  <r>
    <n v="159"/>
    <x v="76"/>
    <x v="73"/>
    <d v="2016-11-24T00:00:00"/>
    <s v="Standard Class"/>
    <s v="NP-18670"/>
    <s v="Nora Paige"/>
    <x v="0"/>
    <s v="United States"/>
    <s v="Edmond"/>
    <x v="26"/>
    <n v="73034"/>
    <x v="2"/>
    <s v="OFF-LA-10002475"/>
    <x v="1"/>
    <x v="2"/>
    <s v="Avery 519"/>
    <x v="2"/>
    <n v="2"/>
    <x v="0"/>
    <n v="6.8714000000000004"/>
    <x v="0"/>
    <x v="2"/>
  </r>
  <r>
    <n v="160"/>
    <x v="76"/>
    <x v="73"/>
    <d v="2016-11-24T00:00:00"/>
    <s v="Standard Class"/>
    <s v="NP-18670"/>
    <s v="Nora Paige"/>
    <x v="0"/>
    <s v="United States"/>
    <s v="Edmond"/>
    <x v="26"/>
    <n v="73034"/>
    <x v="2"/>
    <s v="TEC-PH-10004536"/>
    <x v="2"/>
    <x v="7"/>
    <s v="Avaya 5420 Digital phone"/>
    <x v="155"/>
    <n v="7"/>
    <x v="0"/>
    <n v="236.23249999999999"/>
    <x v="0"/>
    <x v="45"/>
  </r>
  <r>
    <n v="161"/>
    <x v="77"/>
    <x v="74"/>
    <d v="2016-05-12T00:00:00"/>
    <s v="First Class"/>
    <s v="TT-21070"/>
    <s v="Ted Trevino"/>
    <x v="0"/>
    <s v="United States"/>
    <s v="Los Angeles"/>
    <x v="1"/>
    <n v="90045"/>
    <x v="1"/>
    <s v="OFF-PA-10002751"/>
    <x v="1"/>
    <x v="10"/>
    <s v="Xerox 1920"/>
    <x v="156"/>
    <n v="1"/>
    <x v="0"/>
    <n v="2.6909999999999998"/>
    <x v="35"/>
    <x v="100"/>
  </r>
  <r>
    <n v="162"/>
    <x v="78"/>
    <x v="75"/>
    <d v="2015-12-31T00:00:00"/>
    <s v="Second Class"/>
    <s v="EM-13960"/>
    <s v="Eric Murdock"/>
    <x v="0"/>
    <s v="United States"/>
    <s v="Philadelphia"/>
    <x v="9"/>
    <n v="19134"/>
    <x v="3"/>
    <s v="TEC-AC-10003657"/>
    <x v="2"/>
    <x v="11"/>
    <s v="Lenovo 17-Key USB Numeric Keypad"/>
    <x v="157"/>
    <n v="2"/>
    <x v="2"/>
    <n v="1.3595999999999999"/>
    <x v="14"/>
    <x v="101"/>
  </r>
  <r>
    <n v="163"/>
    <x v="79"/>
    <x v="76"/>
    <d v="2016-11-20T00:00:00"/>
    <s v="Standard Class"/>
    <s v="RD-19900"/>
    <s v="Ruben Dartt"/>
    <x v="0"/>
    <s v="United States"/>
    <s v="Carlsbad"/>
    <x v="27"/>
    <n v="88220"/>
    <x v="1"/>
    <s v="OFF-EN-10001990"/>
    <x v="1"/>
    <x v="12"/>
    <s v="Staple envelope"/>
    <x v="158"/>
    <n v="5"/>
    <x v="0"/>
    <n v="13.348000000000001"/>
    <x v="0"/>
    <x v="2"/>
  </r>
  <r>
    <n v="164"/>
    <x v="80"/>
    <x v="77"/>
    <d v="2016-11-11T00:00:00"/>
    <s v="Standard Class"/>
    <s v="MJ-17740"/>
    <s v="Max Jones"/>
    <x v="0"/>
    <s v="United States"/>
    <s v="Seattle"/>
    <x v="4"/>
    <n v="98115"/>
    <x v="1"/>
    <s v="OFF-BI-10004002"/>
    <x v="1"/>
    <x v="8"/>
    <s v="Wilson Jones International Size A4 Ring Binders"/>
    <x v="159"/>
    <n v="2"/>
    <x v="2"/>
    <n v="9.6880000000000006"/>
    <x v="0"/>
    <x v="11"/>
  </r>
  <r>
    <n v="165"/>
    <x v="81"/>
    <x v="78"/>
    <d v="2014-09-12T00:00:00"/>
    <s v="Standard Class"/>
    <s v="BM-11140"/>
    <s v="Becky Martin"/>
    <x v="0"/>
    <s v="United States"/>
    <s v="San Antonio"/>
    <x v="5"/>
    <n v="78207"/>
    <x v="2"/>
    <s v="OFF-AR-10004441"/>
    <x v="1"/>
    <x v="6"/>
    <s v="BIC Brite Liner Highlighters"/>
    <x v="160"/>
    <n v="3"/>
    <x v="2"/>
    <n v="2.7324000000000002"/>
    <x v="9"/>
    <x v="102"/>
  </r>
  <r>
    <n v="166"/>
    <x v="81"/>
    <x v="78"/>
    <d v="2014-09-12T00:00:00"/>
    <s v="Standard Class"/>
    <s v="BM-11140"/>
    <s v="Becky Martin"/>
    <x v="0"/>
    <s v="United States"/>
    <s v="San Antonio"/>
    <x v="5"/>
    <n v="78207"/>
    <x v="2"/>
    <s v="TEC-MA-10000822"/>
    <x v="2"/>
    <x v="15"/>
    <s v="Lexmark MX611dhe Monochrome Laser Printer"/>
    <x v="161"/>
    <n v="8"/>
    <x v="10"/>
    <n v="-1359.992"/>
    <x v="9"/>
    <x v="103"/>
  </r>
  <r>
    <n v="167"/>
    <x v="81"/>
    <x v="78"/>
    <d v="2014-09-12T00:00:00"/>
    <s v="Standard Class"/>
    <s v="BM-11140"/>
    <s v="Becky Martin"/>
    <x v="0"/>
    <s v="United States"/>
    <s v="San Antonio"/>
    <x v="5"/>
    <n v="78207"/>
    <x v="2"/>
    <s v="OFF-ST-10000991"/>
    <x v="1"/>
    <x v="4"/>
    <s v="Space Solutions HD Industrial Steel Shelving."/>
    <x v="162"/>
    <n v="3"/>
    <x v="2"/>
    <n v="-58.634700000000002"/>
    <x v="9"/>
    <x v="104"/>
  </r>
  <r>
    <n v="168"/>
    <x v="81"/>
    <x v="78"/>
    <d v="2014-09-12T00:00:00"/>
    <s v="Standard Class"/>
    <s v="BM-11140"/>
    <s v="Becky Martin"/>
    <x v="0"/>
    <s v="United States"/>
    <s v="San Antonio"/>
    <x v="5"/>
    <n v="78207"/>
    <x v="2"/>
    <s v="FUR-CH-10004287"/>
    <x v="0"/>
    <x v="1"/>
    <s v="SAFCO Arco Folding Chair"/>
    <x v="163"/>
    <n v="9"/>
    <x v="4"/>
    <n v="-24.858000000000001"/>
    <x v="9"/>
    <x v="20"/>
  </r>
  <r>
    <n v="169"/>
    <x v="81"/>
    <x v="78"/>
    <d v="2014-09-12T00:00:00"/>
    <s v="Standard Class"/>
    <s v="BM-11140"/>
    <s v="Becky Martin"/>
    <x v="0"/>
    <s v="United States"/>
    <s v="San Antonio"/>
    <x v="5"/>
    <n v="78207"/>
    <x v="2"/>
    <s v="OFF-AR-10002656"/>
    <x v="1"/>
    <x v="6"/>
    <s v="Sanford Liquid Accent Highlighters"/>
    <x v="164"/>
    <n v="6"/>
    <x v="2"/>
    <n v="6.8136000000000001"/>
    <x v="9"/>
    <x v="105"/>
  </r>
  <r>
    <n v="170"/>
    <x v="81"/>
    <x v="78"/>
    <d v="2014-09-12T00:00:00"/>
    <s v="Standard Class"/>
    <s v="BM-11140"/>
    <s v="Becky Martin"/>
    <x v="0"/>
    <s v="United States"/>
    <s v="San Antonio"/>
    <x v="5"/>
    <n v="78207"/>
    <x v="2"/>
    <s v="OFF-AP-10002518"/>
    <x v="1"/>
    <x v="9"/>
    <s v="Kensington 7 Outlet MasterPiece Power Center"/>
    <x v="165"/>
    <n v="5"/>
    <x v="3"/>
    <n v="-453.84899999999999"/>
    <x v="9"/>
    <x v="106"/>
  </r>
  <r>
    <n v="171"/>
    <x v="81"/>
    <x v="78"/>
    <d v="2014-09-12T00:00:00"/>
    <s v="Standard Class"/>
    <s v="BM-11140"/>
    <s v="Becky Martin"/>
    <x v="0"/>
    <s v="United States"/>
    <s v="San Antonio"/>
    <x v="5"/>
    <n v="78207"/>
    <x v="2"/>
    <s v="TEC-PH-10003931"/>
    <x v="2"/>
    <x v="7"/>
    <s v="JBL Micro Wireless Portable Bluetooth Speaker"/>
    <x v="166"/>
    <n v="3"/>
    <x v="2"/>
    <n v="8.9984999999999999"/>
    <x v="9"/>
    <x v="107"/>
  </r>
  <r>
    <n v="172"/>
    <x v="82"/>
    <x v="79"/>
    <d v="2014-08-09T00:00:00"/>
    <s v="Standard Class"/>
    <s v="CS-12130"/>
    <s v="Chad Sievert"/>
    <x v="0"/>
    <s v="United States"/>
    <s v="Los Angeles"/>
    <x v="1"/>
    <n v="90004"/>
    <x v="1"/>
    <s v="OFF-PA-10000659"/>
    <x v="1"/>
    <x v="10"/>
    <s v="Adams Phone Message Book, Professional, 400 Message Capacity, 5 3/6” x 11”"/>
    <x v="167"/>
    <n v="3"/>
    <x v="0"/>
    <n v="9.8417999999999992"/>
    <x v="29"/>
    <x v="108"/>
  </r>
  <r>
    <n v="173"/>
    <x v="82"/>
    <x v="79"/>
    <d v="2014-08-09T00:00:00"/>
    <s v="Standard Class"/>
    <s v="CS-12130"/>
    <s v="Chad Sievert"/>
    <x v="0"/>
    <s v="United States"/>
    <s v="Los Angeles"/>
    <x v="1"/>
    <n v="90004"/>
    <x v="1"/>
    <s v="OFF-PA-10001144"/>
    <x v="1"/>
    <x v="10"/>
    <s v="Xerox 1913"/>
    <x v="168"/>
    <n v="2"/>
    <x v="0"/>
    <n v="53.260800000000003"/>
    <x v="29"/>
    <x v="62"/>
  </r>
  <r>
    <n v="174"/>
    <x v="82"/>
    <x v="79"/>
    <d v="2014-08-09T00:00:00"/>
    <s v="Standard Class"/>
    <s v="CS-12130"/>
    <s v="Chad Sievert"/>
    <x v="0"/>
    <s v="United States"/>
    <s v="Los Angeles"/>
    <x v="1"/>
    <n v="90004"/>
    <x v="1"/>
    <s v="FUR-CH-10003817"/>
    <x v="0"/>
    <x v="1"/>
    <s v="Global Value Steno Chair, Gray"/>
    <x v="169"/>
    <n v="7"/>
    <x v="2"/>
    <n v="21.259"/>
    <x v="29"/>
    <x v="107"/>
  </r>
  <r>
    <n v="175"/>
    <x v="83"/>
    <x v="80"/>
    <d v="2014-09-19T00:00:00"/>
    <s v="Standard Class"/>
    <s v="JB-15400"/>
    <s v="Jennifer Braxton"/>
    <x v="1"/>
    <s v="United States"/>
    <s v="Chicago"/>
    <x v="10"/>
    <n v="60623"/>
    <x v="2"/>
    <s v="OFF-AP-10000891"/>
    <x v="1"/>
    <x v="9"/>
    <s v="Kensington 7 Outlet MasterPiece HOMEOFFICE Power Control Center"/>
    <x v="170"/>
    <n v="2"/>
    <x v="3"/>
    <n v="-131.12"/>
    <x v="9"/>
    <x v="109"/>
  </r>
  <r>
    <n v="176"/>
    <x v="83"/>
    <x v="80"/>
    <d v="2014-09-19T00:00:00"/>
    <s v="Standard Class"/>
    <s v="JB-15400"/>
    <s v="Jennifer Braxton"/>
    <x v="1"/>
    <s v="United States"/>
    <s v="Chicago"/>
    <x v="10"/>
    <n v="60623"/>
    <x v="2"/>
    <s v="OFF-LA-10003148"/>
    <x v="1"/>
    <x v="2"/>
    <s v="Avery 51"/>
    <x v="171"/>
    <n v="4"/>
    <x v="2"/>
    <n v="6.5519999999999996"/>
    <x v="9"/>
    <x v="12"/>
  </r>
  <r>
    <n v="177"/>
    <x v="84"/>
    <x v="81"/>
    <d v="2017-04-25T00:00:00"/>
    <s v="Second Class"/>
    <s v="SJ-20500"/>
    <s v="Shirley Jackson"/>
    <x v="0"/>
    <s v="United States"/>
    <s v="Houston"/>
    <x v="5"/>
    <n v="77036"/>
    <x v="2"/>
    <s v="OFF-AP-10002684"/>
    <x v="1"/>
    <x v="9"/>
    <s v="Acco 7-Outlet Masterpiece Power Center, Wihtout Fax/Phone Line Protection"/>
    <x v="172"/>
    <n v="4"/>
    <x v="3"/>
    <n v="-243.16"/>
    <x v="4"/>
    <x v="109"/>
  </r>
  <r>
    <n v="178"/>
    <x v="85"/>
    <x v="82"/>
    <d v="2015-11-23T00:00:00"/>
    <s v="Second Class"/>
    <s v="JE-15745"/>
    <s v="Joel Eaton"/>
    <x v="0"/>
    <s v="United States"/>
    <s v="Newark"/>
    <x v="24"/>
    <n v="43055"/>
    <x v="3"/>
    <s v="FUR-CH-10004698"/>
    <x v="0"/>
    <x v="1"/>
    <s v="Padded Folding Chairs, Black, 4/Carton"/>
    <x v="173"/>
    <n v="7"/>
    <x v="4"/>
    <n v="-11.337199999999999"/>
    <x v="6"/>
    <x v="110"/>
  </r>
  <r>
    <n v="179"/>
    <x v="85"/>
    <x v="82"/>
    <d v="2015-11-23T00:00:00"/>
    <s v="Second Class"/>
    <s v="JE-15745"/>
    <s v="Joel Eaton"/>
    <x v="0"/>
    <s v="United States"/>
    <s v="Newark"/>
    <x v="24"/>
    <n v="43055"/>
    <x v="3"/>
    <s v="OFF-SU-10002189"/>
    <x v="1"/>
    <x v="14"/>
    <s v="Acme Rosewood Handle Letter Opener"/>
    <x v="174"/>
    <n v="5"/>
    <x v="2"/>
    <n v="-3.7715000000000001"/>
    <x v="6"/>
    <x v="111"/>
  </r>
  <r>
    <n v="180"/>
    <x v="86"/>
    <x v="83"/>
    <d v="2015-12-19T00:00:00"/>
    <s v="Standard Class"/>
    <s v="JK-15640"/>
    <s v="Jim Kriz"/>
    <x v="2"/>
    <s v="United States"/>
    <s v="New York City"/>
    <x v="15"/>
    <n v="10009"/>
    <x v="3"/>
    <s v="OFF-AR-10001940"/>
    <x v="1"/>
    <x v="6"/>
    <s v="Sanford Colorific Eraseable Coloring Pencils, 12 Count"/>
    <x v="175"/>
    <n v="1"/>
    <x v="0"/>
    <n v="1.4104000000000001"/>
    <x v="14"/>
    <x v="37"/>
  </r>
  <r>
    <n v="181"/>
    <x v="87"/>
    <x v="29"/>
    <d v="2014-12-09T00:00:00"/>
    <s v="Second Class"/>
    <s v="DK-13150"/>
    <s v="David Kendrick"/>
    <x v="1"/>
    <s v="United States"/>
    <s v="Decatur"/>
    <x v="10"/>
    <n v="62521"/>
    <x v="2"/>
    <s v="OFF-ST-10003455"/>
    <x v="1"/>
    <x v="4"/>
    <s v="Tenex File Box, Personal Filing Tote with Lid, Black"/>
    <x v="176"/>
    <n v="2"/>
    <x v="2"/>
    <n v="1.8612"/>
    <x v="21"/>
    <x v="17"/>
  </r>
  <r>
    <n v="182"/>
    <x v="87"/>
    <x v="29"/>
    <d v="2014-12-09T00:00:00"/>
    <s v="Second Class"/>
    <s v="DK-13150"/>
    <s v="David Kendrick"/>
    <x v="1"/>
    <s v="United States"/>
    <s v="Decatur"/>
    <x v="10"/>
    <n v="62521"/>
    <x v="2"/>
    <s v="TEC-AC-10004659"/>
    <x v="2"/>
    <x v="11"/>
    <s v="Imation Secure+ Hardware Encrypted USB 2.0 Flash Drive; 16GB"/>
    <x v="177"/>
    <n v="7"/>
    <x v="2"/>
    <n v="76.639499999999998"/>
    <x v="21"/>
    <x v="112"/>
  </r>
  <r>
    <n v="183"/>
    <x v="88"/>
    <x v="84"/>
    <d v="2014-11-24T00:00:00"/>
    <s v="Second Class"/>
    <s v="RM-19675"/>
    <s v="Robert Marley"/>
    <x v="2"/>
    <s v="United States"/>
    <s v="Monroe"/>
    <x v="28"/>
    <n v="71203"/>
    <x v="0"/>
    <s v="TEC-PH-10003273"/>
    <x v="2"/>
    <x v="7"/>
    <s v="AT&amp;T TR1909W"/>
    <x v="178"/>
    <n v="4"/>
    <x v="0"/>
    <n v="131.02959999999999"/>
    <x v="7"/>
    <x v="96"/>
  </r>
  <r>
    <n v="184"/>
    <x v="88"/>
    <x v="84"/>
    <d v="2014-11-24T00:00:00"/>
    <s v="Second Class"/>
    <s v="RM-19675"/>
    <s v="Robert Marley"/>
    <x v="2"/>
    <s v="United States"/>
    <s v="Monroe"/>
    <x v="28"/>
    <n v="71203"/>
    <x v="0"/>
    <s v="TEC-PH-10004896"/>
    <x v="2"/>
    <x v="7"/>
    <s v="Nokia Lumia 521 (T-Mobile)"/>
    <x v="179"/>
    <n v="5"/>
    <x v="0"/>
    <n v="41.985999999999997"/>
    <x v="7"/>
    <x v="95"/>
  </r>
  <r>
    <n v="185"/>
    <x v="88"/>
    <x v="84"/>
    <d v="2014-11-24T00:00:00"/>
    <s v="Second Class"/>
    <s v="RM-19675"/>
    <s v="Robert Marley"/>
    <x v="2"/>
    <s v="United States"/>
    <s v="Monroe"/>
    <x v="28"/>
    <n v="71203"/>
    <x v="0"/>
    <s v="TEC-AC-10002345"/>
    <x v="2"/>
    <x v="11"/>
    <s v="HP Standard 104 key PS/2 Keyboard"/>
    <x v="180"/>
    <n v="2"/>
    <x v="0"/>
    <n v="7.25"/>
    <x v="7"/>
    <x v="45"/>
  </r>
  <r>
    <n v="186"/>
    <x v="89"/>
    <x v="85"/>
    <d v="2016-12-02T00:00:00"/>
    <s v="Standard Class"/>
    <s v="SK-19990"/>
    <s v="Sally Knutson"/>
    <x v="0"/>
    <s v="United States"/>
    <s v="Fairfield"/>
    <x v="29"/>
    <n v="6824"/>
    <x v="3"/>
    <s v="OFF-BI-10001890"/>
    <x v="1"/>
    <x v="8"/>
    <s v="Avery Poly Binder Pockets"/>
    <x v="181"/>
    <n v="2"/>
    <x v="0"/>
    <n v="3.4367999999999999"/>
    <x v="5"/>
    <x v="42"/>
  </r>
  <r>
    <n v="187"/>
    <x v="90"/>
    <x v="86"/>
    <d v="2014-08-30T00:00:00"/>
    <s v="Standard Class"/>
    <s v="FM-14290"/>
    <s v="Frank Merwin"/>
    <x v="2"/>
    <s v="United States"/>
    <s v="Los Angeles"/>
    <x v="1"/>
    <n v="90032"/>
    <x v="1"/>
    <s v="TEC-AC-10002323"/>
    <x v="2"/>
    <x v="11"/>
    <s v="SanDisk Ultra 32 GB MicroSDHC Class 10 Memory Card"/>
    <x v="182"/>
    <n v="8"/>
    <x v="0"/>
    <n v="22.984000000000002"/>
    <x v="29"/>
    <x v="23"/>
  </r>
  <r>
    <n v="188"/>
    <x v="91"/>
    <x v="87"/>
    <d v="2016-07-22T00:00:00"/>
    <s v="Standard Class"/>
    <s v="AM-10360"/>
    <s v="Alice McCarthy"/>
    <x v="1"/>
    <s v="United States"/>
    <s v="Grand Prairie"/>
    <x v="5"/>
    <n v="75051"/>
    <x v="2"/>
    <s v="OFF-ST-10001328"/>
    <x v="1"/>
    <x v="4"/>
    <s v="Personal Filing Tote with Lid, Black/Gray"/>
    <x v="183"/>
    <n v="3"/>
    <x v="2"/>
    <n v="3.7223999999999999"/>
    <x v="16"/>
    <x v="36"/>
  </r>
  <r>
    <n v="189"/>
    <x v="91"/>
    <x v="87"/>
    <d v="2016-07-22T00:00:00"/>
    <s v="Standard Class"/>
    <s v="AM-10360"/>
    <s v="Alice McCarthy"/>
    <x v="1"/>
    <s v="United States"/>
    <s v="Grand Prairie"/>
    <x v="5"/>
    <n v="75051"/>
    <x v="2"/>
    <s v="OFF-PA-10001950"/>
    <x v="1"/>
    <x v="10"/>
    <s v="Southworth 25% Cotton Antique Laid Paper &amp; Envelopes"/>
    <x v="184"/>
    <n v="3"/>
    <x v="2"/>
    <n v="6.2549999999999999"/>
    <x v="16"/>
    <x v="33"/>
  </r>
  <r>
    <n v="190"/>
    <x v="92"/>
    <x v="88"/>
    <d v="2015-10-14T00:00:00"/>
    <s v="First Class"/>
    <s v="MP-17470"/>
    <s v="Mark Packer"/>
    <x v="2"/>
    <s v="United States"/>
    <s v="New York City"/>
    <x v="15"/>
    <n v="10035"/>
    <x v="3"/>
    <s v="FUR-BO-10002613"/>
    <x v="0"/>
    <x v="0"/>
    <s v="Atlantic Metals Mobile 4-Shelf Bookcases, Custom Colors"/>
    <x v="185"/>
    <n v="4"/>
    <x v="2"/>
    <n v="112.392"/>
    <x v="2"/>
    <x v="26"/>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x v="186"/>
    <n v="6"/>
    <x v="0"/>
    <n v="20.0928"/>
    <x v="2"/>
    <x v="40"/>
  </r>
  <r>
    <n v="192"/>
    <x v="92"/>
    <x v="88"/>
    <d v="2015-10-14T00:00:00"/>
    <s v="First Class"/>
    <s v="MP-17470"/>
    <s v="Mark Packer"/>
    <x v="2"/>
    <s v="United States"/>
    <s v="New York City"/>
    <x v="15"/>
    <n v="10035"/>
    <x v="3"/>
    <s v="OFF-PA-10000061"/>
    <x v="1"/>
    <x v="10"/>
    <s v="Xerox 205"/>
    <x v="187"/>
    <n v="8"/>
    <x v="0"/>
    <n v="24.883199999999999"/>
    <x v="2"/>
    <x v="68"/>
  </r>
  <r>
    <n v="193"/>
    <x v="92"/>
    <x v="88"/>
    <d v="2015-10-14T00:00:00"/>
    <s v="First Class"/>
    <s v="MP-17470"/>
    <s v="Mark Packer"/>
    <x v="2"/>
    <s v="United States"/>
    <s v="New York City"/>
    <x v="15"/>
    <n v="10035"/>
    <x v="3"/>
    <s v="FUR-BO-10002545"/>
    <x v="0"/>
    <x v="0"/>
    <s v="Atlantic Metals Mobile 3-Shelf Bookcases, Custom Colors"/>
    <x v="188"/>
    <n v="3"/>
    <x v="2"/>
    <n v="46.976399999999998"/>
    <x v="2"/>
    <x v="17"/>
  </r>
  <r>
    <n v="194"/>
    <x v="92"/>
    <x v="88"/>
    <d v="2015-10-14T00:00:00"/>
    <s v="First Class"/>
    <s v="MP-17470"/>
    <s v="Mark Packer"/>
    <x v="2"/>
    <s v="United States"/>
    <s v="New York City"/>
    <x v="15"/>
    <n v="10035"/>
    <x v="3"/>
    <s v="OFF-AR-10003514"/>
    <x v="1"/>
    <x v="6"/>
    <s v="4009 Highlighters by Sanford"/>
    <x v="189"/>
    <n v="5"/>
    <x v="0"/>
    <n v="6.5670000000000002"/>
    <x v="2"/>
    <x v="113"/>
  </r>
  <r>
    <n v="195"/>
    <x v="93"/>
    <x v="89"/>
    <d v="2015-11-06T00:00:00"/>
    <s v="Standard Class"/>
    <s v="MZ-17515"/>
    <s v="Mary Zewe"/>
    <x v="1"/>
    <s v="United States"/>
    <s v="Redlands"/>
    <x v="1"/>
    <n v="92374"/>
    <x v="1"/>
    <s v="OFF-EN-10001509"/>
    <x v="1"/>
    <x v="12"/>
    <s v="Poly String Tie Envelopes"/>
    <x v="190"/>
    <n v="7"/>
    <x v="0"/>
    <n v="6.7115999999999998"/>
    <x v="6"/>
    <x v="2"/>
  </r>
  <r>
    <n v="196"/>
    <x v="94"/>
    <x v="90"/>
    <d v="2014-03-25T00:00:00"/>
    <s v="Standard Class"/>
    <s v="CB-12025"/>
    <s v="Cassandra Brandow"/>
    <x v="0"/>
    <s v="United States"/>
    <s v="Hamilton"/>
    <x v="24"/>
    <n v="45011"/>
    <x v="3"/>
    <s v="OFF-AR-10004685"/>
    <x v="1"/>
    <x v="6"/>
    <s v="Binney &amp; Smith Crayola Metallic Colored Pencils, 8-Color Set"/>
    <x v="191"/>
    <n v="2"/>
    <x v="2"/>
    <n v="1.2038"/>
    <x v="34"/>
    <x v="114"/>
  </r>
  <r>
    <n v="197"/>
    <x v="94"/>
    <x v="90"/>
    <d v="2014-03-25T00:00:00"/>
    <s v="Standard Class"/>
    <s v="CB-12025"/>
    <s v="Cassandra Brandow"/>
    <x v="0"/>
    <s v="United States"/>
    <s v="Hamilton"/>
    <x v="24"/>
    <n v="45011"/>
    <x v="3"/>
    <s v="OFF-AR-10004027"/>
    <x v="1"/>
    <x v="6"/>
    <s v="Binney &amp; Smith inkTank Erasable Desk Highlighter, Chisel Tip, Yellow, 12/Box"/>
    <x v="192"/>
    <n v="3"/>
    <x v="2"/>
    <n v="1.5875999999999999"/>
    <x v="34"/>
    <x v="115"/>
  </r>
  <r>
    <n v="198"/>
    <x v="95"/>
    <x v="44"/>
    <d v="2017-11-13T00:00:00"/>
    <s v="Standard Class"/>
    <s v="VM-21685"/>
    <s v="Valerie Mitchum"/>
    <x v="2"/>
    <s v="United States"/>
    <s v="Westfield"/>
    <x v="30"/>
    <n v="7090"/>
    <x v="3"/>
    <s v="OFF-ST-10001414"/>
    <x v="1"/>
    <x v="4"/>
    <s v="Decoflex Hanging Personal Folder File"/>
    <x v="193"/>
    <n v="3"/>
    <x v="0"/>
    <n v="12.0276"/>
    <x v="24"/>
    <x v="96"/>
  </r>
  <r>
    <n v="199"/>
    <x v="96"/>
    <x v="91"/>
    <d v="2017-07-13T00:00:00"/>
    <s v="Standard Class"/>
    <s v="FH-14365"/>
    <s v="Fred Hopkins"/>
    <x v="1"/>
    <s v="United States"/>
    <s v="Philadelphia"/>
    <x v="9"/>
    <n v="19120"/>
    <x v="3"/>
    <s v="OFF-BI-10000343"/>
    <x v="1"/>
    <x v="8"/>
    <s v="Pressboard Covers with Storage Hooks, 9 1/2&quot; x 11&quot;, Light Blue"/>
    <x v="194"/>
    <n v="2"/>
    <x v="6"/>
    <n v="-2.2585999999999999"/>
    <x v="10"/>
    <x v="116"/>
  </r>
  <r>
    <n v="200"/>
    <x v="96"/>
    <x v="91"/>
    <d v="2017-07-13T00:00:00"/>
    <s v="Standard Class"/>
    <s v="FH-14365"/>
    <s v="Fred Hopkins"/>
    <x v="1"/>
    <s v="United States"/>
    <s v="Philadelphia"/>
    <x v="9"/>
    <n v="19120"/>
    <x v="3"/>
    <s v="OFF-PA-10002749"/>
    <x v="1"/>
    <x v="10"/>
    <s v="Wirebound Message Books, 5-1/2 x 4 Forms, 2 or 4 Forms per Page"/>
    <x v="195"/>
    <n v="3"/>
    <x v="2"/>
    <n v="5.8202999999999996"/>
    <x v="10"/>
    <x v="117"/>
  </r>
  <r>
    <n v="201"/>
    <x v="97"/>
    <x v="92"/>
    <d v="2017-06-29T00:00:00"/>
    <s v="Standard Class"/>
    <s v="MB-17305"/>
    <s v="Maria Bertelson"/>
    <x v="0"/>
    <s v="United States"/>
    <s v="Akron"/>
    <x v="24"/>
    <n v="44312"/>
    <x v="3"/>
    <s v="OFF-PA-10002666"/>
    <x v="1"/>
    <x v="10"/>
    <s v="Southworth 25% Cotton Linen-Finish Paper &amp; Envelopes"/>
    <x v="196"/>
    <n v="3"/>
    <x v="2"/>
    <n v="6.7949999999999999"/>
    <x v="28"/>
    <x v="33"/>
  </r>
  <r>
    <n v="202"/>
    <x v="98"/>
    <x v="93"/>
    <d v="2014-08-05T00:00:00"/>
    <s v="First Class"/>
    <s v="BS-11755"/>
    <s v="Bruce Stewart"/>
    <x v="0"/>
    <s v="United States"/>
    <s v="Denver"/>
    <x v="22"/>
    <n v="80219"/>
    <x v="1"/>
    <s v="FUR-TA-10004289"/>
    <x v="0"/>
    <x v="3"/>
    <s v="BoxOffice By Design Rectangular and Half-Moon Meeting Room Tables"/>
    <x v="197"/>
    <n v="2"/>
    <x v="5"/>
    <n v="-161.875"/>
    <x v="29"/>
    <x v="118"/>
  </r>
  <r>
    <n v="203"/>
    <x v="98"/>
    <x v="93"/>
    <d v="2014-08-05T00:00:00"/>
    <s v="First Class"/>
    <s v="BS-11755"/>
    <s v="Bruce Stewart"/>
    <x v="0"/>
    <s v="United States"/>
    <s v="Denver"/>
    <x v="22"/>
    <n v="80219"/>
    <x v="1"/>
    <s v="OFF-AP-10003622"/>
    <x v="1"/>
    <x v="9"/>
    <s v="Bravo II Megaboss 12-Amp Hard Body Upright, Replacement Belts, 2 Belts per Pack"/>
    <x v="198"/>
    <n v="1"/>
    <x v="2"/>
    <n v="0.29249999999999998"/>
    <x v="29"/>
    <x v="28"/>
  </r>
  <r>
    <n v="204"/>
    <x v="99"/>
    <x v="94"/>
    <d v="2017-12-21T00:00:00"/>
    <s v="Second Class"/>
    <s v="LC-17140"/>
    <s v="Logan Currie"/>
    <x v="0"/>
    <s v="United States"/>
    <s v="Dallas"/>
    <x v="5"/>
    <n v="75220"/>
    <x v="2"/>
    <s v="OFF-AP-10003217"/>
    <x v="1"/>
    <x v="9"/>
    <s v="Eureka Sanitaire  Commercial Upright"/>
    <x v="199"/>
    <n v="2"/>
    <x v="3"/>
    <n v="-178.96680000000001"/>
    <x v="23"/>
    <x v="119"/>
  </r>
  <r>
    <n v="205"/>
    <x v="100"/>
    <x v="95"/>
    <d v="2017-06-07T00:00:00"/>
    <s v="Standard Class"/>
    <s v="HK-14890"/>
    <s v="Heather Kirkland"/>
    <x v="1"/>
    <s v="United States"/>
    <s v="Franklin"/>
    <x v="18"/>
    <n v="37064"/>
    <x v="0"/>
    <s v="FUR-FU-10002960"/>
    <x v="0"/>
    <x v="5"/>
    <s v="Eldon 200 Class Desk Accessories, Burgundy"/>
    <x v="200"/>
    <n v="7"/>
    <x v="2"/>
    <n v="9.6712000000000007"/>
    <x v="28"/>
    <x v="102"/>
  </r>
  <r>
    <n v="206"/>
    <x v="101"/>
    <x v="34"/>
    <d v="2017-12-14T00:00:00"/>
    <s v="Standard Class"/>
    <s v="LE-16810"/>
    <s v="Laurel Elliston"/>
    <x v="0"/>
    <s v="United States"/>
    <s v="Whittier"/>
    <x v="1"/>
    <n v="90604"/>
    <x v="1"/>
    <s v="TEC-PH-10001918"/>
    <x v="2"/>
    <x v="7"/>
    <s v="Nortel Business Series Terminal T7208 Digital phone"/>
    <x v="201"/>
    <n v="4"/>
    <x v="2"/>
    <n v="44.476799999999997"/>
    <x v="23"/>
    <x v="36"/>
  </r>
  <r>
    <n v="207"/>
    <x v="102"/>
    <x v="96"/>
    <d v="2017-12-07T00:00:00"/>
    <s v="Standard Class"/>
    <s v="JH-15985"/>
    <s v="Joseph Holt"/>
    <x v="0"/>
    <s v="United States"/>
    <s v="Saginaw"/>
    <x v="12"/>
    <n v="48601"/>
    <x v="2"/>
    <s v="OFF-ST-10000642"/>
    <x v="1"/>
    <x v="4"/>
    <s v="Tennsco Lockers, Gray"/>
    <x v="202"/>
    <n v="4"/>
    <x v="0"/>
    <n v="5.8743999999999996"/>
    <x v="23"/>
    <x v="120"/>
  </r>
  <r>
    <n v="208"/>
    <x v="102"/>
    <x v="96"/>
    <d v="2017-12-07T00:00:00"/>
    <s v="Standard Class"/>
    <s v="JH-15985"/>
    <s v="Joseph Holt"/>
    <x v="0"/>
    <s v="United States"/>
    <s v="Saginaw"/>
    <x v="12"/>
    <n v="48601"/>
    <x v="2"/>
    <s v="TEC-PH-10001700"/>
    <x v="2"/>
    <x v="7"/>
    <s v="Panasonic KX-TG6844B Expandable Digital Cordless Telephone"/>
    <x v="203"/>
    <n v="2"/>
    <x v="0"/>
    <n v="35.634599999999999"/>
    <x v="23"/>
    <x v="6"/>
  </r>
  <r>
    <n v="209"/>
    <x v="102"/>
    <x v="96"/>
    <d v="2017-12-07T00:00:00"/>
    <s v="Standard Class"/>
    <s v="JH-15985"/>
    <s v="Joseph Holt"/>
    <x v="0"/>
    <s v="United States"/>
    <s v="Saginaw"/>
    <x v="12"/>
    <n v="48601"/>
    <x v="2"/>
    <s v="OFF-BI-10003274"/>
    <x v="1"/>
    <x v="8"/>
    <s v="Avery Durable Slant Ring Binders, No Labels"/>
    <x v="204"/>
    <n v="4"/>
    <x v="0"/>
    <n v="7.4824000000000002"/>
    <x v="23"/>
    <x v="2"/>
  </r>
  <r>
    <n v="210"/>
    <x v="102"/>
    <x v="96"/>
    <d v="2017-12-07T00:00:00"/>
    <s v="Standard Class"/>
    <s v="JH-15985"/>
    <s v="Joseph Holt"/>
    <x v="0"/>
    <s v="United States"/>
    <s v="Saginaw"/>
    <x v="12"/>
    <n v="48601"/>
    <x v="2"/>
    <s v="OFF-FA-10000134"/>
    <x v="1"/>
    <x v="13"/>
    <s v="Advantus Push Pins, Aluminum Head"/>
    <x v="205"/>
    <n v="9"/>
    <x v="0"/>
    <n v="16.209900000000001"/>
    <x v="23"/>
    <x v="121"/>
  </r>
  <r>
    <n v="211"/>
    <x v="102"/>
    <x v="96"/>
    <d v="2017-12-07T00:00:00"/>
    <s v="Standard Class"/>
    <s v="JH-15985"/>
    <s v="Joseph Holt"/>
    <x v="0"/>
    <s v="United States"/>
    <s v="Saginaw"/>
    <x v="12"/>
    <n v="48601"/>
    <x v="2"/>
    <s v="OFF-ST-10001522"/>
    <x v="1"/>
    <x v="4"/>
    <s v="Gould Plastics 18-Pocket Panel Bin, 34w x 5-1/4d x 20-1/2h"/>
    <x v="206"/>
    <n v="1"/>
    <x v="0"/>
    <n v="3.6796000000000002"/>
    <x v="23"/>
    <x v="122"/>
  </r>
  <r>
    <n v="212"/>
    <x v="103"/>
    <x v="97"/>
    <d v="2015-02-13T00:00:00"/>
    <s v="Second Class"/>
    <s v="MS-17980"/>
    <s v="Michael Stewart"/>
    <x v="1"/>
    <s v="United States"/>
    <s v="Dallas"/>
    <x v="5"/>
    <n v="75220"/>
    <x v="2"/>
    <s v="TEC-AC-10001266"/>
    <x v="2"/>
    <x v="11"/>
    <s v="Memorex Micro Travel Drive 8 GB"/>
    <x v="207"/>
    <n v="2"/>
    <x v="2"/>
    <n v="6.5"/>
    <x v="27"/>
    <x v="33"/>
  </r>
  <r>
    <n v="213"/>
    <x v="104"/>
    <x v="98"/>
    <d v="2015-01-09T00:00:00"/>
    <s v="Standard Class"/>
    <s v="VW-21775"/>
    <s v="Victoria Wilson"/>
    <x v="1"/>
    <s v="United States"/>
    <s v="Medina"/>
    <x v="24"/>
    <n v="44256"/>
    <x v="3"/>
    <s v="OFF-LA-10004544"/>
    <x v="1"/>
    <x v="2"/>
    <s v="Avery 505"/>
    <x v="208"/>
    <n v="2"/>
    <x v="2"/>
    <n v="8.8800000000000008"/>
    <x v="36"/>
    <x v="54"/>
  </r>
  <r>
    <n v="214"/>
    <x v="104"/>
    <x v="98"/>
    <d v="2015-01-09T00:00:00"/>
    <s v="Standard Class"/>
    <s v="VW-21775"/>
    <s v="Victoria Wilson"/>
    <x v="1"/>
    <s v="United States"/>
    <s v="Medina"/>
    <x v="24"/>
    <n v="44256"/>
    <x v="3"/>
    <s v="FUR-BO-10004695"/>
    <x v="0"/>
    <x v="0"/>
    <s v="O'Sullivan 2-Door Barrister Bookcase in Odessa Pine"/>
    <x v="209"/>
    <n v="5"/>
    <x v="5"/>
    <n v="-244.32300000000001"/>
    <x v="36"/>
    <x v="24"/>
  </r>
  <r>
    <n v="215"/>
    <x v="104"/>
    <x v="98"/>
    <d v="2015-01-09T00:00:00"/>
    <s v="Standard Class"/>
    <s v="VW-21775"/>
    <s v="Victoria Wilson"/>
    <x v="1"/>
    <s v="United States"/>
    <s v="Medina"/>
    <x v="24"/>
    <n v="44256"/>
    <x v="3"/>
    <s v="TEC-PH-10002844"/>
    <x v="2"/>
    <x v="7"/>
    <s v="Speck Products Candyshell Flip Case"/>
    <x v="210"/>
    <n v="3"/>
    <x v="10"/>
    <n v="-14.6958"/>
    <x v="36"/>
    <x v="123"/>
  </r>
  <r>
    <n v="216"/>
    <x v="104"/>
    <x v="98"/>
    <d v="2015-01-09T00:00:00"/>
    <s v="Standard Class"/>
    <s v="VW-21775"/>
    <s v="Victoria Wilson"/>
    <x v="1"/>
    <s v="United States"/>
    <s v="Medina"/>
    <x v="24"/>
    <n v="44256"/>
    <x v="3"/>
    <s v="TEC-MA-10000864"/>
    <x v="2"/>
    <x v="15"/>
    <s v="Cisco 9971 IP Video Phone Charcoal"/>
    <x v="211"/>
    <n v="9"/>
    <x v="6"/>
    <n v="-950.4"/>
    <x v="36"/>
    <x v="124"/>
  </r>
  <r>
    <n v="217"/>
    <x v="104"/>
    <x v="98"/>
    <d v="2015-01-09T00:00:00"/>
    <s v="Standard Class"/>
    <s v="VW-21775"/>
    <s v="Victoria Wilson"/>
    <x v="1"/>
    <s v="United States"/>
    <s v="Medina"/>
    <x v="24"/>
    <n v="44256"/>
    <x v="3"/>
    <s v="TEC-AC-10000109"/>
    <x v="2"/>
    <x v="11"/>
    <s v="Sony Micro Vault Click 16 GB USB 2.0 Flash Drive"/>
    <x v="212"/>
    <n v="2"/>
    <x v="2"/>
    <n v="4.4791999999999996"/>
    <x v="36"/>
    <x v="125"/>
  </r>
  <r>
    <n v="218"/>
    <x v="105"/>
    <x v="99"/>
    <d v="2016-11-01T00:00:00"/>
    <s v="Standard Class"/>
    <s v="JH-15910"/>
    <s v="Jonathan Howell"/>
    <x v="0"/>
    <s v="United States"/>
    <s v="Los Angeles"/>
    <x v="1"/>
    <n v="90032"/>
    <x v="1"/>
    <s v="OFF-ST-10001328"/>
    <x v="1"/>
    <x v="4"/>
    <s v="Personal Filing Tote with Lid, Black/Gray"/>
    <x v="213"/>
    <n v="6"/>
    <x v="0"/>
    <n v="26.056799999999999"/>
    <x v="0"/>
    <x v="40"/>
  </r>
  <r>
    <n v="219"/>
    <x v="105"/>
    <x v="99"/>
    <d v="2016-11-01T00:00:00"/>
    <s v="Standard Class"/>
    <s v="JH-15910"/>
    <s v="Jonathan Howell"/>
    <x v="0"/>
    <s v="United States"/>
    <s v="Los Angeles"/>
    <x v="1"/>
    <n v="90032"/>
    <x v="1"/>
    <s v="TEC-PH-10002563"/>
    <x v="2"/>
    <x v="7"/>
    <s v="Adtran 1202752G1"/>
    <x v="214"/>
    <n v="3"/>
    <x v="2"/>
    <n v="22.6782"/>
    <x v="0"/>
    <x v="10"/>
  </r>
  <r>
    <n v="220"/>
    <x v="106"/>
    <x v="100"/>
    <d v="2015-12-27T00:00:00"/>
    <s v="First Class"/>
    <s v="JB-15925"/>
    <s v="Joni Blumstein"/>
    <x v="0"/>
    <s v="United States"/>
    <s v="Dublin"/>
    <x v="24"/>
    <n v="43017"/>
    <x v="3"/>
    <s v="OFF-FA-10000585"/>
    <x v="1"/>
    <x v="13"/>
    <s v="OIC Bulk Pack Metal Binder Clips"/>
    <x v="215"/>
    <n v="2"/>
    <x v="2"/>
    <n v="1.8148"/>
    <x v="14"/>
    <x v="18"/>
  </r>
  <r>
    <n v="221"/>
    <x v="106"/>
    <x v="100"/>
    <d v="2015-12-27T00:00:00"/>
    <s v="First Class"/>
    <s v="JB-15925"/>
    <s v="Joni Blumstein"/>
    <x v="0"/>
    <s v="United States"/>
    <s v="Dublin"/>
    <x v="24"/>
    <n v="43017"/>
    <x v="3"/>
    <s v="OFF-PA-10004000"/>
    <x v="1"/>
    <x v="10"/>
    <s v="While You Were Out Pads, 50 per Pad, 4 x 5 1/4, Green Cycle"/>
    <x v="216"/>
    <n v="6"/>
    <x v="2"/>
    <n v="8.2302"/>
    <x v="14"/>
    <x v="49"/>
  </r>
  <r>
    <n v="222"/>
    <x v="106"/>
    <x v="100"/>
    <d v="2015-12-27T00:00:00"/>
    <s v="First Class"/>
    <s v="JB-15925"/>
    <s v="Joni Blumstein"/>
    <x v="0"/>
    <s v="United States"/>
    <s v="Dublin"/>
    <x v="24"/>
    <n v="43017"/>
    <x v="3"/>
    <s v="OFF-BI-10002852"/>
    <x v="1"/>
    <x v="8"/>
    <s v="Ibico Standard Transparent Covers"/>
    <x v="217"/>
    <n v="4"/>
    <x v="6"/>
    <n v="-13.8432"/>
    <x v="14"/>
    <x v="126"/>
  </r>
  <r>
    <n v="223"/>
    <x v="106"/>
    <x v="100"/>
    <d v="2015-12-27T00:00:00"/>
    <s v="First Class"/>
    <s v="JB-15925"/>
    <s v="Joni Blumstein"/>
    <x v="0"/>
    <s v="United States"/>
    <s v="Dublin"/>
    <x v="24"/>
    <n v="43017"/>
    <x v="3"/>
    <s v="FUR-FU-10000087"/>
    <x v="0"/>
    <x v="5"/>
    <s v="Executive Impressions 14&quot; Two-Color Numerals Wall Clock"/>
    <x v="218"/>
    <n v="4"/>
    <x v="2"/>
    <n v="19.084800000000001"/>
    <x v="14"/>
    <x v="127"/>
  </r>
  <r>
    <n v="224"/>
    <x v="106"/>
    <x v="100"/>
    <d v="2015-12-27T00:00:00"/>
    <s v="First Class"/>
    <s v="JB-15925"/>
    <s v="Joni Blumstein"/>
    <x v="0"/>
    <s v="United States"/>
    <s v="Dublin"/>
    <x v="24"/>
    <n v="43017"/>
    <x v="3"/>
    <s v="TEC-MA-10001148"/>
    <x v="2"/>
    <x v="15"/>
    <s v="Swingline SM12-08 MicroCut Jam Free Shredder"/>
    <x v="219"/>
    <n v="4"/>
    <x v="6"/>
    <n v="-383.99040000000002"/>
    <x v="14"/>
    <x v="128"/>
  </r>
  <r>
    <n v="225"/>
    <x v="106"/>
    <x v="100"/>
    <d v="2015-12-27T00:00:00"/>
    <s v="First Class"/>
    <s v="JB-15925"/>
    <s v="Joni Blumstein"/>
    <x v="0"/>
    <s v="United States"/>
    <s v="Dublin"/>
    <x v="24"/>
    <n v="43017"/>
    <x v="3"/>
    <s v="OFF-AR-10001958"/>
    <x v="1"/>
    <x v="6"/>
    <s v="Stanley Bostitch Contemporary Electric Pencil Sharpeners"/>
    <x v="220"/>
    <n v="2"/>
    <x v="2"/>
    <n v="2.7168000000000001"/>
    <x v="14"/>
    <x v="36"/>
  </r>
  <r>
    <n v="226"/>
    <x v="107"/>
    <x v="101"/>
    <d v="2015-08-16T00:00:00"/>
    <s v="Standard Class"/>
    <s v="DS-13180"/>
    <s v="David Smith"/>
    <x v="1"/>
    <s v="United States"/>
    <s v="Detroit"/>
    <x v="12"/>
    <n v="48227"/>
    <x v="2"/>
    <s v="OFF-AR-10001026"/>
    <x v="1"/>
    <x v="6"/>
    <s v="Sanford Uni-Blazer View Highlighters, Chisel Tip, Yellow"/>
    <x v="221"/>
    <n v="1"/>
    <x v="0"/>
    <n v="0.96799999999999997"/>
    <x v="37"/>
    <x v="129"/>
  </r>
  <r>
    <n v="227"/>
    <x v="107"/>
    <x v="101"/>
    <d v="2015-08-16T00:00:00"/>
    <s v="Standard Class"/>
    <s v="DS-13180"/>
    <s v="David Smith"/>
    <x v="1"/>
    <s v="United States"/>
    <s v="Detroit"/>
    <x v="12"/>
    <n v="48227"/>
    <x v="2"/>
    <s v="FUR-TA-10003748"/>
    <x v="0"/>
    <x v="3"/>
    <s v="Bevis 36 x 72 Conference Tables"/>
    <x v="222"/>
    <n v="5"/>
    <x v="0"/>
    <n v="136.93899999999999"/>
    <x v="37"/>
    <x v="130"/>
  </r>
  <r>
    <n v="228"/>
    <x v="107"/>
    <x v="101"/>
    <d v="2015-08-16T00:00:00"/>
    <s v="Standard Class"/>
    <s v="DS-13180"/>
    <s v="David Smith"/>
    <x v="1"/>
    <s v="United States"/>
    <s v="Detroit"/>
    <x v="12"/>
    <n v="48227"/>
    <x v="2"/>
    <s v="OFF-ST-10002485"/>
    <x v="1"/>
    <x v="4"/>
    <s v="Rogers Deluxe File Chest"/>
    <x v="223"/>
    <n v="1"/>
    <x v="0"/>
    <n v="0.2198"/>
    <x v="37"/>
    <x v="131"/>
  </r>
  <r>
    <n v="229"/>
    <x v="108"/>
    <x v="102"/>
    <d v="2015-03-04T00:00:00"/>
    <s v="Standard Class"/>
    <s v="VD-21670"/>
    <s v="Valerie Dominguez"/>
    <x v="0"/>
    <s v="United States"/>
    <s v="Columbia"/>
    <x v="18"/>
    <n v="38401"/>
    <x v="0"/>
    <s v="FUR-CH-10004860"/>
    <x v="0"/>
    <x v="1"/>
    <s v="Global Low Back Tilter Chair"/>
    <x v="224"/>
    <n v="2"/>
    <x v="2"/>
    <n v="-28.2744"/>
    <x v="30"/>
    <x v="132"/>
  </r>
  <r>
    <n v="230"/>
    <x v="108"/>
    <x v="102"/>
    <d v="2015-03-04T00:00:00"/>
    <s v="Standard Class"/>
    <s v="VD-21670"/>
    <s v="Valerie Dominguez"/>
    <x v="0"/>
    <s v="United States"/>
    <s v="Columbia"/>
    <x v="18"/>
    <n v="38401"/>
    <x v="0"/>
    <s v="FUR-CH-10004477"/>
    <x v="0"/>
    <x v="1"/>
    <s v="Global Push Button Manager's Chair, Indigo"/>
    <x v="225"/>
    <n v="8"/>
    <x v="2"/>
    <n v="43.840800000000002"/>
    <x v="30"/>
    <x v="4"/>
  </r>
  <r>
    <n v="231"/>
    <x v="109"/>
    <x v="103"/>
    <d v="2014-09-17T00:00:00"/>
    <s v="Standard Class"/>
    <s v="EA-14035"/>
    <s v="Erin Ashbrook"/>
    <x v="1"/>
    <s v="United States"/>
    <s v="Charlotte"/>
    <x v="3"/>
    <n v="28205"/>
    <x v="0"/>
    <s v="OFF-BI-10001679"/>
    <x v="1"/>
    <x v="8"/>
    <s v="GBC Instant Index System for Binding Systems"/>
    <x v="226"/>
    <n v="7"/>
    <x v="6"/>
    <n v="-12.432"/>
    <x v="9"/>
    <x v="133"/>
  </r>
  <r>
    <n v="232"/>
    <x v="110"/>
    <x v="104"/>
    <d v="2017-04-12T00:00:00"/>
    <s v="Standard Class"/>
    <s v="CS-12400"/>
    <s v="Christopher Schild"/>
    <x v="2"/>
    <s v="United States"/>
    <s v="Tampa"/>
    <x v="2"/>
    <n v="33614"/>
    <x v="0"/>
    <s v="FUR-TA-10001705"/>
    <x v="0"/>
    <x v="3"/>
    <s v="Bush Advantage Collection Round Conference Table"/>
    <x v="227"/>
    <n v="2"/>
    <x v="1"/>
    <n v="-102.048"/>
    <x v="4"/>
    <x v="134"/>
  </r>
  <r>
    <n v="233"/>
    <x v="110"/>
    <x v="104"/>
    <d v="2017-04-12T00:00:00"/>
    <s v="Standard Class"/>
    <s v="CS-12400"/>
    <s v="Christopher Schild"/>
    <x v="2"/>
    <s v="United States"/>
    <s v="Tampa"/>
    <x v="2"/>
    <n v="33614"/>
    <x v="0"/>
    <s v="FUR-TA-10003473"/>
    <x v="0"/>
    <x v="3"/>
    <s v="Bretford Rectangular Conference Table Tops"/>
    <x v="228"/>
    <n v="3"/>
    <x v="1"/>
    <n v="-248.2458"/>
    <x v="4"/>
    <x v="135"/>
  </r>
  <r>
    <n v="234"/>
    <x v="110"/>
    <x v="104"/>
    <d v="2017-04-12T00:00:00"/>
    <s v="Standard Class"/>
    <s v="CS-12400"/>
    <s v="Christopher Schild"/>
    <x v="2"/>
    <s v="United States"/>
    <s v="Tampa"/>
    <x v="2"/>
    <n v="33614"/>
    <x v="0"/>
    <s v="OFF-BI-10001679"/>
    <x v="1"/>
    <x v="8"/>
    <s v="GBC Instant Index System for Binding Systems"/>
    <x v="229"/>
    <n v="2"/>
    <x v="6"/>
    <n v="-3.552"/>
    <x v="4"/>
    <x v="71"/>
  </r>
  <r>
    <n v="235"/>
    <x v="110"/>
    <x v="104"/>
    <d v="2017-04-12T00:00:00"/>
    <s v="Standard Class"/>
    <s v="CS-12400"/>
    <s v="Christopher Schild"/>
    <x v="2"/>
    <s v="United States"/>
    <s v="Tampa"/>
    <x v="2"/>
    <n v="33614"/>
    <x v="0"/>
    <s v="FUR-FU-10004017"/>
    <x v="0"/>
    <x v="5"/>
    <s v="Tenex Contemporary Contur Chairmats for Low and Medium Pile Carpet, Computer, 39&quot; x 49&quot;"/>
    <x v="230"/>
    <n v="3"/>
    <x v="2"/>
    <n v="0"/>
    <x v="4"/>
    <x v="136"/>
  </r>
  <r>
    <n v="236"/>
    <x v="110"/>
    <x v="104"/>
    <d v="2017-04-12T00:00:00"/>
    <s v="Standard Class"/>
    <s v="CS-12400"/>
    <s v="Christopher Schild"/>
    <x v="2"/>
    <s v="United States"/>
    <s v="Tampa"/>
    <x v="2"/>
    <n v="33614"/>
    <x v="0"/>
    <s v="TEC-AC-10003832"/>
    <x v="2"/>
    <x v="11"/>
    <s v="Logitech P710e Mobile Speakerphone"/>
    <x v="231"/>
    <n v="3"/>
    <x v="2"/>
    <n v="-7.7247000000000003"/>
    <x v="4"/>
    <x v="137"/>
  </r>
  <r>
    <n v="237"/>
    <x v="111"/>
    <x v="105"/>
    <d v="2017-11-16T00:00:00"/>
    <s v="Standard Class"/>
    <s v="DB-13120"/>
    <s v="David Bremer"/>
    <x v="1"/>
    <s v="United States"/>
    <s v="Santa Clara"/>
    <x v="1"/>
    <n v="95051"/>
    <x v="1"/>
    <s v="OFF-PA-10002479"/>
    <x v="1"/>
    <x v="10"/>
    <s v="Xerox 4200 Series MultiUse Premium Copy Paper (20Lb. and 84 Bright)"/>
    <x v="232"/>
    <n v="2"/>
    <x v="0"/>
    <n v="4.7519999999999998"/>
    <x v="24"/>
    <x v="100"/>
  </r>
  <r>
    <n v="238"/>
    <x v="112"/>
    <x v="30"/>
    <d v="2016-06-09T00:00:00"/>
    <s v="Second Class"/>
    <s v="KL-16645"/>
    <s v="Ken Lonsdale"/>
    <x v="0"/>
    <s v="United States"/>
    <s v="Chicago"/>
    <x v="10"/>
    <n v="60610"/>
    <x v="2"/>
    <s v="OFF-PA-10003349"/>
    <x v="1"/>
    <x v="10"/>
    <s v="Xerox 1957"/>
    <x v="233"/>
    <n v="5"/>
    <x v="2"/>
    <n v="9.3960000000000008"/>
    <x v="1"/>
    <x v="49"/>
  </r>
  <r>
    <n v="239"/>
    <x v="112"/>
    <x v="30"/>
    <d v="2016-06-09T00:00:00"/>
    <s v="Second Class"/>
    <s v="KL-16645"/>
    <s v="Ken Lonsdale"/>
    <x v="0"/>
    <s v="United States"/>
    <s v="Chicago"/>
    <x v="10"/>
    <n v="60610"/>
    <x v="2"/>
    <s v="FUR-FU-10000576"/>
    <x v="0"/>
    <x v="5"/>
    <s v="Luxo Professional Fluorescent Magnifier Lamp with Clamp-Mount Base"/>
    <x v="234"/>
    <n v="5"/>
    <x v="7"/>
    <n v="-356.72800000000001"/>
    <x v="1"/>
    <x v="138"/>
  </r>
  <r>
    <n v="240"/>
    <x v="112"/>
    <x v="30"/>
    <d v="2016-06-09T00:00:00"/>
    <s v="Second Class"/>
    <s v="KL-16645"/>
    <s v="Ken Lonsdale"/>
    <x v="0"/>
    <s v="United States"/>
    <s v="Chicago"/>
    <x v="10"/>
    <n v="60610"/>
    <x v="2"/>
    <s v="FUR-FU-10004351"/>
    <x v="0"/>
    <x v="5"/>
    <s v="Staple-based wall hangings"/>
    <x v="235"/>
    <n v="3"/>
    <x v="7"/>
    <n v="-4.6752000000000002"/>
    <x v="1"/>
    <x v="3"/>
  </r>
  <r>
    <n v="241"/>
    <x v="112"/>
    <x v="30"/>
    <d v="2016-06-09T00:00:00"/>
    <s v="Second Class"/>
    <s v="KL-16645"/>
    <s v="Ken Lonsdale"/>
    <x v="0"/>
    <s v="United States"/>
    <s v="Chicago"/>
    <x v="10"/>
    <n v="60610"/>
    <x v="2"/>
    <s v="TEC-PH-10000011"/>
    <x v="2"/>
    <x v="7"/>
    <s v="PureGear Roll-On Screen Protector"/>
    <x v="236"/>
    <n v="2"/>
    <x v="2"/>
    <n v="11.1944"/>
    <x v="1"/>
    <x v="73"/>
  </r>
  <r>
    <n v="242"/>
    <x v="112"/>
    <x v="30"/>
    <d v="2016-06-09T00:00:00"/>
    <s v="Second Class"/>
    <s v="KL-16645"/>
    <s v="Ken Lonsdale"/>
    <x v="0"/>
    <s v="United States"/>
    <s v="Chicago"/>
    <x v="10"/>
    <n v="60610"/>
    <x v="2"/>
    <s v="FUR-TA-10002607"/>
    <x v="0"/>
    <x v="3"/>
    <s v="KI Conference Tables"/>
    <x v="237"/>
    <n v="5"/>
    <x v="5"/>
    <n v="-120.51300000000001"/>
    <x v="1"/>
    <x v="139"/>
  </r>
  <r>
    <n v="243"/>
    <x v="112"/>
    <x v="30"/>
    <d v="2016-06-09T00:00:00"/>
    <s v="Second Class"/>
    <s v="KL-16645"/>
    <s v="Ken Lonsdale"/>
    <x v="0"/>
    <s v="United States"/>
    <s v="Chicago"/>
    <x v="10"/>
    <n v="60610"/>
    <x v="2"/>
    <s v="FUR-FU-10002505"/>
    <x v="0"/>
    <x v="5"/>
    <s v="Eldon 100 Class Desk Accessories"/>
    <x v="238"/>
    <n v="3"/>
    <x v="7"/>
    <n v="-2.8308"/>
    <x v="1"/>
    <x v="80"/>
  </r>
  <r>
    <n v="244"/>
    <x v="112"/>
    <x v="30"/>
    <d v="2016-06-09T00:00:00"/>
    <s v="Second Class"/>
    <s v="KL-16645"/>
    <s v="Ken Lonsdale"/>
    <x v="0"/>
    <s v="United States"/>
    <s v="Chicago"/>
    <x v="10"/>
    <n v="60610"/>
    <x v="2"/>
    <s v="OFF-AR-10004685"/>
    <x v="1"/>
    <x v="6"/>
    <s v="Binney &amp; Smith Crayola Metallic Colored Pencils, 8-Color Set"/>
    <x v="191"/>
    <n v="2"/>
    <x v="2"/>
    <n v="1.2038"/>
    <x v="1"/>
    <x v="114"/>
  </r>
  <r>
    <n v="245"/>
    <x v="113"/>
    <x v="106"/>
    <d v="2014-06-06T00:00:00"/>
    <s v="Second Class"/>
    <s v="DW-13480"/>
    <s v="Dianna Wilson"/>
    <x v="2"/>
    <s v="United States"/>
    <s v="Lakeville"/>
    <x v="11"/>
    <n v="55044"/>
    <x v="2"/>
    <s v="FUR-CH-10004063"/>
    <x v="0"/>
    <x v="1"/>
    <s v="Global Deluxe High-Back Manager's Chair"/>
    <x v="239"/>
    <n v="7"/>
    <x v="0"/>
    <n v="580.5394"/>
    <x v="3"/>
    <x v="74"/>
  </r>
  <r>
    <n v="246"/>
    <x v="113"/>
    <x v="106"/>
    <d v="2014-06-06T00:00:00"/>
    <s v="Second Class"/>
    <s v="DW-13480"/>
    <s v="Dianna Wilson"/>
    <x v="2"/>
    <s v="United States"/>
    <s v="Lakeville"/>
    <x v="11"/>
    <n v="55044"/>
    <x v="2"/>
    <s v="OFF-ST-10002276"/>
    <x v="1"/>
    <x v="4"/>
    <s v="Safco Steel Mobile File Cart"/>
    <x v="240"/>
    <n v="2"/>
    <x v="0"/>
    <n v="41.68"/>
    <x v="3"/>
    <x v="45"/>
  </r>
  <r>
    <n v="247"/>
    <x v="113"/>
    <x v="106"/>
    <d v="2014-06-06T00:00:00"/>
    <s v="Second Class"/>
    <s v="DW-13480"/>
    <s v="Dianna Wilson"/>
    <x v="2"/>
    <s v="United States"/>
    <s v="Lakeville"/>
    <x v="11"/>
    <n v="55044"/>
    <x v="2"/>
    <s v="OFF-PA-10004082"/>
    <x v="1"/>
    <x v="10"/>
    <s v="Adams Telephone Message Book w/Frequently-Called Numbers Space, 400 Messages per Book"/>
    <x v="241"/>
    <n v="6"/>
    <x v="0"/>
    <n v="23.94"/>
    <x v="3"/>
    <x v="47"/>
  </r>
  <r>
    <n v="248"/>
    <x v="113"/>
    <x v="106"/>
    <d v="2014-06-06T00:00:00"/>
    <s v="Second Class"/>
    <s v="DW-13480"/>
    <s v="Dianna Wilson"/>
    <x v="2"/>
    <s v="United States"/>
    <s v="Lakeville"/>
    <x v="11"/>
    <n v="55044"/>
    <x v="2"/>
    <s v="OFF-AP-10002945"/>
    <x v="1"/>
    <x v="9"/>
    <s v="Honeywell Enviracaire Portable HEPA Air Cleaner for 17' x 22' Room"/>
    <x v="242"/>
    <n v="5"/>
    <x v="0"/>
    <n v="496.07249999999999"/>
    <x v="3"/>
    <x v="113"/>
  </r>
  <r>
    <n v="249"/>
    <x v="113"/>
    <x v="106"/>
    <d v="2014-06-06T00:00:00"/>
    <s v="Second Class"/>
    <s v="DW-13480"/>
    <s v="Dianna Wilson"/>
    <x v="2"/>
    <s v="United States"/>
    <s v="Lakeville"/>
    <x v="11"/>
    <n v="55044"/>
    <x v="2"/>
    <s v="OFF-PA-10000061"/>
    <x v="1"/>
    <x v="10"/>
    <s v="Xerox 205"/>
    <x v="233"/>
    <n v="4"/>
    <x v="0"/>
    <n v="12.441599999999999"/>
    <x v="3"/>
    <x v="68"/>
  </r>
  <r>
    <n v="250"/>
    <x v="114"/>
    <x v="107"/>
    <d v="2016-12-15T00:00:00"/>
    <s v="Second Class"/>
    <s v="LH-17155"/>
    <s v="Logan Haushalter"/>
    <x v="0"/>
    <s v="United States"/>
    <s v="San Francisco"/>
    <x v="1"/>
    <n v="94109"/>
    <x v="1"/>
    <s v="FUR-CH-10002965"/>
    <x v="0"/>
    <x v="1"/>
    <s v="Global Leather Highback Executive Chair with Pneumatic Height Adjustment, Black"/>
    <x v="243"/>
    <n v="2"/>
    <x v="2"/>
    <n v="28.1372"/>
    <x v="5"/>
    <x v="66"/>
  </r>
  <r>
    <n v="251"/>
    <x v="115"/>
    <x v="108"/>
    <d v="2016-09-17T00:00:00"/>
    <s v="Standard Class"/>
    <s v="KC-16540"/>
    <s v="Kelly Collister"/>
    <x v="0"/>
    <s v="United States"/>
    <s v="San Diego"/>
    <x v="1"/>
    <n v="92037"/>
    <x v="1"/>
    <s v="OFF-PA-10004569"/>
    <x v="1"/>
    <x v="10"/>
    <s v="Wirebound Message Books, Two 4 1/4&quot; x 5&quot; Forms per Page"/>
    <x v="244"/>
    <n v="1"/>
    <x v="0"/>
    <n v="3.5767000000000002"/>
    <x v="22"/>
    <x v="2"/>
  </r>
  <r>
    <n v="252"/>
    <x v="115"/>
    <x v="108"/>
    <d v="2016-09-17T00:00:00"/>
    <s v="Standard Class"/>
    <s v="KC-16540"/>
    <s v="Kelly Collister"/>
    <x v="0"/>
    <s v="United States"/>
    <s v="San Diego"/>
    <x v="1"/>
    <n v="92037"/>
    <x v="1"/>
    <s v="TEC-AC-10003832"/>
    <x v="2"/>
    <x v="11"/>
    <s v="Logitech P710e Mobile Speakerphone"/>
    <x v="245"/>
    <n v="13"/>
    <x v="0"/>
    <n v="636.00030000000004"/>
    <x v="22"/>
    <x v="140"/>
  </r>
  <r>
    <n v="253"/>
    <x v="116"/>
    <x v="107"/>
    <d v="2016-12-13T00:00:00"/>
    <s v="First Class"/>
    <s v="DL-13315"/>
    <s v="Delfina Latchford"/>
    <x v="0"/>
    <s v="United States"/>
    <s v="New York City"/>
    <x v="15"/>
    <n v="10024"/>
    <x v="3"/>
    <s v="OFF-ST-10001228"/>
    <x v="1"/>
    <x v="4"/>
    <s v="Fellowes Personal Hanging Folder Files, Navy"/>
    <x v="246"/>
    <n v="6"/>
    <x v="0"/>
    <n v="22.5624"/>
    <x v="5"/>
    <x v="95"/>
  </r>
  <r>
    <n v="254"/>
    <x v="116"/>
    <x v="107"/>
    <d v="2016-12-13T00:00:00"/>
    <s v="First Class"/>
    <s v="DL-13315"/>
    <s v="Delfina Latchford"/>
    <x v="0"/>
    <s v="United States"/>
    <s v="New York City"/>
    <x v="15"/>
    <n v="10024"/>
    <x v="3"/>
    <s v="OFF-EN-10003296"/>
    <x v="1"/>
    <x v="12"/>
    <s v="Tyvek Side-Opening Peel &amp; Seel Expanding Envelopes"/>
    <x v="247"/>
    <n v="4"/>
    <x v="0"/>
    <n v="162.864"/>
    <x v="5"/>
    <x v="88"/>
  </r>
  <r>
    <n v="255"/>
    <x v="117"/>
    <x v="109"/>
    <d v="2015-12-04T00:00:00"/>
    <s v="Standard Class"/>
    <s v="DR-12880"/>
    <s v="Dan Reichenbach"/>
    <x v="1"/>
    <s v="United States"/>
    <s v="Chicago"/>
    <x v="10"/>
    <n v="60623"/>
    <x v="2"/>
    <s v="FUR-FU-10002505"/>
    <x v="0"/>
    <x v="5"/>
    <s v="Eldon 100 Class Desk Accessories"/>
    <x v="248"/>
    <n v="9"/>
    <x v="7"/>
    <n v="-8.4923999999999999"/>
    <x v="14"/>
    <x v="80"/>
  </r>
  <r>
    <n v="256"/>
    <x v="117"/>
    <x v="109"/>
    <d v="2015-12-04T00:00:00"/>
    <s v="Standard Class"/>
    <s v="DR-12880"/>
    <s v="Dan Reichenbach"/>
    <x v="1"/>
    <s v="United States"/>
    <s v="Chicago"/>
    <x v="10"/>
    <n v="60623"/>
    <x v="2"/>
    <s v="OFF-ST-10004804"/>
    <x v="1"/>
    <x v="4"/>
    <s v="Belkin 19&quot; Vented Equipment Shelf, Black"/>
    <x v="249"/>
    <n v="2"/>
    <x v="2"/>
    <n v="-19.5624"/>
    <x v="14"/>
    <x v="141"/>
  </r>
  <r>
    <n v="257"/>
    <x v="117"/>
    <x v="109"/>
    <d v="2015-12-04T00:00:00"/>
    <s v="Standard Class"/>
    <s v="DR-12880"/>
    <s v="Dan Reichenbach"/>
    <x v="1"/>
    <s v="United States"/>
    <s v="Chicago"/>
    <x v="10"/>
    <n v="60623"/>
    <x v="2"/>
    <s v="OFF-ST-10001590"/>
    <x v="1"/>
    <x v="4"/>
    <s v="Tenex Personal Project File with Scoop Front Design, Black"/>
    <x v="250"/>
    <n v="5"/>
    <x v="2"/>
    <n v="4.0439999999999996"/>
    <x v="14"/>
    <x v="142"/>
  </r>
  <r>
    <n v="258"/>
    <x v="117"/>
    <x v="109"/>
    <d v="2015-12-04T00:00:00"/>
    <s v="Standard Class"/>
    <s v="DR-12880"/>
    <s v="Dan Reichenbach"/>
    <x v="1"/>
    <s v="United States"/>
    <s v="Chicago"/>
    <x v="10"/>
    <n v="60623"/>
    <x v="2"/>
    <s v="TEC-PH-10001580"/>
    <x v="2"/>
    <x v="7"/>
    <s v="Logitech Mobile Speakerphone P710e - speaker phone"/>
    <x v="251"/>
    <n v="6"/>
    <x v="2"/>
    <n v="56.691600000000001"/>
    <x v="14"/>
    <x v="66"/>
  </r>
  <r>
    <n v="259"/>
    <x v="118"/>
    <x v="96"/>
    <d v="2017-12-03T00:00:00"/>
    <s v="Second Class"/>
    <s v="CC-12670"/>
    <s v="Craig Carreira"/>
    <x v="0"/>
    <s v="United States"/>
    <s v="New York City"/>
    <x v="15"/>
    <n v="10009"/>
    <x v="3"/>
    <s v="TEC-AC-10000290"/>
    <x v="2"/>
    <x v="11"/>
    <s v="Sabrent 4-Port USB 2.0 Hub"/>
    <x v="252"/>
    <n v="3"/>
    <x v="0"/>
    <n v="6.9257999999999997"/>
    <x v="23"/>
    <x v="143"/>
  </r>
  <r>
    <n v="260"/>
    <x v="118"/>
    <x v="96"/>
    <d v="2017-12-03T00:00:00"/>
    <s v="Second Class"/>
    <s v="CC-12670"/>
    <s v="Craig Carreira"/>
    <x v="0"/>
    <s v="United States"/>
    <s v="New York City"/>
    <x v="15"/>
    <n v="10009"/>
    <x v="3"/>
    <s v="OFF-ST-10002790"/>
    <x v="1"/>
    <x v="4"/>
    <s v="Safco Industrial Shelving"/>
    <x v="253"/>
    <n v="3"/>
    <x v="0"/>
    <n v="6.6464999999999996"/>
    <x v="23"/>
    <x v="144"/>
  </r>
  <r>
    <n v="261"/>
    <x v="118"/>
    <x v="96"/>
    <d v="2017-12-03T00:00:00"/>
    <s v="Second Class"/>
    <s v="CC-12670"/>
    <s v="Craig Carreira"/>
    <x v="0"/>
    <s v="United States"/>
    <s v="New York City"/>
    <x v="15"/>
    <n v="10009"/>
    <x v="3"/>
    <s v="OFF-BI-10003460"/>
    <x v="1"/>
    <x v="8"/>
    <s v="Acco 3-Hole Punch"/>
    <x v="254"/>
    <n v="5"/>
    <x v="2"/>
    <n v="6.1319999999999997"/>
    <x v="23"/>
    <x v="73"/>
  </r>
  <r>
    <n v="262"/>
    <x v="119"/>
    <x v="110"/>
    <d v="2017-06-12T00:00:00"/>
    <s v="Standard Class"/>
    <s v="Dl-13600"/>
    <s v="Dorris liebe"/>
    <x v="1"/>
    <s v="United States"/>
    <s v="Pasadena"/>
    <x v="5"/>
    <n v="77506"/>
    <x v="2"/>
    <s v="OFF-AP-10002203"/>
    <x v="1"/>
    <x v="9"/>
    <s v="Eureka Disposable Bags for Sanitaire Vibra Groomer I Upright Vac"/>
    <x v="255"/>
    <n v="2"/>
    <x v="3"/>
    <n v="-4.4660000000000002"/>
    <x v="28"/>
    <x v="145"/>
  </r>
  <r>
    <n v="263"/>
    <x v="120"/>
    <x v="111"/>
    <d v="2014-09-21T00:00:00"/>
    <s v="Second Class"/>
    <s v="SB-20290"/>
    <s v="Sean Braxton"/>
    <x v="1"/>
    <s v="United States"/>
    <s v="Houston"/>
    <x v="5"/>
    <n v="77036"/>
    <x v="2"/>
    <s v="TEC-MA-10000822"/>
    <x v="2"/>
    <x v="15"/>
    <s v="Lexmark MX611dhe Monochrome Laser Printer"/>
    <x v="256"/>
    <n v="3"/>
    <x v="10"/>
    <n v="-509.99700000000001"/>
    <x v="9"/>
    <x v="146"/>
  </r>
  <r>
    <n v="264"/>
    <x v="120"/>
    <x v="111"/>
    <d v="2014-09-21T00:00:00"/>
    <s v="Second Class"/>
    <s v="SB-20290"/>
    <s v="Sean Braxton"/>
    <x v="1"/>
    <s v="United States"/>
    <s v="Houston"/>
    <x v="5"/>
    <n v="77036"/>
    <x v="2"/>
    <s v="TEC-MA-10003353"/>
    <x v="2"/>
    <x v="15"/>
    <s v="Xerox WorkCentre 6505DN Laser Multifunction Printer"/>
    <x v="257"/>
    <n v="7"/>
    <x v="10"/>
    <n v="-251.9958"/>
    <x v="9"/>
    <x v="147"/>
  </r>
  <r>
    <n v="265"/>
    <x v="121"/>
    <x v="112"/>
    <d v="2016-06-13T00:00:00"/>
    <s v="Standard Class"/>
    <s v="RC-19825"/>
    <s v="Roy Collins"/>
    <x v="0"/>
    <s v="United States"/>
    <s v="Chicago"/>
    <x v="10"/>
    <n v="60610"/>
    <x v="2"/>
    <s v="TEC-PH-10001433"/>
    <x v="2"/>
    <x v="7"/>
    <s v="Cisco Small Business SPA 502G VoIP phone"/>
    <x v="258"/>
    <n v="4"/>
    <x v="2"/>
    <n v="28.7196"/>
    <x v="1"/>
    <x v="66"/>
  </r>
  <r>
    <n v="266"/>
    <x v="122"/>
    <x v="113"/>
    <d v="2015-11-15T00:00:00"/>
    <s v="Standard Class"/>
    <s v="AH-10210"/>
    <s v="Alan Hwang"/>
    <x v="0"/>
    <s v="United States"/>
    <s v="Brentwood"/>
    <x v="1"/>
    <n v="94513"/>
    <x v="1"/>
    <s v="TEC-AC-10004469"/>
    <x v="2"/>
    <x v="11"/>
    <s v="Microsoft Sculpt Comfort Mouse"/>
    <x v="259"/>
    <n v="2"/>
    <x v="0"/>
    <n v="35.155999999999999"/>
    <x v="6"/>
    <x v="129"/>
  </r>
  <r>
    <n v="267"/>
    <x v="123"/>
    <x v="114"/>
    <d v="2017-06-20T00:00:00"/>
    <s v="Standard Class"/>
    <s v="CB-12535"/>
    <s v="Claudia Bergmann"/>
    <x v="1"/>
    <s v="United States"/>
    <s v="Chapel Hill"/>
    <x v="3"/>
    <n v="27514"/>
    <x v="0"/>
    <s v="OFF-AR-10003602"/>
    <x v="1"/>
    <x v="6"/>
    <s v="Quartet Omega Colored Chalk, 12/Pack"/>
    <x v="260"/>
    <n v="3"/>
    <x v="2"/>
    <n v="4.7304000000000004"/>
    <x v="28"/>
    <x v="27"/>
  </r>
  <r>
    <n v="268"/>
    <x v="124"/>
    <x v="115"/>
    <d v="2016-01-28T00:00:00"/>
    <s v="Standard Class"/>
    <s v="PG-18895"/>
    <s v="Paul Gonzalez"/>
    <x v="0"/>
    <s v="United States"/>
    <s v="Morristown"/>
    <x v="30"/>
    <n v="7960"/>
    <x v="3"/>
    <s v="OFF-FA-10003472"/>
    <x v="1"/>
    <x v="13"/>
    <s v="Bagged Rubber Bands"/>
    <x v="261"/>
    <n v="6"/>
    <x v="0"/>
    <n v="0.3024"/>
    <x v="12"/>
    <x v="38"/>
  </r>
  <r>
    <n v="269"/>
    <x v="125"/>
    <x v="34"/>
    <d v="2017-12-13T00:00:00"/>
    <s v="Standard Class"/>
    <s v="CA-12310"/>
    <s v="Christine Abelman"/>
    <x v="1"/>
    <s v="United States"/>
    <s v="Cincinnati"/>
    <x v="24"/>
    <n v="45231"/>
    <x v="3"/>
    <s v="OFF-ST-10004180"/>
    <x v="1"/>
    <x v="4"/>
    <s v="Safco Commercial Shelving"/>
    <x v="262"/>
    <n v="1"/>
    <x v="2"/>
    <n v="-7.4416000000000002"/>
    <x v="23"/>
    <x v="94"/>
  </r>
  <r>
    <n v="270"/>
    <x v="125"/>
    <x v="34"/>
    <d v="2017-12-13T00:00:00"/>
    <s v="Standard Class"/>
    <s v="CA-12310"/>
    <s v="Christine Abelman"/>
    <x v="1"/>
    <s v="United States"/>
    <s v="Cincinnati"/>
    <x v="24"/>
    <n v="45231"/>
    <x v="3"/>
    <s v="OFF-EN-10004386"/>
    <x v="1"/>
    <x v="12"/>
    <s v="Recycled Interoffice Envelopes with String and Button Closure, 10 x 13"/>
    <x v="263"/>
    <n v="3"/>
    <x v="2"/>
    <n v="21.591000000000001"/>
    <x v="23"/>
    <x v="52"/>
  </r>
  <r>
    <n v="271"/>
    <x v="126"/>
    <x v="116"/>
    <d v="2018-01-02T00:00:00"/>
    <s v="Second Class"/>
    <s v="KH-16690"/>
    <s v="Kristen Hastings"/>
    <x v="1"/>
    <s v="United States"/>
    <s v="San Francisco"/>
    <x v="1"/>
    <n v="94110"/>
    <x v="1"/>
    <s v="OFF-ST-10003208"/>
    <x v="1"/>
    <x v="4"/>
    <s v="Adjustable Depth Letter/Legal Cart"/>
    <x v="264"/>
    <n v="4"/>
    <x v="0"/>
    <n v="210.49359999999999"/>
    <x v="38"/>
    <x v="5"/>
  </r>
  <r>
    <n v="272"/>
    <x v="127"/>
    <x v="117"/>
    <d v="2015-07-31T00:00:00"/>
    <s v="First Class"/>
    <s v="HA-14920"/>
    <s v="Helen Andreada"/>
    <x v="0"/>
    <s v="United States"/>
    <s v="San Francisco"/>
    <x v="1"/>
    <n v="94109"/>
    <x v="1"/>
    <s v="TEC-AC-10003628"/>
    <x v="2"/>
    <x v="11"/>
    <s v="Logitech 910-002974 M325 Wireless Mouse for Web Scrolling"/>
    <x v="265"/>
    <n v="7"/>
    <x v="0"/>
    <n v="92.369200000000006"/>
    <x v="39"/>
    <x v="48"/>
  </r>
  <r>
    <n v="273"/>
    <x v="127"/>
    <x v="117"/>
    <d v="2015-07-31T00:00:00"/>
    <s v="First Class"/>
    <s v="HA-14920"/>
    <s v="Helen Andreada"/>
    <x v="0"/>
    <s v="United States"/>
    <s v="San Francisco"/>
    <x v="1"/>
    <n v="94109"/>
    <x v="1"/>
    <s v="FUR-FU-10003274"/>
    <x v="0"/>
    <x v="5"/>
    <s v="Regeneration Desk Collection"/>
    <x v="266"/>
    <n v="3"/>
    <x v="0"/>
    <n v="2.3231999999999999"/>
    <x v="39"/>
    <x v="129"/>
  </r>
  <r>
    <n v="274"/>
    <x v="127"/>
    <x v="117"/>
    <d v="2015-07-31T00:00:00"/>
    <s v="First Class"/>
    <s v="HA-14920"/>
    <s v="Helen Andreada"/>
    <x v="0"/>
    <s v="United States"/>
    <s v="San Francisco"/>
    <x v="1"/>
    <n v="94109"/>
    <x v="1"/>
    <s v="OFF-BI-10002557"/>
    <x v="1"/>
    <x v="8"/>
    <s v="Presstex Flexible Ring Binders"/>
    <x v="267"/>
    <n v="3"/>
    <x v="2"/>
    <n v="4.0949999999999998"/>
    <x v="39"/>
    <x v="52"/>
  </r>
  <r>
    <n v="275"/>
    <x v="128"/>
    <x v="118"/>
    <d v="2017-09-17T00:00:00"/>
    <s v="First Class"/>
    <s v="BB-10990"/>
    <s v="Barry Blumstein"/>
    <x v="1"/>
    <s v="United States"/>
    <s v="Inglewood"/>
    <x v="1"/>
    <n v="90301"/>
    <x v="1"/>
    <s v="OFF-PA-10002615"/>
    <x v="1"/>
    <x v="10"/>
    <s v="Ampad Gold Fibre Wirebound Steno Books, 6&quot; x 9&quot;, Gregg Ruled"/>
    <x v="138"/>
    <n v="2"/>
    <x v="0"/>
    <n v="4.0571999999999999"/>
    <x v="15"/>
    <x v="55"/>
  </r>
  <r>
    <n v="276"/>
    <x v="128"/>
    <x v="118"/>
    <d v="2017-09-17T00:00:00"/>
    <s v="First Class"/>
    <s v="BB-10990"/>
    <s v="Barry Blumstein"/>
    <x v="1"/>
    <s v="United States"/>
    <s v="Inglewood"/>
    <x v="1"/>
    <n v="90301"/>
    <x v="1"/>
    <s v="OFF-AR-10001427"/>
    <x v="1"/>
    <x v="6"/>
    <s v="Newell 330"/>
    <x v="156"/>
    <n v="1"/>
    <x v="0"/>
    <n v="1.5548"/>
    <x v="15"/>
    <x v="19"/>
  </r>
  <r>
    <n v="277"/>
    <x v="129"/>
    <x v="119"/>
    <d v="2017-10-17T00:00:00"/>
    <s v="Standard Class"/>
    <s v="AG-10495"/>
    <s v="Andrew Gjertsen"/>
    <x v="1"/>
    <s v="United States"/>
    <s v="Philadelphia"/>
    <x v="9"/>
    <n v="19140"/>
    <x v="3"/>
    <s v="OFF-PA-10000673"/>
    <x v="1"/>
    <x v="10"/>
    <s v="Post-it “Important Message” Note Pad, Neon Colors, 50 Sheets/Pad"/>
    <x v="25"/>
    <n v="2"/>
    <x v="2"/>
    <n v="4.0768000000000004"/>
    <x v="13"/>
    <x v="11"/>
  </r>
  <r>
    <n v="278"/>
    <x v="129"/>
    <x v="119"/>
    <d v="2017-10-17T00:00:00"/>
    <s v="Standard Class"/>
    <s v="AG-10495"/>
    <s v="Andrew Gjertsen"/>
    <x v="1"/>
    <s v="United States"/>
    <s v="Philadelphia"/>
    <x v="9"/>
    <n v="19140"/>
    <x v="3"/>
    <s v="OFF-PA-10004470"/>
    <x v="1"/>
    <x v="10"/>
    <s v="Adams Write n' Stick Phone Message Book, 11&quot; X 5 1/4&quot;, 200 Messages"/>
    <x v="268"/>
    <n v="4"/>
    <x v="2"/>
    <n v="5.9071999999999996"/>
    <x v="13"/>
    <x v="18"/>
  </r>
  <r>
    <n v="279"/>
    <x v="129"/>
    <x v="119"/>
    <d v="2017-10-17T00:00:00"/>
    <s v="Standard Class"/>
    <s v="AG-10495"/>
    <s v="Andrew Gjertsen"/>
    <x v="1"/>
    <s v="United States"/>
    <s v="Philadelphia"/>
    <x v="9"/>
    <n v="19140"/>
    <x v="3"/>
    <s v="OFF-ST-10000876"/>
    <x v="1"/>
    <x v="4"/>
    <s v="Eldon Simplefile Box Office"/>
    <x v="269"/>
    <n v="6"/>
    <x v="2"/>
    <n v="5.9711999999999996"/>
    <x v="13"/>
    <x v="7"/>
  </r>
  <r>
    <n v="280"/>
    <x v="129"/>
    <x v="119"/>
    <d v="2017-10-17T00:00:00"/>
    <s v="Standard Class"/>
    <s v="AG-10495"/>
    <s v="Andrew Gjertsen"/>
    <x v="1"/>
    <s v="United States"/>
    <s v="Philadelphia"/>
    <x v="9"/>
    <n v="19140"/>
    <x v="3"/>
    <s v="OFF-LA-10002043"/>
    <x v="1"/>
    <x v="2"/>
    <s v="Avery 489"/>
    <x v="270"/>
    <n v="3"/>
    <x v="2"/>
    <n v="8.6940000000000008"/>
    <x v="13"/>
    <x v="11"/>
  </r>
  <r>
    <n v="281"/>
    <x v="130"/>
    <x v="120"/>
    <d v="2015-09-28T00:00:00"/>
    <s v="Second Class"/>
    <s v="SC-20725"/>
    <s v="Steven Cartwright"/>
    <x v="0"/>
    <s v="United States"/>
    <s v="Houston"/>
    <x v="5"/>
    <n v="77070"/>
    <x v="2"/>
    <s v="OFF-BI-10004967"/>
    <x v="1"/>
    <x v="8"/>
    <s v="Round Ring Binders"/>
    <x v="271"/>
    <n v="5"/>
    <x v="3"/>
    <n v="-3.4319999999999999"/>
    <x v="11"/>
    <x v="148"/>
  </r>
  <r>
    <n v="282"/>
    <x v="130"/>
    <x v="120"/>
    <d v="2015-09-28T00:00:00"/>
    <s v="Second Class"/>
    <s v="SC-20725"/>
    <s v="Steven Cartwright"/>
    <x v="0"/>
    <s v="United States"/>
    <s v="Houston"/>
    <x v="5"/>
    <n v="77070"/>
    <x v="2"/>
    <s v="TEC-PH-10001760"/>
    <x v="2"/>
    <x v="7"/>
    <s v="Bose SoundLink Bluetooth Speaker"/>
    <x v="272"/>
    <n v="7"/>
    <x v="2"/>
    <n v="376.11"/>
    <x v="11"/>
    <x v="31"/>
  </r>
  <r>
    <n v="283"/>
    <x v="131"/>
    <x v="121"/>
    <d v="2015-11-06T00:00:00"/>
    <s v="Standard Class"/>
    <s v="JO-15280"/>
    <s v="Jas O'Carroll"/>
    <x v="0"/>
    <s v="United States"/>
    <s v="Los Angeles"/>
    <x v="1"/>
    <n v="90004"/>
    <x v="1"/>
    <s v="FUR-TA-10002903"/>
    <x v="0"/>
    <x v="3"/>
    <s v="Bevis Round Bullnose 29&quot; High Table Top"/>
    <x v="273"/>
    <n v="5"/>
    <x v="2"/>
    <n v="51.942"/>
    <x v="6"/>
    <x v="9"/>
  </r>
  <r>
    <n v="284"/>
    <x v="132"/>
    <x v="120"/>
    <d v="2015-10-02T00:00:00"/>
    <s v="Standard Class"/>
    <s v="TB-21520"/>
    <s v="Tracy Blumstein"/>
    <x v="0"/>
    <s v="United States"/>
    <s v="Portland"/>
    <x v="21"/>
    <n v="97206"/>
    <x v="1"/>
    <s v="OFF-PA-10000474"/>
    <x v="1"/>
    <x v="10"/>
    <s v="Easy-staple paper"/>
    <x v="274"/>
    <n v="5"/>
    <x v="2"/>
    <n v="47.844000000000001"/>
    <x v="2"/>
    <x v="27"/>
  </r>
  <r>
    <n v="285"/>
    <x v="132"/>
    <x v="120"/>
    <d v="2015-10-02T00:00:00"/>
    <s v="Standard Class"/>
    <s v="TB-21520"/>
    <s v="Tracy Blumstein"/>
    <x v="0"/>
    <s v="United States"/>
    <s v="Portland"/>
    <x v="21"/>
    <n v="97206"/>
    <x v="1"/>
    <s v="TEC-AC-10001956"/>
    <x v="2"/>
    <x v="11"/>
    <s v="Microsoft Arc Touch Mouse"/>
    <x v="275"/>
    <n v="5"/>
    <x v="2"/>
    <n v="47.96"/>
    <x v="2"/>
    <x v="149"/>
  </r>
  <r>
    <n v="286"/>
    <x v="132"/>
    <x v="120"/>
    <d v="2015-10-02T00:00:00"/>
    <s v="Standard Class"/>
    <s v="TB-21520"/>
    <s v="Tracy Blumstein"/>
    <x v="0"/>
    <s v="United States"/>
    <s v="Portland"/>
    <x v="21"/>
    <n v="97206"/>
    <x v="1"/>
    <s v="OFF-PA-10004100"/>
    <x v="1"/>
    <x v="10"/>
    <s v="Xerox 216"/>
    <x v="276"/>
    <n v="6"/>
    <x v="2"/>
    <n v="10.8864"/>
    <x v="2"/>
    <x v="11"/>
  </r>
  <r>
    <n v="287"/>
    <x v="133"/>
    <x v="122"/>
    <d v="2016-12-20T00:00:00"/>
    <s v="Second Class"/>
    <s v="AH-10195"/>
    <s v="Alan Haines"/>
    <x v="1"/>
    <s v="United States"/>
    <s v="Tamarac"/>
    <x v="2"/>
    <n v="33319"/>
    <x v="0"/>
    <s v="OFF-BI-10000778"/>
    <x v="1"/>
    <x v="8"/>
    <s v="GBC VeloBinder Electric Binding Machine"/>
    <x v="277"/>
    <n v="7"/>
    <x v="6"/>
    <n v="-169.37200000000001"/>
    <x v="5"/>
    <x v="133"/>
  </r>
  <r>
    <n v="288"/>
    <x v="133"/>
    <x v="122"/>
    <d v="2016-12-20T00:00:00"/>
    <s v="Second Class"/>
    <s v="AH-10195"/>
    <s v="Alan Haines"/>
    <x v="1"/>
    <s v="United States"/>
    <s v="Tamarac"/>
    <x v="2"/>
    <n v="33319"/>
    <x v="0"/>
    <s v="OFF-AP-10002684"/>
    <x v="1"/>
    <x v="9"/>
    <s v="Acco 7-Outlet Masterpiece Power Center, Wihtout Fax/Phone Line Protection"/>
    <x v="278"/>
    <n v="2"/>
    <x v="2"/>
    <n v="24.315999999999999"/>
    <x v="5"/>
    <x v="26"/>
  </r>
  <r>
    <n v="289"/>
    <x v="133"/>
    <x v="122"/>
    <d v="2016-12-20T00:00:00"/>
    <s v="Second Class"/>
    <s v="AH-10195"/>
    <s v="Alan Haines"/>
    <x v="1"/>
    <s v="United States"/>
    <s v="Tamarac"/>
    <x v="2"/>
    <n v="33319"/>
    <x v="0"/>
    <s v="OFF-SU-10000646"/>
    <x v="1"/>
    <x v="14"/>
    <s v="Premier Automatic Letter Opener"/>
    <x v="279"/>
    <n v="5"/>
    <x v="2"/>
    <n v="-204.31450000000001"/>
    <x v="5"/>
    <x v="63"/>
  </r>
  <r>
    <n v="290"/>
    <x v="134"/>
    <x v="73"/>
    <d v="2016-11-24T00:00:00"/>
    <s v="Second Class"/>
    <s v="NZ-18565"/>
    <s v="Nick Zandusky"/>
    <x v="2"/>
    <s v="United States"/>
    <s v="Columbus"/>
    <x v="24"/>
    <n v="43229"/>
    <x v="3"/>
    <s v="OFF-FA-10002983"/>
    <x v="1"/>
    <x v="13"/>
    <s v="Advantus SlideClip Paper Clips"/>
    <x v="280"/>
    <n v="7"/>
    <x v="2"/>
    <n v="6.6836000000000002"/>
    <x v="0"/>
    <x v="11"/>
  </r>
  <r>
    <n v="291"/>
    <x v="134"/>
    <x v="73"/>
    <d v="2016-11-24T00:00:00"/>
    <s v="Second Class"/>
    <s v="NZ-18565"/>
    <s v="Nick Zandusky"/>
    <x v="2"/>
    <s v="United States"/>
    <s v="Columbus"/>
    <x v="24"/>
    <n v="43229"/>
    <x v="3"/>
    <s v="OFF-LA-10004689"/>
    <x v="1"/>
    <x v="2"/>
    <s v="Avery 512"/>
    <x v="281"/>
    <n v="8"/>
    <x v="2"/>
    <n v="6.2423999999999999"/>
    <x v="0"/>
    <x v="27"/>
  </r>
  <r>
    <n v="292"/>
    <x v="134"/>
    <x v="73"/>
    <d v="2016-11-24T00:00:00"/>
    <s v="Second Class"/>
    <s v="NZ-18565"/>
    <s v="Nick Zandusky"/>
    <x v="2"/>
    <s v="United States"/>
    <s v="Columbus"/>
    <x v="24"/>
    <n v="43229"/>
    <x v="3"/>
    <s v="TEC-AC-10002001"/>
    <x v="2"/>
    <x v="11"/>
    <s v="Logitech Wireless Gaming Headset G930"/>
    <x v="282"/>
    <n v="2"/>
    <x v="2"/>
    <n v="54.396599999999999"/>
    <x v="0"/>
    <x v="105"/>
  </r>
  <r>
    <n v="293"/>
    <x v="134"/>
    <x v="73"/>
    <d v="2016-11-24T00:00:00"/>
    <s v="Second Class"/>
    <s v="NZ-18565"/>
    <s v="Nick Zandusky"/>
    <x v="2"/>
    <s v="United States"/>
    <s v="Columbus"/>
    <x v="24"/>
    <n v="43229"/>
    <x v="3"/>
    <s v="FUR-BO-10004709"/>
    <x v="0"/>
    <x v="0"/>
    <s v="Bush Westfield Collection Bookcases, Medium Cherry Finish"/>
    <x v="283"/>
    <n v="3"/>
    <x v="5"/>
    <n v="-48.703200000000002"/>
    <x v="0"/>
    <x v="150"/>
  </r>
  <r>
    <n v="294"/>
    <x v="135"/>
    <x v="58"/>
    <d v="2014-12-28T00:00:00"/>
    <s v="First Class"/>
    <s v="KL-16555"/>
    <s v="Kelly Lampkin"/>
    <x v="1"/>
    <s v="United States"/>
    <s v="Colorado Springs"/>
    <x v="22"/>
    <n v="80906"/>
    <x v="1"/>
    <s v="FUR-FU-10004091"/>
    <x v="0"/>
    <x v="5"/>
    <s v="Howard Miller 13&quot; Diameter Goldtone Round Wall Clock"/>
    <x v="284"/>
    <n v="8"/>
    <x v="2"/>
    <n v="78.859200000000001"/>
    <x v="21"/>
    <x v="151"/>
  </r>
  <r>
    <n v="295"/>
    <x v="135"/>
    <x v="58"/>
    <d v="2014-12-28T00:00:00"/>
    <s v="First Class"/>
    <s v="KL-16555"/>
    <s v="Kelly Lampkin"/>
    <x v="1"/>
    <s v="United States"/>
    <s v="Colorado Springs"/>
    <x v="22"/>
    <n v="80906"/>
    <x v="1"/>
    <s v="FUR-CH-10001891"/>
    <x v="0"/>
    <x v="1"/>
    <s v="Global Deluxe Office Fabric Chairs"/>
    <x v="285"/>
    <n v="3"/>
    <x v="2"/>
    <n v="20.155799999999999"/>
    <x v="21"/>
    <x v="152"/>
  </r>
  <r>
    <n v="296"/>
    <x v="135"/>
    <x v="58"/>
    <d v="2014-12-28T00:00:00"/>
    <s v="First Class"/>
    <s v="KL-16555"/>
    <s v="Kelly Lampkin"/>
    <x v="1"/>
    <s v="United States"/>
    <s v="Colorado Springs"/>
    <x v="22"/>
    <n v="80906"/>
    <x v="1"/>
    <s v="FUR-FU-10002918"/>
    <x v="0"/>
    <x v="5"/>
    <s v="Eldon ClusterMat Chair Mat with Cordless Antistatic Protection"/>
    <x v="286"/>
    <n v="3"/>
    <x v="2"/>
    <n v="-24.564599999999999"/>
    <x v="21"/>
    <x v="92"/>
  </r>
  <r>
    <n v="297"/>
    <x v="135"/>
    <x v="58"/>
    <d v="2014-12-28T00:00:00"/>
    <s v="First Class"/>
    <s v="KL-16555"/>
    <s v="Kelly Lampkin"/>
    <x v="1"/>
    <s v="United States"/>
    <s v="Colorado Springs"/>
    <x v="22"/>
    <n v="80906"/>
    <x v="1"/>
    <s v="OFF-BI-10004593"/>
    <x v="1"/>
    <x v="8"/>
    <s v="Ibico Laser Imprintable Binding System Covers"/>
    <x v="287"/>
    <n v="5"/>
    <x v="6"/>
    <n v="-62.88"/>
    <x v="21"/>
    <x v="128"/>
  </r>
  <r>
    <n v="298"/>
    <x v="135"/>
    <x v="58"/>
    <d v="2014-12-28T00:00:00"/>
    <s v="First Class"/>
    <s v="KL-16555"/>
    <s v="Kelly Lampkin"/>
    <x v="1"/>
    <s v="United States"/>
    <s v="Colorado Springs"/>
    <x v="22"/>
    <n v="80906"/>
    <x v="1"/>
    <s v="OFF-FA-10004854"/>
    <x v="1"/>
    <x v="13"/>
    <s v="Vinyl Coated Wire Paper Clips in Organizer Box, 800/Box"/>
    <x v="288"/>
    <n v="3"/>
    <x v="2"/>
    <n v="9.2988"/>
    <x v="21"/>
    <x v="27"/>
  </r>
  <r>
    <n v="299"/>
    <x v="136"/>
    <x v="99"/>
    <d v="2016-11-03T00:00:00"/>
    <s v="Standard Class"/>
    <s v="JD-15895"/>
    <s v="Jonathan Doherty"/>
    <x v="1"/>
    <s v="United States"/>
    <s v="Belleville"/>
    <x v="30"/>
    <n v="7109"/>
    <x v="3"/>
    <s v="OFF-PA-10002105"/>
    <x v="1"/>
    <x v="10"/>
    <s v="Xerox 223"/>
    <x v="56"/>
    <n v="5"/>
    <x v="0"/>
    <n v="15.552"/>
    <x v="0"/>
    <x v="42"/>
  </r>
  <r>
    <n v="300"/>
    <x v="136"/>
    <x v="99"/>
    <d v="2016-11-03T00:00:00"/>
    <s v="Standard Class"/>
    <s v="JD-15895"/>
    <s v="Jonathan Doherty"/>
    <x v="1"/>
    <s v="United States"/>
    <s v="Belleville"/>
    <x v="30"/>
    <n v="7109"/>
    <x v="3"/>
    <s v="OFF-ST-10002756"/>
    <x v="1"/>
    <x v="4"/>
    <s v="Tennsco Stur-D-Stor Boltless Shelving, 5 Shelves, 24&quot; Deep, Sand"/>
    <x v="289"/>
    <n v="8"/>
    <x v="0"/>
    <n v="10.8248"/>
    <x v="0"/>
    <x v="131"/>
  </r>
  <r>
    <n v="301"/>
    <x v="136"/>
    <x v="99"/>
    <d v="2016-11-03T00:00:00"/>
    <s v="Standard Class"/>
    <s v="JD-15895"/>
    <s v="Jonathan Doherty"/>
    <x v="1"/>
    <s v="United States"/>
    <s v="Belleville"/>
    <x v="30"/>
    <n v="7109"/>
    <x v="3"/>
    <s v="OFF-PA-10004243"/>
    <x v="1"/>
    <x v="10"/>
    <s v="Xerox 1939"/>
    <x v="290"/>
    <n v="3"/>
    <x v="0"/>
    <n v="27.316800000000001"/>
    <x v="0"/>
    <x v="62"/>
  </r>
  <r>
    <n v="302"/>
    <x v="136"/>
    <x v="99"/>
    <d v="2016-11-03T00:00:00"/>
    <s v="Standard Class"/>
    <s v="JD-15895"/>
    <s v="Jonathan Doherty"/>
    <x v="1"/>
    <s v="United States"/>
    <s v="Belleville"/>
    <x v="30"/>
    <n v="7109"/>
    <x v="3"/>
    <s v="FUR-FU-10001861"/>
    <x v="0"/>
    <x v="5"/>
    <s v="Floodlight Indoor Halogen Bulbs, 1 Bulb per Pack, 60 Watts"/>
    <x v="291"/>
    <n v="4"/>
    <x v="0"/>
    <n v="38.024000000000001"/>
    <x v="0"/>
    <x v="70"/>
  </r>
  <r>
    <n v="303"/>
    <x v="136"/>
    <x v="99"/>
    <d v="2016-11-03T00:00:00"/>
    <s v="Standard Class"/>
    <s v="JD-15895"/>
    <s v="Jonathan Doherty"/>
    <x v="1"/>
    <s v="United States"/>
    <s v="Belleville"/>
    <x v="30"/>
    <n v="7109"/>
    <x v="3"/>
    <s v="OFF-BI-10002706"/>
    <x v="1"/>
    <x v="8"/>
    <s v="Avery Premier Heavy-Duty Binder with Round Locking Rings"/>
    <x v="190"/>
    <n v="1"/>
    <x v="0"/>
    <n v="6.5688000000000004"/>
    <x v="0"/>
    <x v="153"/>
  </r>
  <r>
    <n v="304"/>
    <x v="137"/>
    <x v="123"/>
    <d v="2017-11-23T00:00:00"/>
    <s v="Standard Class"/>
    <s v="JH-15910"/>
    <s v="Jonathan Howell"/>
    <x v="0"/>
    <s v="United States"/>
    <s v="Chicago"/>
    <x v="10"/>
    <n v="60623"/>
    <x v="2"/>
    <s v="FUR-TA-10002533"/>
    <x v="0"/>
    <x v="3"/>
    <s v="BPI Conference Tables"/>
    <x v="292"/>
    <n v="3"/>
    <x v="5"/>
    <n v="-131.44499999999999"/>
    <x v="24"/>
    <x v="60"/>
  </r>
  <r>
    <n v="305"/>
    <x v="138"/>
    <x v="124"/>
    <d v="2015-05-09T00:00:00"/>
    <s v="Second Class"/>
    <s v="AS-10225"/>
    <s v="Alan Schoenberger"/>
    <x v="1"/>
    <s v="United States"/>
    <s v="New York City"/>
    <x v="15"/>
    <n v="10024"/>
    <x v="3"/>
    <s v="FUR-FU-10002671"/>
    <x v="0"/>
    <x v="5"/>
    <s v="Electrix 20W Halogen Replacement Bulb for Zoom-In Desk Lamp"/>
    <x v="293"/>
    <n v="2"/>
    <x v="0"/>
    <n v="12.864000000000001"/>
    <x v="20"/>
    <x v="62"/>
  </r>
  <r>
    <n v="306"/>
    <x v="139"/>
    <x v="125"/>
    <d v="2015-01-04T00:00:00"/>
    <s v="Standard Class"/>
    <s v="KB-16600"/>
    <s v="Ken Brennan"/>
    <x v="1"/>
    <s v="United States"/>
    <s v="Taylor"/>
    <x v="12"/>
    <n v="48180"/>
    <x v="2"/>
    <s v="OFF-AR-10003651"/>
    <x v="1"/>
    <x v="6"/>
    <s v="Newell 350"/>
    <x v="294"/>
    <n v="3"/>
    <x v="0"/>
    <n v="2.8536000000000001"/>
    <x v="36"/>
    <x v="74"/>
  </r>
  <r>
    <n v="307"/>
    <x v="140"/>
    <x v="106"/>
    <d v="2014-06-06T00:00:00"/>
    <s v="Standard Class"/>
    <s v="CR-12625"/>
    <s v="Corey Roper"/>
    <x v="2"/>
    <s v="United States"/>
    <s v="Lakewood"/>
    <x v="30"/>
    <n v="8701"/>
    <x v="3"/>
    <s v="OFF-BI-10001072"/>
    <x v="1"/>
    <x v="8"/>
    <s v="GBC Clear Cover, 8-1/2 x 11, unpunched, 25 covers per pack"/>
    <x v="295"/>
    <n v="3"/>
    <x v="0"/>
    <n v="20.9208"/>
    <x v="3"/>
    <x v="99"/>
  </r>
  <r>
    <n v="308"/>
    <x v="140"/>
    <x v="106"/>
    <d v="2014-06-06T00:00:00"/>
    <s v="Standard Class"/>
    <s v="CR-12625"/>
    <s v="Corey Roper"/>
    <x v="2"/>
    <s v="United States"/>
    <s v="Lakewood"/>
    <x v="30"/>
    <n v="8701"/>
    <x v="3"/>
    <s v="OFF-AR-10002135"/>
    <x v="1"/>
    <x v="6"/>
    <s v="Boston Heavy-Duty Trimline Electric Pencil Sharpeners"/>
    <x v="296"/>
    <n v="6"/>
    <x v="0"/>
    <n v="83.867999999999995"/>
    <x v="3"/>
    <x v="5"/>
  </r>
  <r>
    <n v="309"/>
    <x v="141"/>
    <x v="4"/>
    <d v="2017-04-17T00:00:00"/>
    <s v="First Class"/>
    <s v="SH-20395"/>
    <s v="Shahid Hopkins"/>
    <x v="0"/>
    <s v="United States"/>
    <s v="Arlington"/>
    <x v="17"/>
    <n v="22204"/>
    <x v="0"/>
    <s v="OFF-AR-10002804"/>
    <x v="1"/>
    <x v="6"/>
    <s v="Faber Castell Col-Erase Pencils"/>
    <x v="297"/>
    <n v="1"/>
    <x v="0"/>
    <n v="2.0049000000000001"/>
    <x v="4"/>
    <x v="154"/>
  </r>
  <r>
    <n v="310"/>
    <x v="142"/>
    <x v="126"/>
    <d v="2016-09-14T00:00:00"/>
    <s v="Second Class"/>
    <s v="BP-11185"/>
    <s v="Ben Peterman"/>
    <x v="1"/>
    <s v="United States"/>
    <s v="Arvada"/>
    <x v="22"/>
    <n v="80004"/>
    <x v="1"/>
    <s v="FUR-FU-10001918"/>
    <x v="0"/>
    <x v="5"/>
    <s v="C-Line Cubicle Keepers Polyproplyene Holder With Velcro Backings"/>
    <x v="298"/>
    <n v="4"/>
    <x v="2"/>
    <n v="3.5948000000000002"/>
    <x v="22"/>
    <x v="155"/>
  </r>
  <r>
    <n v="311"/>
    <x v="142"/>
    <x v="126"/>
    <d v="2016-09-14T00:00:00"/>
    <s v="Second Class"/>
    <s v="BP-11185"/>
    <s v="Ben Peterman"/>
    <x v="1"/>
    <s v="United States"/>
    <s v="Arvada"/>
    <x v="22"/>
    <n v="80004"/>
    <x v="1"/>
    <s v="FUR-CH-10004086"/>
    <x v="0"/>
    <x v="1"/>
    <s v="Hon 4070 Series Pagoda Armless Upholstered Stacking Chairs"/>
    <x v="299"/>
    <n v="2"/>
    <x v="2"/>
    <n v="52.511400000000002"/>
    <x v="22"/>
    <x v="156"/>
  </r>
  <r>
    <n v="312"/>
    <x v="142"/>
    <x v="126"/>
    <d v="2016-09-14T00:00:00"/>
    <s v="Second Class"/>
    <s v="BP-11185"/>
    <s v="Ben Peterman"/>
    <x v="1"/>
    <s v="United States"/>
    <s v="Arvada"/>
    <x v="22"/>
    <n v="80004"/>
    <x v="1"/>
    <s v="FUR-FU-10001756"/>
    <x v="0"/>
    <x v="5"/>
    <s v="Eldon Expressions Desk Accessory, Wood Photo Frame, Mahogany"/>
    <x v="300"/>
    <n v="1"/>
    <x v="2"/>
    <n v="1.7136"/>
    <x v="22"/>
    <x v="4"/>
  </r>
  <r>
    <n v="313"/>
    <x v="142"/>
    <x v="126"/>
    <d v="2016-09-14T00:00:00"/>
    <s v="Second Class"/>
    <s v="BP-11185"/>
    <s v="Ben Peterman"/>
    <x v="1"/>
    <s v="United States"/>
    <s v="Arvada"/>
    <x v="22"/>
    <n v="80004"/>
    <x v="1"/>
    <s v="OFF-LA-10000634"/>
    <x v="1"/>
    <x v="2"/>
    <s v="Avery 509"/>
    <x v="301"/>
    <n v="3"/>
    <x v="2"/>
    <n v="2.0358000000000001"/>
    <x v="22"/>
    <x v="18"/>
  </r>
  <r>
    <n v="314"/>
    <x v="143"/>
    <x v="127"/>
    <d v="2014-10-03T00:00:00"/>
    <s v="Standard Class"/>
    <s v="TS-21205"/>
    <s v="Thomas Seio"/>
    <x v="1"/>
    <s v="United States"/>
    <s v="Hackensack"/>
    <x v="30"/>
    <n v="7601"/>
    <x v="3"/>
    <s v="FUR-FU-10001588"/>
    <x v="0"/>
    <x v="5"/>
    <s v="Deflect-o SuperTray Unbreakable Stackable Tray, Letter, Black"/>
    <x v="302"/>
    <n v="3"/>
    <x v="0"/>
    <n v="37.642200000000003"/>
    <x v="18"/>
    <x v="157"/>
  </r>
  <r>
    <n v="315"/>
    <x v="144"/>
    <x v="128"/>
    <d v="2014-08-16T00:00:00"/>
    <s v="Standard Class"/>
    <s v="AG-10525"/>
    <s v="Andy Gerbode"/>
    <x v="1"/>
    <s v="United States"/>
    <s v="Saint Petersburg"/>
    <x v="2"/>
    <n v="33710"/>
    <x v="0"/>
    <s v="TEC-PH-10002398"/>
    <x v="2"/>
    <x v="7"/>
    <s v="AT&amp;T 1070 Corded Phone"/>
    <x v="303"/>
    <n v="2"/>
    <x v="2"/>
    <n v="22.297999999999998"/>
    <x v="29"/>
    <x v="26"/>
  </r>
  <r>
    <n v="316"/>
    <x v="144"/>
    <x v="128"/>
    <d v="2014-08-16T00:00:00"/>
    <s v="Standard Class"/>
    <s v="AG-10525"/>
    <s v="Andy Gerbode"/>
    <x v="1"/>
    <s v="United States"/>
    <s v="Saint Petersburg"/>
    <x v="2"/>
    <n v="33710"/>
    <x v="0"/>
    <s v="OFF-PA-10001937"/>
    <x v="1"/>
    <x v="10"/>
    <s v="Xerox 21"/>
    <x v="12"/>
    <n v="3"/>
    <x v="2"/>
    <n v="5.4432"/>
    <x v="29"/>
    <x v="11"/>
  </r>
  <r>
    <n v="317"/>
    <x v="145"/>
    <x v="129"/>
    <d v="2014-12-30T00:00:00"/>
    <s v="First Class"/>
    <s v="SP-20860"/>
    <s v="Sung Pak"/>
    <x v="1"/>
    <s v="United States"/>
    <s v="Philadelphia"/>
    <x v="9"/>
    <n v="19143"/>
    <x v="3"/>
    <s v="OFF-AR-10003373"/>
    <x v="1"/>
    <x v="6"/>
    <s v="Boston School Pro Electric Pencil Sharpener, 1670"/>
    <x v="304"/>
    <n v="4"/>
    <x v="2"/>
    <n v="8.6744000000000003"/>
    <x v="21"/>
    <x v="66"/>
  </r>
  <r>
    <n v="318"/>
    <x v="146"/>
    <x v="130"/>
    <d v="2014-11-09T00:00:00"/>
    <s v="Standard Class"/>
    <s v="NM-18445"/>
    <s v="Nathan Mautz"/>
    <x v="2"/>
    <s v="United States"/>
    <s v="New York City"/>
    <x v="15"/>
    <n v="10024"/>
    <x v="3"/>
    <s v="FUR-CH-10002602"/>
    <x v="0"/>
    <x v="1"/>
    <s v="DMI Arturo Collection Mission-style Design Wood Chair"/>
    <x v="305"/>
    <n v="1"/>
    <x v="9"/>
    <n v="24.1568"/>
    <x v="7"/>
    <x v="158"/>
  </r>
  <r>
    <n v="319"/>
    <x v="146"/>
    <x v="130"/>
    <d v="2014-11-09T00:00:00"/>
    <s v="Standard Class"/>
    <s v="NM-18445"/>
    <s v="Nathan Mautz"/>
    <x v="2"/>
    <s v="United States"/>
    <s v="New York City"/>
    <x v="15"/>
    <n v="10024"/>
    <x v="3"/>
    <s v="TEC-MA-10002927"/>
    <x v="2"/>
    <x v="15"/>
    <s v="Canon imageCLASS MF7460 Monochrome Digital Laser Multifunction Copier"/>
    <x v="306"/>
    <n v="2"/>
    <x v="0"/>
    <n v="1995.99"/>
    <x v="7"/>
    <x v="47"/>
  </r>
  <r>
    <n v="320"/>
    <x v="146"/>
    <x v="130"/>
    <d v="2014-11-09T00:00:00"/>
    <s v="Standard Class"/>
    <s v="NM-18445"/>
    <s v="Nathan Mautz"/>
    <x v="2"/>
    <s v="United States"/>
    <s v="New York City"/>
    <x v="15"/>
    <n v="10024"/>
    <x v="3"/>
    <s v="TEC-PH-10004093"/>
    <x v="2"/>
    <x v="7"/>
    <s v="Panasonic Kx-TS550"/>
    <x v="307"/>
    <n v="6"/>
    <x v="0"/>
    <n v="80.022599999999997"/>
    <x v="7"/>
    <x v="5"/>
  </r>
  <r>
    <n v="321"/>
    <x v="146"/>
    <x v="130"/>
    <d v="2014-11-09T00:00:00"/>
    <s v="Standard Class"/>
    <s v="NM-18445"/>
    <s v="Nathan Mautz"/>
    <x v="2"/>
    <s v="United States"/>
    <s v="New York City"/>
    <x v="15"/>
    <n v="10024"/>
    <x v="3"/>
    <s v="TEC-AC-10000892"/>
    <x v="2"/>
    <x v="11"/>
    <s v="NETGEAR N750 Dual Band Wi-Fi Gigabit Router"/>
    <x v="308"/>
    <n v="4"/>
    <x v="0"/>
    <n v="129.6"/>
    <x v="7"/>
    <x v="159"/>
  </r>
  <r>
    <n v="322"/>
    <x v="146"/>
    <x v="130"/>
    <d v="2014-11-09T00:00:00"/>
    <s v="Standard Class"/>
    <s v="NM-18445"/>
    <s v="Nathan Mautz"/>
    <x v="2"/>
    <s v="United States"/>
    <s v="New York City"/>
    <x v="15"/>
    <n v="10024"/>
    <x v="3"/>
    <s v="OFF-ST-10002974"/>
    <x v="1"/>
    <x v="4"/>
    <s v="Trav-L-File Heavy-Duty Shuttle II, Black"/>
    <x v="309"/>
    <n v="1"/>
    <x v="0"/>
    <n v="13.071"/>
    <x v="7"/>
    <x v="1"/>
  </r>
  <r>
    <n v="323"/>
    <x v="147"/>
    <x v="111"/>
    <d v="2014-09-24T00:00:00"/>
    <s v="Standard Class"/>
    <s v="FA-14230"/>
    <s v="Frank Atkinson"/>
    <x v="1"/>
    <s v="United States"/>
    <s v="Long Beach"/>
    <x v="1"/>
    <n v="90805"/>
    <x v="1"/>
    <s v="OFF-FA-10000624"/>
    <x v="1"/>
    <x v="13"/>
    <s v="OIC Binder Clips"/>
    <x v="181"/>
    <n v="2"/>
    <x v="0"/>
    <n v="3.58"/>
    <x v="9"/>
    <x v="47"/>
  </r>
  <r>
    <n v="324"/>
    <x v="148"/>
    <x v="131"/>
    <d v="2016-04-27T00:00:00"/>
    <s v="Standard Class"/>
    <s v="GK-14620"/>
    <s v="Grace Kelly"/>
    <x v="1"/>
    <s v="United States"/>
    <s v="Hesperia"/>
    <x v="1"/>
    <n v="92345"/>
    <x v="1"/>
    <s v="OFF-BI-10004593"/>
    <x v="1"/>
    <x v="8"/>
    <s v="Ibico Laser Imprintable Binding System Covers"/>
    <x v="310"/>
    <n v="6"/>
    <x v="2"/>
    <n v="81.744"/>
    <x v="26"/>
    <x v="18"/>
  </r>
  <r>
    <n v="325"/>
    <x v="148"/>
    <x v="131"/>
    <d v="2016-04-27T00:00:00"/>
    <s v="Standard Class"/>
    <s v="GK-14620"/>
    <s v="Grace Kelly"/>
    <x v="1"/>
    <s v="United States"/>
    <s v="Hesperia"/>
    <x v="1"/>
    <n v="92345"/>
    <x v="1"/>
    <s v="TEC-AC-10001908"/>
    <x v="2"/>
    <x v="11"/>
    <s v="Logitech Wireless Headset h800"/>
    <x v="311"/>
    <n v="1"/>
    <x v="0"/>
    <n v="34.996499999999997"/>
    <x v="26"/>
    <x v="73"/>
  </r>
  <r>
    <n v="326"/>
    <x v="149"/>
    <x v="132"/>
    <d v="2017-11-05T00:00:00"/>
    <s v="Second Class"/>
    <s v="DJ-13510"/>
    <s v="Don Jones"/>
    <x v="1"/>
    <s v="United States"/>
    <s v="Murfreesboro"/>
    <x v="18"/>
    <n v="37130"/>
    <x v="0"/>
    <s v="FUR-FU-10001967"/>
    <x v="0"/>
    <x v="5"/>
    <s v="Telescoping Adjustable Floor Lamp"/>
    <x v="312"/>
    <n v="1"/>
    <x v="2"/>
    <n v="0.99950000000000006"/>
    <x v="24"/>
    <x v="107"/>
  </r>
  <r>
    <n v="327"/>
    <x v="150"/>
    <x v="133"/>
    <d v="2016-09-01T00:00:00"/>
    <s v="First Class"/>
    <s v="PO-18850"/>
    <s v="Patrick O'Brill"/>
    <x v="0"/>
    <s v="United States"/>
    <s v="Philadelphia"/>
    <x v="9"/>
    <n v="19143"/>
    <x v="3"/>
    <s v="TEC-PH-10003645"/>
    <x v="2"/>
    <x v="7"/>
    <s v="Aastra 57i VoIP phone"/>
    <x v="313"/>
    <n v="3"/>
    <x v="10"/>
    <n v="-67.876199999999997"/>
    <x v="22"/>
    <x v="160"/>
  </r>
  <r>
    <n v="328"/>
    <x v="150"/>
    <x v="133"/>
    <d v="2016-09-01T00:00:00"/>
    <s v="First Class"/>
    <s v="PO-18850"/>
    <s v="Patrick O'Brill"/>
    <x v="0"/>
    <s v="United States"/>
    <s v="Philadelphia"/>
    <x v="9"/>
    <n v="19143"/>
    <x v="3"/>
    <s v="OFF-ST-10000675"/>
    <x v="1"/>
    <x v="4"/>
    <s v="File Shuttle II and Handi-File, Black"/>
    <x v="314"/>
    <n v="2"/>
    <x v="2"/>
    <n v="3.3889999999999998"/>
    <x v="22"/>
    <x v="107"/>
  </r>
  <r>
    <n v="329"/>
    <x v="150"/>
    <x v="133"/>
    <d v="2016-09-01T00:00:00"/>
    <s v="First Class"/>
    <s v="PO-18850"/>
    <s v="Patrick O'Brill"/>
    <x v="0"/>
    <s v="United States"/>
    <s v="Philadelphia"/>
    <x v="9"/>
    <n v="19143"/>
    <x v="3"/>
    <s v="FUR-CH-10003312"/>
    <x v="0"/>
    <x v="1"/>
    <s v="Hon 2090 “Pillow Soft” Series Mid Back Swivel/Tilt Chairs"/>
    <x v="315"/>
    <n v="4"/>
    <x v="4"/>
    <n v="-258.5016"/>
    <x v="22"/>
    <x v="161"/>
  </r>
  <r>
    <n v="330"/>
    <x v="150"/>
    <x v="133"/>
    <d v="2016-09-01T00:00:00"/>
    <s v="First Class"/>
    <s v="PO-18850"/>
    <s v="Patrick O'Brill"/>
    <x v="0"/>
    <s v="United States"/>
    <s v="Philadelphia"/>
    <x v="9"/>
    <n v="19143"/>
    <x v="3"/>
    <s v="OFF-LA-10001074"/>
    <x v="1"/>
    <x v="2"/>
    <s v="Round Specialty Laser Printer Labels"/>
    <x v="316"/>
    <n v="10"/>
    <x v="2"/>
    <n v="33.831000000000003"/>
    <x v="22"/>
    <x v="27"/>
  </r>
  <r>
    <n v="331"/>
    <x v="150"/>
    <x v="133"/>
    <d v="2016-09-01T00:00:00"/>
    <s v="First Class"/>
    <s v="PO-18850"/>
    <s v="Patrick O'Brill"/>
    <x v="0"/>
    <s v="United States"/>
    <s v="Philadelphia"/>
    <x v="9"/>
    <n v="19143"/>
    <x v="3"/>
    <s v="OFF-BI-10001524"/>
    <x v="1"/>
    <x v="8"/>
    <s v="GBC Premium Transparent Covers with Diagonal Lined Pattern"/>
    <x v="317"/>
    <n v="6"/>
    <x v="6"/>
    <n v="-27.6936"/>
    <x v="22"/>
    <x v="86"/>
  </r>
  <r>
    <n v="332"/>
    <x v="151"/>
    <x v="134"/>
    <d v="2016-04-29T00:00:00"/>
    <s v="Second Class"/>
    <s v="JL-15850"/>
    <s v="John Lucas"/>
    <x v="0"/>
    <s v="United States"/>
    <s v="Philadelphia"/>
    <x v="9"/>
    <n v="19134"/>
    <x v="3"/>
    <s v="TEC-PH-10004614"/>
    <x v="2"/>
    <x v="7"/>
    <s v="AT&amp;T 841000 Phone"/>
    <x v="137"/>
    <n v="2"/>
    <x v="10"/>
    <n v="-20.7"/>
    <x v="26"/>
    <x v="58"/>
  </r>
  <r>
    <n v="333"/>
    <x v="151"/>
    <x v="134"/>
    <d v="2016-04-29T00:00:00"/>
    <s v="Second Class"/>
    <s v="JL-15850"/>
    <s v="John Lucas"/>
    <x v="0"/>
    <s v="United States"/>
    <s v="Philadelphia"/>
    <x v="9"/>
    <n v="19134"/>
    <x v="3"/>
    <s v="OFF-BI-10001153"/>
    <x v="1"/>
    <x v="8"/>
    <s v="Ibico Recycled Grain-Textured Covers"/>
    <x v="318"/>
    <n v="2"/>
    <x v="6"/>
    <n v="-13.816000000000001"/>
    <x v="26"/>
    <x v="133"/>
  </r>
  <r>
    <n v="334"/>
    <x v="151"/>
    <x v="134"/>
    <d v="2016-04-29T00:00:00"/>
    <s v="Second Class"/>
    <s v="JL-15850"/>
    <s v="John Lucas"/>
    <x v="0"/>
    <s v="United States"/>
    <s v="Philadelphia"/>
    <x v="9"/>
    <n v="19134"/>
    <x v="3"/>
    <s v="OFF-BI-10001982"/>
    <x v="1"/>
    <x v="8"/>
    <s v="Wilson Jones Custom Binder Spines &amp; Labels"/>
    <x v="319"/>
    <n v="3"/>
    <x v="6"/>
    <n v="-3.4272"/>
    <x v="26"/>
    <x v="80"/>
  </r>
  <r>
    <n v="335"/>
    <x v="152"/>
    <x v="135"/>
    <d v="2015-09-04T00:00:00"/>
    <s v="Second Class"/>
    <s v="DB-13615"/>
    <s v="Doug Bickford"/>
    <x v="0"/>
    <s v="United States"/>
    <s v="Los Angeles"/>
    <x v="1"/>
    <n v="90045"/>
    <x v="1"/>
    <s v="OFF-BI-10001922"/>
    <x v="1"/>
    <x v="8"/>
    <s v="Storex Dura Pro Binders"/>
    <x v="320"/>
    <n v="1"/>
    <x v="2"/>
    <n v="1.6037999999999999"/>
    <x v="11"/>
    <x v="31"/>
  </r>
  <r>
    <n v="336"/>
    <x v="152"/>
    <x v="135"/>
    <d v="2015-09-04T00:00:00"/>
    <s v="Second Class"/>
    <s v="DB-13615"/>
    <s v="Doug Bickford"/>
    <x v="0"/>
    <s v="United States"/>
    <s v="Los Angeles"/>
    <x v="1"/>
    <n v="90045"/>
    <x v="1"/>
    <s v="TEC-CO-10001449"/>
    <x v="2"/>
    <x v="16"/>
    <s v="Hewlett Packard LaserJet 3310 Copier"/>
    <x v="321"/>
    <n v="2"/>
    <x v="2"/>
    <n v="335.99439999999998"/>
    <x v="11"/>
    <x v="73"/>
  </r>
  <r>
    <n v="337"/>
    <x v="152"/>
    <x v="135"/>
    <d v="2015-09-04T00:00:00"/>
    <s v="Second Class"/>
    <s v="DB-13615"/>
    <s v="Doug Bickford"/>
    <x v="0"/>
    <s v="United States"/>
    <s v="Los Angeles"/>
    <x v="1"/>
    <n v="90045"/>
    <x v="1"/>
    <s v="OFF-BI-10004140"/>
    <x v="1"/>
    <x v="8"/>
    <s v="Avery Non-Stick Binders"/>
    <x v="322"/>
    <n v="4"/>
    <x v="2"/>
    <n v="4.49"/>
    <x v="11"/>
    <x v="33"/>
  </r>
  <r>
    <n v="338"/>
    <x v="153"/>
    <x v="136"/>
    <d v="2014-07-17T00:00:00"/>
    <s v="Standard Class"/>
    <s v="AC-10420"/>
    <s v="Alyssa Crouse"/>
    <x v="1"/>
    <s v="United States"/>
    <s v="San Francisco"/>
    <x v="1"/>
    <n v="94122"/>
    <x v="1"/>
    <s v="OFF-BI-10003314"/>
    <x v="1"/>
    <x v="8"/>
    <s v="Tuff Stuff Recycled Round Ring Binders"/>
    <x v="323"/>
    <n v="2"/>
    <x v="2"/>
    <n v="2.7955999999999999"/>
    <x v="40"/>
    <x v="49"/>
  </r>
  <r>
    <n v="339"/>
    <x v="153"/>
    <x v="136"/>
    <d v="2014-07-17T00:00:00"/>
    <s v="Standard Class"/>
    <s v="AC-10420"/>
    <s v="Alyssa Crouse"/>
    <x v="1"/>
    <s v="United States"/>
    <s v="San Francisco"/>
    <x v="1"/>
    <n v="94122"/>
    <x v="1"/>
    <s v="FUR-TA-10004575"/>
    <x v="0"/>
    <x v="3"/>
    <s v="Hon 5100 Series Wood Tables"/>
    <x v="324"/>
    <n v="3"/>
    <x v="2"/>
    <n v="-17.4588"/>
    <x v="40"/>
    <x v="162"/>
  </r>
  <r>
    <n v="340"/>
    <x v="154"/>
    <x v="137"/>
    <d v="2015-06-26T00:00:00"/>
    <s v="Second Class"/>
    <s v="KL-16645"/>
    <s v="Ken Lonsdale"/>
    <x v="0"/>
    <s v="United States"/>
    <s v="Layton"/>
    <x v="7"/>
    <n v="84041"/>
    <x v="1"/>
    <s v="OFF-FA-10000490"/>
    <x v="1"/>
    <x v="13"/>
    <s v="OIC Binder Clips, Mini, 1/4&quot; Capacity, Black"/>
    <x v="325"/>
    <n v="4"/>
    <x v="0"/>
    <n v="2.3311999999999999"/>
    <x v="33"/>
    <x v="41"/>
  </r>
  <r>
    <n v="341"/>
    <x v="155"/>
    <x v="138"/>
    <d v="2014-04-17T00:00:00"/>
    <s v="Second Class"/>
    <s v="JD-15895"/>
    <s v="Jonathan Doherty"/>
    <x v="1"/>
    <s v="United States"/>
    <s v="Philadelphia"/>
    <x v="9"/>
    <n v="19140"/>
    <x v="3"/>
    <s v="OFF-AR-10000122"/>
    <x v="1"/>
    <x v="6"/>
    <s v="Newell 314"/>
    <x v="326"/>
    <n v="4"/>
    <x v="2"/>
    <n v="1.1160000000000001"/>
    <x v="41"/>
    <x v="107"/>
  </r>
  <r>
    <n v="342"/>
    <x v="155"/>
    <x v="138"/>
    <d v="2014-04-17T00:00:00"/>
    <s v="Second Class"/>
    <s v="JD-15895"/>
    <s v="Jonathan Doherty"/>
    <x v="1"/>
    <s v="United States"/>
    <s v="Philadelphia"/>
    <x v="9"/>
    <n v="19140"/>
    <x v="3"/>
    <s v="OFF-BI-10003656"/>
    <x v="1"/>
    <x v="8"/>
    <s v="Fellowes PB200 Plastic Comb Binding Machine"/>
    <x v="327"/>
    <n v="10"/>
    <x v="6"/>
    <n v="-407.976"/>
    <x v="41"/>
    <x v="124"/>
  </r>
  <r>
    <n v="343"/>
    <x v="155"/>
    <x v="138"/>
    <d v="2014-04-17T00:00:00"/>
    <s v="Second Class"/>
    <s v="JD-15895"/>
    <s v="Jonathan Doherty"/>
    <x v="1"/>
    <s v="United States"/>
    <s v="Philadelphia"/>
    <x v="9"/>
    <n v="19140"/>
    <x v="3"/>
    <s v="OFF-FA-10002780"/>
    <x v="1"/>
    <x v="13"/>
    <s v="Staples"/>
    <x v="328"/>
    <n v="13"/>
    <x v="2"/>
    <n v="10.0724"/>
    <x v="41"/>
    <x v="18"/>
  </r>
  <r>
    <n v="344"/>
    <x v="155"/>
    <x v="138"/>
    <d v="2014-04-17T00:00:00"/>
    <s v="Second Class"/>
    <s v="JD-15895"/>
    <s v="Jonathan Doherty"/>
    <x v="1"/>
    <s v="United States"/>
    <s v="Philadelphia"/>
    <x v="9"/>
    <n v="19140"/>
    <x v="3"/>
    <s v="TEC-PH-10000702"/>
    <x v="2"/>
    <x v="7"/>
    <s v="Square Credit Card Reader, 4 1/2&quot; x 4 1/2&quot; x 1&quot;, White"/>
    <x v="329"/>
    <n v="12"/>
    <x v="10"/>
    <n v="8.3916000000000004"/>
    <x v="41"/>
    <x v="163"/>
  </r>
  <r>
    <n v="345"/>
    <x v="156"/>
    <x v="139"/>
    <d v="2015-12-24T00:00:00"/>
    <s v="Standard Class"/>
    <s v="CS-12130"/>
    <s v="Chad Sievert"/>
    <x v="0"/>
    <s v="United States"/>
    <s v="Austin"/>
    <x v="5"/>
    <n v="78745"/>
    <x v="2"/>
    <s v="OFF-ST-10000107"/>
    <x v="1"/>
    <x v="4"/>
    <s v="Fellowes Super Stor/Drawer"/>
    <x v="330"/>
    <n v="4"/>
    <x v="2"/>
    <n v="-2.2200000000000002"/>
    <x v="14"/>
    <x v="162"/>
  </r>
  <r>
    <n v="346"/>
    <x v="157"/>
    <x v="140"/>
    <d v="2017-06-19T00:00:00"/>
    <s v="Standard Class"/>
    <s v="CC-12550"/>
    <s v="Clay Cheatham"/>
    <x v="0"/>
    <s v="United States"/>
    <s v="San Francisco"/>
    <x v="1"/>
    <n v="94122"/>
    <x v="1"/>
    <s v="TEC-PH-10002293"/>
    <x v="2"/>
    <x v="7"/>
    <s v="Anker 36W 4-Port USB Wall Charger Travel Power Adapter for iPhone 5s 5c 5"/>
    <x v="331"/>
    <n v="3"/>
    <x v="2"/>
    <n v="4.7976000000000001"/>
    <x v="28"/>
    <x v="36"/>
  </r>
  <r>
    <n v="347"/>
    <x v="158"/>
    <x v="141"/>
    <d v="2017-07-12T00:00:00"/>
    <s v="Standard Class"/>
    <s v="TD-20995"/>
    <s v="Tamara Dahlen"/>
    <x v="0"/>
    <s v="United States"/>
    <s v="Lowell"/>
    <x v="31"/>
    <n v="1852"/>
    <x v="3"/>
    <s v="OFF-AR-10004027"/>
    <x v="1"/>
    <x v="6"/>
    <s v="Binney &amp; Smith inkTank Erasable Desk Highlighter, Chisel Tip, Yellow, 12/Box"/>
    <x v="261"/>
    <n v="3"/>
    <x v="0"/>
    <n v="3.0996000000000001"/>
    <x v="10"/>
    <x v="154"/>
  </r>
  <r>
    <n v="348"/>
    <x v="158"/>
    <x v="141"/>
    <d v="2017-07-12T00:00:00"/>
    <s v="Standard Class"/>
    <s v="TD-20995"/>
    <s v="Tamara Dahlen"/>
    <x v="0"/>
    <s v="United States"/>
    <s v="Lowell"/>
    <x v="31"/>
    <n v="1852"/>
    <x v="3"/>
    <s v="OFF-PA-10000249"/>
    <x v="1"/>
    <x v="10"/>
    <s v="Easy-staple paper"/>
    <x v="332"/>
    <n v="2"/>
    <x v="0"/>
    <n v="11.543200000000001"/>
    <x v="10"/>
    <x v="2"/>
  </r>
  <r>
    <n v="349"/>
    <x v="158"/>
    <x v="141"/>
    <d v="2017-07-12T00:00:00"/>
    <s v="Standard Class"/>
    <s v="TD-20995"/>
    <s v="Tamara Dahlen"/>
    <x v="0"/>
    <s v="United States"/>
    <s v="Lowell"/>
    <x v="31"/>
    <n v="1852"/>
    <x v="3"/>
    <s v="OFF-AR-10001374"/>
    <x v="1"/>
    <x v="6"/>
    <s v="BIC Brite Liner Highlighters, Chisel Tip"/>
    <x v="91"/>
    <n v="2"/>
    <x v="0"/>
    <n v="4.1471999999999998"/>
    <x v="10"/>
    <x v="164"/>
  </r>
  <r>
    <n v="350"/>
    <x v="159"/>
    <x v="142"/>
    <d v="2016-09-03T00:00:00"/>
    <s v="First Class"/>
    <s v="AB-10060"/>
    <s v="Adam Bellavance"/>
    <x v="2"/>
    <s v="United States"/>
    <s v="New York City"/>
    <x v="15"/>
    <n v="10009"/>
    <x v="3"/>
    <s v="TEC-AC-10000290"/>
    <x v="2"/>
    <x v="11"/>
    <s v="Sabrent 4-Port USB 2.0 Hub"/>
    <x v="333"/>
    <n v="1"/>
    <x v="0"/>
    <n v="2.3086000000000002"/>
    <x v="22"/>
    <x v="65"/>
  </r>
  <r>
    <n v="351"/>
    <x v="159"/>
    <x v="142"/>
    <d v="2016-09-03T00:00:00"/>
    <s v="First Class"/>
    <s v="AB-10060"/>
    <s v="Adam Bellavance"/>
    <x v="2"/>
    <s v="United States"/>
    <s v="New York City"/>
    <x v="15"/>
    <n v="10009"/>
    <x v="3"/>
    <s v="OFF-PA-10001970"/>
    <x v="1"/>
    <x v="10"/>
    <s v="Xerox 1881"/>
    <x v="332"/>
    <n v="2"/>
    <x v="0"/>
    <n v="11.543200000000001"/>
    <x v="22"/>
    <x v="2"/>
  </r>
  <r>
    <n v="352"/>
    <x v="159"/>
    <x v="142"/>
    <d v="2016-09-03T00:00:00"/>
    <s v="First Class"/>
    <s v="AB-10060"/>
    <s v="Adam Bellavance"/>
    <x v="2"/>
    <s v="United States"/>
    <s v="New York City"/>
    <x v="15"/>
    <n v="10009"/>
    <x v="3"/>
    <s v="OFF-BI-10002160"/>
    <x v="1"/>
    <x v="8"/>
    <s v="Acco Hanging Data Binders"/>
    <x v="334"/>
    <n v="1"/>
    <x v="2"/>
    <n v="1.0668"/>
    <x v="22"/>
    <x v="73"/>
  </r>
  <r>
    <n v="353"/>
    <x v="159"/>
    <x v="142"/>
    <d v="2016-09-03T00:00:00"/>
    <s v="First Class"/>
    <s v="AB-10060"/>
    <s v="Adam Bellavance"/>
    <x v="2"/>
    <s v="United States"/>
    <s v="New York City"/>
    <x v="15"/>
    <n v="10009"/>
    <x v="3"/>
    <s v="OFF-PA-10001970"/>
    <x v="1"/>
    <x v="10"/>
    <s v="Xerox 1881"/>
    <x v="335"/>
    <n v="4"/>
    <x v="0"/>
    <n v="23.086400000000001"/>
    <x v="22"/>
    <x v="2"/>
  </r>
  <r>
    <n v="354"/>
    <x v="159"/>
    <x v="142"/>
    <d v="2016-09-03T00:00:00"/>
    <s v="First Class"/>
    <s v="AB-10060"/>
    <s v="Adam Bellavance"/>
    <x v="2"/>
    <s v="United States"/>
    <s v="New York City"/>
    <x v="15"/>
    <n v="10009"/>
    <x v="3"/>
    <s v="OFF-BI-10004995"/>
    <x v="1"/>
    <x v="8"/>
    <s v="GBC DocuBind P400 Electric Binding System"/>
    <x v="336"/>
    <n v="4"/>
    <x v="2"/>
    <n v="1415.4295999999999"/>
    <x v="22"/>
    <x v="18"/>
  </r>
  <r>
    <n v="355"/>
    <x v="160"/>
    <x v="143"/>
    <d v="2016-04-13T00:00:00"/>
    <s v="Standard Class"/>
    <s v="JL-15505"/>
    <s v="Jeremy Lonsdale"/>
    <x v="0"/>
    <s v="United States"/>
    <s v="New York City"/>
    <x v="15"/>
    <n v="10035"/>
    <x v="3"/>
    <s v="FUR-BO-10002268"/>
    <x v="0"/>
    <x v="0"/>
    <s v="Sauder Barrister Bookcases"/>
    <x v="337"/>
    <n v="6"/>
    <x v="2"/>
    <n v="-4.8587999999999996"/>
    <x v="26"/>
    <x v="165"/>
  </r>
  <r>
    <n v="356"/>
    <x v="160"/>
    <x v="143"/>
    <d v="2016-04-13T00:00:00"/>
    <s v="Standard Class"/>
    <s v="JL-15505"/>
    <s v="Jeremy Lonsdale"/>
    <x v="0"/>
    <s v="United States"/>
    <s v="New York City"/>
    <x v="15"/>
    <n v="10035"/>
    <x v="3"/>
    <s v="OFF-EN-10001137"/>
    <x v="1"/>
    <x v="12"/>
    <s v="#10 Gummed Flap White Envelopes, 100/Box"/>
    <x v="338"/>
    <n v="2"/>
    <x v="0"/>
    <n v="3.7995999999999999"/>
    <x v="26"/>
    <x v="99"/>
  </r>
  <r>
    <n v="357"/>
    <x v="160"/>
    <x v="143"/>
    <d v="2016-04-13T00:00:00"/>
    <s v="Standard Class"/>
    <s v="JL-15505"/>
    <s v="Jeremy Lonsdale"/>
    <x v="0"/>
    <s v="United States"/>
    <s v="New York City"/>
    <x v="15"/>
    <n v="10035"/>
    <x v="3"/>
    <s v="OFF-AR-10002399"/>
    <x v="1"/>
    <x v="6"/>
    <s v="Dixon Prang Watercolor Pencils, 10-Color Set with Brush"/>
    <x v="339"/>
    <n v="4"/>
    <x v="0"/>
    <n v="6.9863999999999997"/>
    <x v="26"/>
    <x v="154"/>
  </r>
  <r>
    <n v="358"/>
    <x v="160"/>
    <x v="143"/>
    <d v="2016-04-13T00:00:00"/>
    <s v="Standard Class"/>
    <s v="JL-15505"/>
    <s v="Jeremy Lonsdale"/>
    <x v="0"/>
    <s v="United States"/>
    <s v="New York City"/>
    <x v="15"/>
    <n v="10035"/>
    <x v="3"/>
    <s v="OFF-PA-10002713"/>
    <x v="1"/>
    <x v="10"/>
    <s v="Adams Phone Message Book, 200 Message Capacity, 8 1/16” x 11”"/>
    <x v="340"/>
    <n v="5"/>
    <x v="0"/>
    <n v="15.824"/>
    <x v="26"/>
    <x v="99"/>
  </r>
  <r>
    <n v="359"/>
    <x v="161"/>
    <x v="131"/>
    <d v="2016-04-28T00:00:00"/>
    <s v="Standard Class"/>
    <s v="HK-14890"/>
    <s v="Heather Kirkland"/>
    <x v="1"/>
    <s v="United States"/>
    <s v="Charlotte"/>
    <x v="3"/>
    <n v="28205"/>
    <x v="0"/>
    <s v="OFF-PA-10002666"/>
    <x v="1"/>
    <x v="10"/>
    <s v="Southworth 25% Cotton Linen-Finish Paper &amp; Envelopes"/>
    <x v="341"/>
    <n v="5"/>
    <x v="2"/>
    <n v="11.324999999999999"/>
    <x v="26"/>
    <x v="8"/>
  </r>
  <r>
    <n v="360"/>
    <x v="162"/>
    <x v="144"/>
    <d v="2017-03-11T00:00:00"/>
    <s v="First Class"/>
    <s v="VB-21745"/>
    <s v="Victoria Brennan"/>
    <x v="1"/>
    <s v="United States"/>
    <s v="Columbus"/>
    <x v="32"/>
    <n v="31907"/>
    <x v="0"/>
    <s v="OFF-AP-10001124"/>
    <x v="1"/>
    <x v="9"/>
    <s v="Belkin 8 Outlet SurgeMaster II Gold Surge Protector with Phone Protection"/>
    <x v="342"/>
    <n v="8"/>
    <x v="0"/>
    <n v="168.4384"/>
    <x v="42"/>
    <x v="96"/>
  </r>
  <r>
    <n v="361"/>
    <x v="162"/>
    <x v="144"/>
    <d v="2017-03-11T00:00:00"/>
    <s v="First Class"/>
    <s v="VB-21745"/>
    <s v="Victoria Brennan"/>
    <x v="1"/>
    <s v="United States"/>
    <s v="Columbus"/>
    <x v="32"/>
    <n v="31907"/>
    <x v="0"/>
    <s v="OFF-LA-10001158"/>
    <x v="1"/>
    <x v="2"/>
    <s v="Avery Address/Shipping Labels for Typewriters, 4&quot; x 2&quot;"/>
    <x v="343"/>
    <n v="2"/>
    <x v="0"/>
    <n v="9.9359999999999999"/>
    <x v="42"/>
    <x v="62"/>
  </r>
  <r>
    <n v="362"/>
    <x v="163"/>
    <x v="145"/>
    <d v="2017-10-01T00:00:00"/>
    <s v="Standard Class"/>
    <s v="KW-16435"/>
    <s v="Katrina Willman"/>
    <x v="0"/>
    <s v="United States"/>
    <s v="New York City"/>
    <x v="15"/>
    <n v="10009"/>
    <x v="3"/>
    <s v="OFF-LA-10001158"/>
    <x v="1"/>
    <x v="2"/>
    <s v="Avery Address/Shipping Labels for Typewriters, 4&quot; x 2&quot;"/>
    <x v="343"/>
    <n v="2"/>
    <x v="0"/>
    <n v="9.9359999999999999"/>
    <x v="13"/>
    <x v="62"/>
  </r>
  <r>
    <n v="363"/>
    <x v="163"/>
    <x v="145"/>
    <d v="2017-10-01T00:00:00"/>
    <s v="Standard Class"/>
    <s v="KW-16435"/>
    <s v="Katrina Willman"/>
    <x v="0"/>
    <s v="United States"/>
    <s v="New York City"/>
    <x v="15"/>
    <n v="10009"/>
    <x v="3"/>
    <s v="FUR-CH-10000785"/>
    <x v="0"/>
    <x v="1"/>
    <s v="Global Ergonomic Managers Chair"/>
    <x v="344"/>
    <n v="3"/>
    <x v="9"/>
    <n v="86.870400000000004"/>
    <x v="13"/>
    <x v="158"/>
  </r>
  <r>
    <n v="364"/>
    <x v="163"/>
    <x v="145"/>
    <d v="2017-10-01T00:00:00"/>
    <s v="Standard Class"/>
    <s v="KW-16435"/>
    <s v="Katrina Willman"/>
    <x v="0"/>
    <s v="United States"/>
    <s v="New York City"/>
    <x v="15"/>
    <n v="10009"/>
    <x v="3"/>
    <s v="OFF-AR-10003732"/>
    <x v="1"/>
    <x v="6"/>
    <s v="Newell 333"/>
    <x v="345"/>
    <n v="2"/>
    <x v="0"/>
    <n v="1.4456"/>
    <x v="13"/>
    <x v="96"/>
  </r>
  <r>
    <n v="365"/>
    <x v="163"/>
    <x v="145"/>
    <d v="2017-10-01T00:00:00"/>
    <s v="Standard Class"/>
    <s v="KW-16435"/>
    <s v="Katrina Willman"/>
    <x v="0"/>
    <s v="United States"/>
    <s v="New York City"/>
    <x v="15"/>
    <n v="10009"/>
    <x v="3"/>
    <s v="FUR-FU-10000023"/>
    <x v="0"/>
    <x v="5"/>
    <s v="Eldon Wave Desk Accessories"/>
    <x v="346"/>
    <n v="8"/>
    <x v="0"/>
    <n v="20.732800000000001"/>
    <x v="13"/>
    <x v="166"/>
  </r>
  <r>
    <n v="366"/>
    <x v="164"/>
    <x v="146"/>
    <d v="2014-09-29T00:00:00"/>
    <s v="Standard Class"/>
    <s v="JD-16060"/>
    <s v="Julia Dunbar"/>
    <x v="0"/>
    <s v="United States"/>
    <s v="San Francisco"/>
    <x v="1"/>
    <n v="94109"/>
    <x v="1"/>
    <s v="OFF-ST-10001713"/>
    <x v="1"/>
    <x v="4"/>
    <s v="Gould Plastics 9-Pocket Panel Bin, 18-3/8w x 5-1/4d x 20-1/2h, Black"/>
    <x v="46"/>
    <n v="4"/>
    <x v="0"/>
    <n v="8.4784000000000006"/>
    <x v="9"/>
    <x v="38"/>
  </r>
  <r>
    <n v="367"/>
    <x v="165"/>
    <x v="147"/>
    <d v="2016-10-21T00:00:00"/>
    <s v="Same Day"/>
    <s v="MK-17905"/>
    <s v="Michael Kennedy"/>
    <x v="1"/>
    <s v="United States"/>
    <s v="Manchester"/>
    <x v="29"/>
    <n v="6040"/>
    <x v="3"/>
    <s v="OFF-BI-10002412"/>
    <x v="1"/>
    <x v="8"/>
    <s v="Wilson Jones “Snap” Scratch Pad Binder Tool for Ring Binders"/>
    <x v="347"/>
    <n v="4"/>
    <x v="0"/>
    <n v="10.44"/>
    <x v="32"/>
    <x v="88"/>
  </r>
  <r>
    <n v="368"/>
    <x v="165"/>
    <x v="147"/>
    <d v="2016-10-21T00:00:00"/>
    <s v="Same Day"/>
    <s v="MK-17905"/>
    <s v="Michael Kennedy"/>
    <x v="1"/>
    <s v="United States"/>
    <s v="Manchester"/>
    <x v="29"/>
    <n v="6040"/>
    <x v="3"/>
    <s v="OFF-SU-10001225"/>
    <x v="1"/>
    <x v="14"/>
    <s v="Staple remover"/>
    <x v="348"/>
    <n v="2"/>
    <x v="0"/>
    <n v="0.1472"/>
    <x v="32"/>
    <x v="15"/>
  </r>
  <r>
    <n v="369"/>
    <x v="165"/>
    <x v="147"/>
    <d v="2016-10-21T00:00:00"/>
    <s v="Same Day"/>
    <s v="MK-17905"/>
    <s v="Michael Kennedy"/>
    <x v="1"/>
    <s v="United States"/>
    <s v="Manchester"/>
    <x v="29"/>
    <n v="6040"/>
    <x v="3"/>
    <s v="OFF-ST-10002406"/>
    <x v="1"/>
    <x v="4"/>
    <s v="Pizazz Global Quick File"/>
    <x v="349"/>
    <n v="7"/>
    <x v="0"/>
    <n v="29.341200000000001"/>
    <x v="32"/>
    <x v="40"/>
  </r>
  <r>
    <n v="370"/>
    <x v="165"/>
    <x v="147"/>
    <d v="2016-10-21T00:00:00"/>
    <s v="Same Day"/>
    <s v="MK-17905"/>
    <s v="Michael Kennedy"/>
    <x v="1"/>
    <s v="United States"/>
    <s v="Manchester"/>
    <x v="29"/>
    <n v="6040"/>
    <x v="3"/>
    <s v="FUR-BO-10002545"/>
    <x v="0"/>
    <x v="0"/>
    <s v="Atlantic Metals Mobile 3-Shelf Bookcases, Custom Colors"/>
    <x v="350"/>
    <n v="4"/>
    <x v="0"/>
    <n v="271.41919999999999"/>
    <x v="32"/>
    <x v="19"/>
  </r>
  <r>
    <n v="371"/>
    <x v="166"/>
    <x v="148"/>
    <d v="2017-06-04T00:00:00"/>
    <s v="Standard Class"/>
    <s v="GT-14755"/>
    <s v="Guy Thornton"/>
    <x v="0"/>
    <s v="United States"/>
    <s v="Harlingen"/>
    <x v="5"/>
    <n v="78550"/>
    <x v="2"/>
    <s v="OFF-PA-10002036"/>
    <x v="1"/>
    <x v="10"/>
    <s v="Xerox 1930"/>
    <x v="233"/>
    <n v="5"/>
    <x v="2"/>
    <n v="9.3960000000000008"/>
    <x v="28"/>
    <x v="49"/>
  </r>
  <r>
    <n v="372"/>
    <x v="166"/>
    <x v="148"/>
    <d v="2017-06-04T00:00:00"/>
    <s v="Standard Class"/>
    <s v="GT-14755"/>
    <s v="Guy Thornton"/>
    <x v="0"/>
    <s v="United States"/>
    <s v="Harlingen"/>
    <x v="5"/>
    <n v="78550"/>
    <x v="2"/>
    <s v="OFF-ST-10002205"/>
    <x v="1"/>
    <x v="4"/>
    <s v="File Shuttle I and Handi-File"/>
    <x v="351"/>
    <n v="3"/>
    <x v="2"/>
    <n v="4.6745999999999999"/>
    <x v="28"/>
    <x v="152"/>
  </r>
  <r>
    <n v="373"/>
    <x v="167"/>
    <x v="149"/>
    <d v="2014-07-27T00:00:00"/>
    <s v="Standard Class"/>
    <s v="AG-10900"/>
    <s v="Arthur Gainer"/>
    <x v="0"/>
    <s v="United States"/>
    <s v="Tucson"/>
    <x v="16"/>
    <n v="85705"/>
    <x v="1"/>
    <s v="OFF-BI-10001982"/>
    <x v="1"/>
    <x v="8"/>
    <s v="Wilson Jones Custom Binder Spines &amp; Labels"/>
    <x v="352"/>
    <n v="5"/>
    <x v="6"/>
    <n v="-5.7119999999999997"/>
    <x v="40"/>
    <x v="126"/>
  </r>
  <r>
    <n v="374"/>
    <x v="167"/>
    <x v="149"/>
    <d v="2014-07-27T00:00:00"/>
    <s v="Standard Class"/>
    <s v="AG-10900"/>
    <s v="Arthur Gainer"/>
    <x v="0"/>
    <s v="United States"/>
    <s v="Tucson"/>
    <x v="16"/>
    <n v="85705"/>
    <x v="1"/>
    <s v="TEC-AC-10003911"/>
    <x v="2"/>
    <x v="11"/>
    <s v="NETGEAR AC1750 Dual Band Gigabit Smart WiFi Router"/>
    <x v="353"/>
    <n v="8"/>
    <x v="2"/>
    <n v="179.18879999999999"/>
    <x v="40"/>
    <x v="167"/>
  </r>
  <r>
    <n v="375"/>
    <x v="167"/>
    <x v="149"/>
    <d v="2014-07-27T00:00:00"/>
    <s v="Standard Class"/>
    <s v="AG-10900"/>
    <s v="Arthur Gainer"/>
    <x v="0"/>
    <s v="United States"/>
    <s v="Tucson"/>
    <x v="16"/>
    <n v="85705"/>
    <x v="1"/>
    <s v="OFF-AR-10000658"/>
    <x v="1"/>
    <x v="6"/>
    <s v="Newell 324"/>
    <x v="354"/>
    <n v="1"/>
    <x v="2"/>
    <n v="0.92400000000000004"/>
    <x v="40"/>
    <x v="36"/>
  </r>
  <r>
    <n v="376"/>
    <x v="167"/>
    <x v="149"/>
    <d v="2014-07-27T00:00:00"/>
    <s v="Standard Class"/>
    <s v="AG-10900"/>
    <s v="Arthur Gainer"/>
    <x v="0"/>
    <s v="United States"/>
    <s v="Tucson"/>
    <x v="16"/>
    <n v="85705"/>
    <x v="1"/>
    <s v="TEC-AC-10002076"/>
    <x v="2"/>
    <x v="11"/>
    <s v="Microsoft Natural Keyboard Elite"/>
    <x v="355"/>
    <n v="10"/>
    <x v="2"/>
    <n v="-29.94"/>
    <x v="40"/>
    <x v="168"/>
  </r>
  <r>
    <n v="377"/>
    <x v="168"/>
    <x v="150"/>
    <d v="2016-10-01T00:00:00"/>
    <s v="First Class"/>
    <s v="MM-18280"/>
    <s v="Muhammed MacIntyre"/>
    <x v="1"/>
    <s v="United States"/>
    <s v="Quincy"/>
    <x v="10"/>
    <n v="62301"/>
    <x v="2"/>
    <s v="OFF-PA-10003039"/>
    <x v="1"/>
    <x v="10"/>
    <s v="Xerox 1960"/>
    <x v="304"/>
    <n v="4"/>
    <x v="2"/>
    <n v="30.98"/>
    <x v="32"/>
    <x v="33"/>
  </r>
  <r>
    <n v="378"/>
    <x v="169"/>
    <x v="151"/>
    <d v="2017-09-01T00:00:00"/>
    <s v="Standard Class"/>
    <s v="AR-10405"/>
    <s v="Allen Rosenblatt"/>
    <x v="1"/>
    <s v="United States"/>
    <s v="Franklin"/>
    <x v="31"/>
    <n v="2038"/>
    <x v="3"/>
    <s v="FUR-TA-10004915"/>
    <x v="0"/>
    <x v="3"/>
    <s v="Office Impressions End Table, 20-1/2&quot;H x 24&quot;W x 20&quot;D"/>
    <x v="356"/>
    <n v="7"/>
    <x v="4"/>
    <n v="-297.6848"/>
    <x v="15"/>
    <x v="94"/>
  </r>
  <r>
    <n v="379"/>
    <x v="170"/>
    <x v="152"/>
    <d v="2015-05-05T00:00:00"/>
    <s v="Standard Class"/>
    <s v="RA-19915"/>
    <s v="Russell Applegate"/>
    <x v="0"/>
    <s v="United States"/>
    <s v="Houston"/>
    <x v="5"/>
    <n v="77095"/>
    <x v="2"/>
    <s v="OFF-AP-10000696"/>
    <x v="1"/>
    <x v="9"/>
    <s v="Holmes Odor Grabber"/>
    <x v="357"/>
    <n v="3"/>
    <x v="3"/>
    <n v="-20.3322"/>
    <x v="20"/>
    <x v="169"/>
  </r>
  <r>
    <n v="380"/>
    <x v="170"/>
    <x v="152"/>
    <d v="2015-05-05T00:00:00"/>
    <s v="Standard Class"/>
    <s v="RA-19915"/>
    <s v="Russell Applegate"/>
    <x v="0"/>
    <s v="United States"/>
    <s v="Houston"/>
    <x v="5"/>
    <n v="77095"/>
    <x v="2"/>
    <s v="OFF-ST-10003327"/>
    <x v="1"/>
    <x v="4"/>
    <s v="Akro-Mils 12-Gallon Tote"/>
    <x v="358"/>
    <n v="3"/>
    <x v="2"/>
    <n v="2.6810999999999998"/>
    <x v="20"/>
    <x v="28"/>
  </r>
  <r>
    <n v="381"/>
    <x v="170"/>
    <x v="152"/>
    <d v="2015-05-05T00:00:00"/>
    <s v="Standard Class"/>
    <s v="RA-19915"/>
    <s v="Russell Applegate"/>
    <x v="0"/>
    <s v="United States"/>
    <s v="Houston"/>
    <x v="5"/>
    <n v="77095"/>
    <x v="2"/>
    <s v="OFF-BI-10000309"/>
    <x v="1"/>
    <x v="8"/>
    <s v="GBC Twin Loop Wire Binding Elements, 9/16&quot; Spine, Black"/>
    <x v="359"/>
    <n v="4"/>
    <x v="3"/>
    <n v="-18.872800000000002"/>
    <x v="20"/>
    <x v="170"/>
  </r>
  <r>
    <n v="382"/>
    <x v="171"/>
    <x v="99"/>
    <d v="2016-10-29T00:00:00"/>
    <s v="First Class"/>
    <s v="AS-10285"/>
    <s v="Alejandro Savely"/>
    <x v="1"/>
    <s v="United States"/>
    <s v="San Francisco"/>
    <x v="1"/>
    <n v="94109"/>
    <x v="1"/>
    <s v="OFF-PA-10004734"/>
    <x v="1"/>
    <x v="10"/>
    <s v="Southworth Structures Collection"/>
    <x v="360"/>
    <n v="7"/>
    <x v="0"/>
    <n v="25.48"/>
    <x v="32"/>
    <x v="47"/>
  </r>
  <r>
    <n v="383"/>
    <x v="171"/>
    <x v="99"/>
    <d v="2016-10-29T00:00:00"/>
    <s v="First Class"/>
    <s v="AS-10285"/>
    <s v="Alejandro Savely"/>
    <x v="1"/>
    <s v="United States"/>
    <s v="San Francisco"/>
    <x v="1"/>
    <n v="94109"/>
    <x v="1"/>
    <s v="OFF-BI-10002225"/>
    <x v="1"/>
    <x v="8"/>
    <s v="Square Ring Data Binders, Rigid 75 Pt. Covers, 11&quot; x 14-7/8&quot;"/>
    <x v="361"/>
    <n v="3"/>
    <x v="2"/>
    <n v="17.337599999999998"/>
    <x v="32"/>
    <x v="73"/>
  </r>
  <r>
    <n v="384"/>
    <x v="172"/>
    <x v="153"/>
    <d v="2015-06-29T00:00:00"/>
    <s v="Second Class"/>
    <s v="LA-16780"/>
    <s v="Laura Armstrong"/>
    <x v="1"/>
    <s v="United States"/>
    <s v="Taylor"/>
    <x v="12"/>
    <n v="48180"/>
    <x v="2"/>
    <s v="TEC-AC-10004708"/>
    <x v="2"/>
    <x v="11"/>
    <s v="Sony 32GB Class 10 Micro SDHC R40 Memory Card"/>
    <x v="362"/>
    <n v="2"/>
    <x v="0"/>
    <n v="8.7989999999999995"/>
    <x v="33"/>
    <x v="171"/>
  </r>
  <r>
    <n v="385"/>
    <x v="173"/>
    <x v="154"/>
    <d v="2015-12-02T00:00:00"/>
    <s v="Standard Class"/>
    <s v="DO-13435"/>
    <s v="Denny Ordway"/>
    <x v="0"/>
    <s v="United States"/>
    <s v="Pembroke Pines"/>
    <x v="2"/>
    <n v="33024"/>
    <x v="0"/>
    <s v="FUR-TA-10000617"/>
    <x v="0"/>
    <x v="3"/>
    <s v="Hon Practical Foundations 30 x 60 Training Table, Light Gray/Charcoal"/>
    <x v="363"/>
    <n v="3"/>
    <x v="1"/>
    <n v="-157.0095"/>
    <x v="14"/>
    <x v="172"/>
  </r>
  <r>
    <n v="386"/>
    <x v="173"/>
    <x v="154"/>
    <d v="2015-12-02T00:00:00"/>
    <s v="Standard Class"/>
    <s v="DO-13435"/>
    <s v="Denny Ordway"/>
    <x v="0"/>
    <s v="United States"/>
    <s v="Pembroke Pines"/>
    <x v="2"/>
    <n v="33024"/>
    <x v="0"/>
    <s v="TEC-AC-10002335"/>
    <x v="2"/>
    <x v="11"/>
    <s v="Logitech Media Keyboard K200"/>
    <x v="364"/>
    <n v="3"/>
    <x v="2"/>
    <n v="-1.0497000000000001"/>
    <x v="14"/>
    <x v="137"/>
  </r>
  <r>
    <n v="387"/>
    <x v="174"/>
    <x v="155"/>
    <d v="2015-12-07T00:00:00"/>
    <s v="Standard Class"/>
    <s v="DK-13225"/>
    <s v="Dean Katz"/>
    <x v="1"/>
    <s v="United States"/>
    <s v="Philadelphia"/>
    <x v="9"/>
    <n v="19140"/>
    <x v="3"/>
    <s v="TEC-MA-10001681"/>
    <x v="2"/>
    <x v="15"/>
    <s v="Lexmark MarkNet N8150 Wireless Print Server"/>
    <x v="365"/>
    <n v="4"/>
    <x v="6"/>
    <n v="-337.63799999999998"/>
    <x v="14"/>
    <x v="126"/>
  </r>
  <r>
    <n v="388"/>
    <x v="174"/>
    <x v="155"/>
    <d v="2015-12-07T00:00:00"/>
    <s v="Standard Class"/>
    <s v="DK-13225"/>
    <s v="Dean Katz"/>
    <x v="1"/>
    <s v="United States"/>
    <s v="Philadelphia"/>
    <x v="9"/>
    <n v="19140"/>
    <x v="3"/>
    <s v="FUR-FU-10001935"/>
    <x v="0"/>
    <x v="5"/>
    <s v="3M Hangers With Command Adhesive"/>
    <x v="366"/>
    <n v="1"/>
    <x v="2"/>
    <n v="0.77700000000000002"/>
    <x v="14"/>
    <x v="151"/>
  </r>
  <r>
    <n v="389"/>
    <x v="175"/>
    <x v="156"/>
    <d v="2014-11-26T00:00:00"/>
    <s v="First Class"/>
    <s v="NG-18430"/>
    <s v="Nathan Gelder"/>
    <x v="0"/>
    <s v="United States"/>
    <s v="Cincinnati"/>
    <x v="24"/>
    <n v="45231"/>
    <x v="3"/>
    <s v="OFF-AR-10004757"/>
    <x v="1"/>
    <x v="6"/>
    <s v="Crayola Colored Pencils"/>
    <x v="367"/>
    <n v="1"/>
    <x v="2"/>
    <n v="0.4264"/>
    <x v="7"/>
    <x v="173"/>
  </r>
  <r>
    <n v="390"/>
    <x v="176"/>
    <x v="157"/>
    <d v="2017-12-15T00:00:00"/>
    <s v="Standard Class"/>
    <s v="MV-18190"/>
    <s v="Mike Vittorini"/>
    <x v="0"/>
    <s v="United States"/>
    <s v="New York City"/>
    <x v="15"/>
    <n v="10009"/>
    <x v="3"/>
    <s v="OFF-BI-10000050"/>
    <x v="1"/>
    <x v="8"/>
    <s v="Angle-D Binders with Locking Rings, Label Holders"/>
    <x v="368"/>
    <n v="4"/>
    <x v="2"/>
    <n v="7.8840000000000003"/>
    <x v="23"/>
    <x v="27"/>
  </r>
  <r>
    <n v="391"/>
    <x v="176"/>
    <x v="157"/>
    <d v="2017-12-15T00:00:00"/>
    <s v="Standard Class"/>
    <s v="MV-18190"/>
    <s v="Mike Vittorini"/>
    <x v="0"/>
    <s v="United States"/>
    <s v="New York City"/>
    <x v="15"/>
    <n v="10009"/>
    <x v="3"/>
    <s v="TEC-AC-10001998"/>
    <x v="2"/>
    <x v="11"/>
    <s v="Logitech LS21 Speaker System - PC Multimedia - 2.1-CH - Wired"/>
    <x v="369"/>
    <n v="2"/>
    <x v="0"/>
    <n v="13.5932"/>
    <x v="23"/>
    <x v="65"/>
  </r>
  <r>
    <n v="392"/>
    <x v="177"/>
    <x v="158"/>
    <d v="2014-09-23T00:00:00"/>
    <s v="Second Class"/>
    <s v="JG-15115"/>
    <s v="Jack Garza"/>
    <x v="0"/>
    <s v="United States"/>
    <s v="Des Moines"/>
    <x v="4"/>
    <n v="98198"/>
    <x v="1"/>
    <s v="TEC-PH-10003012"/>
    <x v="2"/>
    <x v="7"/>
    <s v="Nortel Meridian M3904 Professional Digital phone"/>
    <x v="370"/>
    <n v="2"/>
    <x v="2"/>
    <n v="27.7182"/>
    <x v="9"/>
    <x v="4"/>
  </r>
  <r>
    <n v="393"/>
    <x v="177"/>
    <x v="158"/>
    <d v="2014-09-23T00:00:00"/>
    <s v="Second Class"/>
    <s v="JG-15115"/>
    <s v="Jack Garza"/>
    <x v="0"/>
    <s v="United States"/>
    <s v="Des Moines"/>
    <x v="4"/>
    <n v="98198"/>
    <x v="1"/>
    <s v="TEC-CO-10002313"/>
    <x v="2"/>
    <x v="16"/>
    <s v="Canon PC1080F Personal Copier"/>
    <x v="371"/>
    <n v="3"/>
    <x v="0"/>
    <n v="701.98829999999998"/>
    <x v="9"/>
    <x v="174"/>
  </r>
  <r>
    <n v="394"/>
    <x v="178"/>
    <x v="159"/>
    <d v="2014-06-10T00:00:00"/>
    <s v="Second Class"/>
    <s v="BP-11095"/>
    <s v="Bart Pistole"/>
    <x v="1"/>
    <s v="United States"/>
    <s v="Peoria"/>
    <x v="10"/>
    <n v="61604"/>
    <x v="2"/>
    <s v="OFF-BI-10003982"/>
    <x v="1"/>
    <x v="8"/>
    <s v="Wilson Jones Century Plastic Molded Ring Binders"/>
    <x v="372"/>
    <n v="3"/>
    <x v="3"/>
    <n v="-20.5623"/>
    <x v="3"/>
    <x v="175"/>
  </r>
  <r>
    <n v="395"/>
    <x v="179"/>
    <x v="160"/>
    <d v="2017-07-05T00:00:00"/>
    <s v="Standard Class"/>
    <s v="VP-21730"/>
    <s v="Victor Preis"/>
    <x v="2"/>
    <s v="United States"/>
    <s v="Las Vegas"/>
    <x v="33"/>
    <n v="89115"/>
    <x v="1"/>
    <s v="OFF-BI-10004492"/>
    <x v="1"/>
    <x v="8"/>
    <s v="Tuf-Vin Binders"/>
    <x v="373"/>
    <n v="3"/>
    <x v="2"/>
    <n v="25.579799999999999"/>
    <x v="10"/>
    <x v="31"/>
  </r>
  <r>
    <n v="396"/>
    <x v="180"/>
    <x v="161"/>
    <d v="2017-10-19T00:00:00"/>
    <s v="Second Class"/>
    <s v="SS-20140"/>
    <s v="Saphhira Shifley"/>
    <x v="1"/>
    <s v="United States"/>
    <s v="Warwick"/>
    <x v="34"/>
    <n v="2886"/>
    <x v="3"/>
    <s v="OFF-ST-10000798"/>
    <x v="1"/>
    <x v="4"/>
    <s v="2300 Heavy-Duty Transfer File Systems by Perma"/>
    <x v="374"/>
    <n v="2"/>
    <x v="0"/>
    <n v="9.4923999999999999"/>
    <x v="13"/>
    <x v="43"/>
  </r>
  <r>
    <n v="397"/>
    <x v="180"/>
    <x v="161"/>
    <d v="2017-10-19T00:00:00"/>
    <s v="Second Class"/>
    <s v="SS-20140"/>
    <s v="Saphhira Shifley"/>
    <x v="1"/>
    <s v="United States"/>
    <s v="Warwick"/>
    <x v="34"/>
    <n v="2886"/>
    <x v="3"/>
    <s v="OFF-PA-10002552"/>
    <x v="1"/>
    <x v="10"/>
    <s v="Xerox 1958"/>
    <x v="91"/>
    <n v="2"/>
    <x v="0"/>
    <n v="6.2207999999999997"/>
    <x v="13"/>
    <x v="68"/>
  </r>
  <r>
    <n v="398"/>
    <x v="181"/>
    <x v="89"/>
    <d v="2015-11-04T00:00:00"/>
    <s v="Standard Class"/>
    <s v="HP-14815"/>
    <s v="Harold Pawlan"/>
    <x v="2"/>
    <s v="United States"/>
    <s v="Jackson"/>
    <x v="12"/>
    <n v="49201"/>
    <x v="2"/>
    <s v="OFF-SU-10002573"/>
    <x v="1"/>
    <x v="14"/>
    <s v="Acme 10&quot; Easy Grip Assistive Scissors"/>
    <x v="375"/>
    <n v="4"/>
    <x v="0"/>
    <n v="21.036000000000001"/>
    <x v="6"/>
    <x v="1"/>
  </r>
  <r>
    <n v="399"/>
    <x v="182"/>
    <x v="162"/>
    <d v="2016-09-10T00:00:00"/>
    <s v="Second Class"/>
    <s v="AG-10675"/>
    <s v="Anna Gayman"/>
    <x v="0"/>
    <s v="United States"/>
    <s v="Houston"/>
    <x v="5"/>
    <n v="77036"/>
    <x v="2"/>
    <s v="OFF-ST-10001580"/>
    <x v="1"/>
    <x v="4"/>
    <s v="Super Decoflex Portable Personal File"/>
    <x v="376"/>
    <n v="3"/>
    <x v="2"/>
    <n v="3.5952000000000002"/>
    <x v="22"/>
    <x v="36"/>
  </r>
  <r>
    <n v="400"/>
    <x v="182"/>
    <x v="162"/>
    <d v="2016-09-10T00:00:00"/>
    <s v="Second Class"/>
    <s v="AG-10675"/>
    <s v="Anna Gayman"/>
    <x v="0"/>
    <s v="United States"/>
    <s v="Houston"/>
    <x v="5"/>
    <n v="77036"/>
    <x v="2"/>
    <s v="FUR-BO-10004834"/>
    <x v="0"/>
    <x v="0"/>
    <s v="Riverside Palais Royal Lawyers Bookcase, Royale Cherry Finish"/>
    <x v="377"/>
    <n v="4"/>
    <x v="8"/>
    <n v="-317.15280000000001"/>
    <x v="22"/>
    <x v="176"/>
  </r>
  <r>
    <n v="401"/>
    <x v="182"/>
    <x v="162"/>
    <d v="2016-09-10T00:00:00"/>
    <s v="Second Class"/>
    <s v="AG-10675"/>
    <s v="Anna Gayman"/>
    <x v="0"/>
    <s v="United States"/>
    <s v="Houston"/>
    <x v="5"/>
    <n v="77036"/>
    <x v="2"/>
    <s v="OFF-ST-10000934"/>
    <x v="1"/>
    <x v="4"/>
    <s v="Contico 72&quot;H Heavy-Duty Storage System"/>
    <x v="378"/>
    <n v="4"/>
    <x v="2"/>
    <n v="-32.783999999999999"/>
    <x v="22"/>
    <x v="58"/>
  </r>
  <r>
    <n v="402"/>
    <x v="182"/>
    <x v="162"/>
    <d v="2016-09-10T00:00:00"/>
    <s v="Second Class"/>
    <s v="AG-10675"/>
    <s v="Anna Gayman"/>
    <x v="0"/>
    <s v="United States"/>
    <s v="Houston"/>
    <x v="5"/>
    <n v="77036"/>
    <x v="2"/>
    <s v="TEC-AC-10000158"/>
    <x v="2"/>
    <x v="11"/>
    <s v="Sony 64GB Class 10 Micro SDHC R40 Memory Card"/>
    <x v="379"/>
    <n v="2"/>
    <x v="2"/>
    <n v="0.7198"/>
    <x v="22"/>
    <x v="177"/>
  </r>
  <r>
    <n v="403"/>
    <x v="183"/>
    <x v="163"/>
    <d v="2014-12-26T00:00:00"/>
    <s v="First Class"/>
    <s v="LF-17185"/>
    <s v="Luke Foster"/>
    <x v="0"/>
    <s v="United States"/>
    <s v="Miami"/>
    <x v="2"/>
    <n v="33180"/>
    <x v="0"/>
    <s v="OFF-PA-10001947"/>
    <x v="1"/>
    <x v="10"/>
    <s v="Xerox 1974"/>
    <x v="380"/>
    <n v="2"/>
    <x v="2"/>
    <n v="3.4683999999999999"/>
    <x v="21"/>
    <x v="49"/>
  </r>
  <r>
    <n v="404"/>
    <x v="184"/>
    <x v="164"/>
    <d v="2014-04-20T00:00:00"/>
    <s v="Standard Class"/>
    <s v="SP-20650"/>
    <s v="Stephanie Phelps"/>
    <x v="1"/>
    <s v="United States"/>
    <s v="Wilmington"/>
    <x v="3"/>
    <n v="28403"/>
    <x v="0"/>
    <s v="OFF-AR-10003478"/>
    <x v="1"/>
    <x v="6"/>
    <s v="Avery Hi-Liter EverBold Pen Style Fluorescent Highlighters, 4/Pack"/>
    <x v="381"/>
    <n v="6"/>
    <x v="2"/>
    <n v="9.7680000000000007"/>
    <x v="41"/>
    <x v="45"/>
  </r>
  <r>
    <n v="405"/>
    <x v="185"/>
    <x v="165"/>
    <d v="2017-12-29T00:00:00"/>
    <s v="Standard Class"/>
    <s v="RF-19840"/>
    <s v="Roy Französisch"/>
    <x v="0"/>
    <s v="United States"/>
    <s v="New York City"/>
    <x v="15"/>
    <n v="10024"/>
    <x v="3"/>
    <s v="OFF-AP-10004249"/>
    <x v="1"/>
    <x v="9"/>
    <s v="Staple holder"/>
    <x v="382"/>
    <n v="3"/>
    <x v="0"/>
    <n v="9.6957000000000004"/>
    <x v="23"/>
    <x v="6"/>
  </r>
  <r>
    <n v="406"/>
    <x v="186"/>
    <x v="166"/>
    <d v="2017-12-12T00:00:00"/>
    <s v="Standard Class"/>
    <s v="KH-16510"/>
    <s v="Keith Herrera"/>
    <x v="0"/>
    <s v="United States"/>
    <s v="San Francisco"/>
    <x v="1"/>
    <n v="94110"/>
    <x v="1"/>
    <s v="TEC-AC-10000158"/>
    <x v="2"/>
    <x v="11"/>
    <s v="Sony 64GB Class 10 Micro SDHC R40 Memory Card"/>
    <x v="383"/>
    <n v="5"/>
    <x v="0"/>
    <n v="37.789499999999997"/>
    <x v="23"/>
    <x v="171"/>
  </r>
  <r>
    <n v="407"/>
    <x v="186"/>
    <x v="166"/>
    <d v="2017-12-12T00:00:00"/>
    <s v="Standard Class"/>
    <s v="KH-16510"/>
    <s v="Keith Herrera"/>
    <x v="0"/>
    <s v="United States"/>
    <s v="San Francisco"/>
    <x v="1"/>
    <n v="94110"/>
    <x v="1"/>
    <s v="TEC-CO-10004115"/>
    <x v="2"/>
    <x v="16"/>
    <s v="Sharp AL-1530CS Digital Copier"/>
    <x v="384"/>
    <n v="3"/>
    <x v="2"/>
    <n v="434.99130000000002"/>
    <x v="23"/>
    <x v="49"/>
  </r>
  <r>
    <n v="408"/>
    <x v="186"/>
    <x v="166"/>
    <d v="2017-12-12T00:00:00"/>
    <s v="Standard Class"/>
    <s v="KH-16510"/>
    <s v="Keith Herrera"/>
    <x v="0"/>
    <s v="United States"/>
    <s v="San Francisco"/>
    <x v="1"/>
    <n v="94110"/>
    <x v="1"/>
    <s v="OFF-PA-10003724"/>
    <x v="1"/>
    <x v="10"/>
    <s v="Wirebound Message Book, 4 per Page"/>
    <x v="385"/>
    <n v="5"/>
    <x v="0"/>
    <n v="13.3035"/>
    <x v="23"/>
    <x v="77"/>
  </r>
  <r>
    <n v="409"/>
    <x v="186"/>
    <x v="166"/>
    <d v="2017-12-12T00:00:00"/>
    <s v="Standard Class"/>
    <s v="KH-16510"/>
    <s v="Keith Herrera"/>
    <x v="0"/>
    <s v="United States"/>
    <s v="San Francisco"/>
    <x v="1"/>
    <n v="94110"/>
    <x v="1"/>
    <s v="FUR-TA-10002041"/>
    <x v="0"/>
    <x v="3"/>
    <s v="Bevis Round Conference Table Top, X-Base"/>
    <x v="386"/>
    <n v="7"/>
    <x v="2"/>
    <n v="-112.95269999999999"/>
    <x v="23"/>
    <x v="92"/>
  </r>
  <r>
    <n v="410"/>
    <x v="186"/>
    <x v="166"/>
    <d v="2017-12-12T00:00:00"/>
    <s v="Standard Class"/>
    <s v="KH-16510"/>
    <s v="Keith Herrera"/>
    <x v="0"/>
    <s v="United States"/>
    <s v="San Francisco"/>
    <x v="1"/>
    <n v="94110"/>
    <x v="1"/>
    <s v="OFF-PA-10002893"/>
    <x v="1"/>
    <x v="10"/>
    <s v="Wirebound Service Call Books, 5 1/2&quot; x 4&quot;"/>
    <x v="387"/>
    <n v="1"/>
    <x v="0"/>
    <n v="4.6463999999999999"/>
    <x v="23"/>
    <x v="42"/>
  </r>
  <r>
    <n v="411"/>
    <x v="186"/>
    <x v="166"/>
    <d v="2017-12-12T00:00:00"/>
    <s v="Standard Class"/>
    <s v="KH-16510"/>
    <s v="Keith Herrera"/>
    <x v="0"/>
    <s v="United States"/>
    <s v="San Francisco"/>
    <x v="1"/>
    <n v="94110"/>
    <x v="1"/>
    <s v="OFF-LA-10003766"/>
    <x v="1"/>
    <x v="2"/>
    <s v="Self-Adhesive Removable Labels"/>
    <x v="388"/>
    <n v="9"/>
    <x v="0"/>
    <n v="13.608000000000001"/>
    <x v="23"/>
    <x v="42"/>
  </r>
  <r>
    <n v="412"/>
    <x v="186"/>
    <x v="166"/>
    <d v="2017-12-12T00:00:00"/>
    <s v="Standard Class"/>
    <s v="KH-16510"/>
    <s v="Keith Herrera"/>
    <x v="0"/>
    <s v="United States"/>
    <s v="San Francisco"/>
    <x v="1"/>
    <n v="94110"/>
    <x v="1"/>
    <s v="OFF-PA-10001970"/>
    <x v="1"/>
    <x v="10"/>
    <s v="Xerox 1908"/>
    <x v="389"/>
    <n v="1"/>
    <x v="0"/>
    <n v="27.430199999999999"/>
    <x v="23"/>
    <x v="77"/>
  </r>
  <r>
    <n v="413"/>
    <x v="186"/>
    <x v="166"/>
    <d v="2017-12-12T00:00:00"/>
    <s v="Standard Class"/>
    <s v="KH-16510"/>
    <s v="Keith Herrera"/>
    <x v="0"/>
    <s v="United States"/>
    <s v="San Francisco"/>
    <x v="1"/>
    <n v="94110"/>
    <x v="1"/>
    <s v="FUR-BO-10001972"/>
    <x v="0"/>
    <x v="0"/>
    <s v="O'Sullivan 4-Shelf Bookcase in Odessa Pine"/>
    <x v="390"/>
    <n v="13"/>
    <x v="11"/>
    <n v="31.454799999999999"/>
    <x v="23"/>
    <x v="178"/>
  </r>
  <r>
    <n v="414"/>
    <x v="186"/>
    <x v="166"/>
    <d v="2017-12-12T00:00:00"/>
    <s v="Standard Class"/>
    <s v="KH-16510"/>
    <s v="Keith Herrera"/>
    <x v="0"/>
    <s v="United States"/>
    <s v="San Francisco"/>
    <x v="1"/>
    <n v="94110"/>
    <x v="1"/>
    <s v="FUR-CH-10003956"/>
    <x v="0"/>
    <x v="1"/>
    <s v="Novimex High-Tech Fabric Mesh Task Chair"/>
    <x v="391"/>
    <n v="2"/>
    <x v="2"/>
    <n v="-18.454799999999999"/>
    <x v="23"/>
    <x v="179"/>
  </r>
  <r>
    <n v="415"/>
    <x v="187"/>
    <x v="132"/>
    <d v="2017-11-07T00:00:00"/>
    <s v="Standard Class"/>
    <s v="KC-16675"/>
    <s v="Kimberly Carter"/>
    <x v="1"/>
    <s v="United States"/>
    <s v="Seattle"/>
    <x v="4"/>
    <n v="98105"/>
    <x v="1"/>
    <s v="OFF-PA-10000157"/>
    <x v="1"/>
    <x v="10"/>
    <s v="Xerox 191"/>
    <x v="392"/>
    <n v="7"/>
    <x v="0"/>
    <n v="65.734200000000001"/>
    <x v="24"/>
    <x v="41"/>
  </r>
  <r>
    <n v="416"/>
    <x v="187"/>
    <x v="132"/>
    <d v="2017-11-07T00:00:00"/>
    <s v="Standard Class"/>
    <s v="KC-16675"/>
    <s v="Kimberly Carter"/>
    <x v="1"/>
    <s v="United States"/>
    <s v="Seattle"/>
    <x v="4"/>
    <n v="98105"/>
    <x v="1"/>
    <s v="FUR-CH-10001891"/>
    <x v="0"/>
    <x v="1"/>
    <s v="Global Deluxe Office Fabric Chairs"/>
    <x v="393"/>
    <n v="4"/>
    <x v="2"/>
    <n v="26.874400000000001"/>
    <x v="24"/>
    <x v="152"/>
  </r>
  <r>
    <n v="417"/>
    <x v="188"/>
    <x v="92"/>
    <d v="2017-06-28T00:00:00"/>
    <s v="Standard Class"/>
    <s v="CJ-12010"/>
    <s v="Caroline Jumper"/>
    <x v="0"/>
    <s v="United States"/>
    <s v="Huntington Beach"/>
    <x v="1"/>
    <n v="92646"/>
    <x v="1"/>
    <s v="OFF-AR-10004344"/>
    <x v="1"/>
    <x v="6"/>
    <s v="Bulldog Vacuum Base Pencil Sharpener"/>
    <x v="394"/>
    <n v="8"/>
    <x v="0"/>
    <n v="25.898399999999999"/>
    <x v="28"/>
    <x v="180"/>
  </r>
  <r>
    <n v="418"/>
    <x v="189"/>
    <x v="167"/>
    <d v="2016-04-18T00:00:00"/>
    <s v="Standard Class"/>
    <s v="PB-19150"/>
    <s v="Philip Brown"/>
    <x v="0"/>
    <s v="United States"/>
    <s v="Los Angeles"/>
    <x v="1"/>
    <n v="90004"/>
    <x v="1"/>
    <s v="FUR-CH-10004886"/>
    <x v="0"/>
    <x v="1"/>
    <s v="Bevis Steel Folding Chairs"/>
    <x v="395"/>
    <n v="5"/>
    <x v="2"/>
    <n v="38.380000000000003"/>
    <x v="26"/>
    <x v="36"/>
  </r>
  <r>
    <n v="419"/>
    <x v="190"/>
    <x v="44"/>
    <d v="2017-11-10T00:00:00"/>
    <s v="Standard Class"/>
    <s v="VB-21745"/>
    <s v="Victoria Brennan"/>
    <x v="1"/>
    <s v="United States"/>
    <s v="Richmond"/>
    <x v="0"/>
    <n v="40475"/>
    <x v="0"/>
    <s v="OFF-PA-10003845"/>
    <x v="1"/>
    <x v="10"/>
    <s v="Xerox 1987"/>
    <x v="396"/>
    <n v="1"/>
    <x v="0"/>
    <n v="2.8321999999999998"/>
    <x v="24"/>
    <x v="181"/>
  </r>
  <r>
    <n v="420"/>
    <x v="191"/>
    <x v="168"/>
    <d v="2017-03-09T00:00:00"/>
    <s v="Standard Class"/>
    <s v="SP-20860"/>
    <s v="Sung Pak"/>
    <x v="1"/>
    <s v="United States"/>
    <s v="Los Angeles"/>
    <x v="1"/>
    <n v="90045"/>
    <x v="1"/>
    <s v="OFF-AR-10001573"/>
    <x v="1"/>
    <x v="6"/>
    <s v="American Pencil"/>
    <x v="397"/>
    <n v="4"/>
    <x v="0"/>
    <n v="2.7027999999999999"/>
    <x v="42"/>
    <x v="5"/>
  </r>
  <r>
    <n v="421"/>
    <x v="191"/>
    <x v="168"/>
    <d v="2017-03-09T00:00:00"/>
    <s v="Standard Class"/>
    <s v="SP-20860"/>
    <s v="Sung Pak"/>
    <x v="1"/>
    <s v="United States"/>
    <s v="Los Angeles"/>
    <x v="1"/>
    <n v="90045"/>
    <x v="1"/>
    <s v="OFF-EN-10000483"/>
    <x v="1"/>
    <x v="12"/>
    <s v="White Envelopes, White Envelopes with Clear Poly Window"/>
    <x v="398"/>
    <n v="1"/>
    <x v="0"/>
    <n v="7.0149999999999997"/>
    <x v="42"/>
    <x v="55"/>
  </r>
  <r>
    <n v="422"/>
    <x v="192"/>
    <x v="169"/>
    <d v="2014-06-25T00:00:00"/>
    <s v="First Class"/>
    <s v="JE-15745"/>
    <s v="Joel Eaton"/>
    <x v="0"/>
    <s v="United States"/>
    <s v="Louisville"/>
    <x v="22"/>
    <n v="80027"/>
    <x v="1"/>
    <s v="TEC-AC-10004114"/>
    <x v="2"/>
    <x v="11"/>
    <s v="KeyTronic 6101 Series - Keyboard - Black"/>
    <x v="399"/>
    <n v="6"/>
    <x v="2"/>
    <n v="56.566200000000002"/>
    <x v="3"/>
    <x v="182"/>
  </r>
  <r>
    <n v="423"/>
    <x v="193"/>
    <x v="15"/>
    <d v="2017-10-23T00:00:00"/>
    <s v="Standard Class"/>
    <s v="MP-17965"/>
    <s v="Michael Paige"/>
    <x v="1"/>
    <s v="United States"/>
    <s v="Lawrence"/>
    <x v="31"/>
    <n v="1841"/>
    <x v="3"/>
    <s v="FUR-FU-10004712"/>
    <x v="0"/>
    <x v="5"/>
    <s v="Westinghouse Mesh Shade Clip-On Gooseneck Lamp, Black"/>
    <x v="400"/>
    <n v="4"/>
    <x v="0"/>
    <n v="14.7056"/>
    <x v="13"/>
    <x v="96"/>
  </r>
  <r>
    <n v="424"/>
    <x v="193"/>
    <x v="15"/>
    <d v="2017-10-23T00:00:00"/>
    <s v="Standard Class"/>
    <s v="MP-17965"/>
    <s v="Michael Paige"/>
    <x v="1"/>
    <s v="United States"/>
    <s v="Lawrence"/>
    <x v="31"/>
    <n v="1841"/>
    <x v="3"/>
    <s v="OFF-ST-10000918"/>
    <x v="1"/>
    <x v="4"/>
    <s v="Crate-A-Files"/>
    <x v="401"/>
    <n v="3"/>
    <x v="0"/>
    <n v="8.5020000000000007"/>
    <x v="13"/>
    <x v="96"/>
  </r>
  <r>
    <n v="425"/>
    <x v="194"/>
    <x v="170"/>
    <d v="2017-08-23T00:00:00"/>
    <s v="Second Class"/>
    <s v="NF-18385"/>
    <s v="Natalie Fritzler"/>
    <x v="0"/>
    <s v="United States"/>
    <s v="Jackson"/>
    <x v="35"/>
    <n v="39212"/>
    <x v="0"/>
    <s v="FUR-CH-10000015"/>
    <x v="0"/>
    <x v="1"/>
    <s v="Hon Multipurpose Stacking Arm Chairs"/>
    <x v="402"/>
    <n v="4"/>
    <x v="0"/>
    <n v="225.26400000000001"/>
    <x v="43"/>
    <x v="96"/>
  </r>
  <r>
    <n v="426"/>
    <x v="195"/>
    <x v="51"/>
    <d v="2017-11-26T00:00:00"/>
    <s v="Second Class"/>
    <s v="JM-15265"/>
    <s v="Janet Molinari"/>
    <x v="1"/>
    <s v="United States"/>
    <s v="Canton"/>
    <x v="12"/>
    <n v="48187"/>
    <x v="2"/>
    <s v="FUR-FU-10003347"/>
    <x v="0"/>
    <x v="5"/>
    <s v="Coloredge Poster Frame"/>
    <x v="158"/>
    <n v="2"/>
    <x v="0"/>
    <n v="11.076000000000001"/>
    <x v="24"/>
    <x v="87"/>
  </r>
  <r>
    <n v="427"/>
    <x v="195"/>
    <x v="51"/>
    <d v="2017-11-26T00:00:00"/>
    <s v="Second Class"/>
    <s v="JM-15265"/>
    <s v="Janet Molinari"/>
    <x v="1"/>
    <s v="United States"/>
    <s v="Canton"/>
    <x v="12"/>
    <n v="48187"/>
    <x v="2"/>
    <s v="OFF-BI-10001543"/>
    <x v="1"/>
    <x v="8"/>
    <s v="GBC VeloBinder Manual Binding System"/>
    <x v="403"/>
    <n v="8"/>
    <x v="0"/>
    <n v="138.20160000000001"/>
    <x v="24"/>
    <x v="62"/>
  </r>
  <r>
    <n v="428"/>
    <x v="196"/>
    <x v="171"/>
    <d v="2014-09-13T00:00:00"/>
    <s v="First Class"/>
    <s v="SD-20485"/>
    <s v="Shirley Daniels"/>
    <x v="2"/>
    <s v="United States"/>
    <s v="New Rochelle"/>
    <x v="15"/>
    <n v="10801"/>
    <x v="3"/>
    <s v="TEC-MA-10000029"/>
    <x v="2"/>
    <x v="15"/>
    <s v="Epson WorkForce WF-2530 All-in-One Printer, Copier Scanner"/>
    <x v="404"/>
    <n v="1"/>
    <x v="0"/>
    <n v="30.095700000000001"/>
    <x v="9"/>
    <x v="37"/>
  </r>
  <r>
    <n v="429"/>
    <x v="197"/>
    <x v="172"/>
    <d v="2017-10-08T00:00:00"/>
    <s v="Standard Class"/>
    <s v="KH-16630"/>
    <s v="Ken Heidel"/>
    <x v="1"/>
    <s v="United States"/>
    <s v="San Antonio"/>
    <x v="5"/>
    <n v="78207"/>
    <x v="2"/>
    <s v="OFF-AR-10000369"/>
    <x v="1"/>
    <x v="6"/>
    <s v="Design Ebony Sketching Pencil"/>
    <x v="405"/>
    <n v="6"/>
    <x v="2"/>
    <n v="0.50039999999999996"/>
    <x v="13"/>
    <x v="17"/>
  </r>
  <r>
    <n v="430"/>
    <x v="198"/>
    <x v="173"/>
    <d v="2016-04-21T00:00:00"/>
    <s v="Standard Class"/>
    <s v="RB-19795"/>
    <s v="Ross Baird"/>
    <x v="2"/>
    <s v="United States"/>
    <s v="Gastonia"/>
    <x v="3"/>
    <n v="28052"/>
    <x v="0"/>
    <s v="OFF-BI-10004584"/>
    <x v="1"/>
    <x v="8"/>
    <s v="GBC ProClick 150 Presentation Binding System"/>
    <x v="406"/>
    <n v="2"/>
    <x v="6"/>
    <n v="-145.35079999999999"/>
    <x v="26"/>
    <x v="116"/>
  </r>
  <r>
    <n v="431"/>
    <x v="198"/>
    <x v="173"/>
    <d v="2016-04-21T00:00:00"/>
    <s v="Standard Class"/>
    <s v="RB-19795"/>
    <s v="Ross Baird"/>
    <x v="2"/>
    <s v="United States"/>
    <s v="Gastonia"/>
    <x v="3"/>
    <n v="28052"/>
    <x v="0"/>
    <s v="TEC-AC-10004659"/>
    <x v="2"/>
    <x v="11"/>
    <s v="Imation Secure+ Hardware Encrypted USB 2.0 Flash Drive; 16GB"/>
    <x v="177"/>
    <n v="7"/>
    <x v="2"/>
    <n v="76.639499999999998"/>
    <x v="26"/>
    <x v="112"/>
  </r>
  <r>
    <n v="432"/>
    <x v="198"/>
    <x v="173"/>
    <d v="2016-04-21T00:00:00"/>
    <s v="Standard Class"/>
    <s v="RB-19795"/>
    <s v="Ross Baird"/>
    <x v="2"/>
    <s v="United States"/>
    <s v="Gastonia"/>
    <x v="3"/>
    <n v="28052"/>
    <x v="0"/>
    <s v="TEC-AC-10004659"/>
    <x v="2"/>
    <x v="11"/>
    <s v="Imation Secure+ Hardware Encrypted USB 2.0 Flash Drive; 16GB"/>
    <x v="407"/>
    <n v="5"/>
    <x v="2"/>
    <n v="54.7425"/>
    <x v="26"/>
    <x v="183"/>
  </r>
  <r>
    <n v="433"/>
    <x v="198"/>
    <x v="173"/>
    <d v="2016-04-21T00:00:00"/>
    <s v="Standard Class"/>
    <s v="RB-19795"/>
    <s v="Ross Baird"/>
    <x v="2"/>
    <s v="United States"/>
    <s v="Gastonia"/>
    <x v="3"/>
    <n v="28052"/>
    <x v="0"/>
    <s v="OFF-ST-10000617"/>
    <x v="1"/>
    <x v="4"/>
    <s v="Woodgrain Magazine Files by Perma"/>
    <x v="408"/>
    <n v="2"/>
    <x v="2"/>
    <n v="-0.77480000000000004"/>
    <x v="26"/>
    <x v="179"/>
  </r>
  <r>
    <n v="434"/>
    <x v="199"/>
    <x v="112"/>
    <d v="2016-06-07T00:00:00"/>
    <s v="First Class"/>
    <s v="DB-13060"/>
    <s v="Dave Brooks"/>
    <x v="0"/>
    <s v="United States"/>
    <s v="Lowell"/>
    <x v="31"/>
    <n v="1852"/>
    <x v="3"/>
    <s v="OFF-ST-10003306"/>
    <x v="1"/>
    <x v="4"/>
    <s v="Letter Size Cart"/>
    <x v="409"/>
    <n v="5"/>
    <x v="0"/>
    <n v="207.14699999999999"/>
    <x v="1"/>
    <x v="5"/>
  </r>
  <r>
    <n v="435"/>
    <x v="200"/>
    <x v="174"/>
    <d v="2014-12-25T00:00:00"/>
    <s v="Standard Class"/>
    <s v="MK-18160"/>
    <s v="Mike Kennedy"/>
    <x v="0"/>
    <s v="United States"/>
    <s v="Jacksonville"/>
    <x v="2"/>
    <n v="32216"/>
    <x v="0"/>
    <s v="OFF-BI-10000773"/>
    <x v="1"/>
    <x v="8"/>
    <s v="Insertable Tab Post Binder Dividers"/>
    <x v="410"/>
    <n v="2"/>
    <x v="6"/>
    <n v="-3.6892"/>
    <x v="21"/>
    <x v="116"/>
  </r>
  <r>
    <n v="436"/>
    <x v="200"/>
    <x v="174"/>
    <d v="2014-12-25T00:00:00"/>
    <s v="Standard Class"/>
    <s v="MK-18160"/>
    <s v="Mike Kennedy"/>
    <x v="0"/>
    <s v="United States"/>
    <s v="Jacksonville"/>
    <x v="2"/>
    <n v="32216"/>
    <x v="0"/>
    <s v="TEC-AC-10002600"/>
    <x v="2"/>
    <x v="11"/>
    <s v="Belkin QODE FastFit Bluetooth Keyboard"/>
    <x v="411"/>
    <n v="5"/>
    <x v="2"/>
    <n v="-18.585000000000001"/>
    <x v="21"/>
    <x v="184"/>
  </r>
  <r>
    <n v="437"/>
    <x v="201"/>
    <x v="1"/>
    <d v="2016-06-14T00:00:00"/>
    <s v="Second Class"/>
    <s v="PO-19180"/>
    <s v="Philisse Overcash"/>
    <x v="2"/>
    <s v="United States"/>
    <s v="Chicago"/>
    <x v="10"/>
    <n v="60623"/>
    <x v="2"/>
    <s v="TEC-MA-10002937"/>
    <x v="2"/>
    <x v="15"/>
    <s v="Canon Color ImageCLASS MF8580Cdw Wireless Laser All-In-One Printer, Copier, Scanner"/>
    <x v="412"/>
    <n v="3"/>
    <x v="4"/>
    <n v="43.199100000000001"/>
    <x v="1"/>
    <x v="185"/>
  </r>
  <r>
    <n v="438"/>
    <x v="201"/>
    <x v="1"/>
    <d v="2016-06-14T00:00:00"/>
    <s v="Second Class"/>
    <s v="PO-19180"/>
    <s v="Philisse Overcash"/>
    <x v="2"/>
    <s v="United States"/>
    <s v="Chicago"/>
    <x v="10"/>
    <n v="60623"/>
    <x v="2"/>
    <s v="OFF-PA-10001970"/>
    <x v="1"/>
    <x v="10"/>
    <s v="Xerox 1908"/>
    <x v="413"/>
    <n v="7"/>
    <x v="2"/>
    <n v="113.63939999999999"/>
    <x v="1"/>
    <x v="49"/>
  </r>
  <r>
    <n v="439"/>
    <x v="202"/>
    <x v="175"/>
    <d v="2017-09-19T00:00:00"/>
    <s v="Standard Class"/>
    <s v="BB-11545"/>
    <s v="Brenda Bowman"/>
    <x v="1"/>
    <s v="United States"/>
    <s v="Houston"/>
    <x v="5"/>
    <n v="77070"/>
    <x v="2"/>
    <s v="OFF-PA-10002230"/>
    <x v="1"/>
    <x v="10"/>
    <s v="Xerox 1897"/>
    <x v="414"/>
    <n v="8"/>
    <x v="2"/>
    <n v="11.553599999999999"/>
    <x v="15"/>
    <x v="49"/>
  </r>
  <r>
    <n v="440"/>
    <x v="203"/>
    <x v="176"/>
    <d v="2017-01-23T00:00:00"/>
    <s v="Second Class"/>
    <s v="CV-12805"/>
    <s v="Cynthia Voltz"/>
    <x v="1"/>
    <s v="United States"/>
    <s v="New York City"/>
    <x v="15"/>
    <n v="10024"/>
    <x v="3"/>
    <s v="FUR-CH-10003396"/>
    <x v="0"/>
    <x v="1"/>
    <s v="Global Deluxe Steno Chair"/>
    <x v="415"/>
    <n v="3"/>
    <x v="9"/>
    <n v="2.3094000000000001"/>
    <x v="44"/>
    <x v="186"/>
  </r>
  <r>
    <n v="441"/>
    <x v="204"/>
    <x v="64"/>
    <d v="2016-09-07T00:00:00"/>
    <s v="Second Class"/>
    <s v="PK-19075"/>
    <s v="Pete Kriz"/>
    <x v="0"/>
    <s v="United States"/>
    <s v="Detroit"/>
    <x v="12"/>
    <n v="48227"/>
    <x v="2"/>
    <s v="FUR-FU-10000246"/>
    <x v="0"/>
    <x v="5"/>
    <s v="Aluminum Document Frame"/>
    <x v="416"/>
    <n v="1"/>
    <x v="0"/>
    <n v="3.6659999999999999"/>
    <x v="22"/>
    <x v="1"/>
  </r>
  <r>
    <n v="442"/>
    <x v="204"/>
    <x v="64"/>
    <d v="2016-09-07T00:00:00"/>
    <s v="Second Class"/>
    <s v="PK-19075"/>
    <s v="Pete Kriz"/>
    <x v="0"/>
    <s v="United States"/>
    <s v="Detroit"/>
    <x v="12"/>
    <n v="48227"/>
    <x v="2"/>
    <s v="OFF-ST-10000060"/>
    <x v="1"/>
    <x v="4"/>
    <s v="Fellowes Bankers Box Staxonsteel Drawer File/Stacking System"/>
    <x v="417"/>
    <n v="3"/>
    <x v="0"/>
    <n v="23.392800000000001"/>
    <x v="22"/>
    <x v="187"/>
  </r>
  <r>
    <n v="443"/>
    <x v="204"/>
    <x v="64"/>
    <d v="2016-09-07T00:00:00"/>
    <s v="Second Class"/>
    <s v="PK-19075"/>
    <s v="Pete Kriz"/>
    <x v="0"/>
    <s v="United States"/>
    <s v="Detroit"/>
    <x v="12"/>
    <n v="48227"/>
    <x v="2"/>
    <s v="OFF-ST-10003058"/>
    <x v="1"/>
    <x v="4"/>
    <s v="Eldon Mobile Mega Data Cart  Mega Stackable  Add-On Trays"/>
    <x v="418"/>
    <n v="3"/>
    <x v="0"/>
    <n v="20.575500000000002"/>
    <x v="22"/>
    <x v="74"/>
  </r>
  <r>
    <n v="444"/>
    <x v="204"/>
    <x v="64"/>
    <d v="2016-09-07T00:00:00"/>
    <s v="Second Class"/>
    <s v="PK-19075"/>
    <s v="Pete Kriz"/>
    <x v="0"/>
    <s v="United States"/>
    <s v="Detroit"/>
    <x v="12"/>
    <n v="48227"/>
    <x v="2"/>
    <s v="OFF-PA-10002222"/>
    <x v="1"/>
    <x v="10"/>
    <s v="Xerox Color Copier Paper, 11&quot; x 17&quot;, Ream"/>
    <x v="419"/>
    <n v="4"/>
    <x v="0"/>
    <n v="42.025599999999997"/>
    <x v="22"/>
    <x v="55"/>
  </r>
  <r>
    <n v="445"/>
    <x v="204"/>
    <x v="64"/>
    <d v="2016-09-07T00:00:00"/>
    <s v="Second Class"/>
    <s v="PK-19075"/>
    <s v="Pete Kriz"/>
    <x v="0"/>
    <s v="United States"/>
    <s v="Detroit"/>
    <x v="12"/>
    <n v="48227"/>
    <x v="2"/>
    <s v="FUR-CH-10002372"/>
    <x v="0"/>
    <x v="1"/>
    <s v="Office Star - Ergonomically Designed Knee Chair"/>
    <x v="420"/>
    <n v="3"/>
    <x v="0"/>
    <n v="29.152799999999999"/>
    <x v="22"/>
    <x v="188"/>
  </r>
  <r>
    <n v="446"/>
    <x v="204"/>
    <x v="64"/>
    <d v="2016-09-07T00:00:00"/>
    <s v="Second Class"/>
    <s v="PK-19075"/>
    <s v="Pete Kriz"/>
    <x v="0"/>
    <s v="United States"/>
    <s v="Detroit"/>
    <x v="12"/>
    <n v="48227"/>
    <x v="2"/>
    <s v="OFF-LA-10001317"/>
    <x v="1"/>
    <x v="2"/>
    <s v="Avery 520"/>
    <x v="421"/>
    <n v="7"/>
    <x v="0"/>
    <n v="10.584"/>
    <x v="22"/>
    <x v="42"/>
  </r>
  <r>
    <n v="447"/>
    <x v="205"/>
    <x v="177"/>
    <d v="2017-03-25T00:00:00"/>
    <s v="Second Class"/>
    <s v="TB-21595"/>
    <s v="Troy Blackwell"/>
    <x v="0"/>
    <s v="United States"/>
    <s v="Columbus"/>
    <x v="14"/>
    <n v="47201"/>
    <x v="2"/>
    <s v="FUR-FU-10000206"/>
    <x v="0"/>
    <x v="5"/>
    <s v="GE General Purpose, Extra Long Life, Showcase &amp; Floodlight Incandescent Bulbs"/>
    <x v="422"/>
    <n v="1"/>
    <x v="0"/>
    <n v="1.3676999999999999"/>
    <x v="42"/>
    <x v="41"/>
  </r>
  <r>
    <n v="448"/>
    <x v="206"/>
    <x v="178"/>
    <d v="2016-04-03T00:00:00"/>
    <s v="Second Class"/>
    <s v="RB-19360"/>
    <s v="Raymond Buch"/>
    <x v="0"/>
    <s v="United States"/>
    <s v="Auburn"/>
    <x v="15"/>
    <n v="13021"/>
    <x v="3"/>
    <s v="OFF-AR-10000588"/>
    <x v="1"/>
    <x v="6"/>
    <s v="Newell 345"/>
    <x v="423"/>
    <n v="3"/>
    <x v="0"/>
    <n v="15.475199999999999"/>
    <x v="26"/>
    <x v="19"/>
  </r>
  <r>
    <n v="449"/>
    <x v="206"/>
    <x v="178"/>
    <d v="2016-04-03T00:00:00"/>
    <s v="Second Class"/>
    <s v="RB-19360"/>
    <s v="Raymond Buch"/>
    <x v="0"/>
    <s v="United States"/>
    <s v="Auburn"/>
    <x v="15"/>
    <n v="13021"/>
    <x v="3"/>
    <s v="OFF-ST-10001469"/>
    <x v="1"/>
    <x v="4"/>
    <s v="Fellowes Bankers Box Recycled Super Stor/Drawer"/>
    <x v="424"/>
    <n v="3"/>
    <x v="0"/>
    <n v="9.7164000000000001"/>
    <x v="26"/>
    <x v="189"/>
  </r>
  <r>
    <n v="450"/>
    <x v="206"/>
    <x v="178"/>
    <d v="2016-04-03T00:00:00"/>
    <s v="Second Class"/>
    <s v="RB-19360"/>
    <s v="Raymond Buch"/>
    <x v="0"/>
    <s v="United States"/>
    <s v="Auburn"/>
    <x v="15"/>
    <n v="13021"/>
    <x v="3"/>
    <s v="OFF-AR-10001953"/>
    <x v="1"/>
    <x v="6"/>
    <s v="Boston 1645 Deluxe Heavier-Duty Electric Pencil Sharpener"/>
    <x v="425"/>
    <n v="6"/>
    <x v="0"/>
    <n v="71.247600000000006"/>
    <x v="26"/>
    <x v="6"/>
  </r>
  <r>
    <n v="451"/>
    <x v="206"/>
    <x v="178"/>
    <d v="2016-04-03T00:00:00"/>
    <s v="Second Class"/>
    <s v="RB-19360"/>
    <s v="Raymond Buch"/>
    <x v="0"/>
    <s v="United States"/>
    <s v="Auburn"/>
    <x v="15"/>
    <n v="13021"/>
    <x v="3"/>
    <s v="OFF-AR-10003156"/>
    <x v="1"/>
    <x v="6"/>
    <s v="50 Colored Long Pencils"/>
    <x v="426"/>
    <n v="3"/>
    <x v="0"/>
    <n v="7.9248000000000003"/>
    <x v="26"/>
    <x v="96"/>
  </r>
  <r>
    <n v="452"/>
    <x v="206"/>
    <x v="178"/>
    <d v="2016-04-03T00:00:00"/>
    <s v="Second Class"/>
    <s v="RB-19360"/>
    <s v="Raymond Buch"/>
    <x v="0"/>
    <s v="United States"/>
    <s v="Auburn"/>
    <x v="15"/>
    <n v="13021"/>
    <x v="3"/>
    <s v="OFF-AR-10004974"/>
    <x v="1"/>
    <x v="6"/>
    <s v="Newell 342"/>
    <x v="294"/>
    <n v="3"/>
    <x v="0"/>
    <n v="2.8536000000000001"/>
    <x v="26"/>
    <x v="74"/>
  </r>
  <r>
    <n v="453"/>
    <x v="206"/>
    <x v="178"/>
    <d v="2016-04-03T00:00:00"/>
    <s v="Second Class"/>
    <s v="RB-19360"/>
    <s v="Raymond Buch"/>
    <x v="0"/>
    <s v="United States"/>
    <s v="Auburn"/>
    <x v="15"/>
    <n v="13021"/>
    <x v="3"/>
    <s v="TEC-PH-10002365"/>
    <x v="2"/>
    <x v="7"/>
    <s v="Belkin Grip Candy Sheer Case / Cover for iPhone 5 and 5S"/>
    <x v="427"/>
    <n v="4"/>
    <x v="0"/>
    <n v="9.1311999999999998"/>
    <x v="26"/>
    <x v="96"/>
  </r>
  <r>
    <n v="454"/>
    <x v="207"/>
    <x v="179"/>
    <d v="2017-10-24T00:00:00"/>
    <s v="Standard Class"/>
    <s v="EB-13705"/>
    <s v="Ed Braxton"/>
    <x v="1"/>
    <s v="United States"/>
    <s v="Akron"/>
    <x v="24"/>
    <n v="44312"/>
    <x v="3"/>
    <s v="FUR-TA-10001539"/>
    <x v="0"/>
    <x v="3"/>
    <s v="Chromcraft Rectangular Conference Tables"/>
    <x v="428"/>
    <n v="2"/>
    <x v="10"/>
    <n v="-75.830399999999997"/>
    <x v="13"/>
    <x v="190"/>
  </r>
  <r>
    <n v="455"/>
    <x v="207"/>
    <x v="179"/>
    <d v="2017-10-24T00:00:00"/>
    <s v="Standard Class"/>
    <s v="EB-13705"/>
    <s v="Ed Braxton"/>
    <x v="1"/>
    <s v="United States"/>
    <s v="Akron"/>
    <x v="24"/>
    <n v="44312"/>
    <x v="3"/>
    <s v="OFF-ST-10000142"/>
    <x v="1"/>
    <x v="4"/>
    <s v="Deluxe Rollaway Locking File with Drawer"/>
    <x v="429"/>
    <n v="2"/>
    <x v="2"/>
    <n v="66.540800000000004"/>
    <x v="13"/>
    <x v="36"/>
  </r>
  <r>
    <n v="456"/>
    <x v="208"/>
    <x v="180"/>
    <d v="2016-12-17T00:00:00"/>
    <s v="Standard Class"/>
    <s v="KH-16630"/>
    <s v="Ken Heidel"/>
    <x v="1"/>
    <s v="United States"/>
    <s v="Norman"/>
    <x v="26"/>
    <n v="73071"/>
    <x v="2"/>
    <s v="TEC-AC-10001772"/>
    <x v="2"/>
    <x v="11"/>
    <s v="Memorex Mini Travel Drive 16 GB USB 2.0 Flash Drive"/>
    <x v="430"/>
    <n v="4"/>
    <x v="0"/>
    <n v="24.9132"/>
    <x v="5"/>
    <x v="174"/>
  </r>
  <r>
    <n v="457"/>
    <x v="209"/>
    <x v="181"/>
    <d v="2014-02-18T00:00:00"/>
    <s v="Standard Class"/>
    <s v="SC-20095"/>
    <s v="Sanjit Chand"/>
    <x v="0"/>
    <s v="United States"/>
    <s v="Concord"/>
    <x v="1"/>
    <n v="94521"/>
    <x v="1"/>
    <s v="FUR-CH-10000225"/>
    <x v="0"/>
    <x v="1"/>
    <s v="Global Geo Office Task Chair, Gray"/>
    <x v="431"/>
    <n v="2"/>
    <x v="2"/>
    <n v="-24.294"/>
    <x v="45"/>
    <x v="191"/>
  </r>
  <r>
    <n v="458"/>
    <x v="210"/>
    <x v="182"/>
    <d v="2016-10-01T00:00:00"/>
    <s v="Standard Class"/>
    <s v="NF-18385"/>
    <s v="Natalie Fritzler"/>
    <x v="0"/>
    <s v="United States"/>
    <s v="Decatur"/>
    <x v="10"/>
    <n v="62521"/>
    <x v="2"/>
    <s v="FUR-CH-10002331"/>
    <x v="0"/>
    <x v="1"/>
    <s v="Hon 4700 Series Mobuis Mid-Back Task Chairs with Adjustable Arms"/>
    <x v="432"/>
    <n v="3"/>
    <x v="4"/>
    <n v="-96.114599999999996"/>
    <x v="32"/>
    <x v="192"/>
  </r>
  <r>
    <n v="459"/>
    <x v="210"/>
    <x v="182"/>
    <d v="2016-10-01T00:00:00"/>
    <s v="Standard Class"/>
    <s v="NF-18385"/>
    <s v="Natalie Fritzler"/>
    <x v="0"/>
    <s v="United States"/>
    <s v="Decatur"/>
    <x v="10"/>
    <n v="62521"/>
    <x v="2"/>
    <s v="OFF-EN-10001415"/>
    <x v="1"/>
    <x v="12"/>
    <s v="Staple envelope"/>
    <x v="433"/>
    <n v="2"/>
    <x v="2"/>
    <n v="3.3479999999999999"/>
    <x v="32"/>
    <x v="193"/>
  </r>
  <r>
    <n v="460"/>
    <x v="211"/>
    <x v="83"/>
    <d v="2015-12-22T00:00:00"/>
    <s v="Standard Class"/>
    <s v="JH-15985"/>
    <s v="Joseph Holt"/>
    <x v="0"/>
    <s v="United States"/>
    <s v="Seattle"/>
    <x v="4"/>
    <n v="98115"/>
    <x v="1"/>
    <s v="OFF-AP-10002472"/>
    <x v="1"/>
    <x v="9"/>
    <s v="3M Office Air Cleaner"/>
    <x v="434"/>
    <n v="4"/>
    <x v="0"/>
    <n v="36.372"/>
    <x v="14"/>
    <x v="73"/>
  </r>
  <r>
    <n v="461"/>
    <x v="211"/>
    <x v="83"/>
    <d v="2015-12-22T00:00:00"/>
    <s v="Standard Class"/>
    <s v="JH-15985"/>
    <s v="Joseph Holt"/>
    <x v="0"/>
    <s v="United States"/>
    <s v="Seattle"/>
    <x v="4"/>
    <n v="98115"/>
    <x v="1"/>
    <s v="TEC-AC-10004571"/>
    <x v="2"/>
    <x v="11"/>
    <s v="Logitech G700s Rechargeable Gaming Mouse"/>
    <x v="435"/>
    <n v="9"/>
    <x v="0"/>
    <n v="377.9622"/>
    <x v="14"/>
    <x v="72"/>
  </r>
  <r>
    <n v="462"/>
    <x v="211"/>
    <x v="83"/>
    <d v="2015-12-22T00:00:00"/>
    <s v="Standard Class"/>
    <s v="JH-15985"/>
    <s v="Joseph Holt"/>
    <x v="0"/>
    <s v="United States"/>
    <s v="Seattle"/>
    <x v="4"/>
    <n v="98115"/>
    <x v="1"/>
    <s v="OFF-BI-10001098"/>
    <x v="1"/>
    <x v="8"/>
    <s v="Acco D-Ring Binder w/DublLock"/>
    <x v="96"/>
    <n v="3"/>
    <x v="2"/>
    <n v="18.6006"/>
    <x v="14"/>
    <x v="22"/>
  </r>
  <r>
    <n v="463"/>
    <x v="212"/>
    <x v="183"/>
    <d v="2016-04-29T00:00:00"/>
    <s v="Standard Class"/>
    <s v="TN-21040"/>
    <s v="Tanja Norvell"/>
    <x v="2"/>
    <s v="United States"/>
    <s v="Phoenix"/>
    <x v="16"/>
    <n v="85023"/>
    <x v="1"/>
    <s v="FUR-FU-10000023"/>
    <x v="0"/>
    <x v="5"/>
    <s v="Eldon Wave Desk Accessories"/>
    <x v="436"/>
    <n v="5"/>
    <x v="2"/>
    <n v="7.0679999999999996"/>
    <x v="26"/>
    <x v="1"/>
  </r>
  <r>
    <n v="464"/>
    <x v="212"/>
    <x v="183"/>
    <d v="2016-04-29T00:00:00"/>
    <s v="Standard Class"/>
    <s v="TN-21040"/>
    <s v="Tanja Norvell"/>
    <x v="2"/>
    <s v="United States"/>
    <s v="Phoenix"/>
    <x v="16"/>
    <n v="85023"/>
    <x v="1"/>
    <s v="FUR-TA-10001889"/>
    <x v="0"/>
    <x v="3"/>
    <s v="Bush Advantage Collection Racetrack Conference Table"/>
    <x v="437"/>
    <n v="6"/>
    <x v="5"/>
    <n v="-814.48320000000001"/>
    <x v="26"/>
    <x v="194"/>
  </r>
  <r>
    <n v="465"/>
    <x v="212"/>
    <x v="183"/>
    <d v="2016-04-29T00:00:00"/>
    <s v="Standard Class"/>
    <s v="TN-21040"/>
    <s v="Tanja Norvell"/>
    <x v="2"/>
    <s v="United States"/>
    <s v="Phoenix"/>
    <x v="16"/>
    <n v="85023"/>
    <x v="1"/>
    <s v="OFF-BI-10000315"/>
    <x v="1"/>
    <x v="8"/>
    <s v="Poly Designer Cover &amp; Back"/>
    <x v="438"/>
    <n v="5"/>
    <x v="6"/>
    <n v="-20.888999999999999"/>
    <x v="26"/>
    <x v="86"/>
  </r>
  <r>
    <n v="466"/>
    <x v="212"/>
    <x v="183"/>
    <d v="2016-04-29T00:00:00"/>
    <s v="Standard Class"/>
    <s v="TN-21040"/>
    <s v="Tanja Norvell"/>
    <x v="2"/>
    <s v="United States"/>
    <s v="Phoenix"/>
    <x v="16"/>
    <n v="85023"/>
    <x v="1"/>
    <s v="OFF-SU-10003505"/>
    <x v="1"/>
    <x v="14"/>
    <s v="Premier Electric Letter Opener"/>
    <x v="439"/>
    <n v="2"/>
    <x v="2"/>
    <n v="-34.758000000000003"/>
    <x v="26"/>
    <x v="191"/>
  </r>
  <r>
    <n v="467"/>
    <x v="212"/>
    <x v="183"/>
    <d v="2016-04-29T00:00:00"/>
    <s v="Standard Class"/>
    <s v="TN-21040"/>
    <s v="Tanja Norvell"/>
    <x v="2"/>
    <s v="United States"/>
    <s v="Phoenix"/>
    <x v="16"/>
    <n v="85023"/>
    <x v="1"/>
    <s v="OFF-AP-10002578"/>
    <x v="1"/>
    <x v="9"/>
    <s v="Fellowes Premier Superior Surge Suppressor, 10-Outlet, With Phone and Remote"/>
    <x v="440"/>
    <n v="2"/>
    <x v="2"/>
    <n v="5.8704000000000001"/>
    <x v="26"/>
    <x v="17"/>
  </r>
  <r>
    <n v="468"/>
    <x v="213"/>
    <x v="184"/>
    <d v="2015-01-24T00:00:00"/>
    <s v="Standard Class"/>
    <s v="JS-15940"/>
    <s v="Joni Sundaresam"/>
    <x v="2"/>
    <s v="United States"/>
    <s v="Park Ridge"/>
    <x v="10"/>
    <n v="60068"/>
    <x v="2"/>
    <s v="FUR-FU-10002918"/>
    <x v="0"/>
    <x v="5"/>
    <s v="Eldon ClusterMat Chair Mat with Cordless Antistatic Protection"/>
    <x v="441"/>
    <n v="7"/>
    <x v="7"/>
    <n v="-312.06139999999999"/>
    <x v="36"/>
    <x v="195"/>
  </r>
  <r>
    <n v="469"/>
    <x v="214"/>
    <x v="185"/>
    <d v="2017-04-04T00:00:00"/>
    <s v="Standard Class"/>
    <s v="DS-13180"/>
    <s v="David Smith"/>
    <x v="1"/>
    <s v="United States"/>
    <s v="Amarillo"/>
    <x v="5"/>
    <n v="79109"/>
    <x v="2"/>
    <s v="FUR-BO-10002824"/>
    <x v="0"/>
    <x v="0"/>
    <s v="Bush Mission Pointe Library"/>
    <x v="442"/>
    <n v="2"/>
    <x v="8"/>
    <n v="-36.235199999999999"/>
    <x v="4"/>
    <x v="196"/>
  </r>
  <r>
    <n v="470"/>
    <x v="215"/>
    <x v="186"/>
    <d v="2016-12-20T00:00:00"/>
    <s v="Second Class"/>
    <s v="CC-12670"/>
    <s v="Craig Carreira"/>
    <x v="0"/>
    <s v="United States"/>
    <s v="Chicago"/>
    <x v="10"/>
    <n v="60610"/>
    <x v="2"/>
    <s v="OFF-BI-10002194"/>
    <x v="1"/>
    <x v="8"/>
    <s v="Cardinal Hold-It CD Pocket"/>
    <x v="443"/>
    <n v="3"/>
    <x v="3"/>
    <n v="-7.9001999999999999"/>
    <x v="5"/>
    <x v="148"/>
  </r>
  <r>
    <n v="471"/>
    <x v="216"/>
    <x v="139"/>
    <d v="2015-12-24T00:00:00"/>
    <s v="Standard Class"/>
    <s v="MH-17785"/>
    <s v="Maya Herman"/>
    <x v="1"/>
    <s v="United States"/>
    <s v="Lindenhurst"/>
    <x v="15"/>
    <n v="11757"/>
    <x v="3"/>
    <s v="OFF-PA-10004071"/>
    <x v="1"/>
    <x v="10"/>
    <s v="Eaton Premium Continuous-Feed Paper, 25% Cotton, Letter Size, White, 1000 Shts/Box"/>
    <x v="444"/>
    <n v="1"/>
    <x v="0"/>
    <n v="26.630400000000002"/>
    <x v="14"/>
    <x v="62"/>
  </r>
  <r>
    <n v="472"/>
    <x v="217"/>
    <x v="187"/>
    <d v="2014-11-11T00:00:00"/>
    <s v="Second Class"/>
    <s v="JP-15520"/>
    <s v="Jeremy Pistek"/>
    <x v="0"/>
    <s v="United States"/>
    <s v="San Francisco"/>
    <x v="1"/>
    <n v="94110"/>
    <x v="1"/>
    <s v="OFF-ST-10002743"/>
    <x v="1"/>
    <x v="4"/>
    <s v="SAFCO Boltless Steel Shelving"/>
    <x v="445"/>
    <n v="3"/>
    <x v="0"/>
    <n v="3.4091999999999998"/>
    <x v="7"/>
    <x v="197"/>
  </r>
  <r>
    <n v="473"/>
    <x v="217"/>
    <x v="187"/>
    <d v="2014-11-11T00:00:00"/>
    <s v="Second Class"/>
    <s v="JP-15520"/>
    <s v="Jeremy Pistek"/>
    <x v="0"/>
    <s v="United States"/>
    <s v="San Francisco"/>
    <x v="1"/>
    <n v="94110"/>
    <x v="1"/>
    <s v="FUR-BO-10001601"/>
    <x v="0"/>
    <x v="0"/>
    <s v="Sauder Mission Library with Doors, Fruitwood Finish"/>
    <x v="446"/>
    <n v="2"/>
    <x v="11"/>
    <n v="10.478400000000001"/>
    <x v="7"/>
    <x v="198"/>
  </r>
  <r>
    <n v="474"/>
    <x v="217"/>
    <x v="187"/>
    <d v="2014-11-11T00:00:00"/>
    <s v="Second Class"/>
    <s v="JP-15520"/>
    <s v="Jeremy Pistek"/>
    <x v="0"/>
    <s v="United States"/>
    <s v="San Francisco"/>
    <x v="1"/>
    <n v="94110"/>
    <x v="1"/>
    <s v="TEC-PH-10002680"/>
    <x v="2"/>
    <x v="7"/>
    <s v="Samsung Galaxy Note 3"/>
    <x v="447"/>
    <n v="4"/>
    <x v="2"/>
    <n v="87.995999999999995"/>
    <x v="7"/>
    <x v="26"/>
  </r>
  <r>
    <n v="475"/>
    <x v="217"/>
    <x v="187"/>
    <d v="2014-11-11T00:00:00"/>
    <s v="Second Class"/>
    <s v="JP-15520"/>
    <s v="Jeremy Pistek"/>
    <x v="0"/>
    <s v="United States"/>
    <s v="San Francisco"/>
    <x v="1"/>
    <n v="94110"/>
    <x v="1"/>
    <s v="OFF-ST-10001321"/>
    <x v="1"/>
    <x v="4"/>
    <s v="Decoflex Hanging Personal Folder File, Blue"/>
    <x v="448"/>
    <n v="6"/>
    <x v="0"/>
    <n v="24.980399999999999"/>
    <x v="7"/>
    <x v="6"/>
  </r>
  <r>
    <n v="476"/>
    <x v="217"/>
    <x v="187"/>
    <d v="2014-11-11T00:00:00"/>
    <s v="Second Class"/>
    <s v="JP-15520"/>
    <s v="Jeremy Pistek"/>
    <x v="0"/>
    <s v="United States"/>
    <s v="San Francisco"/>
    <x v="1"/>
    <n v="94110"/>
    <x v="1"/>
    <s v="OFF-PA-10001509"/>
    <x v="1"/>
    <x v="10"/>
    <s v="Recycled Desk Saver Line &quot;While You Were Out&quot; Book, 5 1/2&quot; X 4&quot;"/>
    <x v="449"/>
    <n v="7"/>
    <x v="0"/>
    <n v="28.818999999999999"/>
    <x v="7"/>
    <x v="99"/>
  </r>
  <r>
    <n v="477"/>
    <x v="217"/>
    <x v="187"/>
    <d v="2014-11-11T00:00:00"/>
    <s v="Second Class"/>
    <s v="JP-15520"/>
    <s v="Jeremy Pistek"/>
    <x v="0"/>
    <s v="United States"/>
    <s v="San Francisco"/>
    <x v="1"/>
    <n v="94110"/>
    <x v="1"/>
    <s v="OFF-PA-10003465"/>
    <x v="1"/>
    <x v="10"/>
    <s v="Xerox 1912"/>
    <x v="450"/>
    <n v="5"/>
    <x v="0"/>
    <n v="45.527999999999999"/>
    <x v="7"/>
    <x v="62"/>
  </r>
  <r>
    <n v="478"/>
    <x v="218"/>
    <x v="188"/>
    <d v="2016-07-19T00:00:00"/>
    <s v="Standard Class"/>
    <s v="KH-16690"/>
    <s v="Kristen Hastings"/>
    <x v="1"/>
    <s v="United States"/>
    <s v="Los Angeles"/>
    <x v="1"/>
    <n v="90008"/>
    <x v="1"/>
    <s v="TEC-PH-10000149"/>
    <x v="2"/>
    <x v="7"/>
    <s v="Cisco SPA525G2 IP Phone - Wireless"/>
    <x v="451"/>
    <n v="6"/>
    <x v="2"/>
    <n v="7.1820000000000004"/>
    <x v="16"/>
    <x v="17"/>
  </r>
  <r>
    <n v="479"/>
    <x v="219"/>
    <x v="189"/>
    <d v="2016-11-02T00:00:00"/>
    <s v="Standard Class"/>
    <s v="JE-15475"/>
    <s v="Jeremy Ellison"/>
    <x v="0"/>
    <s v="United States"/>
    <s v="Troy"/>
    <x v="15"/>
    <n v="12180"/>
    <x v="3"/>
    <s v="FUR-FU-10002671"/>
    <x v="0"/>
    <x v="5"/>
    <s v="Electrix 20W Halogen Replacement Bulb for Zoom-In Desk Lamp"/>
    <x v="452"/>
    <n v="3"/>
    <x v="0"/>
    <n v="19.295999999999999"/>
    <x v="0"/>
    <x v="68"/>
  </r>
  <r>
    <n v="480"/>
    <x v="220"/>
    <x v="190"/>
    <d v="2016-07-02T00:00:00"/>
    <s v="Standard Class"/>
    <s v="JG-15805"/>
    <s v="John Grady"/>
    <x v="1"/>
    <s v="United States"/>
    <s v="New York City"/>
    <x v="15"/>
    <n v="10024"/>
    <x v="3"/>
    <s v="OFF-AR-10003045"/>
    <x v="1"/>
    <x v="6"/>
    <s v="Prang Colored Pencils"/>
    <x v="453"/>
    <n v="5"/>
    <x v="0"/>
    <n v="6.6150000000000002"/>
    <x v="16"/>
    <x v="88"/>
  </r>
  <r>
    <n v="481"/>
    <x v="220"/>
    <x v="190"/>
    <d v="2016-07-02T00:00:00"/>
    <s v="Standard Class"/>
    <s v="JG-15805"/>
    <s v="John Grady"/>
    <x v="1"/>
    <s v="United States"/>
    <s v="New York City"/>
    <x v="15"/>
    <n v="10024"/>
    <x v="3"/>
    <s v="OFF-ST-10000689"/>
    <x v="1"/>
    <x v="4"/>
    <s v="Fellowes Strictly Business Drawer File, Letter/Legal Size"/>
    <x v="454"/>
    <n v="5"/>
    <x v="0"/>
    <n v="84.51"/>
    <x v="16"/>
    <x v="187"/>
  </r>
  <r>
    <n v="482"/>
    <x v="221"/>
    <x v="191"/>
    <d v="2014-10-10T00:00:00"/>
    <s v="Standard Class"/>
    <s v="XP-21865"/>
    <s v="Xylona Preis"/>
    <x v="0"/>
    <s v="United States"/>
    <s v="San Diego"/>
    <x v="1"/>
    <n v="92024"/>
    <x v="1"/>
    <s v="TEC-AC-10001445"/>
    <x v="2"/>
    <x v="11"/>
    <s v="Imation USB 2.0 Swivel Flash Drive USB flash drive - 4 GB - Pink"/>
    <x v="455"/>
    <n v="3"/>
    <x v="0"/>
    <n v="1.9089"/>
    <x v="18"/>
    <x v="85"/>
  </r>
  <r>
    <n v="483"/>
    <x v="222"/>
    <x v="192"/>
    <d v="2014-07-27T00:00:00"/>
    <s v="Standard Class"/>
    <s v="EM-14065"/>
    <s v="Erin Mull"/>
    <x v="0"/>
    <s v="United States"/>
    <s v="New York City"/>
    <x v="15"/>
    <n v="10024"/>
    <x v="3"/>
    <s v="OFF-AR-10002053"/>
    <x v="1"/>
    <x v="6"/>
    <s v="Premium Writing Pencils, Soft, #2 by Central Association for the Blind"/>
    <x v="456"/>
    <n v="2"/>
    <x v="0"/>
    <n v="1.6688000000000001"/>
    <x v="40"/>
    <x v="95"/>
  </r>
  <r>
    <n v="484"/>
    <x v="222"/>
    <x v="192"/>
    <d v="2014-07-27T00:00:00"/>
    <s v="Standard Class"/>
    <s v="EM-14065"/>
    <s v="Erin Mull"/>
    <x v="0"/>
    <s v="United States"/>
    <s v="New York City"/>
    <x v="15"/>
    <n v="10024"/>
    <x v="3"/>
    <s v="TEC-AC-10002567"/>
    <x v="2"/>
    <x v="11"/>
    <s v="Logitech G602 Wireless Gaming Mouse"/>
    <x v="457"/>
    <n v="2"/>
    <x v="0"/>
    <n v="57.592799999999997"/>
    <x v="40"/>
    <x v="159"/>
  </r>
  <r>
    <n v="485"/>
    <x v="223"/>
    <x v="193"/>
    <d v="2017-06-13T00:00:00"/>
    <s v="First Class"/>
    <s v="MT-18070"/>
    <s v="Michelle Tran"/>
    <x v="2"/>
    <s v="United States"/>
    <s v="Los Angeles"/>
    <x v="1"/>
    <n v="90045"/>
    <x v="1"/>
    <s v="OFF-LA-10003923"/>
    <x v="1"/>
    <x v="2"/>
    <s v="Alphabetical Labels for Top Tab Filing"/>
    <x v="458"/>
    <n v="2"/>
    <x v="0"/>
    <n v="14.8"/>
    <x v="28"/>
    <x v="47"/>
  </r>
  <r>
    <n v="486"/>
    <x v="223"/>
    <x v="193"/>
    <d v="2017-06-13T00:00:00"/>
    <s v="First Class"/>
    <s v="MT-18070"/>
    <s v="Michelle Tran"/>
    <x v="2"/>
    <s v="United States"/>
    <s v="Los Angeles"/>
    <x v="1"/>
    <n v="90045"/>
    <x v="1"/>
    <s v="FUR-BO-10001337"/>
    <x v="0"/>
    <x v="0"/>
    <s v="O'Sullivan Living Dimensions 2-Shelf Bookcases"/>
    <x v="459"/>
    <n v="5"/>
    <x v="11"/>
    <n v="-30.245000000000001"/>
    <x v="28"/>
    <x v="199"/>
  </r>
  <r>
    <n v="487"/>
    <x v="223"/>
    <x v="193"/>
    <d v="2017-06-13T00:00:00"/>
    <s v="First Class"/>
    <s v="MT-18070"/>
    <s v="Michelle Tran"/>
    <x v="2"/>
    <s v="United States"/>
    <s v="Los Angeles"/>
    <x v="1"/>
    <n v="90045"/>
    <x v="1"/>
    <s v="TEC-PH-10001924"/>
    <x v="2"/>
    <x v="7"/>
    <s v="iHome FM Clock Radio with Lightning Dock"/>
    <x v="460"/>
    <n v="5"/>
    <x v="2"/>
    <n v="17.497499999999999"/>
    <x v="28"/>
    <x v="107"/>
  </r>
  <r>
    <n v="488"/>
    <x v="224"/>
    <x v="194"/>
    <d v="2014-10-31T00:00:00"/>
    <s v="First Class"/>
    <s v="SA-20830"/>
    <s v="Sue Ann Reed"/>
    <x v="0"/>
    <s v="United States"/>
    <s v="Chicago"/>
    <x v="10"/>
    <n v="60610"/>
    <x v="2"/>
    <s v="TEC-PH-10001363"/>
    <x v="2"/>
    <x v="7"/>
    <s v="Apple iPhone 5S"/>
    <x v="461"/>
    <n v="6"/>
    <x v="2"/>
    <n v="341.99400000000003"/>
    <x v="18"/>
    <x v="26"/>
  </r>
  <r>
    <n v="489"/>
    <x v="225"/>
    <x v="3"/>
    <d v="2014-06-13T00:00:00"/>
    <s v="Second Class"/>
    <s v="CW-11905"/>
    <s v="Carl Weiss"/>
    <x v="2"/>
    <s v="United States"/>
    <s v="Huntsville"/>
    <x v="5"/>
    <n v="77340"/>
    <x v="2"/>
    <s v="TEC-PH-10000376"/>
    <x v="2"/>
    <x v="7"/>
    <s v="Square Credit Card Reader"/>
    <x v="462"/>
    <n v="1"/>
    <x v="2"/>
    <n v="0.59940000000000004"/>
    <x v="3"/>
    <x v="10"/>
  </r>
  <r>
    <n v="490"/>
    <x v="225"/>
    <x v="3"/>
    <d v="2014-06-13T00:00:00"/>
    <s v="Second Class"/>
    <s v="CW-11905"/>
    <s v="Carl Weiss"/>
    <x v="2"/>
    <s v="United States"/>
    <s v="Huntsville"/>
    <x v="5"/>
    <n v="77340"/>
    <x v="2"/>
    <s v="TEC-AC-10000303"/>
    <x v="2"/>
    <x v="11"/>
    <s v="Logitech M510 Wireless Mouse"/>
    <x v="463"/>
    <n v="2"/>
    <x v="2"/>
    <n v="10.397399999999999"/>
    <x v="3"/>
    <x v="114"/>
  </r>
  <r>
    <n v="491"/>
    <x v="225"/>
    <x v="3"/>
    <d v="2014-06-13T00:00:00"/>
    <s v="Second Class"/>
    <s v="CW-11905"/>
    <s v="Carl Weiss"/>
    <x v="2"/>
    <s v="United States"/>
    <s v="Huntsville"/>
    <x v="5"/>
    <n v="77340"/>
    <x v="2"/>
    <s v="OFF-AR-10001953"/>
    <x v="1"/>
    <x v="6"/>
    <s v="Boston 1645 Deluxe Heavier-Duty Electric Pencil Sharpener"/>
    <x v="464"/>
    <n v="2"/>
    <x v="2"/>
    <n v="6.1571999999999996"/>
    <x v="3"/>
    <x v="152"/>
  </r>
  <r>
    <n v="492"/>
    <x v="226"/>
    <x v="80"/>
    <d v="2014-09-19T00:00:00"/>
    <s v="Standard Class"/>
    <s v="AJ-10960"/>
    <s v="Astrea Jones"/>
    <x v="0"/>
    <s v="United States"/>
    <s v="Rochester"/>
    <x v="15"/>
    <n v="14609"/>
    <x v="3"/>
    <s v="OFF-ST-10001809"/>
    <x v="1"/>
    <x v="4"/>
    <s v="Fellowes Officeware Wire Shelving"/>
    <x v="465"/>
    <n v="5"/>
    <x v="0"/>
    <n v="8.9830000000000005"/>
    <x v="9"/>
    <x v="200"/>
  </r>
  <r>
    <n v="493"/>
    <x v="226"/>
    <x v="80"/>
    <d v="2014-09-19T00:00:00"/>
    <s v="Standard Class"/>
    <s v="AJ-10960"/>
    <s v="Astrea Jones"/>
    <x v="0"/>
    <s v="United States"/>
    <s v="Rochester"/>
    <x v="15"/>
    <n v="14609"/>
    <x v="3"/>
    <s v="OFF-EN-10003845"/>
    <x v="1"/>
    <x v="12"/>
    <s v="Colored Envelopes"/>
    <x v="466"/>
    <n v="3"/>
    <x v="0"/>
    <n v="5.0922000000000001"/>
    <x v="9"/>
    <x v="99"/>
  </r>
  <r>
    <n v="494"/>
    <x v="227"/>
    <x v="195"/>
    <d v="2016-05-14T00:00:00"/>
    <s v="Standard Class"/>
    <s v="SS-20590"/>
    <s v="Sonia Sunley"/>
    <x v="0"/>
    <s v="United States"/>
    <s v="Seattle"/>
    <x v="4"/>
    <n v="98115"/>
    <x v="1"/>
    <s v="TEC-AC-10000991"/>
    <x v="2"/>
    <x v="11"/>
    <s v="Sony Micro Vault Click 8 GB USB 2.0 Flash Drive"/>
    <x v="467"/>
    <n v="2"/>
    <x v="0"/>
    <n v="13.1572"/>
    <x v="35"/>
    <x v="201"/>
  </r>
  <r>
    <n v="495"/>
    <x v="228"/>
    <x v="196"/>
    <d v="2016-03-21T00:00:00"/>
    <s v="Second Class"/>
    <s v="RO-19780"/>
    <s v="Rose O'Brian"/>
    <x v="0"/>
    <s v="United States"/>
    <s v="Memphis"/>
    <x v="18"/>
    <n v="38109"/>
    <x v="0"/>
    <s v="FUR-TA-10001857"/>
    <x v="0"/>
    <x v="3"/>
    <s v="Balt Solid Wood Rectangular Table"/>
    <x v="468"/>
    <n v="3"/>
    <x v="10"/>
    <n v="-94.941000000000003"/>
    <x v="17"/>
    <x v="202"/>
  </r>
  <r>
    <n v="496"/>
    <x v="229"/>
    <x v="17"/>
    <d v="2015-12-31T00:00:00"/>
    <s v="Standard Class"/>
    <s v="MD-17350"/>
    <s v="Maribeth Dona"/>
    <x v="0"/>
    <s v="United States"/>
    <s v="Fayetteville"/>
    <x v="36"/>
    <n v="72701"/>
    <x v="0"/>
    <s v="OFF-EN-10001434"/>
    <x v="1"/>
    <x v="12"/>
    <s v="Strathmore #10 Envelopes, Ultimate White"/>
    <x v="469"/>
    <n v="2"/>
    <x v="0"/>
    <n v="51.655799999999999"/>
    <x v="14"/>
    <x v="77"/>
  </r>
  <r>
    <n v="497"/>
    <x v="230"/>
    <x v="197"/>
    <d v="2016-07-31T00:00:00"/>
    <s v="Standard Class"/>
    <s v="SC-20095"/>
    <s v="Sanjit Chand"/>
    <x v="0"/>
    <s v="United States"/>
    <s v="Costa Mesa"/>
    <x v="1"/>
    <n v="92627"/>
    <x v="1"/>
    <s v="OFF-BI-10002498"/>
    <x v="1"/>
    <x v="8"/>
    <s v="Clear Mylar Reinforcing Strips"/>
    <x v="470"/>
    <n v="8"/>
    <x v="2"/>
    <n v="40.370399999999997"/>
    <x v="16"/>
    <x v="31"/>
  </r>
  <r>
    <n v="498"/>
    <x v="230"/>
    <x v="197"/>
    <d v="2016-07-31T00:00:00"/>
    <s v="Standard Class"/>
    <s v="SC-20095"/>
    <s v="Sanjit Chand"/>
    <x v="0"/>
    <s v="United States"/>
    <s v="Costa Mesa"/>
    <x v="1"/>
    <n v="92627"/>
    <x v="1"/>
    <s v="FUR-FU-10004864"/>
    <x v="0"/>
    <x v="5"/>
    <s v="Howard Miller 14-1/2&quot; Diameter Chrome Round Wall Clock"/>
    <x v="471"/>
    <n v="4"/>
    <x v="0"/>
    <n v="81.843199999999996"/>
    <x v="16"/>
    <x v="203"/>
  </r>
  <r>
    <n v="499"/>
    <x v="230"/>
    <x v="197"/>
    <d v="2016-07-31T00:00:00"/>
    <s v="Standard Class"/>
    <s v="SC-20095"/>
    <s v="Sanjit Chand"/>
    <x v="0"/>
    <s v="United States"/>
    <s v="Costa Mesa"/>
    <x v="1"/>
    <n v="92627"/>
    <x v="1"/>
    <s v="FUR-CH-10002602"/>
    <x v="0"/>
    <x v="1"/>
    <s v="DMI Arturo Collection Mission-style Design Wood Chair"/>
    <x v="472"/>
    <n v="2"/>
    <x v="2"/>
    <n v="18.117599999999999"/>
    <x v="16"/>
    <x v="17"/>
  </r>
  <r>
    <n v="500"/>
    <x v="230"/>
    <x v="197"/>
    <d v="2016-07-31T00:00:00"/>
    <s v="Standard Class"/>
    <s v="SC-20095"/>
    <s v="Sanjit Chand"/>
    <x v="0"/>
    <s v="United States"/>
    <s v="Costa Mesa"/>
    <x v="1"/>
    <n v="92627"/>
    <x v="1"/>
    <s v="FUR-FU-10000073"/>
    <x v="0"/>
    <x v="5"/>
    <s v="Deflect-O Glasstique Clear Desk Accessories"/>
    <x v="473"/>
    <n v="9"/>
    <x v="0"/>
    <n v="22.869"/>
    <x v="16"/>
    <x v="113"/>
  </r>
  <r>
    <n v="501"/>
    <x v="231"/>
    <x v="198"/>
    <d v="2016-06-04T00:00:00"/>
    <s v="Standard Class"/>
    <s v="MY-17380"/>
    <s v="Maribeth Yedwab"/>
    <x v="1"/>
    <s v="United States"/>
    <s v="Parker"/>
    <x v="22"/>
    <n v="80134"/>
    <x v="1"/>
    <s v="OFF-BI-10001670"/>
    <x v="1"/>
    <x v="8"/>
    <s v="Vinyl Sectional Post Binders"/>
    <x v="474"/>
    <n v="2"/>
    <x v="6"/>
    <n v="-15.08"/>
    <x v="1"/>
    <x v="71"/>
  </r>
  <r>
    <n v="502"/>
    <x v="231"/>
    <x v="198"/>
    <d v="2016-06-04T00:00:00"/>
    <s v="Standard Class"/>
    <s v="MY-17380"/>
    <s v="Maribeth Yedwab"/>
    <x v="1"/>
    <s v="United States"/>
    <s v="Parker"/>
    <x v="22"/>
    <n v="80134"/>
    <x v="1"/>
    <s v="OFF-BI-10001658"/>
    <x v="1"/>
    <x v="8"/>
    <s v="GBC Standard Therm-A-Bind Covers"/>
    <x v="475"/>
    <n v="2"/>
    <x v="6"/>
    <n v="-11.961600000000001"/>
    <x v="1"/>
    <x v="128"/>
  </r>
  <r>
    <n v="503"/>
    <x v="231"/>
    <x v="198"/>
    <d v="2016-06-04T00:00:00"/>
    <s v="Standard Class"/>
    <s v="MY-17380"/>
    <s v="Maribeth Yedwab"/>
    <x v="1"/>
    <s v="United States"/>
    <s v="Parker"/>
    <x v="22"/>
    <n v="80134"/>
    <x v="1"/>
    <s v="FUR-CH-10001215"/>
    <x v="0"/>
    <x v="1"/>
    <s v="Global Troy Executive Leather Low-Back Tilter"/>
    <x v="476"/>
    <n v="2"/>
    <x v="2"/>
    <n v="50.097999999999999"/>
    <x v="1"/>
    <x v="107"/>
  </r>
  <r>
    <n v="504"/>
    <x v="231"/>
    <x v="198"/>
    <d v="2016-06-04T00:00:00"/>
    <s v="Standard Class"/>
    <s v="MY-17380"/>
    <s v="Maribeth Yedwab"/>
    <x v="1"/>
    <s v="United States"/>
    <s v="Parker"/>
    <x v="22"/>
    <n v="80134"/>
    <x v="1"/>
    <s v="OFF-BI-10000831"/>
    <x v="1"/>
    <x v="8"/>
    <s v="Storex Flexible Poly Binders with Double Pockets"/>
    <x v="477"/>
    <n v="3"/>
    <x v="6"/>
    <n v="-1.9008"/>
    <x v="1"/>
    <x v="128"/>
  </r>
  <r>
    <n v="505"/>
    <x v="231"/>
    <x v="198"/>
    <d v="2016-06-04T00:00:00"/>
    <s v="Standard Class"/>
    <s v="MY-17380"/>
    <s v="Maribeth Yedwab"/>
    <x v="1"/>
    <s v="United States"/>
    <s v="Parker"/>
    <x v="22"/>
    <n v="80134"/>
    <x v="1"/>
    <s v="OFF-PA-10000357"/>
    <x v="1"/>
    <x v="10"/>
    <s v="White Dual Perf Computer Printout Paper, 2700 Sheets, 1 Part, Heavyweight, 20 lbs., 14 7/8 x 11"/>
    <x v="478"/>
    <n v="1"/>
    <x v="2"/>
    <n v="11.8871"/>
    <x v="1"/>
    <x v="49"/>
  </r>
  <r>
    <n v="506"/>
    <x v="232"/>
    <x v="105"/>
    <d v="2017-11-15T00:00:00"/>
    <s v="Second Class"/>
    <s v="EB-13705"/>
    <s v="Ed Braxton"/>
    <x v="1"/>
    <s v="United States"/>
    <s v="New York City"/>
    <x v="15"/>
    <n v="10024"/>
    <x v="3"/>
    <s v="OFF-BI-10003274"/>
    <x v="1"/>
    <x v="8"/>
    <s v="Avery Durable Slant Ring Binders, No Labels"/>
    <x v="204"/>
    <n v="5"/>
    <x v="2"/>
    <n v="5.3730000000000002"/>
    <x v="24"/>
    <x v="27"/>
  </r>
  <r>
    <n v="507"/>
    <x v="233"/>
    <x v="199"/>
    <d v="2015-03-22T00:00:00"/>
    <s v="Standard Class"/>
    <s v="CM-12385"/>
    <s v="Christopher Martinez"/>
    <x v="0"/>
    <s v="United States"/>
    <s v="Atlanta"/>
    <x v="32"/>
    <n v="30318"/>
    <x v="0"/>
    <s v="OFF-AR-10001662"/>
    <x v="1"/>
    <x v="6"/>
    <s v="Rogers Handheld Barrel Pencil Sharpener"/>
    <x v="479"/>
    <n v="1"/>
    <x v="0"/>
    <n v="0.73980000000000001"/>
    <x v="30"/>
    <x v="180"/>
  </r>
  <r>
    <n v="508"/>
    <x v="233"/>
    <x v="199"/>
    <d v="2015-03-22T00:00:00"/>
    <s v="Standard Class"/>
    <s v="CM-12385"/>
    <s v="Christopher Martinez"/>
    <x v="0"/>
    <s v="United States"/>
    <s v="Atlanta"/>
    <x v="32"/>
    <n v="30318"/>
    <x v="0"/>
    <s v="OFF-AR-10003856"/>
    <x v="1"/>
    <x v="6"/>
    <s v="Newell 344"/>
    <x v="480"/>
    <n v="3"/>
    <x v="0"/>
    <n v="2.1684000000000001"/>
    <x v="30"/>
    <x v="96"/>
  </r>
  <r>
    <n v="509"/>
    <x v="233"/>
    <x v="199"/>
    <d v="2015-03-22T00:00:00"/>
    <s v="Standard Class"/>
    <s v="CM-12385"/>
    <s v="Christopher Martinez"/>
    <x v="0"/>
    <s v="United States"/>
    <s v="Atlanta"/>
    <x v="32"/>
    <n v="30318"/>
    <x v="0"/>
    <s v="OFF-ST-10001228"/>
    <x v="1"/>
    <x v="4"/>
    <s v="Personal File Boxes with Fold-Down Carry Handle"/>
    <x v="481"/>
    <n v="3"/>
    <x v="0"/>
    <n v="11.685"/>
    <x v="30"/>
    <x v="45"/>
  </r>
  <r>
    <n v="510"/>
    <x v="233"/>
    <x v="199"/>
    <d v="2015-03-22T00:00:00"/>
    <s v="Standard Class"/>
    <s v="CM-12385"/>
    <s v="Christopher Martinez"/>
    <x v="0"/>
    <s v="United States"/>
    <s v="Atlanta"/>
    <x v="32"/>
    <n v="30318"/>
    <x v="0"/>
    <s v="OFF-BI-10003527"/>
    <x v="1"/>
    <x v="8"/>
    <s v="Fellowes PB500 Electric Punch Plastic Comb Binding Machine with Manual Bind"/>
    <x v="482"/>
    <n v="5"/>
    <x v="0"/>
    <n v="3177.4749999999999"/>
    <x v="30"/>
    <x v="47"/>
  </r>
  <r>
    <n v="511"/>
    <x v="234"/>
    <x v="200"/>
    <d v="2017-11-27T00:00:00"/>
    <s v="First Class"/>
    <s v="LS-17245"/>
    <s v="Lynn Smith"/>
    <x v="0"/>
    <s v="United States"/>
    <s v="Gladstone"/>
    <x v="25"/>
    <n v="64118"/>
    <x v="2"/>
    <s v="FUR-FU-10001290"/>
    <x v="0"/>
    <x v="5"/>
    <s v="Executive Impressions Supervisor Wall Clock"/>
    <x v="483"/>
    <n v="3"/>
    <x v="0"/>
    <n v="40.415999999999997"/>
    <x v="24"/>
    <x v="203"/>
  </r>
  <r>
    <n v="512"/>
    <x v="234"/>
    <x v="200"/>
    <d v="2017-11-27T00:00:00"/>
    <s v="First Class"/>
    <s v="LS-17245"/>
    <s v="Lynn Smith"/>
    <x v="0"/>
    <s v="United States"/>
    <s v="Gladstone"/>
    <x v="25"/>
    <n v="64118"/>
    <x v="2"/>
    <s v="TEC-AC-10002399"/>
    <x v="2"/>
    <x v="11"/>
    <s v="SanDisk Cruzer 32 GB USB Flash Drive"/>
    <x v="484"/>
    <n v="2"/>
    <x v="0"/>
    <n v="12.172800000000001"/>
    <x v="24"/>
    <x v="203"/>
  </r>
  <r>
    <n v="513"/>
    <x v="235"/>
    <x v="201"/>
    <d v="2016-10-23T00:00:00"/>
    <s v="First Class"/>
    <s v="LF-17185"/>
    <s v="Luke Foster"/>
    <x v="0"/>
    <s v="United States"/>
    <s v="Newark"/>
    <x v="24"/>
    <n v="43055"/>
    <x v="3"/>
    <s v="OFF-AR-10002053"/>
    <x v="1"/>
    <x v="6"/>
    <s v="Premium Writing Pencils, Soft, #2 by Central Association for the Blind"/>
    <x v="485"/>
    <n v="3"/>
    <x v="2"/>
    <n v="0.71519999999999995"/>
    <x v="32"/>
    <x v="7"/>
  </r>
  <r>
    <n v="514"/>
    <x v="236"/>
    <x v="202"/>
    <d v="2017-12-25T00:00:00"/>
    <s v="Standard Class"/>
    <s v="BN-11515"/>
    <s v="Bradley Nguyen"/>
    <x v="0"/>
    <s v="United States"/>
    <s v="Los Angeles"/>
    <x v="1"/>
    <n v="90049"/>
    <x v="1"/>
    <s v="OFF-AR-10003811"/>
    <x v="1"/>
    <x v="6"/>
    <s v="Newell 327"/>
    <x v="153"/>
    <n v="3"/>
    <x v="0"/>
    <n v="1.7901"/>
    <x v="23"/>
    <x v="6"/>
  </r>
  <r>
    <n v="515"/>
    <x v="236"/>
    <x v="202"/>
    <d v="2017-12-25T00:00:00"/>
    <s v="Standard Class"/>
    <s v="BN-11515"/>
    <s v="Bradley Nguyen"/>
    <x v="0"/>
    <s v="United States"/>
    <s v="Los Angeles"/>
    <x v="1"/>
    <n v="90049"/>
    <x v="1"/>
    <s v="OFF-AR-10001246"/>
    <x v="1"/>
    <x v="6"/>
    <s v="Newell 317"/>
    <x v="486"/>
    <n v="2"/>
    <x v="0"/>
    <n v="1.7052"/>
    <x v="23"/>
    <x v="74"/>
  </r>
  <r>
    <n v="516"/>
    <x v="237"/>
    <x v="203"/>
    <d v="2017-01-27T00:00:00"/>
    <s v="Standard Class"/>
    <s v="AD-10180"/>
    <s v="Alan Dominguez"/>
    <x v="2"/>
    <s v="United States"/>
    <s v="Great Falls"/>
    <x v="37"/>
    <n v="59405"/>
    <x v="1"/>
    <s v="TEC-CO-10003236"/>
    <x v="2"/>
    <x v="16"/>
    <s v="Canon Image Class D660 Copier"/>
    <x v="487"/>
    <n v="5"/>
    <x v="0"/>
    <n v="1379.9770000000001"/>
    <x v="44"/>
    <x v="153"/>
  </r>
  <r>
    <n v="517"/>
    <x v="237"/>
    <x v="203"/>
    <d v="2017-01-27T00:00:00"/>
    <s v="Standard Class"/>
    <s v="AD-10180"/>
    <s v="Alan Dominguez"/>
    <x v="2"/>
    <s v="United States"/>
    <s v="Great Falls"/>
    <x v="37"/>
    <n v="59405"/>
    <x v="1"/>
    <s v="OFF-ST-10004507"/>
    <x v="1"/>
    <x v="4"/>
    <s v="Advantus Rolling Storage Box"/>
    <x v="488"/>
    <n v="3"/>
    <x v="0"/>
    <n v="13.891500000000001"/>
    <x v="44"/>
    <x v="6"/>
  </r>
  <r>
    <n v="518"/>
    <x v="237"/>
    <x v="203"/>
    <d v="2017-01-27T00:00:00"/>
    <s v="Standard Class"/>
    <s v="AD-10180"/>
    <s v="Alan Dominguez"/>
    <x v="2"/>
    <s v="United States"/>
    <s v="Great Falls"/>
    <x v="37"/>
    <n v="59405"/>
    <x v="1"/>
    <s v="OFF-PA-10001667"/>
    <x v="1"/>
    <x v="10"/>
    <s v="Great White Multi-Use Recycled Paper (20Lb. and 84 Bright)"/>
    <x v="489"/>
    <n v="2"/>
    <x v="0"/>
    <n v="5.3819999999999997"/>
    <x v="44"/>
    <x v="100"/>
  </r>
  <r>
    <n v="519"/>
    <x v="237"/>
    <x v="203"/>
    <d v="2017-01-27T00:00:00"/>
    <s v="Standard Class"/>
    <s v="AD-10180"/>
    <s v="Alan Dominguez"/>
    <x v="2"/>
    <s v="United States"/>
    <s v="Great Falls"/>
    <x v="37"/>
    <n v="59405"/>
    <x v="1"/>
    <s v="OFF-ST-10004459"/>
    <x v="1"/>
    <x v="4"/>
    <s v="Tennsco Single-Tier Lockers"/>
    <x v="490"/>
    <n v="3"/>
    <x v="0"/>
    <n v="56.301000000000002"/>
    <x v="44"/>
    <x v="9"/>
  </r>
  <r>
    <n v="520"/>
    <x v="238"/>
    <x v="204"/>
    <d v="2015-03-26T00:00:00"/>
    <s v="Standard Class"/>
    <s v="DB-13210"/>
    <s v="Dean Braden"/>
    <x v="0"/>
    <s v="United States"/>
    <s v="Houston"/>
    <x v="5"/>
    <n v="77041"/>
    <x v="2"/>
    <s v="TEC-AC-10000171"/>
    <x v="2"/>
    <x v="11"/>
    <s v="Verbatim 25 GB 6x Blu-ray Single Layer Recordable Disc, 25/Pack"/>
    <x v="491"/>
    <n v="1"/>
    <x v="2"/>
    <n v="5.2877000000000001"/>
    <x v="30"/>
    <x v="204"/>
  </r>
  <r>
    <n v="521"/>
    <x v="238"/>
    <x v="204"/>
    <d v="2015-03-26T00:00:00"/>
    <s v="Standard Class"/>
    <s v="DB-13210"/>
    <s v="Dean Braden"/>
    <x v="0"/>
    <s v="United States"/>
    <s v="Houston"/>
    <x v="5"/>
    <n v="77041"/>
    <x v="2"/>
    <s v="OFF-ST-10000736"/>
    <x v="1"/>
    <x v="4"/>
    <s v="Carina Double Wide Media Storage Towers in Natural &amp; Black"/>
    <x v="431"/>
    <n v="2"/>
    <x v="2"/>
    <n v="-25.913599999999999"/>
    <x v="30"/>
    <x v="205"/>
  </r>
  <r>
    <n v="522"/>
    <x v="238"/>
    <x v="204"/>
    <d v="2015-03-26T00:00:00"/>
    <s v="Standard Class"/>
    <s v="DB-13210"/>
    <s v="Dean Braden"/>
    <x v="0"/>
    <s v="United States"/>
    <s v="Houston"/>
    <x v="5"/>
    <n v="77041"/>
    <x v="2"/>
    <s v="OFF-BI-10000285"/>
    <x v="1"/>
    <x v="8"/>
    <s v="XtraLife ClearVue Slant-D Ring Binders by Cardinal"/>
    <x v="492"/>
    <n v="9"/>
    <x v="3"/>
    <n v="-21.167999999999999"/>
    <x v="30"/>
    <x v="14"/>
  </r>
  <r>
    <n v="523"/>
    <x v="239"/>
    <x v="205"/>
    <d v="2017-01-25T00:00:00"/>
    <s v="First Class"/>
    <s v="MC-17605"/>
    <s v="Matt Connell"/>
    <x v="1"/>
    <s v="United States"/>
    <s v="Detroit"/>
    <x v="12"/>
    <n v="48234"/>
    <x v="2"/>
    <s v="FUR-TA-10001857"/>
    <x v="0"/>
    <x v="3"/>
    <s v="Balt Solid Wood Rectangular Table"/>
    <x v="493"/>
    <n v="2"/>
    <x v="0"/>
    <n v="21.097999999999999"/>
    <x v="44"/>
    <x v="36"/>
  </r>
  <r>
    <n v="524"/>
    <x v="240"/>
    <x v="206"/>
    <d v="2016-05-23T00:00:00"/>
    <s v="First Class"/>
    <s v="LH-17155"/>
    <s v="Logan Haushalter"/>
    <x v="0"/>
    <s v="United States"/>
    <s v="Los Angeles"/>
    <x v="1"/>
    <n v="90032"/>
    <x v="1"/>
    <s v="TEC-PH-10003555"/>
    <x v="2"/>
    <x v="7"/>
    <s v="Motorola HK250 Universal Bluetooth Headset"/>
    <x v="494"/>
    <n v="3"/>
    <x v="2"/>
    <n v="-12.4146"/>
    <x v="35"/>
    <x v="206"/>
  </r>
  <r>
    <n v="525"/>
    <x v="240"/>
    <x v="206"/>
    <d v="2016-05-23T00:00:00"/>
    <s v="First Class"/>
    <s v="LH-17155"/>
    <s v="Logan Haushalter"/>
    <x v="0"/>
    <s v="United States"/>
    <s v="Los Angeles"/>
    <x v="1"/>
    <n v="90032"/>
    <x v="1"/>
    <s v="TEC-AC-10003832"/>
    <x v="2"/>
    <x v="11"/>
    <s v="Imation 16GB Mini TravelDrive USB 2.0 Flash Drive"/>
    <x v="495"/>
    <n v="2"/>
    <x v="0"/>
    <n v="27.166599999999999"/>
    <x v="35"/>
    <x v="44"/>
  </r>
  <r>
    <n v="526"/>
    <x v="241"/>
    <x v="207"/>
    <d v="2016-01-02T00:00:00"/>
    <s v="Standard Class"/>
    <s v="BD-11605"/>
    <s v="Brian Dahlen"/>
    <x v="0"/>
    <s v="United States"/>
    <s v="Lawrence"/>
    <x v="31"/>
    <n v="1841"/>
    <x v="3"/>
    <s v="OFF-FA-10002815"/>
    <x v="1"/>
    <x v="13"/>
    <s v="Staples"/>
    <x v="496"/>
    <n v="5"/>
    <x v="0"/>
    <n v="10.433999999999999"/>
    <x v="12"/>
    <x v="41"/>
  </r>
  <r>
    <n v="527"/>
    <x v="242"/>
    <x v="208"/>
    <d v="2017-10-26T00:00:00"/>
    <s v="Standard Class"/>
    <s v="PH-18790"/>
    <s v="Patricia Hirasaki"/>
    <x v="2"/>
    <s v="United States"/>
    <s v="Lakeland"/>
    <x v="2"/>
    <n v="33801"/>
    <x v="0"/>
    <s v="FUR-CH-10003379"/>
    <x v="0"/>
    <x v="1"/>
    <s v="Global Commerce Series High-Back Swivel/Tilt Chairs"/>
    <x v="497"/>
    <n v="3"/>
    <x v="2"/>
    <n v="42.747"/>
    <x v="13"/>
    <x v="107"/>
  </r>
  <r>
    <n v="528"/>
    <x v="242"/>
    <x v="208"/>
    <d v="2017-10-26T00:00:00"/>
    <s v="Standard Class"/>
    <s v="PH-18790"/>
    <s v="Patricia Hirasaki"/>
    <x v="2"/>
    <s v="United States"/>
    <s v="Lakeland"/>
    <x v="2"/>
    <n v="33801"/>
    <x v="0"/>
    <s v="FUR-FU-10001756"/>
    <x v="0"/>
    <x v="5"/>
    <s v="Eldon Expressions Desk Accessory, Wood Photo Frame, Mahogany"/>
    <x v="498"/>
    <n v="3"/>
    <x v="2"/>
    <n v="5.1407999999999996"/>
    <x v="13"/>
    <x v="4"/>
  </r>
  <r>
    <n v="529"/>
    <x v="243"/>
    <x v="37"/>
    <d v="2015-09-07T00:00:00"/>
    <s v="Standard Class"/>
    <s v="MG-18145"/>
    <s v="Mike Gockenbach"/>
    <x v="0"/>
    <s v="United States"/>
    <s v="Philadelphia"/>
    <x v="9"/>
    <n v="19134"/>
    <x v="3"/>
    <s v="OFF-ST-10004963"/>
    <x v="1"/>
    <x v="4"/>
    <s v="Eldon Gobal File Keepers"/>
    <x v="499"/>
    <n v="3"/>
    <x v="2"/>
    <n v="-7.2671999999999999"/>
    <x v="11"/>
    <x v="94"/>
  </r>
  <r>
    <n v="530"/>
    <x v="243"/>
    <x v="37"/>
    <d v="2015-09-07T00:00:00"/>
    <s v="Standard Class"/>
    <s v="MG-18145"/>
    <s v="Mike Gockenbach"/>
    <x v="0"/>
    <s v="United States"/>
    <s v="Philadelphia"/>
    <x v="9"/>
    <n v="19134"/>
    <x v="3"/>
    <s v="OFF-SU-10002881"/>
    <x v="1"/>
    <x v="14"/>
    <s v="Martin Yale Chadless Opener Electric Letter Opener"/>
    <x v="500"/>
    <n v="1"/>
    <x v="2"/>
    <n v="-149.9058"/>
    <x v="11"/>
    <x v="207"/>
  </r>
  <r>
    <n v="531"/>
    <x v="243"/>
    <x v="37"/>
    <d v="2015-09-07T00:00:00"/>
    <s v="Standard Class"/>
    <s v="MG-18145"/>
    <s v="Mike Gockenbach"/>
    <x v="0"/>
    <s v="United States"/>
    <s v="Philadelphia"/>
    <x v="9"/>
    <n v="19134"/>
    <x v="3"/>
    <s v="OFF-EN-10001335"/>
    <x v="1"/>
    <x v="12"/>
    <s v="White Business Envelopes with Contemporary Seam, Recycled White Business Envelopes"/>
    <x v="501"/>
    <n v="6"/>
    <x v="2"/>
    <n v="19.692"/>
    <x v="11"/>
    <x v="52"/>
  </r>
  <r>
    <n v="532"/>
    <x v="244"/>
    <x v="209"/>
    <d v="2015-11-09T00:00:00"/>
    <s v="Second Class"/>
    <s v="KB-16240"/>
    <s v="Karen Bern"/>
    <x v="1"/>
    <s v="United States"/>
    <s v="Los Angeles"/>
    <x v="1"/>
    <n v="90036"/>
    <x v="1"/>
    <s v="FUR-CH-10000595"/>
    <x v="0"/>
    <x v="1"/>
    <s v="Safco Contoured Stacking Chairs"/>
    <x v="502"/>
    <n v="1"/>
    <x v="2"/>
    <n v="11.92"/>
    <x v="6"/>
    <x v="107"/>
  </r>
  <r>
    <n v="533"/>
    <x v="245"/>
    <x v="210"/>
    <d v="2017-09-11T00:00:00"/>
    <s v="Standard Class"/>
    <s v="JC-15340"/>
    <s v="Jasper Cacioppo"/>
    <x v="0"/>
    <s v="United States"/>
    <s v="Los Angeles"/>
    <x v="1"/>
    <n v="90032"/>
    <x v="1"/>
    <s v="FUR-FU-10000448"/>
    <x v="0"/>
    <x v="5"/>
    <s v="Tenex Chairmats For Use With Carpeted Floors"/>
    <x v="503"/>
    <n v="3"/>
    <x v="0"/>
    <n v="2.3969999999999998"/>
    <x v="15"/>
    <x v="125"/>
  </r>
  <r>
    <n v="534"/>
    <x v="246"/>
    <x v="211"/>
    <d v="2016-06-01T00:00:00"/>
    <s v="Second Class"/>
    <s v="RL-19615"/>
    <s v="Rob Lucas"/>
    <x v="0"/>
    <s v="United States"/>
    <s v="Montgomery"/>
    <x v="19"/>
    <n v="36116"/>
    <x v="0"/>
    <s v="TEC-PH-10000984"/>
    <x v="2"/>
    <x v="7"/>
    <s v="Panasonic KX-TG9471B"/>
    <x v="504"/>
    <n v="5"/>
    <x v="0"/>
    <n v="274.38600000000002"/>
    <x v="1"/>
    <x v="95"/>
  </r>
  <r>
    <n v="535"/>
    <x v="246"/>
    <x v="211"/>
    <d v="2016-06-01T00:00:00"/>
    <s v="Second Class"/>
    <s v="RL-19615"/>
    <s v="Rob Lucas"/>
    <x v="0"/>
    <s v="United States"/>
    <s v="Montgomery"/>
    <x v="19"/>
    <n v="36116"/>
    <x v="0"/>
    <s v="OFF-BI-10002557"/>
    <x v="1"/>
    <x v="8"/>
    <s v="Presstex Flexible Ring Binders"/>
    <x v="505"/>
    <n v="5"/>
    <x v="0"/>
    <n v="11.375"/>
    <x v="1"/>
    <x v="47"/>
  </r>
  <r>
    <n v="536"/>
    <x v="247"/>
    <x v="212"/>
    <d v="2016-07-16T00:00:00"/>
    <s v="Standard Class"/>
    <s v="AA-10375"/>
    <s v="Allen Armold"/>
    <x v="0"/>
    <s v="United States"/>
    <s v="Mesa"/>
    <x v="16"/>
    <n v="85204"/>
    <x v="1"/>
    <s v="OFF-ST-10001325"/>
    <x v="1"/>
    <x v="4"/>
    <s v="Sterilite Officeware Hinged File Box"/>
    <x v="506"/>
    <n v="2"/>
    <x v="2"/>
    <n v="1.4672000000000001"/>
    <x v="16"/>
    <x v="152"/>
  </r>
  <r>
    <n v="537"/>
    <x v="248"/>
    <x v="213"/>
    <d v="2017-09-08T00:00:00"/>
    <s v="Second Class"/>
    <s v="EP-13915"/>
    <s v="Emily Phan"/>
    <x v="0"/>
    <s v="United States"/>
    <s v="Chicago"/>
    <x v="10"/>
    <n v="60653"/>
    <x v="2"/>
    <s v="OFF-BI-10002429"/>
    <x v="1"/>
    <x v="8"/>
    <s v="Premier Elliptical Ring Binder, Black"/>
    <x v="507"/>
    <n v="7"/>
    <x v="3"/>
    <n v="-68.185599999999994"/>
    <x v="15"/>
    <x v="208"/>
  </r>
  <r>
    <n v="538"/>
    <x v="249"/>
    <x v="155"/>
    <d v="2015-12-08T00:00:00"/>
    <s v="Standard Class"/>
    <s v="MP-17470"/>
    <s v="Mark Packer"/>
    <x v="2"/>
    <s v="United States"/>
    <s v="New York City"/>
    <x v="15"/>
    <n v="10009"/>
    <x v="3"/>
    <s v="OFF-BI-10004528"/>
    <x v="1"/>
    <x v="8"/>
    <s v="Cardinal Poly Pocket Divider Pockets for Ring Binders"/>
    <x v="508"/>
    <n v="4"/>
    <x v="2"/>
    <n v="3.36"/>
    <x v="14"/>
    <x v="8"/>
  </r>
  <r>
    <n v="539"/>
    <x v="250"/>
    <x v="214"/>
    <d v="2015-12-11T00:00:00"/>
    <s v="Standard Class"/>
    <s v="DK-12985"/>
    <s v="Darren Koutras"/>
    <x v="0"/>
    <s v="United States"/>
    <s v="Henderson"/>
    <x v="0"/>
    <n v="42420"/>
    <x v="0"/>
    <s v="OFF-AP-10001271"/>
    <x v="1"/>
    <x v="9"/>
    <s v="Eureka The Boss Cordless Rechargeable Stick Vac"/>
    <x v="509"/>
    <n v="3"/>
    <x v="0"/>
    <n v="41.293799999999997"/>
    <x v="14"/>
    <x v="180"/>
  </r>
  <r>
    <n v="540"/>
    <x v="250"/>
    <x v="214"/>
    <d v="2015-12-11T00:00:00"/>
    <s v="Standard Class"/>
    <s v="DK-12985"/>
    <s v="Darren Koutras"/>
    <x v="0"/>
    <s v="United States"/>
    <s v="Henderson"/>
    <x v="0"/>
    <n v="42420"/>
    <x v="0"/>
    <s v="FUR-CH-10002647"/>
    <x v="0"/>
    <x v="1"/>
    <s v="Situations Contoured Folding Chairs, 4/Set"/>
    <x v="510"/>
    <n v="4"/>
    <x v="0"/>
    <n v="70.98"/>
    <x v="14"/>
    <x v="45"/>
  </r>
  <r>
    <n v="541"/>
    <x v="251"/>
    <x v="215"/>
    <d v="2014-02-03T00:00:00"/>
    <s v="First Class"/>
    <s v="BD-11500"/>
    <s v="Bradley Drucker"/>
    <x v="0"/>
    <s v="United States"/>
    <s v="Green Bay"/>
    <x v="6"/>
    <n v="54302"/>
    <x v="2"/>
    <s v="TEC-AC-10001432"/>
    <x v="2"/>
    <x v="11"/>
    <s v="Enermax Aurora Lite Keyboard"/>
    <x v="511"/>
    <n v="6"/>
    <x v="0"/>
    <n v="206.316"/>
    <x v="45"/>
    <x v="48"/>
  </r>
  <r>
    <n v="542"/>
    <x v="252"/>
    <x v="216"/>
    <d v="2016-07-17T00:00:00"/>
    <s v="First Class"/>
    <s v="ES-14080"/>
    <s v="Erin Smith"/>
    <x v="1"/>
    <s v="United States"/>
    <s v="Tucson"/>
    <x v="16"/>
    <n v="85705"/>
    <x v="1"/>
    <s v="TEC-PH-10002262"/>
    <x v="2"/>
    <x v="7"/>
    <s v="LG Electronics Tone+ HBS-730 Bluetooth Headset"/>
    <x v="512"/>
    <n v="8"/>
    <x v="2"/>
    <n v="38.086399999999998"/>
    <x v="16"/>
    <x v="36"/>
  </r>
  <r>
    <n v="543"/>
    <x v="253"/>
    <x v="217"/>
    <d v="2015-12-23T00:00:00"/>
    <s v="Standard Class"/>
    <s v="LM-17065"/>
    <s v="Liz MacKendrick"/>
    <x v="0"/>
    <s v="United States"/>
    <s v="Springfield"/>
    <x v="24"/>
    <n v="45503"/>
    <x v="3"/>
    <s v="OFF-ST-10001809"/>
    <x v="1"/>
    <x v="4"/>
    <s v="Fellowes Officeware Wire Shelving"/>
    <x v="513"/>
    <n v="9"/>
    <x v="2"/>
    <n v="-145.52459999999999"/>
    <x v="14"/>
    <x v="206"/>
  </r>
  <r>
    <n v="544"/>
    <x v="254"/>
    <x v="218"/>
    <d v="2014-05-16T00:00:00"/>
    <s v="Standard Class"/>
    <s v="PG-18895"/>
    <s v="Paul Gonzalez"/>
    <x v="0"/>
    <s v="United States"/>
    <s v="Fort Worth"/>
    <x v="5"/>
    <n v="76106"/>
    <x v="2"/>
    <s v="TEC-AC-10001465"/>
    <x v="2"/>
    <x v="11"/>
    <s v="SanDisk Cruzer 64 GB USB Flash Drive"/>
    <x v="514"/>
    <n v="2"/>
    <x v="2"/>
    <n v="7.2640000000000002"/>
    <x v="8"/>
    <x v="26"/>
  </r>
  <r>
    <n v="545"/>
    <x v="254"/>
    <x v="218"/>
    <d v="2014-05-16T00:00:00"/>
    <s v="Standard Class"/>
    <s v="PG-18895"/>
    <s v="Paul Gonzalez"/>
    <x v="0"/>
    <s v="United States"/>
    <s v="Fort Worth"/>
    <x v="5"/>
    <n v="76106"/>
    <x v="2"/>
    <s v="TEC-PH-10002597"/>
    <x v="2"/>
    <x v="7"/>
    <s v="Xblue XB-1670-86 X16 Small Office Telephone - Titanium"/>
    <x v="515"/>
    <n v="1"/>
    <x v="2"/>
    <n v="6.2995000000000001"/>
    <x v="8"/>
    <x v="107"/>
  </r>
  <r>
    <n v="546"/>
    <x v="254"/>
    <x v="218"/>
    <d v="2014-05-16T00:00:00"/>
    <s v="Standard Class"/>
    <s v="PG-18895"/>
    <s v="Paul Gonzalez"/>
    <x v="0"/>
    <s v="United States"/>
    <s v="Fort Worth"/>
    <x v="5"/>
    <n v="76106"/>
    <x v="2"/>
    <s v="FUR-FU-10000723"/>
    <x v="0"/>
    <x v="5"/>
    <s v="Deflect-o EconoMat Studded, No Bevel Mat for Low Pile Carpeting"/>
    <x v="516"/>
    <n v="4"/>
    <x v="7"/>
    <n v="-84.2928"/>
    <x v="8"/>
    <x v="209"/>
  </r>
  <r>
    <n v="547"/>
    <x v="255"/>
    <x v="123"/>
    <d v="2017-11-22T00:00:00"/>
    <s v="First Class"/>
    <s v="AS-10135"/>
    <s v="Adrian Shami"/>
    <x v="2"/>
    <s v="United States"/>
    <s v="New York City"/>
    <x v="15"/>
    <n v="10035"/>
    <x v="3"/>
    <s v="OFF-BI-10000404"/>
    <x v="1"/>
    <x v="8"/>
    <s v="Avery Printable Repositionable Plastic Tabs"/>
    <x v="517"/>
    <n v="6"/>
    <x v="2"/>
    <n v="13.932"/>
    <x v="24"/>
    <x v="27"/>
  </r>
  <r>
    <n v="548"/>
    <x v="255"/>
    <x v="123"/>
    <d v="2017-11-22T00:00:00"/>
    <s v="First Class"/>
    <s v="AS-10135"/>
    <s v="Adrian Shami"/>
    <x v="2"/>
    <s v="United States"/>
    <s v="New York City"/>
    <x v="15"/>
    <n v="10035"/>
    <x v="3"/>
    <s v="OFF-PA-10002986"/>
    <x v="1"/>
    <x v="10"/>
    <s v="Xerox 1898"/>
    <x v="518"/>
    <n v="2"/>
    <x v="0"/>
    <n v="6.4127999999999998"/>
    <x v="24"/>
    <x v="42"/>
  </r>
  <r>
    <n v="549"/>
    <x v="256"/>
    <x v="219"/>
    <d v="2015-11-17T00:00:00"/>
    <s v="Second Class"/>
    <s v="DK-13225"/>
    <s v="Dean Katz"/>
    <x v="1"/>
    <s v="United States"/>
    <s v="Chicago"/>
    <x v="10"/>
    <n v="60653"/>
    <x v="2"/>
    <s v="OFF-ST-10000604"/>
    <x v="1"/>
    <x v="4"/>
    <s v="Home/Office Personal File Carts"/>
    <x v="519"/>
    <n v="9"/>
    <x v="2"/>
    <n v="15.641999999999999"/>
    <x v="6"/>
    <x v="107"/>
  </r>
  <r>
    <n v="550"/>
    <x v="256"/>
    <x v="219"/>
    <d v="2015-11-17T00:00:00"/>
    <s v="Second Class"/>
    <s v="DK-13225"/>
    <s v="Dean Katz"/>
    <x v="1"/>
    <s v="United States"/>
    <s v="Chicago"/>
    <x v="10"/>
    <n v="60653"/>
    <x v="2"/>
    <s v="OFF-BI-10004738"/>
    <x v="1"/>
    <x v="8"/>
    <s v="Flexible Leather- Look Classic Collection Ring Binder"/>
    <x v="520"/>
    <n v="3"/>
    <x v="3"/>
    <n v="-17.045999999999999"/>
    <x v="6"/>
    <x v="210"/>
  </r>
  <r>
    <n v="551"/>
    <x v="256"/>
    <x v="219"/>
    <d v="2015-11-17T00:00:00"/>
    <s v="Second Class"/>
    <s v="DK-13225"/>
    <s v="Dean Katz"/>
    <x v="1"/>
    <s v="United States"/>
    <s v="Chicago"/>
    <x v="10"/>
    <n v="60653"/>
    <x v="2"/>
    <s v="OFF-SU-10001935"/>
    <x v="1"/>
    <x v="14"/>
    <s v="Staple remover"/>
    <x v="521"/>
    <n v="5"/>
    <x v="2"/>
    <n v="-1.744"/>
    <x v="6"/>
    <x v="205"/>
  </r>
  <r>
    <n v="552"/>
    <x v="257"/>
    <x v="173"/>
    <d v="2016-04-17T00:00:00"/>
    <s v="Second Class"/>
    <s v="BD-11320"/>
    <s v="Bill Donatelli"/>
    <x v="0"/>
    <s v="United States"/>
    <s v="San Francisco"/>
    <x v="1"/>
    <n v="94110"/>
    <x v="1"/>
    <s v="FUR-CH-10002024"/>
    <x v="0"/>
    <x v="1"/>
    <s v="HON 5400 Series Task Chairs for Big and Tall"/>
    <x v="522"/>
    <n v="2"/>
    <x v="2"/>
    <n v="0"/>
    <x v="26"/>
    <x v="136"/>
  </r>
  <r>
    <n v="553"/>
    <x v="258"/>
    <x v="220"/>
    <d v="2017-09-12T00:00:00"/>
    <s v="First Class"/>
    <s v="RC-19960"/>
    <s v="Ryan Crowe"/>
    <x v="0"/>
    <s v="United States"/>
    <s v="Jacksonville"/>
    <x v="2"/>
    <n v="32216"/>
    <x v="0"/>
    <s v="FUR-FU-10003039"/>
    <x v="0"/>
    <x v="5"/>
    <s v="Howard Miller 11-1/2&quot; Diameter Grantwood Wall Clock"/>
    <x v="523"/>
    <n v="1"/>
    <x v="2"/>
    <n v="6.0381999999999998"/>
    <x v="15"/>
    <x v="211"/>
  </r>
  <r>
    <n v="554"/>
    <x v="259"/>
    <x v="221"/>
    <d v="2017-11-28T00:00:00"/>
    <s v="Standard Class"/>
    <s v="GT-14710"/>
    <s v="Greg Tran"/>
    <x v="0"/>
    <s v="United States"/>
    <s v="Houston"/>
    <x v="5"/>
    <n v="77070"/>
    <x v="2"/>
    <s v="OFF-FA-10004248"/>
    <x v="1"/>
    <x v="13"/>
    <s v="Advantus T-Pin Paper Clips"/>
    <x v="524"/>
    <n v="3"/>
    <x v="2"/>
    <n v="2.5707"/>
    <x v="24"/>
    <x v="212"/>
  </r>
  <r>
    <n v="555"/>
    <x v="260"/>
    <x v="222"/>
    <d v="2017-07-03T00:00:00"/>
    <s v="Second Class"/>
    <s v="DK-13225"/>
    <s v="Dean Katz"/>
    <x v="1"/>
    <s v="United States"/>
    <s v="Anaheim"/>
    <x v="1"/>
    <n v="92804"/>
    <x v="1"/>
    <s v="OFF-ST-10001780"/>
    <x v="1"/>
    <x v="4"/>
    <s v="Tennsco 16-Compartment Lockers with Coat Rack"/>
    <x v="525"/>
    <n v="2"/>
    <x v="0"/>
    <n v="310.98719999999997"/>
    <x v="10"/>
    <x v="213"/>
  </r>
  <r>
    <n v="556"/>
    <x v="261"/>
    <x v="223"/>
    <d v="2014-03-07T00:00:00"/>
    <s v="Second Class"/>
    <s v="AJ-10945"/>
    <s v="Ashley Jarboe"/>
    <x v="0"/>
    <s v="United States"/>
    <s v="Wilmington"/>
    <x v="3"/>
    <n v="28403"/>
    <x v="0"/>
    <s v="OFF-AR-10003560"/>
    <x v="1"/>
    <x v="6"/>
    <s v="Zebra Zazzle Fluorescent Highlighters"/>
    <x v="526"/>
    <n v="4"/>
    <x v="2"/>
    <n v="3.4047999999999998"/>
    <x v="34"/>
    <x v="167"/>
  </r>
  <r>
    <n v="557"/>
    <x v="262"/>
    <x v="224"/>
    <d v="2016-06-15T00:00:00"/>
    <s v="Standard Class"/>
    <s v="OT-18730"/>
    <s v="Olvera Toch"/>
    <x v="0"/>
    <s v="United States"/>
    <s v="Los Angeles"/>
    <x v="1"/>
    <n v="90045"/>
    <x v="1"/>
    <s v="OFF-LA-10001297"/>
    <x v="1"/>
    <x v="2"/>
    <s v="Avery 473"/>
    <x v="343"/>
    <n v="2"/>
    <x v="0"/>
    <n v="9.9359999999999999"/>
    <x v="1"/>
    <x v="62"/>
  </r>
  <r>
    <n v="558"/>
    <x v="262"/>
    <x v="224"/>
    <d v="2016-06-15T00:00:00"/>
    <s v="Standard Class"/>
    <s v="OT-18730"/>
    <s v="Olvera Toch"/>
    <x v="0"/>
    <s v="United States"/>
    <s v="Los Angeles"/>
    <x v="1"/>
    <n v="90045"/>
    <x v="1"/>
    <s v="FUR-TA-10004256"/>
    <x v="0"/>
    <x v="3"/>
    <s v="Bretford “Just In Time” Height-Adjustable Multi-Task Work Tables"/>
    <x v="527"/>
    <n v="4"/>
    <x v="2"/>
    <n v="-217.048"/>
    <x v="1"/>
    <x v="179"/>
  </r>
  <r>
    <n v="559"/>
    <x v="262"/>
    <x v="224"/>
    <d v="2016-06-15T00:00:00"/>
    <s v="Standard Class"/>
    <s v="OT-18730"/>
    <s v="Olvera Toch"/>
    <x v="0"/>
    <s v="United States"/>
    <s v="Los Angeles"/>
    <x v="1"/>
    <n v="90045"/>
    <x v="1"/>
    <s v="OFF-PA-10003441"/>
    <x v="1"/>
    <x v="10"/>
    <s v="Xerox 226"/>
    <x v="56"/>
    <n v="5"/>
    <x v="0"/>
    <n v="15.552"/>
    <x v="1"/>
    <x v="42"/>
  </r>
  <r>
    <n v="560"/>
    <x v="263"/>
    <x v="225"/>
    <d v="2017-11-22T00:00:00"/>
    <s v="Second Class"/>
    <s v="LP-17080"/>
    <s v="Liz Pelletier"/>
    <x v="0"/>
    <s v="United States"/>
    <s v="San Francisco"/>
    <x v="1"/>
    <n v="94110"/>
    <x v="1"/>
    <s v="FUR-FU-10003347"/>
    <x v="0"/>
    <x v="5"/>
    <s v="Coloredge Poster Frame"/>
    <x v="528"/>
    <n v="3"/>
    <x v="0"/>
    <n v="16.614000000000001"/>
    <x v="24"/>
    <x v="87"/>
  </r>
  <r>
    <n v="561"/>
    <x v="263"/>
    <x v="225"/>
    <d v="2017-11-22T00:00:00"/>
    <s v="Second Class"/>
    <s v="LP-17080"/>
    <s v="Liz Pelletier"/>
    <x v="0"/>
    <s v="United States"/>
    <s v="San Francisco"/>
    <x v="1"/>
    <n v="94110"/>
    <x v="1"/>
    <s v="OFF-BI-10000069"/>
    <x v="1"/>
    <x v="8"/>
    <s v="GBC Prepunched Paper, 19-Hole, for Binding Systems, 24-lb"/>
    <x v="529"/>
    <n v="7"/>
    <x v="2"/>
    <n v="27.318200000000001"/>
    <x v="24"/>
    <x v="18"/>
  </r>
  <r>
    <n v="562"/>
    <x v="264"/>
    <x v="80"/>
    <d v="2014-09-18T00:00:00"/>
    <s v="Second Class"/>
    <s v="CA-12775"/>
    <s v="Cynthia Arntzen"/>
    <x v="0"/>
    <s v="United States"/>
    <s v="Tampa"/>
    <x v="2"/>
    <n v="33614"/>
    <x v="0"/>
    <s v="OFF-AP-10003914"/>
    <x v="1"/>
    <x v="9"/>
    <s v="Sanitaire Vibra Groomer IR Commercial Upright Vacuum, Replacement Belts"/>
    <x v="530"/>
    <n v="5"/>
    <x v="2"/>
    <n v="1.3"/>
    <x v="9"/>
    <x v="36"/>
  </r>
  <r>
    <n v="563"/>
    <x v="264"/>
    <x v="80"/>
    <d v="2014-09-18T00:00:00"/>
    <s v="Second Class"/>
    <s v="CA-12775"/>
    <s v="Cynthia Arntzen"/>
    <x v="0"/>
    <s v="United States"/>
    <s v="Tampa"/>
    <x v="2"/>
    <n v="33614"/>
    <x v="0"/>
    <s v="FUR-FU-10004020"/>
    <x v="0"/>
    <x v="5"/>
    <s v="Advantus Panel Wall Acrylic Frame"/>
    <x v="531"/>
    <n v="3"/>
    <x v="2"/>
    <n v="3.7743000000000002"/>
    <x v="9"/>
    <x v="204"/>
  </r>
  <r>
    <n v="564"/>
    <x v="265"/>
    <x v="214"/>
    <d v="2015-12-09T00:00:00"/>
    <s v="First Class"/>
    <s v="JF-15490"/>
    <s v="Jeremy Farry"/>
    <x v="0"/>
    <s v="United States"/>
    <s v="Seattle"/>
    <x v="4"/>
    <n v="98105"/>
    <x v="1"/>
    <s v="OFF-FA-10003467"/>
    <x v="1"/>
    <x v="13"/>
    <s v="Alliance Big Bands Rubber Bands, 12/Pack"/>
    <x v="532"/>
    <n v="2"/>
    <x v="0"/>
    <n v="0"/>
    <x v="14"/>
    <x v="136"/>
  </r>
  <r>
    <n v="565"/>
    <x v="265"/>
    <x v="214"/>
    <d v="2015-12-09T00:00:00"/>
    <s v="First Class"/>
    <s v="JF-15490"/>
    <s v="Jeremy Farry"/>
    <x v="0"/>
    <s v="United States"/>
    <s v="Seattle"/>
    <x v="4"/>
    <n v="98105"/>
    <x v="1"/>
    <s v="OFF-LA-10000634"/>
    <x v="1"/>
    <x v="2"/>
    <s v="Avery 509"/>
    <x v="533"/>
    <n v="1"/>
    <x v="0"/>
    <n v="1.2005999999999999"/>
    <x v="14"/>
    <x v="55"/>
  </r>
  <r>
    <n v="566"/>
    <x v="266"/>
    <x v="226"/>
    <d v="2017-12-10T00:00:00"/>
    <s v="First Class"/>
    <s v="FP-14320"/>
    <s v="Frank Preis"/>
    <x v="0"/>
    <s v="United States"/>
    <s v="Los Angeles"/>
    <x v="1"/>
    <n v="90008"/>
    <x v="1"/>
    <s v="TEC-PH-10002496"/>
    <x v="2"/>
    <x v="7"/>
    <s v="Cisco SPA301"/>
    <x v="534"/>
    <n v="3"/>
    <x v="2"/>
    <n v="46.796999999999997"/>
    <x v="23"/>
    <x v="26"/>
  </r>
  <r>
    <n v="567"/>
    <x v="267"/>
    <x v="172"/>
    <d v="2017-10-08T00:00:00"/>
    <s v="Standard Class"/>
    <s v="EB-13840"/>
    <s v="Ellis Ballard"/>
    <x v="1"/>
    <s v="United States"/>
    <s v="Seattle"/>
    <x v="4"/>
    <n v="98105"/>
    <x v="1"/>
    <s v="OFF-PA-10004530"/>
    <x v="1"/>
    <x v="10"/>
    <s v="Personal Creations Ink Jet Cards and Labels"/>
    <x v="535"/>
    <n v="8"/>
    <x v="0"/>
    <n v="45.001600000000003"/>
    <x v="13"/>
    <x v="77"/>
  </r>
  <r>
    <n v="568"/>
    <x v="267"/>
    <x v="172"/>
    <d v="2017-10-08T00:00:00"/>
    <s v="Standard Class"/>
    <s v="EB-13840"/>
    <s v="Ellis Ballard"/>
    <x v="1"/>
    <s v="United States"/>
    <s v="Seattle"/>
    <x v="4"/>
    <n v="98105"/>
    <x v="1"/>
    <s v="OFF-BI-10001107"/>
    <x v="1"/>
    <x v="8"/>
    <s v="GBC White Gloss Covers, Plain Front"/>
    <x v="536"/>
    <n v="7"/>
    <x v="2"/>
    <n v="27.3672"/>
    <x v="13"/>
    <x v="27"/>
  </r>
  <r>
    <n v="569"/>
    <x v="267"/>
    <x v="172"/>
    <d v="2017-10-08T00:00:00"/>
    <s v="Standard Class"/>
    <s v="EB-13840"/>
    <s v="Ellis Ballard"/>
    <x v="1"/>
    <s v="United States"/>
    <s v="Seattle"/>
    <x v="4"/>
    <n v="98105"/>
    <x v="1"/>
    <s v="OFF-PA-10004451"/>
    <x v="1"/>
    <x v="10"/>
    <s v="Xerox 222"/>
    <x v="537"/>
    <n v="3"/>
    <x v="0"/>
    <n v="9.3312000000000008"/>
    <x v="13"/>
    <x v="62"/>
  </r>
  <r>
    <n v="570"/>
    <x v="267"/>
    <x v="172"/>
    <d v="2017-10-08T00:00:00"/>
    <s v="Standard Class"/>
    <s v="EB-13840"/>
    <s v="Ellis Ballard"/>
    <x v="1"/>
    <s v="United States"/>
    <s v="Seattle"/>
    <x v="4"/>
    <n v="98105"/>
    <x v="1"/>
    <s v="FUR-CH-10004997"/>
    <x v="0"/>
    <x v="1"/>
    <s v="Hon Every-Day Series Multi-Task Chairs"/>
    <x v="538"/>
    <n v="3"/>
    <x v="2"/>
    <n v="0"/>
    <x v="13"/>
    <x v="136"/>
  </r>
  <r>
    <n v="571"/>
    <x v="268"/>
    <x v="116"/>
    <d v="2018-01-04T00:00:00"/>
    <s v="Standard Class"/>
    <s v="JF-15415"/>
    <s v="Jennifer Ferguson"/>
    <x v="0"/>
    <s v="United States"/>
    <s v="New York City"/>
    <x v="15"/>
    <n v="10024"/>
    <x v="3"/>
    <s v="OFF-LA-10001297"/>
    <x v="1"/>
    <x v="2"/>
    <s v="Avery 473"/>
    <x v="539"/>
    <n v="7"/>
    <x v="0"/>
    <n v="34.776000000000003"/>
    <x v="38"/>
    <x v="62"/>
  </r>
  <r>
    <n v="572"/>
    <x v="268"/>
    <x v="116"/>
    <d v="2018-01-04T00:00:00"/>
    <s v="Standard Class"/>
    <s v="JF-15415"/>
    <s v="Jennifer Ferguson"/>
    <x v="0"/>
    <s v="United States"/>
    <s v="New York City"/>
    <x v="15"/>
    <n v="10024"/>
    <x v="3"/>
    <s v="OFF-FA-10000585"/>
    <x v="1"/>
    <x v="13"/>
    <s v="OIC Bulk Pack Metal Binder Clips"/>
    <x v="540"/>
    <n v="4"/>
    <x v="0"/>
    <n v="6.4215999999999998"/>
    <x v="38"/>
    <x v="55"/>
  </r>
  <r>
    <n v="573"/>
    <x v="268"/>
    <x v="116"/>
    <d v="2018-01-04T00:00:00"/>
    <s v="Standard Class"/>
    <s v="JF-15415"/>
    <s v="Jennifer Ferguson"/>
    <x v="0"/>
    <s v="United States"/>
    <s v="New York City"/>
    <x v="15"/>
    <n v="10024"/>
    <x v="3"/>
    <s v="OFF-BI-10001922"/>
    <x v="1"/>
    <x v="8"/>
    <s v="Storex Dura Pro Binders"/>
    <x v="541"/>
    <n v="7"/>
    <x v="2"/>
    <n v="11.226599999999999"/>
    <x v="38"/>
    <x v="31"/>
  </r>
  <r>
    <n v="574"/>
    <x v="268"/>
    <x v="116"/>
    <d v="2018-01-04T00:00:00"/>
    <s v="Standard Class"/>
    <s v="JF-15415"/>
    <s v="Jennifer Ferguson"/>
    <x v="0"/>
    <s v="United States"/>
    <s v="New York City"/>
    <x v="15"/>
    <n v="10024"/>
    <x v="3"/>
    <s v="TEC-PH-10000347"/>
    <x v="2"/>
    <x v="7"/>
    <s v="Cush Cases Heavy Duty Rugged Cover Case for Samsung Galaxy S5 - Purple"/>
    <x v="542"/>
    <n v="3"/>
    <x v="0"/>
    <n v="4.0095000000000001"/>
    <x v="38"/>
    <x v="6"/>
  </r>
  <r>
    <n v="575"/>
    <x v="269"/>
    <x v="54"/>
    <d v="2016-11-07T00:00:00"/>
    <s v="Standard Class"/>
    <s v="SF-20200"/>
    <s v="Sarah Foster"/>
    <x v="0"/>
    <s v="United States"/>
    <s v="Marysville"/>
    <x v="4"/>
    <n v="98270"/>
    <x v="1"/>
    <s v="OFF-AR-10003394"/>
    <x v="1"/>
    <x v="6"/>
    <s v="Newell 332"/>
    <x v="138"/>
    <n v="3"/>
    <x v="0"/>
    <n v="2.3814000000000002"/>
    <x v="0"/>
    <x v="6"/>
  </r>
  <r>
    <n v="576"/>
    <x v="270"/>
    <x v="227"/>
    <d v="2015-09-22T00:00:00"/>
    <s v="Second Class"/>
    <s v="TG-21640"/>
    <s v="Trudy Glocke"/>
    <x v="0"/>
    <s v="United States"/>
    <s v="Long Beach"/>
    <x v="1"/>
    <n v="90805"/>
    <x v="1"/>
    <s v="OFF-PA-10004530"/>
    <x v="1"/>
    <x v="10"/>
    <s v="Personal Creations Ink Jet Cards and Labels"/>
    <x v="543"/>
    <n v="14"/>
    <x v="0"/>
    <n v="78.752799999999993"/>
    <x v="11"/>
    <x v="181"/>
  </r>
  <r>
    <n v="577"/>
    <x v="270"/>
    <x v="227"/>
    <d v="2015-09-22T00:00:00"/>
    <s v="Second Class"/>
    <s v="TG-21640"/>
    <s v="Trudy Glocke"/>
    <x v="0"/>
    <s v="United States"/>
    <s v="Long Beach"/>
    <x v="1"/>
    <n v="90805"/>
    <x v="1"/>
    <s v="OFF-PA-10001450"/>
    <x v="1"/>
    <x v="10"/>
    <s v="Rediform S.O.S. Phone Message Books"/>
    <x v="544"/>
    <n v="4"/>
    <x v="0"/>
    <n v="9.7607999999999997"/>
    <x v="11"/>
    <x v="181"/>
  </r>
  <r>
    <n v="578"/>
    <x v="270"/>
    <x v="227"/>
    <d v="2015-09-22T00:00:00"/>
    <s v="Second Class"/>
    <s v="TG-21640"/>
    <s v="Trudy Glocke"/>
    <x v="0"/>
    <s v="United States"/>
    <s v="Long Beach"/>
    <x v="1"/>
    <n v="90805"/>
    <x v="1"/>
    <s v="OFF-SU-10001574"/>
    <x v="1"/>
    <x v="14"/>
    <s v="Acme Value Line Scissors"/>
    <x v="545"/>
    <n v="2"/>
    <x v="0"/>
    <n v="2.19"/>
    <x v="11"/>
    <x v="1"/>
  </r>
  <r>
    <n v="579"/>
    <x v="271"/>
    <x v="228"/>
    <d v="2017-07-26T00:00:00"/>
    <s v="Standard Class"/>
    <s v="CS-11950"/>
    <s v="Carlos Soltero"/>
    <x v="0"/>
    <s v="United States"/>
    <s v="Chicago"/>
    <x v="10"/>
    <n v="60610"/>
    <x v="2"/>
    <s v="OFF-ST-10002974"/>
    <x v="1"/>
    <x v="4"/>
    <s v="Trav-L-File Heavy-Duty Shuttle II, Black"/>
    <x v="546"/>
    <n v="2"/>
    <x v="2"/>
    <n v="8.7140000000000004"/>
    <x v="10"/>
    <x v="26"/>
  </r>
  <r>
    <n v="580"/>
    <x v="271"/>
    <x v="228"/>
    <d v="2017-07-26T00:00:00"/>
    <s v="Standard Class"/>
    <s v="CS-11950"/>
    <s v="Carlos Soltero"/>
    <x v="0"/>
    <s v="United States"/>
    <s v="Chicago"/>
    <x v="10"/>
    <n v="60610"/>
    <x v="2"/>
    <s v="FUR-FU-10001475"/>
    <x v="0"/>
    <x v="5"/>
    <s v="Contract Clock, 14&quot;, Brown"/>
    <x v="547"/>
    <n v="1"/>
    <x v="7"/>
    <n v="-5.7148000000000003"/>
    <x v="10"/>
    <x v="214"/>
  </r>
  <r>
    <n v="581"/>
    <x v="272"/>
    <x v="229"/>
    <d v="2015-09-14T00:00:00"/>
    <s v="Standard Class"/>
    <s v="CC-12145"/>
    <s v="Charles Crestani"/>
    <x v="0"/>
    <s v="United States"/>
    <s v="Los Angeles"/>
    <x v="1"/>
    <n v="90004"/>
    <x v="1"/>
    <s v="OFF-SU-10004498"/>
    <x v="1"/>
    <x v="14"/>
    <s v="Martin-Yale Premier Letter Opener"/>
    <x v="548"/>
    <n v="4"/>
    <x v="0"/>
    <n v="1.5456000000000001"/>
    <x v="11"/>
    <x v="215"/>
  </r>
  <r>
    <n v="582"/>
    <x v="273"/>
    <x v="96"/>
    <d v="2017-12-05T00:00:00"/>
    <s v="Standard Class"/>
    <s v="DV-13465"/>
    <s v="Dianna Vittorini"/>
    <x v="0"/>
    <s v="United States"/>
    <s v="Denver"/>
    <x v="22"/>
    <n v="80219"/>
    <x v="1"/>
    <s v="TEC-PH-10004977"/>
    <x v="2"/>
    <x v="7"/>
    <s v="GE 30524EE4"/>
    <x v="549"/>
    <n v="3"/>
    <x v="2"/>
    <n v="52.917299999999997"/>
    <x v="23"/>
    <x v="4"/>
  </r>
  <r>
    <n v="583"/>
    <x v="273"/>
    <x v="96"/>
    <d v="2017-12-05T00:00:00"/>
    <s v="Standard Class"/>
    <s v="DV-13465"/>
    <s v="Dianna Vittorini"/>
    <x v="0"/>
    <s v="United States"/>
    <s v="Denver"/>
    <x v="22"/>
    <n v="80219"/>
    <x v="1"/>
    <s v="TEC-PH-10000586"/>
    <x v="2"/>
    <x v="7"/>
    <s v="AT&amp;T SB67148 SynJ"/>
    <x v="550"/>
    <n v="2"/>
    <x v="2"/>
    <n v="9.2385999999999999"/>
    <x v="23"/>
    <x v="152"/>
  </r>
  <r>
    <n v="584"/>
    <x v="273"/>
    <x v="96"/>
    <d v="2017-12-05T00:00:00"/>
    <s v="Standard Class"/>
    <s v="DV-13465"/>
    <s v="Dianna Vittorini"/>
    <x v="0"/>
    <s v="United States"/>
    <s v="Denver"/>
    <x v="22"/>
    <n v="80219"/>
    <x v="1"/>
    <s v="OFF-AP-10000358"/>
    <x v="1"/>
    <x v="9"/>
    <s v="Fellowes Basic Home/Office Series Surge Protectors"/>
    <x v="551"/>
    <n v="3"/>
    <x v="2"/>
    <n v="3.5045999999999999"/>
    <x v="23"/>
    <x v="28"/>
  </r>
  <r>
    <n v="585"/>
    <x v="273"/>
    <x v="96"/>
    <d v="2017-12-05T00:00:00"/>
    <s v="Standard Class"/>
    <s v="DV-13465"/>
    <s v="Dianna Vittorini"/>
    <x v="0"/>
    <s v="United States"/>
    <s v="Denver"/>
    <x v="22"/>
    <n v="80219"/>
    <x v="1"/>
    <s v="OFF-BI-10002764"/>
    <x v="1"/>
    <x v="8"/>
    <s v="Recycled Pressboard Report Cover with Reinforced Top Hinge"/>
    <x v="552"/>
    <n v="7"/>
    <x v="6"/>
    <n v="-4.7481"/>
    <x v="23"/>
    <x v="126"/>
  </r>
  <r>
    <n v="586"/>
    <x v="273"/>
    <x v="96"/>
    <d v="2017-12-05T00:00:00"/>
    <s v="Standard Class"/>
    <s v="DV-13465"/>
    <s v="Dianna Vittorini"/>
    <x v="0"/>
    <s v="United States"/>
    <s v="Denver"/>
    <x v="22"/>
    <n v="80219"/>
    <x v="1"/>
    <s v="TEC-PH-10001254"/>
    <x v="2"/>
    <x v="7"/>
    <s v="Jabra BIZ 2300 Duo QD Duo Corded Headset"/>
    <x v="553"/>
    <n v="4"/>
    <x v="2"/>
    <n v="30.477599999999999"/>
    <x v="23"/>
    <x v="17"/>
  </r>
  <r>
    <n v="587"/>
    <x v="274"/>
    <x v="230"/>
    <d v="2015-07-09T00:00:00"/>
    <s v="Standard Class"/>
    <s v="BD-11725"/>
    <s v="Bruce Degenhardt"/>
    <x v="0"/>
    <s v="United States"/>
    <s v="Richmond"/>
    <x v="0"/>
    <n v="40475"/>
    <x v="0"/>
    <s v="FUR-CH-10003956"/>
    <x v="0"/>
    <x v="1"/>
    <s v="Novimex High-Tech Fabric Mesh Task Chair"/>
    <x v="554"/>
    <n v="1"/>
    <x v="0"/>
    <n v="4.9686000000000003"/>
    <x v="39"/>
    <x v="216"/>
  </r>
  <r>
    <n v="588"/>
    <x v="274"/>
    <x v="230"/>
    <d v="2015-07-09T00:00:00"/>
    <s v="Standard Class"/>
    <s v="BD-11725"/>
    <s v="Bruce Degenhardt"/>
    <x v="0"/>
    <s v="United States"/>
    <s v="Richmond"/>
    <x v="0"/>
    <n v="40475"/>
    <x v="0"/>
    <s v="OFF-LA-10003930"/>
    <x v="1"/>
    <x v="2"/>
    <s v="Dot Matrix Printer Tape Reel Labels, White, 5000/Box"/>
    <x v="555"/>
    <n v="3"/>
    <x v="0"/>
    <n v="144.51570000000001"/>
    <x v="39"/>
    <x v="70"/>
  </r>
  <r>
    <n v="589"/>
    <x v="275"/>
    <x v="231"/>
    <d v="2016-03-24T00:00:00"/>
    <s v="Standard Class"/>
    <s v="ZC-21910"/>
    <s v="Zuschuss Carroll"/>
    <x v="0"/>
    <s v="United States"/>
    <s v="Salem"/>
    <x v="21"/>
    <n v="97301"/>
    <x v="1"/>
    <s v="TEC-PH-10003800"/>
    <x v="2"/>
    <x v="7"/>
    <s v="i.Sound Portable Power - 8000 mAh"/>
    <x v="556"/>
    <n v="2"/>
    <x v="2"/>
    <n v="-20.136199999999999"/>
    <x v="17"/>
    <x v="217"/>
  </r>
  <r>
    <n v="590"/>
    <x v="275"/>
    <x v="231"/>
    <d v="2016-03-24T00:00:00"/>
    <s v="Standard Class"/>
    <s v="ZC-21910"/>
    <s v="Zuschuss Carroll"/>
    <x v="0"/>
    <s v="United States"/>
    <s v="Salem"/>
    <x v="21"/>
    <n v="97301"/>
    <x v="1"/>
    <s v="OFF-PA-10002005"/>
    <x v="1"/>
    <x v="10"/>
    <s v="Xerox 225"/>
    <x v="557"/>
    <n v="4"/>
    <x v="2"/>
    <n v="7.2576000000000001"/>
    <x v="17"/>
    <x v="73"/>
  </r>
  <r>
    <n v="591"/>
    <x v="275"/>
    <x v="231"/>
    <d v="2016-03-24T00:00:00"/>
    <s v="Standard Class"/>
    <s v="ZC-21910"/>
    <s v="Zuschuss Carroll"/>
    <x v="0"/>
    <s v="United States"/>
    <s v="Salem"/>
    <x v="21"/>
    <n v="97301"/>
    <x v="1"/>
    <s v="OFF-BI-10002498"/>
    <x v="1"/>
    <x v="8"/>
    <s v="Clear Mylar Reinforcing Strips"/>
    <x v="558"/>
    <n v="3"/>
    <x v="6"/>
    <n v="-12.896100000000001"/>
    <x v="17"/>
    <x v="116"/>
  </r>
  <r>
    <n v="592"/>
    <x v="275"/>
    <x v="231"/>
    <d v="2016-03-24T00:00:00"/>
    <s v="Standard Class"/>
    <s v="ZC-21910"/>
    <s v="Zuschuss Carroll"/>
    <x v="0"/>
    <s v="United States"/>
    <s v="Salem"/>
    <x v="21"/>
    <n v="97301"/>
    <x v="1"/>
    <s v="OFF-PA-10004101"/>
    <x v="1"/>
    <x v="10"/>
    <s v="Xerox 1894"/>
    <x v="559"/>
    <n v="2"/>
    <x v="2"/>
    <n v="3.6288"/>
    <x v="17"/>
    <x v="73"/>
  </r>
  <r>
    <n v="593"/>
    <x v="276"/>
    <x v="232"/>
    <d v="2014-01-13T00:00:00"/>
    <s v="Standard Class"/>
    <s v="MS-17830"/>
    <s v="Melanie Seite"/>
    <x v="0"/>
    <s v="United States"/>
    <s v="Laredo"/>
    <x v="5"/>
    <n v="78041"/>
    <x v="2"/>
    <s v="OFF-AR-10004078"/>
    <x v="1"/>
    <x v="6"/>
    <s v="Newell 312"/>
    <x v="560"/>
    <n v="2"/>
    <x v="2"/>
    <n v="1.1679999999999999"/>
    <x v="46"/>
    <x v="26"/>
  </r>
  <r>
    <n v="594"/>
    <x v="276"/>
    <x v="232"/>
    <d v="2014-01-13T00:00:00"/>
    <s v="Standard Class"/>
    <s v="MS-17830"/>
    <s v="Melanie Seite"/>
    <x v="0"/>
    <s v="United States"/>
    <s v="Laredo"/>
    <x v="5"/>
    <n v="78041"/>
    <x v="2"/>
    <s v="TEC-AC-10001266"/>
    <x v="2"/>
    <x v="11"/>
    <s v="Memorex Micro Travel Drive 8 GB"/>
    <x v="561"/>
    <n v="3"/>
    <x v="2"/>
    <n v="9.75"/>
    <x v="46"/>
    <x v="33"/>
  </r>
  <r>
    <n v="595"/>
    <x v="277"/>
    <x v="233"/>
    <d v="2014-08-15T00:00:00"/>
    <s v="Standard Class"/>
    <s v="LR-16915"/>
    <s v="Lena Radford"/>
    <x v="0"/>
    <s v="United States"/>
    <s v="San Diego"/>
    <x v="1"/>
    <n v="92024"/>
    <x v="1"/>
    <s v="OFF-AP-10004708"/>
    <x v="1"/>
    <x v="9"/>
    <s v="Fellowes Superior 10 Outlet Split Surge Protector"/>
    <x v="562"/>
    <n v="2"/>
    <x v="0"/>
    <n v="22.0748"/>
    <x v="29"/>
    <x v="5"/>
  </r>
  <r>
    <n v="596"/>
    <x v="277"/>
    <x v="233"/>
    <d v="2014-08-15T00:00:00"/>
    <s v="Standard Class"/>
    <s v="LR-16915"/>
    <s v="Lena Radford"/>
    <x v="0"/>
    <s v="United States"/>
    <s v="San Diego"/>
    <x v="1"/>
    <n v="92024"/>
    <x v="1"/>
    <s v="TEC-CO-10004115"/>
    <x v="2"/>
    <x v="16"/>
    <s v="Sharp AL-1530CS Digital Copier"/>
    <x v="384"/>
    <n v="3"/>
    <x v="2"/>
    <n v="434.99130000000002"/>
    <x v="29"/>
    <x v="49"/>
  </r>
  <r>
    <n v="597"/>
    <x v="277"/>
    <x v="233"/>
    <d v="2014-08-15T00:00:00"/>
    <s v="Standard Class"/>
    <s v="LR-16915"/>
    <s v="Lena Radford"/>
    <x v="0"/>
    <s v="United States"/>
    <s v="San Diego"/>
    <x v="1"/>
    <n v="92024"/>
    <x v="1"/>
    <s v="TEC-PH-10002398"/>
    <x v="2"/>
    <x v="7"/>
    <s v="AT&amp;T 1070 Corded Phone"/>
    <x v="563"/>
    <n v="5"/>
    <x v="2"/>
    <n v="55.744999999999997"/>
    <x v="29"/>
    <x v="26"/>
  </r>
  <r>
    <n v="598"/>
    <x v="277"/>
    <x v="233"/>
    <d v="2014-08-15T00:00:00"/>
    <s v="Standard Class"/>
    <s v="LR-16915"/>
    <s v="Lena Radford"/>
    <x v="0"/>
    <s v="United States"/>
    <s v="San Diego"/>
    <x v="1"/>
    <n v="92024"/>
    <x v="1"/>
    <s v="FUR-FU-10001979"/>
    <x v="0"/>
    <x v="5"/>
    <s v="Dana Halogen Swing-Arm Architect Lamp"/>
    <x v="564"/>
    <n v="8"/>
    <x v="0"/>
    <n v="91.772800000000004"/>
    <x v="29"/>
    <x v="95"/>
  </r>
  <r>
    <n v="599"/>
    <x v="278"/>
    <x v="216"/>
    <d v="2016-07-16T00:00:00"/>
    <s v="First Class"/>
    <s v="TP-21130"/>
    <s v="Theone Pippenger"/>
    <x v="0"/>
    <s v="United States"/>
    <s v="Philadelphia"/>
    <x v="9"/>
    <n v="19134"/>
    <x v="3"/>
    <s v="OFF-SU-10004115"/>
    <x v="1"/>
    <x v="14"/>
    <s v="Acme Stainless Steel Office Snips"/>
    <x v="565"/>
    <n v="2"/>
    <x v="2"/>
    <n v="1.0178"/>
    <x v="16"/>
    <x v="66"/>
  </r>
  <r>
    <n v="600"/>
    <x v="279"/>
    <x v="87"/>
    <d v="2016-07-21T00:00:00"/>
    <s v="Standard Class"/>
    <s v="CK-12205"/>
    <s v="Chloris Kastensmidt"/>
    <x v="0"/>
    <s v="United States"/>
    <s v="Philadelphia"/>
    <x v="9"/>
    <n v="19120"/>
    <x v="3"/>
    <s v="TEC-PH-10001425"/>
    <x v="2"/>
    <x v="7"/>
    <s v="Mophie Juice Pack Helium for iPhone"/>
    <x v="566"/>
    <n v="3"/>
    <x v="10"/>
    <n v="-28.796399999999998"/>
    <x v="16"/>
    <x v="205"/>
  </r>
  <r>
    <n v="601"/>
    <x v="279"/>
    <x v="87"/>
    <d v="2016-07-21T00:00:00"/>
    <s v="Standard Class"/>
    <s v="CK-12205"/>
    <s v="Chloris Kastensmidt"/>
    <x v="0"/>
    <s v="United States"/>
    <s v="Philadelphia"/>
    <x v="9"/>
    <n v="19120"/>
    <x v="3"/>
    <s v="TEC-PH-10003963"/>
    <x v="2"/>
    <x v="7"/>
    <s v="GE 2-Jack Phone Line Splitter"/>
    <x v="567"/>
    <n v="4"/>
    <x v="10"/>
    <n v="-115.3544"/>
    <x v="16"/>
    <x v="123"/>
  </r>
  <r>
    <n v="602"/>
    <x v="279"/>
    <x v="87"/>
    <d v="2016-07-21T00:00:00"/>
    <s v="Standard Class"/>
    <s v="CK-12205"/>
    <s v="Chloris Kastensmidt"/>
    <x v="0"/>
    <s v="United States"/>
    <s v="Philadelphia"/>
    <x v="9"/>
    <n v="19120"/>
    <x v="3"/>
    <s v="OFF-SU-10001574"/>
    <x v="1"/>
    <x v="14"/>
    <s v="Acme Value Line Scissors"/>
    <x v="568"/>
    <n v="2"/>
    <x v="2"/>
    <n v="0.73"/>
    <x v="16"/>
    <x v="26"/>
  </r>
  <r>
    <n v="603"/>
    <x v="280"/>
    <x v="234"/>
    <d v="2014-03-19T00:00:00"/>
    <s v="Standard Class"/>
    <s v="AS-10240"/>
    <s v="Alan Shonely"/>
    <x v="0"/>
    <s v="United States"/>
    <s v="Tampa"/>
    <x v="2"/>
    <n v="33614"/>
    <x v="0"/>
    <s v="OFF-ST-10001490"/>
    <x v="1"/>
    <x v="4"/>
    <s v="Hot File 7-Pocket, Floor Stand"/>
    <x v="569"/>
    <n v="1"/>
    <x v="2"/>
    <n v="17.847000000000001"/>
    <x v="34"/>
    <x v="26"/>
  </r>
  <r>
    <n v="604"/>
    <x v="280"/>
    <x v="234"/>
    <d v="2014-03-19T00:00:00"/>
    <s v="Standard Class"/>
    <s v="AS-10240"/>
    <s v="Alan Shonely"/>
    <x v="0"/>
    <s v="United States"/>
    <s v="Tampa"/>
    <x v="2"/>
    <n v="33614"/>
    <x v="0"/>
    <s v="FUR-FU-10001756"/>
    <x v="0"/>
    <x v="5"/>
    <s v="Eldon Expressions Desk Accessory, Wood Photo Frame, Mahogany"/>
    <x v="498"/>
    <n v="3"/>
    <x v="2"/>
    <n v="5.1407999999999996"/>
    <x v="34"/>
    <x v="4"/>
  </r>
  <r>
    <n v="605"/>
    <x v="280"/>
    <x v="234"/>
    <d v="2014-03-19T00:00:00"/>
    <s v="Standard Class"/>
    <s v="AS-10240"/>
    <s v="Alan Shonely"/>
    <x v="0"/>
    <s v="United States"/>
    <s v="Tampa"/>
    <x v="2"/>
    <n v="33614"/>
    <x v="0"/>
    <s v="OFF-BI-10000773"/>
    <x v="1"/>
    <x v="8"/>
    <s v="Insertable Tab Post Binder Dividers"/>
    <x v="570"/>
    <n v="3"/>
    <x v="6"/>
    <n v="-5.5338000000000003"/>
    <x v="34"/>
    <x v="91"/>
  </r>
  <r>
    <n v="606"/>
    <x v="280"/>
    <x v="234"/>
    <d v="2014-03-19T00:00:00"/>
    <s v="Standard Class"/>
    <s v="AS-10240"/>
    <s v="Alan Shonely"/>
    <x v="0"/>
    <s v="United States"/>
    <s v="Tampa"/>
    <x v="2"/>
    <n v="33614"/>
    <x v="0"/>
    <s v="OFF-BI-10001543"/>
    <x v="1"/>
    <x v="8"/>
    <s v="GBC VeloBinder Manual Binding System"/>
    <x v="571"/>
    <n v="4"/>
    <x v="6"/>
    <n v="-31.671199999999999"/>
    <x v="34"/>
    <x v="86"/>
  </r>
  <r>
    <n v="607"/>
    <x v="280"/>
    <x v="234"/>
    <d v="2014-03-19T00:00:00"/>
    <s v="Standard Class"/>
    <s v="AS-10240"/>
    <s v="Alan Shonely"/>
    <x v="0"/>
    <s v="United States"/>
    <s v="Tampa"/>
    <x v="2"/>
    <n v="33614"/>
    <x v="0"/>
    <s v="OFF-PA-10002120"/>
    <x v="1"/>
    <x v="10"/>
    <s v="Xerox 1889"/>
    <x v="572"/>
    <n v="3"/>
    <x v="2"/>
    <n v="47.815199999999997"/>
    <x v="34"/>
    <x v="49"/>
  </r>
  <r>
    <n v="608"/>
    <x v="281"/>
    <x v="235"/>
    <d v="2014-05-27T00:00:00"/>
    <s v="Standard Class"/>
    <s v="AR-10510"/>
    <s v="Andrew Roberts"/>
    <x v="0"/>
    <s v="United States"/>
    <s v="Philadelphia"/>
    <x v="9"/>
    <n v="19134"/>
    <x v="3"/>
    <s v="OFF-BI-10000848"/>
    <x v="1"/>
    <x v="8"/>
    <s v="Angle-D Ring Binders"/>
    <x v="573"/>
    <n v="2"/>
    <x v="6"/>
    <n v="-2.6255999999999999"/>
    <x v="8"/>
    <x v="124"/>
  </r>
  <r>
    <n v="609"/>
    <x v="281"/>
    <x v="235"/>
    <d v="2014-05-27T00:00:00"/>
    <s v="Standard Class"/>
    <s v="AR-10510"/>
    <s v="Andrew Roberts"/>
    <x v="0"/>
    <s v="United States"/>
    <s v="Philadelphia"/>
    <x v="9"/>
    <n v="19134"/>
    <x v="3"/>
    <s v="OFF-AR-10001246"/>
    <x v="1"/>
    <x v="6"/>
    <s v="Newell 317"/>
    <x v="574"/>
    <n v="9"/>
    <x v="2"/>
    <n v="2.3814000000000002"/>
    <x v="8"/>
    <x v="156"/>
  </r>
  <r>
    <n v="610"/>
    <x v="281"/>
    <x v="235"/>
    <d v="2014-05-27T00:00:00"/>
    <s v="Standard Class"/>
    <s v="AR-10510"/>
    <s v="Andrew Roberts"/>
    <x v="0"/>
    <s v="United States"/>
    <s v="Philadelphia"/>
    <x v="9"/>
    <n v="19134"/>
    <x v="3"/>
    <s v="TEC-PH-10003092"/>
    <x v="2"/>
    <x v="7"/>
    <s v="Motorola L804"/>
    <x v="575"/>
    <n v="2"/>
    <x v="10"/>
    <n v="-10.117800000000001"/>
    <x v="8"/>
    <x v="218"/>
  </r>
  <r>
    <n v="611"/>
    <x v="282"/>
    <x v="236"/>
    <d v="2016-05-01T00:00:00"/>
    <s v="First Class"/>
    <s v="NB-18655"/>
    <s v="Nona Balk"/>
    <x v="1"/>
    <s v="United States"/>
    <s v="Dallas"/>
    <x v="5"/>
    <n v="75217"/>
    <x v="2"/>
    <s v="TEC-PH-10003012"/>
    <x v="2"/>
    <x v="7"/>
    <s v="Nortel Meridian M3904 Professional Digital phone"/>
    <x v="576"/>
    <n v="3"/>
    <x v="2"/>
    <n v="41.577300000000001"/>
    <x v="35"/>
    <x v="4"/>
  </r>
  <r>
    <n v="612"/>
    <x v="282"/>
    <x v="236"/>
    <d v="2016-05-01T00:00:00"/>
    <s v="First Class"/>
    <s v="NB-18655"/>
    <s v="Nona Balk"/>
    <x v="1"/>
    <s v="United States"/>
    <s v="Dallas"/>
    <x v="5"/>
    <n v="75217"/>
    <x v="2"/>
    <s v="OFF-LA-10004345"/>
    <x v="1"/>
    <x v="2"/>
    <s v="Avery 493"/>
    <x v="577"/>
    <n v="4"/>
    <x v="2"/>
    <n v="5.6955999999999998"/>
    <x v="35"/>
    <x v="49"/>
  </r>
  <r>
    <n v="613"/>
    <x v="283"/>
    <x v="108"/>
    <d v="2016-09-13T00:00:00"/>
    <s v="Second Class"/>
    <s v="GD-14590"/>
    <s v="Giulietta Dortch"/>
    <x v="1"/>
    <s v="United States"/>
    <s v="Philadelphia"/>
    <x v="9"/>
    <n v="19143"/>
    <x v="3"/>
    <s v="OFF-PA-10001204"/>
    <x v="1"/>
    <x v="10"/>
    <s v="Xerox 1972"/>
    <x v="578"/>
    <n v="2"/>
    <x v="2"/>
    <n v="2.64"/>
    <x v="22"/>
    <x v="33"/>
  </r>
  <r>
    <n v="614"/>
    <x v="283"/>
    <x v="108"/>
    <d v="2016-09-13T00:00:00"/>
    <s v="Second Class"/>
    <s v="GD-14590"/>
    <s v="Giulietta Dortch"/>
    <x v="1"/>
    <s v="United States"/>
    <s v="Philadelphia"/>
    <x v="9"/>
    <n v="19143"/>
    <x v="3"/>
    <s v="TEC-PH-10004667"/>
    <x v="2"/>
    <x v="7"/>
    <s v="Cisco 8x8 Inc. 6753i IP Business Phone System"/>
    <x v="579"/>
    <n v="9"/>
    <x v="10"/>
    <n v="-157.9383"/>
    <x v="22"/>
    <x v="219"/>
  </r>
  <r>
    <n v="615"/>
    <x v="284"/>
    <x v="237"/>
    <d v="2017-11-17T00:00:00"/>
    <s v="Second Class"/>
    <s v="CK-12595"/>
    <s v="Clytie Kelty"/>
    <x v="0"/>
    <s v="United States"/>
    <s v="Grove City"/>
    <x v="24"/>
    <n v="43123"/>
    <x v="3"/>
    <s v="TEC-PH-10000011"/>
    <x v="2"/>
    <x v="7"/>
    <s v="PureGear Roll-On Screen Protector"/>
    <x v="580"/>
    <n v="10"/>
    <x v="10"/>
    <n v="15.992000000000001"/>
    <x v="24"/>
    <x v="220"/>
  </r>
  <r>
    <n v="616"/>
    <x v="284"/>
    <x v="237"/>
    <d v="2017-11-17T00:00:00"/>
    <s v="Second Class"/>
    <s v="CK-12595"/>
    <s v="Clytie Kelty"/>
    <x v="0"/>
    <s v="United States"/>
    <s v="Grove City"/>
    <x v="24"/>
    <n v="43123"/>
    <x v="3"/>
    <s v="OFF-BI-10002949"/>
    <x v="1"/>
    <x v="8"/>
    <s v="Prestige Round Ring Binders"/>
    <x v="581"/>
    <n v="2"/>
    <x v="6"/>
    <n v="-2.7968000000000002"/>
    <x v="24"/>
    <x v="91"/>
  </r>
  <r>
    <n v="617"/>
    <x v="285"/>
    <x v="238"/>
    <d v="2017-08-23T00:00:00"/>
    <s v="Second Class"/>
    <s v="NG-18355"/>
    <s v="Nat Gilpin"/>
    <x v="1"/>
    <s v="United States"/>
    <s v="New York City"/>
    <x v="15"/>
    <n v="10011"/>
    <x v="3"/>
    <s v="FUR-FU-10003849"/>
    <x v="0"/>
    <x v="5"/>
    <s v="DAX Metal Frame, Desktop, Stepped-Edge"/>
    <x v="582"/>
    <n v="2"/>
    <x v="0"/>
    <n v="15.7872"/>
    <x v="43"/>
    <x v="87"/>
  </r>
  <r>
    <n v="618"/>
    <x v="285"/>
    <x v="238"/>
    <d v="2017-08-23T00:00:00"/>
    <s v="Second Class"/>
    <s v="NG-18355"/>
    <s v="Nat Gilpin"/>
    <x v="1"/>
    <s v="United States"/>
    <s v="New York City"/>
    <x v="15"/>
    <n v="10011"/>
    <x v="3"/>
    <s v="FUR-FU-10000010"/>
    <x v="0"/>
    <x v="5"/>
    <s v="DAX Value U-Channel Document Frames, Easel Back"/>
    <x v="583"/>
    <n v="2"/>
    <x v="0"/>
    <n v="3.0813999999999999"/>
    <x v="43"/>
    <x v="221"/>
  </r>
  <r>
    <n v="619"/>
    <x v="285"/>
    <x v="238"/>
    <d v="2017-08-23T00:00:00"/>
    <s v="Second Class"/>
    <s v="NG-18355"/>
    <s v="Nat Gilpin"/>
    <x v="1"/>
    <s v="United States"/>
    <s v="New York City"/>
    <x v="15"/>
    <n v="10011"/>
    <x v="3"/>
    <s v="OFF-BI-10002824"/>
    <x v="1"/>
    <x v="8"/>
    <s v="Recycled Easel Ring Binders"/>
    <x v="584"/>
    <n v="9"/>
    <x v="2"/>
    <n v="33.57"/>
    <x v="43"/>
    <x v="33"/>
  </r>
  <r>
    <n v="620"/>
    <x v="285"/>
    <x v="238"/>
    <d v="2017-08-23T00:00:00"/>
    <s v="Second Class"/>
    <s v="NG-18355"/>
    <s v="Nat Gilpin"/>
    <x v="1"/>
    <s v="United States"/>
    <s v="New York City"/>
    <x v="15"/>
    <n v="10011"/>
    <x v="3"/>
    <s v="TEC-PH-10002538"/>
    <x v="2"/>
    <x v="7"/>
    <s v="Grandstream GXP1160 VoIP phone"/>
    <x v="585"/>
    <n v="1"/>
    <x v="0"/>
    <n v="10.9939"/>
    <x v="43"/>
    <x v="74"/>
  </r>
  <r>
    <n v="621"/>
    <x v="285"/>
    <x v="238"/>
    <d v="2017-08-23T00:00:00"/>
    <s v="Second Class"/>
    <s v="NG-18355"/>
    <s v="Nat Gilpin"/>
    <x v="1"/>
    <s v="United States"/>
    <s v="New York City"/>
    <x v="15"/>
    <n v="10011"/>
    <x v="3"/>
    <s v="FUR-FU-10000521"/>
    <x v="0"/>
    <x v="5"/>
    <s v="Seth Thomas 14&quot; Putty-Colored Wall Clock"/>
    <x v="586"/>
    <n v="3"/>
    <x v="0"/>
    <n v="27.286200000000001"/>
    <x v="43"/>
    <x v="221"/>
  </r>
  <r>
    <n v="622"/>
    <x v="286"/>
    <x v="58"/>
    <d v="2014-12-31T00:00:00"/>
    <s v="Standard Class"/>
    <s v="CA-12265"/>
    <s v="Christina Anderson"/>
    <x v="0"/>
    <s v="United States"/>
    <s v="Chicago"/>
    <x v="10"/>
    <n v="60610"/>
    <x v="2"/>
    <s v="OFF-BI-10002103"/>
    <x v="1"/>
    <x v="8"/>
    <s v="Cardinal Slant-D Ring Binder, Heavy Gauge Vinyl"/>
    <x v="587"/>
    <n v="5"/>
    <x v="3"/>
    <n v="-14.773"/>
    <x v="21"/>
    <x v="76"/>
  </r>
  <r>
    <n v="623"/>
    <x v="287"/>
    <x v="239"/>
    <d v="2015-12-03T00:00:00"/>
    <s v="Standard Class"/>
    <s v="SF-20965"/>
    <s v="Sylvia Foulston"/>
    <x v="1"/>
    <s v="United States"/>
    <s v="Dearborn"/>
    <x v="12"/>
    <n v="48126"/>
    <x v="2"/>
    <s v="FUR-CH-10004853"/>
    <x v="0"/>
    <x v="1"/>
    <s v="Global Manager's Adjustable Task Chair, Storm"/>
    <x v="85"/>
    <n v="2"/>
    <x v="0"/>
    <n v="87.568399999999997"/>
    <x v="14"/>
    <x v="74"/>
  </r>
  <r>
    <n v="624"/>
    <x v="287"/>
    <x v="239"/>
    <d v="2015-12-03T00:00:00"/>
    <s v="Standard Class"/>
    <s v="SF-20965"/>
    <s v="Sylvia Foulston"/>
    <x v="1"/>
    <s v="United States"/>
    <s v="Dearborn"/>
    <x v="12"/>
    <n v="48126"/>
    <x v="2"/>
    <s v="OFF-AP-10000179"/>
    <x v="1"/>
    <x v="9"/>
    <s v="Honeywell Enviracaire Portable HEPA Air Cleaner for up to 10 x 16 Room"/>
    <x v="588"/>
    <n v="5"/>
    <x v="9"/>
    <n v="178.90100000000001"/>
    <x v="14"/>
    <x v="222"/>
  </r>
  <r>
    <n v="625"/>
    <x v="287"/>
    <x v="239"/>
    <d v="2015-12-03T00:00:00"/>
    <s v="Standard Class"/>
    <s v="SF-20965"/>
    <s v="Sylvia Foulston"/>
    <x v="1"/>
    <s v="United States"/>
    <s v="Dearborn"/>
    <x v="12"/>
    <n v="48126"/>
    <x v="2"/>
    <s v="OFF-ST-10001272"/>
    <x v="1"/>
    <x v="4"/>
    <s v="Mini 13-1/2 Capacity Data Binder Rack, Pearl"/>
    <x v="589"/>
    <n v="4"/>
    <x v="0"/>
    <n v="130.87"/>
    <x v="14"/>
    <x v="45"/>
  </r>
  <r>
    <n v="626"/>
    <x v="287"/>
    <x v="239"/>
    <d v="2015-12-03T00:00:00"/>
    <s v="Standard Class"/>
    <s v="SF-20965"/>
    <s v="Sylvia Foulston"/>
    <x v="1"/>
    <s v="United States"/>
    <s v="Dearborn"/>
    <x v="12"/>
    <n v="48126"/>
    <x v="2"/>
    <s v="OFF-AR-10004042"/>
    <x v="1"/>
    <x v="6"/>
    <s v="BOSTON Model 1800 Electric Pencil Sharpeners, Putty/Woodgrain"/>
    <x v="590"/>
    <n v="9"/>
    <x v="0"/>
    <n v="46.927799999999998"/>
    <x v="14"/>
    <x v="5"/>
  </r>
  <r>
    <n v="627"/>
    <x v="288"/>
    <x v="175"/>
    <d v="2017-09-19T00:00:00"/>
    <s v="Standard Class"/>
    <s v="MO-17800"/>
    <s v="Meg O'Connel"/>
    <x v="2"/>
    <s v="United States"/>
    <s v="New York City"/>
    <x v="15"/>
    <n v="10009"/>
    <x v="3"/>
    <s v="FUR-FU-10000221"/>
    <x v="0"/>
    <x v="5"/>
    <s v="Master Caster Door Stop, Brown"/>
    <x v="591"/>
    <n v="7"/>
    <x v="0"/>
    <n v="12.090400000000001"/>
    <x v="15"/>
    <x v="65"/>
  </r>
  <r>
    <n v="628"/>
    <x v="289"/>
    <x v="240"/>
    <d v="2017-05-23T00:00:00"/>
    <s v="Standard Class"/>
    <s v="AT-10735"/>
    <s v="Annie Thurman"/>
    <x v="0"/>
    <s v="United States"/>
    <s v="Seattle"/>
    <x v="4"/>
    <n v="98115"/>
    <x v="1"/>
    <s v="OFF-AP-10001563"/>
    <x v="1"/>
    <x v="9"/>
    <s v="Belkin Premiere Surge Master II 8-outlet surge protector"/>
    <x v="592"/>
    <n v="2"/>
    <x v="0"/>
    <n v="28.176400000000001"/>
    <x v="25"/>
    <x v="74"/>
  </r>
  <r>
    <n v="629"/>
    <x v="290"/>
    <x v="94"/>
    <d v="2017-12-21T00:00:00"/>
    <s v="Standard Class"/>
    <s v="LC-17140"/>
    <s v="Logan Currie"/>
    <x v="0"/>
    <s v="United States"/>
    <s v="San Francisco"/>
    <x v="1"/>
    <n v="94122"/>
    <x v="1"/>
    <s v="OFF-BI-10000605"/>
    <x v="1"/>
    <x v="8"/>
    <s v="Acco Pressboard Covers with Storage Hooks, 9 1/2&quot; x 11&quot;, Executive Red"/>
    <x v="593"/>
    <n v="5"/>
    <x v="2"/>
    <n v="5.1435000000000004"/>
    <x v="23"/>
    <x v="27"/>
  </r>
  <r>
    <n v="630"/>
    <x v="290"/>
    <x v="94"/>
    <d v="2017-12-21T00:00:00"/>
    <s v="Standard Class"/>
    <s v="LC-17140"/>
    <s v="Logan Currie"/>
    <x v="0"/>
    <s v="United States"/>
    <s v="San Francisco"/>
    <x v="1"/>
    <n v="94122"/>
    <x v="1"/>
    <s v="OFF-PA-10002615"/>
    <x v="1"/>
    <x v="10"/>
    <s v="Ampad Gold Fibre Wirebound Steno Books, 6&quot; x 9&quot;, Gregg Ruled"/>
    <x v="594"/>
    <n v="3"/>
    <x v="0"/>
    <n v="6.0857999999999999"/>
    <x v="23"/>
    <x v="55"/>
  </r>
  <r>
    <n v="631"/>
    <x v="291"/>
    <x v="25"/>
    <d v="2016-12-13T00:00:00"/>
    <s v="Second Class"/>
    <s v="FM-14380"/>
    <s v="Fred McMath"/>
    <x v="0"/>
    <s v="United States"/>
    <s v="Aurora"/>
    <x v="22"/>
    <n v="80013"/>
    <x v="1"/>
    <s v="OFF-ST-10001963"/>
    <x v="1"/>
    <x v="4"/>
    <s v="Tennsco Regal Shelving Units"/>
    <x v="595"/>
    <n v="3"/>
    <x v="2"/>
    <n v="-51.719099999999997"/>
    <x v="5"/>
    <x v="63"/>
  </r>
  <r>
    <n v="632"/>
    <x v="291"/>
    <x v="25"/>
    <d v="2016-12-13T00:00:00"/>
    <s v="Second Class"/>
    <s v="FM-14380"/>
    <s v="Fred McMath"/>
    <x v="0"/>
    <s v="United States"/>
    <s v="Aurora"/>
    <x v="22"/>
    <n v="80013"/>
    <x v="1"/>
    <s v="TEC-AC-10001267"/>
    <x v="2"/>
    <x v="11"/>
    <s v="Imation 32GB Pocket Pro USB 3.0 Flash Drive - 32 GB - Black - 1 P ..."/>
    <x v="596"/>
    <n v="5"/>
    <x v="2"/>
    <n v="29.95"/>
    <x v="5"/>
    <x v="45"/>
  </r>
  <r>
    <n v="633"/>
    <x v="291"/>
    <x v="25"/>
    <d v="2016-12-13T00:00:00"/>
    <s v="Second Class"/>
    <s v="FM-14380"/>
    <s v="Fred McMath"/>
    <x v="0"/>
    <s v="United States"/>
    <s v="Aurora"/>
    <x v="22"/>
    <n v="80013"/>
    <x v="1"/>
    <s v="TEC-PH-10002103"/>
    <x v="2"/>
    <x v="7"/>
    <s v="Jabra SPEAK 410"/>
    <x v="597"/>
    <n v="4"/>
    <x v="2"/>
    <n v="30.076799999999999"/>
    <x v="5"/>
    <x v="36"/>
  </r>
  <r>
    <n v="634"/>
    <x v="292"/>
    <x v="241"/>
    <d v="2017-09-26T00:00:00"/>
    <s v="Second Class"/>
    <s v="BD-11605"/>
    <s v="Brian Dahlen"/>
    <x v="0"/>
    <s v="United States"/>
    <s v="Miami"/>
    <x v="2"/>
    <n v="33180"/>
    <x v="0"/>
    <s v="TEC-AC-10002857"/>
    <x v="2"/>
    <x v="11"/>
    <s v="Verbatim 25 GB 6x Blu-ray Single Layer Recordable Disc, 1/Pack"/>
    <x v="598"/>
    <n v="3"/>
    <x v="2"/>
    <n v="2.4584999999999999"/>
    <x v="15"/>
    <x v="223"/>
  </r>
  <r>
    <n v="635"/>
    <x v="292"/>
    <x v="241"/>
    <d v="2017-09-26T00:00:00"/>
    <s v="Second Class"/>
    <s v="BD-11605"/>
    <s v="Brian Dahlen"/>
    <x v="0"/>
    <s v="United States"/>
    <s v="Miami"/>
    <x v="2"/>
    <n v="33180"/>
    <x v="0"/>
    <s v="OFF-LA-10003930"/>
    <x v="1"/>
    <x v="2"/>
    <s v="Dot Matrix Printer Tape Reel Labels, White, 5000/Box"/>
    <x v="599"/>
    <n v="3"/>
    <x v="2"/>
    <n v="85.529700000000005"/>
    <x v="15"/>
    <x v="22"/>
  </r>
  <r>
    <n v="636"/>
    <x v="293"/>
    <x v="242"/>
    <d v="2015-10-09T00:00:00"/>
    <s v="Second Class"/>
    <s v="DJ-13420"/>
    <s v="Denny Joy"/>
    <x v="1"/>
    <s v="United States"/>
    <s v="Warner Robins"/>
    <x v="32"/>
    <n v="31088"/>
    <x v="0"/>
    <s v="FUR-CH-10001482"/>
    <x v="0"/>
    <x v="1"/>
    <s v="Office Star - Mesh Screen back chair with Vinyl seat"/>
    <x v="600"/>
    <n v="3"/>
    <x v="0"/>
    <n v="43.223399999999998"/>
    <x v="2"/>
    <x v="39"/>
  </r>
  <r>
    <n v="637"/>
    <x v="294"/>
    <x v="243"/>
    <d v="2016-08-21T00:00:00"/>
    <s v="Standard Class"/>
    <s v="ME-17725"/>
    <s v="Max Engle"/>
    <x v="0"/>
    <s v="United States"/>
    <s v="Aurora"/>
    <x v="22"/>
    <n v="80013"/>
    <x v="1"/>
    <s v="OFF-BI-10001989"/>
    <x v="1"/>
    <x v="8"/>
    <s v="Premium Transparent Presentation Covers by GBC"/>
    <x v="601"/>
    <n v="3"/>
    <x v="6"/>
    <n v="-13.8468"/>
    <x v="47"/>
    <x v="86"/>
  </r>
  <r>
    <n v="638"/>
    <x v="294"/>
    <x v="243"/>
    <d v="2016-08-21T00:00:00"/>
    <s v="Standard Class"/>
    <s v="ME-17725"/>
    <s v="Max Engle"/>
    <x v="0"/>
    <s v="United States"/>
    <s v="Aurora"/>
    <x v="22"/>
    <n v="80013"/>
    <x v="1"/>
    <s v="OFF-AP-10003287"/>
    <x v="1"/>
    <x v="9"/>
    <s v="Tripp Lite TLP810NET Broadband Surge for Modem/Fax"/>
    <x v="602"/>
    <n v="3"/>
    <x v="2"/>
    <n v="12.232799999999999"/>
    <x v="47"/>
    <x v="7"/>
  </r>
  <r>
    <n v="639"/>
    <x v="295"/>
    <x v="244"/>
    <d v="2016-05-25T00:00:00"/>
    <s v="Standard Class"/>
    <s v="RB-19465"/>
    <s v="Rick Bensley"/>
    <x v="2"/>
    <s v="United States"/>
    <s v="Vallejo"/>
    <x v="1"/>
    <n v="94591"/>
    <x v="1"/>
    <s v="FUR-FU-10000576"/>
    <x v="0"/>
    <x v="5"/>
    <s v="Luxo Professional Fluorescent Magnifier Lamp with Clamp-Mount Base"/>
    <x v="603"/>
    <n v="5"/>
    <x v="0"/>
    <n v="272.79199999999997"/>
    <x v="35"/>
    <x v="19"/>
  </r>
  <r>
    <n v="640"/>
    <x v="295"/>
    <x v="244"/>
    <d v="2016-05-25T00:00:00"/>
    <s v="Standard Class"/>
    <s v="RB-19465"/>
    <s v="Rick Bensley"/>
    <x v="2"/>
    <s v="United States"/>
    <s v="Vallejo"/>
    <x v="1"/>
    <n v="94591"/>
    <x v="1"/>
    <s v="OFF-BI-10004728"/>
    <x v="1"/>
    <x v="8"/>
    <s v="Wilson Jones Turn Tabs Binder Tool for Ring Binders"/>
    <x v="604"/>
    <n v="4"/>
    <x v="2"/>
    <n v="5.0128000000000004"/>
    <x v="35"/>
    <x v="18"/>
  </r>
  <r>
    <n v="641"/>
    <x v="296"/>
    <x v="122"/>
    <d v="2016-12-22T00:00:00"/>
    <s v="Standard Class"/>
    <s v="JD-16150"/>
    <s v="Justin Deggeller"/>
    <x v="1"/>
    <s v="United States"/>
    <s v="Minneapolis"/>
    <x v="11"/>
    <n v="55407"/>
    <x v="2"/>
    <s v="FUR-FU-10000732"/>
    <x v="0"/>
    <x v="5"/>
    <s v="Eldon 200 Class Desk Accessories"/>
    <x v="605"/>
    <n v="3"/>
    <x v="0"/>
    <n v="6.0288000000000004"/>
    <x v="5"/>
    <x v="203"/>
  </r>
  <r>
    <n v="642"/>
    <x v="297"/>
    <x v="245"/>
    <d v="2017-08-03T00:00:00"/>
    <s v="Second Class"/>
    <s v="JL-15835"/>
    <s v="John Lee"/>
    <x v="0"/>
    <s v="United States"/>
    <s v="Mission Viejo"/>
    <x v="1"/>
    <n v="92691"/>
    <x v="1"/>
    <s v="OFF-ST-10000585"/>
    <x v="1"/>
    <x v="4"/>
    <s v="Economy Rollaway Files"/>
    <x v="606"/>
    <n v="2"/>
    <x v="0"/>
    <n v="85.903999999999996"/>
    <x v="43"/>
    <x v="96"/>
  </r>
  <r>
    <n v="643"/>
    <x v="297"/>
    <x v="245"/>
    <d v="2017-08-03T00:00:00"/>
    <s v="Second Class"/>
    <s v="JL-15835"/>
    <s v="John Lee"/>
    <x v="0"/>
    <s v="United States"/>
    <s v="Mission Viejo"/>
    <x v="1"/>
    <n v="92691"/>
    <x v="1"/>
    <s v="OFF-LA-10002787"/>
    <x v="1"/>
    <x v="2"/>
    <s v="Avery 480"/>
    <x v="607"/>
    <n v="7"/>
    <x v="0"/>
    <n v="12.6"/>
    <x v="43"/>
    <x v="42"/>
  </r>
  <r>
    <n v="644"/>
    <x v="298"/>
    <x v="193"/>
    <d v="2017-06-15T00:00:00"/>
    <s v="Standard Class"/>
    <s v="SC-20305"/>
    <s v="Sean Christensen"/>
    <x v="0"/>
    <s v="United States"/>
    <s v="Rochester Hills"/>
    <x v="12"/>
    <n v="48307"/>
    <x v="2"/>
    <s v="TEC-AC-10003832"/>
    <x v="2"/>
    <x v="11"/>
    <s v="Imation 16GB Mini TravelDrive USB 2.0 Flash Drive"/>
    <x v="608"/>
    <n v="4"/>
    <x v="0"/>
    <n v="54.333199999999998"/>
    <x v="28"/>
    <x v="44"/>
  </r>
  <r>
    <n v="645"/>
    <x v="299"/>
    <x v="246"/>
    <d v="2017-07-25T00:00:00"/>
    <s v="Standard Class"/>
    <s v="TW-21025"/>
    <s v="Tamara Willingham"/>
    <x v="2"/>
    <s v="United States"/>
    <s v="Plainfield"/>
    <x v="30"/>
    <n v="7060"/>
    <x v="3"/>
    <s v="OFF-PA-10001934"/>
    <x v="1"/>
    <x v="10"/>
    <s v="Xerox 1993"/>
    <x v="90"/>
    <n v="1"/>
    <x v="0"/>
    <n v="3.1751999999999998"/>
    <x v="10"/>
    <x v="181"/>
  </r>
  <r>
    <n v="646"/>
    <x v="300"/>
    <x v="247"/>
    <d v="2018-01-05T00:00:00"/>
    <s v="Standard Class"/>
    <s v="CC-12430"/>
    <s v="Chuck Clark"/>
    <x v="2"/>
    <s v="United States"/>
    <s v="Columbus"/>
    <x v="14"/>
    <n v="47201"/>
    <x v="2"/>
    <s v="OFF-AP-10002457"/>
    <x v="1"/>
    <x v="9"/>
    <s v="Eureka The Boss Plus 12-Amp Hard Box Upright Vacuum, Red"/>
    <x v="609"/>
    <n v="2"/>
    <x v="0"/>
    <n v="56.511000000000003"/>
    <x v="38"/>
    <x v="6"/>
  </r>
  <r>
    <n v="647"/>
    <x v="301"/>
    <x v="178"/>
    <d v="2016-04-08T00:00:00"/>
    <s v="Standard Class"/>
    <s v="BB-10990"/>
    <s v="Barry Blumstein"/>
    <x v="1"/>
    <s v="United States"/>
    <s v="Sierra Vista"/>
    <x v="16"/>
    <n v="85635"/>
    <x v="1"/>
    <s v="OFF-FA-10003112"/>
    <x v="1"/>
    <x v="13"/>
    <s v="Staples"/>
    <x v="610"/>
    <n v="5"/>
    <x v="2"/>
    <n v="9.8625000000000007"/>
    <x v="26"/>
    <x v="224"/>
  </r>
  <r>
    <n v="648"/>
    <x v="301"/>
    <x v="178"/>
    <d v="2016-04-08T00:00:00"/>
    <s v="Standard Class"/>
    <s v="BB-10990"/>
    <s v="Barry Blumstein"/>
    <x v="1"/>
    <s v="United States"/>
    <s v="Sierra Vista"/>
    <x v="16"/>
    <n v="85635"/>
    <x v="1"/>
    <s v="OFF-AP-10002350"/>
    <x v="1"/>
    <x v="9"/>
    <s v="Belkin F9H710-06 7 Outlet SurgeMaster Surge Protector"/>
    <x v="611"/>
    <n v="2"/>
    <x v="2"/>
    <n v="3.0144000000000002"/>
    <x v="26"/>
    <x v="36"/>
  </r>
  <r>
    <n v="649"/>
    <x v="302"/>
    <x v="25"/>
    <d v="2016-12-16T00:00:00"/>
    <s v="Second Class"/>
    <s v="AR-10825"/>
    <s v="Anthony Rawles"/>
    <x v="1"/>
    <s v="United States"/>
    <s v="Vancouver"/>
    <x v="4"/>
    <n v="98661"/>
    <x v="1"/>
    <s v="FUR-FU-10001935"/>
    <x v="0"/>
    <x v="5"/>
    <s v="3M Hangers With Command Adhesive"/>
    <x v="612"/>
    <n v="4"/>
    <x v="0"/>
    <n v="6.0679999999999996"/>
    <x v="5"/>
    <x v="44"/>
  </r>
  <r>
    <n v="650"/>
    <x v="302"/>
    <x v="25"/>
    <d v="2016-12-16T00:00:00"/>
    <s v="Second Class"/>
    <s v="AR-10825"/>
    <s v="Anthony Rawles"/>
    <x v="1"/>
    <s v="United States"/>
    <s v="Vancouver"/>
    <x v="4"/>
    <n v="98661"/>
    <x v="1"/>
    <s v="TEC-PH-10003273"/>
    <x v="2"/>
    <x v="7"/>
    <s v="AT&amp;T TR1909W"/>
    <x v="214"/>
    <n v="3"/>
    <x v="2"/>
    <n v="22.6782"/>
    <x v="5"/>
    <x v="10"/>
  </r>
  <r>
    <n v="651"/>
    <x v="302"/>
    <x v="25"/>
    <d v="2016-12-16T00:00:00"/>
    <s v="Second Class"/>
    <s v="AR-10825"/>
    <s v="Anthony Rawles"/>
    <x v="1"/>
    <s v="United States"/>
    <s v="Vancouver"/>
    <x v="4"/>
    <n v="98661"/>
    <x v="1"/>
    <s v="TEC-AC-10001142"/>
    <x v="2"/>
    <x v="11"/>
    <s v="First Data FD10 PIN Pad"/>
    <x v="613"/>
    <n v="4"/>
    <x v="0"/>
    <n v="31.6"/>
    <x v="5"/>
    <x v="36"/>
  </r>
  <r>
    <n v="652"/>
    <x v="303"/>
    <x v="248"/>
    <d v="2016-10-29T00:00:00"/>
    <s v="Standard Class"/>
    <s v="SR-20740"/>
    <s v="Steven Roelle"/>
    <x v="2"/>
    <s v="United States"/>
    <s v="New York City"/>
    <x v="15"/>
    <n v="10024"/>
    <x v="3"/>
    <s v="OFF-PA-10000482"/>
    <x v="1"/>
    <x v="10"/>
    <s v="Snap-A-Way Black Print Carbonless Ruled Speed Letter, Triplicate"/>
    <x v="614"/>
    <n v="10"/>
    <x v="0"/>
    <n v="178.31800000000001"/>
    <x v="32"/>
    <x v="53"/>
  </r>
  <r>
    <n v="653"/>
    <x v="304"/>
    <x v="249"/>
    <d v="2017-06-23T00:00:00"/>
    <s v="Standard Class"/>
    <s v="AR-10405"/>
    <s v="Allen Rosenblatt"/>
    <x v="1"/>
    <s v="United States"/>
    <s v="New York City"/>
    <x v="15"/>
    <n v="10035"/>
    <x v="3"/>
    <s v="OFF-PA-10003892"/>
    <x v="1"/>
    <x v="10"/>
    <s v="Xerox 1943"/>
    <x v="615"/>
    <n v="2"/>
    <x v="0"/>
    <n v="45.9754"/>
    <x v="28"/>
    <x v="2"/>
  </r>
  <r>
    <n v="654"/>
    <x v="304"/>
    <x v="249"/>
    <d v="2017-06-23T00:00:00"/>
    <s v="Standard Class"/>
    <s v="AR-10405"/>
    <s v="Allen Rosenblatt"/>
    <x v="1"/>
    <s v="United States"/>
    <s v="New York City"/>
    <x v="15"/>
    <n v="10035"/>
    <x v="3"/>
    <s v="TEC-AC-10001101"/>
    <x v="2"/>
    <x v="11"/>
    <s v="Sony 16GB Class 10 Micro SDHC R40 Memory Card"/>
    <x v="616"/>
    <n v="8"/>
    <x v="0"/>
    <n v="10.311999999999999"/>
    <x v="28"/>
    <x v="7"/>
  </r>
  <r>
    <n v="655"/>
    <x v="305"/>
    <x v="250"/>
    <d v="2016-08-28T00:00:00"/>
    <s v="Standard Class"/>
    <s v="CR-12730"/>
    <s v="Craig Reiter"/>
    <x v="0"/>
    <s v="United States"/>
    <s v="Columbus"/>
    <x v="24"/>
    <n v="43229"/>
    <x v="3"/>
    <s v="OFF-AP-10002439"/>
    <x v="1"/>
    <x v="9"/>
    <s v="Tripp Lite Isotel 8 Ultra 8 Outlet Metal Surge"/>
    <x v="617"/>
    <n v="2"/>
    <x v="2"/>
    <n v="8.5164000000000009"/>
    <x v="47"/>
    <x v="17"/>
  </r>
  <r>
    <n v="656"/>
    <x v="305"/>
    <x v="250"/>
    <d v="2016-08-28T00:00:00"/>
    <s v="Standard Class"/>
    <s v="CR-12730"/>
    <s v="Craig Reiter"/>
    <x v="0"/>
    <s v="United States"/>
    <s v="Columbus"/>
    <x v="24"/>
    <n v="43229"/>
    <x v="3"/>
    <s v="OFF-BI-10002827"/>
    <x v="1"/>
    <x v="8"/>
    <s v="Avery Durable Poly Binders"/>
    <x v="618"/>
    <n v="2"/>
    <x v="6"/>
    <n v="-2.6543999999999999"/>
    <x v="47"/>
    <x v="124"/>
  </r>
  <r>
    <n v="657"/>
    <x v="305"/>
    <x v="250"/>
    <d v="2016-08-28T00:00:00"/>
    <s v="Standard Class"/>
    <s v="CR-12730"/>
    <s v="Craig Reiter"/>
    <x v="0"/>
    <s v="United States"/>
    <s v="Columbus"/>
    <x v="24"/>
    <n v="43229"/>
    <x v="3"/>
    <s v="OFF-EN-10002230"/>
    <x v="1"/>
    <x v="12"/>
    <s v="Airmail Envelopes"/>
    <x v="619"/>
    <n v="2"/>
    <x v="2"/>
    <n v="45.322200000000002"/>
    <x v="47"/>
    <x v="31"/>
  </r>
  <r>
    <n v="658"/>
    <x v="306"/>
    <x v="251"/>
    <d v="2016-09-19T00:00:00"/>
    <s v="Same Day"/>
    <s v="EH-14125"/>
    <s v="Eugene Hildebrand"/>
    <x v="2"/>
    <s v="United States"/>
    <s v="Aurora"/>
    <x v="10"/>
    <n v="60505"/>
    <x v="2"/>
    <s v="FUR-CH-10001215"/>
    <x v="0"/>
    <x v="1"/>
    <s v="Global Troy Executive Leather Low-Back Tilter"/>
    <x v="620"/>
    <n v="2"/>
    <x v="4"/>
    <n v="-50.097999999999999"/>
    <x v="22"/>
    <x v="50"/>
  </r>
  <r>
    <n v="659"/>
    <x v="306"/>
    <x v="251"/>
    <d v="2016-09-19T00:00:00"/>
    <s v="Same Day"/>
    <s v="EH-14125"/>
    <s v="Eugene Hildebrand"/>
    <x v="2"/>
    <s v="United States"/>
    <s v="Aurora"/>
    <x v="10"/>
    <n v="60505"/>
    <x v="2"/>
    <s v="OFF-BI-10004654"/>
    <x v="1"/>
    <x v="8"/>
    <s v="Avery Binding System Hidden Tab Executive Style Index Sets"/>
    <x v="621"/>
    <n v="2"/>
    <x v="3"/>
    <n v="-3.4620000000000002"/>
    <x v="22"/>
    <x v="225"/>
  </r>
  <r>
    <n v="660"/>
    <x v="307"/>
    <x v="252"/>
    <d v="2015-08-28T00:00:00"/>
    <s v="Standard Class"/>
    <s v="CB-12025"/>
    <s v="Cassandra Brandow"/>
    <x v="0"/>
    <s v="United States"/>
    <s v="Arlington"/>
    <x v="5"/>
    <n v="76017"/>
    <x v="2"/>
    <s v="OFF-ST-10001490"/>
    <x v="1"/>
    <x v="4"/>
    <s v="Hot File 7-Pocket, Floor Stand"/>
    <x v="622"/>
    <n v="7"/>
    <x v="2"/>
    <n v="124.929"/>
    <x v="37"/>
    <x v="26"/>
  </r>
  <r>
    <n v="661"/>
    <x v="307"/>
    <x v="252"/>
    <d v="2015-08-28T00:00:00"/>
    <s v="Standard Class"/>
    <s v="CB-12025"/>
    <s v="Cassandra Brandow"/>
    <x v="0"/>
    <s v="United States"/>
    <s v="Arlington"/>
    <x v="5"/>
    <n v="76017"/>
    <x v="2"/>
    <s v="OFF-ST-10001511"/>
    <x v="1"/>
    <x v="4"/>
    <s v="Space Solutions Commercial Steel Shelving"/>
    <x v="623"/>
    <n v="14"/>
    <x v="2"/>
    <n v="-135.76499999999999"/>
    <x v="37"/>
    <x v="226"/>
  </r>
  <r>
    <n v="662"/>
    <x v="307"/>
    <x v="252"/>
    <d v="2015-08-28T00:00:00"/>
    <s v="Standard Class"/>
    <s v="CB-12025"/>
    <s v="Cassandra Brandow"/>
    <x v="0"/>
    <s v="United States"/>
    <s v="Arlington"/>
    <x v="5"/>
    <n v="76017"/>
    <x v="2"/>
    <s v="FUR-TA-10001768"/>
    <x v="0"/>
    <x v="3"/>
    <s v="Hon Racetrack Conference Tables"/>
    <x v="624"/>
    <n v="5"/>
    <x v="4"/>
    <n v="-118.12949999999999"/>
    <x v="37"/>
    <x v="192"/>
  </r>
  <r>
    <n v="663"/>
    <x v="307"/>
    <x v="252"/>
    <d v="2015-08-28T00:00:00"/>
    <s v="Standard Class"/>
    <s v="CB-12025"/>
    <s v="Cassandra Brandow"/>
    <x v="0"/>
    <s v="United States"/>
    <s v="Arlington"/>
    <x v="5"/>
    <n v="76017"/>
    <x v="2"/>
    <s v="OFF-BI-10003981"/>
    <x v="1"/>
    <x v="8"/>
    <s v="Avery Durable Plastic 1&quot; Binders"/>
    <x v="625"/>
    <n v="3"/>
    <x v="3"/>
    <n v="-4.2222"/>
    <x v="37"/>
    <x v="59"/>
  </r>
  <r>
    <n v="664"/>
    <x v="308"/>
    <x v="253"/>
    <d v="2016-03-30T00:00:00"/>
    <s v="Standard Class"/>
    <s v="SP-20545"/>
    <s v="Sibella Parks"/>
    <x v="1"/>
    <s v="United States"/>
    <s v="New York City"/>
    <x v="15"/>
    <n v="10011"/>
    <x v="3"/>
    <s v="OFF-ST-10001522"/>
    <x v="1"/>
    <x v="4"/>
    <s v="Gould Plastics 18-Pocket Panel Bin, 34w x 5-1/4d x 20-1/2h"/>
    <x v="626"/>
    <n v="5"/>
    <x v="0"/>
    <n v="18.398"/>
    <x v="17"/>
    <x v="38"/>
  </r>
  <r>
    <n v="665"/>
    <x v="309"/>
    <x v="254"/>
    <d v="2016-11-04T00:00:00"/>
    <s v="Same Day"/>
    <s v="RC-19825"/>
    <s v="Roy Collins"/>
    <x v="0"/>
    <s v="United States"/>
    <s v="Louisville"/>
    <x v="0"/>
    <n v="40214"/>
    <x v="0"/>
    <s v="OFF-FA-10000621"/>
    <x v="1"/>
    <x v="13"/>
    <s v="OIC Colored Binder Clips, Assorted Sizes"/>
    <x v="627"/>
    <n v="3"/>
    <x v="0"/>
    <n v="5.2625999999999999"/>
    <x v="0"/>
    <x v="77"/>
  </r>
  <r>
    <n v="666"/>
    <x v="310"/>
    <x v="110"/>
    <d v="2017-06-10T00:00:00"/>
    <s v="Second Class"/>
    <s v="TH-21235"/>
    <s v="Tiffany House"/>
    <x v="1"/>
    <s v="United States"/>
    <s v="Dallas"/>
    <x v="5"/>
    <n v="75081"/>
    <x v="2"/>
    <s v="OFF-SU-10004231"/>
    <x v="1"/>
    <x v="14"/>
    <s v="Acme Tagit Stainless Steel Antibacterial Scissors"/>
    <x v="628"/>
    <n v="3"/>
    <x v="2"/>
    <n v="2.0790000000000002"/>
    <x v="28"/>
    <x v="66"/>
  </r>
  <r>
    <n v="667"/>
    <x v="310"/>
    <x v="110"/>
    <d v="2017-06-10T00:00:00"/>
    <s v="Second Class"/>
    <s v="TH-21235"/>
    <s v="Tiffany House"/>
    <x v="1"/>
    <s v="United States"/>
    <s v="Dallas"/>
    <x v="5"/>
    <n v="75081"/>
    <x v="2"/>
    <s v="OFF-PA-10000474"/>
    <x v="1"/>
    <x v="10"/>
    <s v="Easy-staple paper"/>
    <x v="629"/>
    <n v="3"/>
    <x v="2"/>
    <n v="28.706399999999999"/>
    <x v="28"/>
    <x v="31"/>
  </r>
  <r>
    <n v="668"/>
    <x v="310"/>
    <x v="110"/>
    <d v="2017-06-10T00:00:00"/>
    <s v="Second Class"/>
    <s v="TH-21235"/>
    <s v="Tiffany House"/>
    <x v="1"/>
    <s v="United States"/>
    <s v="Dallas"/>
    <x v="5"/>
    <n v="75081"/>
    <x v="2"/>
    <s v="TEC-PH-10004042"/>
    <x v="2"/>
    <x v="7"/>
    <s v="ClearOne Communications CHAT 70 OC Speaker Phone"/>
    <x v="630"/>
    <n v="3"/>
    <x v="2"/>
    <n v="28.618200000000002"/>
    <x v="28"/>
    <x v="17"/>
  </r>
  <r>
    <n v="669"/>
    <x v="311"/>
    <x v="163"/>
    <d v="2014-12-26T00:00:00"/>
    <s v="First Class"/>
    <s v="RP-19390"/>
    <s v="Resi Pölking"/>
    <x v="0"/>
    <s v="United States"/>
    <s v="Cleveland"/>
    <x v="24"/>
    <n v="44105"/>
    <x v="3"/>
    <s v="FUR-FU-10003096"/>
    <x v="0"/>
    <x v="5"/>
    <s v="Master Giant Foot Doorstop, Safety Yellow"/>
    <x v="631"/>
    <n v="5"/>
    <x v="2"/>
    <n v="8.7285000000000004"/>
    <x v="21"/>
    <x v="204"/>
  </r>
  <r>
    <n v="670"/>
    <x v="312"/>
    <x v="255"/>
    <d v="2017-06-13T00:00:00"/>
    <s v="Standard Class"/>
    <s v="MO-17800"/>
    <s v="Meg O'Connel"/>
    <x v="2"/>
    <s v="United States"/>
    <s v="Chicago"/>
    <x v="10"/>
    <n v="60653"/>
    <x v="2"/>
    <s v="FUR-FU-10002759"/>
    <x v="0"/>
    <x v="5"/>
    <s v="12-1/2 Diameter Round Wall Clock"/>
    <x v="112"/>
    <n v="3"/>
    <x v="7"/>
    <n v="-14.3856"/>
    <x v="28"/>
    <x v="60"/>
  </r>
  <r>
    <n v="671"/>
    <x v="312"/>
    <x v="255"/>
    <d v="2017-06-13T00:00:00"/>
    <s v="Standard Class"/>
    <s v="MO-17800"/>
    <s v="Meg O'Connel"/>
    <x v="2"/>
    <s v="United States"/>
    <s v="Chicago"/>
    <x v="10"/>
    <n v="60653"/>
    <x v="2"/>
    <s v="FUR-TA-10000688"/>
    <x v="0"/>
    <x v="3"/>
    <s v="Chromcraft Bull-Nose Wood Round Conference Table Top, Wood Base"/>
    <x v="632"/>
    <n v="1"/>
    <x v="5"/>
    <n v="-71.890500000000003"/>
    <x v="28"/>
    <x v="90"/>
  </r>
  <r>
    <n v="672"/>
    <x v="312"/>
    <x v="255"/>
    <d v="2017-06-13T00:00:00"/>
    <s v="Standard Class"/>
    <s v="MO-17800"/>
    <s v="Meg O'Connel"/>
    <x v="2"/>
    <s v="United States"/>
    <s v="Chicago"/>
    <x v="10"/>
    <n v="60653"/>
    <x v="2"/>
    <s v="OFF-PA-10002377"/>
    <x v="1"/>
    <x v="10"/>
    <s v="Adams Telephone Message Book W/Dividers/Space For Phone Numbers, 5 1/4&quot;X8 1/2&quot;, 200/Messages"/>
    <x v="633"/>
    <n v="8"/>
    <x v="2"/>
    <n v="11.36"/>
    <x v="28"/>
    <x v="33"/>
  </r>
  <r>
    <n v="673"/>
    <x v="313"/>
    <x v="140"/>
    <d v="2017-06-22T00:00:00"/>
    <s v="Standard Class"/>
    <s v="TD-20995"/>
    <s v="Tamara Dahlen"/>
    <x v="0"/>
    <s v="United States"/>
    <s v="Quincy"/>
    <x v="10"/>
    <n v="62301"/>
    <x v="2"/>
    <s v="OFF-AR-10001954"/>
    <x v="1"/>
    <x v="6"/>
    <s v="Newell 331"/>
    <x v="634"/>
    <n v="5"/>
    <x v="2"/>
    <n v="1.7115"/>
    <x v="28"/>
    <x v="66"/>
  </r>
  <r>
    <n v="674"/>
    <x v="314"/>
    <x v="256"/>
    <d v="2017-12-08T00:00:00"/>
    <s v="First Class"/>
    <s v="RB-19570"/>
    <s v="Rob Beeghly"/>
    <x v="0"/>
    <s v="United States"/>
    <s v="Columbus"/>
    <x v="14"/>
    <n v="47201"/>
    <x v="2"/>
    <s v="OFF-AP-10004532"/>
    <x v="1"/>
    <x v="9"/>
    <s v="Kensington 6 Outlet Guardian Standard Surge Protector"/>
    <x v="635"/>
    <n v="3"/>
    <x v="0"/>
    <n v="16.588799999999999"/>
    <x v="23"/>
    <x v="6"/>
  </r>
  <r>
    <n v="675"/>
    <x v="314"/>
    <x v="256"/>
    <d v="2017-12-08T00:00:00"/>
    <s v="First Class"/>
    <s v="RB-19570"/>
    <s v="Rob Beeghly"/>
    <x v="0"/>
    <s v="United States"/>
    <s v="Columbus"/>
    <x v="14"/>
    <n v="47201"/>
    <x v="2"/>
    <s v="OFF-PA-10002137"/>
    <x v="1"/>
    <x v="10"/>
    <s v="Southworth 100% Résumé Paper, 24lb."/>
    <x v="636"/>
    <n v="5"/>
    <x v="0"/>
    <n v="17.504999999999999"/>
    <x v="23"/>
    <x v="88"/>
  </r>
  <r>
    <n v="676"/>
    <x v="314"/>
    <x v="256"/>
    <d v="2017-12-08T00:00:00"/>
    <s v="First Class"/>
    <s v="RB-19570"/>
    <s v="Rob Beeghly"/>
    <x v="0"/>
    <s v="United States"/>
    <s v="Columbus"/>
    <x v="14"/>
    <n v="47201"/>
    <x v="2"/>
    <s v="TEC-AC-10003832"/>
    <x v="2"/>
    <x v="11"/>
    <s v="Imation 16GB Mini TravelDrive USB 2.0 Flash Drive"/>
    <x v="637"/>
    <n v="3"/>
    <x v="0"/>
    <n v="40.749899999999997"/>
    <x v="23"/>
    <x v="44"/>
  </r>
  <r>
    <n v="677"/>
    <x v="315"/>
    <x v="257"/>
    <d v="2017-03-23T00:00:00"/>
    <s v="Standard Class"/>
    <s v="CD-11980"/>
    <s v="Carol Darley"/>
    <x v="0"/>
    <s v="United States"/>
    <s v="Tyler"/>
    <x v="5"/>
    <n v="75701"/>
    <x v="2"/>
    <s v="OFF-AP-10000804"/>
    <x v="1"/>
    <x v="9"/>
    <s v="Hoover Portapower Portable Vacuum"/>
    <x v="638"/>
    <n v="3"/>
    <x v="3"/>
    <n v="-7.3920000000000003"/>
    <x v="42"/>
    <x v="145"/>
  </r>
  <r>
    <n v="678"/>
    <x v="315"/>
    <x v="257"/>
    <d v="2017-03-23T00:00:00"/>
    <s v="Standard Class"/>
    <s v="CD-11980"/>
    <s v="Carol Darley"/>
    <x v="0"/>
    <s v="United States"/>
    <s v="Tyler"/>
    <x v="5"/>
    <n v="75701"/>
    <x v="2"/>
    <s v="TEC-AC-10003614"/>
    <x v="2"/>
    <x v="11"/>
    <s v="Verbatim 25 GB 6x Blu-ray Single Layer Recordable Disc, 10/Pack"/>
    <x v="639"/>
    <n v="3"/>
    <x v="2"/>
    <n v="4.5201000000000002"/>
    <x v="42"/>
    <x v="173"/>
  </r>
  <r>
    <n v="679"/>
    <x v="315"/>
    <x v="257"/>
    <d v="2017-03-23T00:00:00"/>
    <s v="Standard Class"/>
    <s v="CD-11980"/>
    <s v="Carol Darley"/>
    <x v="0"/>
    <s v="United States"/>
    <s v="Tyler"/>
    <x v="5"/>
    <n v="75701"/>
    <x v="2"/>
    <s v="FUR-FU-10003553"/>
    <x v="0"/>
    <x v="5"/>
    <s v="Howard Miller 13-1/2&quot; Diameter Rosebrook Wall Clock"/>
    <x v="640"/>
    <n v="3"/>
    <x v="7"/>
    <n v="-41.262"/>
    <x v="42"/>
    <x v="202"/>
  </r>
  <r>
    <n v="680"/>
    <x v="315"/>
    <x v="257"/>
    <d v="2017-03-23T00:00:00"/>
    <s v="Standard Class"/>
    <s v="CD-11980"/>
    <s v="Carol Darley"/>
    <x v="0"/>
    <s v="United States"/>
    <s v="Tyler"/>
    <x v="5"/>
    <n v="75701"/>
    <x v="2"/>
    <s v="OFF-BI-10004632"/>
    <x v="1"/>
    <x v="8"/>
    <s v="Ibico Hi-Tech Manual Binding System"/>
    <x v="641"/>
    <n v="3"/>
    <x v="3"/>
    <n v="-320.23950000000002"/>
    <x v="42"/>
    <x v="227"/>
  </r>
  <r>
    <n v="681"/>
    <x v="316"/>
    <x v="258"/>
    <d v="2016-11-24T00:00:00"/>
    <s v="Standard Class"/>
    <s v="DJ-13630"/>
    <s v="Doug Jacobs"/>
    <x v="0"/>
    <s v="United States"/>
    <s v="New York City"/>
    <x v="15"/>
    <n v="10024"/>
    <x v="3"/>
    <s v="OFF-BI-10003305"/>
    <x v="1"/>
    <x v="8"/>
    <s v="Avery Hanging File Binders"/>
    <x v="642"/>
    <n v="3"/>
    <x v="2"/>
    <n v="4.6643999999999997"/>
    <x v="0"/>
    <x v="12"/>
  </r>
  <r>
    <n v="682"/>
    <x v="316"/>
    <x v="258"/>
    <d v="2016-11-24T00:00:00"/>
    <s v="Standard Class"/>
    <s v="DJ-13630"/>
    <s v="Doug Jacobs"/>
    <x v="0"/>
    <s v="United States"/>
    <s v="New York City"/>
    <x v="15"/>
    <n v="10024"/>
    <x v="3"/>
    <s v="OFF-ST-10002583"/>
    <x v="1"/>
    <x v="4"/>
    <s v="Fellowes Neat Ideas Storage Cubes"/>
    <x v="643"/>
    <n v="2"/>
    <x v="0"/>
    <n v="2.5983999999999998"/>
    <x v="0"/>
    <x v="38"/>
  </r>
  <r>
    <n v="683"/>
    <x v="316"/>
    <x v="258"/>
    <d v="2016-11-24T00:00:00"/>
    <s v="Standard Class"/>
    <s v="DJ-13630"/>
    <s v="Doug Jacobs"/>
    <x v="0"/>
    <s v="United States"/>
    <s v="New York City"/>
    <x v="15"/>
    <n v="10024"/>
    <x v="3"/>
    <s v="OFF-ST-10004507"/>
    <x v="1"/>
    <x v="4"/>
    <s v="Advantus Rolling Storage Box"/>
    <x v="644"/>
    <n v="4"/>
    <x v="0"/>
    <n v="18.521999999999998"/>
    <x v="0"/>
    <x v="6"/>
  </r>
  <r>
    <n v="684"/>
    <x v="317"/>
    <x v="259"/>
    <d v="2017-11-04T00:00:00"/>
    <s v="Same Day"/>
    <s v="GT-14635"/>
    <s v="Grant Thornton"/>
    <x v="1"/>
    <s v="United States"/>
    <s v="Burlington"/>
    <x v="3"/>
    <n v="27217"/>
    <x v="0"/>
    <s v="TEC-MA-10004125"/>
    <x v="2"/>
    <x v="15"/>
    <s v="Cubify CubeX 3D Printer Triple Head Print"/>
    <x v="645"/>
    <n v="4"/>
    <x v="5"/>
    <n v="-3839.9904000000001"/>
    <x v="24"/>
    <x v="228"/>
  </r>
  <r>
    <n v="685"/>
    <x v="317"/>
    <x v="259"/>
    <d v="2017-11-04T00:00:00"/>
    <s v="Same Day"/>
    <s v="GT-14635"/>
    <s v="Grant Thornton"/>
    <x v="1"/>
    <s v="United States"/>
    <s v="Burlington"/>
    <x v="3"/>
    <n v="27217"/>
    <x v="0"/>
    <s v="OFF-AP-10002457"/>
    <x v="1"/>
    <x v="9"/>
    <s v="Eureka The Boss Plus 12-Amp Hard Box Upright Vacuum, Red"/>
    <x v="646"/>
    <n v="2"/>
    <x v="2"/>
    <n v="14.651"/>
    <x v="24"/>
    <x v="152"/>
  </r>
  <r>
    <n v="686"/>
    <x v="318"/>
    <x v="260"/>
    <d v="2014-07-08T00:00:00"/>
    <s v="First Class"/>
    <s v="MC-17845"/>
    <s v="Michael Chen"/>
    <x v="0"/>
    <s v="United States"/>
    <s v="Jackson"/>
    <x v="35"/>
    <n v="39212"/>
    <x v="0"/>
    <s v="TEC-AC-10003911"/>
    <x v="2"/>
    <x v="11"/>
    <s v="NETGEAR AC1750 Dual Band Gigabit Smart WiFi Router"/>
    <x v="647"/>
    <n v="3"/>
    <x v="0"/>
    <n v="163.18979999999999"/>
    <x v="40"/>
    <x v="143"/>
  </r>
  <r>
    <n v="687"/>
    <x v="318"/>
    <x v="260"/>
    <d v="2014-07-08T00:00:00"/>
    <s v="First Class"/>
    <s v="MC-17845"/>
    <s v="Michael Chen"/>
    <x v="0"/>
    <s v="United States"/>
    <s v="Jackson"/>
    <x v="35"/>
    <n v="39212"/>
    <x v="0"/>
    <s v="OFF-LA-10001934"/>
    <x v="1"/>
    <x v="2"/>
    <s v="Avery 516"/>
    <x v="2"/>
    <n v="2"/>
    <x v="0"/>
    <n v="6.8714000000000004"/>
    <x v="40"/>
    <x v="2"/>
  </r>
  <r>
    <n v="688"/>
    <x v="318"/>
    <x v="260"/>
    <d v="2014-07-08T00:00:00"/>
    <s v="First Class"/>
    <s v="MC-17845"/>
    <s v="Michael Chen"/>
    <x v="0"/>
    <s v="United States"/>
    <s v="Jackson"/>
    <x v="35"/>
    <n v="39212"/>
    <x v="0"/>
    <s v="OFF-PA-10000304"/>
    <x v="1"/>
    <x v="10"/>
    <s v="Xerox 1995"/>
    <x v="537"/>
    <n v="3"/>
    <x v="0"/>
    <n v="9.3312000000000008"/>
    <x v="40"/>
    <x v="62"/>
  </r>
  <r>
    <n v="689"/>
    <x v="319"/>
    <x v="53"/>
    <d v="2017-12-29T00:00:00"/>
    <s v="Standard Class"/>
    <s v="RA-19285"/>
    <s v="Ralph Arnett"/>
    <x v="0"/>
    <s v="United States"/>
    <s v="New York City"/>
    <x v="15"/>
    <n v="10035"/>
    <x v="3"/>
    <s v="FUR-BO-10004015"/>
    <x v="0"/>
    <x v="0"/>
    <s v="Bush Andora Bookcase, Maple/Graphite Gray Finish"/>
    <x v="648"/>
    <n v="2"/>
    <x v="2"/>
    <n v="4.7995999999999999"/>
    <x v="23"/>
    <x v="101"/>
  </r>
  <r>
    <n v="690"/>
    <x v="320"/>
    <x v="261"/>
    <d v="2014-06-23T00:00:00"/>
    <s v="Second Class"/>
    <s v="NP-18325"/>
    <s v="Naresj Patel"/>
    <x v="0"/>
    <s v="United States"/>
    <s v="Waynesboro"/>
    <x v="17"/>
    <n v="22980"/>
    <x v="0"/>
    <s v="FUR-FU-10004071"/>
    <x v="0"/>
    <x v="5"/>
    <s v="Luxo Professional Magnifying Clamp-On Fluorescent Lamps"/>
    <x v="649"/>
    <n v="1"/>
    <x v="0"/>
    <n v="14.561400000000001"/>
    <x v="3"/>
    <x v="229"/>
  </r>
  <r>
    <n v="691"/>
    <x v="320"/>
    <x v="261"/>
    <d v="2014-06-23T00:00:00"/>
    <s v="Second Class"/>
    <s v="NP-18325"/>
    <s v="Naresj Patel"/>
    <x v="0"/>
    <s v="United States"/>
    <s v="Waynesboro"/>
    <x v="17"/>
    <n v="22980"/>
    <x v="0"/>
    <s v="TEC-PH-10002033"/>
    <x v="2"/>
    <x v="7"/>
    <s v="Konftel 250 Conference phone - Charcoal black"/>
    <x v="650"/>
    <n v="1"/>
    <x v="0"/>
    <n v="74.053200000000004"/>
    <x v="3"/>
    <x v="96"/>
  </r>
  <r>
    <n v="692"/>
    <x v="320"/>
    <x v="261"/>
    <d v="2014-06-23T00:00:00"/>
    <s v="Second Class"/>
    <s v="NP-18325"/>
    <s v="Naresj Patel"/>
    <x v="0"/>
    <s v="United States"/>
    <s v="Waynesboro"/>
    <x v="17"/>
    <n v="22980"/>
    <x v="0"/>
    <s v="OFF-ST-10002444"/>
    <x v="1"/>
    <x v="4"/>
    <s v="Recycled Eldon Regeneration Jumbo File"/>
    <x v="651"/>
    <n v="3"/>
    <x v="0"/>
    <n v="10.315200000000001"/>
    <x v="3"/>
    <x v="40"/>
  </r>
  <r>
    <n v="693"/>
    <x v="321"/>
    <x v="262"/>
    <d v="2015-04-02T00:00:00"/>
    <s v="Standard Class"/>
    <s v="AB-10165"/>
    <s v="Alan Barnes"/>
    <x v="0"/>
    <s v="United States"/>
    <s v="Los Angeles"/>
    <x v="1"/>
    <n v="90036"/>
    <x v="1"/>
    <s v="TEC-AC-10002253"/>
    <x v="2"/>
    <x v="11"/>
    <s v="Imation Bio 8GB USB Flash Drive Imation Corp"/>
    <x v="652"/>
    <n v="1"/>
    <x v="0"/>
    <n v="24.936"/>
    <x v="19"/>
    <x v="230"/>
  </r>
  <r>
    <n v="694"/>
    <x v="321"/>
    <x v="262"/>
    <d v="2015-04-02T00:00:00"/>
    <s v="Standard Class"/>
    <s v="AB-10165"/>
    <s v="Alan Barnes"/>
    <x v="0"/>
    <s v="United States"/>
    <s v="Los Angeles"/>
    <x v="1"/>
    <n v="90036"/>
    <x v="1"/>
    <s v="OFF-PA-10000743"/>
    <x v="1"/>
    <x v="10"/>
    <s v="Xerox 1977"/>
    <x v="653"/>
    <n v="5"/>
    <x v="0"/>
    <n v="16.032"/>
    <x v="19"/>
    <x v="62"/>
  </r>
  <r>
    <n v="695"/>
    <x v="322"/>
    <x v="263"/>
    <d v="2015-05-17T00:00:00"/>
    <s v="First Class"/>
    <s v="JO-15550"/>
    <s v="Jesus Ocampo"/>
    <x v="2"/>
    <s v="United States"/>
    <s v="Chester"/>
    <x v="9"/>
    <n v="19013"/>
    <x v="3"/>
    <s v="OFF-AR-10003373"/>
    <x v="1"/>
    <x v="6"/>
    <s v="Boston School Pro Electric Pencil Sharpener, 1670"/>
    <x v="654"/>
    <n v="8"/>
    <x v="2"/>
    <n v="17.348800000000001"/>
    <x v="20"/>
    <x v="66"/>
  </r>
  <r>
    <n v="696"/>
    <x v="322"/>
    <x v="263"/>
    <d v="2015-05-17T00:00:00"/>
    <s v="First Class"/>
    <s v="JO-15550"/>
    <s v="Jesus Ocampo"/>
    <x v="2"/>
    <s v="United States"/>
    <s v="Chester"/>
    <x v="9"/>
    <n v="19013"/>
    <x v="3"/>
    <s v="OFF-LA-10002312"/>
    <x v="1"/>
    <x v="2"/>
    <s v="Avery 490"/>
    <x v="655"/>
    <n v="4"/>
    <x v="2"/>
    <n v="17.760000000000002"/>
    <x v="20"/>
    <x v="54"/>
  </r>
  <r>
    <n v="697"/>
    <x v="322"/>
    <x v="263"/>
    <d v="2015-05-17T00:00:00"/>
    <s v="First Class"/>
    <s v="JO-15550"/>
    <s v="Jesus Ocampo"/>
    <x v="2"/>
    <s v="United States"/>
    <s v="Chester"/>
    <x v="9"/>
    <n v="19013"/>
    <x v="3"/>
    <s v="OFF-EN-10000927"/>
    <x v="1"/>
    <x v="12"/>
    <s v="Jet-Pak Recycled Peel 'N' Seal Padded Mailers"/>
    <x v="83"/>
    <n v="7"/>
    <x v="2"/>
    <n v="62.807499999999997"/>
    <x v="20"/>
    <x v="33"/>
  </r>
  <r>
    <n v="698"/>
    <x v="322"/>
    <x v="263"/>
    <d v="2015-05-17T00:00:00"/>
    <s v="First Class"/>
    <s v="JO-15550"/>
    <s v="Jesus Ocampo"/>
    <x v="2"/>
    <s v="United States"/>
    <s v="Chester"/>
    <x v="9"/>
    <n v="19013"/>
    <x v="3"/>
    <s v="OFF-LA-10003510"/>
    <x v="1"/>
    <x v="2"/>
    <s v="Avery 4027 File Folder Labels for Dot Matrix Printers, 5000 Labels per Box, White"/>
    <x v="656"/>
    <n v="4"/>
    <x v="2"/>
    <n v="31.751200000000001"/>
    <x v="20"/>
    <x v="18"/>
  </r>
  <r>
    <n v="699"/>
    <x v="322"/>
    <x v="263"/>
    <d v="2015-05-17T00:00:00"/>
    <s v="First Class"/>
    <s v="JO-15550"/>
    <s v="Jesus Ocampo"/>
    <x v="2"/>
    <s v="United States"/>
    <s v="Chester"/>
    <x v="9"/>
    <n v="19013"/>
    <x v="3"/>
    <s v="OFF-AR-10001118"/>
    <x v="1"/>
    <x v="6"/>
    <s v="Binney &amp; Smith Crayola Metallic Crayons, 16-Color Pack"/>
    <x v="657"/>
    <n v="1"/>
    <x v="2"/>
    <n v="0.80879999999999996"/>
    <x v="20"/>
    <x v="1"/>
  </r>
  <r>
    <n v="700"/>
    <x v="322"/>
    <x v="263"/>
    <d v="2015-05-17T00:00:00"/>
    <s v="First Class"/>
    <s v="JO-15550"/>
    <s v="Jesus Ocampo"/>
    <x v="2"/>
    <s v="United States"/>
    <s v="Chester"/>
    <x v="9"/>
    <n v="19013"/>
    <x v="3"/>
    <s v="OFF-BI-10001575"/>
    <x v="1"/>
    <x v="8"/>
    <s v="GBC Linen Binding Covers"/>
    <x v="658"/>
    <n v="2"/>
    <x v="6"/>
    <n v="-13.6312"/>
    <x v="20"/>
    <x v="86"/>
  </r>
  <r>
    <n v="701"/>
    <x v="322"/>
    <x v="263"/>
    <d v="2015-05-17T00:00:00"/>
    <s v="First Class"/>
    <s v="JO-15550"/>
    <s v="Jesus Ocampo"/>
    <x v="2"/>
    <s v="United States"/>
    <s v="Chester"/>
    <x v="9"/>
    <n v="19013"/>
    <x v="3"/>
    <s v="OFF-BI-10001982"/>
    <x v="1"/>
    <x v="8"/>
    <s v="Wilson Jones Custom Binder Spines &amp; Labels"/>
    <x v="319"/>
    <n v="3"/>
    <x v="6"/>
    <n v="-3.4272"/>
    <x v="20"/>
    <x v="80"/>
  </r>
  <r>
    <n v="702"/>
    <x v="323"/>
    <x v="264"/>
    <d v="2017-09-08T00:00:00"/>
    <s v="Standard Class"/>
    <s v="Dl-13600"/>
    <s v="Dorris liebe"/>
    <x v="1"/>
    <s v="United States"/>
    <s v="Cleveland"/>
    <x v="24"/>
    <n v="44105"/>
    <x v="3"/>
    <s v="FUR-FU-10002960"/>
    <x v="0"/>
    <x v="5"/>
    <s v="Eldon 200 Class Desk Accessories, Burgundy"/>
    <x v="659"/>
    <n v="3"/>
    <x v="2"/>
    <n v="4.1448"/>
    <x v="15"/>
    <x v="102"/>
  </r>
  <r>
    <n v="703"/>
    <x v="324"/>
    <x v="254"/>
    <d v="2016-11-08T00:00:00"/>
    <s v="Second Class"/>
    <s v="AS-10285"/>
    <s v="Alejandro Savely"/>
    <x v="1"/>
    <s v="United States"/>
    <s v="Seattle"/>
    <x v="4"/>
    <n v="98103"/>
    <x v="1"/>
    <s v="FUR-FU-10003394"/>
    <x v="0"/>
    <x v="5"/>
    <s v="Tenex &quot;The Solids&quot; Textured Chair Mats"/>
    <x v="660"/>
    <n v="3"/>
    <x v="0"/>
    <n v="35.679600000000001"/>
    <x v="0"/>
    <x v="231"/>
  </r>
  <r>
    <n v="704"/>
    <x v="325"/>
    <x v="265"/>
    <d v="2015-04-14T00:00:00"/>
    <s v="Standard Class"/>
    <s v="JK-15370"/>
    <s v="Jay Kimmel"/>
    <x v="0"/>
    <s v="United States"/>
    <s v="Long Beach"/>
    <x v="1"/>
    <n v="90805"/>
    <x v="1"/>
    <s v="FUR-TA-10002774"/>
    <x v="0"/>
    <x v="3"/>
    <s v="Laminate Occasional Tables"/>
    <x v="661"/>
    <n v="3"/>
    <x v="2"/>
    <n v="-13.871700000000001"/>
    <x v="19"/>
    <x v="232"/>
  </r>
  <r>
    <n v="705"/>
    <x v="326"/>
    <x v="171"/>
    <d v="2014-09-17T00:00:00"/>
    <s v="Standard Class"/>
    <s v="BN-11470"/>
    <s v="Brad Norvell"/>
    <x v="1"/>
    <s v="United States"/>
    <s v="Cary"/>
    <x v="3"/>
    <n v="27511"/>
    <x v="0"/>
    <s v="OFF-PA-10001800"/>
    <x v="1"/>
    <x v="10"/>
    <s v="Xerox 220"/>
    <x v="559"/>
    <n v="2"/>
    <x v="2"/>
    <n v="3.6288"/>
    <x v="9"/>
    <x v="73"/>
  </r>
  <r>
    <n v="706"/>
    <x v="326"/>
    <x v="171"/>
    <d v="2014-09-17T00:00:00"/>
    <s v="Standard Class"/>
    <s v="BN-11470"/>
    <s v="Brad Norvell"/>
    <x v="1"/>
    <s v="United States"/>
    <s v="Cary"/>
    <x v="3"/>
    <n v="27511"/>
    <x v="0"/>
    <s v="OFF-AP-10001469"/>
    <x v="1"/>
    <x v="9"/>
    <s v="Fellowes 8 Outlet Superior Workstation Surge Protector"/>
    <x v="662"/>
    <n v="5"/>
    <x v="2"/>
    <n v="18.769500000000001"/>
    <x v="9"/>
    <x v="4"/>
  </r>
  <r>
    <n v="707"/>
    <x v="326"/>
    <x v="171"/>
    <d v="2014-09-17T00:00:00"/>
    <s v="Standard Class"/>
    <s v="BN-11470"/>
    <s v="Brad Norvell"/>
    <x v="1"/>
    <s v="United States"/>
    <s v="Cary"/>
    <x v="3"/>
    <n v="27511"/>
    <x v="0"/>
    <s v="TEC-AC-10002399"/>
    <x v="2"/>
    <x v="11"/>
    <s v="SanDisk Cruzer 32 GB USB Flash Drive"/>
    <x v="663"/>
    <n v="1"/>
    <x v="2"/>
    <n v="2.2824"/>
    <x v="9"/>
    <x v="230"/>
  </r>
  <r>
    <n v="708"/>
    <x v="327"/>
    <x v="266"/>
    <d v="2014-12-04T00:00:00"/>
    <s v="First Class"/>
    <s v="DP-13165"/>
    <s v="David Philippe"/>
    <x v="0"/>
    <s v="United States"/>
    <s v="New York City"/>
    <x v="15"/>
    <n v="10035"/>
    <x v="3"/>
    <s v="TEC-AC-10003628"/>
    <x v="2"/>
    <x v="11"/>
    <s v="Logitech 910-002974 M325 Wireless Mouse for Web Scrolling"/>
    <x v="664"/>
    <n v="4"/>
    <x v="0"/>
    <n v="52.782400000000003"/>
    <x v="21"/>
    <x v="166"/>
  </r>
  <r>
    <n v="709"/>
    <x v="327"/>
    <x v="266"/>
    <d v="2014-12-04T00:00:00"/>
    <s v="First Class"/>
    <s v="DP-13165"/>
    <s v="David Philippe"/>
    <x v="0"/>
    <s v="United States"/>
    <s v="New York City"/>
    <x v="15"/>
    <n v="10035"/>
    <x v="3"/>
    <s v="FUR-BO-10003272"/>
    <x v="0"/>
    <x v="0"/>
    <s v="O'Sullivan Living Dimensions 5-Shelf Bookcases"/>
    <x v="665"/>
    <n v="5"/>
    <x v="2"/>
    <n v="-110.49"/>
    <x v="21"/>
    <x v="233"/>
  </r>
  <r>
    <n v="710"/>
    <x v="327"/>
    <x v="266"/>
    <d v="2014-12-04T00:00:00"/>
    <s v="First Class"/>
    <s v="DP-13165"/>
    <s v="David Philippe"/>
    <x v="0"/>
    <s v="United States"/>
    <s v="New York City"/>
    <x v="15"/>
    <n v="10035"/>
    <x v="3"/>
    <s v="OFF-BI-10000050"/>
    <x v="1"/>
    <x v="8"/>
    <s v="Angle-D Binders with Locking Rings, Label Holders"/>
    <x v="666"/>
    <n v="8"/>
    <x v="2"/>
    <n v="15.768000000000001"/>
    <x v="21"/>
    <x v="27"/>
  </r>
  <r>
    <n v="711"/>
    <x v="328"/>
    <x v="267"/>
    <d v="2014-04-07T00:00:00"/>
    <s v="First Class"/>
    <s v="TH-21550"/>
    <s v="Tracy Hopkins"/>
    <x v="2"/>
    <s v="United States"/>
    <s v="New York City"/>
    <x v="15"/>
    <n v="10035"/>
    <x v="3"/>
    <s v="OFF-PA-10004071"/>
    <x v="1"/>
    <x v="10"/>
    <s v="Eaton Premium Continuous-Feed Paper, 25% Cotton, Letter Size, White, 1000 Shts/Box"/>
    <x v="444"/>
    <n v="1"/>
    <x v="0"/>
    <n v="26.630400000000002"/>
    <x v="41"/>
    <x v="62"/>
  </r>
  <r>
    <n v="712"/>
    <x v="329"/>
    <x v="213"/>
    <d v="2017-09-07T00:00:00"/>
    <s v="Standard Class"/>
    <s v="AP-10915"/>
    <s v="Arthur Prichep"/>
    <x v="0"/>
    <s v="United States"/>
    <s v="Palm Coast"/>
    <x v="2"/>
    <n v="32137"/>
    <x v="0"/>
    <s v="OFF-EN-10001219"/>
    <x v="1"/>
    <x v="12"/>
    <s v="#10- 4 1/8&quot; x 9 1/2&quot; Security-Tint Envelopes"/>
    <x v="667"/>
    <n v="4"/>
    <x v="2"/>
    <n v="8.8623999999999992"/>
    <x v="15"/>
    <x v="117"/>
  </r>
  <r>
    <n v="713"/>
    <x v="330"/>
    <x v="240"/>
    <d v="2017-05-24T00:00:00"/>
    <s v="Standard Class"/>
    <s v="RS-19765"/>
    <s v="Roland Schwarz"/>
    <x v="1"/>
    <s v="United States"/>
    <s v="Mount Vernon"/>
    <x v="15"/>
    <n v="10550"/>
    <x v="3"/>
    <s v="OFF-AP-10001154"/>
    <x v="1"/>
    <x v="9"/>
    <s v="Bionaire Personal Warm Mist Humidifier/Vaporizer"/>
    <x v="668"/>
    <n v="6"/>
    <x v="0"/>
    <n v="109.7226"/>
    <x v="25"/>
    <x v="87"/>
  </r>
  <r>
    <n v="714"/>
    <x v="330"/>
    <x v="240"/>
    <d v="2017-05-24T00:00:00"/>
    <s v="Standard Class"/>
    <s v="RS-19765"/>
    <s v="Roland Schwarz"/>
    <x v="1"/>
    <s v="United States"/>
    <s v="Mount Vernon"/>
    <x v="15"/>
    <n v="10550"/>
    <x v="3"/>
    <s v="TEC-PH-10003012"/>
    <x v="2"/>
    <x v="7"/>
    <s v="Nortel Meridian M3904 Professional Digital phone"/>
    <x v="669"/>
    <n v="2"/>
    <x v="0"/>
    <n v="89.3142"/>
    <x v="25"/>
    <x v="5"/>
  </r>
  <r>
    <n v="715"/>
    <x v="330"/>
    <x v="240"/>
    <d v="2017-05-24T00:00:00"/>
    <s v="Standard Class"/>
    <s v="RS-19765"/>
    <s v="Roland Schwarz"/>
    <x v="1"/>
    <s v="United States"/>
    <s v="Mount Vernon"/>
    <x v="15"/>
    <n v="10550"/>
    <x v="3"/>
    <s v="TEC-AC-10001606"/>
    <x v="2"/>
    <x v="11"/>
    <s v="Logitech Wireless Performance Mouse MX for PC and Mac"/>
    <x v="670"/>
    <n v="3"/>
    <x v="0"/>
    <n v="113.98860000000001"/>
    <x v="25"/>
    <x v="234"/>
  </r>
  <r>
    <n v="716"/>
    <x v="331"/>
    <x v="268"/>
    <d v="2014-07-06T00:00:00"/>
    <s v="Second Class"/>
    <s v="Dl-13600"/>
    <s v="Dorris liebe"/>
    <x v="1"/>
    <s v="United States"/>
    <s v="Seattle"/>
    <x v="4"/>
    <n v="98105"/>
    <x v="1"/>
    <s v="OFF-BI-10003355"/>
    <x v="1"/>
    <x v="8"/>
    <s v="Cardinal Holdit Business Card Pockets"/>
    <x v="544"/>
    <n v="5"/>
    <x v="2"/>
    <n v="6.9720000000000004"/>
    <x v="40"/>
    <x v="73"/>
  </r>
  <r>
    <n v="717"/>
    <x v="332"/>
    <x v="269"/>
    <d v="2014-01-14T00:00:00"/>
    <s v="First Class"/>
    <s v="SV-20365"/>
    <s v="Seth Vernon"/>
    <x v="0"/>
    <s v="United States"/>
    <s v="Dover"/>
    <x v="13"/>
    <n v="19901"/>
    <x v="3"/>
    <s v="FUR-FU-10000010"/>
    <x v="0"/>
    <x v="5"/>
    <s v="DAX Value U-Channel Document Frames, Easel Back"/>
    <x v="583"/>
    <n v="2"/>
    <x v="0"/>
    <n v="3.0813999999999999"/>
    <x v="46"/>
    <x v="221"/>
  </r>
  <r>
    <n v="718"/>
    <x v="333"/>
    <x v="241"/>
    <d v="2017-09-29T00:00:00"/>
    <s v="Standard Class"/>
    <s v="KC-16540"/>
    <s v="Kelly Collister"/>
    <x v="0"/>
    <s v="United States"/>
    <s v="Newark"/>
    <x v="24"/>
    <n v="43055"/>
    <x v="3"/>
    <s v="FUR-FU-10002253"/>
    <x v="0"/>
    <x v="5"/>
    <s v="Howard Miller 13&quot; Diameter Pewter Finish Round Wall Clock"/>
    <x v="671"/>
    <n v="3"/>
    <x v="2"/>
    <n v="24.4758"/>
    <x v="15"/>
    <x v="212"/>
  </r>
  <r>
    <n v="719"/>
    <x v="334"/>
    <x v="270"/>
    <d v="2014-06-07T00:00:00"/>
    <s v="Standard Class"/>
    <s v="CK-12325"/>
    <s v="Christine Kargatis"/>
    <x v="2"/>
    <s v="United States"/>
    <s v="Orem"/>
    <x v="7"/>
    <n v="84057"/>
    <x v="1"/>
    <s v="OFF-BI-10001658"/>
    <x v="1"/>
    <x v="8"/>
    <s v="GBC Standard Therm-A-Bind Covers"/>
    <x v="672"/>
    <n v="3"/>
    <x v="2"/>
    <n v="19.4376"/>
    <x v="3"/>
    <x v="18"/>
  </r>
  <r>
    <n v="720"/>
    <x v="334"/>
    <x v="270"/>
    <d v="2014-06-07T00:00:00"/>
    <s v="Standard Class"/>
    <s v="CK-12325"/>
    <s v="Christine Kargatis"/>
    <x v="2"/>
    <s v="United States"/>
    <s v="Orem"/>
    <x v="7"/>
    <n v="84057"/>
    <x v="1"/>
    <s v="FUR-FU-10000246"/>
    <x v="0"/>
    <x v="5"/>
    <s v="Aluminum Document Frame"/>
    <x v="673"/>
    <n v="6"/>
    <x v="0"/>
    <n v="21.995999999999999"/>
    <x v="3"/>
    <x v="1"/>
  </r>
  <r>
    <n v="721"/>
    <x v="335"/>
    <x v="271"/>
    <d v="2016-02-18T00:00:00"/>
    <s v="Standard Class"/>
    <s v="RD-19810"/>
    <s v="Ross DeVincentis"/>
    <x v="2"/>
    <s v="United States"/>
    <s v="Los Angeles"/>
    <x v="1"/>
    <n v="90045"/>
    <x v="1"/>
    <s v="OFF-PA-10004092"/>
    <x v="1"/>
    <x v="10"/>
    <s v="Tops Green Bar Computer Printout Paper"/>
    <x v="674"/>
    <n v="3"/>
    <x v="0"/>
    <n v="73.41"/>
    <x v="48"/>
    <x v="47"/>
  </r>
  <r>
    <n v="722"/>
    <x v="336"/>
    <x v="272"/>
    <d v="2016-12-19T00:00:00"/>
    <s v="Standard Class"/>
    <s v="MP-17965"/>
    <s v="Michael Paige"/>
    <x v="1"/>
    <s v="United States"/>
    <s v="Detroit"/>
    <x v="12"/>
    <n v="48205"/>
    <x v="2"/>
    <s v="FUR-TA-10000198"/>
    <x v="0"/>
    <x v="3"/>
    <s v="Chromcraft Bull-Nose Wood Oval Conference Tables &amp; Bases"/>
    <x v="675"/>
    <n v="3"/>
    <x v="0"/>
    <n v="231.41159999999999"/>
    <x v="5"/>
    <x v="201"/>
  </r>
  <r>
    <n v="723"/>
    <x v="336"/>
    <x v="272"/>
    <d v="2016-12-19T00:00:00"/>
    <s v="Standard Class"/>
    <s v="MP-17965"/>
    <s v="Michael Paige"/>
    <x v="1"/>
    <s v="United States"/>
    <s v="Detroit"/>
    <x v="12"/>
    <n v="48205"/>
    <x v="2"/>
    <s v="OFF-ST-10000036"/>
    <x v="1"/>
    <x v="4"/>
    <s v="Recycled Data-Pak for Archival Bound Computer Printouts, 12-1/2 x 12-1/2 x 16"/>
    <x v="676"/>
    <n v="3"/>
    <x v="0"/>
    <n v="80.019900000000007"/>
    <x v="5"/>
    <x v="6"/>
  </r>
  <r>
    <n v="724"/>
    <x v="337"/>
    <x v="273"/>
    <d v="2014-10-13T00:00:00"/>
    <s v="Standard Class"/>
    <s v="MR-17545"/>
    <s v="Mathew Reese"/>
    <x v="2"/>
    <s v="United States"/>
    <s v="Philadelphia"/>
    <x v="9"/>
    <n v="19140"/>
    <x v="3"/>
    <s v="FUR-FU-10000222"/>
    <x v="0"/>
    <x v="5"/>
    <s v="Seth Thomas 16&quot; Steel Case Clock"/>
    <x v="677"/>
    <n v="5"/>
    <x v="2"/>
    <n v="21.111999999999998"/>
    <x v="18"/>
    <x v="173"/>
  </r>
  <r>
    <n v="725"/>
    <x v="338"/>
    <x v="274"/>
    <d v="2016-07-12T00:00:00"/>
    <s v="Standard Class"/>
    <s v="SC-20695"/>
    <s v="Steve Chapman"/>
    <x v="1"/>
    <s v="United States"/>
    <s v="Hialeah"/>
    <x v="2"/>
    <n v="33012"/>
    <x v="0"/>
    <s v="OFF-SU-10004664"/>
    <x v="1"/>
    <x v="14"/>
    <s v="Acme Softgrip Scissors"/>
    <x v="678"/>
    <n v="7"/>
    <x v="2"/>
    <n v="5.1281999999999996"/>
    <x v="16"/>
    <x v="28"/>
  </r>
  <r>
    <n v="726"/>
    <x v="339"/>
    <x v="118"/>
    <d v="2017-09-20T00:00:00"/>
    <s v="Standard Class"/>
    <s v="JF-15355"/>
    <s v="Jay Fein"/>
    <x v="0"/>
    <s v="United States"/>
    <s v="Austin"/>
    <x v="5"/>
    <n v="78745"/>
    <x v="2"/>
    <s v="OFF-EN-10001141"/>
    <x v="1"/>
    <x v="12"/>
    <s v="Manila Recycled Extra-Heavyweight Clasp Envelopes, 6&quot; x 9&quot;"/>
    <x v="679"/>
    <n v="2"/>
    <x v="2"/>
    <n v="6.3684000000000003"/>
    <x v="15"/>
    <x v="49"/>
  </r>
  <r>
    <n v="727"/>
    <x v="339"/>
    <x v="118"/>
    <d v="2017-09-20T00:00:00"/>
    <s v="Standard Class"/>
    <s v="JF-15355"/>
    <s v="Jay Fein"/>
    <x v="0"/>
    <s v="United States"/>
    <s v="Austin"/>
    <x v="5"/>
    <n v="78745"/>
    <x v="2"/>
    <s v="TEC-PH-10002170"/>
    <x v="2"/>
    <x v="7"/>
    <s v="ClearSounds CSC500 Amplified Spirit Phone Corded phone"/>
    <x v="680"/>
    <n v="1"/>
    <x v="2"/>
    <n v="5.5991999999999997"/>
    <x v="15"/>
    <x v="36"/>
  </r>
  <r>
    <n v="728"/>
    <x v="340"/>
    <x v="275"/>
    <d v="2016-12-06T00:00:00"/>
    <s v="First Class"/>
    <s v="EG-13900"/>
    <s v="Emily Grady"/>
    <x v="0"/>
    <s v="United States"/>
    <s v="Oceanside"/>
    <x v="15"/>
    <n v="11572"/>
    <x v="3"/>
    <s v="OFF-PA-10001954"/>
    <x v="1"/>
    <x v="10"/>
    <s v="Xerox 1964"/>
    <x v="681"/>
    <n v="8"/>
    <x v="0"/>
    <n v="84.051199999999994"/>
    <x v="5"/>
    <x v="55"/>
  </r>
  <r>
    <n v="729"/>
    <x v="340"/>
    <x v="275"/>
    <d v="2016-12-06T00:00:00"/>
    <s v="First Class"/>
    <s v="EG-13900"/>
    <s v="Emily Grady"/>
    <x v="0"/>
    <s v="United States"/>
    <s v="Oceanside"/>
    <x v="15"/>
    <n v="11572"/>
    <x v="3"/>
    <s v="FUR-TA-10002228"/>
    <x v="0"/>
    <x v="3"/>
    <s v="Bevis Traditional Conference Table Top, Plinth Base"/>
    <x v="682"/>
    <n v="2"/>
    <x v="10"/>
    <n v="-153.34559999999999"/>
    <x v="5"/>
    <x v="235"/>
  </r>
  <r>
    <n v="730"/>
    <x v="340"/>
    <x v="275"/>
    <d v="2016-12-06T00:00:00"/>
    <s v="First Class"/>
    <s v="EG-13900"/>
    <s v="Emily Grady"/>
    <x v="0"/>
    <s v="United States"/>
    <s v="Oceanside"/>
    <x v="15"/>
    <n v="11572"/>
    <x v="3"/>
    <s v="OFF-ST-10004634"/>
    <x v="1"/>
    <x v="4"/>
    <s v="Personal Folder Holder, Ebony"/>
    <x v="683"/>
    <n v="3"/>
    <x v="0"/>
    <n v="10.089"/>
    <x v="5"/>
    <x v="1"/>
  </r>
  <r>
    <n v="731"/>
    <x v="340"/>
    <x v="275"/>
    <d v="2016-12-06T00:00:00"/>
    <s v="First Class"/>
    <s v="EG-13900"/>
    <s v="Emily Grady"/>
    <x v="0"/>
    <s v="United States"/>
    <s v="Oceanside"/>
    <x v="15"/>
    <n v="11572"/>
    <x v="3"/>
    <s v="FUR-CH-10002965"/>
    <x v="0"/>
    <x v="1"/>
    <s v="Global Leather Highback Executive Chair with Pneumatic Height Adjustment, Black"/>
    <x v="684"/>
    <n v="3"/>
    <x v="9"/>
    <n v="102.49979999999999"/>
    <x v="5"/>
    <x v="236"/>
  </r>
  <r>
    <n v="732"/>
    <x v="340"/>
    <x v="275"/>
    <d v="2016-12-06T00:00:00"/>
    <s v="First Class"/>
    <s v="EG-13900"/>
    <s v="Emily Grady"/>
    <x v="0"/>
    <s v="United States"/>
    <s v="Oceanside"/>
    <x v="15"/>
    <n v="11572"/>
    <x v="3"/>
    <s v="OFF-LA-10001317"/>
    <x v="1"/>
    <x v="2"/>
    <s v="Avery 520"/>
    <x v="685"/>
    <n v="2"/>
    <x v="0"/>
    <n v="3.024"/>
    <x v="5"/>
    <x v="62"/>
  </r>
  <r>
    <n v="733"/>
    <x v="341"/>
    <x v="276"/>
    <d v="2017-01-25T00:00:00"/>
    <s v="Standard Class"/>
    <s v="DS-13030"/>
    <s v="Darrin Sayre"/>
    <x v="2"/>
    <s v="United States"/>
    <s v="Seattle"/>
    <x v="4"/>
    <n v="98115"/>
    <x v="1"/>
    <s v="OFF-ST-10000736"/>
    <x v="1"/>
    <x v="4"/>
    <s v="Carina Double Wide Media Storage Towers in Natural &amp; Black"/>
    <x v="420"/>
    <n v="3"/>
    <x v="0"/>
    <n v="9.7175999999999991"/>
    <x v="44"/>
    <x v="237"/>
  </r>
  <r>
    <n v="734"/>
    <x v="341"/>
    <x v="276"/>
    <d v="2017-01-25T00:00:00"/>
    <s v="Standard Class"/>
    <s v="DS-13030"/>
    <s v="Darrin Sayre"/>
    <x v="2"/>
    <s v="United States"/>
    <s v="Seattle"/>
    <x v="4"/>
    <n v="98115"/>
    <x v="1"/>
    <s v="TEC-AC-10003610"/>
    <x v="2"/>
    <x v="11"/>
    <s v="Logitech Illuminated - Keyboard"/>
    <x v="686"/>
    <n v="3"/>
    <x v="0"/>
    <n v="86.385599999999997"/>
    <x v="44"/>
    <x v="42"/>
  </r>
  <r>
    <n v="735"/>
    <x v="341"/>
    <x v="276"/>
    <d v="2017-01-25T00:00:00"/>
    <s v="Standard Class"/>
    <s v="DS-13030"/>
    <s v="Darrin Sayre"/>
    <x v="2"/>
    <s v="United States"/>
    <s v="Seattle"/>
    <x v="4"/>
    <n v="98115"/>
    <x v="1"/>
    <s v="OFF-BI-10003982"/>
    <x v="1"/>
    <x v="8"/>
    <s v="Wilson Jones Century Plastic Molded Ring Binders"/>
    <x v="687"/>
    <n v="6"/>
    <x v="2"/>
    <n v="33.647399999999998"/>
    <x v="44"/>
    <x v="31"/>
  </r>
  <r>
    <n v="736"/>
    <x v="341"/>
    <x v="276"/>
    <d v="2017-01-25T00:00:00"/>
    <s v="Standard Class"/>
    <s v="DS-13030"/>
    <s v="Darrin Sayre"/>
    <x v="2"/>
    <s v="United States"/>
    <s v="Seattle"/>
    <x v="4"/>
    <n v="98115"/>
    <x v="1"/>
    <s v="OFF-BI-10003291"/>
    <x v="1"/>
    <x v="8"/>
    <s v="Wilson Jones Leather-Like Binders with DublLock Round Rings"/>
    <x v="688"/>
    <n v="4"/>
    <x v="2"/>
    <n v="9.4283999999999999"/>
    <x v="44"/>
    <x v="27"/>
  </r>
  <r>
    <n v="737"/>
    <x v="341"/>
    <x v="276"/>
    <d v="2017-01-25T00:00:00"/>
    <s v="Standard Class"/>
    <s v="DS-13030"/>
    <s v="Darrin Sayre"/>
    <x v="2"/>
    <s v="United States"/>
    <s v="Seattle"/>
    <x v="4"/>
    <n v="98115"/>
    <x v="1"/>
    <s v="FUR-BO-10001619"/>
    <x v="0"/>
    <x v="0"/>
    <s v="O'Sullivan Cherrywood Estates Traditional Bookcase"/>
    <x v="689"/>
    <n v="1"/>
    <x v="0"/>
    <n v="18.695599999999999"/>
    <x v="44"/>
    <x v="130"/>
  </r>
  <r>
    <n v="738"/>
    <x v="341"/>
    <x v="276"/>
    <d v="2017-01-25T00:00:00"/>
    <s v="Standard Class"/>
    <s v="DS-13030"/>
    <s v="Darrin Sayre"/>
    <x v="2"/>
    <s v="United States"/>
    <s v="Seattle"/>
    <x v="4"/>
    <n v="98115"/>
    <x v="1"/>
    <s v="OFF-BI-10000138"/>
    <x v="1"/>
    <x v="8"/>
    <s v="Acco Translucent Poly Ring Binders"/>
    <x v="690"/>
    <n v="5"/>
    <x v="2"/>
    <n v="6.5519999999999996"/>
    <x v="44"/>
    <x v="73"/>
  </r>
  <r>
    <n v="739"/>
    <x v="342"/>
    <x v="78"/>
    <d v="2014-09-12T00:00:00"/>
    <s v="Standard Class"/>
    <s v="GZ-14470"/>
    <s v="Gary Zandusky"/>
    <x v="0"/>
    <s v="United States"/>
    <s v="San Francisco"/>
    <x v="1"/>
    <n v="94110"/>
    <x v="1"/>
    <s v="TEC-AC-10001383"/>
    <x v="2"/>
    <x v="11"/>
    <s v="Logitech Wireless Touch Keyboard K400"/>
    <x v="691"/>
    <n v="2"/>
    <x v="0"/>
    <n v="8.4966000000000008"/>
    <x v="9"/>
    <x v="238"/>
  </r>
  <r>
    <n v="740"/>
    <x v="343"/>
    <x v="277"/>
    <d v="2014-01-08T00:00:00"/>
    <s v="Standard Class"/>
    <s v="PO-19195"/>
    <s v="Phillina Ober"/>
    <x v="2"/>
    <s v="United States"/>
    <s v="Naperville"/>
    <x v="10"/>
    <n v="60540"/>
    <x v="2"/>
    <s v="OFF-LA-10003223"/>
    <x v="1"/>
    <x v="2"/>
    <s v="Avery 508"/>
    <x v="692"/>
    <n v="3"/>
    <x v="2"/>
    <n v="4.2717000000000001"/>
    <x v="46"/>
    <x v="49"/>
  </r>
  <r>
    <n v="741"/>
    <x v="343"/>
    <x v="277"/>
    <d v="2014-01-08T00:00:00"/>
    <s v="Standard Class"/>
    <s v="PO-19195"/>
    <s v="Phillina Ober"/>
    <x v="2"/>
    <s v="United States"/>
    <s v="Naperville"/>
    <x v="10"/>
    <n v="60540"/>
    <x v="2"/>
    <s v="OFF-ST-10002743"/>
    <x v="1"/>
    <x v="4"/>
    <s v="SAFCO Boltless Steel Shelving"/>
    <x v="693"/>
    <n v="3"/>
    <x v="2"/>
    <n v="-64.774799999999999"/>
    <x v="46"/>
    <x v="141"/>
  </r>
  <r>
    <n v="742"/>
    <x v="343"/>
    <x v="277"/>
    <d v="2014-01-08T00:00:00"/>
    <s v="Standard Class"/>
    <s v="PO-19195"/>
    <s v="Phillina Ober"/>
    <x v="2"/>
    <s v="United States"/>
    <s v="Naperville"/>
    <x v="10"/>
    <n v="60540"/>
    <x v="2"/>
    <s v="OFF-BI-10004094"/>
    <x v="1"/>
    <x v="8"/>
    <s v="GBC Standard Plastic Binding Systems Combs"/>
    <x v="694"/>
    <n v="2"/>
    <x v="3"/>
    <n v="-5.4870000000000001"/>
    <x v="46"/>
    <x v="170"/>
  </r>
  <r>
    <n v="743"/>
    <x v="344"/>
    <x v="278"/>
    <d v="2016-09-01T00:00:00"/>
    <s v="Standard Class"/>
    <s v="SS-20875"/>
    <s v="Sung Shariari"/>
    <x v="0"/>
    <s v="United States"/>
    <s v="Dallas"/>
    <x v="5"/>
    <n v="75220"/>
    <x v="2"/>
    <s v="OFF-SU-10004498"/>
    <x v="1"/>
    <x v="14"/>
    <s v="Martin-Yale Premier Letter Opener"/>
    <x v="548"/>
    <n v="5"/>
    <x v="2"/>
    <n v="-10.948"/>
    <x v="22"/>
    <x v="63"/>
  </r>
  <r>
    <n v="744"/>
    <x v="344"/>
    <x v="278"/>
    <d v="2016-09-01T00:00:00"/>
    <s v="Standard Class"/>
    <s v="SS-20875"/>
    <s v="Sung Shariari"/>
    <x v="0"/>
    <s v="United States"/>
    <s v="Dallas"/>
    <x v="5"/>
    <n v="75220"/>
    <x v="2"/>
    <s v="OFF-PA-10002615"/>
    <x v="1"/>
    <x v="10"/>
    <s v="Ampad Gold Fibre Wirebound Steno Books, 6&quot; x 9&quot;, Gregg Ruled"/>
    <x v="695"/>
    <n v="1"/>
    <x v="2"/>
    <n v="1.1466000000000001"/>
    <x v="22"/>
    <x v="18"/>
  </r>
  <r>
    <n v="745"/>
    <x v="344"/>
    <x v="278"/>
    <d v="2016-09-01T00:00:00"/>
    <s v="Standard Class"/>
    <s v="SS-20875"/>
    <s v="Sung Shariari"/>
    <x v="0"/>
    <s v="United States"/>
    <s v="Dallas"/>
    <x v="5"/>
    <n v="75220"/>
    <x v="2"/>
    <s v="OFF-PA-10004971"/>
    <x v="1"/>
    <x v="10"/>
    <s v="Xerox 196"/>
    <x v="696"/>
    <n v="1"/>
    <x v="2"/>
    <n v="1.6761999999999999"/>
    <x v="22"/>
    <x v="49"/>
  </r>
  <r>
    <n v="746"/>
    <x v="344"/>
    <x v="278"/>
    <d v="2016-09-01T00:00:00"/>
    <s v="Standard Class"/>
    <s v="SS-20875"/>
    <s v="Sung Shariari"/>
    <x v="0"/>
    <s v="United States"/>
    <s v="Dallas"/>
    <x v="5"/>
    <n v="75220"/>
    <x v="2"/>
    <s v="OFF-SU-10004261"/>
    <x v="1"/>
    <x v="14"/>
    <s v="Fiskars 8&quot; Scissors, 2/Pack"/>
    <x v="697"/>
    <n v="4"/>
    <x v="2"/>
    <n v="6.2064000000000004"/>
    <x v="22"/>
    <x v="4"/>
  </r>
  <r>
    <n v="747"/>
    <x v="345"/>
    <x v="279"/>
    <d v="2014-05-27T00:00:00"/>
    <s v="Same Day"/>
    <s v="MH-17785"/>
    <s v="Maya Herman"/>
    <x v="1"/>
    <s v="United States"/>
    <s v="San Diego"/>
    <x v="1"/>
    <n v="92105"/>
    <x v="1"/>
    <s v="FUR-TA-10002607"/>
    <x v="0"/>
    <x v="3"/>
    <s v="KI Conference Tables"/>
    <x v="698"/>
    <n v="10"/>
    <x v="2"/>
    <n v="-28.356000000000002"/>
    <x v="8"/>
    <x v="239"/>
  </r>
  <r>
    <n v="748"/>
    <x v="345"/>
    <x v="279"/>
    <d v="2014-05-27T00:00:00"/>
    <s v="Same Day"/>
    <s v="MH-17785"/>
    <s v="Maya Herman"/>
    <x v="1"/>
    <s v="United States"/>
    <s v="San Diego"/>
    <x v="1"/>
    <n v="92105"/>
    <x v="1"/>
    <s v="OFF-ST-10001809"/>
    <x v="1"/>
    <x v="4"/>
    <s v="Fellowes Officeware Wire Shelving"/>
    <x v="699"/>
    <n v="4"/>
    <x v="0"/>
    <n v="7.1863999999999999"/>
    <x v="8"/>
    <x v="15"/>
  </r>
  <r>
    <n v="749"/>
    <x v="346"/>
    <x v="231"/>
    <d v="2016-03-22T00:00:00"/>
    <s v="Second Class"/>
    <s v="PB-19105"/>
    <s v="Peter Bühler"/>
    <x v="0"/>
    <s v="United States"/>
    <s v="Evanston"/>
    <x v="10"/>
    <n v="60201"/>
    <x v="2"/>
    <s v="TEC-PH-10000004"/>
    <x v="2"/>
    <x v="7"/>
    <s v="Belkin iPhone and iPad Lightning Cable"/>
    <x v="700"/>
    <n v="1"/>
    <x v="2"/>
    <n v="0.89939999999999998"/>
    <x v="17"/>
    <x v="17"/>
  </r>
  <r>
    <n v="750"/>
    <x v="347"/>
    <x v="280"/>
    <d v="2017-10-06T00:00:00"/>
    <s v="Standard Class"/>
    <s v="RF-19735"/>
    <s v="Roland Fjeld"/>
    <x v="0"/>
    <s v="United States"/>
    <s v="Trenton"/>
    <x v="12"/>
    <n v="48183"/>
    <x v="2"/>
    <s v="OFF-BI-10003638"/>
    <x v="1"/>
    <x v="8"/>
    <s v="GBC Durable Plastic Covers"/>
    <x v="701"/>
    <n v="3"/>
    <x v="0"/>
    <n v="26.702999999999999"/>
    <x v="13"/>
    <x v="99"/>
  </r>
  <r>
    <n v="751"/>
    <x v="347"/>
    <x v="280"/>
    <d v="2017-10-06T00:00:00"/>
    <s v="Standard Class"/>
    <s v="RF-19735"/>
    <s v="Roland Fjeld"/>
    <x v="0"/>
    <s v="United States"/>
    <s v="Trenton"/>
    <x v="12"/>
    <n v="48183"/>
    <x v="2"/>
    <s v="FUR-FU-10003577"/>
    <x v="0"/>
    <x v="5"/>
    <s v="Nu-Dell Leatherette Frames"/>
    <x v="702"/>
    <n v="11"/>
    <x v="0"/>
    <n v="56.7864"/>
    <x v="13"/>
    <x v="159"/>
  </r>
  <r>
    <n v="752"/>
    <x v="347"/>
    <x v="280"/>
    <d v="2017-10-06T00:00:00"/>
    <s v="Standard Class"/>
    <s v="RF-19735"/>
    <s v="Roland Fjeld"/>
    <x v="0"/>
    <s v="United States"/>
    <s v="Trenton"/>
    <x v="12"/>
    <n v="48183"/>
    <x v="2"/>
    <s v="OFF-AR-10003478"/>
    <x v="1"/>
    <x v="6"/>
    <s v="Avery Hi-Liter EverBold Pen Style Fluorescent Highlighters, 4/Pack"/>
    <x v="703"/>
    <n v="7"/>
    <x v="0"/>
    <n v="22.792000000000002"/>
    <x v="13"/>
    <x v="240"/>
  </r>
  <r>
    <n v="753"/>
    <x v="347"/>
    <x v="280"/>
    <d v="2017-10-06T00:00:00"/>
    <s v="Standard Class"/>
    <s v="RF-19735"/>
    <s v="Roland Fjeld"/>
    <x v="0"/>
    <s v="United States"/>
    <s v="Trenton"/>
    <x v="12"/>
    <n v="48183"/>
    <x v="2"/>
    <s v="OFF-BI-10000546"/>
    <x v="1"/>
    <x v="8"/>
    <s v="Avery Durable Binders"/>
    <x v="704"/>
    <n v="1"/>
    <x v="0"/>
    <n v="1.4112"/>
    <x v="13"/>
    <x v="70"/>
  </r>
  <r>
    <n v="754"/>
    <x v="348"/>
    <x v="281"/>
    <d v="2016-04-09T00:00:00"/>
    <s v="First Class"/>
    <s v="YC-21895"/>
    <s v="Yoseph Carroll"/>
    <x v="1"/>
    <s v="United States"/>
    <s v="San Francisco"/>
    <x v="1"/>
    <n v="94110"/>
    <x v="1"/>
    <s v="TEC-CO-10002095"/>
    <x v="2"/>
    <x v="16"/>
    <s v="Hewlett Packard 610 Color Digital Copier / Printer"/>
    <x v="384"/>
    <n v="3"/>
    <x v="2"/>
    <n v="374.99250000000001"/>
    <x v="26"/>
    <x v="33"/>
  </r>
  <r>
    <n v="755"/>
    <x v="349"/>
    <x v="214"/>
    <d v="2015-12-12T00:00:00"/>
    <s v="Standard Class"/>
    <s v="MS-17830"/>
    <s v="Melanie Seite"/>
    <x v="0"/>
    <s v="United States"/>
    <s v="Los Angeles"/>
    <x v="1"/>
    <n v="90036"/>
    <x v="1"/>
    <s v="FUR-FU-10002759"/>
    <x v="0"/>
    <x v="5"/>
    <s v="12-1/2 Diameter Round Wall Clock"/>
    <x v="705"/>
    <n v="4"/>
    <x v="0"/>
    <n v="28.7712"/>
    <x v="14"/>
    <x v="159"/>
  </r>
  <r>
    <n v="756"/>
    <x v="350"/>
    <x v="31"/>
    <d v="2016-09-22T00:00:00"/>
    <s v="Standard Class"/>
    <s v="NB-18655"/>
    <s v="Nona Balk"/>
    <x v="1"/>
    <s v="United States"/>
    <s v="Jacksonville"/>
    <x v="2"/>
    <n v="32216"/>
    <x v="0"/>
    <s v="FUR-TA-10001095"/>
    <x v="0"/>
    <x v="3"/>
    <s v="Chromcraft Round Conference Tables"/>
    <x v="706"/>
    <n v="4"/>
    <x v="1"/>
    <n v="-167.3184"/>
    <x v="22"/>
    <x v="134"/>
  </r>
  <r>
    <n v="757"/>
    <x v="351"/>
    <x v="282"/>
    <d v="2015-01-02T00:00:00"/>
    <s v="Standard Class"/>
    <s v="DC-13285"/>
    <s v="Debra Catini"/>
    <x v="0"/>
    <s v="United States"/>
    <s v="Cottage Grove"/>
    <x v="11"/>
    <n v="55016"/>
    <x v="2"/>
    <s v="OFF-ST-10002444"/>
    <x v="1"/>
    <x v="4"/>
    <s v="Recycled Eldon Regeneration Jumbo File"/>
    <x v="332"/>
    <n v="2"/>
    <x v="0"/>
    <n v="6.8768000000000002"/>
    <x v="36"/>
    <x v="95"/>
  </r>
  <r>
    <n v="758"/>
    <x v="351"/>
    <x v="282"/>
    <d v="2015-01-02T00:00:00"/>
    <s v="Standard Class"/>
    <s v="DC-13285"/>
    <s v="Debra Catini"/>
    <x v="0"/>
    <s v="United States"/>
    <s v="Cottage Grove"/>
    <x v="11"/>
    <n v="55016"/>
    <x v="2"/>
    <s v="TEC-AC-10001267"/>
    <x v="2"/>
    <x v="11"/>
    <s v="Imation 32GB Pocket Pro USB 3.0 Flash Drive - 32 GB - Black - 1 P ..."/>
    <x v="596"/>
    <n v="4"/>
    <x v="0"/>
    <n v="47.92"/>
    <x v="36"/>
    <x v="240"/>
  </r>
  <r>
    <n v="759"/>
    <x v="352"/>
    <x v="283"/>
    <d v="2017-07-28T00:00:00"/>
    <s v="Standard Class"/>
    <s v="CP-12340"/>
    <s v="Christine Phan"/>
    <x v="1"/>
    <s v="United States"/>
    <s v="New York City"/>
    <x v="15"/>
    <n v="10009"/>
    <x v="3"/>
    <s v="OFF-BI-10000848"/>
    <x v="1"/>
    <x v="8"/>
    <s v="Angle-D Ring Binders"/>
    <x v="531"/>
    <n v="3"/>
    <x v="2"/>
    <n v="4.2666000000000004"/>
    <x v="10"/>
    <x v="18"/>
  </r>
  <r>
    <n v="760"/>
    <x v="353"/>
    <x v="65"/>
    <d v="2017-09-22T00:00:00"/>
    <s v="Standard Class"/>
    <s v="BF-11020"/>
    <s v="Barry Französisch"/>
    <x v="1"/>
    <s v="United States"/>
    <s v="Green Bay"/>
    <x v="6"/>
    <n v="54302"/>
    <x v="2"/>
    <s v="OFF-PA-10002377"/>
    <x v="1"/>
    <x v="10"/>
    <s v="Adams Telephone Message Book W/Dividers/Space For Phone Numbers, 5 1/4&quot;X8 1/2&quot;, 200/Messages"/>
    <x v="20"/>
    <n v="4"/>
    <x v="0"/>
    <n v="10.224"/>
    <x v="15"/>
    <x v="88"/>
  </r>
  <r>
    <n v="761"/>
    <x v="354"/>
    <x v="284"/>
    <d v="2015-09-05T00:00:00"/>
    <s v="Standard Class"/>
    <s v="AR-10510"/>
    <s v="Andrew Roberts"/>
    <x v="0"/>
    <s v="United States"/>
    <s v="Los Angeles"/>
    <x v="1"/>
    <n v="90004"/>
    <x v="1"/>
    <s v="OFF-PA-10003441"/>
    <x v="1"/>
    <x v="10"/>
    <s v="Xerox 226"/>
    <x v="707"/>
    <n v="9"/>
    <x v="0"/>
    <n v="27.993600000000001"/>
    <x v="11"/>
    <x v="42"/>
  </r>
  <r>
    <n v="762"/>
    <x v="355"/>
    <x v="132"/>
    <d v="2017-11-07T00:00:00"/>
    <s v="Standard Class"/>
    <s v="JC-16105"/>
    <s v="Julie Creighton"/>
    <x v="1"/>
    <s v="United States"/>
    <s v="Atlanta"/>
    <x v="32"/>
    <n v="30318"/>
    <x v="0"/>
    <s v="OFF-LA-10004484"/>
    <x v="1"/>
    <x v="2"/>
    <s v="Avery 476"/>
    <x v="708"/>
    <n v="3"/>
    <x v="0"/>
    <n v="5.6993999999999998"/>
    <x v="24"/>
    <x v="55"/>
  </r>
  <r>
    <n v="763"/>
    <x v="356"/>
    <x v="285"/>
    <d v="2015-02-13T00:00:00"/>
    <s v="Standard Class"/>
    <s v="LH-17020"/>
    <s v="Lisa Hazard"/>
    <x v="0"/>
    <s v="United States"/>
    <s v="Columbus"/>
    <x v="24"/>
    <n v="43229"/>
    <x v="3"/>
    <s v="TEC-PH-10003931"/>
    <x v="2"/>
    <x v="7"/>
    <s v="JBL Micro Wireless Portable Bluetooth Speaker"/>
    <x v="709"/>
    <n v="3"/>
    <x v="10"/>
    <n v="-26.9955"/>
    <x v="27"/>
    <x v="58"/>
  </r>
  <r>
    <n v="764"/>
    <x v="357"/>
    <x v="286"/>
    <d v="2014-01-15T00:00:00"/>
    <s v="Second Class"/>
    <s v="CS-12250"/>
    <s v="Chris Selesnick"/>
    <x v="1"/>
    <s v="United States"/>
    <s v="Bossier City"/>
    <x v="28"/>
    <n v="71111"/>
    <x v="0"/>
    <s v="OFF-EN-10001990"/>
    <x v="1"/>
    <x v="12"/>
    <s v="Staple envelope"/>
    <x v="710"/>
    <n v="2"/>
    <x v="0"/>
    <n v="5.3391999999999999"/>
    <x v="46"/>
    <x v="2"/>
  </r>
  <r>
    <n v="765"/>
    <x v="357"/>
    <x v="286"/>
    <d v="2014-01-15T00:00:00"/>
    <s v="Second Class"/>
    <s v="CS-12250"/>
    <s v="Chris Selesnick"/>
    <x v="1"/>
    <s v="United States"/>
    <s v="Bossier City"/>
    <x v="28"/>
    <n v="71111"/>
    <x v="0"/>
    <s v="OFF-EN-10001532"/>
    <x v="1"/>
    <x v="12"/>
    <s v="Brown Kraft Recycled Envelopes"/>
    <x v="711"/>
    <n v="3"/>
    <x v="0"/>
    <n v="25.47"/>
    <x v="46"/>
    <x v="47"/>
  </r>
  <r>
    <n v="766"/>
    <x v="357"/>
    <x v="286"/>
    <d v="2014-01-15T00:00:00"/>
    <s v="Second Class"/>
    <s v="CS-12250"/>
    <s v="Chris Selesnick"/>
    <x v="1"/>
    <s v="United States"/>
    <s v="Bossier City"/>
    <x v="28"/>
    <n v="71111"/>
    <x v="0"/>
    <s v="TEC-AC-10003174"/>
    <x v="2"/>
    <x v="11"/>
    <s v="Plantronics S12 Corded Telephone Headset System"/>
    <x v="712"/>
    <n v="6"/>
    <x v="0"/>
    <n v="258.69600000000003"/>
    <x v="46"/>
    <x v="240"/>
  </r>
  <r>
    <n v="767"/>
    <x v="357"/>
    <x v="286"/>
    <d v="2014-01-15T00:00:00"/>
    <s v="Second Class"/>
    <s v="CS-12250"/>
    <s v="Chris Selesnick"/>
    <x v="1"/>
    <s v="United States"/>
    <s v="Bossier City"/>
    <x v="28"/>
    <n v="71111"/>
    <x v="0"/>
    <s v="OFF-BI-10004187"/>
    <x v="1"/>
    <x v="8"/>
    <s v="3-ring staple pack"/>
    <x v="713"/>
    <n v="3"/>
    <x v="0"/>
    <n v="2.7071999999999998"/>
    <x v="46"/>
    <x v="42"/>
  </r>
  <r>
    <n v="768"/>
    <x v="357"/>
    <x v="286"/>
    <d v="2014-01-15T00:00:00"/>
    <s v="Second Class"/>
    <s v="CS-12250"/>
    <s v="Chris Selesnick"/>
    <x v="1"/>
    <s v="United States"/>
    <s v="Bossier City"/>
    <x v="28"/>
    <n v="71111"/>
    <x v="0"/>
    <s v="OFF-ST-10000025"/>
    <x v="1"/>
    <x v="4"/>
    <s v="Fellowes Stor/Drawer Steel Plus Storage Drawers"/>
    <x v="714"/>
    <n v="6"/>
    <x v="0"/>
    <n v="34.354799999999997"/>
    <x v="46"/>
    <x v="241"/>
  </r>
  <r>
    <n v="769"/>
    <x v="358"/>
    <x v="287"/>
    <d v="2014-05-20T00:00:00"/>
    <s v="Standard Class"/>
    <s v="AJ-10795"/>
    <s v="Anthony Johnson"/>
    <x v="1"/>
    <s v="United States"/>
    <s v="Saint Petersburg"/>
    <x v="2"/>
    <n v="33710"/>
    <x v="0"/>
    <s v="FUR-FU-10004306"/>
    <x v="0"/>
    <x v="5"/>
    <s v="Electrix Halogen Magnifier Lamp"/>
    <x v="715"/>
    <n v="2"/>
    <x v="2"/>
    <n v="23.315999999999999"/>
    <x v="8"/>
    <x v="17"/>
  </r>
  <r>
    <n v="770"/>
    <x v="359"/>
    <x v="288"/>
    <d v="2016-05-24T00:00:00"/>
    <s v="Standard Class"/>
    <s v="LE-16810"/>
    <s v="Laurel Elliston"/>
    <x v="0"/>
    <s v="United States"/>
    <s v="Arlington"/>
    <x v="17"/>
    <n v="22204"/>
    <x v="0"/>
    <s v="FUR-CH-10003746"/>
    <x v="0"/>
    <x v="1"/>
    <s v="Hon 4070 Series Pagoda Round Back Stacking Chairs"/>
    <x v="716"/>
    <n v="2"/>
    <x v="0"/>
    <n v="179.74879999999999"/>
    <x v="35"/>
    <x v="40"/>
  </r>
  <r>
    <n v="771"/>
    <x v="360"/>
    <x v="289"/>
    <d v="2017-02-05T00:00:00"/>
    <s v="Standard Class"/>
    <s v="BV-11245"/>
    <s v="Benjamin Venier"/>
    <x v="1"/>
    <s v="United States"/>
    <s v="Des Moines"/>
    <x v="23"/>
    <n v="50315"/>
    <x v="2"/>
    <s v="OFF-BI-10001036"/>
    <x v="1"/>
    <x v="8"/>
    <s v="Cardinal EasyOpen D-Ring Binders"/>
    <x v="717"/>
    <n v="2"/>
    <x v="0"/>
    <n v="9.14"/>
    <x v="31"/>
    <x v="47"/>
  </r>
  <r>
    <n v="772"/>
    <x v="360"/>
    <x v="289"/>
    <d v="2017-02-05T00:00:00"/>
    <s v="Standard Class"/>
    <s v="BV-11245"/>
    <s v="Benjamin Venier"/>
    <x v="1"/>
    <s v="United States"/>
    <s v="Des Moines"/>
    <x v="23"/>
    <n v="50315"/>
    <x v="2"/>
    <s v="TEC-PH-10004614"/>
    <x v="2"/>
    <x v="7"/>
    <s v="AT&amp;T 841000 Phone"/>
    <x v="718"/>
    <n v="3"/>
    <x v="0"/>
    <n v="51.75"/>
    <x v="31"/>
    <x v="45"/>
  </r>
  <r>
    <n v="773"/>
    <x v="360"/>
    <x v="289"/>
    <d v="2017-02-05T00:00:00"/>
    <s v="Standard Class"/>
    <s v="BV-11245"/>
    <s v="Benjamin Venier"/>
    <x v="1"/>
    <s v="United States"/>
    <s v="Des Moines"/>
    <x v="23"/>
    <n v="50315"/>
    <x v="2"/>
    <s v="OFF-BI-10000301"/>
    <x v="1"/>
    <x v="8"/>
    <s v="GBC Instant Report Kit"/>
    <x v="719"/>
    <n v="5"/>
    <x v="0"/>
    <n v="16.175000000000001"/>
    <x v="31"/>
    <x v="47"/>
  </r>
  <r>
    <n v="774"/>
    <x v="360"/>
    <x v="289"/>
    <d v="2017-02-05T00:00:00"/>
    <s v="Standard Class"/>
    <s v="BV-11245"/>
    <s v="Benjamin Venier"/>
    <x v="1"/>
    <s v="United States"/>
    <s v="Des Moines"/>
    <x v="23"/>
    <n v="50315"/>
    <x v="2"/>
    <s v="OFF-BI-10003910"/>
    <x v="1"/>
    <x v="8"/>
    <s v="DXL Angle-View Binders with Locking Rings by Samsill"/>
    <x v="720"/>
    <n v="1"/>
    <x v="0"/>
    <n v="3.4695"/>
    <x v="31"/>
    <x v="88"/>
  </r>
  <r>
    <n v="775"/>
    <x v="360"/>
    <x v="289"/>
    <d v="2017-02-05T00:00:00"/>
    <s v="Standard Class"/>
    <s v="BV-11245"/>
    <s v="Benjamin Venier"/>
    <x v="1"/>
    <s v="United States"/>
    <s v="Des Moines"/>
    <x v="23"/>
    <n v="50315"/>
    <x v="2"/>
    <s v="OFF-AR-10004648"/>
    <x v="1"/>
    <x v="6"/>
    <s v="Boston 19500 Mighty Mite Electric Pencil Sharpener"/>
    <x v="721"/>
    <n v="2"/>
    <x v="0"/>
    <n v="10.881"/>
    <x v="31"/>
    <x v="6"/>
  </r>
  <r>
    <n v="776"/>
    <x v="360"/>
    <x v="289"/>
    <d v="2017-02-05T00:00:00"/>
    <s v="Standard Class"/>
    <s v="BV-11245"/>
    <s v="Benjamin Venier"/>
    <x v="1"/>
    <s v="United States"/>
    <s v="Des Moines"/>
    <x v="23"/>
    <n v="50315"/>
    <x v="2"/>
    <s v="FUR-FU-10002597"/>
    <x v="0"/>
    <x v="5"/>
    <s v="C-Line Magnetic Cubicle Keepers, Clear Polypropylene"/>
    <x v="722"/>
    <n v="7"/>
    <x v="0"/>
    <n v="14.5236"/>
    <x v="31"/>
    <x v="242"/>
  </r>
  <r>
    <n v="777"/>
    <x v="361"/>
    <x v="290"/>
    <d v="2014-07-06T00:00:00"/>
    <s v="Standard Class"/>
    <s v="DL-12865"/>
    <s v="Dan Lawera"/>
    <x v="0"/>
    <s v="United States"/>
    <s v="Cincinnati"/>
    <x v="24"/>
    <n v="45231"/>
    <x v="3"/>
    <s v="OFF-AR-10003405"/>
    <x v="1"/>
    <x v="6"/>
    <s v="Dixon My First Ticonderoga Pencil, #2"/>
    <x v="723"/>
    <n v="7"/>
    <x v="2"/>
    <n v="3.6855000000000002"/>
    <x v="40"/>
    <x v="156"/>
  </r>
  <r>
    <n v="778"/>
    <x v="362"/>
    <x v="291"/>
    <d v="2015-08-23T00:00:00"/>
    <s v="First Class"/>
    <s v="NZ-18565"/>
    <s v="Nick Zandusky"/>
    <x v="2"/>
    <s v="United States"/>
    <s v="San Francisco"/>
    <x v="1"/>
    <n v="94110"/>
    <x v="1"/>
    <s v="FUR-CH-10002335"/>
    <x v="0"/>
    <x v="1"/>
    <s v="Hon GuestStacker Chair"/>
    <x v="724"/>
    <n v="3"/>
    <x v="2"/>
    <n v="40.800600000000003"/>
    <x v="37"/>
    <x v="17"/>
  </r>
  <r>
    <n v="779"/>
    <x v="362"/>
    <x v="291"/>
    <d v="2015-08-23T00:00:00"/>
    <s v="First Class"/>
    <s v="NZ-18565"/>
    <s v="Nick Zandusky"/>
    <x v="2"/>
    <s v="United States"/>
    <s v="San Francisco"/>
    <x v="1"/>
    <n v="94110"/>
    <x v="1"/>
    <s v="OFF-PA-10000157"/>
    <x v="1"/>
    <x v="10"/>
    <s v="Xerox 191"/>
    <x v="725"/>
    <n v="3"/>
    <x v="0"/>
    <n v="28.171800000000001"/>
    <x v="37"/>
    <x v="2"/>
  </r>
  <r>
    <n v="780"/>
    <x v="362"/>
    <x v="291"/>
    <d v="2015-08-23T00:00:00"/>
    <s v="First Class"/>
    <s v="NZ-18565"/>
    <s v="Nick Zandusky"/>
    <x v="2"/>
    <s v="United States"/>
    <s v="San Francisco"/>
    <x v="1"/>
    <n v="94110"/>
    <x v="1"/>
    <s v="OFF-PA-10001947"/>
    <x v="1"/>
    <x v="10"/>
    <s v="Xerox 1974"/>
    <x v="100"/>
    <n v="4"/>
    <x v="0"/>
    <n v="11.720800000000001"/>
    <x v="37"/>
    <x v="77"/>
  </r>
  <r>
    <n v="781"/>
    <x v="362"/>
    <x v="291"/>
    <d v="2015-08-23T00:00:00"/>
    <s v="First Class"/>
    <s v="NZ-18565"/>
    <s v="Nick Zandusky"/>
    <x v="2"/>
    <s v="United States"/>
    <s v="San Francisco"/>
    <x v="1"/>
    <n v="94110"/>
    <x v="1"/>
    <s v="OFF-PA-10003657"/>
    <x v="1"/>
    <x v="10"/>
    <s v="Xerox 1927"/>
    <x v="726"/>
    <n v="1"/>
    <x v="0"/>
    <n v="1.9259999999999999"/>
    <x v="37"/>
    <x v="100"/>
  </r>
  <r>
    <n v="782"/>
    <x v="363"/>
    <x v="292"/>
    <d v="2015-10-06T00:00:00"/>
    <s v="Second Class"/>
    <s v="BM-11785"/>
    <s v="Bryan Mills"/>
    <x v="0"/>
    <s v="United States"/>
    <s v="Columbus"/>
    <x v="24"/>
    <n v="43229"/>
    <x v="3"/>
    <s v="OFF-BI-10001098"/>
    <x v="1"/>
    <x v="8"/>
    <s v="Acco D-Ring Binder w/DublLock"/>
    <x v="727"/>
    <n v="5"/>
    <x v="6"/>
    <n v="-22.449000000000002"/>
    <x v="2"/>
    <x v="80"/>
  </r>
  <r>
    <n v="783"/>
    <x v="363"/>
    <x v="292"/>
    <d v="2015-10-06T00:00:00"/>
    <s v="Second Class"/>
    <s v="BM-11785"/>
    <s v="Bryan Mills"/>
    <x v="0"/>
    <s v="United States"/>
    <s v="Columbus"/>
    <x v="24"/>
    <n v="43229"/>
    <x v="3"/>
    <s v="TEC-AC-10002167"/>
    <x v="2"/>
    <x v="11"/>
    <s v="Imation 8gb Micro Traveldrive Usb 2.0 Flash Drive"/>
    <x v="728"/>
    <n v="2"/>
    <x v="2"/>
    <n v="-2.7"/>
    <x v="2"/>
    <x v="75"/>
  </r>
  <r>
    <n v="784"/>
    <x v="363"/>
    <x v="292"/>
    <d v="2015-10-06T00:00:00"/>
    <s v="Second Class"/>
    <s v="BM-11785"/>
    <s v="Bryan Mills"/>
    <x v="0"/>
    <s v="United States"/>
    <s v="Columbus"/>
    <x v="24"/>
    <n v="43229"/>
    <x v="3"/>
    <s v="FUR-BO-10004409"/>
    <x v="0"/>
    <x v="0"/>
    <s v="Safco Value Mate Series Steel Bookcases, Baked Enamel Finish on Steel, Gray"/>
    <x v="729"/>
    <n v="1"/>
    <x v="5"/>
    <n v="-15.615600000000001"/>
    <x v="2"/>
    <x v="243"/>
  </r>
  <r>
    <n v="785"/>
    <x v="363"/>
    <x v="292"/>
    <d v="2015-10-06T00:00:00"/>
    <s v="Second Class"/>
    <s v="BM-11785"/>
    <s v="Bryan Mills"/>
    <x v="0"/>
    <s v="United States"/>
    <s v="Columbus"/>
    <x v="24"/>
    <n v="43229"/>
    <x v="3"/>
    <s v="TEC-AC-10000057"/>
    <x v="2"/>
    <x v="11"/>
    <s v="Microsoft Natural Ergonomic Keyboard 4000"/>
    <x v="730"/>
    <n v="2"/>
    <x v="2"/>
    <n v="0.5998"/>
    <x v="2"/>
    <x v="177"/>
  </r>
  <r>
    <n v="786"/>
    <x v="364"/>
    <x v="293"/>
    <d v="2015-05-28T00:00:00"/>
    <s v="Standard Class"/>
    <s v="EA-14035"/>
    <s v="Erin Ashbrook"/>
    <x v="1"/>
    <s v="United States"/>
    <s v="Columbia"/>
    <x v="20"/>
    <n v="29203"/>
    <x v="0"/>
    <s v="OFF-EN-10000056"/>
    <x v="1"/>
    <x v="12"/>
    <s v="Cameo Buff Policy Envelopes"/>
    <x v="731"/>
    <n v="3"/>
    <x v="0"/>
    <n v="87.744299999999996"/>
    <x v="20"/>
    <x v="41"/>
  </r>
  <r>
    <n v="787"/>
    <x v="365"/>
    <x v="294"/>
    <d v="2017-03-21T00:00:00"/>
    <s v="Second Class"/>
    <s v="CL-12565"/>
    <s v="Clay Ludtke"/>
    <x v="0"/>
    <s v="United States"/>
    <s v="Lancaster"/>
    <x v="1"/>
    <n v="93534"/>
    <x v="1"/>
    <s v="OFF-BI-10000014"/>
    <x v="1"/>
    <x v="8"/>
    <s v="Heavy-Duty E-Z-D Binders"/>
    <x v="732"/>
    <n v="2"/>
    <x v="2"/>
    <n v="5.8914"/>
    <x v="42"/>
    <x v="27"/>
  </r>
  <r>
    <n v="788"/>
    <x v="366"/>
    <x v="295"/>
    <d v="2015-12-16T00:00:00"/>
    <s v="Standard Class"/>
    <s v="LT-17110"/>
    <s v="Liz Thompson"/>
    <x v="0"/>
    <s v="United States"/>
    <s v="Lancaster"/>
    <x v="1"/>
    <n v="93534"/>
    <x v="1"/>
    <s v="FUR-CH-10004675"/>
    <x v="0"/>
    <x v="1"/>
    <s v="Lifetime Advantage Folding Chairs, 4/Carton"/>
    <x v="733"/>
    <n v="2"/>
    <x v="2"/>
    <n v="34.892800000000001"/>
    <x v="14"/>
    <x v="36"/>
  </r>
  <r>
    <n v="789"/>
    <x v="367"/>
    <x v="153"/>
    <d v="2015-06-30T00:00:00"/>
    <s v="Standard Class"/>
    <s v="SA-20830"/>
    <s v="Sue Ann Reed"/>
    <x v="0"/>
    <s v="United States"/>
    <s v="Richmond"/>
    <x v="17"/>
    <n v="23223"/>
    <x v="0"/>
    <s v="OFF-BI-10001543"/>
    <x v="1"/>
    <x v="8"/>
    <s v="GBC VeloBinder Manual Binding System"/>
    <x v="734"/>
    <n v="4"/>
    <x v="0"/>
    <n v="69.100800000000007"/>
    <x v="33"/>
    <x v="62"/>
  </r>
  <r>
    <n v="790"/>
    <x v="367"/>
    <x v="153"/>
    <d v="2015-06-30T00:00:00"/>
    <s v="Standard Class"/>
    <s v="SA-20830"/>
    <s v="Sue Ann Reed"/>
    <x v="0"/>
    <s v="United States"/>
    <s v="Richmond"/>
    <x v="17"/>
    <n v="23223"/>
    <x v="0"/>
    <s v="OFF-ST-10001321"/>
    <x v="1"/>
    <x v="4"/>
    <s v="Decoflex Hanging Personal Folder File, Blue"/>
    <x v="735"/>
    <n v="1"/>
    <x v="0"/>
    <n v="4.1634000000000002"/>
    <x v="33"/>
    <x v="6"/>
  </r>
  <r>
    <n v="791"/>
    <x v="367"/>
    <x v="153"/>
    <d v="2015-06-30T00:00:00"/>
    <s v="Standard Class"/>
    <s v="SA-20830"/>
    <s v="Sue Ann Reed"/>
    <x v="0"/>
    <s v="United States"/>
    <s v="Richmond"/>
    <x v="17"/>
    <n v="23223"/>
    <x v="0"/>
    <s v="OFF-BI-10001132"/>
    <x v="1"/>
    <x v="8"/>
    <s v="Acco PRESSTEX Data Binder with Storage Hooks, Dark Blue, 9 1/2&quot; X 11&quot;"/>
    <x v="736"/>
    <n v="8"/>
    <x v="0"/>
    <n v="21.089600000000001"/>
    <x v="33"/>
    <x v="70"/>
  </r>
  <r>
    <n v="792"/>
    <x v="367"/>
    <x v="153"/>
    <d v="2015-06-30T00:00:00"/>
    <s v="Standard Class"/>
    <s v="SA-20830"/>
    <s v="Sue Ann Reed"/>
    <x v="0"/>
    <s v="United States"/>
    <s v="Richmond"/>
    <x v="17"/>
    <n v="23223"/>
    <x v="0"/>
    <s v="FUR-CH-10003199"/>
    <x v="0"/>
    <x v="1"/>
    <s v="Office Star - Contemporary Task Swivel Chair"/>
    <x v="737"/>
    <n v="3"/>
    <x v="0"/>
    <n v="79.905600000000007"/>
    <x v="33"/>
    <x v="244"/>
  </r>
  <r>
    <n v="793"/>
    <x v="368"/>
    <x v="244"/>
    <d v="2016-05-20T00:00:00"/>
    <s v="Same Day"/>
    <s v="JK-15730"/>
    <s v="Joe Kamberova"/>
    <x v="0"/>
    <s v="United States"/>
    <s v="Asheville"/>
    <x v="3"/>
    <n v="28806"/>
    <x v="0"/>
    <s v="TEC-PH-10001530"/>
    <x v="2"/>
    <x v="7"/>
    <s v="Cisco Unified IP Phone 7945G VoIP phone"/>
    <x v="738"/>
    <n v="5"/>
    <x v="2"/>
    <n v="85.247500000000002"/>
    <x v="35"/>
    <x v="107"/>
  </r>
  <r>
    <n v="794"/>
    <x v="369"/>
    <x v="59"/>
    <d v="2014-09-26T00:00:00"/>
    <s v="Standard Class"/>
    <s v="ES-14020"/>
    <s v="Erica Smith"/>
    <x v="0"/>
    <s v="United States"/>
    <s v="San Francisco"/>
    <x v="1"/>
    <n v="94110"/>
    <x v="1"/>
    <s v="OFF-LA-10001569"/>
    <x v="1"/>
    <x v="2"/>
    <s v="Avery 499"/>
    <x v="739"/>
    <n v="2"/>
    <x v="0"/>
    <n v="4.5815999999999999"/>
    <x v="9"/>
    <x v="55"/>
  </r>
  <r>
    <n v="795"/>
    <x v="369"/>
    <x v="59"/>
    <d v="2014-09-26T00:00:00"/>
    <s v="Standard Class"/>
    <s v="ES-14020"/>
    <s v="Erica Smith"/>
    <x v="0"/>
    <s v="United States"/>
    <s v="San Francisco"/>
    <x v="1"/>
    <n v="94110"/>
    <x v="1"/>
    <s v="OFF-PA-10003724"/>
    <x v="1"/>
    <x v="10"/>
    <s v="Wirebound Message Book, 4 per Page"/>
    <x v="740"/>
    <n v="4"/>
    <x v="0"/>
    <n v="10.642799999999999"/>
    <x v="9"/>
    <x v="77"/>
  </r>
  <r>
    <n v="796"/>
    <x v="370"/>
    <x v="296"/>
    <d v="2017-09-26T00:00:00"/>
    <s v="Standard Class"/>
    <s v="RH-19495"/>
    <s v="Rick Hansen"/>
    <x v="0"/>
    <s v="United States"/>
    <s v="Rochester"/>
    <x v="11"/>
    <n v="55901"/>
    <x v="2"/>
    <s v="OFF-BI-10000546"/>
    <x v="1"/>
    <x v="8"/>
    <s v="Avery Durable Binders"/>
    <x v="171"/>
    <n v="7"/>
    <x v="0"/>
    <n v="9.8783999999999992"/>
    <x v="15"/>
    <x v="181"/>
  </r>
  <r>
    <n v="797"/>
    <x v="371"/>
    <x v="100"/>
    <d v="2015-12-26T00:00:00"/>
    <s v="First Class"/>
    <s v="DB-13120"/>
    <s v="David Bremer"/>
    <x v="1"/>
    <s v="United States"/>
    <s v="Rochester"/>
    <x v="15"/>
    <n v="14609"/>
    <x v="3"/>
    <s v="OFF-PA-10000176"/>
    <x v="1"/>
    <x v="10"/>
    <s v="Xerox 1887"/>
    <x v="741"/>
    <n v="7"/>
    <x v="0"/>
    <n v="63.739199999999997"/>
    <x v="14"/>
    <x v="42"/>
  </r>
  <r>
    <n v="798"/>
    <x v="371"/>
    <x v="100"/>
    <d v="2015-12-26T00:00:00"/>
    <s v="First Class"/>
    <s v="DB-13120"/>
    <s v="David Bremer"/>
    <x v="1"/>
    <s v="United States"/>
    <s v="Rochester"/>
    <x v="15"/>
    <n v="14609"/>
    <x v="3"/>
    <s v="OFF-PA-10002365"/>
    <x v="1"/>
    <x v="10"/>
    <s v="Xerox 1967"/>
    <x v="91"/>
    <n v="2"/>
    <x v="0"/>
    <n v="6.2207999999999997"/>
    <x v="14"/>
    <x v="68"/>
  </r>
  <r>
    <n v="799"/>
    <x v="371"/>
    <x v="100"/>
    <d v="2015-12-26T00:00:00"/>
    <s v="First Class"/>
    <s v="DB-13120"/>
    <s v="David Bremer"/>
    <x v="1"/>
    <s v="United States"/>
    <s v="Rochester"/>
    <x v="15"/>
    <n v="14609"/>
    <x v="3"/>
    <s v="OFF-LA-10002271"/>
    <x v="1"/>
    <x v="2"/>
    <s v="Smead Alpha-Z Color-Coded Second Alphabetical Labels and Starter Set"/>
    <x v="742"/>
    <n v="7"/>
    <x v="0"/>
    <n v="10.348800000000001"/>
    <x v="14"/>
    <x v="62"/>
  </r>
  <r>
    <n v="800"/>
    <x v="372"/>
    <x v="154"/>
    <d v="2015-12-03T00:00:00"/>
    <s v="Standard Class"/>
    <s v="CD-11920"/>
    <s v="Carlos Daly"/>
    <x v="0"/>
    <s v="United States"/>
    <s v="Lake Elsinore"/>
    <x v="1"/>
    <n v="92530"/>
    <x v="1"/>
    <s v="FUR-CH-10002647"/>
    <x v="0"/>
    <x v="1"/>
    <s v="Situations Contoured Folding Chairs, 4/Set"/>
    <x v="510"/>
    <n v="5"/>
    <x v="2"/>
    <n v="17.745000000000001"/>
    <x v="14"/>
    <x v="107"/>
  </r>
  <r>
    <n v="801"/>
    <x v="373"/>
    <x v="297"/>
    <d v="2017-02-23T00:00:00"/>
    <s v="First Class"/>
    <s v="HW-14935"/>
    <s v="Helen Wasserman"/>
    <x v="1"/>
    <s v="United States"/>
    <s v="San Diego"/>
    <x v="1"/>
    <n v="92105"/>
    <x v="1"/>
    <s v="FUR-FU-10004090"/>
    <x v="0"/>
    <x v="5"/>
    <s v="Executive Impressions 14&quot; Contract Wall Clock"/>
    <x v="743"/>
    <n v="1"/>
    <x v="0"/>
    <n v="7.3358999999999996"/>
    <x v="31"/>
    <x v="67"/>
  </r>
  <r>
    <n v="802"/>
    <x v="373"/>
    <x v="297"/>
    <d v="2017-02-23T00:00:00"/>
    <s v="First Class"/>
    <s v="HW-14935"/>
    <s v="Helen Wasserman"/>
    <x v="1"/>
    <s v="United States"/>
    <s v="San Diego"/>
    <x v="1"/>
    <n v="92105"/>
    <x v="1"/>
    <s v="TEC-PH-10001580"/>
    <x v="2"/>
    <x v="7"/>
    <s v="Logitech Mobile Speakerphone P710e - speaker phone"/>
    <x v="744"/>
    <n v="2"/>
    <x v="2"/>
    <n v="18.897200000000002"/>
    <x v="31"/>
    <x v="66"/>
  </r>
  <r>
    <n v="803"/>
    <x v="374"/>
    <x v="298"/>
    <d v="2016-08-23T00:00:00"/>
    <s v="Second Class"/>
    <s v="HW-14935"/>
    <s v="Helen Wasserman"/>
    <x v="1"/>
    <s v="United States"/>
    <s v="New York City"/>
    <x v="15"/>
    <n v="10024"/>
    <x v="3"/>
    <s v="OFF-AP-10000576"/>
    <x v="1"/>
    <x v="9"/>
    <s v="Belkin 7 Outlet SurgeMaster II"/>
    <x v="745"/>
    <n v="9"/>
    <x v="0"/>
    <n v="99.489599999999996"/>
    <x v="47"/>
    <x v="40"/>
  </r>
  <r>
    <n v="804"/>
    <x v="375"/>
    <x v="299"/>
    <d v="2016-03-17T00:00:00"/>
    <s v="Standard Class"/>
    <s v="MC-18130"/>
    <s v="Mike Caudle"/>
    <x v="1"/>
    <s v="United States"/>
    <s v="Monroe"/>
    <x v="28"/>
    <n v="71203"/>
    <x v="0"/>
    <s v="OFF-PA-10003953"/>
    <x v="1"/>
    <x v="10"/>
    <s v="Xerox 218"/>
    <x v="91"/>
    <n v="2"/>
    <x v="0"/>
    <n v="6.2207999999999997"/>
    <x v="17"/>
    <x v="68"/>
  </r>
  <r>
    <n v="805"/>
    <x v="376"/>
    <x v="300"/>
    <d v="2017-04-24T00:00:00"/>
    <s v="First Class"/>
    <s v="GM-14440"/>
    <s v="Gary McGarr"/>
    <x v="0"/>
    <s v="United States"/>
    <s v="San Francisco"/>
    <x v="1"/>
    <n v="94122"/>
    <x v="1"/>
    <s v="FUR-FU-10000794"/>
    <x v="0"/>
    <x v="5"/>
    <s v="Eldon Stackable Tray, Side-Load, Legal, Smoke"/>
    <x v="717"/>
    <n v="2"/>
    <x v="0"/>
    <n v="6.2152000000000003"/>
    <x v="4"/>
    <x v="143"/>
  </r>
  <r>
    <n v="806"/>
    <x v="377"/>
    <x v="301"/>
    <d v="2014-11-07T00:00:00"/>
    <s v="Standard Class"/>
    <s v="RA-19915"/>
    <s v="Russell Applegate"/>
    <x v="0"/>
    <s v="United States"/>
    <s v="Denver"/>
    <x v="22"/>
    <n v="80219"/>
    <x v="1"/>
    <s v="OFF-AR-10001897"/>
    <x v="1"/>
    <x v="6"/>
    <s v="Model L Table or Wall-Mount Pencil Sharpener"/>
    <x v="746"/>
    <n v="3"/>
    <x v="2"/>
    <n v="4.3175999999999997"/>
    <x v="7"/>
    <x v="7"/>
  </r>
  <r>
    <n v="807"/>
    <x v="377"/>
    <x v="301"/>
    <d v="2014-11-07T00:00:00"/>
    <s v="Standard Class"/>
    <s v="RA-19915"/>
    <s v="Russell Applegate"/>
    <x v="0"/>
    <s v="United States"/>
    <s v="Denver"/>
    <x v="22"/>
    <n v="80219"/>
    <x v="1"/>
    <s v="TEC-PH-10001795"/>
    <x v="2"/>
    <x v="7"/>
    <s v="ClearOne CHATAttach 160 - speaker phone"/>
    <x v="747"/>
    <n v="4"/>
    <x v="2"/>
    <n v="247.99600000000001"/>
    <x v="7"/>
    <x v="26"/>
  </r>
  <r>
    <n v="808"/>
    <x v="378"/>
    <x v="302"/>
    <d v="2015-02-05T00:00:00"/>
    <s v="First Class"/>
    <s v="AA-10375"/>
    <s v="Allen Armold"/>
    <x v="0"/>
    <s v="United States"/>
    <s v="Omaha"/>
    <x v="8"/>
    <n v="68104"/>
    <x v="2"/>
    <s v="FUR-FU-10003347"/>
    <x v="0"/>
    <x v="5"/>
    <s v="Coloredge Poster Frame"/>
    <x v="158"/>
    <n v="2"/>
    <x v="0"/>
    <n v="11.076000000000001"/>
    <x v="27"/>
    <x v="87"/>
  </r>
  <r>
    <n v="809"/>
    <x v="378"/>
    <x v="302"/>
    <d v="2015-02-05T00:00:00"/>
    <s v="First Class"/>
    <s v="AA-10375"/>
    <s v="Allen Armold"/>
    <x v="0"/>
    <s v="United States"/>
    <s v="Omaha"/>
    <x v="8"/>
    <n v="68104"/>
    <x v="2"/>
    <s v="TEC-AC-10004901"/>
    <x v="2"/>
    <x v="11"/>
    <s v="Kensington SlimBlade Notebook Wireless Mouse with Nano Receiver "/>
    <x v="145"/>
    <n v="3"/>
    <x v="0"/>
    <n v="50.989800000000002"/>
    <x v="27"/>
    <x v="65"/>
  </r>
  <r>
    <n v="810"/>
    <x v="379"/>
    <x v="303"/>
    <d v="2014-10-15T00:00:00"/>
    <s v="First Class"/>
    <s v="ZC-21910"/>
    <s v="Zuschuss Carroll"/>
    <x v="0"/>
    <s v="United States"/>
    <s v="Edmonds"/>
    <x v="4"/>
    <n v="98026"/>
    <x v="1"/>
    <s v="OFF-AR-10003190"/>
    <x v="1"/>
    <x v="6"/>
    <s v="Newell 32"/>
    <x v="132"/>
    <n v="4"/>
    <x v="0"/>
    <n v="3.2256"/>
    <x v="18"/>
    <x v="95"/>
  </r>
  <r>
    <n v="811"/>
    <x v="379"/>
    <x v="303"/>
    <d v="2014-10-15T00:00:00"/>
    <s v="First Class"/>
    <s v="ZC-21910"/>
    <s v="Zuschuss Carroll"/>
    <x v="0"/>
    <s v="United States"/>
    <s v="Edmonds"/>
    <x v="4"/>
    <n v="98026"/>
    <x v="1"/>
    <s v="FUR-TA-10002903"/>
    <x v="0"/>
    <x v="3"/>
    <s v="Bevis Round Bullnose 29&quot; High Table Top"/>
    <x v="748"/>
    <n v="5"/>
    <x v="0"/>
    <n v="311.65199999999999"/>
    <x v="18"/>
    <x v="213"/>
  </r>
  <r>
    <n v="812"/>
    <x v="379"/>
    <x v="303"/>
    <d v="2014-10-15T00:00:00"/>
    <s v="First Class"/>
    <s v="ZC-21910"/>
    <s v="Zuschuss Carroll"/>
    <x v="0"/>
    <s v="United States"/>
    <s v="Edmonds"/>
    <x v="4"/>
    <n v="98026"/>
    <x v="1"/>
    <s v="OFF-AP-10000240"/>
    <x v="1"/>
    <x v="9"/>
    <s v="Belkin F9G930V10-GRY 9 Outlet Surge"/>
    <x v="749"/>
    <n v="4"/>
    <x v="0"/>
    <n v="62.036799999999999"/>
    <x v="18"/>
    <x v="74"/>
  </r>
  <r>
    <n v="813"/>
    <x v="379"/>
    <x v="303"/>
    <d v="2014-10-15T00:00:00"/>
    <s v="First Class"/>
    <s v="ZC-21910"/>
    <s v="Zuschuss Carroll"/>
    <x v="0"/>
    <s v="United States"/>
    <s v="Edmonds"/>
    <x v="4"/>
    <n v="98026"/>
    <x v="1"/>
    <s v="TEC-AC-10001101"/>
    <x v="2"/>
    <x v="11"/>
    <s v="Sony 16GB Class 10 Micro SDHC R40 Memory Card"/>
    <x v="750"/>
    <n v="2"/>
    <x v="0"/>
    <n v="2.5779999999999998"/>
    <x v="18"/>
    <x v="7"/>
  </r>
  <r>
    <n v="814"/>
    <x v="380"/>
    <x v="304"/>
    <d v="2017-05-14T00:00:00"/>
    <s v="Same Day"/>
    <s v="PJ-19015"/>
    <s v="Pauline Johnson"/>
    <x v="0"/>
    <s v="United States"/>
    <s v="Santa Ana"/>
    <x v="1"/>
    <n v="92704"/>
    <x v="1"/>
    <s v="FUR-FU-10000794"/>
    <x v="0"/>
    <x v="5"/>
    <s v="Eldon Stackable Tray, Side-Load, Legal, Smoke"/>
    <x v="717"/>
    <n v="2"/>
    <x v="0"/>
    <n v="6.2152000000000003"/>
    <x v="25"/>
    <x v="143"/>
  </r>
  <r>
    <n v="815"/>
    <x v="380"/>
    <x v="304"/>
    <d v="2017-05-14T00:00:00"/>
    <s v="Same Day"/>
    <s v="PJ-19015"/>
    <s v="Pauline Johnson"/>
    <x v="0"/>
    <s v="United States"/>
    <s v="Santa Ana"/>
    <x v="1"/>
    <n v="92704"/>
    <x v="1"/>
    <s v="TEC-AC-10001838"/>
    <x v="2"/>
    <x v="11"/>
    <s v="Razer Tiamat Over Ear 7.1 Surround Sound PC Gaming Headset"/>
    <x v="751"/>
    <n v="7"/>
    <x v="0"/>
    <n v="601.96990000000005"/>
    <x v="25"/>
    <x v="157"/>
  </r>
  <r>
    <n v="816"/>
    <x v="381"/>
    <x v="305"/>
    <d v="2015-03-23T00:00:00"/>
    <s v="First Class"/>
    <s v="BW-11110"/>
    <s v="Bart Watters"/>
    <x v="1"/>
    <s v="United States"/>
    <s v="Milwaukee"/>
    <x v="6"/>
    <n v="53209"/>
    <x v="2"/>
    <s v="OFF-PA-10000061"/>
    <x v="1"/>
    <x v="10"/>
    <s v="Xerox 205"/>
    <x v="187"/>
    <n v="8"/>
    <x v="0"/>
    <n v="24.883199999999999"/>
    <x v="30"/>
    <x v="68"/>
  </r>
  <r>
    <n v="817"/>
    <x v="382"/>
    <x v="306"/>
    <d v="2016-09-19T00:00:00"/>
    <s v="Standard Class"/>
    <s v="DB-13210"/>
    <s v="Dean Braden"/>
    <x v="0"/>
    <s v="United States"/>
    <s v="Philadelphia"/>
    <x v="9"/>
    <n v="19140"/>
    <x v="3"/>
    <s v="OFF-PA-10003651"/>
    <x v="1"/>
    <x v="10"/>
    <s v="Xerox 1968"/>
    <x v="752"/>
    <n v="1"/>
    <x v="2"/>
    <n v="1.8704000000000001"/>
    <x v="22"/>
    <x v="73"/>
  </r>
  <r>
    <n v="818"/>
    <x v="383"/>
    <x v="307"/>
    <d v="2014-07-02T00:00:00"/>
    <s v="Standard Class"/>
    <s v="CA-12775"/>
    <s v="Cynthia Arntzen"/>
    <x v="0"/>
    <s v="United States"/>
    <s v="Philadelphia"/>
    <x v="9"/>
    <n v="19140"/>
    <x v="3"/>
    <s v="OFF-PA-10000304"/>
    <x v="1"/>
    <x v="10"/>
    <s v="Xerox 1995"/>
    <x v="753"/>
    <n v="8"/>
    <x v="2"/>
    <n v="14.5152"/>
    <x v="40"/>
    <x v="73"/>
  </r>
  <r>
    <n v="819"/>
    <x v="383"/>
    <x v="307"/>
    <d v="2014-07-02T00:00:00"/>
    <s v="Standard Class"/>
    <s v="CA-12775"/>
    <s v="Cynthia Arntzen"/>
    <x v="0"/>
    <s v="United States"/>
    <s v="Philadelphia"/>
    <x v="9"/>
    <n v="19140"/>
    <x v="3"/>
    <s v="OFF-BI-10003094"/>
    <x v="1"/>
    <x v="8"/>
    <s v="Self-Adhesive Ring Binder Labels"/>
    <x v="754"/>
    <n v="3"/>
    <x v="6"/>
    <n v="-2.4287999999999998"/>
    <x v="40"/>
    <x v="116"/>
  </r>
  <r>
    <n v="820"/>
    <x v="383"/>
    <x v="307"/>
    <d v="2014-07-02T00:00:00"/>
    <s v="Standard Class"/>
    <s v="CA-12775"/>
    <s v="Cynthia Arntzen"/>
    <x v="0"/>
    <s v="United States"/>
    <s v="Philadelphia"/>
    <x v="9"/>
    <n v="19140"/>
    <x v="3"/>
    <s v="FUR-CH-10001394"/>
    <x v="0"/>
    <x v="1"/>
    <s v="Global Leather Executive Chair"/>
    <x v="755"/>
    <n v="5"/>
    <x v="4"/>
    <n v="0"/>
    <x v="40"/>
    <x v="136"/>
  </r>
  <r>
    <n v="821"/>
    <x v="383"/>
    <x v="307"/>
    <d v="2014-07-02T00:00:00"/>
    <s v="Standard Class"/>
    <s v="CA-12775"/>
    <s v="Cynthia Arntzen"/>
    <x v="0"/>
    <s v="United States"/>
    <s v="Philadelphia"/>
    <x v="9"/>
    <n v="19140"/>
    <x v="3"/>
    <s v="OFF-BI-10004230"/>
    <x v="1"/>
    <x v="8"/>
    <s v="GBC Recycled Grain Textured Covers"/>
    <x v="756"/>
    <n v="3"/>
    <x v="6"/>
    <n v="-22.796399999999998"/>
    <x v="40"/>
    <x v="86"/>
  </r>
  <r>
    <n v="822"/>
    <x v="383"/>
    <x v="307"/>
    <d v="2014-07-02T00:00:00"/>
    <s v="Standard Class"/>
    <s v="CA-12775"/>
    <s v="Cynthia Arntzen"/>
    <x v="0"/>
    <s v="United States"/>
    <s v="Philadelphia"/>
    <x v="9"/>
    <n v="19140"/>
    <x v="3"/>
    <s v="OFF-PA-10003395"/>
    <x v="1"/>
    <x v="10"/>
    <s v="Xerox 1941"/>
    <x v="757"/>
    <n v="4"/>
    <x v="2"/>
    <n v="117.432"/>
    <x v="40"/>
    <x v="11"/>
  </r>
  <r>
    <n v="823"/>
    <x v="384"/>
    <x v="308"/>
    <d v="2017-06-27T00:00:00"/>
    <s v="Standard Class"/>
    <s v="TR-21325"/>
    <s v="Toby Ritter"/>
    <x v="0"/>
    <s v="United States"/>
    <s v="Belleville"/>
    <x v="30"/>
    <n v="7109"/>
    <x v="3"/>
    <s v="TEC-AC-10002402"/>
    <x v="2"/>
    <x v="11"/>
    <s v="Razer Kraken PRO Over Ear PC and Music Headset"/>
    <x v="758"/>
    <n v="3"/>
    <x v="0"/>
    <n v="71.991"/>
    <x v="28"/>
    <x v="1"/>
  </r>
  <r>
    <n v="824"/>
    <x v="384"/>
    <x v="308"/>
    <d v="2017-06-27T00:00:00"/>
    <s v="Standard Class"/>
    <s v="TR-21325"/>
    <s v="Toby Ritter"/>
    <x v="0"/>
    <s v="United States"/>
    <s v="Belleville"/>
    <x v="30"/>
    <n v="7109"/>
    <x v="3"/>
    <s v="OFF-LA-10003223"/>
    <x v="1"/>
    <x v="2"/>
    <s v="Avery 508"/>
    <x v="759"/>
    <n v="2"/>
    <x v="0"/>
    <n v="4.8117999999999999"/>
    <x v="28"/>
    <x v="77"/>
  </r>
  <r>
    <n v="825"/>
    <x v="385"/>
    <x v="309"/>
    <d v="2014-05-15T00:00:00"/>
    <s v="Standard Class"/>
    <s v="PG-18820"/>
    <s v="Patrick Gardner"/>
    <x v="0"/>
    <s v="United States"/>
    <s v="San Francisco"/>
    <x v="1"/>
    <n v="94110"/>
    <x v="1"/>
    <s v="TEC-AC-10003441"/>
    <x v="2"/>
    <x v="11"/>
    <s v="Kingston Digital DataTraveler 32GB USB 2.0"/>
    <x v="760"/>
    <n v="4"/>
    <x v="0"/>
    <n v="4.0679999999999996"/>
    <x v="8"/>
    <x v="245"/>
  </r>
  <r>
    <n v="826"/>
    <x v="385"/>
    <x v="309"/>
    <d v="2014-05-15T00:00:00"/>
    <s v="Standard Class"/>
    <s v="PG-18820"/>
    <s v="Patrick Gardner"/>
    <x v="0"/>
    <s v="United States"/>
    <s v="San Francisco"/>
    <x v="1"/>
    <n v="94110"/>
    <x v="1"/>
    <s v="TEC-AC-10000109"/>
    <x v="2"/>
    <x v="11"/>
    <s v="Sony Micro Vault Click 16 GB USB 2.0 Flash Drive"/>
    <x v="761"/>
    <n v="3"/>
    <x v="0"/>
    <n v="40.312800000000003"/>
    <x v="8"/>
    <x v="244"/>
  </r>
  <r>
    <n v="827"/>
    <x v="386"/>
    <x v="170"/>
    <d v="2017-08-28T00:00:00"/>
    <s v="Standard Class"/>
    <s v="GT-14710"/>
    <s v="Greg Tran"/>
    <x v="0"/>
    <s v="United States"/>
    <s v="Lakeville"/>
    <x v="11"/>
    <n v="55044"/>
    <x v="2"/>
    <s v="OFF-FA-10002280"/>
    <x v="1"/>
    <x v="13"/>
    <s v="Advantus Plastic Paper Clips"/>
    <x v="762"/>
    <n v="7"/>
    <x v="0"/>
    <n v="16.8"/>
    <x v="43"/>
    <x v="62"/>
  </r>
  <r>
    <n v="828"/>
    <x v="386"/>
    <x v="170"/>
    <d v="2017-08-28T00:00:00"/>
    <s v="Standard Class"/>
    <s v="GT-14710"/>
    <s v="Greg Tran"/>
    <x v="0"/>
    <s v="United States"/>
    <s v="Lakeville"/>
    <x v="11"/>
    <n v="55044"/>
    <x v="2"/>
    <s v="OFF-SU-10000381"/>
    <x v="1"/>
    <x v="14"/>
    <s v="Acme Forged Steel Scissors with Black Enamel Handles"/>
    <x v="763"/>
    <n v="4"/>
    <x v="0"/>
    <n v="10.7996"/>
    <x v="43"/>
    <x v="5"/>
  </r>
  <r>
    <n v="829"/>
    <x v="386"/>
    <x v="170"/>
    <d v="2017-08-28T00:00:00"/>
    <s v="Standard Class"/>
    <s v="GT-14710"/>
    <s v="Greg Tran"/>
    <x v="0"/>
    <s v="United States"/>
    <s v="Lakeville"/>
    <x v="11"/>
    <n v="55044"/>
    <x v="2"/>
    <s v="OFF-EN-10004459"/>
    <x v="1"/>
    <x v="12"/>
    <s v="Security-Tint Envelopes"/>
    <x v="764"/>
    <n v="2"/>
    <x v="0"/>
    <n v="7.4871999999999996"/>
    <x v="43"/>
    <x v="77"/>
  </r>
  <r>
    <n v="830"/>
    <x v="387"/>
    <x v="114"/>
    <d v="2017-06-21T00:00:00"/>
    <s v="Second Class"/>
    <s v="JE-15745"/>
    <s v="Joel Eaton"/>
    <x v="0"/>
    <s v="United States"/>
    <s v="Florence"/>
    <x v="0"/>
    <n v="41042"/>
    <x v="0"/>
    <s v="FUR-CH-10000665"/>
    <x v="0"/>
    <x v="1"/>
    <s v="Global Airflow Leather Mesh Back Chair, Black"/>
    <x v="85"/>
    <n v="2"/>
    <x v="0"/>
    <n v="90.587999999999994"/>
    <x v="28"/>
    <x v="1"/>
  </r>
  <r>
    <n v="831"/>
    <x v="387"/>
    <x v="114"/>
    <d v="2017-06-21T00:00:00"/>
    <s v="Second Class"/>
    <s v="JE-15745"/>
    <s v="Joel Eaton"/>
    <x v="0"/>
    <s v="United States"/>
    <s v="Florence"/>
    <x v="0"/>
    <n v="41042"/>
    <x v="0"/>
    <s v="OFF-AP-10003884"/>
    <x v="1"/>
    <x v="9"/>
    <s v="Fellowes Smart Surge Ten-Outlet Protector, Platinum"/>
    <x v="765"/>
    <n v="3"/>
    <x v="0"/>
    <n v="50.584800000000001"/>
    <x v="28"/>
    <x v="95"/>
  </r>
  <r>
    <n v="832"/>
    <x v="387"/>
    <x v="114"/>
    <d v="2017-06-21T00:00:00"/>
    <s v="Second Class"/>
    <s v="JE-15745"/>
    <s v="Joel Eaton"/>
    <x v="0"/>
    <s v="United States"/>
    <s v="Florence"/>
    <x v="0"/>
    <n v="41042"/>
    <x v="0"/>
    <s v="TEC-PH-10001557"/>
    <x v="2"/>
    <x v="7"/>
    <s v="Pyle PMP37LED"/>
    <x v="766"/>
    <n v="2"/>
    <x v="0"/>
    <n v="51.834600000000002"/>
    <x v="28"/>
    <x v="6"/>
  </r>
  <r>
    <n v="833"/>
    <x v="387"/>
    <x v="114"/>
    <d v="2017-06-21T00:00:00"/>
    <s v="Second Class"/>
    <s v="JE-15745"/>
    <s v="Joel Eaton"/>
    <x v="0"/>
    <s v="United States"/>
    <s v="Florence"/>
    <x v="0"/>
    <n v="41042"/>
    <x v="0"/>
    <s v="TEC-PH-10002085"/>
    <x v="2"/>
    <x v="7"/>
    <s v="Clarity 53712"/>
    <x v="767"/>
    <n v="1"/>
    <x v="0"/>
    <n v="17.157399999999999"/>
    <x v="28"/>
    <x v="96"/>
  </r>
  <r>
    <n v="834"/>
    <x v="388"/>
    <x v="310"/>
    <d v="2016-07-27T00:00:00"/>
    <s v="Standard Class"/>
    <s v="JB-15400"/>
    <s v="Jennifer Braxton"/>
    <x v="1"/>
    <s v="United States"/>
    <s v="Tampa"/>
    <x v="2"/>
    <n v="33614"/>
    <x v="0"/>
    <s v="OFF-AR-10002956"/>
    <x v="1"/>
    <x v="6"/>
    <s v="Boston 16801 Nautilus Battery Pencil Sharpener"/>
    <x v="768"/>
    <n v="2"/>
    <x v="2"/>
    <n v="2.6412"/>
    <x v="16"/>
    <x v="17"/>
  </r>
  <r>
    <n v="835"/>
    <x v="388"/>
    <x v="310"/>
    <d v="2016-07-27T00:00:00"/>
    <s v="Standard Class"/>
    <s v="JB-15400"/>
    <s v="Jennifer Braxton"/>
    <x v="1"/>
    <s v="United States"/>
    <s v="Tampa"/>
    <x v="2"/>
    <n v="33614"/>
    <x v="0"/>
    <s v="OFF-AP-10003266"/>
    <x v="1"/>
    <x v="9"/>
    <s v="Holmes Replacement Filter for HEPA Air Cleaner, Large Room"/>
    <x v="769"/>
    <n v="2"/>
    <x v="2"/>
    <n v="6.5164"/>
    <x v="16"/>
    <x v="246"/>
  </r>
  <r>
    <n v="836"/>
    <x v="388"/>
    <x v="310"/>
    <d v="2016-07-27T00:00:00"/>
    <s v="Standard Class"/>
    <s v="JB-15400"/>
    <s v="Jennifer Braxton"/>
    <x v="1"/>
    <s v="United States"/>
    <s v="Tampa"/>
    <x v="2"/>
    <n v="33614"/>
    <x v="0"/>
    <s v="TEC-MA-10004002"/>
    <x v="2"/>
    <x v="15"/>
    <s v="Zebra GX420t Direct Thermal/Thermal Transfer Printer"/>
    <x v="770"/>
    <n v="1"/>
    <x v="5"/>
    <n v="-111.4995"/>
    <x v="16"/>
    <x v="247"/>
  </r>
  <r>
    <n v="837"/>
    <x v="389"/>
    <x v="78"/>
    <d v="2014-09-13T00:00:00"/>
    <s v="Second Class"/>
    <s v="LH-17020"/>
    <s v="Lisa Hazard"/>
    <x v="0"/>
    <s v="United States"/>
    <s v="Tyler"/>
    <x v="5"/>
    <n v="75701"/>
    <x v="2"/>
    <s v="OFF-BI-10001071"/>
    <x v="1"/>
    <x v="8"/>
    <s v="GBC ProClick Punch Binding System"/>
    <x v="771"/>
    <n v="4"/>
    <x v="3"/>
    <n v="-79.3352"/>
    <x v="9"/>
    <x v="170"/>
  </r>
  <r>
    <n v="838"/>
    <x v="390"/>
    <x v="259"/>
    <d v="2017-11-11T00:00:00"/>
    <s v="Standard Class"/>
    <s v="JL-15175"/>
    <s v="James Lanier"/>
    <x v="2"/>
    <s v="United States"/>
    <s v="Columbia"/>
    <x v="18"/>
    <n v="38401"/>
    <x v="0"/>
    <s v="OFF-PA-10001560"/>
    <x v="1"/>
    <x v="10"/>
    <s v="Adams Telephone Message Books, 5 1/4” x 11”"/>
    <x v="772"/>
    <n v="2"/>
    <x v="2"/>
    <n v="3.2616000000000001"/>
    <x v="24"/>
    <x v="27"/>
  </r>
  <r>
    <n v="839"/>
    <x v="391"/>
    <x v="311"/>
    <d v="2016-03-12T00:00:00"/>
    <s v="Standard Class"/>
    <s v="EB-13705"/>
    <s v="Ed Braxton"/>
    <x v="1"/>
    <s v="United States"/>
    <s v="Fort Worth"/>
    <x v="5"/>
    <n v="76106"/>
    <x v="2"/>
    <s v="TEC-PH-10002365"/>
    <x v="2"/>
    <x v="7"/>
    <s v="Belkin Grip Candy Sheer Case / Cover for iPhone 5 and 5S"/>
    <x v="773"/>
    <n v="3"/>
    <x v="2"/>
    <n v="1.5804"/>
    <x v="17"/>
    <x v="10"/>
  </r>
  <r>
    <n v="840"/>
    <x v="392"/>
    <x v="312"/>
    <d v="2015-11-25T00:00:00"/>
    <s v="Standard Class"/>
    <s v="BM-11650"/>
    <s v="Brian Moss"/>
    <x v="1"/>
    <s v="United States"/>
    <s v="New York City"/>
    <x v="15"/>
    <n v="10035"/>
    <x v="3"/>
    <s v="OFF-AR-10004648"/>
    <x v="1"/>
    <x v="6"/>
    <s v="Boston 19500 Mighty Mite Electric Pencil Sharpener"/>
    <x v="774"/>
    <n v="3"/>
    <x v="0"/>
    <n v="16.3215"/>
    <x v="6"/>
    <x v="6"/>
  </r>
  <r>
    <n v="841"/>
    <x v="392"/>
    <x v="312"/>
    <d v="2015-11-25T00:00:00"/>
    <s v="Standard Class"/>
    <s v="BM-11650"/>
    <s v="Brian Moss"/>
    <x v="1"/>
    <s v="United States"/>
    <s v="New York City"/>
    <x v="15"/>
    <n v="10035"/>
    <x v="3"/>
    <s v="OFF-AR-10002578"/>
    <x v="1"/>
    <x v="6"/>
    <s v="Newell 335"/>
    <x v="132"/>
    <n v="4"/>
    <x v="0"/>
    <n v="3.3408000000000002"/>
    <x v="6"/>
    <x v="74"/>
  </r>
  <r>
    <n v="842"/>
    <x v="392"/>
    <x v="312"/>
    <d v="2015-11-25T00:00:00"/>
    <s v="Standard Class"/>
    <s v="BM-11650"/>
    <s v="Brian Moss"/>
    <x v="1"/>
    <s v="United States"/>
    <s v="New York City"/>
    <x v="15"/>
    <n v="10035"/>
    <x v="3"/>
    <s v="FUR-BO-10001519"/>
    <x v="0"/>
    <x v="0"/>
    <s v="O'Sullivan 3-Shelf Heavy-Duty Bookcases"/>
    <x v="775"/>
    <n v="4"/>
    <x v="2"/>
    <n v="9.3024000000000004"/>
    <x v="6"/>
    <x v="9"/>
  </r>
  <r>
    <n v="843"/>
    <x v="393"/>
    <x v="77"/>
    <d v="2016-11-09T00:00:00"/>
    <s v="First Class"/>
    <s v="EM-14095"/>
    <s v="Eudokia Martin"/>
    <x v="1"/>
    <s v="United States"/>
    <s v="Los Angeles"/>
    <x v="1"/>
    <n v="90036"/>
    <x v="1"/>
    <s v="OFF-BI-10001294"/>
    <x v="1"/>
    <x v="8"/>
    <s v="Fellowes Binding Cases"/>
    <x v="776"/>
    <n v="4"/>
    <x v="2"/>
    <n v="11.7"/>
    <x v="0"/>
    <x v="33"/>
  </r>
  <r>
    <n v="844"/>
    <x v="393"/>
    <x v="77"/>
    <d v="2016-11-09T00:00:00"/>
    <s v="First Class"/>
    <s v="EM-14095"/>
    <s v="Eudokia Martin"/>
    <x v="1"/>
    <s v="United States"/>
    <s v="Los Angeles"/>
    <x v="1"/>
    <n v="90036"/>
    <x v="1"/>
    <s v="OFF-BI-10001636"/>
    <x v="1"/>
    <x v="8"/>
    <s v="Ibico Plastic and Wire Spiral Binding Combs"/>
    <x v="777"/>
    <n v="4"/>
    <x v="2"/>
    <n v="8.7672000000000008"/>
    <x v="0"/>
    <x v="82"/>
  </r>
  <r>
    <n v="845"/>
    <x v="393"/>
    <x v="77"/>
    <d v="2016-11-09T00:00:00"/>
    <s v="First Class"/>
    <s v="EM-14095"/>
    <s v="Eudokia Martin"/>
    <x v="1"/>
    <s v="United States"/>
    <s v="Los Angeles"/>
    <x v="1"/>
    <n v="90036"/>
    <x v="1"/>
    <s v="OFF-SU-10002503"/>
    <x v="1"/>
    <x v="14"/>
    <s v="Acme Preferred Stainless Steel Scissors"/>
    <x v="710"/>
    <n v="2"/>
    <x v="0"/>
    <n v="3.2944"/>
    <x v="0"/>
    <x v="74"/>
  </r>
  <r>
    <n v="846"/>
    <x v="393"/>
    <x v="77"/>
    <d v="2016-11-09T00:00:00"/>
    <s v="First Class"/>
    <s v="EM-14095"/>
    <s v="Eudokia Martin"/>
    <x v="1"/>
    <s v="United States"/>
    <s v="Los Angeles"/>
    <x v="1"/>
    <n v="90036"/>
    <x v="1"/>
    <s v="OFF-LA-10004093"/>
    <x v="1"/>
    <x v="2"/>
    <s v="Avery 486"/>
    <x v="2"/>
    <n v="2"/>
    <x v="0"/>
    <n v="6.8714000000000004"/>
    <x v="0"/>
    <x v="2"/>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x v="778"/>
    <n v="7"/>
    <x v="0"/>
    <n v="23.441600000000001"/>
    <x v="2"/>
    <x v="95"/>
  </r>
  <r>
    <n v="848"/>
    <x v="394"/>
    <x v="313"/>
    <d v="2015-10-17T00:00:00"/>
    <s v="Standard Class"/>
    <s v="AF-10885"/>
    <s v="Art Foster"/>
    <x v="0"/>
    <s v="United States"/>
    <s v="Louisville"/>
    <x v="0"/>
    <n v="40214"/>
    <x v="0"/>
    <s v="FUR-CH-10001891"/>
    <x v="0"/>
    <x v="1"/>
    <s v="Global Deluxe Office Fabric Chairs"/>
    <x v="779"/>
    <n v="3"/>
    <x v="0"/>
    <n v="77.743799999999993"/>
    <x v="2"/>
    <x v="180"/>
  </r>
  <r>
    <n v="849"/>
    <x v="395"/>
    <x v="314"/>
    <d v="2017-01-06T00:00:00"/>
    <s v="Standard Class"/>
    <s v="GA-14725"/>
    <s v="Guy Armstrong"/>
    <x v="0"/>
    <s v="United States"/>
    <s v="Lorain"/>
    <x v="24"/>
    <n v="44052"/>
    <x v="3"/>
    <s v="FUR-FU-10003878"/>
    <x v="0"/>
    <x v="5"/>
    <s v="Linden 10&quot; Round Wall Clock, Black"/>
    <x v="780"/>
    <n v="4"/>
    <x v="2"/>
    <n v="8.5568000000000008"/>
    <x v="44"/>
    <x v="211"/>
  </r>
  <r>
    <n v="850"/>
    <x v="396"/>
    <x v="315"/>
    <d v="2014-02-12T00:00:00"/>
    <s v="Standard Class"/>
    <s v="CK-12760"/>
    <s v="Cyma Kinney"/>
    <x v="1"/>
    <s v="United States"/>
    <s v="Linden"/>
    <x v="30"/>
    <n v="7036"/>
    <x v="3"/>
    <s v="TEC-AC-10000710"/>
    <x v="2"/>
    <x v="11"/>
    <s v="Maxell DVD-RAM Discs"/>
    <x v="781"/>
    <n v="7"/>
    <x v="0"/>
    <n v="49.604799999999997"/>
    <x v="45"/>
    <x v="157"/>
  </r>
  <r>
    <n v="851"/>
    <x v="397"/>
    <x v="23"/>
    <d v="2016-06-25T00:00:00"/>
    <s v="Second Class"/>
    <s v="DP-13105"/>
    <s v="Dave Poirier"/>
    <x v="1"/>
    <s v="United States"/>
    <s v="Salinas"/>
    <x v="1"/>
    <n v="93905"/>
    <x v="1"/>
    <s v="OFF-AR-10002335"/>
    <x v="1"/>
    <x v="6"/>
    <s v="DIXON Oriole Pencils"/>
    <x v="782"/>
    <n v="2"/>
    <x v="0"/>
    <n v="1.3415999999999999"/>
    <x v="1"/>
    <x v="19"/>
  </r>
  <r>
    <n v="852"/>
    <x v="397"/>
    <x v="23"/>
    <d v="2016-06-25T00:00:00"/>
    <s v="Second Class"/>
    <s v="DP-13105"/>
    <s v="Dave Poirier"/>
    <x v="1"/>
    <s v="United States"/>
    <s v="Salinas"/>
    <x v="1"/>
    <n v="93905"/>
    <x v="1"/>
    <s v="OFF-PA-10001870"/>
    <x v="1"/>
    <x v="10"/>
    <s v="Xerox 202"/>
    <x v="783"/>
    <n v="6"/>
    <x v="0"/>
    <n v="18.662400000000002"/>
    <x v="1"/>
    <x v="62"/>
  </r>
  <r>
    <n v="853"/>
    <x v="398"/>
    <x v="316"/>
    <d v="2016-06-04T00:00:00"/>
    <s v="Standard Class"/>
    <s v="VD-21670"/>
    <s v="Valerie Dominguez"/>
    <x v="0"/>
    <s v="United States"/>
    <s v="Jackson"/>
    <x v="35"/>
    <n v="39212"/>
    <x v="0"/>
    <s v="OFF-AR-10003373"/>
    <x v="1"/>
    <x v="6"/>
    <s v="Boston School Pro Electric Pencil Sharpener, 1670"/>
    <x v="784"/>
    <n v="6"/>
    <x v="0"/>
    <n v="50.187600000000003"/>
    <x v="1"/>
    <x v="6"/>
  </r>
  <r>
    <n v="854"/>
    <x v="399"/>
    <x v="317"/>
    <d v="2016-02-24T00:00:00"/>
    <s v="Standard Class"/>
    <s v="GT-14710"/>
    <s v="Greg Tran"/>
    <x v="0"/>
    <s v="United States"/>
    <s v="New York City"/>
    <x v="15"/>
    <n v="10035"/>
    <x v="3"/>
    <s v="FUR-FU-10004090"/>
    <x v="0"/>
    <x v="5"/>
    <s v="Executive Impressions 14&quot; Contract Wall Clock"/>
    <x v="785"/>
    <n v="2"/>
    <x v="0"/>
    <n v="14.671799999999999"/>
    <x v="48"/>
    <x v="67"/>
  </r>
  <r>
    <n v="855"/>
    <x v="399"/>
    <x v="317"/>
    <d v="2016-02-24T00:00:00"/>
    <s v="Standard Class"/>
    <s v="GT-14710"/>
    <s v="Greg Tran"/>
    <x v="0"/>
    <s v="United States"/>
    <s v="New York City"/>
    <x v="15"/>
    <n v="10035"/>
    <x v="3"/>
    <s v="OFF-ST-10000736"/>
    <x v="1"/>
    <x v="4"/>
    <s v="Carina Double Wide Media Storage Towers in Natural &amp; Black"/>
    <x v="420"/>
    <n v="3"/>
    <x v="0"/>
    <n v="9.7175999999999991"/>
    <x v="48"/>
    <x v="237"/>
  </r>
  <r>
    <n v="856"/>
    <x v="400"/>
    <x v="93"/>
    <d v="2014-08-08T00:00:00"/>
    <s v="Standard Class"/>
    <s v="BK-11260"/>
    <s v="Berenike Kampe"/>
    <x v="0"/>
    <s v="United States"/>
    <s v="New York City"/>
    <x v="15"/>
    <n v="10035"/>
    <x v="3"/>
    <s v="OFF-PA-10001019"/>
    <x v="1"/>
    <x v="10"/>
    <s v="Xerox 1884"/>
    <x v="786"/>
    <n v="2"/>
    <x v="0"/>
    <n v="18.781199999999998"/>
    <x v="29"/>
    <x v="41"/>
  </r>
  <r>
    <n v="857"/>
    <x v="400"/>
    <x v="93"/>
    <d v="2014-08-08T00:00:00"/>
    <s v="Standard Class"/>
    <s v="BK-11260"/>
    <s v="Berenike Kampe"/>
    <x v="0"/>
    <s v="United States"/>
    <s v="New York City"/>
    <x v="15"/>
    <n v="10035"/>
    <x v="3"/>
    <s v="OFF-SU-10002537"/>
    <x v="1"/>
    <x v="14"/>
    <s v="Acme Box Cutter Scissors"/>
    <x v="787"/>
    <n v="10"/>
    <x v="0"/>
    <n v="26.597999999999999"/>
    <x v="29"/>
    <x v="96"/>
  </r>
  <r>
    <n v="858"/>
    <x v="400"/>
    <x v="93"/>
    <d v="2014-08-08T00:00:00"/>
    <s v="Standard Class"/>
    <s v="BK-11260"/>
    <s v="Berenike Kampe"/>
    <x v="0"/>
    <s v="United States"/>
    <s v="New York City"/>
    <x v="15"/>
    <n v="10035"/>
    <x v="3"/>
    <s v="OFF-ST-10003221"/>
    <x v="1"/>
    <x v="4"/>
    <s v="Staple magnet"/>
    <x v="788"/>
    <n v="2"/>
    <x v="0"/>
    <n v="5.7671999999999999"/>
    <x v="29"/>
    <x v="6"/>
  </r>
  <r>
    <n v="859"/>
    <x v="401"/>
    <x v="318"/>
    <d v="2017-04-15T00:00:00"/>
    <s v="Standard Class"/>
    <s v="SJ-20125"/>
    <s v="Sanjit Jacobs"/>
    <x v="2"/>
    <s v="United States"/>
    <s v="New Brunswick"/>
    <x v="30"/>
    <n v="8901"/>
    <x v="3"/>
    <s v="OFF-PA-10004569"/>
    <x v="1"/>
    <x v="10"/>
    <s v="Wirebound Message Books, Two 4 1/4&quot; x 5&quot; Forms per Page"/>
    <x v="244"/>
    <n v="1"/>
    <x v="0"/>
    <n v="3.5767000000000002"/>
    <x v="4"/>
    <x v="2"/>
  </r>
  <r>
    <n v="860"/>
    <x v="401"/>
    <x v="318"/>
    <d v="2017-04-15T00:00:00"/>
    <s v="Standard Class"/>
    <s v="SJ-20125"/>
    <s v="Sanjit Jacobs"/>
    <x v="2"/>
    <s v="United States"/>
    <s v="New Brunswick"/>
    <x v="30"/>
    <n v="8901"/>
    <x v="3"/>
    <s v="OFF-FA-10000624"/>
    <x v="1"/>
    <x v="13"/>
    <s v="OIC Binder Clips"/>
    <x v="181"/>
    <n v="2"/>
    <x v="0"/>
    <n v="3.58"/>
    <x v="4"/>
    <x v="47"/>
  </r>
  <r>
    <n v="861"/>
    <x v="402"/>
    <x v="3"/>
    <d v="2014-06-16T00:00:00"/>
    <s v="Standard Class"/>
    <s v="CM-12445"/>
    <s v="Chuck Magee"/>
    <x v="0"/>
    <s v="United States"/>
    <s v="San Francisco"/>
    <x v="1"/>
    <n v="94122"/>
    <x v="1"/>
    <s v="OFF-SU-10001225"/>
    <x v="1"/>
    <x v="14"/>
    <s v="Staple remover"/>
    <x v="348"/>
    <n v="2"/>
    <x v="0"/>
    <n v="0.1472"/>
    <x v="3"/>
    <x v="15"/>
  </r>
  <r>
    <n v="862"/>
    <x v="402"/>
    <x v="3"/>
    <d v="2014-06-16T00:00:00"/>
    <s v="Standard Class"/>
    <s v="CM-12445"/>
    <s v="Chuck Magee"/>
    <x v="0"/>
    <s v="United States"/>
    <s v="San Francisco"/>
    <x v="1"/>
    <n v="94122"/>
    <x v="1"/>
    <s v="OFF-AR-10003752"/>
    <x v="1"/>
    <x v="6"/>
    <s v="Deluxe Chalkboard Eraser Cleaner"/>
    <x v="789"/>
    <n v="2"/>
    <x v="0"/>
    <n v="10.625999999999999"/>
    <x v="3"/>
    <x v="55"/>
  </r>
  <r>
    <n v="863"/>
    <x v="403"/>
    <x v="319"/>
    <d v="2016-01-07T00:00:00"/>
    <s v="Second Class"/>
    <s v="AJ-10795"/>
    <s v="Anthony Johnson"/>
    <x v="1"/>
    <s v="United States"/>
    <s v="Jacksonville"/>
    <x v="2"/>
    <n v="32216"/>
    <x v="0"/>
    <s v="TEC-AC-10001714"/>
    <x v="2"/>
    <x v="11"/>
    <s v="Logitech MX Performance Wireless Mouse"/>
    <x v="790"/>
    <n v="6"/>
    <x v="2"/>
    <n v="40.687800000000003"/>
    <x v="12"/>
    <x v="105"/>
  </r>
  <r>
    <n v="864"/>
    <x v="403"/>
    <x v="319"/>
    <d v="2016-01-07T00:00:00"/>
    <s v="Second Class"/>
    <s v="AJ-10795"/>
    <s v="Anthony Johnson"/>
    <x v="1"/>
    <s v="United States"/>
    <s v="Jacksonville"/>
    <x v="2"/>
    <n v="32216"/>
    <x v="0"/>
    <s v="OFF-AR-10003958"/>
    <x v="1"/>
    <x v="6"/>
    <s v="Newell 337"/>
    <x v="791"/>
    <n v="2"/>
    <x v="2"/>
    <n v="0.59040000000000004"/>
    <x v="12"/>
    <x v="4"/>
  </r>
  <r>
    <n v="865"/>
    <x v="403"/>
    <x v="319"/>
    <d v="2016-01-07T00:00:00"/>
    <s v="Second Class"/>
    <s v="AJ-10795"/>
    <s v="Anthony Johnson"/>
    <x v="1"/>
    <s v="United States"/>
    <s v="Jacksonville"/>
    <x v="2"/>
    <n v="32216"/>
    <x v="0"/>
    <s v="TEC-PH-10002923"/>
    <x v="2"/>
    <x v="7"/>
    <s v="Logitech B530 USB Headset - headset - Full size, Binaural"/>
    <x v="792"/>
    <n v="2"/>
    <x v="2"/>
    <n v="5.1786000000000003"/>
    <x v="12"/>
    <x v="66"/>
  </r>
  <r>
    <n v="866"/>
    <x v="404"/>
    <x v="320"/>
    <d v="2014-01-15T00:00:00"/>
    <s v="Standard Class"/>
    <s v="AJ-10780"/>
    <s v="Anthony Jacobs"/>
    <x v="1"/>
    <s v="United States"/>
    <s v="Springfield"/>
    <x v="17"/>
    <n v="22153"/>
    <x v="0"/>
    <s v="OFF-LA-10004272"/>
    <x v="1"/>
    <x v="2"/>
    <s v="Avery 482"/>
    <x v="793"/>
    <n v="1"/>
    <x v="0"/>
    <n v="1.3583000000000001"/>
    <x v="46"/>
    <x v="2"/>
  </r>
  <r>
    <n v="867"/>
    <x v="404"/>
    <x v="320"/>
    <d v="2014-01-15T00:00:00"/>
    <s v="Standard Class"/>
    <s v="AJ-10780"/>
    <s v="Anthony Jacobs"/>
    <x v="1"/>
    <s v="United States"/>
    <s v="Springfield"/>
    <x v="17"/>
    <n v="22153"/>
    <x v="0"/>
    <s v="FUR-FU-10000965"/>
    <x v="0"/>
    <x v="5"/>
    <s v="Howard Miller 11-1/2&quot; Diameter Ridgewood Wall Clock"/>
    <x v="794"/>
    <n v="1"/>
    <x v="0"/>
    <n v="21.295400000000001"/>
    <x v="46"/>
    <x v="154"/>
  </r>
  <r>
    <n v="868"/>
    <x v="405"/>
    <x v="321"/>
    <d v="2016-10-02T00:00:00"/>
    <s v="First Class"/>
    <s v="LS-16945"/>
    <s v="Linda Southworth"/>
    <x v="1"/>
    <s v="United States"/>
    <s v="Philadelphia"/>
    <x v="9"/>
    <n v="19140"/>
    <x v="3"/>
    <s v="OFF-LA-10004853"/>
    <x v="1"/>
    <x v="2"/>
    <s v="Avery 483"/>
    <x v="795"/>
    <n v="4"/>
    <x v="2"/>
    <n v="5.1791999999999998"/>
    <x v="32"/>
    <x v="18"/>
  </r>
  <r>
    <n v="869"/>
    <x v="406"/>
    <x v="322"/>
    <d v="2014-04-10T00:00:00"/>
    <s v="Standard Class"/>
    <s v="GP-14740"/>
    <s v="Guy Phonely"/>
    <x v="1"/>
    <s v="United States"/>
    <s v="Lancaster"/>
    <x v="9"/>
    <n v="17602"/>
    <x v="3"/>
    <s v="OFF-BI-10003719"/>
    <x v="1"/>
    <x v="8"/>
    <s v="Large Capacity Hanging Post Binders"/>
    <x v="796"/>
    <n v="6"/>
    <x v="6"/>
    <n v="-35.927999999999997"/>
    <x v="41"/>
    <x v="128"/>
  </r>
  <r>
    <n v="870"/>
    <x v="407"/>
    <x v="323"/>
    <d v="2016-09-05T00:00:00"/>
    <s v="First Class"/>
    <s v="PK-18910"/>
    <s v="Paul Knutson"/>
    <x v="2"/>
    <s v="United States"/>
    <s v="Philadelphia"/>
    <x v="9"/>
    <n v="19143"/>
    <x v="3"/>
    <s v="OFF-BI-10000545"/>
    <x v="1"/>
    <x v="8"/>
    <s v="GBC Ibimaster 500 Manual ProClick Binding System"/>
    <x v="797"/>
    <n v="5"/>
    <x v="6"/>
    <n v="-760.98"/>
    <x v="22"/>
    <x v="71"/>
  </r>
  <r>
    <n v="871"/>
    <x v="407"/>
    <x v="323"/>
    <d v="2016-09-05T00:00:00"/>
    <s v="First Class"/>
    <s v="PK-18910"/>
    <s v="Paul Knutson"/>
    <x v="2"/>
    <s v="United States"/>
    <s v="Philadelphia"/>
    <x v="9"/>
    <n v="19143"/>
    <x v="3"/>
    <s v="TEC-PH-10002496"/>
    <x v="2"/>
    <x v="7"/>
    <s v="Cisco SPA301"/>
    <x v="798"/>
    <n v="3"/>
    <x v="10"/>
    <n v="-46.796999999999997"/>
    <x v="22"/>
    <x v="103"/>
  </r>
  <r>
    <n v="872"/>
    <x v="408"/>
    <x v="324"/>
    <d v="2015-10-20T00:00:00"/>
    <s v="First Class"/>
    <s v="TB-21520"/>
    <s v="Tracy Blumstein"/>
    <x v="0"/>
    <s v="United States"/>
    <s v="Concord"/>
    <x v="38"/>
    <n v="3301"/>
    <x v="3"/>
    <s v="OFF-PA-10003591"/>
    <x v="1"/>
    <x v="10"/>
    <s v="Southworth 100% Cotton The Best Paper"/>
    <x v="799"/>
    <n v="3"/>
    <x v="0"/>
    <n v="17.22"/>
    <x v="2"/>
    <x v="47"/>
  </r>
  <r>
    <n v="873"/>
    <x v="409"/>
    <x v="325"/>
    <d v="2014-12-15T00:00:00"/>
    <s v="Standard Class"/>
    <s v="SM-20005"/>
    <s v="Sally Matthias"/>
    <x v="0"/>
    <s v="United States"/>
    <s v="New York City"/>
    <x v="15"/>
    <n v="10009"/>
    <x v="3"/>
    <s v="OFF-PA-10004470"/>
    <x v="1"/>
    <x v="10"/>
    <s v="Adams Write n' Stick Phone Message Book, 11&quot; X 5 1/4&quot;, 200 Messages"/>
    <x v="710"/>
    <n v="2"/>
    <x v="0"/>
    <n v="5.2256"/>
    <x v="21"/>
    <x v="99"/>
  </r>
  <r>
    <n v="874"/>
    <x v="409"/>
    <x v="325"/>
    <d v="2014-12-15T00:00:00"/>
    <s v="Standard Class"/>
    <s v="SM-20005"/>
    <s v="Sally Matthias"/>
    <x v="0"/>
    <s v="United States"/>
    <s v="New York City"/>
    <x v="15"/>
    <n v="10009"/>
    <x v="3"/>
    <s v="OFF-BI-10000315"/>
    <x v="1"/>
    <x v="8"/>
    <s v="Poly Designer Cover &amp; Back"/>
    <x v="800"/>
    <n v="7"/>
    <x v="2"/>
    <n v="37.220399999999998"/>
    <x v="21"/>
    <x v="73"/>
  </r>
  <r>
    <n v="875"/>
    <x v="410"/>
    <x v="326"/>
    <d v="2017-08-29T00:00:00"/>
    <s v="Standard Class"/>
    <s v="GA-14725"/>
    <s v="Guy Armstrong"/>
    <x v="0"/>
    <s v="United States"/>
    <s v="Charlotte"/>
    <x v="3"/>
    <n v="28205"/>
    <x v="0"/>
    <s v="OFF-PA-10001790"/>
    <x v="1"/>
    <x v="10"/>
    <s v="Xerox 1910"/>
    <x v="801"/>
    <n v="5"/>
    <x v="2"/>
    <n v="67.256"/>
    <x v="43"/>
    <x v="11"/>
  </r>
  <r>
    <n v="876"/>
    <x v="411"/>
    <x v="327"/>
    <d v="2016-01-21T00:00:00"/>
    <s v="Standard Class"/>
    <s v="CC-12430"/>
    <s v="Chuck Clark"/>
    <x v="2"/>
    <s v="United States"/>
    <s v="Concord"/>
    <x v="38"/>
    <n v="3301"/>
    <x v="3"/>
    <s v="FUR-FU-10004017"/>
    <x v="0"/>
    <x v="5"/>
    <s v="Tenex Contemporary Contur Chairmats for Low and Medium Pile Carpet, Computer, 39&quot; x 49&quot;"/>
    <x v="802"/>
    <n v="3"/>
    <x v="0"/>
    <n v="64.518000000000001"/>
    <x v="12"/>
    <x v="248"/>
  </r>
  <r>
    <n v="877"/>
    <x v="411"/>
    <x v="327"/>
    <d v="2016-01-21T00:00:00"/>
    <s v="Standard Class"/>
    <s v="CC-12430"/>
    <s v="Chuck Clark"/>
    <x v="2"/>
    <s v="United States"/>
    <s v="Concord"/>
    <x v="38"/>
    <n v="3301"/>
    <x v="3"/>
    <s v="TEC-AC-10003628"/>
    <x v="2"/>
    <x v="11"/>
    <s v="Logitech 910-002974 M325 Wireless Mouse for Web Scrolling"/>
    <x v="803"/>
    <n v="1"/>
    <x v="0"/>
    <n v="13.195600000000001"/>
    <x v="12"/>
    <x v="166"/>
  </r>
  <r>
    <n v="878"/>
    <x v="411"/>
    <x v="327"/>
    <d v="2016-01-21T00:00:00"/>
    <s v="Standard Class"/>
    <s v="CC-12430"/>
    <s v="Chuck Clark"/>
    <x v="2"/>
    <s v="United States"/>
    <s v="Concord"/>
    <x v="38"/>
    <n v="3301"/>
    <x v="3"/>
    <s v="TEC-AC-10002049"/>
    <x v="2"/>
    <x v="11"/>
    <s v="Logitech G19 Programmable Gaming Keyboard"/>
    <x v="804"/>
    <n v="3"/>
    <x v="0"/>
    <n v="66.954599999999999"/>
    <x v="12"/>
    <x v="16"/>
  </r>
  <r>
    <n v="879"/>
    <x v="412"/>
    <x v="328"/>
    <d v="2014-09-21T00:00:00"/>
    <s v="Standard Class"/>
    <s v="AG-10765"/>
    <s v="Anthony Garverick"/>
    <x v="2"/>
    <s v="United States"/>
    <s v="Philadelphia"/>
    <x v="9"/>
    <n v="19120"/>
    <x v="3"/>
    <s v="OFF-BI-10003712"/>
    <x v="1"/>
    <x v="8"/>
    <s v="Acco Pressboard Covers with Storage Hooks, 14 7/8&quot; x 11&quot;, Light Blue"/>
    <x v="805"/>
    <n v="4"/>
    <x v="6"/>
    <n v="-4.1243999999999996"/>
    <x v="9"/>
    <x v="249"/>
  </r>
  <r>
    <n v="880"/>
    <x v="413"/>
    <x v="329"/>
    <d v="2017-12-02T00:00:00"/>
    <s v="Second Class"/>
    <s v="HP-14815"/>
    <s v="Harold Pawlan"/>
    <x v="2"/>
    <s v="United States"/>
    <s v="New York City"/>
    <x v="15"/>
    <n v="10024"/>
    <x v="3"/>
    <s v="OFF-BI-10003984"/>
    <x v="1"/>
    <x v="8"/>
    <s v="Lock-Up Easel 'Spel-Binder'"/>
    <x v="806"/>
    <n v="3"/>
    <x v="2"/>
    <n v="23.109300000000001"/>
    <x v="23"/>
    <x v="27"/>
  </r>
  <r>
    <n v="881"/>
    <x v="413"/>
    <x v="329"/>
    <d v="2017-12-02T00:00:00"/>
    <s v="Second Class"/>
    <s v="HP-14815"/>
    <s v="Harold Pawlan"/>
    <x v="2"/>
    <s v="United States"/>
    <s v="New York City"/>
    <x v="15"/>
    <n v="10024"/>
    <x v="3"/>
    <s v="FUR-CH-10004287"/>
    <x v="0"/>
    <x v="1"/>
    <s v="SAFCO Arco Folding Chair"/>
    <x v="807"/>
    <n v="5"/>
    <x v="9"/>
    <n v="262.39"/>
    <x v="23"/>
    <x v="250"/>
  </r>
  <r>
    <n v="882"/>
    <x v="414"/>
    <x v="330"/>
    <d v="2015-10-13T00:00:00"/>
    <s v="Standard Class"/>
    <s v="DK-13090"/>
    <s v="Dave Kipp"/>
    <x v="0"/>
    <s v="United States"/>
    <s v="Springfield"/>
    <x v="17"/>
    <n v="22153"/>
    <x v="0"/>
    <s v="OFF-ST-10001321"/>
    <x v="1"/>
    <x v="4"/>
    <s v="Decoflex Hanging Personal Folder File, Blue"/>
    <x v="117"/>
    <n v="2"/>
    <x v="0"/>
    <n v="8.3268000000000004"/>
    <x v="2"/>
    <x v="6"/>
  </r>
  <r>
    <n v="883"/>
    <x v="415"/>
    <x v="331"/>
    <d v="2017-12-23T00:00:00"/>
    <s v="Same Day"/>
    <s v="GZ-14470"/>
    <s v="Gary Zandusky"/>
    <x v="0"/>
    <s v="United States"/>
    <s v="San Francisco"/>
    <x v="1"/>
    <n v="94109"/>
    <x v="1"/>
    <s v="OFF-AR-10001118"/>
    <x v="1"/>
    <x v="6"/>
    <s v="Binney &amp; Smith Crayola Metallic Crayons, 16-Color Pack"/>
    <x v="808"/>
    <n v="4"/>
    <x v="0"/>
    <n v="5.9311999999999996"/>
    <x v="23"/>
    <x v="129"/>
  </r>
  <r>
    <n v="884"/>
    <x v="416"/>
    <x v="332"/>
    <d v="2016-10-24T00:00:00"/>
    <s v="First Class"/>
    <s v="PM-19135"/>
    <s v="Peter McVee"/>
    <x v="2"/>
    <s v="United States"/>
    <s v="Detroit"/>
    <x v="12"/>
    <n v="48227"/>
    <x v="2"/>
    <s v="FUR-FU-10000732"/>
    <x v="0"/>
    <x v="5"/>
    <s v="Eldon 200 Class Desk Accessories"/>
    <x v="809"/>
    <n v="5"/>
    <x v="0"/>
    <n v="10.048"/>
    <x v="32"/>
    <x v="203"/>
  </r>
  <r>
    <n v="885"/>
    <x v="417"/>
    <x v="333"/>
    <d v="2014-05-04T00:00:00"/>
    <s v="Standard Class"/>
    <s v="LL-16840"/>
    <s v="Lauren Leatherbury"/>
    <x v="0"/>
    <s v="United States"/>
    <s v="Rochester"/>
    <x v="15"/>
    <n v="14609"/>
    <x v="3"/>
    <s v="FUR-FU-10001424"/>
    <x v="0"/>
    <x v="5"/>
    <s v="Dax Clear Box Frame"/>
    <x v="45"/>
    <n v="2"/>
    <x v="0"/>
    <n v="5.9363999999999999"/>
    <x v="8"/>
    <x v="143"/>
  </r>
  <r>
    <n v="886"/>
    <x v="418"/>
    <x v="334"/>
    <d v="2015-04-28T00:00:00"/>
    <s v="Second Class"/>
    <s v="JS-15595"/>
    <s v="Jill Stevenson"/>
    <x v="1"/>
    <s v="United States"/>
    <s v="Los Angeles"/>
    <x v="1"/>
    <n v="90045"/>
    <x v="1"/>
    <s v="OFF-BI-10002071"/>
    <x v="1"/>
    <x v="8"/>
    <s v="Fellowes Black Plastic Comb Bindings"/>
    <x v="810"/>
    <n v="3"/>
    <x v="2"/>
    <n v="4.5317999999999996"/>
    <x v="19"/>
    <x v="12"/>
  </r>
  <r>
    <n v="887"/>
    <x v="419"/>
    <x v="335"/>
    <d v="2017-07-02T00:00:00"/>
    <s v="Standard Class"/>
    <s v="OT-18730"/>
    <s v="Olvera Toch"/>
    <x v="0"/>
    <s v="United States"/>
    <s v="San Diego"/>
    <x v="1"/>
    <n v="92105"/>
    <x v="1"/>
    <s v="OFF-ST-10002486"/>
    <x v="1"/>
    <x v="4"/>
    <s v="Eldon Shelf Savers Cubes and Bins"/>
    <x v="811"/>
    <n v="12"/>
    <x v="0"/>
    <n v="1.6752"/>
    <x v="10"/>
    <x v="15"/>
  </r>
  <r>
    <n v="888"/>
    <x v="420"/>
    <x v="336"/>
    <d v="2017-10-19T00:00:00"/>
    <s v="Standard Class"/>
    <s v="EL-13735"/>
    <s v="Ed Ludwig"/>
    <x v="2"/>
    <s v="United States"/>
    <s v="Columbia"/>
    <x v="39"/>
    <n v="21044"/>
    <x v="3"/>
    <s v="OFF-BI-10001078"/>
    <x v="1"/>
    <x v="8"/>
    <s v="Acco PRESSTEX Data Binder with Storage Hooks, Dark Blue, 14 7/8&quot; X 11&quot;"/>
    <x v="812"/>
    <n v="7"/>
    <x v="0"/>
    <n v="18.453399999999998"/>
    <x v="13"/>
    <x v="77"/>
  </r>
  <r>
    <n v="889"/>
    <x v="421"/>
    <x v="337"/>
    <d v="2014-12-16T00:00:00"/>
    <s v="Standard Class"/>
    <s v="CK-12760"/>
    <s v="Cyma Kinney"/>
    <x v="1"/>
    <s v="United States"/>
    <s v="San Francisco"/>
    <x v="1"/>
    <n v="94122"/>
    <x v="1"/>
    <s v="OFF-PA-10003845"/>
    <x v="1"/>
    <x v="10"/>
    <s v="Xerox 1987"/>
    <x v="813"/>
    <n v="6"/>
    <x v="0"/>
    <n v="16.993200000000002"/>
    <x v="21"/>
    <x v="70"/>
  </r>
  <r>
    <n v="890"/>
    <x v="422"/>
    <x v="308"/>
    <d v="2017-06-26T00:00:00"/>
    <s v="Standard Class"/>
    <s v="JE-15475"/>
    <s v="Jeremy Ellison"/>
    <x v="0"/>
    <s v="United States"/>
    <s v="New Rochelle"/>
    <x v="15"/>
    <n v="10801"/>
    <x v="3"/>
    <s v="TEC-AC-10000927"/>
    <x v="2"/>
    <x v="11"/>
    <s v="Anker Ultrathin Bluetooth Wireless Keyboard Aluminum Cover with Stand "/>
    <x v="179"/>
    <n v="5"/>
    <x v="0"/>
    <n v="14.994999999999999"/>
    <x v="28"/>
    <x v="36"/>
  </r>
  <r>
    <n v="891"/>
    <x v="422"/>
    <x v="308"/>
    <d v="2017-06-26T00:00:00"/>
    <s v="Standard Class"/>
    <s v="JE-15475"/>
    <s v="Jeremy Ellison"/>
    <x v="0"/>
    <s v="United States"/>
    <s v="New Rochelle"/>
    <x v="15"/>
    <n v="10801"/>
    <x v="3"/>
    <s v="OFF-BI-10001098"/>
    <x v="1"/>
    <x v="8"/>
    <s v="Acco D-Ring Binder w/DublLock"/>
    <x v="96"/>
    <n v="3"/>
    <x v="2"/>
    <n v="18.6006"/>
    <x v="28"/>
    <x v="22"/>
  </r>
  <r>
    <n v="892"/>
    <x v="423"/>
    <x v="335"/>
    <d v="2017-06-27T00:00:00"/>
    <s v="First Class"/>
    <s v="TH-21550"/>
    <s v="Tracy Hopkins"/>
    <x v="2"/>
    <s v="United States"/>
    <s v="Detroit"/>
    <x v="12"/>
    <n v="48227"/>
    <x v="2"/>
    <s v="OFF-PA-10001622"/>
    <x v="1"/>
    <x v="10"/>
    <s v="Ampad Poly Cover Wirebound Steno Book, 6&quot; x 9&quot; Assorted Colors, Gregg Ruled"/>
    <x v="814"/>
    <n v="1"/>
    <x v="0"/>
    <n v="2.0430000000000001"/>
    <x v="28"/>
    <x v="88"/>
  </r>
  <r>
    <n v="893"/>
    <x v="423"/>
    <x v="335"/>
    <d v="2017-06-27T00:00:00"/>
    <s v="First Class"/>
    <s v="TH-21550"/>
    <s v="Tracy Hopkins"/>
    <x v="2"/>
    <s v="United States"/>
    <s v="Detroit"/>
    <x v="12"/>
    <n v="48227"/>
    <x v="2"/>
    <s v="OFF-AR-10003158"/>
    <x v="1"/>
    <x v="6"/>
    <s v="Fluorescent Highlighters by Dixon"/>
    <x v="204"/>
    <n v="4"/>
    <x v="0"/>
    <n v="5.4127999999999998"/>
    <x v="28"/>
    <x v="143"/>
  </r>
  <r>
    <n v="894"/>
    <x v="423"/>
    <x v="335"/>
    <d v="2017-06-27T00:00:00"/>
    <s v="First Class"/>
    <s v="TH-21550"/>
    <s v="Tracy Hopkins"/>
    <x v="2"/>
    <s v="United States"/>
    <s v="Detroit"/>
    <x v="12"/>
    <n v="48227"/>
    <x v="2"/>
    <s v="TEC-PH-10002660"/>
    <x v="2"/>
    <x v="7"/>
    <s v="Nortel Networks T7316 E Nt8 B27"/>
    <x v="815"/>
    <n v="8"/>
    <x v="0"/>
    <n v="135.97999999999999"/>
    <x v="28"/>
    <x v="45"/>
  </r>
  <r>
    <n v="895"/>
    <x v="424"/>
    <x v="338"/>
    <d v="2016-11-12T00:00:00"/>
    <s v="First Class"/>
    <s v="PC-18745"/>
    <s v="Pamela Coakley"/>
    <x v="1"/>
    <s v="United States"/>
    <s v="San Francisco"/>
    <x v="1"/>
    <n v="94122"/>
    <x v="1"/>
    <s v="OFF-ST-10002205"/>
    <x v="1"/>
    <x v="4"/>
    <s v="File Shuttle I and Handi-File"/>
    <x v="816"/>
    <n v="7"/>
    <x v="0"/>
    <n v="42.071399999999997"/>
    <x v="0"/>
    <x v="6"/>
  </r>
  <r>
    <n v="896"/>
    <x v="424"/>
    <x v="338"/>
    <d v="2016-11-12T00:00:00"/>
    <s v="First Class"/>
    <s v="PC-18745"/>
    <s v="Pamela Coakley"/>
    <x v="1"/>
    <s v="United States"/>
    <s v="San Francisco"/>
    <x v="1"/>
    <n v="94122"/>
    <x v="1"/>
    <s v="OFF-BI-10003364"/>
    <x v="1"/>
    <x v="8"/>
    <s v="Binding Machine Supplies"/>
    <x v="817"/>
    <n v="3"/>
    <x v="2"/>
    <n v="24.502800000000001"/>
    <x v="0"/>
    <x v="11"/>
  </r>
  <r>
    <n v="897"/>
    <x v="425"/>
    <x v="339"/>
    <d v="2016-10-06T00:00:00"/>
    <s v="Second Class"/>
    <s v="HL-15040"/>
    <s v="Hunter Lopez"/>
    <x v="0"/>
    <s v="United States"/>
    <s v="Houston"/>
    <x v="5"/>
    <n v="77095"/>
    <x v="2"/>
    <s v="OFF-EN-10001099"/>
    <x v="1"/>
    <x v="12"/>
    <s v="Staple envelope"/>
    <x v="818"/>
    <n v="2"/>
    <x v="2"/>
    <n v="5.0856000000000003"/>
    <x v="32"/>
    <x v="18"/>
  </r>
  <r>
    <n v="898"/>
    <x v="426"/>
    <x v="340"/>
    <d v="2014-09-15T00:00:00"/>
    <s v="Standard Class"/>
    <s v="MS-17365"/>
    <s v="Maribeth Schnelling"/>
    <x v="0"/>
    <s v="United States"/>
    <s v="Detroit"/>
    <x v="12"/>
    <n v="48227"/>
    <x v="2"/>
    <s v="OFF-LA-10003923"/>
    <x v="1"/>
    <x v="2"/>
    <s v="Alphabetical Labels for Top Tab Filing"/>
    <x v="819"/>
    <n v="7"/>
    <x v="0"/>
    <n v="51.8"/>
    <x v="9"/>
    <x v="47"/>
  </r>
  <r>
    <n v="899"/>
    <x v="427"/>
    <x v="341"/>
    <d v="2017-10-31T00:00:00"/>
    <s v="Second Class"/>
    <s v="GB-14530"/>
    <s v="George Bell"/>
    <x v="1"/>
    <s v="United States"/>
    <s v="Auburn"/>
    <x v="15"/>
    <n v="13021"/>
    <x v="3"/>
    <s v="OFF-PA-10002250"/>
    <x v="1"/>
    <x v="10"/>
    <s v="Things To Do Today Pad"/>
    <x v="820"/>
    <n v="8"/>
    <x v="0"/>
    <n v="22.540800000000001"/>
    <x v="13"/>
    <x v="42"/>
  </r>
  <r>
    <n v="900"/>
    <x v="428"/>
    <x v="342"/>
    <d v="2016-04-12T00:00:00"/>
    <s v="First Class"/>
    <s v="JR-16210"/>
    <s v="Justin Ritter"/>
    <x v="1"/>
    <s v="United States"/>
    <s v="Springfield"/>
    <x v="24"/>
    <n v="45503"/>
    <x v="3"/>
    <s v="OFF-BI-10004716"/>
    <x v="1"/>
    <x v="8"/>
    <s v="Wilson Jones Hanging Recycled Pressboard Data Binders"/>
    <x v="821"/>
    <n v="2"/>
    <x v="6"/>
    <n v="-6.5296000000000003"/>
    <x v="26"/>
    <x v="25"/>
  </r>
  <r>
    <n v="901"/>
    <x v="429"/>
    <x v="343"/>
    <d v="2017-11-13T00:00:00"/>
    <s v="First Class"/>
    <s v="TD-20995"/>
    <s v="Tamara Dahlen"/>
    <x v="0"/>
    <s v="United States"/>
    <s v="Garland"/>
    <x v="5"/>
    <n v="75043"/>
    <x v="2"/>
    <s v="OFF-LA-10001045"/>
    <x v="1"/>
    <x v="2"/>
    <s v="Permanent Self-Adhesive File Folder Labels for Typewriters by Universal"/>
    <x v="822"/>
    <n v="5"/>
    <x v="2"/>
    <n v="3.3929999999999998"/>
    <x v="24"/>
    <x v="18"/>
  </r>
  <r>
    <n v="902"/>
    <x v="429"/>
    <x v="343"/>
    <d v="2017-11-13T00:00:00"/>
    <s v="First Class"/>
    <s v="TD-20995"/>
    <s v="Tamara Dahlen"/>
    <x v="0"/>
    <s v="United States"/>
    <s v="Garland"/>
    <x v="5"/>
    <n v="75043"/>
    <x v="2"/>
    <s v="OFF-BI-10001510"/>
    <x v="1"/>
    <x v="8"/>
    <s v="Deluxe Heavy-Duty Vinyl Round Ring Binder"/>
    <x v="823"/>
    <n v="4"/>
    <x v="3"/>
    <n v="-32.088000000000001"/>
    <x v="24"/>
    <x v="227"/>
  </r>
  <r>
    <n v="903"/>
    <x v="430"/>
    <x v="175"/>
    <d v="2017-09-17T00:00:00"/>
    <s v="First Class"/>
    <s v="DB-13060"/>
    <s v="Dave Brooks"/>
    <x v="0"/>
    <s v="United States"/>
    <s v="Chicago"/>
    <x v="10"/>
    <n v="60653"/>
    <x v="2"/>
    <s v="TEC-PH-10004536"/>
    <x v="2"/>
    <x v="7"/>
    <s v="Avaya 5420 Digital phone"/>
    <x v="824"/>
    <n v="3"/>
    <x v="2"/>
    <n v="20.2485"/>
    <x v="15"/>
    <x v="107"/>
  </r>
  <r>
    <n v="904"/>
    <x v="431"/>
    <x v="143"/>
    <d v="2016-04-12T00:00:00"/>
    <s v="Standard Class"/>
    <s v="LC-17140"/>
    <s v="Logan Currie"/>
    <x v="0"/>
    <s v="United States"/>
    <s v="Los Angeles"/>
    <x v="1"/>
    <n v="90032"/>
    <x v="1"/>
    <s v="OFF-PA-10002947"/>
    <x v="1"/>
    <x v="10"/>
    <s v="Xerox 1923"/>
    <x v="130"/>
    <n v="3"/>
    <x v="0"/>
    <n v="9.6191999999999993"/>
    <x v="26"/>
    <x v="42"/>
  </r>
  <r>
    <n v="905"/>
    <x v="431"/>
    <x v="143"/>
    <d v="2016-04-12T00:00:00"/>
    <s v="Standard Class"/>
    <s v="LC-17140"/>
    <s v="Logan Currie"/>
    <x v="0"/>
    <s v="United States"/>
    <s v="Los Angeles"/>
    <x v="1"/>
    <n v="90032"/>
    <x v="1"/>
    <s v="OFF-ST-10002583"/>
    <x v="1"/>
    <x v="4"/>
    <s v="Fellowes Neat Ideas Storage Cubes"/>
    <x v="643"/>
    <n v="2"/>
    <x v="0"/>
    <n v="2.5983999999999998"/>
    <x v="26"/>
    <x v="38"/>
  </r>
  <r>
    <n v="906"/>
    <x v="431"/>
    <x v="143"/>
    <d v="2016-04-12T00:00:00"/>
    <s v="Standard Class"/>
    <s v="LC-17140"/>
    <s v="Logan Currie"/>
    <x v="0"/>
    <s v="United States"/>
    <s v="Los Angeles"/>
    <x v="1"/>
    <n v="90032"/>
    <x v="1"/>
    <s v="OFF-PA-10000019"/>
    <x v="1"/>
    <x v="10"/>
    <s v="Xerox 1931"/>
    <x v="91"/>
    <n v="2"/>
    <x v="0"/>
    <n v="6.2207999999999997"/>
    <x v="26"/>
    <x v="68"/>
  </r>
  <r>
    <n v="907"/>
    <x v="432"/>
    <x v="247"/>
    <d v="2018-01-03T00:00:00"/>
    <s v="Standard Class"/>
    <s v="PO-18865"/>
    <s v="Patrick O'Donnell"/>
    <x v="0"/>
    <s v="United States"/>
    <s v="New York City"/>
    <x v="15"/>
    <n v="10009"/>
    <x v="3"/>
    <s v="FUR-BO-10003441"/>
    <x v="0"/>
    <x v="0"/>
    <s v="Bush Westfield Collection Bookcases, Fully Assembled"/>
    <x v="825"/>
    <n v="4"/>
    <x v="2"/>
    <n v="12.117599999999999"/>
    <x v="38"/>
    <x v="251"/>
  </r>
  <r>
    <n v="908"/>
    <x v="432"/>
    <x v="247"/>
    <d v="2018-01-03T00:00:00"/>
    <s v="Standard Class"/>
    <s v="PO-18865"/>
    <s v="Patrick O'Donnell"/>
    <x v="0"/>
    <s v="United States"/>
    <s v="New York City"/>
    <x v="15"/>
    <n v="10009"/>
    <x v="3"/>
    <s v="TEC-PH-10004774"/>
    <x v="2"/>
    <x v="7"/>
    <s v="Gear Head AU3700S Headset"/>
    <x v="826"/>
    <n v="7"/>
    <x v="0"/>
    <n v="2.7279"/>
    <x v="38"/>
    <x v="215"/>
  </r>
  <r>
    <n v="909"/>
    <x v="432"/>
    <x v="247"/>
    <d v="2018-01-03T00:00:00"/>
    <s v="Standard Class"/>
    <s v="PO-18865"/>
    <s v="Patrick O'Donnell"/>
    <x v="0"/>
    <s v="United States"/>
    <s v="New York City"/>
    <x v="15"/>
    <n v="10009"/>
    <x v="3"/>
    <s v="OFF-BI-10003684"/>
    <x v="1"/>
    <x v="8"/>
    <s v="Wilson Jones Legal Size Ring Binders"/>
    <x v="827"/>
    <n v="3"/>
    <x v="2"/>
    <n v="19.791"/>
    <x v="38"/>
    <x v="52"/>
  </r>
  <r>
    <n v="910"/>
    <x v="433"/>
    <x v="264"/>
    <d v="2017-09-07T00:00:00"/>
    <s v="Standard Class"/>
    <s v="BE-11335"/>
    <s v="Bill Eplett"/>
    <x v="2"/>
    <s v="United States"/>
    <s v="Jackson"/>
    <x v="12"/>
    <n v="49201"/>
    <x v="2"/>
    <s v="TEC-PH-10001494"/>
    <x v="2"/>
    <x v="7"/>
    <s v="Polycom CX600 IP Phone VoIP phone"/>
    <x v="828"/>
    <n v="4"/>
    <x v="0"/>
    <n v="323.94600000000003"/>
    <x v="15"/>
    <x v="6"/>
  </r>
  <r>
    <n v="911"/>
    <x v="433"/>
    <x v="264"/>
    <d v="2017-09-07T00:00:00"/>
    <s v="Standard Class"/>
    <s v="BE-11335"/>
    <s v="Bill Eplett"/>
    <x v="2"/>
    <s v="United States"/>
    <s v="Jackson"/>
    <x v="12"/>
    <n v="49201"/>
    <x v="2"/>
    <s v="TEC-AC-10004666"/>
    <x v="2"/>
    <x v="11"/>
    <s v="Maxell iVDR EX 500GB Cartridge"/>
    <x v="829"/>
    <n v="7"/>
    <x v="0"/>
    <n v="829.37540000000001"/>
    <x v="15"/>
    <x v="157"/>
  </r>
  <r>
    <n v="912"/>
    <x v="433"/>
    <x v="264"/>
    <d v="2017-09-07T00:00:00"/>
    <s v="Standard Class"/>
    <s v="BE-11335"/>
    <s v="Bill Eplett"/>
    <x v="2"/>
    <s v="United States"/>
    <s v="Jackson"/>
    <x v="12"/>
    <n v="49201"/>
    <x v="2"/>
    <s v="OFF-ST-10003816"/>
    <x v="1"/>
    <x v="4"/>
    <s v="Fellowes High-Stak Drawer Files"/>
    <x v="830"/>
    <n v="2"/>
    <x v="0"/>
    <n v="81.047399999999996"/>
    <x v="15"/>
    <x v="21"/>
  </r>
  <r>
    <n v="913"/>
    <x v="434"/>
    <x v="70"/>
    <d v="2015-06-07T00:00:00"/>
    <s v="Standard Class"/>
    <s v="SC-20050"/>
    <s v="Sample Company A"/>
    <x v="2"/>
    <s v="United States"/>
    <s v="Norwich"/>
    <x v="29"/>
    <n v="6360"/>
    <x v="3"/>
    <s v="FUR-FU-10001935"/>
    <x v="0"/>
    <x v="5"/>
    <s v="3M Hangers With Command Adhesive"/>
    <x v="496"/>
    <n v="6"/>
    <x v="0"/>
    <n v="9.1020000000000003"/>
    <x v="33"/>
    <x v="154"/>
  </r>
  <r>
    <n v="914"/>
    <x v="435"/>
    <x v="344"/>
    <d v="2017-11-29T00:00:00"/>
    <s v="First Class"/>
    <s v="BM-11650"/>
    <s v="Brian Moss"/>
    <x v="1"/>
    <s v="United States"/>
    <s v="Milwaukee"/>
    <x v="6"/>
    <n v="53209"/>
    <x v="2"/>
    <s v="FUR-FU-10004091"/>
    <x v="0"/>
    <x v="5"/>
    <s v="Howard Miller 13&quot; Diameter Goldtone Round Wall Clock"/>
    <x v="831"/>
    <n v="1"/>
    <x v="0"/>
    <n v="19.2454"/>
    <x v="24"/>
    <x v="154"/>
  </r>
  <r>
    <n v="915"/>
    <x v="435"/>
    <x v="344"/>
    <d v="2017-11-29T00:00:00"/>
    <s v="First Class"/>
    <s v="BM-11650"/>
    <s v="Brian Moss"/>
    <x v="1"/>
    <s v="United States"/>
    <s v="Milwaukee"/>
    <x v="6"/>
    <n v="53209"/>
    <x v="2"/>
    <s v="TEC-AC-10001772"/>
    <x v="2"/>
    <x v="11"/>
    <s v="Memorex Mini Travel Drive 16 GB USB 2.0 Flash Drive"/>
    <x v="832"/>
    <n v="9"/>
    <x v="0"/>
    <n v="56.054699999999997"/>
    <x v="24"/>
    <x v="87"/>
  </r>
  <r>
    <n v="916"/>
    <x v="436"/>
    <x v="345"/>
    <d v="2014-06-21T00:00:00"/>
    <s v="Standard Class"/>
    <s v="KL-16555"/>
    <s v="Kelly Lampkin"/>
    <x v="1"/>
    <s v="United States"/>
    <s v="San Antonio"/>
    <x v="5"/>
    <n v="78207"/>
    <x v="2"/>
    <s v="FUR-TA-10001520"/>
    <x v="0"/>
    <x v="3"/>
    <s v="Lesro Sheffield Collection Coffee Table, End Table, Center Table, Corner Table"/>
    <x v="833"/>
    <n v="2"/>
    <x v="4"/>
    <n v="-18.5562"/>
    <x v="3"/>
    <x v="252"/>
  </r>
  <r>
    <n v="917"/>
    <x v="436"/>
    <x v="345"/>
    <d v="2014-06-21T00:00:00"/>
    <s v="Standard Class"/>
    <s v="KL-16555"/>
    <s v="Kelly Lampkin"/>
    <x v="1"/>
    <s v="United States"/>
    <s v="San Antonio"/>
    <x v="5"/>
    <n v="78207"/>
    <x v="2"/>
    <s v="FUR-CH-10003379"/>
    <x v="0"/>
    <x v="1"/>
    <s v="Global Commerce Series High-Back Swivel/Tilt Chairs"/>
    <x v="834"/>
    <n v="4"/>
    <x v="4"/>
    <n v="-56.996000000000002"/>
    <x v="3"/>
    <x v="35"/>
  </r>
  <r>
    <n v="918"/>
    <x v="436"/>
    <x v="345"/>
    <d v="2014-06-21T00:00:00"/>
    <s v="Standard Class"/>
    <s v="KL-16555"/>
    <s v="Kelly Lampkin"/>
    <x v="1"/>
    <s v="United States"/>
    <s v="San Antonio"/>
    <x v="5"/>
    <n v="78207"/>
    <x v="2"/>
    <s v="OFF-BI-10002706"/>
    <x v="1"/>
    <x v="8"/>
    <s v="Avery Premier Heavy-Duty Binder with Round Locking Rings"/>
    <x v="835"/>
    <n v="3"/>
    <x v="3"/>
    <n v="-14.5656"/>
    <x v="3"/>
    <x v="76"/>
  </r>
  <r>
    <n v="919"/>
    <x v="437"/>
    <x v="346"/>
    <d v="2016-03-11T00:00:00"/>
    <s v="Standard Class"/>
    <s v="RW-19630"/>
    <s v="Rob Williams"/>
    <x v="1"/>
    <s v="United States"/>
    <s v="Dallas"/>
    <x v="5"/>
    <n v="75220"/>
    <x v="2"/>
    <s v="OFF-EN-10000056"/>
    <x v="1"/>
    <x v="12"/>
    <s v="Cameo Buff Policy Envelopes"/>
    <x v="836"/>
    <n v="3"/>
    <x v="2"/>
    <n v="50.406300000000002"/>
    <x v="17"/>
    <x v="27"/>
  </r>
  <r>
    <n v="920"/>
    <x v="437"/>
    <x v="346"/>
    <d v="2016-03-11T00:00:00"/>
    <s v="Standard Class"/>
    <s v="RW-19630"/>
    <s v="Rob Williams"/>
    <x v="1"/>
    <s v="United States"/>
    <s v="Dallas"/>
    <x v="5"/>
    <n v="75220"/>
    <x v="2"/>
    <s v="OFF-ST-10001558"/>
    <x v="1"/>
    <x v="4"/>
    <s v="Acco Perma 4000 Stacking Storage Drawers"/>
    <x v="837"/>
    <n v="1"/>
    <x v="2"/>
    <n v="-0.81200000000000006"/>
    <x v="17"/>
    <x v="168"/>
  </r>
  <r>
    <n v="921"/>
    <x v="438"/>
    <x v="29"/>
    <d v="2014-12-12T00:00:00"/>
    <s v="Standard Class"/>
    <s v="RC-19825"/>
    <s v="Roy Collins"/>
    <x v="0"/>
    <s v="United States"/>
    <s v="Alexandria"/>
    <x v="17"/>
    <n v="22304"/>
    <x v="0"/>
    <s v="OFF-ST-10002444"/>
    <x v="1"/>
    <x v="4"/>
    <s v="Recycled Eldon Regeneration Jumbo File"/>
    <x v="332"/>
    <n v="2"/>
    <x v="0"/>
    <n v="6.8768000000000002"/>
    <x v="21"/>
    <x v="95"/>
  </r>
  <r>
    <n v="922"/>
    <x v="439"/>
    <x v="347"/>
    <d v="2015-04-15T00:00:00"/>
    <s v="Standard Class"/>
    <s v="SE-20110"/>
    <s v="Sanjit Engle"/>
    <x v="0"/>
    <s v="United States"/>
    <s v="New York City"/>
    <x v="15"/>
    <n v="10009"/>
    <x v="3"/>
    <s v="TEC-AC-10002473"/>
    <x v="2"/>
    <x v="11"/>
    <s v="Maxell 4.7GB DVD-R"/>
    <x v="838"/>
    <n v="3"/>
    <x v="0"/>
    <n v="34.907400000000003"/>
    <x v="19"/>
    <x v="154"/>
  </r>
  <r>
    <n v="923"/>
    <x v="439"/>
    <x v="347"/>
    <d v="2015-04-15T00:00:00"/>
    <s v="Standard Class"/>
    <s v="SE-20110"/>
    <s v="Sanjit Engle"/>
    <x v="0"/>
    <s v="United States"/>
    <s v="New York City"/>
    <x v="15"/>
    <n v="10009"/>
    <x v="3"/>
    <s v="TEC-PH-10004531"/>
    <x v="2"/>
    <x v="7"/>
    <s v="OtterBox Commuter Series Case - iPhone 5 &amp; 5s"/>
    <x v="839"/>
    <n v="1"/>
    <x v="0"/>
    <n v="10.555199999999999"/>
    <x v="19"/>
    <x v="42"/>
  </r>
  <r>
    <n v="924"/>
    <x v="439"/>
    <x v="347"/>
    <d v="2015-04-15T00:00:00"/>
    <s v="Standard Class"/>
    <s v="SE-20110"/>
    <s v="Sanjit Engle"/>
    <x v="0"/>
    <s v="United States"/>
    <s v="New York City"/>
    <x v="15"/>
    <n v="10009"/>
    <x v="3"/>
    <s v="OFF-AP-10004487"/>
    <x v="1"/>
    <x v="9"/>
    <s v="Kensington 4 Outlet MasterPiece Compact Power Control Center"/>
    <x v="840"/>
    <n v="5"/>
    <x v="0"/>
    <n v="113.848"/>
    <x v="19"/>
    <x v="40"/>
  </r>
  <r>
    <n v="925"/>
    <x v="440"/>
    <x v="306"/>
    <d v="2016-09-20T00:00:00"/>
    <s v="Standard Class"/>
    <s v="AH-10075"/>
    <s v="Adam Hart"/>
    <x v="1"/>
    <s v="United States"/>
    <s v="New York City"/>
    <x v="15"/>
    <n v="10011"/>
    <x v="3"/>
    <s v="OFF-BI-10003650"/>
    <x v="1"/>
    <x v="8"/>
    <s v="GBC DocuBind 300 Electric Binding Machine"/>
    <x v="841"/>
    <n v="2"/>
    <x v="2"/>
    <n v="294.54880000000003"/>
    <x v="22"/>
    <x v="11"/>
  </r>
  <r>
    <n v="926"/>
    <x v="441"/>
    <x v="103"/>
    <d v="2014-09-16T00:00:00"/>
    <s v="First Class"/>
    <s v="JM-15535"/>
    <s v="Jessica Myrick"/>
    <x v="0"/>
    <s v="United States"/>
    <s v="Philadelphia"/>
    <x v="9"/>
    <n v="19143"/>
    <x v="3"/>
    <s v="OFF-PA-10003543"/>
    <x v="1"/>
    <x v="10"/>
    <s v="Xerox 1985"/>
    <x v="12"/>
    <n v="3"/>
    <x v="2"/>
    <n v="5.4432"/>
    <x v="9"/>
    <x v="11"/>
  </r>
  <r>
    <n v="927"/>
    <x v="441"/>
    <x v="103"/>
    <d v="2014-09-16T00:00:00"/>
    <s v="First Class"/>
    <s v="JM-15535"/>
    <s v="Jessica Myrick"/>
    <x v="0"/>
    <s v="United States"/>
    <s v="Philadelphia"/>
    <x v="9"/>
    <n v="19143"/>
    <x v="3"/>
    <s v="TEC-AC-10004353"/>
    <x v="2"/>
    <x v="11"/>
    <s v="Hypercom P1300 Pinpad"/>
    <x v="842"/>
    <n v="5"/>
    <x v="2"/>
    <n v="53.55"/>
    <x v="9"/>
    <x v="105"/>
  </r>
  <r>
    <n v="928"/>
    <x v="442"/>
    <x v="348"/>
    <d v="2015-10-09T00:00:00"/>
    <s v="Standard Class"/>
    <s v="JJ-15760"/>
    <s v="Joel Jenkins"/>
    <x v="2"/>
    <s v="United States"/>
    <s v="Springfield"/>
    <x v="17"/>
    <n v="22153"/>
    <x v="0"/>
    <s v="OFF-AR-10000658"/>
    <x v="1"/>
    <x v="6"/>
    <s v="Newell 324"/>
    <x v="843"/>
    <n v="4"/>
    <x v="0"/>
    <n v="12.936"/>
    <x v="2"/>
    <x v="40"/>
  </r>
  <r>
    <n v="929"/>
    <x v="442"/>
    <x v="348"/>
    <d v="2015-10-09T00:00:00"/>
    <s v="Standard Class"/>
    <s v="JJ-15760"/>
    <s v="Joel Jenkins"/>
    <x v="2"/>
    <s v="United States"/>
    <s v="Springfield"/>
    <x v="17"/>
    <n v="22153"/>
    <x v="0"/>
    <s v="OFF-AP-10000696"/>
    <x v="1"/>
    <x v="9"/>
    <s v="Holmes Odor Grabber"/>
    <x v="844"/>
    <n v="2"/>
    <x v="0"/>
    <n v="9.5172000000000008"/>
    <x v="2"/>
    <x v="113"/>
  </r>
  <r>
    <n v="930"/>
    <x v="443"/>
    <x v="349"/>
    <d v="2017-04-17T00:00:00"/>
    <s v="First Class"/>
    <s v="AB-10165"/>
    <s v="Alan Barnes"/>
    <x v="0"/>
    <s v="United States"/>
    <s v="Toledo"/>
    <x v="24"/>
    <n v="43615"/>
    <x v="3"/>
    <s v="OFF-AR-10003560"/>
    <x v="1"/>
    <x v="6"/>
    <s v="Zebra Zazzle Fluorescent Highlighters"/>
    <x v="845"/>
    <n v="3"/>
    <x v="2"/>
    <n v="2.5535999999999999"/>
    <x v="4"/>
    <x v="167"/>
  </r>
  <r>
    <n v="931"/>
    <x v="443"/>
    <x v="349"/>
    <d v="2017-04-17T00:00:00"/>
    <s v="First Class"/>
    <s v="AB-10165"/>
    <s v="Alan Barnes"/>
    <x v="0"/>
    <s v="United States"/>
    <s v="Toledo"/>
    <x v="24"/>
    <n v="43615"/>
    <x v="3"/>
    <s v="OFF-AR-10001468"/>
    <x v="1"/>
    <x v="6"/>
    <s v="Sanford Prismacolor Professional Thick Lead Art Pencils, 36-Color Set"/>
    <x v="846"/>
    <n v="3"/>
    <x v="2"/>
    <n v="21.340800000000002"/>
    <x v="4"/>
    <x v="81"/>
  </r>
  <r>
    <n v="932"/>
    <x v="443"/>
    <x v="349"/>
    <d v="2017-04-17T00:00:00"/>
    <s v="First Class"/>
    <s v="AB-10165"/>
    <s v="Alan Barnes"/>
    <x v="0"/>
    <s v="United States"/>
    <s v="Toledo"/>
    <x v="24"/>
    <n v="43615"/>
    <x v="3"/>
    <s v="OFF-PA-10004971"/>
    <x v="1"/>
    <x v="10"/>
    <s v="Xerox 196"/>
    <x v="847"/>
    <n v="3"/>
    <x v="2"/>
    <n v="5.0286"/>
    <x v="4"/>
    <x v="49"/>
  </r>
  <r>
    <n v="933"/>
    <x v="444"/>
    <x v="264"/>
    <d v="2017-09-06T00:00:00"/>
    <s v="Standard Class"/>
    <s v="RK-19300"/>
    <s v="Ralph Kennedy"/>
    <x v="0"/>
    <s v="United States"/>
    <s v="Philadelphia"/>
    <x v="9"/>
    <n v="19140"/>
    <x v="3"/>
    <s v="OFF-PA-10002195"/>
    <x v="1"/>
    <x v="10"/>
    <s v="RSVP Cards &amp; Envelopes, Blank White, 8-1/2&quot; X 11&quot;, 24 Cards/25 Envelopes/Set"/>
    <x v="848"/>
    <n v="3"/>
    <x v="2"/>
    <n v="4.1147999999999998"/>
    <x v="15"/>
    <x v="31"/>
  </r>
  <r>
    <n v="934"/>
    <x v="445"/>
    <x v="23"/>
    <d v="2016-06-24T00:00:00"/>
    <s v="Standard Class"/>
    <s v="CG-12040"/>
    <s v="Catherine Glotzbach"/>
    <x v="2"/>
    <s v="United States"/>
    <s v="Philadelphia"/>
    <x v="9"/>
    <n v="19120"/>
    <x v="3"/>
    <s v="OFF-PA-10001745"/>
    <x v="1"/>
    <x v="10"/>
    <s v="Wirebound Message Books, 2 7/8&quot; x 5&quot;, 3 Forms per Page"/>
    <x v="849"/>
    <n v="8"/>
    <x v="2"/>
    <n v="15.2064"/>
    <x v="1"/>
    <x v="27"/>
  </r>
  <r>
    <n v="935"/>
    <x v="445"/>
    <x v="23"/>
    <d v="2016-06-24T00:00:00"/>
    <s v="Standard Class"/>
    <s v="CG-12040"/>
    <s v="Catherine Glotzbach"/>
    <x v="2"/>
    <s v="United States"/>
    <s v="Philadelphia"/>
    <x v="9"/>
    <n v="19120"/>
    <x v="3"/>
    <s v="OFF-BI-10004826"/>
    <x v="1"/>
    <x v="8"/>
    <s v="JM Magazine Binder"/>
    <x v="850"/>
    <n v="6"/>
    <x v="6"/>
    <n v="-21.793199999999999"/>
    <x v="1"/>
    <x v="86"/>
  </r>
  <r>
    <n v="936"/>
    <x v="445"/>
    <x v="23"/>
    <d v="2016-06-24T00:00:00"/>
    <s v="Standard Class"/>
    <s v="CG-12040"/>
    <s v="Catherine Glotzbach"/>
    <x v="2"/>
    <s v="United States"/>
    <s v="Philadelphia"/>
    <x v="9"/>
    <n v="19120"/>
    <x v="3"/>
    <s v="OFF-PA-10001870"/>
    <x v="1"/>
    <x v="10"/>
    <s v="Xerox 202"/>
    <x v="12"/>
    <n v="3"/>
    <x v="2"/>
    <n v="5.4432"/>
    <x v="1"/>
    <x v="11"/>
  </r>
  <r>
    <n v="937"/>
    <x v="445"/>
    <x v="23"/>
    <d v="2016-06-24T00:00:00"/>
    <s v="Standard Class"/>
    <s v="CG-12040"/>
    <s v="Catherine Glotzbach"/>
    <x v="2"/>
    <s v="United States"/>
    <s v="Philadelphia"/>
    <x v="9"/>
    <n v="19120"/>
    <x v="3"/>
    <s v="OFF-AP-10001058"/>
    <x v="1"/>
    <x v="9"/>
    <s v="Sanyo 2.5 Cubic Foot Mid-Size Office Refrigerators"/>
    <x v="851"/>
    <n v="2"/>
    <x v="2"/>
    <n v="33.577199999999998"/>
    <x v="1"/>
    <x v="17"/>
  </r>
  <r>
    <n v="938"/>
    <x v="446"/>
    <x v="60"/>
    <d v="2017-11-06T00:00:00"/>
    <s v="First Class"/>
    <s v="RA-19885"/>
    <s v="Ruben Ausman"/>
    <x v="1"/>
    <s v="United States"/>
    <s v="Farmington"/>
    <x v="27"/>
    <n v="87401"/>
    <x v="1"/>
    <s v="TEC-AC-10003911"/>
    <x v="2"/>
    <x v="11"/>
    <s v="NETGEAR AC1750 Dual Band Gigabit Smart WiFi Router"/>
    <x v="852"/>
    <n v="1"/>
    <x v="0"/>
    <n v="54.396599999999999"/>
    <x v="24"/>
    <x v="143"/>
  </r>
  <r>
    <n v="939"/>
    <x v="447"/>
    <x v="350"/>
    <d v="2015-12-17T00:00:00"/>
    <s v="Standard Class"/>
    <s v="RP-19270"/>
    <s v="Rachel Payne"/>
    <x v="1"/>
    <s v="United States"/>
    <s v="Riverside"/>
    <x v="1"/>
    <n v="92503"/>
    <x v="1"/>
    <s v="OFF-PA-10000289"/>
    <x v="1"/>
    <x v="10"/>
    <s v="Xerox 213"/>
    <x v="91"/>
    <n v="2"/>
    <x v="0"/>
    <n v="6.2207999999999997"/>
    <x v="14"/>
    <x v="68"/>
  </r>
  <r>
    <n v="940"/>
    <x v="447"/>
    <x v="350"/>
    <d v="2015-12-17T00:00:00"/>
    <s v="Standard Class"/>
    <s v="RP-19270"/>
    <s v="Rachel Payne"/>
    <x v="1"/>
    <s v="United States"/>
    <s v="Riverside"/>
    <x v="1"/>
    <n v="92503"/>
    <x v="1"/>
    <s v="OFF-AP-10003040"/>
    <x v="1"/>
    <x v="9"/>
    <s v="Fellowes 8 Outlet Superior Workstation Surge Protector w/o Phone/Fax/Modem Protection"/>
    <x v="853"/>
    <n v="4"/>
    <x v="0"/>
    <n v="34.964799999999997"/>
    <x v="14"/>
    <x v="96"/>
  </r>
  <r>
    <n v="941"/>
    <x v="448"/>
    <x v="351"/>
    <d v="2016-06-20T00:00:00"/>
    <s v="First Class"/>
    <s v="KC-16255"/>
    <s v="Karen Carlisle"/>
    <x v="1"/>
    <s v="United States"/>
    <s v="San Francisco"/>
    <x v="1"/>
    <n v="94110"/>
    <x v="1"/>
    <s v="OFF-PA-10000350"/>
    <x v="1"/>
    <x v="10"/>
    <s v="Message Book, Standard Line &quot;While You Were Out&quot;, 5 1/2&quot; X 4&quot;, 200 Sets/Book"/>
    <x v="854"/>
    <n v="2"/>
    <x v="0"/>
    <n v="8.0464000000000002"/>
    <x v="1"/>
    <x v="41"/>
  </r>
  <r>
    <n v="942"/>
    <x v="449"/>
    <x v="180"/>
    <d v="2016-12-20T00:00:00"/>
    <s v="Standard Class"/>
    <s v="RW-19630"/>
    <s v="Rob Williams"/>
    <x v="1"/>
    <s v="United States"/>
    <s v="Torrance"/>
    <x v="1"/>
    <n v="90503"/>
    <x v="1"/>
    <s v="OFF-BI-10001759"/>
    <x v="1"/>
    <x v="8"/>
    <s v="Acco Pressboard Covers with Storage Hooks, 14 7/8&quot; x 11&quot;, Dark Blue"/>
    <x v="855"/>
    <n v="2"/>
    <x v="2"/>
    <n v="2.2098"/>
    <x v="5"/>
    <x v="49"/>
  </r>
  <r>
    <n v="943"/>
    <x v="449"/>
    <x v="180"/>
    <d v="2016-12-20T00:00:00"/>
    <s v="Standard Class"/>
    <s v="RW-19630"/>
    <s v="Rob Williams"/>
    <x v="1"/>
    <s v="United States"/>
    <s v="Torrance"/>
    <x v="1"/>
    <n v="90503"/>
    <x v="1"/>
    <s v="FUR-TA-10000577"/>
    <x v="0"/>
    <x v="3"/>
    <s v="Bretford CR4500 Series Slim Rectangular Table"/>
    <x v="856"/>
    <n v="4"/>
    <x v="2"/>
    <n v="41.785200000000003"/>
    <x v="5"/>
    <x v="253"/>
  </r>
  <r>
    <n v="944"/>
    <x v="450"/>
    <x v="352"/>
    <d v="2015-06-03T00:00:00"/>
    <s v="Standard Class"/>
    <s v="JL-15850"/>
    <s v="John Lucas"/>
    <x v="0"/>
    <s v="United States"/>
    <s v="Seattle"/>
    <x v="4"/>
    <n v="98105"/>
    <x v="1"/>
    <s v="OFF-PA-10004101"/>
    <x v="1"/>
    <x v="10"/>
    <s v="Xerox 1894"/>
    <x v="56"/>
    <n v="5"/>
    <x v="0"/>
    <n v="15.552"/>
    <x v="33"/>
    <x v="42"/>
  </r>
  <r>
    <n v="945"/>
    <x v="450"/>
    <x v="352"/>
    <d v="2015-06-03T00:00:00"/>
    <s v="Standard Class"/>
    <s v="JL-15850"/>
    <s v="John Lucas"/>
    <x v="0"/>
    <s v="United States"/>
    <s v="Seattle"/>
    <x v="4"/>
    <n v="98105"/>
    <x v="1"/>
    <s v="OFF-ST-10001496"/>
    <x v="1"/>
    <x v="4"/>
    <s v="Standard Rollaway File with Lock"/>
    <x v="857"/>
    <n v="3"/>
    <x v="0"/>
    <n v="140.54820000000001"/>
    <x v="33"/>
    <x v="96"/>
  </r>
  <r>
    <n v="946"/>
    <x v="450"/>
    <x v="352"/>
    <d v="2015-06-03T00:00:00"/>
    <s v="Standard Class"/>
    <s v="JL-15850"/>
    <s v="John Lucas"/>
    <x v="0"/>
    <s v="United States"/>
    <s v="Seattle"/>
    <x v="4"/>
    <n v="98105"/>
    <x v="1"/>
    <s v="OFF-BI-10002931"/>
    <x v="1"/>
    <x v="8"/>
    <s v="Avery Trapezoid Extra Heavy Duty 4&quot; Binders"/>
    <x v="858"/>
    <n v="5"/>
    <x v="2"/>
    <n v="62.91"/>
    <x v="33"/>
    <x v="52"/>
  </r>
  <r>
    <n v="947"/>
    <x v="451"/>
    <x v="353"/>
    <d v="2015-07-28T00:00:00"/>
    <s v="First Class"/>
    <s v="CA-12775"/>
    <s v="Cynthia Arntzen"/>
    <x v="0"/>
    <s v="United States"/>
    <s v="Mesa"/>
    <x v="16"/>
    <n v="85204"/>
    <x v="1"/>
    <s v="FUR-TA-10002356"/>
    <x v="0"/>
    <x v="3"/>
    <s v="Bevis Boat-Shaped Conference Table"/>
    <x v="859"/>
    <n v="3"/>
    <x v="5"/>
    <n v="-204.44579999999999"/>
    <x v="39"/>
    <x v="254"/>
  </r>
  <r>
    <n v="948"/>
    <x v="452"/>
    <x v="354"/>
    <d v="2017-12-02T00:00:00"/>
    <s v="Standard Class"/>
    <s v="RB-19795"/>
    <s v="Ross Baird"/>
    <x v="2"/>
    <s v="United States"/>
    <s v="Philadelphia"/>
    <x v="9"/>
    <n v="19120"/>
    <x v="3"/>
    <s v="FUR-FU-10003601"/>
    <x v="0"/>
    <x v="5"/>
    <s v="Deflect-o RollaMat Studded, Beveled Mat for Medium Pile Carpeting"/>
    <x v="860"/>
    <n v="7"/>
    <x v="2"/>
    <n v="-12.9122"/>
    <x v="23"/>
    <x v="255"/>
  </r>
  <r>
    <n v="949"/>
    <x v="452"/>
    <x v="354"/>
    <d v="2017-12-02T00:00:00"/>
    <s v="Standard Class"/>
    <s v="RB-19795"/>
    <s v="Ross Baird"/>
    <x v="2"/>
    <s v="United States"/>
    <s v="Philadelphia"/>
    <x v="9"/>
    <n v="19120"/>
    <x v="3"/>
    <s v="FUR-FU-10000576"/>
    <x v="0"/>
    <x v="5"/>
    <s v="Luxo Professional Fluorescent Magnifier Lamp with Clamp-Mount Base"/>
    <x v="861"/>
    <n v="6"/>
    <x v="2"/>
    <n v="75.542400000000001"/>
    <x v="23"/>
    <x v="17"/>
  </r>
  <r>
    <n v="950"/>
    <x v="452"/>
    <x v="354"/>
    <d v="2017-12-02T00:00:00"/>
    <s v="Standard Class"/>
    <s v="RB-19795"/>
    <s v="Ross Baird"/>
    <x v="2"/>
    <s v="United States"/>
    <s v="Philadelphia"/>
    <x v="9"/>
    <n v="19120"/>
    <x v="3"/>
    <s v="FUR-TA-10004154"/>
    <x v="0"/>
    <x v="3"/>
    <s v="Riverside Furniture Oval Coffee Table, Oval End Table, End Table with Drawer"/>
    <x v="862"/>
    <n v="12"/>
    <x v="10"/>
    <n v="-619.596"/>
    <x v="23"/>
    <x v="256"/>
  </r>
  <r>
    <n v="951"/>
    <x v="452"/>
    <x v="354"/>
    <d v="2017-12-02T00:00:00"/>
    <s v="Standard Class"/>
    <s v="RB-19795"/>
    <s v="Ross Baird"/>
    <x v="2"/>
    <s v="United States"/>
    <s v="Philadelphia"/>
    <x v="9"/>
    <n v="19120"/>
    <x v="3"/>
    <s v="OFF-PA-10000788"/>
    <x v="1"/>
    <x v="10"/>
    <s v="Xerox 210"/>
    <x v="12"/>
    <n v="3"/>
    <x v="2"/>
    <n v="5.4432"/>
    <x v="23"/>
    <x v="11"/>
  </r>
  <r>
    <n v="952"/>
    <x v="452"/>
    <x v="354"/>
    <d v="2017-12-02T00:00:00"/>
    <s v="Standard Class"/>
    <s v="RB-19795"/>
    <s v="Ross Baird"/>
    <x v="2"/>
    <s v="United States"/>
    <s v="Philadelphia"/>
    <x v="9"/>
    <n v="19120"/>
    <x v="3"/>
    <s v="OFF-PA-10002479"/>
    <x v="1"/>
    <x v="10"/>
    <s v="Xerox 4200 Series MultiUse Premium Copy Paper (20Lb. and 84 Bright)"/>
    <x v="863"/>
    <n v="6"/>
    <x v="2"/>
    <n v="7.92"/>
    <x v="23"/>
    <x v="33"/>
  </r>
  <r>
    <n v="953"/>
    <x v="453"/>
    <x v="355"/>
    <d v="2017-04-07T00:00:00"/>
    <s v="Standard Class"/>
    <s v="KH-16360"/>
    <s v="Katherine Hughes"/>
    <x v="0"/>
    <s v="United States"/>
    <s v="Philadelphia"/>
    <x v="9"/>
    <n v="19143"/>
    <x v="3"/>
    <s v="FUR-FU-10001940"/>
    <x v="0"/>
    <x v="5"/>
    <s v="Staple-based wall hangings"/>
    <x v="864"/>
    <n v="4"/>
    <x v="2"/>
    <n v="7.6416000000000004"/>
    <x v="4"/>
    <x v="1"/>
  </r>
  <r>
    <n v="954"/>
    <x v="454"/>
    <x v="116"/>
    <d v="2018-01-01T00:00:00"/>
    <s v="Standard Class"/>
    <s v="GH-14665"/>
    <s v="Greg Hansen"/>
    <x v="0"/>
    <s v="United States"/>
    <s v="Round Rock"/>
    <x v="5"/>
    <n v="78664"/>
    <x v="2"/>
    <s v="OFF-AR-10001958"/>
    <x v="1"/>
    <x v="6"/>
    <s v="Stanley Bostitch Contemporary Electric Pencil Sharpeners"/>
    <x v="220"/>
    <n v="2"/>
    <x v="2"/>
    <n v="2.7168000000000001"/>
    <x v="38"/>
    <x v="36"/>
  </r>
  <r>
    <n v="955"/>
    <x v="454"/>
    <x v="116"/>
    <d v="2018-01-01T00:00:00"/>
    <s v="Standard Class"/>
    <s v="GH-14665"/>
    <s v="Greg Hansen"/>
    <x v="0"/>
    <s v="United States"/>
    <s v="Round Rock"/>
    <x v="5"/>
    <n v="78664"/>
    <x v="2"/>
    <s v="FUR-BO-10004709"/>
    <x v="0"/>
    <x v="0"/>
    <s v="Bush Westfield Collection Bookcases, Medium Cherry Finish"/>
    <x v="865"/>
    <n v="2"/>
    <x v="8"/>
    <n v="-11.596"/>
    <x v="38"/>
    <x v="257"/>
  </r>
  <r>
    <n v="956"/>
    <x v="455"/>
    <x v="329"/>
    <d v="2017-12-04T00:00:00"/>
    <s v="Standard Class"/>
    <s v="SW-20275"/>
    <s v="Scott Williamson"/>
    <x v="0"/>
    <s v="United States"/>
    <s v="Jackson"/>
    <x v="35"/>
    <n v="39212"/>
    <x v="0"/>
    <s v="OFF-ST-10000604"/>
    <x v="1"/>
    <x v="4"/>
    <s v="Home/Office Personal File Carts"/>
    <x v="866"/>
    <n v="5"/>
    <x v="0"/>
    <n v="43.45"/>
    <x v="23"/>
    <x v="45"/>
  </r>
  <r>
    <n v="957"/>
    <x v="456"/>
    <x v="356"/>
    <d v="2017-05-18T00:00:00"/>
    <s v="Second Class"/>
    <s v="JA-15970"/>
    <s v="Joseph Airdo"/>
    <x v="0"/>
    <s v="United States"/>
    <s v="Phoenix"/>
    <x v="16"/>
    <n v="85023"/>
    <x v="1"/>
    <s v="TEC-PH-10002923"/>
    <x v="2"/>
    <x v="7"/>
    <s v="Logitech B530 USB Headset - headset - Full size, Binaural"/>
    <x v="867"/>
    <n v="1"/>
    <x v="2"/>
    <n v="2.5893000000000002"/>
    <x v="25"/>
    <x v="66"/>
  </r>
  <r>
    <n v="958"/>
    <x v="456"/>
    <x v="356"/>
    <d v="2017-05-18T00:00:00"/>
    <s v="Second Class"/>
    <s v="JA-15970"/>
    <s v="Joseph Airdo"/>
    <x v="0"/>
    <s v="United States"/>
    <s v="Phoenix"/>
    <x v="16"/>
    <n v="85023"/>
    <x v="1"/>
    <s v="OFF-BI-10004465"/>
    <x v="1"/>
    <x v="8"/>
    <s v="Avery Durable Slant Ring Binders"/>
    <x v="320"/>
    <n v="2"/>
    <x v="6"/>
    <n v="-3.1680000000000001"/>
    <x v="25"/>
    <x v="133"/>
  </r>
  <r>
    <n v="959"/>
    <x v="456"/>
    <x v="356"/>
    <d v="2017-05-18T00:00:00"/>
    <s v="Second Class"/>
    <s v="JA-15970"/>
    <s v="Joseph Airdo"/>
    <x v="0"/>
    <s v="United States"/>
    <s v="Phoenix"/>
    <x v="16"/>
    <n v="85023"/>
    <x v="1"/>
    <s v="OFF-PA-10002333"/>
    <x v="1"/>
    <x v="10"/>
    <s v="Universal Ultra Bright White Copier/Laser Paper, 8 1/2&quot; x 11&quot;, Ream"/>
    <x v="12"/>
    <n v="3"/>
    <x v="2"/>
    <n v="5.6375999999999999"/>
    <x v="25"/>
    <x v="49"/>
  </r>
  <r>
    <n v="960"/>
    <x v="457"/>
    <x v="357"/>
    <d v="2015-09-22T00:00:00"/>
    <s v="Same Day"/>
    <s v="DL-12925"/>
    <s v="Daniel Lacy"/>
    <x v="0"/>
    <s v="United States"/>
    <s v="Oceanside"/>
    <x v="1"/>
    <n v="92054"/>
    <x v="1"/>
    <s v="FUR-FU-10004188"/>
    <x v="0"/>
    <x v="5"/>
    <s v="Luxo Professional Combination Clamp-On Lamps"/>
    <x v="868"/>
    <n v="2"/>
    <x v="0"/>
    <n v="53.195999999999998"/>
    <x v="11"/>
    <x v="96"/>
  </r>
  <r>
    <n v="961"/>
    <x v="458"/>
    <x v="237"/>
    <d v="2017-11-19T00:00:00"/>
    <s v="Standard Class"/>
    <s v="LW-16990"/>
    <s v="Lindsay Williams"/>
    <x v="1"/>
    <s v="United States"/>
    <s v="San Francisco"/>
    <x v="1"/>
    <n v="94110"/>
    <x v="1"/>
    <s v="FUR-CH-10002965"/>
    <x v="0"/>
    <x v="1"/>
    <s v="Global Leather Highback Executive Chair with Pneumatic Height Adjustment, Black"/>
    <x v="243"/>
    <n v="2"/>
    <x v="2"/>
    <n v="28.1372"/>
    <x v="24"/>
    <x v="66"/>
  </r>
  <r>
    <n v="962"/>
    <x v="459"/>
    <x v="154"/>
    <d v="2015-12-01T00:00:00"/>
    <s v="Standard Class"/>
    <s v="TB-21190"/>
    <s v="Thomas Brumley"/>
    <x v="2"/>
    <s v="United States"/>
    <s v="Fayetteville"/>
    <x v="36"/>
    <n v="72701"/>
    <x v="0"/>
    <s v="OFF-BI-10000145"/>
    <x v="1"/>
    <x v="8"/>
    <s v="Zipper Ring Binder Pockets"/>
    <x v="869"/>
    <n v="2"/>
    <x v="0"/>
    <n v="3.0575999999999999"/>
    <x v="14"/>
    <x v="181"/>
  </r>
  <r>
    <n v="963"/>
    <x v="460"/>
    <x v="142"/>
    <d v="2016-09-04T00:00:00"/>
    <s v="First Class"/>
    <s v="CV-12805"/>
    <s v="Cynthia Voltz"/>
    <x v="1"/>
    <s v="United States"/>
    <s v="San Francisco"/>
    <x v="1"/>
    <n v="94110"/>
    <x v="1"/>
    <s v="OFF-EN-10001335"/>
    <x v="1"/>
    <x v="12"/>
    <s v="White Business Envelopes with Contemporary Seam, Recycled White Business Envelopes"/>
    <x v="870"/>
    <n v="2"/>
    <x v="0"/>
    <n v="10.94"/>
    <x v="22"/>
    <x v="47"/>
  </r>
  <r>
    <n v="964"/>
    <x v="461"/>
    <x v="358"/>
    <d v="2014-09-24T00:00:00"/>
    <s v="Second Class"/>
    <s v="MS-17365"/>
    <s v="Maribeth Schnelling"/>
    <x v="0"/>
    <s v="United States"/>
    <s v="Boca Raton"/>
    <x v="2"/>
    <n v="33433"/>
    <x v="0"/>
    <s v="OFF-LA-10001613"/>
    <x v="1"/>
    <x v="2"/>
    <s v="Avery File Folder Labels"/>
    <x v="871"/>
    <n v="2"/>
    <x v="2"/>
    <n v="1.6704000000000001"/>
    <x v="9"/>
    <x v="22"/>
  </r>
  <r>
    <n v="965"/>
    <x v="462"/>
    <x v="359"/>
    <d v="2017-04-11T00:00:00"/>
    <s v="First Class"/>
    <s v="BS-11800"/>
    <s v="Bryan Spruell"/>
    <x v="2"/>
    <s v="United States"/>
    <s v="New York City"/>
    <x v="15"/>
    <n v="10011"/>
    <x v="3"/>
    <s v="OFF-LA-10004055"/>
    <x v="1"/>
    <x v="2"/>
    <s v="Color-Coded Legal Exhibit Labels"/>
    <x v="759"/>
    <n v="2"/>
    <x v="0"/>
    <n v="4.8117999999999999"/>
    <x v="4"/>
    <x v="77"/>
  </r>
  <r>
    <n v="966"/>
    <x v="462"/>
    <x v="359"/>
    <d v="2017-04-11T00:00:00"/>
    <s v="First Class"/>
    <s v="BS-11800"/>
    <s v="Bryan Spruell"/>
    <x v="2"/>
    <s v="United States"/>
    <s v="New York City"/>
    <x v="15"/>
    <n v="10011"/>
    <x v="3"/>
    <s v="OFF-AR-10004344"/>
    <x v="1"/>
    <x v="6"/>
    <s v="Bulldog Vacuum Base Pencil Sharpener"/>
    <x v="872"/>
    <n v="3"/>
    <x v="0"/>
    <n v="9.7119"/>
    <x v="4"/>
    <x v="6"/>
  </r>
  <r>
    <n v="967"/>
    <x v="462"/>
    <x v="359"/>
    <d v="2017-04-11T00:00:00"/>
    <s v="First Class"/>
    <s v="BS-11800"/>
    <s v="Bryan Spruell"/>
    <x v="2"/>
    <s v="United States"/>
    <s v="New York City"/>
    <x v="15"/>
    <n v="10011"/>
    <x v="3"/>
    <s v="OFF-PA-10004621"/>
    <x v="1"/>
    <x v="10"/>
    <s v="Xerox 212"/>
    <x v="91"/>
    <n v="2"/>
    <x v="0"/>
    <n v="6.2207999999999997"/>
    <x v="4"/>
    <x v="68"/>
  </r>
  <r>
    <n v="968"/>
    <x v="462"/>
    <x v="359"/>
    <d v="2017-04-11T00:00:00"/>
    <s v="First Class"/>
    <s v="BS-11800"/>
    <s v="Bryan Spruell"/>
    <x v="2"/>
    <s v="United States"/>
    <s v="New York City"/>
    <x v="15"/>
    <n v="10011"/>
    <x v="3"/>
    <s v="OFF-PA-10001281"/>
    <x v="1"/>
    <x v="10"/>
    <s v="Computer Printout Paper with Letter-Trim Fine Perforations"/>
    <x v="873"/>
    <n v="4"/>
    <x v="0"/>
    <n v="91.968000000000004"/>
    <x v="4"/>
    <x v="62"/>
  </r>
  <r>
    <n v="969"/>
    <x v="462"/>
    <x v="359"/>
    <d v="2017-04-11T00:00:00"/>
    <s v="First Class"/>
    <s v="BS-11800"/>
    <s v="Bryan Spruell"/>
    <x v="2"/>
    <s v="United States"/>
    <s v="New York City"/>
    <x v="15"/>
    <n v="10011"/>
    <x v="3"/>
    <s v="OFF-LA-10001613"/>
    <x v="1"/>
    <x v="2"/>
    <s v="Avery File Folder Labels"/>
    <x v="874"/>
    <n v="3"/>
    <x v="0"/>
    <n v="4.2336"/>
    <x v="4"/>
    <x v="77"/>
  </r>
  <r>
    <n v="970"/>
    <x v="462"/>
    <x v="359"/>
    <d v="2017-04-11T00:00:00"/>
    <s v="First Class"/>
    <s v="BS-11800"/>
    <s v="Bryan Spruell"/>
    <x v="2"/>
    <s v="United States"/>
    <s v="New York City"/>
    <x v="15"/>
    <n v="10011"/>
    <x v="3"/>
    <s v="OFF-ST-10001097"/>
    <x v="1"/>
    <x v="4"/>
    <s v="Office Impressions Heavy Duty Welded Shelving &amp; Multimedia Storage Drawers"/>
    <x v="875"/>
    <n v="3"/>
    <x v="0"/>
    <n v="0"/>
    <x v="4"/>
    <x v="136"/>
  </r>
  <r>
    <n v="971"/>
    <x v="463"/>
    <x v="360"/>
    <d v="2014-01-18T00:00:00"/>
    <s v="Second Class"/>
    <s v="DL-13315"/>
    <s v="Delfina Latchford"/>
    <x v="0"/>
    <s v="United States"/>
    <s v="Philadelphia"/>
    <x v="9"/>
    <n v="19134"/>
    <x v="3"/>
    <s v="FUR-FU-10001095"/>
    <x v="0"/>
    <x v="5"/>
    <s v="DAX Black Cherry Wood-Tone Poster Frame"/>
    <x v="876"/>
    <n v="6"/>
    <x v="2"/>
    <n v="28.598400000000002"/>
    <x v="46"/>
    <x v="258"/>
  </r>
  <r>
    <n v="972"/>
    <x v="463"/>
    <x v="360"/>
    <d v="2014-01-18T00:00:00"/>
    <s v="Second Class"/>
    <s v="DL-13315"/>
    <s v="Delfina Latchford"/>
    <x v="0"/>
    <s v="United States"/>
    <s v="Philadelphia"/>
    <x v="9"/>
    <n v="19134"/>
    <x v="3"/>
    <s v="TEC-PH-10004614"/>
    <x v="2"/>
    <x v="7"/>
    <s v="AT&amp;T 841000 Phone"/>
    <x v="29"/>
    <n v="3"/>
    <x v="10"/>
    <n v="-31.05"/>
    <x v="46"/>
    <x v="58"/>
  </r>
  <r>
    <n v="973"/>
    <x v="463"/>
    <x v="360"/>
    <d v="2014-01-18T00:00:00"/>
    <s v="Second Class"/>
    <s v="DL-13315"/>
    <s v="Delfina Latchford"/>
    <x v="0"/>
    <s v="United States"/>
    <s v="Philadelphia"/>
    <x v="9"/>
    <n v="19134"/>
    <x v="3"/>
    <s v="OFF-BI-10001575"/>
    <x v="1"/>
    <x v="8"/>
    <s v="GBC Linen Binding Covers"/>
    <x v="658"/>
    <n v="2"/>
    <x v="6"/>
    <n v="-13.6312"/>
    <x v="46"/>
    <x v="86"/>
  </r>
  <r>
    <n v="974"/>
    <x v="463"/>
    <x v="360"/>
    <d v="2014-01-18T00:00:00"/>
    <s v="Second Class"/>
    <s v="DL-13315"/>
    <s v="Delfina Latchford"/>
    <x v="0"/>
    <s v="United States"/>
    <s v="Philadelphia"/>
    <x v="9"/>
    <n v="19134"/>
    <x v="3"/>
    <s v="OFF-LA-10001074"/>
    <x v="1"/>
    <x v="2"/>
    <s v="Round Specialty Laser Printer Labels"/>
    <x v="877"/>
    <n v="3"/>
    <x v="2"/>
    <n v="10.1493"/>
    <x v="46"/>
    <x v="27"/>
  </r>
  <r>
    <n v="975"/>
    <x v="464"/>
    <x v="361"/>
    <d v="2017-10-08T00:00:00"/>
    <s v="Second Class"/>
    <s v="PO-19195"/>
    <s v="Phillina Ober"/>
    <x v="2"/>
    <s v="United States"/>
    <s v="New York City"/>
    <x v="15"/>
    <n v="10011"/>
    <x v="3"/>
    <s v="TEC-PH-10003555"/>
    <x v="2"/>
    <x v="7"/>
    <s v="Motorola HK250 Universal Bluetooth Headset"/>
    <x v="878"/>
    <n v="7"/>
    <x v="0"/>
    <n v="3.2185999999999999"/>
    <x v="13"/>
    <x v="259"/>
  </r>
  <r>
    <n v="976"/>
    <x v="464"/>
    <x v="361"/>
    <d v="2017-10-08T00:00:00"/>
    <s v="Second Class"/>
    <s v="PO-19195"/>
    <s v="Phillina Ober"/>
    <x v="2"/>
    <s v="United States"/>
    <s v="New York City"/>
    <x v="15"/>
    <n v="10011"/>
    <x v="3"/>
    <s v="OFF-BI-10004492"/>
    <x v="1"/>
    <x v="8"/>
    <s v="Tuf-Vin Binders"/>
    <x v="373"/>
    <n v="3"/>
    <x v="2"/>
    <n v="25.579799999999999"/>
    <x v="13"/>
    <x v="31"/>
  </r>
  <r>
    <n v="977"/>
    <x v="465"/>
    <x v="362"/>
    <d v="2017-07-15T00:00:00"/>
    <s v="Standard Class"/>
    <s v="TD-20995"/>
    <s v="Tamara Dahlen"/>
    <x v="0"/>
    <s v="United States"/>
    <s v="Portland"/>
    <x v="21"/>
    <n v="97206"/>
    <x v="1"/>
    <s v="OFF-BI-10002012"/>
    <x v="1"/>
    <x v="8"/>
    <s v="Wilson Jones Easy Flow II Sheet Lifters"/>
    <x v="879"/>
    <n v="2"/>
    <x v="6"/>
    <n v="-0.79200000000000004"/>
    <x v="10"/>
    <x v="86"/>
  </r>
  <r>
    <n v="978"/>
    <x v="466"/>
    <x v="363"/>
    <d v="2017-01-10T00:00:00"/>
    <s v="First Class"/>
    <s v="BW-11110"/>
    <s v="Bart Watters"/>
    <x v="1"/>
    <s v="United States"/>
    <s v="Detroit"/>
    <x v="12"/>
    <n v="48205"/>
    <x v="2"/>
    <s v="TEC-MA-10000822"/>
    <x v="2"/>
    <x v="15"/>
    <s v="Lexmark MX611dhe Monochrome Laser Printer"/>
    <x v="256"/>
    <n v="2"/>
    <x v="9"/>
    <n v="679.99599999999998"/>
    <x v="44"/>
    <x v="260"/>
  </r>
  <r>
    <n v="979"/>
    <x v="467"/>
    <x v="198"/>
    <d v="2016-05-31T00:00:00"/>
    <s v="First Class"/>
    <s v="RW-19690"/>
    <s v="Robert Waldorf"/>
    <x v="0"/>
    <s v="United States"/>
    <s v="Wilmington"/>
    <x v="3"/>
    <n v="28403"/>
    <x v="0"/>
    <s v="OFF-BI-10000848"/>
    <x v="1"/>
    <x v="8"/>
    <s v="Angle-D Ring Binders"/>
    <x v="573"/>
    <n v="2"/>
    <x v="6"/>
    <n v="-2.6255999999999999"/>
    <x v="35"/>
    <x v="124"/>
  </r>
  <r>
    <n v="980"/>
    <x v="468"/>
    <x v="364"/>
    <d v="2015-12-12T00:00:00"/>
    <s v="First Class"/>
    <s v="KB-16600"/>
    <s v="Ken Brennan"/>
    <x v="1"/>
    <s v="United States"/>
    <s v="Columbus"/>
    <x v="14"/>
    <n v="47201"/>
    <x v="2"/>
    <s v="OFF-PA-10004156"/>
    <x v="1"/>
    <x v="10"/>
    <s v="Xerox 188"/>
    <x v="880"/>
    <n v="3"/>
    <x v="0"/>
    <n v="16.669799999999999"/>
    <x v="14"/>
    <x v="181"/>
  </r>
  <r>
    <n v="981"/>
    <x v="469"/>
    <x v="339"/>
    <d v="2016-10-08T00:00:00"/>
    <s v="Standard Class"/>
    <s v="EB-13870"/>
    <s v="Emily Burns"/>
    <x v="0"/>
    <s v="United States"/>
    <s v="New York City"/>
    <x v="15"/>
    <n v="10035"/>
    <x v="3"/>
    <s v="FUR-CH-10003199"/>
    <x v="0"/>
    <x v="1"/>
    <s v="Office Star - Contemporary Task Swivel Chair"/>
    <x v="881"/>
    <n v="6"/>
    <x v="9"/>
    <n v="93.223200000000006"/>
    <x v="32"/>
    <x v="261"/>
  </r>
  <r>
    <n v="982"/>
    <x v="470"/>
    <x v="7"/>
    <d v="2014-11-14T00:00:00"/>
    <s v="Second Class"/>
    <s v="TZ-21580"/>
    <s v="Tracy Zic"/>
    <x v="0"/>
    <s v="United States"/>
    <s v="Louisville"/>
    <x v="22"/>
    <n v="80027"/>
    <x v="1"/>
    <s v="OFF-AR-10000034"/>
    <x v="1"/>
    <x v="6"/>
    <s v="BIC Brite Liner Grip Highlighters, Assorted, 5/Pack"/>
    <x v="882"/>
    <n v="1"/>
    <x v="2"/>
    <n v="0.80559999999999998"/>
    <x v="7"/>
    <x v="212"/>
  </r>
  <r>
    <n v="983"/>
    <x v="470"/>
    <x v="7"/>
    <d v="2014-11-14T00:00:00"/>
    <s v="Second Class"/>
    <s v="TZ-21580"/>
    <s v="Tracy Zic"/>
    <x v="0"/>
    <s v="United States"/>
    <s v="Louisville"/>
    <x v="22"/>
    <n v="80027"/>
    <x v="1"/>
    <s v="TEC-PH-10000560"/>
    <x v="2"/>
    <x v="7"/>
    <s v="Samsung Galaxy S III - 16GB - pebble blue (T-Mobile)"/>
    <x v="883"/>
    <n v="2"/>
    <x v="2"/>
    <n v="55.998399999999997"/>
    <x v="7"/>
    <x v="7"/>
  </r>
  <r>
    <n v="984"/>
    <x v="470"/>
    <x v="7"/>
    <d v="2014-11-14T00:00:00"/>
    <s v="Second Class"/>
    <s v="TZ-21580"/>
    <s v="Tracy Zic"/>
    <x v="0"/>
    <s v="United States"/>
    <s v="Louisville"/>
    <x v="22"/>
    <n v="80027"/>
    <x v="1"/>
    <s v="FUR-CH-10000665"/>
    <x v="0"/>
    <x v="1"/>
    <s v="Global Airflow Leather Mesh Back Chair, Black"/>
    <x v="884"/>
    <n v="5"/>
    <x v="2"/>
    <n v="75.489999999999995"/>
    <x v="7"/>
    <x v="26"/>
  </r>
  <r>
    <n v="985"/>
    <x v="471"/>
    <x v="365"/>
    <d v="2017-10-05T00:00:00"/>
    <s v="Standard Class"/>
    <s v="AS-10630"/>
    <s v="Ann Steele"/>
    <x v="2"/>
    <s v="United States"/>
    <s v="Pasadena"/>
    <x v="5"/>
    <n v="77506"/>
    <x v="2"/>
    <s v="OFF-LA-10001569"/>
    <x v="1"/>
    <x v="2"/>
    <s v="Avery 499"/>
    <x v="885"/>
    <n v="2"/>
    <x v="2"/>
    <n v="2.5895999999999999"/>
    <x v="13"/>
    <x v="18"/>
  </r>
  <r>
    <n v="986"/>
    <x v="471"/>
    <x v="365"/>
    <d v="2017-10-05T00:00:00"/>
    <s v="Standard Class"/>
    <s v="AS-10630"/>
    <s v="Ann Steele"/>
    <x v="2"/>
    <s v="United States"/>
    <s v="Pasadena"/>
    <x v="5"/>
    <n v="77506"/>
    <x v="2"/>
    <s v="OFF-EN-10000461"/>
    <x v="1"/>
    <x v="12"/>
    <s v="#10- 4 1/8&quot; x 9 1/2&quot; Recycled Envelopes"/>
    <x v="886"/>
    <n v="4"/>
    <x v="2"/>
    <n v="9.4391999999999996"/>
    <x v="13"/>
    <x v="31"/>
  </r>
  <r>
    <n v="987"/>
    <x v="471"/>
    <x v="365"/>
    <d v="2017-10-05T00:00:00"/>
    <s v="Standard Class"/>
    <s v="AS-10630"/>
    <s v="Ann Steele"/>
    <x v="2"/>
    <s v="United States"/>
    <s v="Pasadena"/>
    <x v="5"/>
    <n v="77506"/>
    <x v="2"/>
    <s v="TEC-MA-10003066"/>
    <x v="2"/>
    <x v="15"/>
    <s v="Wasp CCD Handheld Bar Code Reader"/>
    <x v="887"/>
    <n v="3"/>
    <x v="10"/>
    <n v="44.868000000000002"/>
    <x v="13"/>
    <x v="220"/>
  </r>
  <r>
    <n v="988"/>
    <x v="472"/>
    <x v="366"/>
    <d v="2015-03-10T00:00:00"/>
    <s v="Same Day"/>
    <s v="TS-21340"/>
    <s v="Toby Swindell"/>
    <x v="0"/>
    <s v="United States"/>
    <s v="Houston"/>
    <x v="5"/>
    <n v="77041"/>
    <x v="2"/>
    <s v="OFF-BI-10004022"/>
    <x v="1"/>
    <x v="8"/>
    <s v="Acco Suede Grain Vinyl Round Ring Binder"/>
    <x v="888"/>
    <n v="2"/>
    <x v="3"/>
    <n v="-1.8904000000000001"/>
    <x v="30"/>
    <x v="76"/>
  </r>
  <r>
    <n v="989"/>
    <x v="473"/>
    <x v="367"/>
    <d v="2017-05-26T00:00:00"/>
    <s v="Standard Class"/>
    <s v="JG-15805"/>
    <s v="John Grady"/>
    <x v="1"/>
    <s v="United States"/>
    <s v="Auburn"/>
    <x v="15"/>
    <n v="13021"/>
    <x v="3"/>
    <s v="FUR-FU-10004071"/>
    <x v="0"/>
    <x v="5"/>
    <s v="Luxo Professional Magnifying Clamp-On Fluorescent Lamps"/>
    <x v="889"/>
    <n v="5"/>
    <x v="0"/>
    <n v="72.807000000000002"/>
    <x v="25"/>
    <x v="229"/>
  </r>
  <r>
    <n v="990"/>
    <x v="473"/>
    <x v="367"/>
    <d v="2017-05-26T00:00:00"/>
    <s v="Standard Class"/>
    <s v="JG-15805"/>
    <s v="John Grady"/>
    <x v="1"/>
    <s v="United States"/>
    <s v="Auburn"/>
    <x v="15"/>
    <n v="13021"/>
    <x v="3"/>
    <s v="OFF-AR-10001988"/>
    <x v="1"/>
    <x v="6"/>
    <s v="Bulldog Table or Wall-Mount Pencil Sharpener"/>
    <x v="890"/>
    <n v="3"/>
    <x v="0"/>
    <n v="5.2112999999999996"/>
    <x v="25"/>
    <x v="5"/>
  </r>
  <r>
    <n v="991"/>
    <x v="474"/>
    <x v="368"/>
    <d v="2015-03-31T00:00:00"/>
    <s v="Second Class"/>
    <s v="SL-20155"/>
    <s v="Sara Luxemburg"/>
    <x v="2"/>
    <s v="United States"/>
    <s v="Jacksonville"/>
    <x v="2"/>
    <n v="32216"/>
    <x v="0"/>
    <s v="FUR-CH-10004086"/>
    <x v="0"/>
    <x v="1"/>
    <s v="Hon 4070 Series Pagoda Armless Upholstered Stacking Chairs"/>
    <x v="891"/>
    <n v="5"/>
    <x v="2"/>
    <n v="131.27850000000001"/>
    <x v="30"/>
    <x v="4"/>
  </r>
  <r>
    <n v="992"/>
    <x v="475"/>
    <x v="369"/>
    <d v="2016-09-11T00:00:00"/>
    <s v="First Class"/>
    <s v="TS-21610"/>
    <s v="Troy Staebel"/>
    <x v="0"/>
    <s v="United States"/>
    <s v="New York City"/>
    <x v="15"/>
    <n v="10024"/>
    <x v="3"/>
    <s v="OFF-BI-10001036"/>
    <x v="1"/>
    <x v="8"/>
    <s v="Cardinal EasyOpen D-Ring Binders"/>
    <x v="892"/>
    <n v="2"/>
    <x v="2"/>
    <n v="5.484"/>
    <x v="22"/>
    <x v="52"/>
  </r>
  <r>
    <n v="993"/>
    <x v="476"/>
    <x v="370"/>
    <d v="2016-08-27T00:00:00"/>
    <s v="First Class"/>
    <s v="RF-19735"/>
    <s v="Roland Fjeld"/>
    <x v="0"/>
    <s v="United States"/>
    <s v="San Jose"/>
    <x v="1"/>
    <n v="95123"/>
    <x v="1"/>
    <s v="OFF-FA-10002983"/>
    <x v="1"/>
    <x v="13"/>
    <s v="Advantus SlideClip Paper Clips"/>
    <x v="893"/>
    <n v="3"/>
    <x v="0"/>
    <n v="4.9104000000000001"/>
    <x v="47"/>
    <x v="42"/>
  </r>
  <r>
    <n v="994"/>
    <x v="476"/>
    <x v="370"/>
    <d v="2016-08-27T00:00:00"/>
    <s v="First Class"/>
    <s v="RF-19735"/>
    <s v="Roland Fjeld"/>
    <x v="0"/>
    <s v="United States"/>
    <s v="San Jose"/>
    <x v="1"/>
    <n v="95123"/>
    <x v="1"/>
    <s v="OFF-PA-10003625"/>
    <x v="1"/>
    <x v="10"/>
    <s v="Xerox 1979"/>
    <x v="894"/>
    <n v="5"/>
    <x v="0"/>
    <n v="69.704999999999998"/>
    <x v="47"/>
    <x v="100"/>
  </r>
  <r>
    <n v="995"/>
    <x v="477"/>
    <x v="371"/>
    <d v="2014-05-25T00:00:00"/>
    <s v="Standard Class"/>
    <s v="MW-18235"/>
    <s v="Mitch Willingham"/>
    <x v="1"/>
    <s v="United States"/>
    <s v="Virginia Beach"/>
    <x v="17"/>
    <n v="23464"/>
    <x v="0"/>
    <s v="OFF-BI-10003925"/>
    <x v="1"/>
    <x v="8"/>
    <s v="Fellowes PB300 Plastic Comb Binding Machine"/>
    <x v="895"/>
    <n v="7"/>
    <x v="0"/>
    <n v="1276.4871000000001"/>
    <x v="8"/>
    <x v="2"/>
  </r>
  <r>
    <n v="996"/>
    <x v="477"/>
    <x v="371"/>
    <d v="2014-05-25T00:00:00"/>
    <s v="Standard Class"/>
    <s v="MW-18235"/>
    <s v="Mitch Willingham"/>
    <x v="1"/>
    <s v="United States"/>
    <s v="Virginia Beach"/>
    <x v="17"/>
    <n v="23464"/>
    <x v="0"/>
    <s v="TEC-PH-10001530"/>
    <x v="2"/>
    <x v="7"/>
    <s v="Plantronics Voyager Pro Legend"/>
    <x v="896"/>
    <n v="3"/>
    <x v="0"/>
    <n v="173.0316"/>
    <x v="8"/>
    <x v="40"/>
  </r>
  <r>
    <n v="997"/>
    <x v="478"/>
    <x v="372"/>
    <d v="2015-11-03T00:00:00"/>
    <s v="Standard Class"/>
    <s v="RD-19585"/>
    <s v="Rob Dowd"/>
    <x v="0"/>
    <s v="United States"/>
    <s v="Henderson"/>
    <x v="0"/>
    <n v="42420"/>
    <x v="0"/>
    <s v="OFF-EN-10003862"/>
    <x v="1"/>
    <x v="12"/>
    <s v="Laser &amp; Ink Jet Business Envelopes"/>
    <x v="897"/>
    <n v="1"/>
    <x v="0"/>
    <n v="4.9081999999999999"/>
    <x v="6"/>
    <x v="99"/>
  </r>
  <r>
    <n v="998"/>
    <x v="478"/>
    <x v="372"/>
    <d v="2015-11-03T00:00:00"/>
    <s v="Standard Class"/>
    <s v="RD-19585"/>
    <s v="Rob Dowd"/>
    <x v="0"/>
    <s v="United States"/>
    <s v="Henderson"/>
    <x v="0"/>
    <n v="42420"/>
    <x v="0"/>
    <s v="OFF-ST-10004258"/>
    <x v="1"/>
    <x v="4"/>
    <s v="Portable Personal File Box"/>
    <x v="898"/>
    <n v="3"/>
    <x v="0"/>
    <n v="9.8901000000000003"/>
    <x v="6"/>
    <x v="6"/>
  </r>
  <r>
    <n v="999"/>
    <x v="478"/>
    <x v="372"/>
    <d v="2015-11-03T00:00:00"/>
    <s v="Standard Class"/>
    <s v="RD-19585"/>
    <s v="Rob Dowd"/>
    <x v="0"/>
    <s v="United States"/>
    <s v="Henderson"/>
    <x v="0"/>
    <n v="42420"/>
    <x v="0"/>
    <s v="FUR-FU-10002885"/>
    <x v="0"/>
    <x v="5"/>
    <s v="Magna Visual Magnetic Picture Hangers"/>
    <x v="899"/>
    <n v="5"/>
    <x v="0"/>
    <n v="9.1579999999999995"/>
    <x v="6"/>
    <x v="262"/>
  </r>
  <r>
    <n v="1000"/>
    <x v="478"/>
    <x v="372"/>
    <d v="2015-11-03T00:00:00"/>
    <s v="Standard Class"/>
    <s v="RD-19585"/>
    <s v="Rob Dowd"/>
    <x v="0"/>
    <s v="United States"/>
    <s v="Henderson"/>
    <x v="0"/>
    <n v="42420"/>
    <x v="0"/>
    <s v="FUR-FU-10001918"/>
    <x v="0"/>
    <x v="5"/>
    <s v="C-Line Cubicle Keepers Polyproplyene Holder With Velcro Backings"/>
    <x v="900"/>
    <n v="7"/>
    <x v="0"/>
    <n v="12.9129"/>
    <x v="6"/>
    <x v="87"/>
  </r>
  <r>
    <n v="1001"/>
    <x v="479"/>
    <x v="373"/>
    <d v="2016-11-17T00:00:00"/>
    <s v="Standard Class"/>
    <s v="FM-14290"/>
    <s v="Frank Merwin"/>
    <x v="2"/>
    <s v="United States"/>
    <s v="Vancouver"/>
    <x v="4"/>
    <n v="98661"/>
    <x v="1"/>
    <s v="OFF-AR-10002956"/>
    <x v="1"/>
    <x v="6"/>
    <s v="Boston 16801 Nautilus Battery Pencil Sharpener"/>
    <x v="901"/>
    <n v="2"/>
    <x v="0"/>
    <n v="11.4452"/>
    <x v="0"/>
    <x v="19"/>
  </r>
  <r>
    <n v="1002"/>
    <x v="480"/>
    <x v="374"/>
    <d v="2015-07-31T00:00:00"/>
    <s v="Same Day"/>
    <s v="RH-19495"/>
    <s v="Rick Hansen"/>
    <x v="0"/>
    <s v="United States"/>
    <s v="New York City"/>
    <x v="15"/>
    <n v="10024"/>
    <x v="3"/>
    <s v="TEC-AC-10003033"/>
    <x v="2"/>
    <x v="11"/>
    <s v="Plantronics CS510 - Over-the-Head monaural Wireless Headset System"/>
    <x v="902"/>
    <n v="7"/>
    <x v="0"/>
    <n v="762.18449999999996"/>
    <x v="39"/>
    <x v="67"/>
  </r>
  <r>
    <n v="1003"/>
    <x v="480"/>
    <x v="374"/>
    <d v="2015-07-31T00:00:00"/>
    <s v="Same Day"/>
    <s v="RH-19495"/>
    <s v="Rick Hansen"/>
    <x v="0"/>
    <s v="United States"/>
    <s v="New York City"/>
    <x v="15"/>
    <n v="10024"/>
    <x v="3"/>
    <s v="FUR-TA-10002903"/>
    <x v="0"/>
    <x v="3"/>
    <s v="Bevis Round Bullnose 29&quot; High Table Top"/>
    <x v="903"/>
    <n v="7"/>
    <x v="10"/>
    <n v="-290.87520000000001"/>
    <x v="39"/>
    <x v="263"/>
  </r>
  <r>
    <n v="1004"/>
    <x v="480"/>
    <x v="374"/>
    <d v="2015-07-31T00:00:00"/>
    <s v="Same Day"/>
    <s v="RH-19495"/>
    <s v="Rick Hansen"/>
    <x v="0"/>
    <s v="United States"/>
    <s v="New York City"/>
    <x v="15"/>
    <n v="10024"/>
    <x v="3"/>
    <s v="OFF-PA-10004621"/>
    <x v="1"/>
    <x v="10"/>
    <s v="Xerox 212"/>
    <x v="537"/>
    <n v="3"/>
    <x v="0"/>
    <n v="9.3312000000000008"/>
    <x v="39"/>
    <x v="62"/>
  </r>
  <r>
    <n v="1005"/>
    <x v="481"/>
    <x v="375"/>
    <d v="2015-08-31T00:00:00"/>
    <s v="Standard Class"/>
    <s v="RA-19945"/>
    <s v="Ryan Akin"/>
    <x v="0"/>
    <s v="United States"/>
    <s v="Murrieta"/>
    <x v="1"/>
    <n v="92563"/>
    <x v="1"/>
    <s v="OFF-ST-10000046"/>
    <x v="1"/>
    <x v="4"/>
    <s v="Fellowes Super Stor/Drawer Files"/>
    <x v="904"/>
    <n v="3"/>
    <x v="0"/>
    <n v="92.083500000000001"/>
    <x v="37"/>
    <x v="43"/>
  </r>
  <r>
    <n v="1006"/>
    <x v="482"/>
    <x v="50"/>
    <d v="2015-11-17T00:00:00"/>
    <s v="Standard Class"/>
    <s v="JK-15730"/>
    <s v="Joe Kamberova"/>
    <x v="0"/>
    <s v="United States"/>
    <s v="Jacksonville"/>
    <x v="3"/>
    <n v="28540"/>
    <x v="0"/>
    <s v="OFF-PA-10001790"/>
    <x v="1"/>
    <x v="10"/>
    <s v="Xerox 1910"/>
    <x v="905"/>
    <n v="3"/>
    <x v="2"/>
    <n v="40.3536"/>
    <x v="6"/>
    <x v="73"/>
  </r>
  <r>
    <n v="1007"/>
    <x v="483"/>
    <x v="376"/>
    <d v="2015-11-09T00:00:00"/>
    <s v="First Class"/>
    <s v="MT-17815"/>
    <s v="Meg Tillman"/>
    <x v="0"/>
    <s v="United States"/>
    <s v="Scottsdale"/>
    <x v="16"/>
    <n v="85254"/>
    <x v="1"/>
    <s v="OFF-EN-10002600"/>
    <x v="1"/>
    <x v="12"/>
    <s v="Redi-Strip #10 Envelopes, 4 1/8 x 9 1/2"/>
    <x v="906"/>
    <n v="3"/>
    <x v="2"/>
    <n v="2.4780000000000002"/>
    <x v="6"/>
    <x v="11"/>
  </r>
  <r>
    <n v="1008"/>
    <x v="483"/>
    <x v="376"/>
    <d v="2015-11-09T00:00:00"/>
    <s v="First Class"/>
    <s v="MT-17815"/>
    <s v="Meg Tillman"/>
    <x v="0"/>
    <s v="United States"/>
    <s v="Scottsdale"/>
    <x v="16"/>
    <n v="85254"/>
    <x v="1"/>
    <s v="OFF-BI-10002049"/>
    <x v="1"/>
    <x v="8"/>
    <s v="UniKeep View Case Binders"/>
    <x v="907"/>
    <n v="3"/>
    <x v="6"/>
    <n v="-3.5207999999999999"/>
    <x v="6"/>
    <x v="128"/>
  </r>
  <r>
    <n v="1009"/>
    <x v="484"/>
    <x v="377"/>
    <d v="2018-01-01T00:00:00"/>
    <s v="Standard Class"/>
    <s v="PO-18850"/>
    <s v="Patrick O'Brill"/>
    <x v="0"/>
    <s v="United States"/>
    <s v="Burlington"/>
    <x v="23"/>
    <n v="52601"/>
    <x v="2"/>
    <s v="OFF-PA-10001509"/>
    <x v="1"/>
    <x v="10"/>
    <s v="Recycled Desk Saver Line &quot;While You Were Out&quot; Book, 5 1/2&quot; X 4&quot;"/>
    <x v="908"/>
    <n v="5"/>
    <x v="0"/>
    <n v="20.585000000000001"/>
    <x v="38"/>
    <x v="99"/>
  </r>
  <r>
    <n v="1010"/>
    <x v="485"/>
    <x v="378"/>
    <d v="2017-08-03T00:00:00"/>
    <s v="First Class"/>
    <s v="AT-10735"/>
    <s v="Annie Thurman"/>
    <x v="0"/>
    <s v="United States"/>
    <s v="Chicago"/>
    <x v="10"/>
    <n v="60653"/>
    <x v="2"/>
    <s v="TEC-PH-10003931"/>
    <x v="2"/>
    <x v="7"/>
    <s v="JBL Micro Wireless Portable Bluetooth Speaker"/>
    <x v="909"/>
    <n v="2"/>
    <x v="2"/>
    <n v="5.9989999999999997"/>
    <x v="43"/>
    <x v="107"/>
  </r>
  <r>
    <n v="1011"/>
    <x v="486"/>
    <x v="156"/>
    <d v="2014-11-26T00:00:00"/>
    <s v="First Class"/>
    <s v="VG-21790"/>
    <s v="Vivek Gonzalez"/>
    <x v="0"/>
    <s v="United States"/>
    <s v="San Diego"/>
    <x v="1"/>
    <n v="92037"/>
    <x v="1"/>
    <s v="FUR-FU-10001602"/>
    <x v="0"/>
    <x v="5"/>
    <s v="Eldon Delta Triangular Chair Mat, 52&quot; x 58&quot;, Clear"/>
    <x v="910"/>
    <n v="4"/>
    <x v="0"/>
    <n v="27.3096"/>
    <x v="7"/>
    <x v="16"/>
  </r>
  <r>
    <n v="1012"/>
    <x v="487"/>
    <x v="46"/>
    <d v="2017-06-21T00:00:00"/>
    <s v="Second Class"/>
    <s v="PF-19165"/>
    <s v="Philip Fox"/>
    <x v="0"/>
    <s v="United States"/>
    <s v="Olympia"/>
    <x v="4"/>
    <n v="98502"/>
    <x v="1"/>
    <s v="FUR-FU-10004848"/>
    <x v="0"/>
    <x v="5"/>
    <s v="Howard Miller 13-3/4&quot; Diameter Brushed Chrome Round Wall Clock"/>
    <x v="911"/>
    <n v="3"/>
    <x v="0"/>
    <n v="46.575000000000003"/>
    <x v="28"/>
    <x v="84"/>
  </r>
  <r>
    <n v="1013"/>
    <x v="487"/>
    <x v="46"/>
    <d v="2017-06-21T00:00:00"/>
    <s v="Second Class"/>
    <s v="PF-19165"/>
    <s v="Philip Fox"/>
    <x v="0"/>
    <s v="United States"/>
    <s v="Olympia"/>
    <x v="4"/>
    <n v="98502"/>
    <x v="1"/>
    <s v="OFF-ST-10003722"/>
    <x v="1"/>
    <x v="4"/>
    <s v="Project Tote Personal File"/>
    <x v="912"/>
    <n v="1"/>
    <x v="0"/>
    <n v="4.0686999999999998"/>
    <x v="28"/>
    <x v="5"/>
  </r>
  <r>
    <n v="1014"/>
    <x v="488"/>
    <x v="379"/>
    <d v="2015-12-24T00:00:00"/>
    <s v="Second Class"/>
    <s v="JS-15880"/>
    <s v="John Stevenson"/>
    <x v="0"/>
    <s v="United States"/>
    <s v="Seattle"/>
    <x v="4"/>
    <n v="98103"/>
    <x v="1"/>
    <s v="FUR-TA-10003748"/>
    <x v="0"/>
    <x v="3"/>
    <s v="Bevis 36 x 72 Conference Tables"/>
    <x v="913"/>
    <n v="13"/>
    <x v="0"/>
    <n v="356.04140000000001"/>
    <x v="14"/>
    <x v="264"/>
  </r>
  <r>
    <n v="1015"/>
    <x v="488"/>
    <x v="379"/>
    <d v="2015-12-24T00:00:00"/>
    <s v="Second Class"/>
    <s v="JS-15880"/>
    <s v="John Stevenson"/>
    <x v="0"/>
    <s v="United States"/>
    <s v="Seattle"/>
    <x v="4"/>
    <n v="98103"/>
    <x v="1"/>
    <s v="TEC-AC-10003198"/>
    <x v="2"/>
    <x v="11"/>
    <s v="Enermax Acrylux Wireless Keyboard"/>
    <x v="914"/>
    <n v="1"/>
    <x v="0"/>
    <n v="36.851999999999997"/>
    <x v="14"/>
    <x v="265"/>
  </r>
  <r>
    <n v="1016"/>
    <x v="489"/>
    <x v="14"/>
    <d v="2015-09-19T00:00:00"/>
    <s v="Second Class"/>
    <s v="MO-17800"/>
    <s v="Meg O'Connel"/>
    <x v="2"/>
    <s v="United States"/>
    <s v="Los Angeles"/>
    <x v="1"/>
    <n v="90036"/>
    <x v="1"/>
    <s v="OFF-PA-10004100"/>
    <x v="1"/>
    <x v="10"/>
    <s v="Xerox 216"/>
    <x v="56"/>
    <n v="5"/>
    <x v="0"/>
    <n v="15.552"/>
    <x v="11"/>
    <x v="42"/>
  </r>
  <r>
    <n v="1017"/>
    <x v="490"/>
    <x v="380"/>
    <d v="2015-07-10T00:00:00"/>
    <s v="Standard Class"/>
    <s v="KM-16225"/>
    <s v="Kalyca Meade"/>
    <x v="1"/>
    <s v="United States"/>
    <s v="New York City"/>
    <x v="15"/>
    <n v="10011"/>
    <x v="3"/>
    <s v="FUR-FU-10002191"/>
    <x v="0"/>
    <x v="5"/>
    <s v="G.E. Halogen Desk Lamp Bulbs"/>
    <x v="540"/>
    <n v="2"/>
    <x v="0"/>
    <n v="6.7008000000000001"/>
    <x v="39"/>
    <x v="42"/>
  </r>
  <r>
    <n v="1018"/>
    <x v="490"/>
    <x v="380"/>
    <d v="2015-07-10T00:00:00"/>
    <s v="Standard Class"/>
    <s v="KM-16225"/>
    <s v="Kalyca Meade"/>
    <x v="1"/>
    <s v="United States"/>
    <s v="New York City"/>
    <x v="15"/>
    <n v="10011"/>
    <x v="3"/>
    <s v="FUR-FU-10000965"/>
    <x v="0"/>
    <x v="5"/>
    <s v="Howard Miller 11-1/2&quot; Diameter Ridgewood Wall Clock"/>
    <x v="816"/>
    <n v="3"/>
    <x v="0"/>
    <n v="63.886200000000002"/>
    <x v="39"/>
    <x v="154"/>
  </r>
  <r>
    <n v="1019"/>
    <x v="490"/>
    <x v="380"/>
    <d v="2015-07-10T00:00:00"/>
    <s v="Standard Class"/>
    <s v="KM-16225"/>
    <s v="Kalyca Meade"/>
    <x v="1"/>
    <s v="United States"/>
    <s v="New York City"/>
    <x v="15"/>
    <n v="10011"/>
    <x v="3"/>
    <s v="TEC-PH-10004188"/>
    <x v="2"/>
    <x v="7"/>
    <s v="OtterBox Commuter Series Case - Samsung Galaxy S4"/>
    <x v="915"/>
    <n v="5"/>
    <x v="0"/>
    <n v="2.4990000000000001"/>
    <x v="39"/>
    <x v="15"/>
  </r>
  <r>
    <n v="1020"/>
    <x v="490"/>
    <x v="380"/>
    <d v="2015-07-10T00:00:00"/>
    <s v="Standard Class"/>
    <s v="KM-16225"/>
    <s v="Kalyca Meade"/>
    <x v="1"/>
    <s v="United States"/>
    <s v="New York City"/>
    <x v="15"/>
    <n v="10011"/>
    <x v="3"/>
    <s v="OFF-ST-10001526"/>
    <x v="1"/>
    <x v="4"/>
    <s v="Iceberg Mobile Mega Data/Printer Cart "/>
    <x v="916"/>
    <n v="5"/>
    <x v="0"/>
    <n v="156.429"/>
    <x v="39"/>
    <x v="96"/>
  </r>
  <r>
    <n v="1021"/>
    <x v="491"/>
    <x v="381"/>
    <d v="2015-05-03T00:00:00"/>
    <s v="Standard Class"/>
    <s v="GT-14710"/>
    <s v="Greg Tran"/>
    <x v="0"/>
    <s v="United States"/>
    <s v="Washington"/>
    <x v="40"/>
    <n v="20016"/>
    <x v="3"/>
    <s v="OFF-AR-10001166"/>
    <x v="1"/>
    <x v="6"/>
    <s v="Staples in misc. colors"/>
    <x v="917"/>
    <n v="3"/>
    <x v="0"/>
    <n v="8.8686000000000007"/>
    <x v="20"/>
    <x v="266"/>
  </r>
  <r>
    <n v="1022"/>
    <x v="491"/>
    <x v="381"/>
    <d v="2015-05-03T00:00:00"/>
    <s v="Standard Class"/>
    <s v="GT-14710"/>
    <s v="Greg Tran"/>
    <x v="0"/>
    <s v="United States"/>
    <s v="Washington"/>
    <x v="40"/>
    <n v="20016"/>
    <x v="3"/>
    <s v="FUR-CH-10000309"/>
    <x v="0"/>
    <x v="1"/>
    <s v="Global Comet Stacking Arm Chair"/>
    <x v="918"/>
    <n v="3"/>
    <x v="0"/>
    <n v="316.88249999999999"/>
    <x v="20"/>
    <x v="45"/>
  </r>
  <r>
    <n v="1023"/>
    <x v="491"/>
    <x v="381"/>
    <d v="2015-05-03T00:00:00"/>
    <s v="Standard Class"/>
    <s v="GT-14710"/>
    <s v="Greg Tran"/>
    <x v="0"/>
    <s v="United States"/>
    <s v="Washington"/>
    <x v="40"/>
    <n v="20016"/>
    <x v="3"/>
    <s v="TEC-MA-10004212"/>
    <x v="2"/>
    <x v="15"/>
    <s v="Cisco SPA525G2 5-Line IP Phone"/>
    <x v="919"/>
    <n v="8"/>
    <x v="0"/>
    <n v="648.56240000000003"/>
    <x v="20"/>
    <x v="41"/>
  </r>
  <r>
    <n v="1024"/>
    <x v="492"/>
    <x v="382"/>
    <d v="2015-06-20T00:00:00"/>
    <s v="Standard Class"/>
    <s v="PB-19150"/>
    <s v="Philip Brown"/>
    <x v="0"/>
    <s v="United States"/>
    <s v="Philadelphia"/>
    <x v="9"/>
    <n v="19134"/>
    <x v="3"/>
    <s v="OFF-EN-10003072"/>
    <x v="1"/>
    <x v="12"/>
    <s v="Peel &amp; Seel Envelopes"/>
    <x v="920"/>
    <n v="2"/>
    <x v="2"/>
    <n v="2.1728000000000001"/>
    <x v="33"/>
    <x v="73"/>
  </r>
  <r>
    <n v="1025"/>
    <x v="493"/>
    <x v="94"/>
    <d v="2017-12-20T00:00:00"/>
    <s v="First Class"/>
    <s v="HR-14770"/>
    <s v="Hallie Redmond"/>
    <x v="2"/>
    <s v="United States"/>
    <s v="Los Angeles"/>
    <x v="1"/>
    <n v="90045"/>
    <x v="1"/>
    <s v="OFF-BI-10000320"/>
    <x v="1"/>
    <x v="8"/>
    <s v="GBC Plastic Binding Combs"/>
    <x v="921"/>
    <n v="2"/>
    <x v="2"/>
    <n v="4.2804000000000002"/>
    <x v="23"/>
    <x v="22"/>
  </r>
  <r>
    <n v="1026"/>
    <x v="494"/>
    <x v="383"/>
    <d v="2016-01-13T00:00:00"/>
    <s v="Second Class"/>
    <s v="DE-13255"/>
    <s v="Deanra Eno"/>
    <x v="2"/>
    <s v="United States"/>
    <s v="Springfield"/>
    <x v="24"/>
    <n v="45503"/>
    <x v="3"/>
    <s v="OFF-PA-10001166"/>
    <x v="1"/>
    <x v="10"/>
    <s v="Xerox 2"/>
    <x v="12"/>
    <n v="3"/>
    <x v="2"/>
    <n v="5.4432"/>
    <x v="12"/>
    <x v="11"/>
  </r>
  <r>
    <n v="1027"/>
    <x v="494"/>
    <x v="383"/>
    <d v="2016-01-13T00:00:00"/>
    <s v="Second Class"/>
    <s v="DE-13255"/>
    <s v="Deanra Eno"/>
    <x v="2"/>
    <s v="United States"/>
    <s v="Springfield"/>
    <x v="24"/>
    <n v="45503"/>
    <x v="3"/>
    <s v="OFF-PA-10003656"/>
    <x v="1"/>
    <x v="10"/>
    <s v="Xerox 1935"/>
    <x v="922"/>
    <n v="3"/>
    <x v="2"/>
    <n v="20.5764"/>
    <x v="12"/>
    <x v="18"/>
  </r>
  <r>
    <n v="1028"/>
    <x v="494"/>
    <x v="383"/>
    <d v="2016-01-13T00:00:00"/>
    <s v="Second Class"/>
    <s v="DE-13255"/>
    <s v="Deanra Eno"/>
    <x v="2"/>
    <s v="United States"/>
    <s v="Springfield"/>
    <x v="24"/>
    <n v="45503"/>
    <x v="3"/>
    <s v="TEC-PH-10000148"/>
    <x v="2"/>
    <x v="7"/>
    <s v="Cyber Acoustics AC-202b Speech Recognition Stereo Headset"/>
    <x v="923"/>
    <n v="2"/>
    <x v="10"/>
    <n v="-9.8724000000000007"/>
    <x v="12"/>
    <x v="267"/>
  </r>
  <r>
    <n v="1029"/>
    <x v="495"/>
    <x v="384"/>
    <d v="2014-07-15T00:00:00"/>
    <s v="Standard Class"/>
    <s v="LA-16780"/>
    <s v="Laura Armstrong"/>
    <x v="1"/>
    <s v="United States"/>
    <s v="Hackensack"/>
    <x v="30"/>
    <n v="7601"/>
    <x v="3"/>
    <s v="OFF-PA-10000474"/>
    <x v="1"/>
    <x v="10"/>
    <s v="Easy-staple paper"/>
    <x v="924"/>
    <n v="5"/>
    <x v="0"/>
    <n v="83.284000000000006"/>
    <x v="40"/>
    <x v="53"/>
  </r>
  <r>
    <n v="1030"/>
    <x v="495"/>
    <x v="384"/>
    <d v="2014-07-15T00:00:00"/>
    <s v="Standard Class"/>
    <s v="LA-16780"/>
    <s v="Laura Armstrong"/>
    <x v="1"/>
    <s v="United States"/>
    <s v="Hackensack"/>
    <x v="30"/>
    <n v="7601"/>
    <x v="3"/>
    <s v="TEC-PH-10003885"/>
    <x v="2"/>
    <x v="7"/>
    <s v="Cisco SPA508G"/>
    <x v="925"/>
    <n v="3"/>
    <x v="0"/>
    <n v="57.411299999999997"/>
    <x v="40"/>
    <x v="5"/>
  </r>
  <r>
    <n v="1031"/>
    <x v="495"/>
    <x v="384"/>
    <d v="2014-07-15T00:00:00"/>
    <s v="Standard Class"/>
    <s v="LA-16780"/>
    <s v="Laura Armstrong"/>
    <x v="1"/>
    <s v="United States"/>
    <s v="Hackensack"/>
    <x v="30"/>
    <n v="7601"/>
    <x v="3"/>
    <s v="FUR-CH-10003379"/>
    <x v="0"/>
    <x v="1"/>
    <s v="Global Commerce Series High-Back Swivel/Tilt Chairs"/>
    <x v="926"/>
    <n v="3"/>
    <x v="0"/>
    <n v="213.73500000000001"/>
    <x v="40"/>
    <x v="45"/>
  </r>
  <r>
    <n v="1032"/>
    <x v="495"/>
    <x v="384"/>
    <d v="2014-07-15T00:00:00"/>
    <s v="Standard Class"/>
    <s v="LA-16780"/>
    <s v="Laura Armstrong"/>
    <x v="1"/>
    <s v="United States"/>
    <s v="Hackensack"/>
    <x v="30"/>
    <n v="7601"/>
    <x v="3"/>
    <s v="FUR-FU-10000629"/>
    <x v="0"/>
    <x v="5"/>
    <s v="9-3/4 Diameter Round Wall Clock"/>
    <x v="927"/>
    <n v="9"/>
    <x v="0"/>
    <n v="52.126199999999997"/>
    <x v="40"/>
    <x v="72"/>
  </r>
  <r>
    <n v="1033"/>
    <x v="495"/>
    <x v="384"/>
    <d v="2014-07-15T00:00:00"/>
    <s v="Standard Class"/>
    <s v="LA-16780"/>
    <s v="Laura Armstrong"/>
    <x v="1"/>
    <s v="United States"/>
    <s v="Hackensack"/>
    <x v="30"/>
    <n v="7601"/>
    <x v="3"/>
    <s v="OFF-LA-10001175"/>
    <x v="1"/>
    <x v="2"/>
    <s v="Avery 514"/>
    <x v="928"/>
    <n v="5"/>
    <x v="0"/>
    <n v="7.056"/>
    <x v="40"/>
    <x v="77"/>
  </r>
  <r>
    <n v="1034"/>
    <x v="496"/>
    <x v="73"/>
    <d v="2016-11-22T00:00:00"/>
    <s v="First Class"/>
    <s v="AG-10390"/>
    <s v="Allen Goldenen"/>
    <x v="0"/>
    <s v="United States"/>
    <s v="Cincinnati"/>
    <x v="24"/>
    <n v="45231"/>
    <x v="3"/>
    <s v="OFF-PA-10000955"/>
    <x v="1"/>
    <x v="10"/>
    <s v="Southworth 25% Cotton Granite Paper &amp; Envelopes"/>
    <x v="929"/>
    <n v="3"/>
    <x v="2"/>
    <n v="5.1012000000000004"/>
    <x v="0"/>
    <x v="18"/>
  </r>
  <r>
    <n v="1035"/>
    <x v="496"/>
    <x v="73"/>
    <d v="2016-11-22T00:00:00"/>
    <s v="First Class"/>
    <s v="AG-10390"/>
    <s v="Allen Goldenen"/>
    <x v="0"/>
    <s v="United States"/>
    <s v="Cincinnati"/>
    <x v="24"/>
    <n v="45231"/>
    <x v="3"/>
    <s v="OFF-BI-10003460"/>
    <x v="1"/>
    <x v="8"/>
    <s v="Acco 3-Hole Punch"/>
    <x v="930"/>
    <n v="2"/>
    <x v="6"/>
    <n v="-1.9272"/>
    <x v="0"/>
    <x v="86"/>
  </r>
  <r>
    <n v="1036"/>
    <x v="496"/>
    <x v="73"/>
    <d v="2016-11-22T00:00:00"/>
    <s v="First Class"/>
    <s v="AG-10390"/>
    <s v="Allen Goldenen"/>
    <x v="0"/>
    <s v="United States"/>
    <s v="Cincinnati"/>
    <x v="24"/>
    <n v="45231"/>
    <x v="3"/>
    <s v="OFF-BI-10000474"/>
    <x v="1"/>
    <x v="8"/>
    <s v="Avery Recycled Flexi-View Covers for Binding Systems"/>
    <x v="931"/>
    <n v="3"/>
    <x v="6"/>
    <n v="-10.579800000000001"/>
    <x v="0"/>
    <x v="25"/>
  </r>
  <r>
    <n v="1037"/>
    <x v="497"/>
    <x v="183"/>
    <d v="2016-04-26T00:00:00"/>
    <s v="Standard Class"/>
    <s v="EL-13735"/>
    <s v="Ed Ludwig"/>
    <x v="2"/>
    <s v="United States"/>
    <s v="Jefferson City"/>
    <x v="25"/>
    <n v="65109"/>
    <x v="2"/>
    <s v="FUR-FU-10003975"/>
    <x v="0"/>
    <x v="5"/>
    <s v="Eldon Advantage Chair Mats for Low to Medium Pile Carpets"/>
    <x v="932"/>
    <n v="2"/>
    <x v="0"/>
    <n v="8.6620000000000008"/>
    <x v="26"/>
    <x v="36"/>
  </r>
  <r>
    <n v="1038"/>
    <x v="498"/>
    <x v="385"/>
    <d v="2015-06-14T00:00:00"/>
    <s v="First Class"/>
    <s v="JJ-15445"/>
    <s v="Jennifer Jackson"/>
    <x v="0"/>
    <s v="United States"/>
    <s v="Los Angeles"/>
    <x v="1"/>
    <n v="90004"/>
    <x v="1"/>
    <s v="OFF-BI-10003707"/>
    <x v="1"/>
    <x v="8"/>
    <s v="Aluminum Screw Posts"/>
    <x v="933"/>
    <n v="3"/>
    <x v="2"/>
    <n v="13.734"/>
    <x v="33"/>
    <x v="52"/>
  </r>
  <r>
    <n v="1039"/>
    <x v="499"/>
    <x v="225"/>
    <d v="2017-11-21T00:00:00"/>
    <s v="First Class"/>
    <s v="JH-15430"/>
    <s v="Jennifer Halladay"/>
    <x v="0"/>
    <s v="United States"/>
    <s v="Burlington"/>
    <x v="3"/>
    <n v="27217"/>
    <x v="0"/>
    <s v="OFF-AR-10000203"/>
    <x v="1"/>
    <x v="6"/>
    <s v="Newell 336"/>
    <x v="934"/>
    <n v="7"/>
    <x v="2"/>
    <n v="2.6964000000000001"/>
    <x v="24"/>
    <x v="4"/>
  </r>
  <r>
    <n v="1040"/>
    <x v="499"/>
    <x v="225"/>
    <d v="2017-11-21T00:00:00"/>
    <s v="First Class"/>
    <s v="JH-15430"/>
    <s v="Jennifer Halladay"/>
    <x v="0"/>
    <s v="United States"/>
    <s v="Burlington"/>
    <x v="3"/>
    <n v="27217"/>
    <x v="0"/>
    <s v="OFF-AR-10004790"/>
    <x v="1"/>
    <x v="6"/>
    <s v="Staples in misc. colors"/>
    <x v="935"/>
    <n v="3"/>
    <x v="2"/>
    <n v="1.7955000000000001"/>
    <x v="24"/>
    <x v="107"/>
  </r>
  <r>
    <n v="1041"/>
    <x v="500"/>
    <x v="231"/>
    <d v="2016-03-24T00:00:00"/>
    <s v="Standard Class"/>
    <s v="RD-19660"/>
    <s v="Robert Dilbeck"/>
    <x v="2"/>
    <s v="United States"/>
    <s v="Saint Peters"/>
    <x v="25"/>
    <n v="63376"/>
    <x v="2"/>
    <s v="FUR-TA-10001095"/>
    <x v="0"/>
    <x v="3"/>
    <s v="Chromcraft Round Conference Tables"/>
    <x v="936"/>
    <n v="4"/>
    <x v="0"/>
    <n v="146.40360000000001"/>
    <x v="17"/>
    <x v="85"/>
  </r>
  <r>
    <n v="1042"/>
    <x v="501"/>
    <x v="47"/>
    <d v="2016-09-09T00:00:00"/>
    <s v="Second Class"/>
    <s v="MO-17500"/>
    <s v="Mary O'Rourke"/>
    <x v="0"/>
    <s v="United States"/>
    <s v="New York City"/>
    <x v="15"/>
    <n v="10035"/>
    <x v="3"/>
    <s v="TEC-AC-10004761"/>
    <x v="2"/>
    <x v="11"/>
    <s v="Maxell 4.7GB DVD+RW 3/Pack"/>
    <x v="937"/>
    <n v="2"/>
    <x v="0"/>
    <n v="11.151"/>
    <x v="22"/>
    <x v="73"/>
  </r>
  <r>
    <n v="1043"/>
    <x v="501"/>
    <x v="47"/>
    <d v="2016-09-09T00:00:00"/>
    <s v="Second Class"/>
    <s v="MO-17500"/>
    <s v="Mary O'Rourke"/>
    <x v="0"/>
    <s v="United States"/>
    <s v="New York City"/>
    <x v="15"/>
    <n v="10035"/>
    <x v="3"/>
    <s v="FUR-BO-10001811"/>
    <x v="0"/>
    <x v="0"/>
    <s v="Atlantic Metals Mobile 5-Shelf Bookcases, Custom Colors"/>
    <x v="938"/>
    <n v="3"/>
    <x v="2"/>
    <n v="90.293999999999997"/>
    <x v="22"/>
    <x v="26"/>
  </r>
  <r>
    <n v="1044"/>
    <x v="502"/>
    <x v="362"/>
    <d v="2017-07-12T00:00:00"/>
    <s v="First Class"/>
    <s v="NS-18640"/>
    <s v="Noel Staavos"/>
    <x v="1"/>
    <s v="United States"/>
    <s v="Chicago"/>
    <x v="10"/>
    <n v="60610"/>
    <x v="2"/>
    <s v="OFF-AR-10001130"/>
    <x v="1"/>
    <x v="6"/>
    <s v="Quartet Alpha White Chalk, 12/Pack"/>
    <x v="939"/>
    <n v="5"/>
    <x v="2"/>
    <n v="2.9834999999999998"/>
    <x v="10"/>
    <x v="31"/>
  </r>
  <r>
    <n v="1045"/>
    <x v="502"/>
    <x v="362"/>
    <d v="2017-07-12T00:00:00"/>
    <s v="First Class"/>
    <s v="NS-18640"/>
    <s v="Noel Staavos"/>
    <x v="1"/>
    <s v="United States"/>
    <s v="Chicago"/>
    <x v="10"/>
    <n v="60610"/>
    <x v="2"/>
    <s v="OFF-AP-10000055"/>
    <x v="1"/>
    <x v="9"/>
    <s v="Belkin F9S820V06 8 Outlet Surge"/>
    <x v="940"/>
    <n v="9"/>
    <x v="3"/>
    <n v="-146.16"/>
    <x v="10"/>
    <x v="109"/>
  </r>
  <r>
    <n v="1046"/>
    <x v="503"/>
    <x v="386"/>
    <d v="2017-10-16T00:00:00"/>
    <s v="Standard Class"/>
    <s v="SN-20710"/>
    <s v="Steve Nguyen"/>
    <x v="2"/>
    <s v="United States"/>
    <s v="Rockford"/>
    <x v="10"/>
    <n v="61107"/>
    <x v="2"/>
    <s v="FUR-CH-10002304"/>
    <x v="0"/>
    <x v="1"/>
    <s v="Global Stack Chair without Arms, Black"/>
    <x v="941"/>
    <n v="14"/>
    <x v="4"/>
    <n v="-18.186"/>
    <x v="13"/>
    <x v="50"/>
  </r>
  <r>
    <n v="1047"/>
    <x v="504"/>
    <x v="387"/>
    <d v="2016-03-13T00:00:00"/>
    <s v="Standard Class"/>
    <s v="ZC-21910"/>
    <s v="Zuschuss Carroll"/>
    <x v="0"/>
    <s v="United States"/>
    <s v="Miami"/>
    <x v="2"/>
    <n v="33142"/>
    <x v="0"/>
    <s v="TEC-PH-10001530"/>
    <x v="2"/>
    <x v="7"/>
    <s v="Cisco Unified IP Phone 7945G VoIP phone"/>
    <x v="738"/>
    <n v="5"/>
    <x v="2"/>
    <n v="85.247500000000002"/>
    <x v="17"/>
    <x v="107"/>
  </r>
  <r>
    <n v="1048"/>
    <x v="504"/>
    <x v="387"/>
    <d v="2016-03-13T00:00:00"/>
    <s v="Standard Class"/>
    <s v="ZC-21910"/>
    <s v="Zuschuss Carroll"/>
    <x v="0"/>
    <s v="United States"/>
    <s v="Miami"/>
    <x v="2"/>
    <n v="33142"/>
    <x v="0"/>
    <s v="FUR-FU-10004006"/>
    <x v="0"/>
    <x v="5"/>
    <s v="Deflect-o DuraMat Lighweight, Studded, Beveled Mat for Low Pile Carpeting"/>
    <x v="102"/>
    <n v="3"/>
    <x v="2"/>
    <n v="-3.8384999999999998"/>
    <x v="17"/>
    <x v="79"/>
  </r>
  <r>
    <n v="1049"/>
    <x v="505"/>
    <x v="279"/>
    <d v="2014-06-01T00:00:00"/>
    <s v="Second Class"/>
    <s v="LC-16885"/>
    <s v="Lena Creighton"/>
    <x v="0"/>
    <s v="United States"/>
    <s v="San Francisco"/>
    <x v="1"/>
    <n v="94109"/>
    <x v="1"/>
    <s v="TEC-PH-10000486"/>
    <x v="2"/>
    <x v="7"/>
    <s v="Plantronics HL10 Handset Lifter"/>
    <x v="942"/>
    <n v="12"/>
    <x v="2"/>
    <n v="125.2692"/>
    <x v="3"/>
    <x v="4"/>
  </r>
  <r>
    <n v="1050"/>
    <x v="505"/>
    <x v="279"/>
    <d v="2014-06-01T00:00:00"/>
    <s v="Second Class"/>
    <s v="LC-16885"/>
    <s v="Lena Creighton"/>
    <x v="0"/>
    <s v="United States"/>
    <s v="San Francisco"/>
    <x v="1"/>
    <n v="94109"/>
    <x v="1"/>
    <s v="TEC-AC-10001606"/>
    <x v="2"/>
    <x v="11"/>
    <s v="Logitech Wireless Performance Mouse MX for PC and Mac"/>
    <x v="311"/>
    <n v="1"/>
    <x v="0"/>
    <n v="37.996200000000002"/>
    <x v="3"/>
    <x v="268"/>
  </r>
  <r>
    <n v="1051"/>
    <x v="506"/>
    <x v="230"/>
    <d v="2015-07-05T00:00:00"/>
    <s v="First Class"/>
    <s v="DG-13300"/>
    <s v="Deirdre Greer"/>
    <x v="1"/>
    <s v="United States"/>
    <s v="Philadelphia"/>
    <x v="9"/>
    <n v="19134"/>
    <x v="3"/>
    <s v="FUR-FU-10000293"/>
    <x v="0"/>
    <x v="5"/>
    <s v="Eldon Antistatic Chair Mats for Low to Medium Pile Carpets"/>
    <x v="943"/>
    <n v="2"/>
    <x v="2"/>
    <n v="-29.481200000000001"/>
    <x v="39"/>
    <x v="269"/>
  </r>
  <r>
    <n v="1052"/>
    <x v="506"/>
    <x v="230"/>
    <d v="2015-07-05T00:00:00"/>
    <s v="First Class"/>
    <s v="DG-13300"/>
    <s v="Deirdre Greer"/>
    <x v="1"/>
    <s v="United States"/>
    <s v="Philadelphia"/>
    <x v="9"/>
    <n v="19134"/>
    <x v="3"/>
    <s v="OFF-PA-10001307"/>
    <x v="1"/>
    <x v="10"/>
    <s v="Important Message Pads, 50 4-1/4 x 5-1/2 Forms per Pad"/>
    <x v="944"/>
    <n v="2"/>
    <x v="2"/>
    <n v="2.4359999999999999"/>
    <x v="39"/>
    <x v="49"/>
  </r>
  <r>
    <n v="1053"/>
    <x v="506"/>
    <x v="230"/>
    <d v="2015-07-05T00:00:00"/>
    <s v="First Class"/>
    <s v="DG-13300"/>
    <s v="Deirdre Greer"/>
    <x v="1"/>
    <s v="United States"/>
    <s v="Philadelphia"/>
    <x v="9"/>
    <n v="19134"/>
    <x v="3"/>
    <s v="FUR-FU-10004460"/>
    <x v="0"/>
    <x v="5"/>
    <s v="Howard Miller 12&quot; Round Wall Clock"/>
    <x v="945"/>
    <n v="9"/>
    <x v="2"/>
    <n v="56.577599999999997"/>
    <x v="39"/>
    <x v="248"/>
  </r>
  <r>
    <n v="1054"/>
    <x v="507"/>
    <x v="388"/>
    <d v="2015-04-08T00:00:00"/>
    <s v="Standard Class"/>
    <s v="NF-18595"/>
    <s v="Nicole Fjeld"/>
    <x v="2"/>
    <s v="United States"/>
    <s v="New York City"/>
    <x v="15"/>
    <n v="10009"/>
    <x v="3"/>
    <s v="OFF-AR-10000716"/>
    <x v="1"/>
    <x v="6"/>
    <s v="DIXON Ticonderoga Erasable Checking Pencils"/>
    <x v="946"/>
    <n v="2"/>
    <x v="0"/>
    <n v="4.3524000000000003"/>
    <x v="19"/>
    <x v="87"/>
  </r>
  <r>
    <n v="1055"/>
    <x v="507"/>
    <x v="388"/>
    <d v="2015-04-08T00:00:00"/>
    <s v="Standard Class"/>
    <s v="NF-18595"/>
    <s v="Nicole Fjeld"/>
    <x v="2"/>
    <s v="United States"/>
    <s v="New York City"/>
    <x v="15"/>
    <n v="10009"/>
    <x v="3"/>
    <s v="FUR-FU-10004622"/>
    <x v="0"/>
    <x v="5"/>
    <s v="Eldon Advantage Foldable Chair Mats for Low Pile Carpets"/>
    <x v="947"/>
    <n v="2"/>
    <x v="0"/>
    <n v="22.763999999999999"/>
    <x v="19"/>
    <x v="171"/>
  </r>
  <r>
    <n v="1056"/>
    <x v="507"/>
    <x v="388"/>
    <d v="2015-04-08T00:00:00"/>
    <s v="Standard Class"/>
    <s v="NF-18595"/>
    <s v="Nicole Fjeld"/>
    <x v="2"/>
    <s v="United States"/>
    <s v="New York City"/>
    <x v="15"/>
    <n v="10009"/>
    <x v="3"/>
    <s v="OFF-BI-10002735"/>
    <x v="1"/>
    <x v="8"/>
    <s v="GBC Prestige Therm-A-Bind Covers"/>
    <x v="948"/>
    <n v="3"/>
    <x v="2"/>
    <n v="27.7911"/>
    <x v="19"/>
    <x v="27"/>
  </r>
  <r>
    <n v="1057"/>
    <x v="507"/>
    <x v="388"/>
    <d v="2015-04-08T00:00:00"/>
    <s v="Standard Class"/>
    <s v="NF-18595"/>
    <s v="Nicole Fjeld"/>
    <x v="2"/>
    <s v="United States"/>
    <s v="New York City"/>
    <x v="15"/>
    <n v="10009"/>
    <x v="3"/>
    <s v="OFF-BI-10003529"/>
    <x v="1"/>
    <x v="8"/>
    <s v="Avery Round Ring Poly Binders"/>
    <x v="949"/>
    <n v="4"/>
    <x v="2"/>
    <n v="3.2944"/>
    <x v="19"/>
    <x v="22"/>
  </r>
  <r>
    <n v="1058"/>
    <x v="508"/>
    <x v="389"/>
    <d v="2017-12-17T00:00:00"/>
    <s v="Standard Class"/>
    <s v="BP-11185"/>
    <s v="Ben Peterman"/>
    <x v="1"/>
    <s v="United States"/>
    <s v="San Diego"/>
    <x v="1"/>
    <n v="92037"/>
    <x v="1"/>
    <s v="OFF-BI-10001097"/>
    <x v="1"/>
    <x v="8"/>
    <s v="Avery Hole Reinforcements"/>
    <x v="950"/>
    <n v="4"/>
    <x v="2"/>
    <n v="7.2267999999999999"/>
    <x v="23"/>
    <x v="49"/>
  </r>
  <r>
    <n v="1059"/>
    <x v="508"/>
    <x v="389"/>
    <d v="2017-12-17T00:00:00"/>
    <s v="Standard Class"/>
    <s v="BP-11185"/>
    <s v="Ben Peterman"/>
    <x v="1"/>
    <s v="United States"/>
    <s v="San Diego"/>
    <x v="1"/>
    <n v="92037"/>
    <x v="1"/>
    <s v="OFF-BI-10001597"/>
    <x v="1"/>
    <x v="8"/>
    <s v="Wilson Jones Ledger-Size, Piano-Hinge Binder, 2&quot;, Blue"/>
    <x v="951"/>
    <n v="2"/>
    <x v="2"/>
    <n v="22.948799999999999"/>
    <x v="23"/>
    <x v="73"/>
  </r>
  <r>
    <n v="1060"/>
    <x v="509"/>
    <x v="390"/>
    <d v="2016-12-01T00:00:00"/>
    <s v="Standard Class"/>
    <s v="MG-17650"/>
    <s v="Matthew Grinstein"/>
    <x v="2"/>
    <s v="United States"/>
    <s v="Philadelphia"/>
    <x v="9"/>
    <n v="19143"/>
    <x v="3"/>
    <s v="OFF-FA-10001754"/>
    <x v="1"/>
    <x v="13"/>
    <s v="Stockwell Gold Paper Clips"/>
    <x v="952"/>
    <n v="3"/>
    <x v="2"/>
    <n v="1.6008"/>
    <x v="5"/>
    <x v="49"/>
  </r>
  <r>
    <n v="1061"/>
    <x v="510"/>
    <x v="391"/>
    <d v="2015-03-29T00:00:00"/>
    <s v="Standard Class"/>
    <s v="JD-16060"/>
    <s v="Julia Dunbar"/>
    <x v="0"/>
    <s v="United States"/>
    <s v="Houston"/>
    <x v="5"/>
    <n v="77095"/>
    <x v="2"/>
    <s v="FUR-CH-10003396"/>
    <x v="0"/>
    <x v="1"/>
    <s v="Global Deluxe Steno Chair"/>
    <x v="953"/>
    <n v="2"/>
    <x v="4"/>
    <n v="-29.252400000000002"/>
    <x v="30"/>
    <x v="270"/>
  </r>
  <r>
    <n v="1062"/>
    <x v="511"/>
    <x v="392"/>
    <d v="2015-04-21T00:00:00"/>
    <s v="Standard Class"/>
    <s v="TS-21160"/>
    <s v="Theresa Swint"/>
    <x v="1"/>
    <s v="United States"/>
    <s v="Toledo"/>
    <x v="24"/>
    <n v="43615"/>
    <x v="3"/>
    <s v="OFF-AP-10002350"/>
    <x v="1"/>
    <x v="9"/>
    <s v="Belkin F9H710-06 7 Outlet SurgeMaster Surge Protector"/>
    <x v="954"/>
    <n v="3"/>
    <x v="2"/>
    <n v="4.5216000000000003"/>
    <x v="19"/>
    <x v="36"/>
  </r>
  <r>
    <n v="1063"/>
    <x v="511"/>
    <x v="392"/>
    <d v="2015-04-21T00:00:00"/>
    <s v="Standard Class"/>
    <s v="TS-21160"/>
    <s v="Theresa Swint"/>
    <x v="1"/>
    <s v="United States"/>
    <s v="Toledo"/>
    <x v="24"/>
    <n v="43615"/>
    <x v="3"/>
    <s v="OFF-FA-10004838"/>
    <x v="1"/>
    <x v="13"/>
    <s v="Super Bands, 12/Pack"/>
    <x v="955"/>
    <n v="7"/>
    <x v="2"/>
    <n v="-2.2134"/>
    <x v="19"/>
    <x v="63"/>
  </r>
  <r>
    <n v="1064"/>
    <x v="511"/>
    <x v="392"/>
    <d v="2015-04-21T00:00:00"/>
    <s v="Standard Class"/>
    <s v="TS-21160"/>
    <s v="Theresa Swint"/>
    <x v="1"/>
    <s v="United States"/>
    <s v="Toledo"/>
    <x v="24"/>
    <n v="43615"/>
    <x v="3"/>
    <s v="OFF-AR-10004757"/>
    <x v="1"/>
    <x v="6"/>
    <s v="Crayola Colored Pencils"/>
    <x v="956"/>
    <n v="3"/>
    <x v="2"/>
    <n v="1.2791999999999999"/>
    <x v="19"/>
    <x v="114"/>
  </r>
  <r>
    <n v="1065"/>
    <x v="511"/>
    <x v="392"/>
    <d v="2015-04-21T00:00:00"/>
    <s v="Standard Class"/>
    <s v="TS-21160"/>
    <s v="Theresa Swint"/>
    <x v="1"/>
    <s v="United States"/>
    <s v="Toledo"/>
    <x v="24"/>
    <n v="43615"/>
    <x v="3"/>
    <s v="TEC-PH-10002115"/>
    <x v="2"/>
    <x v="7"/>
    <s v="Plantronics 81402"/>
    <x v="957"/>
    <n v="3"/>
    <x v="10"/>
    <n v="-27.715800000000002"/>
    <x v="19"/>
    <x v="271"/>
  </r>
  <r>
    <n v="1066"/>
    <x v="511"/>
    <x v="392"/>
    <d v="2015-04-21T00:00:00"/>
    <s v="Standard Class"/>
    <s v="TS-21160"/>
    <s v="Theresa Swint"/>
    <x v="1"/>
    <s v="United States"/>
    <s v="Toledo"/>
    <x v="24"/>
    <n v="43615"/>
    <x v="3"/>
    <s v="OFF-FA-10003059"/>
    <x v="1"/>
    <x v="13"/>
    <s v="Assorted Color Push Pins"/>
    <x v="958"/>
    <n v="1"/>
    <x v="2"/>
    <n v="0.23530000000000001"/>
    <x v="19"/>
    <x v="173"/>
  </r>
  <r>
    <n v="1067"/>
    <x v="511"/>
    <x v="392"/>
    <d v="2015-04-21T00:00:00"/>
    <s v="Standard Class"/>
    <s v="TS-21160"/>
    <s v="Theresa Swint"/>
    <x v="1"/>
    <s v="United States"/>
    <s v="Toledo"/>
    <x v="24"/>
    <n v="43615"/>
    <x v="3"/>
    <s v="OFF-BI-10004330"/>
    <x v="1"/>
    <x v="8"/>
    <s v="GBC Velobind Prepunched Cover Sets, Regency Series"/>
    <x v="959"/>
    <n v="5"/>
    <x v="6"/>
    <n v="-46.225000000000001"/>
    <x v="19"/>
    <x v="29"/>
  </r>
  <r>
    <n v="1068"/>
    <x v="512"/>
    <x v="393"/>
    <d v="2016-10-02T00:00:00"/>
    <s v="First Class"/>
    <s v="BD-11620"/>
    <s v="Brian DeCherney"/>
    <x v="0"/>
    <s v="United States"/>
    <s v="San Francisco"/>
    <x v="1"/>
    <n v="94122"/>
    <x v="1"/>
    <s v="FUR-CH-10001146"/>
    <x v="0"/>
    <x v="1"/>
    <s v="Global Value Mid-Back Manager's Chair, Gray"/>
    <x v="960"/>
    <n v="4"/>
    <x v="2"/>
    <n v="12.178000000000001"/>
    <x v="32"/>
    <x v="107"/>
  </r>
  <r>
    <n v="1069"/>
    <x v="513"/>
    <x v="394"/>
    <d v="2017-09-30T00:00:00"/>
    <s v="Second Class"/>
    <s v="CM-12160"/>
    <s v="Charles McCrossin"/>
    <x v="0"/>
    <s v="United States"/>
    <s v="Brownsville"/>
    <x v="5"/>
    <n v="78521"/>
    <x v="2"/>
    <s v="OFF-SU-10001935"/>
    <x v="1"/>
    <x v="14"/>
    <s v="Staple remover"/>
    <x v="961"/>
    <n v="1"/>
    <x v="2"/>
    <n v="-0.3488"/>
    <x v="15"/>
    <x v="94"/>
  </r>
  <r>
    <n v="1070"/>
    <x v="514"/>
    <x v="395"/>
    <d v="2015-07-29T00:00:00"/>
    <s v="Standard Class"/>
    <s v="RB-19795"/>
    <s v="Ross Baird"/>
    <x v="2"/>
    <s v="United States"/>
    <s v="Philadelphia"/>
    <x v="9"/>
    <n v="19143"/>
    <x v="3"/>
    <s v="OFF-BI-10001524"/>
    <x v="1"/>
    <x v="8"/>
    <s v="GBC Premium Transparent Covers with Diagonal Lined Pattern"/>
    <x v="962"/>
    <n v="4"/>
    <x v="6"/>
    <n v="-18.462399999999999"/>
    <x v="39"/>
    <x v="86"/>
  </r>
  <r>
    <n v="1071"/>
    <x v="515"/>
    <x v="312"/>
    <d v="2015-11-26T00:00:00"/>
    <s v="Standard Class"/>
    <s v="SN-20560"/>
    <s v="Skye Norling"/>
    <x v="2"/>
    <s v="United States"/>
    <s v="Los Angeles"/>
    <x v="1"/>
    <n v="90008"/>
    <x v="1"/>
    <s v="OFF-AR-10003732"/>
    <x v="1"/>
    <x v="6"/>
    <s v="Newell 333"/>
    <x v="21"/>
    <n v="7"/>
    <x v="0"/>
    <n v="5.0595999999999997"/>
    <x v="6"/>
    <x v="19"/>
  </r>
  <r>
    <n v="1072"/>
    <x v="516"/>
    <x v="236"/>
    <d v="2016-05-02T00:00:00"/>
    <s v="Standard Class"/>
    <s v="EH-14005"/>
    <s v="Erica Hernandez"/>
    <x v="2"/>
    <s v="United States"/>
    <s v="Denver"/>
    <x v="22"/>
    <n v="80219"/>
    <x v="1"/>
    <s v="OFF-PA-10001970"/>
    <x v="1"/>
    <x v="10"/>
    <s v="Xerox 1881"/>
    <x v="34"/>
    <n v="3"/>
    <x v="2"/>
    <n v="9.9467999999999996"/>
    <x v="35"/>
    <x v="31"/>
  </r>
  <r>
    <n v="1073"/>
    <x v="517"/>
    <x v="237"/>
    <d v="2017-11-19T00:00:00"/>
    <s v="Standard Class"/>
    <s v="FO-14305"/>
    <s v="Frank Olsen"/>
    <x v="0"/>
    <s v="United States"/>
    <s v="New York City"/>
    <x v="15"/>
    <n v="10035"/>
    <x v="3"/>
    <s v="OFF-BI-10003669"/>
    <x v="1"/>
    <x v="8"/>
    <s v="3M Organizer Strips"/>
    <x v="874"/>
    <n v="2"/>
    <x v="2"/>
    <n v="3.024"/>
    <x v="24"/>
    <x v="73"/>
  </r>
  <r>
    <n v="1074"/>
    <x v="518"/>
    <x v="396"/>
    <d v="2016-11-19T00:00:00"/>
    <s v="Standard Class"/>
    <s v="MS-17710"/>
    <s v="Maurice Satty"/>
    <x v="0"/>
    <s v="United States"/>
    <s v="Mesa"/>
    <x v="16"/>
    <n v="85204"/>
    <x v="1"/>
    <s v="OFF-BI-10003727"/>
    <x v="1"/>
    <x v="8"/>
    <s v="Avery Durable Slant Ring Binders With Label Holder"/>
    <x v="963"/>
    <n v="5"/>
    <x v="6"/>
    <n v="-4.5979999999999999"/>
    <x v="0"/>
    <x v="25"/>
  </r>
  <r>
    <n v="1075"/>
    <x v="518"/>
    <x v="396"/>
    <d v="2016-11-19T00:00:00"/>
    <s v="Standard Class"/>
    <s v="MS-17710"/>
    <s v="Maurice Satty"/>
    <x v="0"/>
    <s v="United States"/>
    <s v="Mesa"/>
    <x v="16"/>
    <n v="85204"/>
    <x v="1"/>
    <s v="OFF-BI-10004967"/>
    <x v="1"/>
    <x v="8"/>
    <s v="Round Ring Binders"/>
    <x v="964"/>
    <n v="7"/>
    <x v="6"/>
    <n v="-3.3488000000000002"/>
    <x v="0"/>
    <x v="116"/>
  </r>
  <r>
    <n v="1076"/>
    <x v="518"/>
    <x v="396"/>
    <d v="2016-11-19T00:00:00"/>
    <s v="Standard Class"/>
    <s v="MS-17710"/>
    <s v="Maurice Satty"/>
    <x v="0"/>
    <s v="United States"/>
    <s v="Mesa"/>
    <x v="16"/>
    <n v="85204"/>
    <x v="1"/>
    <s v="TEC-AC-10003447"/>
    <x v="2"/>
    <x v="11"/>
    <s v="Micropad Numeric Keypads"/>
    <x v="236"/>
    <n v="2"/>
    <x v="2"/>
    <n v="1.9990000000000001"/>
    <x v="0"/>
    <x v="107"/>
  </r>
  <r>
    <n v="1077"/>
    <x v="519"/>
    <x v="321"/>
    <d v="2016-09-30T00:00:00"/>
    <s v="First Class"/>
    <s v="CC-12100"/>
    <s v="Chad Cunningham"/>
    <x v="2"/>
    <s v="United States"/>
    <s v="Columbus"/>
    <x v="14"/>
    <n v="47201"/>
    <x v="2"/>
    <s v="OFF-AR-10000255"/>
    <x v="1"/>
    <x v="6"/>
    <s v="Newell 328"/>
    <x v="965"/>
    <n v="7"/>
    <x v="0"/>
    <n v="10.6288"/>
    <x v="22"/>
    <x v="96"/>
  </r>
  <r>
    <n v="1078"/>
    <x v="520"/>
    <x v="397"/>
    <d v="2017-09-25T00:00:00"/>
    <s v="Second Class"/>
    <s v="DW-13540"/>
    <s v="Don Weiss"/>
    <x v="0"/>
    <s v="United States"/>
    <s v="Seattle"/>
    <x v="4"/>
    <n v="98105"/>
    <x v="1"/>
    <s v="OFF-AP-10002191"/>
    <x v="1"/>
    <x v="9"/>
    <s v="Belkin 8 Outlet SurgeMaster II Gold Surge Protector"/>
    <x v="664"/>
    <n v="2"/>
    <x v="0"/>
    <n v="33.588799999999999"/>
    <x v="15"/>
    <x v="95"/>
  </r>
  <r>
    <n v="1079"/>
    <x v="520"/>
    <x v="397"/>
    <d v="2017-09-25T00:00:00"/>
    <s v="Second Class"/>
    <s v="DW-13540"/>
    <s v="Don Weiss"/>
    <x v="0"/>
    <s v="United States"/>
    <s v="Seattle"/>
    <x v="4"/>
    <n v="98105"/>
    <x v="1"/>
    <s v="OFF-ST-10001325"/>
    <x v="1"/>
    <x v="4"/>
    <s v="Sterilite Officeware Hinged File Box"/>
    <x v="966"/>
    <n v="3"/>
    <x v="0"/>
    <n v="8.4887999999999995"/>
    <x v="15"/>
    <x v="180"/>
  </r>
  <r>
    <n v="1080"/>
    <x v="520"/>
    <x v="397"/>
    <d v="2017-09-25T00:00:00"/>
    <s v="Second Class"/>
    <s v="DW-13540"/>
    <s v="Don Weiss"/>
    <x v="0"/>
    <s v="United States"/>
    <s v="Seattle"/>
    <x v="4"/>
    <n v="98105"/>
    <x v="1"/>
    <s v="OFF-BI-10000404"/>
    <x v="1"/>
    <x v="8"/>
    <s v="Avery Printable Repositionable Plastic Tabs"/>
    <x v="967"/>
    <n v="1"/>
    <x v="2"/>
    <n v="2.3220000000000001"/>
    <x v="15"/>
    <x v="27"/>
  </r>
  <r>
    <n v="1081"/>
    <x v="521"/>
    <x v="239"/>
    <d v="2015-12-04T00:00:00"/>
    <s v="Standard Class"/>
    <s v="BT-11395"/>
    <s v="Bill Tyler"/>
    <x v="1"/>
    <s v="United States"/>
    <s v="Detroit"/>
    <x v="12"/>
    <n v="48227"/>
    <x v="2"/>
    <s v="OFF-PA-10000349"/>
    <x v="1"/>
    <x v="10"/>
    <s v="Easy-staple paper"/>
    <x v="544"/>
    <n v="4"/>
    <x v="0"/>
    <n v="9.3623999999999992"/>
    <x v="14"/>
    <x v="108"/>
  </r>
  <r>
    <n v="1082"/>
    <x v="521"/>
    <x v="239"/>
    <d v="2015-12-04T00:00:00"/>
    <s v="Standard Class"/>
    <s v="BT-11395"/>
    <s v="Bill Tyler"/>
    <x v="1"/>
    <s v="United States"/>
    <s v="Detroit"/>
    <x v="12"/>
    <n v="48227"/>
    <x v="2"/>
    <s v="FUR-CH-10002880"/>
    <x v="0"/>
    <x v="1"/>
    <s v="Global High-Back Leather Tilter, Burgundy"/>
    <x v="968"/>
    <n v="9"/>
    <x v="0"/>
    <n v="121.76009999999999"/>
    <x v="14"/>
    <x v="93"/>
  </r>
  <r>
    <n v="1083"/>
    <x v="522"/>
    <x v="398"/>
    <d v="2016-03-05T00:00:00"/>
    <s v="Standard Class"/>
    <s v="KD-16270"/>
    <s v="Karen Daniels"/>
    <x v="0"/>
    <s v="United States"/>
    <s v="Yonkers"/>
    <x v="15"/>
    <n v="10701"/>
    <x v="3"/>
    <s v="FUR-TA-10001095"/>
    <x v="0"/>
    <x v="3"/>
    <s v="Chromcraft Round Conference Tables"/>
    <x v="969"/>
    <n v="8"/>
    <x v="10"/>
    <n v="-264.92079999999999"/>
    <x v="17"/>
    <x v="272"/>
  </r>
  <r>
    <n v="1084"/>
    <x v="522"/>
    <x v="398"/>
    <d v="2016-03-05T00:00:00"/>
    <s v="Standard Class"/>
    <s v="KD-16270"/>
    <s v="Karen Daniels"/>
    <x v="0"/>
    <s v="United States"/>
    <s v="Yonkers"/>
    <x v="15"/>
    <n v="10701"/>
    <x v="3"/>
    <s v="OFF-PA-10003127"/>
    <x v="1"/>
    <x v="10"/>
    <s v="Easy-staple paper"/>
    <x v="970"/>
    <n v="1"/>
    <x v="0"/>
    <n v="12.1348"/>
    <x v="17"/>
    <x v="99"/>
  </r>
  <r>
    <n v="1085"/>
    <x v="522"/>
    <x v="398"/>
    <d v="2016-03-05T00:00:00"/>
    <s v="Standard Class"/>
    <s v="KD-16270"/>
    <s v="Karen Daniels"/>
    <x v="0"/>
    <s v="United States"/>
    <s v="Yonkers"/>
    <x v="15"/>
    <n v="10701"/>
    <x v="3"/>
    <s v="OFF-ST-10003208"/>
    <x v="1"/>
    <x v="4"/>
    <s v="Adjustable Depth Letter/Legal Cart"/>
    <x v="971"/>
    <n v="2"/>
    <x v="0"/>
    <n v="105.24679999999999"/>
    <x v="17"/>
    <x v="5"/>
  </r>
  <r>
    <n v="1086"/>
    <x v="522"/>
    <x v="398"/>
    <d v="2016-03-05T00:00:00"/>
    <s v="Standard Class"/>
    <s v="KD-16270"/>
    <s v="Karen Daniels"/>
    <x v="0"/>
    <s v="United States"/>
    <s v="Yonkers"/>
    <x v="15"/>
    <n v="10701"/>
    <x v="3"/>
    <s v="TEC-MA-10003979"/>
    <x v="2"/>
    <x v="15"/>
    <s v="Ativa V4110MDD Micro-Cut Shredder"/>
    <x v="972"/>
    <n v="7"/>
    <x v="0"/>
    <n v="2400.9657000000002"/>
    <x v="17"/>
    <x v="77"/>
  </r>
  <r>
    <n v="1087"/>
    <x v="523"/>
    <x v="399"/>
    <d v="2016-08-12T00:00:00"/>
    <s v="Same Day"/>
    <s v="LC-16870"/>
    <s v="Lena Cacioppo"/>
    <x v="0"/>
    <s v="United States"/>
    <s v="Des Moines"/>
    <x v="23"/>
    <n v="50315"/>
    <x v="2"/>
    <s v="OFF-PA-10000029"/>
    <x v="1"/>
    <x v="10"/>
    <s v="Xerox 224"/>
    <x v="90"/>
    <n v="1"/>
    <x v="0"/>
    <n v="3.1103999999999998"/>
    <x v="47"/>
    <x v="68"/>
  </r>
  <r>
    <n v="1088"/>
    <x v="524"/>
    <x v="243"/>
    <d v="2016-08-20T00:00:00"/>
    <s v="Second Class"/>
    <s v="CY-12745"/>
    <s v="Craig Yedwab"/>
    <x v="1"/>
    <s v="United States"/>
    <s v="Oakland"/>
    <x v="1"/>
    <n v="94601"/>
    <x v="1"/>
    <s v="TEC-PH-10004896"/>
    <x v="2"/>
    <x v="7"/>
    <s v="Nokia Lumia 521 (T-Mobile)"/>
    <x v="973"/>
    <n v="3"/>
    <x v="2"/>
    <n v="7.1976000000000004"/>
    <x v="47"/>
    <x v="36"/>
  </r>
  <r>
    <n v="1089"/>
    <x v="524"/>
    <x v="243"/>
    <d v="2016-08-20T00:00:00"/>
    <s v="Second Class"/>
    <s v="CY-12745"/>
    <s v="Craig Yedwab"/>
    <x v="1"/>
    <s v="United States"/>
    <s v="Oakland"/>
    <x v="1"/>
    <n v="94601"/>
    <x v="1"/>
    <s v="OFF-LA-10000452"/>
    <x v="1"/>
    <x v="2"/>
    <s v="Avery 488"/>
    <x v="974"/>
    <n v="1"/>
    <x v="0"/>
    <n v="1.512"/>
    <x v="47"/>
    <x v="62"/>
  </r>
  <r>
    <n v="1090"/>
    <x v="525"/>
    <x v="400"/>
    <d v="2017-06-10T00:00:00"/>
    <s v="Standard Class"/>
    <s v="LW-16990"/>
    <s v="Lindsay Williams"/>
    <x v="1"/>
    <s v="United States"/>
    <s v="Monroe"/>
    <x v="3"/>
    <n v="28110"/>
    <x v="0"/>
    <s v="FUR-FU-10001967"/>
    <x v="0"/>
    <x v="5"/>
    <s v="Telescoping Adjustable Floor Lamp"/>
    <x v="236"/>
    <n v="2"/>
    <x v="2"/>
    <n v="1.9990000000000001"/>
    <x v="28"/>
    <x v="107"/>
  </r>
  <r>
    <n v="1091"/>
    <x v="525"/>
    <x v="400"/>
    <d v="2017-06-10T00:00:00"/>
    <s v="Standard Class"/>
    <s v="LW-16990"/>
    <s v="Lindsay Williams"/>
    <x v="1"/>
    <s v="United States"/>
    <s v="Monroe"/>
    <x v="3"/>
    <n v="28110"/>
    <x v="0"/>
    <s v="TEC-PH-10001819"/>
    <x v="2"/>
    <x v="7"/>
    <s v="Innergie mMini Combo Duo USB Travel Charging Kit"/>
    <x v="975"/>
    <n v="2"/>
    <x v="2"/>
    <n v="25.194400000000002"/>
    <x v="28"/>
    <x v="11"/>
  </r>
  <r>
    <n v="1092"/>
    <x v="526"/>
    <x v="401"/>
    <d v="2015-12-13T00:00:00"/>
    <s v="Standard Class"/>
    <s v="NP-18325"/>
    <s v="Naresj Patel"/>
    <x v="0"/>
    <s v="United States"/>
    <s v="San Diego"/>
    <x v="1"/>
    <n v="92105"/>
    <x v="1"/>
    <s v="OFF-AR-10002952"/>
    <x v="1"/>
    <x v="6"/>
    <s v="Stanley Contemporary Battery Pencil Sharpeners"/>
    <x v="976"/>
    <n v="9"/>
    <x v="0"/>
    <n v="33.642000000000003"/>
    <x v="14"/>
    <x v="95"/>
  </r>
  <r>
    <n v="1093"/>
    <x v="526"/>
    <x v="401"/>
    <d v="2015-12-13T00:00:00"/>
    <s v="Standard Class"/>
    <s v="NP-18325"/>
    <s v="Naresj Patel"/>
    <x v="0"/>
    <s v="United States"/>
    <s v="San Diego"/>
    <x v="1"/>
    <n v="92105"/>
    <x v="1"/>
    <s v="TEC-PH-10000576"/>
    <x v="2"/>
    <x v="7"/>
    <s v="AT&amp;T 1080 Corded phone"/>
    <x v="977"/>
    <n v="2"/>
    <x v="2"/>
    <n v="19.178599999999999"/>
    <x v="14"/>
    <x v="152"/>
  </r>
  <r>
    <n v="1094"/>
    <x v="527"/>
    <x v="17"/>
    <d v="2015-12-31T00:00:00"/>
    <s v="Standard Class"/>
    <s v="BT-11485"/>
    <s v="Brad Thomas"/>
    <x v="2"/>
    <s v="United States"/>
    <s v="Clinton"/>
    <x v="39"/>
    <n v="20735"/>
    <x v="3"/>
    <s v="OFF-PA-10000605"/>
    <x v="1"/>
    <x v="10"/>
    <s v="Xerox 1950"/>
    <x v="978"/>
    <n v="5"/>
    <x v="0"/>
    <n v="14.161"/>
    <x v="14"/>
    <x v="77"/>
  </r>
  <r>
    <n v="1095"/>
    <x v="527"/>
    <x v="17"/>
    <d v="2015-12-31T00:00:00"/>
    <s v="Standard Class"/>
    <s v="BT-11485"/>
    <s v="Brad Thomas"/>
    <x v="2"/>
    <s v="United States"/>
    <s v="Clinton"/>
    <x v="39"/>
    <n v="20735"/>
    <x v="3"/>
    <s v="OFF-AP-10002518"/>
    <x v="1"/>
    <x v="9"/>
    <s v="Kensington 7 Outlet MasterPiece Power Center"/>
    <x v="979"/>
    <n v="2"/>
    <x v="0"/>
    <n v="103.22839999999999"/>
    <x v="14"/>
    <x v="5"/>
  </r>
  <r>
    <n v="1096"/>
    <x v="528"/>
    <x v="276"/>
    <d v="2017-01-26T00:00:00"/>
    <s v="Standard Class"/>
    <s v="PS-19045"/>
    <s v="Penelope Sewall"/>
    <x v="2"/>
    <s v="United States"/>
    <s v="Charlotte"/>
    <x v="3"/>
    <n v="28205"/>
    <x v="0"/>
    <s v="OFF-ST-10004340"/>
    <x v="1"/>
    <x v="4"/>
    <s v="Fellowes Mobile File Cart, Black"/>
    <x v="980"/>
    <n v="7"/>
    <x v="2"/>
    <n v="30.4682"/>
    <x v="44"/>
    <x v="152"/>
  </r>
  <r>
    <n v="1097"/>
    <x v="528"/>
    <x v="276"/>
    <d v="2017-01-26T00:00:00"/>
    <s v="Standard Class"/>
    <s v="PS-19045"/>
    <s v="Penelope Sewall"/>
    <x v="2"/>
    <s v="United States"/>
    <s v="Charlotte"/>
    <x v="3"/>
    <n v="28205"/>
    <x v="0"/>
    <s v="OFF-BI-10004001"/>
    <x v="1"/>
    <x v="8"/>
    <s v="GBC Recycled VeloBinder Covers"/>
    <x v="981"/>
    <n v="7"/>
    <x v="6"/>
    <n v="-28.627199999999998"/>
    <x v="44"/>
    <x v="124"/>
  </r>
  <r>
    <n v="1098"/>
    <x v="529"/>
    <x v="402"/>
    <d v="2014-06-28T00:00:00"/>
    <s v="First Class"/>
    <s v="NS-18640"/>
    <s v="Noel Staavos"/>
    <x v="1"/>
    <s v="United States"/>
    <s v="Los Angeles"/>
    <x v="1"/>
    <n v="90049"/>
    <x v="1"/>
    <s v="FUR-TA-10004147"/>
    <x v="0"/>
    <x v="3"/>
    <s v="Hon 4060 Series Tables"/>
    <x v="982"/>
    <n v="5"/>
    <x v="2"/>
    <n v="11.196"/>
    <x v="3"/>
    <x v="273"/>
  </r>
  <r>
    <n v="1099"/>
    <x v="530"/>
    <x v="403"/>
    <d v="2016-06-17T00:00:00"/>
    <s v="First Class"/>
    <s v="PV-18985"/>
    <s v="Paul Van Hugh"/>
    <x v="2"/>
    <s v="United States"/>
    <s v="San Francisco"/>
    <x v="1"/>
    <n v="94122"/>
    <x v="1"/>
    <s v="OFF-AR-10001545"/>
    <x v="1"/>
    <x v="6"/>
    <s v="Newell 326"/>
    <x v="983"/>
    <n v="4"/>
    <x v="0"/>
    <n v="2.0415999999999999"/>
    <x v="1"/>
    <x v="5"/>
  </r>
  <r>
    <n v="1100"/>
    <x v="530"/>
    <x v="403"/>
    <d v="2016-06-17T00:00:00"/>
    <s v="First Class"/>
    <s v="PV-18985"/>
    <s v="Paul Van Hugh"/>
    <x v="2"/>
    <s v="United States"/>
    <s v="San Francisco"/>
    <x v="1"/>
    <n v="94122"/>
    <x v="1"/>
    <s v="FUR-FU-10000206"/>
    <x v="0"/>
    <x v="5"/>
    <s v="GE General Purpose, Extra Long Life, Showcase &amp; Floodlight Incandescent Bulbs"/>
    <x v="984"/>
    <n v="3"/>
    <x v="0"/>
    <n v="4.1031000000000004"/>
    <x v="1"/>
    <x v="2"/>
  </r>
  <r>
    <n v="1101"/>
    <x v="530"/>
    <x v="403"/>
    <d v="2016-06-17T00:00:00"/>
    <s v="First Class"/>
    <s v="PV-18985"/>
    <s v="Paul Van Hugh"/>
    <x v="2"/>
    <s v="United States"/>
    <s v="San Francisco"/>
    <x v="1"/>
    <n v="94122"/>
    <x v="1"/>
    <s v="TEC-AC-10001013"/>
    <x v="2"/>
    <x v="11"/>
    <s v="Logitech ClearChat Comfort/USB Headset H390"/>
    <x v="985"/>
    <n v="1"/>
    <x v="0"/>
    <n v="9.6656999999999993"/>
    <x v="1"/>
    <x v="67"/>
  </r>
  <r>
    <n v="1102"/>
    <x v="530"/>
    <x v="403"/>
    <d v="2016-06-17T00:00:00"/>
    <s v="First Class"/>
    <s v="PV-18985"/>
    <s v="Paul Van Hugh"/>
    <x v="2"/>
    <s v="United States"/>
    <s v="San Francisco"/>
    <x v="1"/>
    <n v="94122"/>
    <x v="1"/>
    <s v="OFF-AR-10002255"/>
    <x v="1"/>
    <x v="6"/>
    <s v="Newell 346"/>
    <x v="874"/>
    <n v="3"/>
    <x v="0"/>
    <n v="2.5055999999999998"/>
    <x v="1"/>
    <x v="5"/>
  </r>
  <r>
    <n v="1103"/>
    <x v="531"/>
    <x v="81"/>
    <d v="2017-04-27T00:00:00"/>
    <s v="Standard Class"/>
    <s v="RP-19390"/>
    <s v="Resi Pölking"/>
    <x v="0"/>
    <s v="United States"/>
    <s v="Houston"/>
    <x v="5"/>
    <n v="77041"/>
    <x v="2"/>
    <s v="OFF-BI-10004140"/>
    <x v="1"/>
    <x v="8"/>
    <s v="Avery Non-Stick Binders"/>
    <x v="986"/>
    <n v="3"/>
    <x v="3"/>
    <n v="-4.7145000000000001"/>
    <x v="4"/>
    <x v="274"/>
  </r>
  <r>
    <n v="1104"/>
    <x v="531"/>
    <x v="81"/>
    <d v="2017-04-27T00:00:00"/>
    <s v="Standard Class"/>
    <s v="RP-19390"/>
    <s v="Resi Pölking"/>
    <x v="0"/>
    <s v="United States"/>
    <s v="Houston"/>
    <x v="5"/>
    <n v="77041"/>
    <x v="2"/>
    <s v="OFF-BI-10002049"/>
    <x v="1"/>
    <x v="8"/>
    <s v="UniKeep View Case Binders"/>
    <x v="987"/>
    <n v="3"/>
    <x v="3"/>
    <n v="-4.9878"/>
    <x v="4"/>
    <x v="76"/>
  </r>
  <r>
    <n v="1105"/>
    <x v="532"/>
    <x v="147"/>
    <d v="2016-10-27T00:00:00"/>
    <s v="Standard Class"/>
    <s v="NM-18520"/>
    <s v="Neoma Murray"/>
    <x v="0"/>
    <s v="United States"/>
    <s v="Riverside"/>
    <x v="1"/>
    <n v="92503"/>
    <x v="1"/>
    <s v="OFF-PA-10001892"/>
    <x v="1"/>
    <x v="10"/>
    <s v="Rediform Wirebound &quot;Phone Memo&quot; Message Book, 11 x 5-3/4"/>
    <x v="988"/>
    <n v="3"/>
    <x v="0"/>
    <n v="11.2308"/>
    <x v="32"/>
    <x v="77"/>
  </r>
  <r>
    <n v="1106"/>
    <x v="533"/>
    <x v="258"/>
    <d v="2016-11-24T00:00:00"/>
    <s v="Standard Class"/>
    <s v="EH-13945"/>
    <s v="Eric Hoffmann"/>
    <x v="0"/>
    <s v="United States"/>
    <s v="Houston"/>
    <x v="5"/>
    <n v="77041"/>
    <x v="2"/>
    <s v="OFF-ST-10000642"/>
    <x v="1"/>
    <x v="4"/>
    <s v="Tennsco Lockers, Gray"/>
    <x v="989"/>
    <n v="6"/>
    <x v="2"/>
    <n v="-16.3644"/>
    <x v="0"/>
    <x v="179"/>
  </r>
  <r>
    <n v="1107"/>
    <x v="533"/>
    <x v="258"/>
    <d v="2016-11-24T00:00:00"/>
    <s v="Standard Class"/>
    <s v="EH-13945"/>
    <s v="Eric Hoffmann"/>
    <x v="0"/>
    <s v="United States"/>
    <s v="Houston"/>
    <x v="5"/>
    <n v="77041"/>
    <x v="2"/>
    <s v="FUR-FU-10000206"/>
    <x v="0"/>
    <x v="5"/>
    <s v="GE General Purpose, Extra Long Life, Showcase &amp; Floodlight Incandescent Bulbs"/>
    <x v="990"/>
    <n v="2"/>
    <x v="7"/>
    <n v="-0.75660000000000005"/>
    <x v="0"/>
    <x v="275"/>
  </r>
  <r>
    <n v="1108"/>
    <x v="533"/>
    <x v="258"/>
    <d v="2016-11-24T00:00:00"/>
    <s v="Standard Class"/>
    <s v="EH-13945"/>
    <s v="Eric Hoffmann"/>
    <x v="0"/>
    <s v="United States"/>
    <s v="Houston"/>
    <x v="5"/>
    <n v="77041"/>
    <x v="2"/>
    <s v="OFF-BI-10003676"/>
    <x v="1"/>
    <x v="8"/>
    <s v="GBC Standard Recycled Report Covers, Clear Plastic Sheets"/>
    <x v="991"/>
    <n v="5"/>
    <x v="3"/>
    <n v="-17.248000000000001"/>
    <x v="0"/>
    <x v="276"/>
  </r>
  <r>
    <n v="1109"/>
    <x v="533"/>
    <x v="258"/>
    <d v="2016-11-24T00:00:00"/>
    <s v="Standard Class"/>
    <s v="EH-13945"/>
    <s v="Eric Hoffmann"/>
    <x v="0"/>
    <s v="United States"/>
    <s v="Houston"/>
    <x v="5"/>
    <n v="77041"/>
    <x v="2"/>
    <s v="OFF-FA-10003495"/>
    <x v="1"/>
    <x v="13"/>
    <s v="Staples"/>
    <x v="992"/>
    <n v="12"/>
    <x v="2"/>
    <n v="21.888000000000002"/>
    <x v="0"/>
    <x v="52"/>
  </r>
  <r>
    <n v="1110"/>
    <x v="533"/>
    <x v="258"/>
    <d v="2016-11-24T00:00:00"/>
    <s v="Standard Class"/>
    <s v="EH-13945"/>
    <s v="Eric Hoffmann"/>
    <x v="0"/>
    <s v="United States"/>
    <s v="Houston"/>
    <x v="5"/>
    <n v="77041"/>
    <x v="2"/>
    <s v="OFF-EN-10003798"/>
    <x v="1"/>
    <x v="12"/>
    <s v="Recycled Interoffice Envelopes with Re-Use-A-Seal Closure, 10 x 13"/>
    <x v="993"/>
    <n v="3"/>
    <x v="2"/>
    <n v="13.826700000000001"/>
    <x v="0"/>
    <x v="31"/>
  </r>
  <r>
    <n v="1111"/>
    <x v="533"/>
    <x v="258"/>
    <d v="2016-11-24T00:00:00"/>
    <s v="Standard Class"/>
    <s v="EH-13945"/>
    <s v="Eric Hoffmann"/>
    <x v="0"/>
    <s v="United States"/>
    <s v="Houston"/>
    <x v="5"/>
    <n v="77041"/>
    <x v="2"/>
    <s v="TEC-PH-10003589"/>
    <x v="2"/>
    <x v="7"/>
    <s v="invisibleSHIELD by ZAGG Smudge-Free Screen Protector"/>
    <x v="994"/>
    <n v="5"/>
    <x v="2"/>
    <n v="25.186"/>
    <x v="0"/>
    <x v="11"/>
  </r>
  <r>
    <n v="1112"/>
    <x v="533"/>
    <x v="258"/>
    <d v="2016-11-24T00:00:00"/>
    <s v="Standard Class"/>
    <s v="EH-13945"/>
    <s v="Eric Hoffmann"/>
    <x v="0"/>
    <s v="United States"/>
    <s v="Houston"/>
    <x v="5"/>
    <n v="77041"/>
    <x v="2"/>
    <s v="OFF-PA-10004735"/>
    <x v="1"/>
    <x v="10"/>
    <s v="Xerox 1905"/>
    <x v="559"/>
    <n v="2"/>
    <x v="2"/>
    <n v="3.6288"/>
    <x v="0"/>
    <x v="73"/>
  </r>
  <r>
    <n v="1113"/>
    <x v="533"/>
    <x v="258"/>
    <d v="2016-11-24T00:00:00"/>
    <s v="Standard Class"/>
    <s v="EH-13945"/>
    <s v="Eric Hoffmann"/>
    <x v="0"/>
    <s v="United States"/>
    <s v="Houston"/>
    <x v="5"/>
    <n v="77041"/>
    <x v="2"/>
    <s v="OFF-BI-10002609"/>
    <x v="1"/>
    <x v="8"/>
    <s v="Avery Hidden Tab Dividers for Binding Systems"/>
    <x v="995"/>
    <n v="2"/>
    <x v="3"/>
    <n v="-2.0264000000000002"/>
    <x v="0"/>
    <x v="277"/>
  </r>
  <r>
    <n v="1114"/>
    <x v="534"/>
    <x v="404"/>
    <d v="2017-12-23T00:00:00"/>
    <s v="Second Class"/>
    <s v="RA-19915"/>
    <s v="Russell Applegate"/>
    <x v="0"/>
    <s v="United States"/>
    <s v="Encinitas"/>
    <x v="1"/>
    <n v="92024"/>
    <x v="1"/>
    <s v="OFF-BI-10003364"/>
    <x v="1"/>
    <x v="8"/>
    <s v="Binding Machine Supplies"/>
    <x v="996"/>
    <n v="2"/>
    <x v="2"/>
    <n v="16.3352"/>
    <x v="23"/>
    <x v="11"/>
  </r>
  <r>
    <n v="1115"/>
    <x v="534"/>
    <x v="404"/>
    <d v="2017-12-23T00:00:00"/>
    <s v="Second Class"/>
    <s v="RA-19915"/>
    <s v="Russell Applegate"/>
    <x v="0"/>
    <s v="United States"/>
    <s v="Encinitas"/>
    <x v="1"/>
    <n v="92024"/>
    <x v="1"/>
    <s v="FUR-BO-10002206"/>
    <x v="0"/>
    <x v="0"/>
    <s v="Bush Saratoga Collection 5-Shelf Bookcase, Hanover Cherry, *Special Order"/>
    <x v="997"/>
    <n v="1"/>
    <x v="11"/>
    <n v="-12.6882"/>
    <x v="23"/>
    <x v="278"/>
  </r>
  <r>
    <n v="1116"/>
    <x v="534"/>
    <x v="404"/>
    <d v="2017-12-23T00:00:00"/>
    <s v="Second Class"/>
    <s v="RA-19915"/>
    <s v="Russell Applegate"/>
    <x v="0"/>
    <s v="United States"/>
    <s v="Encinitas"/>
    <x v="1"/>
    <n v="92024"/>
    <x v="1"/>
    <s v="TEC-AC-10003610"/>
    <x v="2"/>
    <x v="11"/>
    <s v="Logitech Illuminated - Keyboard"/>
    <x v="998"/>
    <n v="2"/>
    <x v="0"/>
    <n v="57.590400000000002"/>
    <x v="23"/>
    <x v="42"/>
  </r>
  <r>
    <n v="1117"/>
    <x v="535"/>
    <x v="405"/>
    <d v="2016-07-24T00:00:00"/>
    <s v="Second Class"/>
    <s v="DL-13495"/>
    <s v="Dionis Lloyd"/>
    <x v="1"/>
    <s v="United States"/>
    <s v="San Francisco"/>
    <x v="1"/>
    <n v="94110"/>
    <x v="1"/>
    <s v="OFF-LA-10003766"/>
    <x v="1"/>
    <x v="2"/>
    <s v="Self-Adhesive Removable Labels"/>
    <x v="685"/>
    <n v="2"/>
    <x v="0"/>
    <n v="3.024"/>
    <x v="16"/>
    <x v="62"/>
  </r>
  <r>
    <n v="1118"/>
    <x v="536"/>
    <x v="406"/>
    <d v="2015-09-08T00:00:00"/>
    <s v="Standard Class"/>
    <s v="CS-12355"/>
    <s v="Christine Sundaresam"/>
    <x v="0"/>
    <s v="United States"/>
    <s v="Roswell"/>
    <x v="32"/>
    <n v="30076"/>
    <x v="0"/>
    <s v="OFF-PA-10001970"/>
    <x v="1"/>
    <x v="10"/>
    <s v="Xerox 1908"/>
    <x v="999"/>
    <n v="5"/>
    <x v="0"/>
    <n v="137.15100000000001"/>
    <x v="11"/>
    <x v="279"/>
  </r>
  <r>
    <n v="1119"/>
    <x v="536"/>
    <x v="406"/>
    <d v="2015-09-08T00:00:00"/>
    <s v="Standard Class"/>
    <s v="CS-12355"/>
    <s v="Christine Sundaresam"/>
    <x v="0"/>
    <s v="United States"/>
    <s v="Roswell"/>
    <x v="32"/>
    <n v="30076"/>
    <x v="0"/>
    <s v="TEC-AC-10002049"/>
    <x v="2"/>
    <x v="11"/>
    <s v="Logitech G19 Programmable Gaming Keyboard"/>
    <x v="1000"/>
    <n v="5"/>
    <x v="0"/>
    <n v="111.59099999999999"/>
    <x v="11"/>
    <x v="280"/>
  </r>
  <r>
    <n v="1120"/>
    <x v="536"/>
    <x v="406"/>
    <d v="2015-09-08T00:00:00"/>
    <s v="Standard Class"/>
    <s v="CS-12355"/>
    <s v="Christine Sundaresam"/>
    <x v="0"/>
    <s v="United States"/>
    <s v="Roswell"/>
    <x v="32"/>
    <n v="30076"/>
    <x v="0"/>
    <s v="OFF-PA-10000141"/>
    <x v="1"/>
    <x v="10"/>
    <s v="Ampad Evidence Wirebond Steno Books, 6&quot; x 9&quot;"/>
    <x v="1001"/>
    <n v="2"/>
    <x v="0"/>
    <n v="2.0491999999999999"/>
    <x v="11"/>
    <x v="108"/>
  </r>
  <r>
    <n v="1121"/>
    <x v="536"/>
    <x v="406"/>
    <d v="2015-09-08T00:00:00"/>
    <s v="Standard Class"/>
    <s v="CS-12355"/>
    <s v="Christine Sundaresam"/>
    <x v="0"/>
    <s v="United States"/>
    <s v="Roswell"/>
    <x v="32"/>
    <n v="30076"/>
    <x v="0"/>
    <s v="OFF-EN-10004459"/>
    <x v="1"/>
    <x v="12"/>
    <s v="Security-Tint Envelopes"/>
    <x v="764"/>
    <n v="2"/>
    <x v="0"/>
    <n v="7.4871999999999996"/>
    <x v="11"/>
    <x v="77"/>
  </r>
  <r>
    <n v="1122"/>
    <x v="537"/>
    <x v="407"/>
    <d v="2014-01-26T00:00:00"/>
    <s v="Standard Class"/>
    <s v="HL-15040"/>
    <s v="Hunter Lopez"/>
    <x v="0"/>
    <s v="United States"/>
    <s v="Jonesboro"/>
    <x v="36"/>
    <n v="72401"/>
    <x v="0"/>
    <s v="TEC-PH-10001061"/>
    <x v="2"/>
    <x v="7"/>
    <s v="Apple iPhone 5C"/>
    <x v="1002"/>
    <n v="7"/>
    <x v="0"/>
    <n v="181.98179999999999"/>
    <x v="46"/>
    <x v="96"/>
  </r>
  <r>
    <n v="1123"/>
    <x v="537"/>
    <x v="407"/>
    <d v="2014-01-26T00:00:00"/>
    <s v="Standard Class"/>
    <s v="HL-15040"/>
    <s v="Hunter Lopez"/>
    <x v="0"/>
    <s v="United States"/>
    <s v="Jonesboro"/>
    <x v="36"/>
    <n v="72401"/>
    <x v="0"/>
    <s v="OFF-AR-10002375"/>
    <x v="1"/>
    <x v="6"/>
    <s v="Newell 351"/>
    <x v="1003"/>
    <n v="7"/>
    <x v="0"/>
    <n v="6.6584000000000003"/>
    <x v="46"/>
    <x v="5"/>
  </r>
  <r>
    <n v="1124"/>
    <x v="537"/>
    <x v="407"/>
    <d v="2014-01-26T00:00:00"/>
    <s v="Standard Class"/>
    <s v="HL-15040"/>
    <s v="Hunter Lopez"/>
    <x v="0"/>
    <s v="United States"/>
    <s v="Jonesboro"/>
    <x v="36"/>
    <n v="72401"/>
    <x v="0"/>
    <s v="FUR-FU-10003194"/>
    <x v="0"/>
    <x v="5"/>
    <s v="Eldon Expressions Desk Accessory, Wood Pencil Holder, Oak"/>
    <x v="1004"/>
    <n v="4"/>
    <x v="0"/>
    <n v="11.58"/>
    <x v="46"/>
    <x v="1"/>
  </r>
  <r>
    <n v="1125"/>
    <x v="537"/>
    <x v="407"/>
    <d v="2014-01-26T00:00:00"/>
    <s v="Standard Class"/>
    <s v="HL-15040"/>
    <s v="Hunter Lopez"/>
    <x v="0"/>
    <s v="United States"/>
    <s v="Jonesboro"/>
    <x v="36"/>
    <n v="72401"/>
    <x v="0"/>
    <s v="OFF-AR-10003811"/>
    <x v="1"/>
    <x v="6"/>
    <s v="Newell 327"/>
    <x v="153"/>
    <n v="3"/>
    <x v="0"/>
    <n v="1.7901"/>
    <x v="46"/>
    <x v="6"/>
  </r>
  <r>
    <n v="1126"/>
    <x v="537"/>
    <x v="407"/>
    <d v="2014-01-26T00:00:00"/>
    <s v="Standard Class"/>
    <s v="HL-15040"/>
    <s v="Hunter Lopez"/>
    <x v="0"/>
    <s v="United States"/>
    <s v="Jonesboro"/>
    <x v="36"/>
    <n v="72401"/>
    <x v="0"/>
    <s v="OFF-EN-10001539"/>
    <x v="1"/>
    <x v="12"/>
    <s v="Staple envelope"/>
    <x v="1005"/>
    <n v="3"/>
    <x v="0"/>
    <n v="10.969799999999999"/>
    <x v="46"/>
    <x v="41"/>
  </r>
  <r>
    <n v="1127"/>
    <x v="537"/>
    <x v="407"/>
    <d v="2014-01-26T00:00:00"/>
    <s v="Standard Class"/>
    <s v="HL-15040"/>
    <s v="Hunter Lopez"/>
    <x v="0"/>
    <s v="United States"/>
    <s v="Jonesboro"/>
    <x v="36"/>
    <n v="72401"/>
    <x v="0"/>
    <s v="FUR-CH-10002331"/>
    <x v="0"/>
    <x v="1"/>
    <s v="Hon 4700 Series Mobuis Mid-Back Task Chairs with Adjustable Arms"/>
    <x v="1006"/>
    <n v="3"/>
    <x v="0"/>
    <n v="224.26740000000001"/>
    <x v="46"/>
    <x v="171"/>
  </r>
  <r>
    <n v="1128"/>
    <x v="538"/>
    <x v="56"/>
    <d v="2015-03-07T00:00:00"/>
    <s v="Standard Class"/>
    <s v="PA-19060"/>
    <s v="Pete Armstrong"/>
    <x v="2"/>
    <s v="United States"/>
    <s v="Richmond"/>
    <x v="14"/>
    <n v="47374"/>
    <x v="2"/>
    <s v="OFF-AR-10003156"/>
    <x v="1"/>
    <x v="6"/>
    <s v="50 Colored Long Pencils"/>
    <x v="1007"/>
    <n v="1"/>
    <x v="0"/>
    <n v="2.6415999999999999"/>
    <x v="30"/>
    <x v="96"/>
  </r>
  <r>
    <n v="1129"/>
    <x v="538"/>
    <x v="56"/>
    <d v="2015-03-07T00:00:00"/>
    <s v="Standard Class"/>
    <s v="PA-19060"/>
    <s v="Pete Armstrong"/>
    <x v="2"/>
    <s v="United States"/>
    <s v="Richmond"/>
    <x v="14"/>
    <n v="47374"/>
    <x v="2"/>
    <s v="OFF-EN-10001532"/>
    <x v="1"/>
    <x v="12"/>
    <s v="Brown Kraft Recycled Envelopes"/>
    <x v="1008"/>
    <n v="6"/>
    <x v="0"/>
    <n v="50.94"/>
    <x v="30"/>
    <x v="47"/>
  </r>
  <r>
    <n v="1130"/>
    <x v="539"/>
    <x v="408"/>
    <d v="2016-04-16T00:00:00"/>
    <s v="Standard Class"/>
    <s v="BD-11605"/>
    <s v="Brian Dahlen"/>
    <x v="0"/>
    <s v="United States"/>
    <s v="Springfield"/>
    <x v="17"/>
    <n v="22153"/>
    <x v="0"/>
    <s v="FUR-TA-10004086"/>
    <x v="0"/>
    <x v="3"/>
    <s v="KI Adjustable-Height Table"/>
    <x v="1009"/>
    <n v="4"/>
    <x v="0"/>
    <n v="75.662400000000005"/>
    <x v="26"/>
    <x v="281"/>
  </r>
  <r>
    <n v="1131"/>
    <x v="539"/>
    <x v="408"/>
    <d v="2016-04-16T00:00:00"/>
    <s v="Standard Class"/>
    <s v="BD-11605"/>
    <s v="Brian Dahlen"/>
    <x v="0"/>
    <s v="United States"/>
    <s v="Springfield"/>
    <x v="17"/>
    <n v="22153"/>
    <x v="0"/>
    <s v="OFF-PA-10000100"/>
    <x v="1"/>
    <x v="10"/>
    <s v="Xerox 1945"/>
    <x v="1010"/>
    <n v="1"/>
    <x v="0"/>
    <n v="20.085100000000001"/>
    <x v="26"/>
    <x v="77"/>
  </r>
  <r>
    <n v="1132"/>
    <x v="539"/>
    <x v="408"/>
    <d v="2016-04-16T00:00:00"/>
    <s v="Standard Class"/>
    <s v="BD-11605"/>
    <s v="Brian Dahlen"/>
    <x v="0"/>
    <s v="United States"/>
    <s v="Springfield"/>
    <x v="17"/>
    <n v="22153"/>
    <x v="0"/>
    <s v="OFF-EN-10002500"/>
    <x v="1"/>
    <x v="12"/>
    <s v="Globe Weis Peel &amp; Seel First Class Envelopes"/>
    <x v="1011"/>
    <n v="5"/>
    <x v="0"/>
    <n v="28.754999999999999"/>
    <x v="26"/>
    <x v="88"/>
  </r>
  <r>
    <n v="1133"/>
    <x v="540"/>
    <x v="409"/>
    <d v="2016-12-07T00:00:00"/>
    <s v="First Class"/>
    <s v="GG-14650"/>
    <s v="Greg Guthrie"/>
    <x v="1"/>
    <s v="United States"/>
    <s v="Antioch"/>
    <x v="1"/>
    <n v="94509"/>
    <x v="1"/>
    <s v="OFF-PA-10004100"/>
    <x v="1"/>
    <x v="10"/>
    <s v="Xerox 216"/>
    <x v="537"/>
    <n v="3"/>
    <x v="0"/>
    <n v="9.3312000000000008"/>
    <x v="5"/>
    <x v="62"/>
  </r>
  <r>
    <n v="1134"/>
    <x v="541"/>
    <x v="410"/>
    <d v="2016-06-09T00:00:00"/>
    <s v="Standard Class"/>
    <s v="JS-15940"/>
    <s v="Joni Sundaresam"/>
    <x v="2"/>
    <s v="United States"/>
    <s v="Philadelphia"/>
    <x v="9"/>
    <n v="19134"/>
    <x v="3"/>
    <s v="OFF-ST-10003479"/>
    <x v="1"/>
    <x v="4"/>
    <s v="Eldon Base for stackable storage shelf, platinum"/>
    <x v="1012"/>
    <n v="4"/>
    <x v="2"/>
    <n v="-23.364000000000001"/>
    <x v="1"/>
    <x v="191"/>
  </r>
  <r>
    <n v="1135"/>
    <x v="541"/>
    <x v="410"/>
    <d v="2016-06-09T00:00:00"/>
    <s v="Standard Class"/>
    <s v="JS-15940"/>
    <s v="Joni Sundaresam"/>
    <x v="2"/>
    <s v="United States"/>
    <s v="Philadelphia"/>
    <x v="9"/>
    <n v="19134"/>
    <x v="3"/>
    <s v="OFF-LA-10000973"/>
    <x v="1"/>
    <x v="2"/>
    <s v="Avery 502"/>
    <x v="261"/>
    <n v="3"/>
    <x v="2"/>
    <n v="2.6459999999999999"/>
    <x v="1"/>
    <x v="11"/>
  </r>
  <r>
    <n v="1136"/>
    <x v="542"/>
    <x v="25"/>
    <d v="2016-12-11T00:00:00"/>
    <s v="Same Day"/>
    <s v="LR-16915"/>
    <s v="Lena Radford"/>
    <x v="0"/>
    <s v="United States"/>
    <s v="Homestead"/>
    <x v="2"/>
    <n v="33030"/>
    <x v="0"/>
    <s v="OFF-ST-10001476"/>
    <x v="1"/>
    <x v="4"/>
    <s v="Steel Personal Filing/Posting Tote"/>
    <x v="1013"/>
    <n v="3"/>
    <x v="2"/>
    <n v="7.4570999999999996"/>
    <x v="5"/>
    <x v="152"/>
  </r>
  <r>
    <n v="1137"/>
    <x v="543"/>
    <x v="396"/>
    <d v="2016-11-15T00:00:00"/>
    <s v="Second Class"/>
    <s v="FH-14275"/>
    <s v="Frank Hawley"/>
    <x v="1"/>
    <s v="United States"/>
    <s v="La Porte"/>
    <x v="14"/>
    <n v="46350"/>
    <x v="2"/>
    <s v="OFF-EN-10002831"/>
    <x v="1"/>
    <x v="12"/>
    <s v="Tyvek  Top-Opening Peel &amp; Seel  Envelopes, Gray"/>
    <x v="1014"/>
    <n v="8"/>
    <x v="0"/>
    <n v="129.38399999999999"/>
    <x v="0"/>
    <x v="100"/>
  </r>
  <r>
    <n v="1138"/>
    <x v="543"/>
    <x v="396"/>
    <d v="2016-11-15T00:00:00"/>
    <s v="Second Class"/>
    <s v="FH-14275"/>
    <s v="Frank Hawley"/>
    <x v="1"/>
    <s v="United States"/>
    <s v="La Porte"/>
    <x v="14"/>
    <n v="46350"/>
    <x v="2"/>
    <s v="OFF-AP-10002350"/>
    <x v="1"/>
    <x v="9"/>
    <s v="Belkin F9H710-06 7 Outlet SurgeMaster Surge Protector"/>
    <x v="1015"/>
    <n v="2"/>
    <x v="0"/>
    <n v="10.5504"/>
    <x v="0"/>
    <x v="40"/>
  </r>
  <r>
    <n v="1139"/>
    <x v="543"/>
    <x v="396"/>
    <d v="2016-11-15T00:00:00"/>
    <s v="Second Class"/>
    <s v="FH-14275"/>
    <s v="Frank Hawley"/>
    <x v="1"/>
    <s v="United States"/>
    <s v="La Porte"/>
    <x v="14"/>
    <n v="46350"/>
    <x v="2"/>
    <s v="OFF-PA-10001763"/>
    <x v="1"/>
    <x v="10"/>
    <s v="Xerox 1896"/>
    <x v="1016"/>
    <n v="2"/>
    <x v="0"/>
    <n v="8.9909999999999997"/>
    <x v="0"/>
    <x v="100"/>
  </r>
  <r>
    <n v="1140"/>
    <x v="543"/>
    <x v="396"/>
    <d v="2016-11-15T00:00:00"/>
    <s v="Second Class"/>
    <s v="FH-14275"/>
    <s v="Frank Hawley"/>
    <x v="1"/>
    <s v="United States"/>
    <s v="La Porte"/>
    <x v="14"/>
    <n v="46350"/>
    <x v="2"/>
    <s v="OFF-AR-10003394"/>
    <x v="1"/>
    <x v="6"/>
    <s v="Newell 332"/>
    <x v="1017"/>
    <n v="7"/>
    <x v="0"/>
    <n v="5.5566000000000004"/>
    <x v="0"/>
    <x v="6"/>
  </r>
  <r>
    <n v="1141"/>
    <x v="543"/>
    <x v="396"/>
    <d v="2016-11-15T00:00:00"/>
    <s v="Second Class"/>
    <s v="FH-14275"/>
    <s v="Frank Hawley"/>
    <x v="1"/>
    <s v="United States"/>
    <s v="La Porte"/>
    <x v="14"/>
    <n v="46350"/>
    <x v="2"/>
    <s v="OFF-BI-10002072"/>
    <x v="1"/>
    <x v="8"/>
    <s v="Cardinal Slant-D Ring Binders"/>
    <x v="1018"/>
    <n v="2"/>
    <x v="0"/>
    <n v="8.69"/>
    <x v="0"/>
    <x v="47"/>
  </r>
  <r>
    <n v="1142"/>
    <x v="544"/>
    <x v="411"/>
    <d v="2014-10-03T00:00:00"/>
    <s v="Standard Class"/>
    <s v="AP-10915"/>
    <s v="Arthur Prichep"/>
    <x v="0"/>
    <s v="United States"/>
    <s v="Los Angeles"/>
    <x v="1"/>
    <n v="90045"/>
    <x v="1"/>
    <s v="FUR-FU-10004188"/>
    <x v="0"/>
    <x v="5"/>
    <s v="Luxo Professional Combination Clamp-On Lamps"/>
    <x v="868"/>
    <n v="2"/>
    <x v="0"/>
    <n v="53.195999999999998"/>
    <x v="18"/>
    <x v="96"/>
  </r>
  <r>
    <n v="1143"/>
    <x v="544"/>
    <x v="411"/>
    <d v="2014-10-03T00:00:00"/>
    <s v="Standard Class"/>
    <s v="AP-10915"/>
    <s v="Arthur Prichep"/>
    <x v="0"/>
    <s v="United States"/>
    <s v="Los Angeles"/>
    <x v="1"/>
    <n v="90045"/>
    <x v="1"/>
    <s v="OFF-FA-10001561"/>
    <x v="1"/>
    <x v="13"/>
    <s v="Stockwell Push Pins"/>
    <x v="521"/>
    <n v="4"/>
    <x v="0"/>
    <n v="2.8776000000000002"/>
    <x v="18"/>
    <x v="113"/>
  </r>
  <r>
    <n v="1144"/>
    <x v="544"/>
    <x v="411"/>
    <d v="2014-10-03T00:00:00"/>
    <s v="Standard Class"/>
    <s v="AP-10915"/>
    <s v="Arthur Prichep"/>
    <x v="0"/>
    <s v="United States"/>
    <s v="Los Angeles"/>
    <x v="1"/>
    <n v="90045"/>
    <x v="1"/>
    <s v="OFF-PA-10002105"/>
    <x v="1"/>
    <x v="10"/>
    <s v="Xerox 223"/>
    <x v="90"/>
    <n v="1"/>
    <x v="0"/>
    <n v="3.1103999999999998"/>
    <x v="18"/>
    <x v="68"/>
  </r>
  <r>
    <n v="1145"/>
    <x v="544"/>
    <x v="411"/>
    <d v="2014-10-03T00:00:00"/>
    <s v="Standard Class"/>
    <s v="AP-10915"/>
    <s v="Arthur Prichep"/>
    <x v="0"/>
    <s v="United States"/>
    <s v="Los Angeles"/>
    <x v="1"/>
    <n v="90045"/>
    <x v="1"/>
    <s v="TEC-MA-10004241"/>
    <x v="2"/>
    <x v="15"/>
    <s v="Star Micronics TSP800 TSP847IIU Receipt Printer"/>
    <x v="1019"/>
    <n v="2"/>
    <x v="2"/>
    <n v="223.054"/>
    <x v="18"/>
    <x v="12"/>
  </r>
  <r>
    <n v="1146"/>
    <x v="544"/>
    <x v="411"/>
    <d v="2014-10-03T00:00:00"/>
    <s v="Standard Class"/>
    <s v="AP-10915"/>
    <s v="Arthur Prichep"/>
    <x v="0"/>
    <s v="United States"/>
    <s v="Los Angeles"/>
    <x v="1"/>
    <n v="90045"/>
    <x v="1"/>
    <s v="OFF-ST-10004340"/>
    <x v="1"/>
    <x v="4"/>
    <s v="Fellowes Mobile File Cart, Black"/>
    <x v="1020"/>
    <n v="1"/>
    <x v="0"/>
    <n v="16.788599999999999"/>
    <x v="18"/>
    <x v="180"/>
  </r>
  <r>
    <n v="1147"/>
    <x v="545"/>
    <x v="388"/>
    <d v="2015-04-04T00:00:00"/>
    <s v="Same Day"/>
    <s v="NC-18340"/>
    <s v="Nat Carroll"/>
    <x v="0"/>
    <s v="United States"/>
    <s v="Lansing"/>
    <x v="12"/>
    <n v="48911"/>
    <x v="2"/>
    <s v="OFF-AP-10003849"/>
    <x v="1"/>
    <x v="9"/>
    <s v="Hoover Shoulder Vac Commercial Portable Vacuum"/>
    <x v="1021"/>
    <n v="2"/>
    <x v="9"/>
    <n v="107.346"/>
    <x v="19"/>
    <x v="282"/>
  </r>
  <r>
    <n v="1148"/>
    <x v="545"/>
    <x v="388"/>
    <d v="2015-04-04T00:00:00"/>
    <s v="Same Day"/>
    <s v="NC-18340"/>
    <s v="Nat Carroll"/>
    <x v="0"/>
    <s v="United States"/>
    <s v="Lansing"/>
    <x v="12"/>
    <n v="48911"/>
    <x v="2"/>
    <s v="OFF-FA-10000735"/>
    <x v="1"/>
    <x v="13"/>
    <s v="Staples"/>
    <x v="568"/>
    <n v="2"/>
    <x v="0"/>
    <n v="2.6280000000000001"/>
    <x v="19"/>
    <x v="88"/>
  </r>
  <r>
    <n v="1149"/>
    <x v="545"/>
    <x v="388"/>
    <d v="2015-04-04T00:00:00"/>
    <s v="Same Day"/>
    <s v="NC-18340"/>
    <s v="Nat Carroll"/>
    <x v="0"/>
    <s v="United States"/>
    <s v="Lansing"/>
    <x v="12"/>
    <n v="48911"/>
    <x v="2"/>
    <s v="OFF-BI-10003350"/>
    <x v="1"/>
    <x v="8"/>
    <s v="Acco Expandable Hanging Binders"/>
    <x v="1022"/>
    <n v="2"/>
    <x v="0"/>
    <n v="5.8696000000000002"/>
    <x v="19"/>
    <x v="99"/>
  </r>
  <r>
    <n v="1150"/>
    <x v="545"/>
    <x v="388"/>
    <d v="2015-04-04T00:00:00"/>
    <s v="Same Day"/>
    <s v="NC-18340"/>
    <s v="Nat Carroll"/>
    <x v="0"/>
    <s v="United States"/>
    <s v="Lansing"/>
    <x v="12"/>
    <n v="48911"/>
    <x v="2"/>
    <s v="TEC-PH-10000307"/>
    <x v="2"/>
    <x v="7"/>
    <s v="Shocksock Galaxy S4 Armband"/>
    <x v="1023"/>
    <n v="1"/>
    <x v="0"/>
    <n v="0.438"/>
    <x v="19"/>
    <x v="38"/>
  </r>
  <r>
    <n v="1151"/>
    <x v="545"/>
    <x v="388"/>
    <d v="2015-04-04T00:00:00"/>
    <s v="Same Day"/>
    <s v="NC-18340"/>
    <s v="Nat Carroll"/>
    <x v="0"/>
    <s v="United States"/>
    <s v="Lansing"/>
    <x v="12"/>
    <n v="48911"/>
    <x v="2"/>
    <s v="TEC-CO-10004202"/>
    <x v="2"/>
    <x v="16"/>
    <s v="Brother DCP1000 Digital 3 in 1 Multifunction Machine"/>
    <x v="1024"/>
    <n v="2"/>
    <x v="0"/>
    <n v="209.99299999999999"/>
    <x v="19"/>
    <x v="73"/>
  </r>
  <r>
    <n v="1152"/>
    <x v="546"/>
    <x v="412"/>
    <d v="2015-05-14T00:00:00"/>
    <s v="Standard Class"/>
    <s v="CB-12535"/>
    <s v="Claudia Bergmann"/>
    <x v="1"/>
    <s v="United States"/>
    <s v="Cuyahoga Falls"/>
    <x v="24"/>
    <n v="44221"/>
    <x v="3"/>
    <s v="FUR-FU-10001852"/>
    <x v="0"/>
    <x v="5"/>
    <s v="Eldon Regeneration Recycled Desk Accessories, Smoke"/>
    <x v="1025"/>
    <n v="6"/>
    <x v="2"/>
    <n v="1.2527999999999999"/>
    <x v="20"/>
    <x v="230"/>
  </r>
  <r>
    <n v="1153"/>
    <x v="547"/>
    <x v="413"/>
    <d v="2017-01-06T00:00:00"/>
    <s v="Standard Class"/>
    <s v="KL-16555"/>
    <s v="Kelly Lampkin"/>
    <x v="1"/>
    <s v="United States"/>
    <s v="Reno"/>
    <x v="33"/>
    <n v="89502"/>
    <x v="1"/>
    <s v="OFF-AR-10003759"/>
    <x v="1"/>
    <x v="6"/>
    <s v="Crayola Anti Dust Chalk, 12/Pack"/>
    <x v="1026"/>
    <n v="2"/>
    <x v="0"/>
    <n v="1.6379999999999999"/>
    <x v="44"/>
    <x v="100"/>
  </r>
  <r>
    <n v="1154"/>
    <x v="547"/>
    <x v="413"/>
    <d v="2017-01-06T00:00:00"/>
    <s v="Standard Class"/>
    <s v="KL-16555"/>
    <s v="Kelly Lampkin"/>
    <x v="1"/>
    <s v="United States"/>
    <s v="Reno"/>
    <x v="33"/>
    <n v="89502"/>
    <x v="1"/>
    <s v="OFF-BI-10003984"/>
    <x v="1"/>
    <x v="8"/>
    <s v="Lock-Up Easel 'Spel-Binder'"/>
    <x v="1027"/>
    <n v="7"/>
    <x v="2"/>
    <n v="53.921700000000001"/>
    <x v="44"/>
    <x v="27"/>
  </r>
  <r>
    <n v="1155"/>
    <x v="548"/>
    <x v="414"/>
    <d v="2014-12-21T00:00:00"/>
    <s v="First Class"/>
    <s v="PS-19045"/>
    <s v="Penelope Sewall"/>
    <x v="2"/>
    <s v="United States"/>
    <s v="Harrisonburg"/>
    <x v="17"/>
    <n v="22801"/>
    <x v="0"/>
    <s v="OFF-ST-10004337"/>
    <x v="1"/>
    <x v="4"/>
    <s v="SAFCO Commercial Wire Shelving, 72h"/>
    <x v="1028"/>
    <n v="2"/>
    <x v="0"/>
    <n v="0"/>
    <x v="21"/>
    <x v="136"/>
  </r>
  <r>
    <n v="1156"/>
    <x v="548"/>
    <x v="414"/>
    <d v="2014-12-21T00:00:00"/>
    <s v="First Class"/>
    <s v="PS-19045"/>
    <s v="Penelope Sewall"/>
    <x v="2"/>
    <s v="United States"/>
    <s v="Harrisonburg"/>
    <x v="17"/>
    <n v="22801"/>
    <x v="0"/>
    <s v="FUR-TA-10001932"/>
    <x v="0"/>
    <x v="3"/>
    <s v="Chromcraft 48&quot; x 96&quot; Racetrack Double Pedestal Table"/>
    <x v="1029"/>
    <n v="7"/>
    <x v="0"/>
    <n v="493.78559999999999"/>
    <x v="21"/>
    <x v="281"/>
  </r>
  <r>
    <n v="1157"/>
    <x v="548"/>
    <x v="414"/>
    <d v="2014-12-21T00:00:00"/>
    <s v="First Class"/>
    <s v="PS-19045"/>
    <s v="Penelope Sewall"/>
    <x v="2"/>
    <s v="United States"/>
    <s v="Harrisonburg"/>
    <x v="17"/>
    <n v="22801"/>
    <x v="0"/>
    <s v="OFF-BI-10003982"/>
    <x v="1"/>
    <x v="8"/>
    <s v="Wilson Jones Century Plastic Molded Ring Binders"/>
    <x v="1030"/>
    <n v="3"/>
    <x v="0"/>
    <n v="29.285699999999999"/>
    <x v="21"/>
    <x v="41"/>
  </r>
  <r>
    <n v="1158"/>
    <x v="548"/>
    <x v="414"/>
    <d v="2014-12-21T00:00:00"/>
    <s v="First Class"/>
    <s v="PS-19045"/>
    <s v="Penelope Sewall"/>
    <x v="2"/>
    <s v="United States"/>
    <s v="Harrisonburg"/>
    <x v="17"/>
    <n v="22801"/>
    <x v="0"/>
    <s v="FUR-TA-10000617"/>
    <x v="0"/>
    <x v="3"/>
    <s v="Hon Practical Foundations 30 x 60 Training Table, Light Gray/Charcoal"/>
    <x v="1031"/>
    <n v="2"/>
    <x v="0"/>
    <n v="100.122"/>
    <x v="21"/>
    <x v="281"/>
  </r>
  <r>
    <n v="1159"/>
    <x v="549"/>
    <x v="415"/>
    <d v="2016-07-07T00:00:00"/>
    <s v="Second Class"/>
    <s v="GB-14530"/>
    <s v="George Bell"/>
    <x v="1"/>
    <s v="United States"/>
    <s v="Los Angeles"/>
    <x v="1"/>
    <n v="90004"/>
    <x v="1"/>
    <s v="FUR-CH-10002126"/>
    <x v="0"/>
    <x v="1"/>
    <s v="Hon Deluxe Fabric Upholstered Stacking Chairs"/>
    <x v="1032"/>
    <n v="1"/>
    <x v="2"/>
    <n v="19.5184"/>
    <x v="16"/>
    <x v="36"/>
  </r>
  <r>
    <n v="1160"/>
    <x v="550"/>
    <x v="222"/>
    <d v="2017-07-04T00:00:00"/>
    <s v="Standard Class"/>
    <s v="AA-10315"/>
    <s v="Alex Avila"/>
    <x v="0"/>
    <s v="United States"/>
    <s v="Minneapolis"/>
    <x v="11"/>
    <n v="55407"/>
    <x v="2"/>
    <s v="OFF-AP-10000576"/>
    <x v="1"/>
    <x v="9"/>
    <s v="Belkin 325VA UPS Surge Protector, 6'"/>
    <x v="1033"/>
    <n v="3"/>
    <x v="0"/>
    <n v="90.734999999999999"/>
    <x v="10"/>
    <x v="45"/>
  </r>
  <r>
    <n v="1161"/>
    <x v="550"/>
    <x v="222"/>
    <d v="2017-07-04T00:00:00"/>
    <s v="Standard Class"/>
    <s v="AA-10315"/>
    <s v="Alex Avila"/>
    <x v="0"/>
    <s v="United States"/>
    <s v="Minneapolis"/>
    <x v="11"/>
    <n v="55407"/>
    <x v="2"/>
    <s v="OFF-BI-10004654"/>
    <x v="1"/>
    <x v="8"/>
    <s v="Avery Binding System Hidden Tab Executive Style Index Sets"/>
    <x v="1034"/>
    <n v="2"/>
    <x v="0"/>
    <n v="5.77"/>
    <x v="10"/>
    <x v="47"/>
  </r>
  <r>
    <n v="1162"/>
    <x v="551"/>
    <x v="416"/>
    <d v="2014-09-05T00:00:00"/>
    <s v="Second Class"/>
    <s v="LT-16765"/>
    <s v="Larry Tron"/>
    <x v="0"/>
    <s v="United States"/>
    <s v="Escondido"/>
    <x v="1"/>
    <n v="92025"/>
    <x v="1"/>
    <s v="OFF-AR-10004042"/>
    <x v="1"/>
    <x v="6"/>
    <s v="BOSTON Model 1800 Electric Pencil Sharpeners, Putty/Woodgrain"/>
    <x v="1035"/>
    <n v="3"/>
    <x v="0"/>
    <n v="15.6426"/>
    <x v="9"/>
    <x v="74"/>
  </r>
  <r>
    <n v="1163"/>
    <x v="552"/>
    <x v="223"/>
    <d v="2014-03-08T00:00:00"/>
    <s v="Standard Class"/>
    <s v="AP-10720"/>
    <s v="Anne Pryor"/>
    <x v="2"/>
    <s v="United States"/>
    <s v="New York City"/>
    <x v="15"/>
    <n v="10035"/>
    <x v="3"/>
    <s v="TEC-PH-10004700"/>
    <x v="2"/>
    <x v="7"/>
    <s v="PowerGen Dual USB Car Charger"/>
    <x v="1036"/>
    <n v="1"/>
    <x v="0"/>
    <n v="4.5953999999999997"/>
    <x v="34"/>
    <x v="55"/>
  </r>
  <r>
    <n v="1164"/>
    <x v="552"/>
    <x v="223"/>
    <d v="2014-03-08T00:00:00"/>
    <s v="Standard Class"/>
    <s v="AP-10720"/>
    <s v="Anne Pryor"/>
    <x v="2"/>
    <s v="United States"/>
    <s v="New York City"/>
    <x v="15"/>
    <n v="10035"/>
    <x v="3"/>
    <s v="OFF-BI-10004593"/>
    <x v="1"/>
    <x v="8"/>
    <s v="Ibico Laser Imprintable Binding System Covers"/>
    <x v="1037"/>
    <n v="3"/>
    <x v="2"/>
    <n v="40.872"/>
    <x v="34"/>
    <x v="18"/>
  </r>
  <r>
    <n v="1165"/>
    <x v="552"/>
    <x v="223"/>
    <d v="2014-03-08T00:00:00"/>
    <s v="Standard Class"/>
    <s v="AP-10720"/>
    <s v="Anne Pryor"/>
    <x v="2"/>
    <s v="United States"/>
    <s v="New York City"/>
    <x v="15"/>
    <n v="10035"/>
    <x v="3"/>
    <s v="OFF-BI-10003429"/>
    <x v="1"/>
    <x v="8"/>
    <s v="Cardinal HOLDit! Binder Insert Strips,Extra Strips"/>
    <x v="1038"/>
    <n v="5"/>
    <x v="2"/>
    <n v="9.1784999999999997"/>
    <x v="34"/>
    <x v="49"/>
  </r>
  <r>
    <n v="1166"/>
    <x v="553"/>
    <x v="417"/>
    <d v="2014-05-08T00:00:00"/>
    <s v="Standard Class"/>
    <s v="PM-18940"/>
    <s v="Paul MacIntyre"/>
    <x v="0"/>
    <s v="United States"/>
    <s v="Jackson"/>
    <x v="12"/>
    <n v="49201"/>
    <x v="2"/>
    <s v="OFF-BI-10001294"/>
    <x v="1"/>
    <x v="8"/>
    <s v="Fellowes Binding Cases"/>
    <x v="1039"/>
    <n v="4"/>
    <x v="0"/>
    <n v="21.06"/>
    <x v="8"/>
    <x v="88"/>
  </r>
  <r>
    <n v="1167"/>
    <x v="554"/>
    <x v="121"/>
    <d v="2015-11-02T00:00:00"/>
    <s v="Same Day"/>
    <s v="KC-16540"/>
    <s v="Kelly Collister"/>
    <x v="0"/>
    <s v="United States"/>
    <s v="Seattle"/>
    <x v="4"/>
    <n v="98115"/>
    <x v="1"/>
    <s v="TEC-AC-10001552"/>
    <x v="2"/>
    <x v="11"/>
    <s v="Logitech K350 2.4Ghz Wireless Keyboard"/>
    <x v="1040"/>
    <n v="9"/>
    <x v="0"/>
    <n v="49.272300000000001"/>
    <x v="6"/>
    <x v="39"/>
  </r>
  <r>
    <n v="1168"/>
    <x v="555"/>
    <x v="166"/>
    <d v="2017-12-10T00:00:00"/>
    <s v="Second Class"/>
    <s v="DL-13315"/>
    <s v="Delfina Latchford"/>
    <x v="0"/>
    <s v="United States"/>
    <s v="New York City"/>
    <x v="15"/>
    <n v="10035"/>
    <x v="3"/>
    <s v="FUR-FU-10004952"/>
    <x v="0"/>
    <x v="5"/>
    <s v="C-Line Cubicle Keepers Polyproplyene Holder w/Velcro Back, 8-1/2x11, 25/Bx"/>
    <x v="1041"/>
    <n v="2"/>
    <x v="0"/>
    <n v="33.938800000000001"/>
    <x v="23"/>
    <x v="221"/>
  </r>
  <r>
    <n v="1169"/>
    <x v="555"/>
    <x v="166"/>
    <d v="2017-12-10T00:00:00"/>
    <s v="Second Class"/>
    <s v="DL-13315"/>
    <s v="Delfina Latchford"/>
    <x v="0"/>
    <s v="United States"/>
    <s v="New York City"/>
    <x v="15"/>
    <n v="10035"/>
    <x v="3"/>
    <s v="OFF-ST-10004123"/>
    <x v="1"/>
    <x v="4"/>
    <s v="Safco Industrial Wire Shelving System"/>
    <x v="1042"/>
    <n v="3"/>
    <x v="0"/>
    <n v="0"/>
    <x v="23"/>
    <x v="136"/>
  </r>
  <r>
    <n v="1170"/>
    <x v="555"/>
    <x v="166"/>
    <d v="2017-12-10T00:00:00"/>
    <s v="Second Class"/>
    <s v="DL-13315"/>
    <s v="Delfina Latchford"/>
    <x v="0"/>
    <s v="United States"/>
    <s v="New York City"/>
    <x v="15"/>
    <n v="10035"/>
    <x v="3"/>
    <s v="OFF-PA-10003172"/>
    <x v="1"/>
    <x v="10"/>
    <s v="Xerox 1996"/>
    <x v="537"/>
    <n v="3"/>
    <x v="0"/>
    <n v="9.3312000000000008"/>
    <x v="23"/>
    <x v="62"/>
  </r>
  <r>
    <n v="1171"/>
    <x v="555"/>
    <x v="166"/>
    <d v="2017-12-10T00:00:00"/>
    <s v="Second Class"/>
    <s v="DL-13315"/>
    <s v="Delfina Latchford"/>
    <x v="0"/>
    <s v="United States"/>
    <s v="New York City"/>
    <x v="15"/>
    <n v="10035"/>
    <x v="3"/>
    <s v="OFF-ST-10002352"/>
    <x v="1"/>
    <x v="4"/>
    <s v="Iris Project Case"/>
    <x v="1043"/>
    <n v="4"/>
    <x v="0"/>
    <n v="8.2992000000000008"/>
    <x v="23"/>
    <x v="96"/>
  </r>
  <r>
    <n v="1172"/>
    <x v="556"/>
    <x v="418"/>
    <d v="2014-03-14T00:00:00"/>
    <s v="Standard Class"/>
    <s v="SW-20275"/>
    <s v="Scott Williamson"/>
    <x v="0"/>
    <s v="United States"/>
    <s v="Royal Oak"/>
    <x v="12"/>
    <n v="48073"/>
    <x v="2"/>
    <s v="OFF-PA-10002259"/>
    <x v="1"/>
    <x v="10"/>
    <s v="Geographics Note Cards, Blank, White, 8 1/2&quot; x 11&quot;"/>
    <x v="1044"/>
    <n v="2"/>
    <x v="0"/>
    <n v="10.7424"/>
    <x v="34"/>
    <x v="62"/>
  </r>
  <r>
    <n v="1173"/>
    <x v="557"/>
    <x v="419"/>
    <d v="2014-04-25T00:00:00"/>
    <s v="Standard Class"/>
    <s v="AA-10375"/>
    <s v="Allen Armold"/>
    <x v="0"/>
    <s v="United States"/>
    <s v="Los Angeles"/>
    <x v="1"/>
    <n v="90008"/>
    <x v="1"/>
    <s v="OFF-BI-10002976"/>
    <x v="1"/>
    <x v="8"/>
    <s v="ACCOHIDE Binder by Acco"/>
    <x v="1045"/>
    <n v="5"/>
    <x v="2"/>
    <n v="5.5754999999999999"/>
    <x v="41"/>
    <x v="27"/>
  </r>
  <r>
    <n v="1174"/>
    <x v="558"/>
    <x v="420"/>
    <d v="2015-10-26T00:00:00"/>
    <s v="Standard Class"/>
    <s v="LT-17110"/>
    <s v="Liz Thompson"/>
    <x v="0"/>
    <s v="United States"/>
    <s v="Bloomington"/>
    <x v="10"/>
    <n v="61701"/>
    <x v="2"/>
    <s v="OFF-BI-10000301"/>
    <x v="1"/>
    <x v="8"/>
    <s v="GBC Instant Report Kit"/>
    <x v="1046"/>
    <n v="4"/>
    <x v="3"/>
    <n v="-7.7640000000000002"/>
    <x v="2"/>
    <x v="14"/>
  </r>
  <r>
    <n v="1175"/>
    <x v="559"/>
    <x v="421"/>
    <d v="2015-08-25T00:00:00"/>
    <s v="First Class"/>
    <s v="DP-13105"/>
    <s v="Dave Poirier"/>
    <x v="1"/>
    <s v="United States"/>
    <s v="New York City"/>
    <x v="15"/>
    <n v="10035"/>
    <x v="3"/>
    <s v="OFF-BI-10003694"/>
    <x v="1"/>
    <x v="8"/>
    <s v="Avery 3 1/2&quot; Diskette Storage Pages, 10/Pack"/>
    <x v="1047"/>
    <n v="6"/>
    <x v="2"/>
    <n v="16.2864"/>
    <x v="37"/>
    <x v="18"/>
  </r>
  <r>
    <n v="1176"/>
    <x v="560"/>
    <x v="48"/>
    <d v="2016-09-03T00:00:00"/>
    <s v="Standard Class"/>
    <s v="AB-10060"/>
    <s v="Adam Bellavance"/>
    <x v="2"/>
    <s v="United States"/>
    <s v="Concord"/>
    <x v="38"/>
    <n v="3301"/>
    <x v="3"/>
    <s v="OFF-SU-10000381"/>
    <x v="1"/>
    <x v="14"/>
    <s v="Acme Forged Steel Scissors with Black Enamel Handles"/>
    <x v="1048"/>
    <n v="3"/>
    <x v="0"/>
    <n v="8.0997000000000003"/>
    <x v="22"/>
    <x v="74"/>
  </r>
  <r>
    <n v="1177"/>
    <x v="561"/>
    <x v="422"/>
    <d v="2014-12-30T00:00:00"/>
    <s v="Second Class"/>
    <s v="AT-10435"/>
    <s v="Alyssa Tate"/>
    <x v="2"/>
    <s v="United States"/>
    <s v="Los Angeles"/>
    <x v="1"/>
    <n v="90004"/>
    <x v="1"/>
    <s v="OFF-LA-10004425"/>
    <x v="1"/>
    <x v="2"/>
    <s v="Staple-on labels"/>
    <x v="1049"/>
    <n v="4"/>
    <x v="0"/>
    <n v="5.4332000000000003"/>
    <x v="21"/>
    <x v="2"/>
  </r>
  <r>
    <n v="1178"/>
    <x v="562"/>
    <x v="49"/>
    <d v="2016-12-05T00:00:00"/>
    <s v="Standard Class"/>
    <s v="JE-15745"/>
    <s v="Joel Eaton"/>
    <x v="0"/>
    <s v="United States"/>
    <s v="Rockville"/>
    <x v="39"/>
    <n v="20852"/>
    <x v="3"/>
    <s v="FUR-CH-10001270"/>
    <x v="0"/>
    <x v="1"/>
    <s v="Harbour Creations Steel Folding Chair"/>
    <x v="1050"/>
    <n v="2"/>
    <x v="0"/>
    <n v="51.75"/>
    <x v="5"/>
    <x v="1"/>
  </r>
  <r>
    <n v="1179"/>
    <x v="562"/>
    <x v="49"/>
    <d v="2016-12-05T00:00:00"/>
    <s v="Standard Class"/>
    <s v="JE-15745"/>
    <s v="Joel Eaton"/>
    <x v="0"/>
    <s v="United States"/>
    <s v="Rockville"/>
    <x v="39"/>
    <n v="20852"/>
    <x v="3"/>
    <s v="TEC-PH-10003931"/>
    <x v="2"/>
    <x v="7"/>
    <s v="JBL Micro Wireless Portable Bluetooth Speaker"/>
    <x v="686"/>
    <n v="3"/>
    <x v="0"/>
    <n v="44.9925"/>
    <x v="5"/>
    <x v="45"/>
  </r>
  <r>
    <n v="1180"/>
    <x v="563"/>
    <x v="423"/>
    <d v="2016-04-27T00:00:00"/>
    <s v="Second Class"/>
    <s v="CA-12055"/>
    <s v="Cathy Armstrong"/>
    <x v="2"/>
    <s v="United States"/>
    <s v="Houston"/>
    <x v="5"/>
    <n v="77070"/>
    <x v="2"/>
    <s v="TEC-AC-10003174"/>
    <x v="2"/>
    <x v="11"/>
    <s v="Plantronics S12 Corded Telephone Headset System"/>
    <x v="1051"/>
    <n v="3"/>
    <x v="2"/>
    <n v="64.674000000000007"/>
    <x v="26"/>
    <x v="45"/>
  </r>
  <r>
    <n v="1181"/>
    <x v="564"/>
    <x v="261"/>
    <d v="2014-06-25T00:00:00"/>
    <s v="Standard Class"/>
    <s v="DB-13060"/>
    <s v="Dave Brooks"/>
    <x v="0"/>
    <s v="United States"/>
    <s v="Lakewood"/>
    <x v="30"/>
    <n v="8701"/>
    <x v="3"/>
    <s v="TEC-PH-10004539"/>
    <x v="2"/>
    <x v="7"/>
    <s v="Wireless Extenders zBoost YX545 SOHO Signal Booster"/>
    <x v="1052"/>
    <n v="7"/>
    <x v="0"/>
    <n v="357.19110000000001"/>
    <x v="3"/>
    <x v="6"/>
  </r>
  <r>
    <n v="1182"/>
    <x v="564"/>
    <x v="261"/>
    <d v="2014-06-25T00:00:00"/>
    <s v="Standard Class"/>
    <s v="DB-13060"/>
    <s v="Dave Brooks"/>
    <x v="0"/>
    <s v="United States"/>
    <s v="Lakewood"/>
    <x v="30"/>
    <n v="8701"/>
    <x v="3"/>
    <s v="OFF-AR-10001919"/>
    <x v="1"/>
    <x v="6"/>
    <s v="OIC #2 Pencils, Medium Soft"/>
    <x v="1053"/>
    <n v="2"/>
    <x v="0"/>
    <n v="1.0904"/>
    <x v="3"/>
    <x v="74"/>
  </r>
  <r>
    <n v="1183"/>
    <x v="565"/>
    <x v="424"/>
    <d v="2017-01-15T00:00:00"/>
    <s v="First Class"/>
    <s v="RB-19570"/>
    <s v="Rob Beeghly"/>
    <x v="0"/>
    <s v="United States"/>
    <s v="Jacksonville"/>
    <x v="3"/>
    <n v="28540"/>
    <x v="0"/>
    <s v="OFF-EN-10002504"/>
    <x v="1"/>
    <x v="12"/>
    <s v="Tyvek  Top-Opening Peel &amp; Seel Envelopes, Plain White"/>
    <x v="196"/>
    <n v="1"/>
    <x v="2"/>
    <n v="7.3385999999999996"/>
    <x v="44"/>
    <x v="31"/>
  </r>
  <r>
    <n v="1184"/>
    <x v="565"/>
    <x v="424"/>
    <d v="2017-01-15T00:00:00"/>
    <s v="First Class"/>
    <s v="RB-19570"/>
    <s v="Rob Beeghly"/>
    <x v="0"/>
    <s v="United States"/>
    <s v="Jacksonville"/>
    <x v="3"/>
    <n v="28540"/>
    <x v="0"/>
    <s v="TEC-PH-10003655"/>
    <x v="2"/>
    <x v="7"/>
    <s v="Sannysis Cute Owl Design Soft Skin Case Cover for Samsung Galaxy S4"/>
    <x v="1054"/>
    <n v="5"/>
    <x v="2"/>
    <n v="0.69299999999999995"/>
    <x v="44"/>
    <x v="152"/>
  </r>
  <r>
    <n v="1185"/>
    <x v="566"/>
    <x v="156"/>
    <d v="2014-11-30T00:00:00"/>
    <s v="Standard Class"/>
    <s v="HR-14830"/>
    <s v="Harold Ryan"/>
    <x v="1"/>
    <s v="United States"/>
    <s v="Seattle"/>
    <x v="4"/>
    <n v="98103"/>
    <x v="1"/>
    <s v="OFF-BI-10004656"/>
    <x v="1"/>
    <x v="8"/>
    <s v="Peel &amp; Stick Add-On Corner Pockets"/>
    <x v="1055"/>
    <n v="7"/>
    <x v="2"/>
    <n v="4.2336"/>
    <x v="7"/>
    <x v="73"/>
  </r>
  <r>
    <n v="1186"/>
    <x v="566"/>
    <x v="156"/>
    <d v="2014-11-30T00:00:00"/>
    <s v="Standard Class"/>
    <s v="HR-14830"/>
    <s v="Harold Ryan"/>
    <x v="1"/>
    <s v="United States"/>
    <s v="Seattle"/>
    <x v="4"/>
    <n v="98103"/>
    <x v="1"/>
    <s v="OFF-ST-10002344"/>
    <x v="1"/>
    <x v="4"/>
    <s v="Carina 42&quot;Hx23 3/4&quot;W Media Storage Unit"/>
    <x v="1056"/>
    <n v="6"/>
    <x v="0"/>
    <n v="9.7175999999999991"/>
    <x v="7"/>
    <x v="259"/>
  </r>
  <r>
    <n v="1187"/>
    <x v="566"/>
    <x v="156"/>
    <d v="2014-11-30T00:00:00"/>
    <s v="Standard Class"/>
    <s v="HR-14830"/>
    <s v="Harold Ryan"/>
    <x v="1"/>
    <s v="United States"/>
    <s v="Seattle"/>
    <x v="4"/>
    <n v="98103"/>
    <x v="1"/>
    <s v="OFF-PA-10001800"/>
    <x v="1"/>
    <x v="10"/>
    <s v="Xerox 220"/>
    <x v="233"/>
    <n v="4"/>
    <x v="0"/>
    <n v="12.441599999999999"/>
    <x v="7"/>
    <x v="68"/>
  </r>
  <r>
    <n v="1188"/>
    <x v="566"/>
    <x v="156"/>
    <d v="2014-11-30T00:00:00"/>
    <s v="Standard Class"/>
    <s v="HR-14830"/>
    <s v="Harold Ryan"/>
    <x v="1"/>
    <s v="United States"/>
    <s v="Seattle"/>
    <x v="4"/>
    <n v="98103"/>
    <x v="1"/>
    <s v="OFF-ST-10000036"/>
    <x v="1"/>
    <x v="4"/>
    <s v="Recycled Data-Pak for Archival Bound Computer Printouts, 12-1/2 x 12-1/2 x 16"/>
    <x v="1057"/>
    <n v="2"/>
    <x v="0"/>
    <n v="53.346600000000002"/>
    <x v="7"/>
    <x v="6"/>
  </r>
  <r>
    <n v="1189"/>
    <x v="567"/>
    <x v="425"/>
    <d v="2017-02-28T00:00:00"/>
    <s v="Second Class"/>
    <s v="BT-11530"/>
    <s v="Bradley Talbott"/>
    <x v="2"/>
    <s v="United States"/>
    <s v="Los Angeles"/>
    <x v="1"/>
    <n v="90036"/>
    <x v="1"/>
    <s v="OFF-AP-10004532"/>
    <x v="1"/>
    <x v="9"/>
    <s v="Kensington 6 Outlet Guardian Standard Surge Protector"/>
    <x v="1058"/>
    <n v="4"/>
    <x v="0"/>
    <n v="22.118400000000001"/>
    <x v="31"/>
    <x v="6"/>
  </r>
  <r>
    <n v="1190"/>
    <x v="567"/>
    <x v="425"/>
    <d v="2017-02-28T00:00:00"/>
    <s v="Second Class"/>
    <s v="BT-11530"/>
    <s v="Bradley Talbott"/>
    <x v="2"/>
    <s v="United States"/>
    <s v="Los Angeles"/>
    <x v="1"/>
    <n v="90036"/>
    <x v="1"/>
    <s v="TEC-PH-10004447"/>
    <x v="2"/>
    <x v="7"/>
    <s v="Toshiba IPT2010-SD IP Telephone"/>
    <x v="1059"/>
    <n v="8"/>
    <x v="2"/>
    <n v="66.715199999999996"/>
    <x v="31"/>
    <x v="17"/>
  </r>
  <r>
    <n v="1191"/>
    <x v="567"/>
    <x v="425"/>
    <d v="2017-02-28T00:00:00"/>
    <s v="Second Class"/>
    <s v="BT-11530"/>
    <s v="Bradley Talbott"/>
    <x v="2"/>
    <s v="United States"/>
    <s v="Los Angeles"/>
    <x v="1"/>
    <n v="90036"/>
    <x v="1"/>
    <s v="FUR-CH-10003973"/>
    <x v="0"/>
    <x v="1"/>
    <s v="GuestStacker Chair with Chrome Finish Legs"/>
    <x v="1060"/>
    <n v="3"/>
    <x v="2"/>
    <n v="89.222399999999993"/>
    <x v="31"/>
    <x v="7"/>
  </r>
  <r>
    <n v="1192"/>
    <x v="567"/>
    <x v="425"/>
    <d v="2017-02-28T00:00:00"/>
    <s v="Second Class"/>
    <s v="BT-11530"/>
    <s v="Bradley Talbott"/>
    <x v="2"/>
    <s v="United States"/>
    <s v="Los Angeles"/>
    <x v="1"/>
    <n v="90036"/>
    <x v="1"/>
    <s v="OFF-PA-10001970"/>
    <x v="1"/>
    <x v="10"/>
    <s v="Xerox 1908"/>
    <x v="1061"/>
    <n v="4"/>
    <x v="0"/>
    <n v="109.7208"/>
    <x v="31"/>
    <x v="77"/>
  </r>
  <r>
    <n v="1193"/>
    <x v="567"/>
    <x v="425"/>
    <d v="2017-02-28T00:00:00"/>
    <s v="Second Class"/>
    <s v="BT-11530"/>
    <s v="Bradley Talbott"/>
    <x v="2"/>
    <s v="United States"/>
    <s v="Los Angeles"/>
    <x v="1"/>
    <n v="90036"/>
    <x v="1"/>
    <s v="OFF-PA-10000682"/>
    <x v="1"/>
    <x v="10"/>
    <s v="Xerox 1924"/>
    <x v="1062"/>
    <n v="4"/>
    <x v="0"/>
    <n v="11.328799999999999"/>
    <x v="31"/>
    <x v="181"/>
  </r>
  <r>
    <n v="1194"/>
    <x v="568"/>
    <x v="426"/>
    <d v="2015-09-15T00:00:00"/>
    <s v="Same Day"/>
    <s v="NG-18355"/>
    <s v="Nat Gilpin"/>
    <x v="1"/>
    <s v="United States"/>
    <s v="Coral Springs"/>
    <x v="2"/>
    <n v="33065"/>
    <x v="0"/>
    <s v="OFF-PA-10001937"/>
    <x v="1"/>
    <x v="10"/>
    <s v="Xerox 21"/>
    <x v="12"/>
    <n v="3"/>
    <x v="2"/>
    <n v="5.4432"/>
    <x v="11"/>
    <x v="11"/>
  </r>
  <r>
    <n v="1195"/>
    <x v="568"/>
    <x v="426"/>
    <d v="2015-09-15T00:00:00"/>
    <s v="Same Day"/>
    <s v="NG-18355"/>
    <s v="Nat Gilpin"/>
    <x v="1"/>
    <s v="United States"/>
    <s v="Coral Springs"/>
    <x v="2"/>
    <n v="33065"/>
    <x v="0"/>
    <s v="FUR-FU-10002268"/>
    <x v="0"/>
    <x v="5"/>
    <s v="Ultra Door Push Plate"/>
    <x v="577"/>
    <n v="4"/>
    <x v="2"/>
    <n v="2.5531999999999999"/>
    <x v="11"/>
    <x v="173"/>
  </r>
  <r>
    <n v="1196"/>
    <x v="568"/>
    <x v="426"/>
    <d v="2015-09-15T00:00:00"/>
    <s v="Same Day"/>
    <s v="NG-18355"/>
    <s v="Nat Gilpin"/>
    <x v="1"/>
    <s v="United States"/>
    <s v="Coral Springs"/>
    <x v="2"/>
    <n v="33065"/>
    <x v="0"/>
    <s v="OFF-ST-10001321"/>
    <x v="1"/>
    <x v="4"/>
    <s v="Decoflex Hanging Personal Folder File, Blue"/>
    <x v="1063"/>
    <n v="2"/>
    <x v="2"/>
    <n v="2.1587999999999998"/>
    <x v="11"/>
    <x v="152"/>
  </r>
  <r>
    <n v="1197"/>
    <x v="568"/>
    <x v="426"/>
    <d v="2015-09-15T00:00:00"/>
    <s v="Same Day"/>
    <s v="NG-18355"/>
    <s v="Nat Gilpin"/>
    <x v="1"/>
    <s v="United States"/>
    <s v="Coral Springs"/>
    <x v="2"/>
    <n v="33065"/>
    <x v="0"/>
    <s v="FUR-FU-10003394"/>
    <x v="0"/>
    <x v="5"/>
    <s v="Tenex &quot;The Solids&quot; Textured Chair Mats"/>
    <x v="1064"/>
    <n v="1"/>
    <x v="2"/>
    <n v="-2.0988000000000002"/>
    <x v="11"/>
    <x v="79"/>
  </r>
  <r>
    <n v="1198"/>
    <x v="569"/>
    <x v="143"/>
    <d v="2016-04-12T00:00:00"/>
    <s v="Standard Class"/>
    <s v="ZC-21910"/>
    <s v="Zuschuss Carroll"/>
    <x v="0"/>
    <s v="United States"/>
    <s v="Houston"/>
    <x v="5"/>
    <n v="77041"/>
    <x v="2"/>
    <s v="TEC-AC-10001990"/>
    <x v="2"/>
    <x v="11"/>
    <s v="Kensington Orbit Wireless Mobile Trackball for PC and Mac"/>
    <x v="1065"/>
    <n v="9"/>
    <x v="2"/>
    <n v="64.789199999999994"/>
    <x v="26"/>
    <x v="230"/>
  </r>
  <r>
    <n v="1199"/>
    <x v="569"/>
    <x v="143"/>
    <d v="2016-04-12T00:00:00"/>
    <s v="Standard Class"/>
    <s v="ZC-21910"/>
    <s v="Zuschuss Carroll"/>
    <x v="0"/>
    <s v="United States"/>
    <s v="Houston"/>
    <x v="5"/>
    <n v="77041"/>
    <x v="2"/>
    <s v="FUR-CH-10004540"/>
    <x v="0"/>
    <x v="1"/>
    <s v="Global Chrome Stack Chair"/>
    <x v="909"/>
    <n v="4"/>
    <x v="4"/>
    <n v="-4.1135999999999999"/>
    <x v="26"/>
    <x v="283"/>
  </r>
  <r>
    <n v="1200"/>
    <x v="569"/>
    <x v="143"/>
    <d v="2016-04-12T00:00:00"/>
    <s v="Standard Class"/>
    <s v="ZC-21910"/>
    <s v="Zuschuss Carroll"/>
    <x v="0"/>
    <s v="United States"/>
    <s v="Houston"/>
    <x v="5"/>
    <n v="77041"/>
    <x v="2"/>
    <s v="OFF-BI-10004995"/>
    <x v="1"/>
    <x v="8"/>
    <s v="GBC DocuBind P400 Electric Binding System"/>
    <x v="1066"/>
    <n v="4"/>
    <x v="3"/>
    <n v="-1850.9464"/>
    <x v="26"/>
    <x v="277"/>
  </r>
  <r>
    <n v="1201"/>
    <x v="570"/>
    <x v="427"/>
    <d v="2016-07-24T00:00:00"/>
    <s v="Standard Class"/>
    <s v="LS-16945"/>
    <s v="Linda Southworth"/>
    <x v="1"/>
    <s v="United States"/>
    <s v="Denver"/>
    <x v="22"/>
    <n v="80219"/>
    <x v="1"/>
    <s v="FUR-CH-10002335"/>
    <x v="0"/>
    <x v="1"/>
    <s v="Hon GuestStacker Chair"/>
    <x v="724"/>
    <n v="3"/>
    <x v="2"/>
    <n v="40.800600000000003"/>
    <x v="16"/>
    <x v="17"/>
  </r>
  <r>
    <n v="1202"/>
    <x v="570"/>
    <x v="427"/>
    <d v="2016-07-24T00:00:00"/>
    <s v="Standard Class"/>
    <s v="LS-16945"/>
    <s v="Linda Southworth"/>
    <x v="1"/>
    <s v="United States"/>
    <s v="Denver"/>
    <x v="22"/>
    <n v="80219"/>
    <x v="1"/>
    <s v="OFF-BI-10004967"/>
    <x v="1"/>
    <x v="8"/>
    <s v="Round Ring Binders"/>
    <x v="1067"/>
    <n v="3"/>
    <x v="6"/>
    <n v="-1.4352"/>
    <x v="16"/>
    <x v="116"/>
  </r>
  <r>
    <n v="1203"/>
    <x v="570"/>
    <x v="427"/>
    <d v="2016-07-24T00:00:00"/>
    <s v="Standard Class"/>
    <s v="LS-16945"/>
    <s v="Linda Southworth"/>
    <x v="1"/>
    <s v="United States"/>
    <s v="Denver"/>
    <x v="22"/>
    <n v="80219"/>
    <x v="1"/>
    <s v="FUR-CH-10002331"/>
    <x v="0"/>
    <x v="1"/>
    <s v="Hon 4700 Series Mobuis Mid-Back Task Chairs with Adjustable Arms"/>
    <x v="1068"/>
    <n v="3"/>
    <x v="2"/>
    <n v="10.679399999999999"/>
    <x v="16"/>
    <x v="177"/>
  </r>
  <r>
    <n v="1204"/>
    <x v="570"/>
    <x v="427"/>
    <d v="2016-07-24T00:00:00"/>
    <s v="Standard Class"/>
    <s v="LS-16945"/>
    <s v="Linda Southworth"/>
    <x v="1"/>
    <s v="United States"/>
    <s v="Denver"/>
    <x v="22"/>
    <n v="80219"/>
    <x v="1"/>
    <s v="OFF-ST-10002292"/>
    <x v="1"/>
    <x v="4"/>
    <s v="Sauder Facets Collection Locker/File Cabinet, Sky Alder Finish"/>
    <x v="1069"/>
    <n v="2"/>
    <x v="2"/>
    <n v="0"/>
    <x v="16"/>
    <x v="136"/>
  </r>
  <r>
    <n v="1205"/>
    <x v="570"/>
    <x v="427"/>
    <d v="2016-07-24T00:00:00"/>
    <s v="Standard Class"/>
    <s v="LS-16945"/>
    <s v="Linda Southworth"/>
    <x v="1"/>
    <s v="United States"/>
    <s v="Denver"/>
    <x v="22"/>
    <n v="80219"/>
    <x v="1"/>
    <s v="OFF-ST-10000689"/>
    <x v="1"/>
    <x v="4"/>
    <s v="Fellowes Strictly Business Drawer File, Letter/Legal Size"/>
    <x v="1070"/>
    <n v="3"/>
    <x v="2"/>
    <n v="-33.804000000000002"/>
    <x v="16"/>
    <x v="284"/>
  </r>
  <r>
    <n v="1206"/>
    <x v="571"/>
    <x v="378"/>
    <d v="2017-08-04T00:00:00"/>
    <s v="First Class"/>
    <s v="LH-16750"/>
    <s v="Larry Hughes"/>
    <x v="0"/>
    <s v="United States"/>
    <s v="Charlotte"/>
    <x v="3"/>
    <n v="28205"/>
    <x v="0"/>
    <s v="TEC-PH-10002660"/>
    <x v="2"/>
    <x v="7"/>
    <s v="Nortel Networks T7316 E Nt8 B27"/>
    <x v="1071"/>
    <n v="5"/>
    <x v="2"/>
    <n v="16.997499999999999"/>
    <x v="43"/>
    <x v="107"/>
  </r>
  <r>
    <n v="1207"/>
    <x v="572"/>
    <x v="216"/>
    <d v="2016-07-18T00:00:00"/>
    <s v="Second Class"/>
    <s v="SW-20755"/>
    <s v="Steven Ward"/>
    <x v="1"/>
    <s v="United States"/>
    <s v="New York City"/>
    <x v="15"/>
    <n v="10009"/>
    <x v="3"/>
    <s v="OFF-ST-10004634"/>
    <x v="1"/>
    <x v="4"/>
    <s v="Personal Folder Holder, Ebony"/>
    <x v="1072"/>
    <n v="1"/>
    <x v="0"/>
    <n v="3.363"/>
    <x v="16"/>
    <x v="1"/>
  </r>
  <r>
    <n v="1208"/>
    <x v="572"/>
    <x v="216"/>
    <d v="2016-07-18T00:00:00"/>
    <s v="Second Class"/>
    <s v="SW-20755"/>
    <s v="Steven Ward"/>
    <x v="1"/>
    <s v="United States"/>
    <s v="New York City"/>
    <x v="15"/>
    <n v="10009"/>
    <x v="3"/>
    <s v="OFF-BI-10002160"/>
    <x v="1"/>
    <x v="8"/>
    <s v="Acco Hanging Data Binders"/>
    <x v="1073"/>
    <n v="3"/>
    <x v="2"/>
    <n v="3.2004000000000001"/>
    <x v="16"/>
    <x v="11"/>
  </r>
  <r>
    <n v="1209"/>
    <x v="572"/>
    <x v="216"/>
    <d v="2016-07-18T00:00:00"/>
    <s v="Second Class"/>
    <s v="SW-20755"/>
    <s v="Steven Ward"/>
    <x v="1"/>
    <s v="United States"/>
    <s v="New York City"/>
    <x v="15"/>
    <n v="10009"/>
    <x v="3"/>
    <s v="OFF-FA-10002988"/>
    <x v="1"/>
    <x v="13"/>
    <s v="Ideal Clamps"/>
    <x v="1074"/>
    <n v="7"/>
    <x v="0"/>
    <n v="6.8943000000000003"/>
    <x v="16"/>
    <x v="77"/>
  </r>
  <r>
    <n v="1210"/>
    <x v="572"/>
    <x v="216"/>
    <d v="2016-07-18T00:00:00"/>
    <s v="Second Class"/>
    <s v="SW-20755"/>
    <s v="Steven Ward"/>
    <x v="1"/>
    <s v="United States"/>
    <s v="New York City"/>
    <x v="15"/>
    <n v="10009"/>
    <x v="3"/>
    <s v="OFF-AR-10004999"/>
    <x v="1"/>
    <x v="6"/>
    <s v="Newell 315"/>
    <x v="1075"/>
    <n v="7"/>
    <x v="0"/>
    <n v="10.465"/>
    <x v="16"/>
    <x v="45"/>
  </r>
  <r>
    <n v="1211"/>
    <x v="572"/>
    <x v="216"/>
    <d v="2016-07-18T00:00:00"/>
    <s v="Second Class"/>
    <s v="SW-20755"/>
    <s v="Steven Ward"/>
    <x v="1"/>
    <s v="United States"/>
    <s v="New York City"/>
    <x v="15"/>
    <n v="10009"/>
    <x v="3"/>
    <s v="OFF-BI-10001031"/>
    <x v="1"/>
    <x v="8"/>
    <s v="Pressboard Data Binders by Wilson Jones"/>
    <x v="1076"/>
    <n v="2"/>
    <x v="2"/>
    <n v="2.8835999999999999"/>
    <x v="16"/>
    <x v="31"/>
  </r>
  <r>
    <n v="1212"/>
    <x v="572"/>
    <x v="216"/>
    <d v="2016-07-18T00:00:00"/>
    <s v="Second Class"/>
    <s v="SW-20755"/>
    <s v="Steven Ward"/>
    <x v="1"/>
    <s v="United States"/>
    <s v="New York City"/>
    <x v="15"/>
    <n v="10009"/>
    <x v="3"/>
    <s v="FUR-BO-10004695"/>
    <x v="0"/>
    <x v="0"/>
    <s v="O'Sullivan 2-Door Barrister Bookcase in Odessa Pine"/>
    <x v="1077"/>
    <n v="4"/>
    <x v="2"/>
    <n v="21.717600000000001"/>
    <x v="16"/>
    <x v="253"/>
  </r>
  <r>
    <n v="1213"/>
    <x v="573"/>
    <x v="428"/>
    <d v="2017-09-13T00:00:00"/>
    <s v="Standard Class"/>
    <s v="SP-20620"/>
    <s v="Stefania Perrino"/>
    <x v="1"/>
    <s v="United States"/>
    <s v="Philadelphia"/>
    <x v="9"/>
    <n v="19134"/>
    <x v="3"/>
    <s v="FUR-CH-10004860"/>
    <x v="0"/>
    <x v="1"/>
    <s v="Global Low Back Tilter Chair"/>
    <x v="1078"/>
    <n v="2"/>
    <x v="4"/>
    <n v="-48.470399999999998"/>
    <x v="15"/>
    <x v="285"/>
  </r>
  <r>
    <n v="1214"/>
    <x v="573"/>
    <x v="428"/>
    <d v="2017-09-13T00:00:00"/>
    <s v="Standard Class"/>
    <s v="SP-20620"/>
    <s v="Stefania Perrino"/>
    <x v="1"/>
    <s v="United States"/>
    <s v="Philadelphia"/>
    <x v="9"/>
    <n v="19134"/>
    <x v="3"/>
    <s v="OFF-BI-10002432"/>
    <x v="1"/>
    <x v="8"/>
    <s v="Wilson Jones Standard D-Ring Binders"/>
    <x v="1079"/>
    <n v="2"/>
    <x v="6"/>
    <n v="-2.3275999999999999"/>
    <x v="15"/>
    <x v="116"/>
  </r>
  <r>
    <n v="1215"/>
    <x v="573"/>
    <x v="428"/>
    <d v="2017-09-13T00:00:00"/>
    <s v="Standard Class"/>
    <s v="SP-20620"/>
    <s v="Stefania Perrino"/>
    <x v="1"/>
    <s v="United States"/>
    <s v="Philadelphia"/>
    <x v="9"/>
    <n v="19134"/>
    <x v="3"/>
    <s v="OFF-BI-10000069"/>
    <x v="1"/>
    <x v="8"/>
    <s v="GBC Prepunched Paper, 19-Hole, for Binding Systems, 24-lb"/>
    <x v="1080"/>
    <n v="1"/>
    <x v="6"/>
    <n v="-3.6023999999999998"/>
    <x v="15"/>
    <x v="124"/>
  </r>
  <r>
    <n v="1216"/>
    <x v="573"/>
    <x v="428"/>
    <d v="2017-09-13T00:00:00"/>
    <s v="Standard Class"/>
    <s v="SP-20620"/>
    <s v="Stefania Perrino"/>
    <x v="1"/>
    <s v="United States"/>
    <s v="Philadelphia"/>
    <x v="9"/>
    <n v="19134"/>
    <x v="3"/>
    <s v="OFF-AR-10003602"/>
    <x v="1"/>
    <x v="6"/>
    <s v="Quartet Omega Colored Chalk, 12/Pack"/>
    <x v="1081"/>
    <n v="1"/>
    <x v="2"/>
    <n v="1.5768"/>
    <x v="15"/>
    <x v="27"/>
  </r>
  <r>
    <n v="1217"/>
    <x v="573"/>
    <x v="428"/>
    <d v="2017-09-13T00:00:00"/>
    <s v="Standard Class"/>
    <s v="SP-20620"/>
    <s v="Stefania Perrino"/>
    <x v="1"/>
    <s v="United States"/>
    <s v="Philadelphia"/>
    <x v="9"/>
    <n v="19134"/>
    <x v="3"/>
    <s v="TEC-AC-10004469"/>
    <x v="2"/>
    <x v="11"/>
    <s v="Microsoft Sculpt Comfort Mouse"/>
    <x v="1082"/>
    <n v="3"/>
    <x v="2"/>
    <n v="28.763999999999999"/>
    <x v="15"/>
    <x v="1"/>
  </r>
  <r>
    <n v="1218"/>
    <x v="573"/>
    <x v="428"/>
    <d v="2017-09-13T00:00:00"/>
    <s v="Standard Class"/>
    <s v="SP-20620"/>
    <s v="Stefania Perrino"/>
    <x v="1"/>
    <s v="United States"/>
    <s v="Philadelphia"/>
    <x v="9"/>
    <n v="19134"/>
    <x v="3"/>
    <s v="FUR-FU-10001867"/>
    <x v="0"/>
    <x v="5"/>
    <s v="Eldon Expressions Punched Metal &amp; Wood Desk Accessories, Pewter &amp; Cherry"/>
    <x v="1083"/>
    <n v="2"/>
    <x v="2"/>
    <n v="1.7023999999999999"/>
    <x v="15"/>
    <x v="7"/>
  </r>
  <r>
    <n v="1219"/>
    <x v="573"/>
    <x v="428"/>
    <d v="2017-09-13T00:00:00"/>
    <s v="Standard Class"/>
    <s v="SP-20620"/>
    <s v="Stefania Perrino"/>
    <x v="1"/>
    <s v="United States"/>
    <s v="Philadelphia"/>
    <x v="9"/>
    <n v="19134"/>
    <x v="3"/>
    <s v="TEC-AC-10003174"/>
    <x v="2"/>
    <x v="11"/>
    <s v="Plantronics S12 Corded Telephone Headset System"/>
    <x v="1051"/>
    <n v="3"/>
    <x v="2"/>
    <n v="64.674000000000007"/>
    <x v="15"/>
    <x v="45"/>
  </r>
  <r>
    <n v="1220"/>
    <x v="573"/>
    <x v="428"/>
    <d v="2017-09-13T00:00:00"/>
    <s v="Standard Class"/>
    <s v="SP-20620"/>
    <s v="Stefania Perrino"/>
    <x v="1"/>
    <s v="United States"/>
    <s v="Philadelphia"/>
    <x v="9"/>
    <n v="19134"/>
    <x v="3"/>
    <s v="TEC-PH-10002200"/>
    <x v="2"/>
    <x v="7"/>
    <s v="Samsung Galaxy Note 2"/>
    <x v="1084"/>
    <n v="7"/>
    <x v="10"/>
    <n v="-386.39159999999998"/>
    <x v="15"/>
    <x v="205"/>
  </r>
  <r>
    <n v="1221"/>
    <x v="574"/>
    <x v="136"/>
    <d v="2014-07-16T00:00:00"/>
    <s v="Standard Class"/>
    <s v="BF-11170"/>
    <s v="Ben Ferrer"/>
    <x v="2"/>
    <s v="United States"/>
    <s v="Los Angeles"/>
    <x v="1"/>
    <n v="90036"/>
    <x v="1"/>
    <s v="OFF-ST-10000107"/>
    <x v="1"/>
    <x v="4"/>
    <s v="Fellowes Super Stor/Drawer"/>
    <x v="1085"/>
    <n v="9"/>
    <x v="0"/>
    <n v="44.954999999999998"/>
    <x v="40"/>
    <x v="16"/>
  </r>
  <r>
    <n v="1222"/>
    <x v="574"/>
    <x v="136"/>
    <d v="2014-07-16T00:00:00"/>
    <s v="Standard Class"/>
    <s v="BF-11170"/>
    <s v="Ben Ferrer"/>
    <x v="2"/>
    <s v="United States"/>
    <s v="Los Angeles"/>
    <x v="1"/>
    <n v="90036"/>
    <x v="1"/>
    <s v="TEC-PH-10000439"/>
    <x v="2"/>
    <x v="7"/>
    <s v="GE DSL Phone Line Filter"/>
    <x v="1086"/>
    <n v="8"/>
    <x v="2"/>
    <n v="28.7928"/>
    <x v="40"/>
    <x v="28"/>
  </r>
  <r>
    <n v="1223"/>
    <x v="575"/>
    <x v="429"/>
    <d v="2016-12-05T00:00:00"/>
    <s v="First Class"/>
    <s v="BM-11140"/>
    <s v="Becky Martin"/>
    <x v="0"/>
    <s v="United States"/>
    <s v="New York City"/>
    <x v="15"/>
    <n v="10024"/>
    <x v="3"/>
    <s v="FUR-FU-10001602"/>
    <x v="0"/>
    <x v="5"/>
    <s v="Eldon Delta Triangular Chair Mat, 52&quot; x 58&quot;, Clear"/>
    <x v="1087"/>
    <n v="3"/>
    <x v="0"/>
    <n v="20.482199999999999"/>
    <x v="5"/>
    <x v="16"/>
  </r>
  <r>
    <n v="1224"/>
    <x v="575"/>
    <x v="429"/>
    <d v="2016-12-05T00:00:00"/>
    <s v="First Class"/>
    <s v="BM-11140"/>
    <s v="Becky Martin"/>
    <x v="0"/>
    <s v="United States"/>
    <s v="New York City"/>
    <x v="15"/>
    <n v="10024"/>
    <x v="3"/>
    <s v="TEC-AC-10001432"/>
    <x v="2"/>
    <x v="11"/>
    <s v="Enermax Aurora Lite Keyboard"/>
    <x v="1088"/>
    <n v="1"/>
    <x v="0"/>
    <n v="34.386000000000003"/>
    <x v="5"/>
    <x v="48"/>
  </r>
  <r>
    <n v="1225"/>
    <x v="575"/>
    <x v="429"/>
    <d v="2016-12-05T00:00:00"/>
    <s v="First Class"/>
    <s v="BM-11140"/>
    <s v="Becky Martin"/>
    <x v="0"/>
    <s v="United States"/>
    <s v="New York City"/>
    <x v="15"/>
    <n v="10024"/>
    <x v="3"/>
    <s v="OFF-BI-10004656"/>
    <x v="1"/>
    <x v="8"/>
    <s v="Peel &amp; Stick Add-On Corner Pockets"/>
    <x v="1089"/>
    <n v="1"/>
    <x v="2"/>
    <n v="0.6048"/>
    <x v="5"/>
    <x v="11"/>
  </r>
  <r>
    <n v="1226"/>
    <x v="575"/>
    <x v="429"/>
    <d v="2016-12-05T00:00:00"/>
    <s v="First Class"/>
    <s v="BM-11140"/>
    <s v="Becky Martin"/>
    <x v="0"/>
    <s v="United States"/>
    <s v="New York City"/>
    <x v="15"/>
    <n v="10024"/>
    <x v="3"/>
    <s v="OFF-PA-10001685"/>
    <x v="1"/>
    <x v="10"/>
    <s v="Easy-staple paper"/>
    <x v="1090"/>
    <n v="4"/>
    <x v="0"/>
    <n v="19.874400000000001"/>
    <x v="5"/>
    <x v="77"/>
  </r>
  <r>
    <n v="1227"/>
    <x v="575"/>
    <x v="429"/>
    <d v="2016-12-05T00:00:00"/>
    <s v="First Class"/>
    <s v="BM-11140"/>
    <s v="Becky Martin"/>
    <x v="0"/>
    <s v="United States"/>
    <s v="New York City"/>
    <x v="15"/>
    <n v="10024"/>
    <x v="3"/>
    <s v="OFF-ST-10001418"/>
    <x v="1"/>
    <x v="4"/>
    <s v="Carina Media Storage Towers in Natural &amp; Black"/>
    <x v="1091"/>
    <n v="3"/>
    <x v="0"/>
    <n v="3.6587999999999998"/>
    <x v="5"/>
    <x v="15"/>
  </r>
  <r>
    <n v="1228"/>
    <x v="575"/>
    <x v="429"/>
    <d v="2016-12-05T00:00:00"/>
    <s v="First Class"/>
    <s v="BM-11140"/>
    <s v="Becky Martin"/>
    <x v="0"/>
    <s v="United States"/>
    <s v="New York City"/>
    <x v="15"/>
    <n v="10024"/>
    <x v="3"/>
    <s v="OFF-ST-10000676"/>
    <x v="1"/>
    <x v="4"/>
    <s v="Fellowes Econo/Stor Drawers"/>
    <x v="1092"/>
    <n v="2"/>
    <x v="0"/>
    <n v="11.631600000000001"/>
    <x v="5"/>
    <x v="245"/>
  </r>
  <r>
    <n v="1229"/>
    <x v="576"/>
    <x v="44"/>
    <d v="2017-11-11T00:00:00"/>
    <s v="Standard Class"/>
    <s v="ZC-21910"/>
    <s v="Zuschuss Carroll"/>
    <x v="0"/>
    <s v="United States"/>
    <s v="Los Angeles"/>
    <x v="1"/>
    <n v="90045"/>
    <x v="1"/>
    <s v="OFF-EN-10001219"/>
    <x v="1"/>
    <x v="12"/>
    <s v="#10- 4 1/8&quot; x 9 1/2&quot; Security-Tint Envelopes"/>
    <x v="764"/>
    <n v="2"/>
    <x v="0"/>
    <n v="7.4871999999999996"/>
    <x v="24"/>
    <x v="77"/>
  </r>
  <r>
    <n v="1230"/>
    <x v="576"/>
    <x v="44"/>
    <d v="2017-11-11T00:00:00"/>
    <s v="Standard Class"/>
    <s v="ZC-21910"/>
    <s v="Zuschuss Carroll"/>
    <x v="0"/>
    <s v="United States"/>
    <s v="Los Angeles"/>
    <x v="1"/>
    <n v="90045"/>
    <x v="1"/>
    <s v="FUR-FU-10001424"/>
    <x v="0"/>
    <x v="5"/>
    <s v="Dax Clear Box Frame"/>
    <x v="984"/>
    <n v="1"/>
    <x v="0"/>
    <n v="2.9681999999999999"/>
    <x v="24"/>
    <x v="143"/>
  </r>
  <r>
    <n v="1231"/>
    <x v="576"/>
    <x v="44"/>
    <d v="2017-11-11T00:00:00"/>
    <s v="Standard Class"/>
    <s v="ZC-21910"/>
    <s v="Zuschuss Carroll"/>
    <x v="0"/>
    <s v="United States"/>
    <s v="Los Angeles"/>
    <x v="1"/>
    <n v="90045"/>
    <x v="1"/>
    <s v="OFF-AR-10001022"/>
    <x v="1"/>
    <x v="6"/>
    <s v="SANFORD Liquid Accent Tank-Style Highlighters"/>
    <x v="1093"/>
    <n v="2"/>
    <x v="0"/>
    <n v="1.7607999999999999"/>
    <x v="24"/>
    <x v="221"/>
  </r>
  <r>
    <n v="1232"/>
    <x v="577"/>
    <x v="89"/>
    <d v="2015-11-02T00:00:00"/>
    <s v="Second Class"/>
    <s v="KT-16480"/>
    <s v="Kean Thornton"/>
    <x v="0"/>
    <s v="United States"/>
    <s v="Buffalo"/>
    <x v="15"/>
    <n v="14215"/>
    <x v="3"/>
    <s v="OFF-AR-10000369"/>
    <x v="1"/>
    <x v="6"/>
    <s v="Design Ebony Sketching Pencil"/>
    <x v="1094"/>
    <n v="2"/>
    <x v="0"/>
    <n v="0.7228"/>
    <x v="6"/>
    <x v="96"/>
  </r>
  <r>
    <n v="1233"/>
    <x v="577"/>
    <x v="89"/>
    <d v="2015-11-02T00:00:00"/>
    <s v="Second Class"/>
    <s v="KT-16480"/>
    <s v="Kean Thornton"/>
    <x v="0"/>
    <s v="United States"/>
    <s v="Buffalo"/>
    <x v="15"/>
    <n v="14215"/>
    <x v="3"/>
    <s v="OFF-EN-10003055"/>
    <x v="1"/>
    <x v="12"/>
    <s v="Blue String-Tie &amp; Button Interoffice Envelopes, 10 x 13"/>
    <x v="1095"/>
    <n v="2"/>
    <x v="0"/>
    <n v="35.981999999999999"/>
    <x v="6"/>
    <x v="88"/>
  </r>
  <r>
    <n v="1234"/>
    <x v="578"/>
    <x v="198"/>
    <d v="2016-06-01T00:00:00"/>
    <s v="First Class"/>
    <s v="BG-11695"/>
    <s v="Brooke Gillingham"/>
    <x v="1"/>
    <s v="United States"/>
    <s v="Cincinnati"/>
    <x v="24"/>
    <n v="45231"/>
    <x v="3"/>
    <s v="TEC-CO-10001046"/>
    <x v="2"/>
    <x v="16"/>
    <s v="Canon Imageclass D680 Copier / Fax"/>
    <x v="1096"/>
    <n v="2"/>
    <x v="10"/>
    <n v="69.998999999999995"/>
    <x v="1"/>
    <x v="286"/>
  </r>
  <r>
    <n v="1235"/>
    <x v="579"/>
    <x v="99"/>
    <d v="2016-10-28T00:00:00"/>
    <s v="Same Day"/>
    <s v="PG-18820"/>
    <s v="Patrick Gardner"/>
    <x v="0"/>
    <s v="United States"/>
    <s v="Boynton Beach"/>
    <x v="2"/>
    <n v="33437"/>
    <x v="0"/>
    <s v="FUR-FU-10000076"/>
    <x v="0"/>
    <x v="5"/>
    <s v="24-Hour Round Wall Clock"/>
    <x v="1097"/>
    <n v="3"/>
    <x v="2"/>
    <n v="13.786199999999999"/>
    <x v="32"/>
    <x v="182"/>
  </r>
  <r>
    <n v="1236"/>
    <x v="579"/>
    <x v="99"/>
    <d v="2016-10-28T00:00:00"/>
    <s v="Same Day"/>
    <s v="PG-18820"/>
    <s v="Patrick Gardner"/>
    <x v="0"/>
    <s v="United States"/>
    <s v="Boynton Beach"/>
    <x v="2"/>
    <n v="33437"/>
    <x v="0"/>
    <s v="OFF-BI-10003719"/>
    <x v="1"/>
    <x v="8"/>
    <s v="Large Capacity Hanging Post Binders"/>
    <x v="1098"/>
    <n v="5"/>
    <x v="6"/>
    <n v="-29.94"/>
    <x v="32"/>
    <x v="128"/>
  </r>
  <r>
    <n v="1237"/>
    <x v="579"/>
    <x v="99"/>
    <d v="2016-10-28T00:00:00"/>
    <s v="Same Day"/>
    <s v="PG-18820"/>
    <s v="Patrick Gardner"/>
    <x v="0"/>
    <s v="United States"/>
    <s v="Boynton Beach"/>
    <x v="2"/>
    <n v="33437"/>
    <x v="0"/>
    <s v="FUR-FU-10003268"/>
    <x v="0"/>
    <x v="5"/>
    <s v="Eldon Radial Chair Mat for Low to Medium Pile Carpets"/>
    <x v="1099"/>
    <n v="2"/>
    <x v="2"/>
    <n v="0"/>
    <x v="32"/>
    <x v="136"/>
  </r>
  <r>
    <n v="1238"/>
    <x v="579"/>
    <x v="99"/>
    <d v="2016-10-28T00:00:00"/>
    <s v="Same Day"/>
    <s v="PG-18820"/>
    <s v="Patrick Gardner"/>
    <x v="0"/>
    <s v="United States"/>
    <s v="Boynton Beach"/>
    <x v="2"/>
    <n v="33437"/>
    <x v="0"/>
    <s v="FUR-FU-10003553"/>
    <x v="0"/>
    <x v="5"/>
    <s v="Howard Miller 13-1/2&quot; Diameter Rosebrook Wall Clock"/>
    <x v="1100"/>
    <n v="3"/>
    <x v="2"/>
    <n v="41.262"/>
    <x v="32"/>
    <x v="45"/>
  </r>
  <r>
    <n v="1239"/>
    <x v="580"/>
    <x v="430"/>
    <d v="2014-08-15T00:00:00"/>
    <s v="Standard Class"/>
    <s v="GM-14680"/>
    <s v="Greg Matthias"/>
    <x v="0"/>
    <s v="United States"/>
    <s v="Seattle"/>
    <x v="4"/>
    <n v="98105"/>
    <x v="1"/>
    <s v="FUR-FU-10003691"/>
    <x v="0"/>
    <x v="5"/>
    <s v="Eldon Image Series Desk Accessories, Ebony"/>
    <x v="1101"/>
    <n v="1"/>
    <x v="0"/>
    <n v="5.4340000000000002"/>
    <x v="29"/>
    <x v="48"/>
  </r>
  <r>
    <n v="1240"/>
    <x v="580"/>
    <x v="430"/>
    <d v="2014-08-15T00:00:00"/>
    <s v="Standard Class"/>
    <s v="GM-14680"/>
    <s v="Greg Matthias"/>
    <x v="0"/>
    <s v="United States"/>
    <s v="Seattle"/>
    <x v="4"/>
    <n v="98105"/>
    <x v="1"/>
    <s v="OFF-AR-10003903"/>
    <x v="1"/>
    <x v="6"/>
    <s v="Sanford 52201 APSCO Electric Pencil Sharpener"/>
    <x v="1102"/>
    <n v="1"/>
    <x v="0"/>
    <n v="10.652200000000001"/>
    <x v="29"/>
    <x v="96"/>
  </r>
  <r>
    <n v="1241"/>
    <x v="580"/>
    <x v="430"/>
    <d v="2014-08-15T00:00:00"/>
    <s v="Standard Class"/>
    <s v="GM-14680"/>
    <s v="Greg Matthias"/>
    <x v="0"/>
    <s v="United States"/>
    <s v="Seattle"/>
    <x v="4"/>
    <n v="98105"/>
    <x v="1"/>
    <s v="OFF-FA-10004854"/>
    <x v="1"/>
    <x v="13"/>
    <s v="Vinyl Coated Wire Paper Clips in Organizer Box, 800/Box"/>
    <x v="1003"/>
    <n v="2"/>
    <x v="0"/>
    <n v="10.7912"/>
    <x v="29"/>
    <x v="41"/>
  </r>
  <r>
    <n v="1242"/>
    <x v="581"/>
    <x v="48"/>
    <d v="2016-09-04T00:00:00"/>
    <s v="Standard Class"/>
    <s v="MO-17800"/>
    <s v="Meg O'Connel"/>
    <x v="2"/>
    <s v="United States"/>
    <s v="New York City"/>
    <x v="15"/>
    <n v="10024"/>
    <x v="3"/>
    <s v="TEC-PH-10003442"/>
    <x v="2"/>
    <x v="7"/>
    <s v="Samsung Replacement EH64AVFWE Premium Headset"/>
    <x v="1103"/>
    <n v="4"/>
    <x v="0"/>
    <n v="5.5"/>
    <x v="22"/>
    <x v="45"/>
  </r>
  <r>
    <n v="1243"/>
    <x v="582"/>
    <x v="431"/>
    <d v="2016-02-22T00:00:00"/>
    <s v="Standard Class"/>
    <s v="PG-18820"/>
    <s v="Patrick Gardner"/>
    <x v="0"/>
    <s v="United States"/>
    <s v="New York City"/>
    <x v="15"/>
    <n v="10009"/>
    <x v="3"/>
    <s v="OFF-BI-10004519"/>
    <x v="1"/>
    <x v="8"/>
    <s v="GBC DocuBind P100 Manual Binding Machine"/>
    <x v="1104"/>
    <n v="3"/>
    <x v="2"/>
    <n v="124.485"/>
    <x v="48"/>
    <x v="33"/>
  </r>
  <r>
    <n v="1244"/>
    <x v="582"/>
    <x v="431"/>
    <d v="2016-02-22T00:00:00"/>
    <s v="Standard Class"/>
    <s v="PG-18820"/>
    <s v="Patrick Gardner"/>
    <x v="0"/>
    <s v="United States"/>
    <s v="New York City"/>
    <x v="15"/>
    <n v="10009"/>
    <x v="3"/>
    <s v="OFF-FA-10000304"/>
    <x v="1"/>
    <x v="13"/>
    <s v="Advantus Push Pins"/>
    <x v="521"/>
    <n v="4"/>
    <x v="0"/>
    <n v="3.5752000000000002"/>
    <x v="48"/>
    <x v="44"/>
  </r>
  <r>
    <n v="1245"/>
    <x v="583"/>
    <x v="304"/>
    <d v="2017-05-21T00:00:00"/>
    <s v="Standard Class"/>
    <s v="EJ-14155"/>
    <s v="Eva Jacobs"/>
    <x v="0"/>
    <s v="United States"/>
    <s v="Gulfport"/>
    <x v="35"/>
    <n v="39503"/>
    <x v="0"/>
    <s v="OFF-EN-10004955"/>
    <x v="1"/>
    <x v="12"/>
    <s v="Fashion Color Clasp Envelopes"/>
    <x v="1105"/>
    <n v="9"/>
    <x v="0"/>
    <n v="23.8581"/>
    <x v="25"/>
    <x v="70"/>
  </r>
  <r>
    <n v="1246"/>
    <x v="584"/>
    <x v="432"/>
    <d v="2014-12-14T00:00:00"/>
    <s v="Second Class"/>
    <s v="NP-18700"/>
    <s v="Nora Preis"/>
    <x v="0"/>
    <s v="United States"/>
    <s v="Fresno"/>
    <x v="1"/>
    <n v="93727"/>
    <x v="1"/>
    <s v="FUR-TA-10004619"/>
    <x v="0"/>
    <x v="3"/>
    <s v="Hon Non-Folding Utility Tables"/>
    <x v="1106"/>
    <n v="6"/>
    <x v="2"/>
    <n v="95.585999999999999"/>
    <x v="21"/>
    <x v="26"/>
  </r>
  <r>
    <n v="1247"/>
    <x v="584"/>
    <x v="432"/>
    <d v="2014-12-14T00:00:00"/>
    <s v="Second Class"/>
    <s v="NP-18700"/>
    <s v="Nora Preis"/>
    <x v="0"/>
    <s v="United States"/>
    <s v="Fresno"/>
    <x v="1"/>
    <n v="93727"/>
    <x v="1"/>
    <s v="FUR-TA-10003473"/>
    <x v="0"/>
    <x v="3"/>
    <s v="Bretford Rectangular Conference Table Tops"/>
    <x v="1107"/>
    <n v="12"/>
    <x v="2"/>
    <n v="135.4068"/>
    <x v="21"/>
    <x v="251"/>
  </r>
  <r>
    <n v="1248"/>
    <x v="584"/>
    <x v="432"/>
    <d v="2014-12-14T00:00:00"/>
    <s v="Second Class"/>
    <s v="NP-18700"/>
    <s v="Nora Preis"/>
    <x v="0"/>
    <s v="United States"/>
    <s v="Fresno"/>
    <x v="1"/>
    <n v="93727"/>
    <x v="1"/>
    <s v="FUR-BO-10004467"/>
    <x v="0"/>
    <x v="0"/>
    <s v="Bestar Classic Bookcase"/>
    <x v="1108"/>
    <n v="3"/>
    <x v="11"/>
    <n v="11.998799999999999"/>
    <x v="21"/>
    <x v="287"/>
  </r>
  <r>
    <n v="1249"/>
    <x v="585"/>
    <x v="404"/>
    <d v="2017-12-24T00:00:00"/>
    <s v="Standard Class"/>
    <s v="DJ-13630"/>
    <s v="Doug Jacobs"/>
    <x v="0"/>
    <s v="United States"/>
    <s v="New York City"/>
    <x v="15"/>
    <n v="10009"/>
    <x v="3"/>
    <s v="OFF-AR-10002280"/>
    <x v="1"/>
    <x v="6"/>
    <s v="Staples in misc. colors"/>
    <x v="1109"/>
    <n v="6"/>
    <x v="0"/>
    <n v="17.469000000000001"/>
    <x v="23"/>
    <x v="88"/>
  </r>
  <r>
    <n v="1250"/>
    <x v="585"/>
    <x v="404"/>
    <d v="2017-12-24T00:00:00"/>
    <s v="Standard Class"/>
    <s v="DJ-13630"/>
    <s v="Doug Jacobs"/>
    <x v="0"/>
    <s v="United States"/>
    <s v="New York City"/>
    <x v="15"/>
    <n v="10009"/>
    <x v="3"/>
    <s v="FUR-CH-10001708"/>
    <x v="0"/>
    <x v="1"/>
    <s v="Office Star - Contemporary Swivel Chair with Padded Adjustable Arms and Flex Back"/>
    <x v="1110"/>
    <n v="9"/>
    <x v="9"/>
    <n v="139.5702"/>
    <x v="23"/>
    <x v="288"/>
  </r>
  <r>
    <n v="1251"/>
    <x v="585"/>
    <x v="404"/>
    <d v="2017-12-24T00:00:00"/>
    <s v="Standard Class"/>
    <s v="DJ-13630"/>
    <s v="Doug Jacobs"/>
    <x v="0"/>
    <s v="United States"/>
    <s v="New York City"/>
    <x v="15"/>
    <n v="10009"/>
    <x v="3"/>
    <s v="OFF-AP-10000891"/>
    <x v="1"/>
    <x v="9"/>
    <s v="Kensington 7 Outlet MasterPiece HOMEOFFICE Power Control Center"/>
    <x v="1111"/>
    <n v="13"/>
    <x v="0"/>
    <n v="511.36799999999999"/>
    <x v="23"/>
    <x v="1"/>
  </r>
  <r>
    <n v="1252"/>
    <x v="585"/>
    <x v="404"/>
    <d v="2017-12-24T00:00:00"/>
    <s v="Standard Class"/>
    <s v="DJ-13630"/>
    <s v="Doug Jacobs"/>
    <x v="0"/>
    <s v="United States"/>
    <s v="New York City"/>
    <x v="15"/>
    <n v="10009"/>
    <x v="3"/>
    <s v="OFF-AR-10000462"/>
    <x v="1"/>
    <x v="6"/>
    <s v="Sanford Pocket Accent Highlighters"/>
    <x v="1112"/>
    <n v="2"/>
    <x v="0"/>
    <n v="1.3759999999999999"/>
    <x v="23"/>
    <x v="289"/>
  </r>
  <r>
    <n v="1253"/>
    <x v="586"/>
    <x v="433"/>
    <d v="2015-07-09T00:00:00"/>
    <s v="Standard Class"/>
    <s v="IM-15070"/>
    <s v="Irene Maddox"/>
    <x v="0"/>
    <s v="United States"/>
    <s v="Milwaukee"/>
    <x v="6"/>
    <n v="53209"/>
    <x v="2"/>
    <s v="TEC-PH-10004165"/>
    <x v="2"/>
    <x v="7"/>
    <s v="Mitel MiVoice 5330e IP Phone"/>
    <x v="1113"/>
    <n v="4"/>
    <x v="0"/>
    <n v="285.9896"/>
    <x v="39"/>
    <x v="96"/>
  </r>
  <r>
    <n v="1254"/>
    <x v="587"/>
    <x v="434"/>
    <d v="2017-03-14T00:00:00"/>
    <s v="Standard Class"/>
    <s v="MH-18115"/>
    <s v="Mick Hernandez"/>
    <x v="2"/>
    <s v="United States"/>
    <s v="Chester"/>
    <x v="9"/>
    <n v="19013"/>
    <x v="3"/>
    <s v="OFF-AR-10003958"/>
    <x v="1"/>
    <x v="6"/>
    <s v="Newell 337"/>
    <x v="791"/>
    <n v="2"/>
    <x v="2"/>
    <n v="0.59040000000000004"/>
    <x v="42"/>
    <x v="4"/>
  </r>
  <r>
    <n v="1255"/>
    <x v="587"/>
    <x v="434"/>
    <d v="2017-03-14T00:00:00"/>
    <s v="Standard Class"/>
    <s v="MH-18115"/>
    <s v="Mick Hernandez"/>
    <x v="2"/>
    <s v="United States"/>
    <s v="Chester"/>
    <x v="9"/>
    <n v="19013"/>
    <x v="3"/>
    <s v="TEC-PH-10000149"/>
    <x v="2"/>
    <x v="7"/>
    <s v="Cisco SPA525G2 IP Phone - Wireless"/>
    <x v="382"/>
    <n v="3"/>
    <x v="10"/>
    <n v="-8.3789999999999996"/>
    <x v="42"/>
    <x v="123"/>
  </r>
  <r>
    <n v="1256"/>
    <x v="587"/>
    <x v="434"/>
    <d v="2017-03-14T00:00:00"/>
    <s v="Standard Class"/>
    <s v="MH-18115"/>
    <s v="Mick Hernandez"/>
    <x v="2"/>
    <s v="United States"/>
    <s v="Chester"/>
    <x v="9"/>
    <n v="19013"/>
    <x v="3"/>
    <s v="FUR-FU-10003724"/>
    <x v="0"/>
    <x v="5"/>
    <s v="Westinghouse Clip-On Gooseneck Lamps"/>
    <x v="1114"/>
    <n v="1"/>
    <x v="2"/>
    <n v="0.50219999999999998"/>
    <x v="42"/>
    <x v="17"/>
  </r>
  <r>
    <n v="1257"/>
    <x v="587"/>
    <x v="434"/>
    <d v="2017-03-14T00:00:00"/>
    <s v="Standard Class"/>
    <s v="MH-18115"/>
    <s v="Mick Hernandez"/>
    <x v="2"/>
    <s v="United States"/>
    <s v="Chester"/>
    <x v="9"/>
    <n v="19013"/>
    <x v="3"/>
    <s v="FUR-FU-10003535"/>
    <x v="0"/>
    <x v="5"/>
    <s v="Howard Miller Distant Time Traveler Alarm Clock"/>
    <x v="1115"/>
    <n v="2"/>
    <x v="2"/>
    <n v="11.516400000000001"/>
    <x v="42"/>
    <x v="151"/>
  </r>
  <r>
    <n v="1258"/>
    <x v="588"/>
    <x v="435"/>
    <d v="2016-12-28T00:00:00"/>
    <s v="Second Class"/>
    <s v="RB-19795"/>
    <s v="Ross Baird"/>
    <x v="2"/>
    <s v="United States"/>
    <s v="Charlotte"/>
    <x v="3"/>
    <n v="28205"/>
    <x v="0"/>
    <s v="OFF-BI-10001575"/>
    <x v="1"/>
    <x v="8"/>
    <s v="GBC Linen Binding Covers"/>
    <x v="1116"/>
    <n v="3"/>
    <x v="6"/>
    <n v="-20.4468"/>
    <x v="5"/>
    <x v="86"/>
  </r>
  <r>
    <n v="1259"/>
    <x v="588"/>
    <x v="435"/>
    <d v="2016-12-28T00:00:00"/>
    <s v="Second Class"/>
    <s v="RB-19795"/>
    <s v="Ross Baird"/>
    <x v="2"/>
    <s v="United States"/>
    <s v="Charlotte"/>
    <x v="3"/>
    <n v="28205"/>
    <x v="0"/>
    <s v="OFF-ST-10003716"/>
    <x v="1"/>
    <x v="4"/>
    <s v="Tennsco Double-Tier Lockers"/>
    <x v="1117"/>
    <n v="3"/>
    <x v="2"/>
    <n v="-47.254199999999997"/>
    <x v="5"/>
    <x v="290"/>
  </r>
  <r>
    <n v="1260"/>
    <x v="588"/>
    <x v="435"/>
    <d v="2016-12-28T00:00:00"/>
    <s v="Second Class"/>
    <s v="RB-19795"/>
    <s v="Ross Baird"/>
    <x v="2"/>
    <s v="United States"/>
    <s v="Charlotte"/>
    <x v="3"/>
    <n v="28205"/>
    <x v="0"/>
    <s v="TEC-AC-10004469"/>
    <x v="2"/>
    <x v="11"/>
    <s v="Microsoft Sculpt Comfort Mouse"/>
    <x v="1118"/>
    <n v="8"/>
    <x v="2"/>
    <n v="76.703999999999994"/>
    <x v="5"/>
    <x v="1"/>
  </r>
  <r>
    <n v="1261"/>
    <x v="589"/>
    <x v="436"/>
    <d v="2017-10-27T00:00:00"/>
    <s v="Standard Class"/>
    <s v="JR-15700"/>
    <s v="Jocasta Rupert"/>
    <x v="0"/>
    <s v="United States"/>
    <s v="Jacksonville"/>
    <x v="2"/>
    <n v="32216"/>
    <x v="0"/>
    <s v="TEC-PH-10004586"/>
    <x v="2"/>
    <x v="7"/>
    <s v="Wilson SignalBoost 841262 DB PRO Amplifier Kit"/>
    <x v="1119"/>
    <n v="3"/>
    <x v="2"/>
    <n v="107.985"/>
    <x v="13"/>
    <x v="26"/>
  </r>
  <r>
    <n v="1262"/>
    <x v="590"/>
    <x v="99"/>
    <d v="2016-11-04T00:00:00"/>
    <s v="Standard Class"/>
    <s v="SM-20950"/>
    <s v="Suzanne McNair"/>
    <x v="1"/>
    <s v="United States"/>
    <s v="Greenville"/>
    <x v="3"/>
    <n v="27834"/>
    <x v="0"/>
    <s v="OFF-BI-10004236"/>
    <x v="1"/>
    <x v="8"/>
    <s v="XtraLife ClearVue Slant-D Ring Binder, White, 3&quot;"/>
    <x v="1120"/>
    <n v="4"/>
    <x v="6"/>
    <n v="-14.0928"/>
    <x v="0"/>
    <x v="128"/>
  </r>
  <r>
    <n v="1263"/>
    <x v="591"/>
    <x v="437"/>
    <d v="2017-07-09T00:00:00"/>
    <s v="Second Class"/>
    <s v="CS-12355"/>
    <s v="Christine Sundaresam"/>
    <x v="0"/>
    <s v="United States"/>
    <s v="Long Beach"/>
    <x v="15"/>
    <n v="11561"/>
    <x v="3"/>
    <s v="OFF-BI-10001634"/>
    <x v="1"/>
    <x v="8"/>
    <s v="Wilson Jones Active Use Binders"/>
    <x v="1121"/>
    <n v="3"/>
    <x v="2"/>
    <n v="6.3335999999999997"/>
    <x v="10"/>
    <x v="117"/>
  </r>
  <r>
    <n v="1264"/>
    <x v="592"/>
    <x v="393"/>
    <d v="2016-10-02T00:00:00"/>
    <s v="First Class"/>
    <s v="CC-12220"/>
    <s v="Chris Cortes"/>
    <x v="0"/>
    <s v="United States"/>
    <s v="La Porte"/>
    <x v="14"/>
    <n v="46350"/>
    <x v="2"/>
    <s v="TEC-PH-10000215"/>
    <x v="2"/>
    <x v="7"/>
    <s v="Plantronics Cordless Phone Headset with In-line Volume - M214C"/>
    <x v="1122"/>
    <n v="2"/>
    <x v="0"/>
    <n v="18.873000000000001"/>
    <x v="32"/>
    <x v="6"/>
  </r>
  <r>
    <n v="1265"/>
    <x v="592"/>
    <x v="393"/>
    <d v="2016-10-02T00:00:00"/>
    <s v="First Class"/>
    <s v="CC-12220"/>
    <s v="Chris Cortes"/>
    <x v="0"/>
    <s v="United States"/>
    <s v="La Porte"/>
    <x v="14"/>
    <n v="46350"/>
    <x v="2"/>
    <s v="FUR-FU-10003724"/>
    <x v="0"/>
    <x v="5"/>
    <s v="Westinghouse Clip-On Gooseneck Lamps"/>
    <x v="1123"/>
    <n v="5"/>
    <x v="0"/>
    <n v="10.881"/>
    <x v="32"/>
    <x v="96"/>
  </r>
  <r>
    <n v="1266"/>
    <x v="593"/>
    <x v="264"/>
    <d v="2017-09-07T00:00:00"/>
    <s v="Standard Class"/>
    <s v="PF-19225"/>
    <s v="Phillip Flathmann"/>
    <x v="0"/>
    <s v="United States"/>
    <s v="San Francisco"/>
    <x v="1"/>
    <n v="94122"/>
    <x v="1"/>
    <s v="OFF-AR-10000422"/>
    <x v="1"/>
    <x v="6"/>
    <s v="Pencil and Crayon Sharpener"/>
    <x v="1124"/>
    <n v="3"/>
    <x v="0"/>
    <n v="1.7739"/>
    <x v="15"/>
    <x v="6"/>
  </r>
  <r>
    <n v="1267"/>
    <x v="594"/>
    <x v="163"/>
    <d v="2014-12-29T00:00:00"/>
    <s v="Standard Class"/>
    <s v="JC-16105"/>
    <s v="Julie Creighton"/>
    <x v="1"/>
    <s v="United States"/>
    <s v="Los Angeles"/>
    <x v="1"/>
    <n v="90045"/>
    <x v="1"/>
    <s v="OFF-ST-10003306"/>
    <x v="1"/>
    <x v="4"/>
    <s v="Letter Size Cart"/>
    <x v="1125"/>
    <n v="1"/>
    <x v="0"/>
    <n v="41.429400000000001"/>
    <x v="21"/>
    <x v="5"/>
  </r>
  <r>
    <n v="1268"/>
    <x v="594"/>
    <x v="163"/>
    <d v="2014-12-29T00:00:00"/>
    <s v="Standard Class"/>
    <s v="JC-16105"/>
    <s v="Julie Creighton"/>
    <x v="1"/>
    <s v="United States"/>
    <s v="Los Angeles"/>
    <x v="1"/>
    <n v="90045"/>
    <x v="1"/>
    <s v="FUR-CH-10001146"/>
    <x v="0"/>
    <x v="1"/>
    <s v="Global Value Mid-Back Manager's Chair, Gray"/>
    <x v="1126"/>
    <n v="6"/>
    <x v="2"/>
    <n v="18.266999999999999"/>
    <x v="21"/>
    <x v="107"/>
  </r>
  <r>
    <n v="1269"/>
    <x v="595"/>
    <x v="397"/>
    <d v="2017-09-27T00:00:00"/>
    <s v="Standard Class"/>
    <s v="BG-11695"/>
    <s v="Brooke Gillingham"/>
    <x v="1"/>
    <s v="United States"/>
    <s v="Louisville"/>
    <x v="22"/>
    <n v="80027"/>
    <x v="1"/>
    <s v="FUR-FU-10000246"/>
    <x v="0"/>
    <x v="5"/>
    <s v="Aluminum Document Frame"/>
    <x v="1127"/>
    <n v="3"/>
    <x v="2"/>
    <n v="3.6659999999999999"/>
    <x v="15"/>
    <x v="26"/>
  </r>
  <r>
    <n v="1270"/>
    <x v="596"/>
    <x v="400"/>
    <d v="2017-06-08T00:00:00"/>
    <s v="Standard Class"/>
    <s v="DC-12850"/>
    <s v="Dan Campbell"/>
    <x v="0"/>
    <s v="United States"/>
    <s v="Florence"/>
    <x v="19"/>
    <n v="35630"/>
    <x v="0"/>
    <s v="OFF-PA-10002870"/>
    <x v="1"/>
    <x v="10"/>
    <s v="Ampad Phone Message Book, Recycled, 400 Message Capacity, 5 ¾” x 11”"/>
    <x v="1128"/>
    <n v="2"/>
    <x v="0"/>
    <n v="5.6159999999999997"/>
    <x v="28"/>
    <x v="100"/>
  </r>
  <r>
    <n v="1271"/>
    <x v="597"/>
    <x v="438"/>
    <d v="2016-04-26T00:00:00"/>
    <s v="Standard Class"/>
    <s v="SP-20545"/>
    <s v="Sibella Parks"/>
    <x v="1"/>
    <s v="United States"/>
    <s v="Chicago"/>
    <x v="10"/>
    <n v="60623"/>
    <x v="2"/>
    <s v="OFF-ST-10000563"/>
    <x v="1"/>
    <x v="4"/>
    <s v="Fellowes Bankers Box Stor/Drawer Steel Plus"/>
    <x v="1129"/>
    <n v="4"/>
    <x v="2"/>
    <n v="-12.792"/>
    <x v="26"/>
    <x v="233"/>
  </r>
  <r>
    <n v="1272"/>
    <x v="597"/>
    <x v="438"/>
    <d v="2016-04-26T00:00:00"/>
    <s v="Standard Class"/>
    <s v="SP-20545"/>
    <s v="Sibella Parks"/>
    <x v="1"/>
    <s v="United States"/>
    <s v="Chicago"/>
    <x v="10"/>
    <n v="60623"/>
    <x v="2"/>
    <s v="OFF-AP-10004487"/>
    <x v="1"/>
    <x v="9"/>
    <s v="Kensington 4 Outlet MasterPiece Compact Power Control Center"/>
    <x v="1130"/>
    <n v="3"/>
    <x v="3"/>
    <n v="-126.8592"/>
    <x v="26"/>
    <x v="291"/>
  </r>
  <r>
    <n v="1273"/>
    <x v="597"/>
    <x v="438"/>
    <d v="2016-04-26T00:00:00"/>
    <s v="Standard Class"/>
    <s v="SP-20545"/>
    <s v="Sibella Parks"/>
    <x v="1"/>
    <s v="United States"/>
    <s v="Chicago"/>
    <x v="10"/>
    <n v="60623"/>
    <x v="2"/>
    <s v="OFF-BI-10002854"/>
    <x v="1"/>
    <x v="8"/>
    <s v="Performers Binder/Pad Holder, Black"/>
    <x v="1131"/>
    <n v="8"/>
    <x v="3"/>
    <n v="-67.272000000000006"/>
    <x v="26"/>
    <x v="225"/>
  </r>
  <r>
    <n v="1274"/>
    <x v="598"/>
    <x v="439"/>
    <d v="2016-05-26T00:00:00"/>
    <s v="Same Day"/>
    <s v="MS-17710"/>
    <s v="Maurice Satty"/>
    <x v="0"/>
    <s v="United States"/>
    <s v="Fort Worth"/>
    <x v="5"/>
    <n v="76106"/>
    <x v="2"/>
    <s v="OFF-PA-10004621"/>
    <x v="1"/>
    <x v="10"/>
    <s v="Xerox 212"/>
    <x v="559"/>
    <n v="2"/>
    <x v="2"/>
    <n v="3.6288"/>
    <x v="35"/>
    <x v="73"/>
  </r>
  <r>
    <n v="1275"/>
    <x v="598"/>
    <x v="439"/>
    <d v="2016-05-26T00:00:00"/>
    <s v="Same Day"/>
    <s v="MS-17710"/>
    <s v="Maurice Satty"/>
    <x v="0"/>
    <s v="United States"/>
    <s v="Fort Worth"/>
    <x v="5"/>
    <n v="76106"/>
    <x v="2"/>
    <s v="FUR-CH-10001973"/>
    <x v="0"/>
    <x v="1"/>
    <s v="Office Star Flex Back Scooter Chair with White Frame"/>
    <x v="1132"/>
    <n v="5"/>
    <x v="4"/>
    <n v="-88.784000000000006"/>
    <x v="35"/>
    <x v="292"/>
  </r>
  <r>
    <n v="1276"/>
    <x v="598"/>
    <x v="439"/>
    <d v="2016-05-26T00:00:00"/>
    <s v="Same Day"/>
    <s v="MS-17710"/>
    <s v="Maurice Satty"/>
    <x v="0"/>
    <s v="United States"/>
    <s v="Fort Worth"/>
    <x v="5"/>
    <n v="76106"/>
    <x v="2"/>
    <s v="OFF-PA-10004040"/>
    <x v="1"/>
    <x v="10"/>
    <s v="Universal Premium White Copier/Laser Paper (20Lb. and 87 Bright)"/>
    <x v="642"/>
    <n v="3"/>
    <x v="2"/>
    <n v="5.2026000000000003"/>
    <x v="35"/>
    <x v="49"/>
  </r>
  <r>
    <n v="1277"/>
    <x v="598"/>
    <x v="439"/>
    <d v="2016-05-26T00:00:00"/>
    <s v="Same Day"/>
    <s v="MS-17710"/>
    <s v="Maurice Satty"/>
    <x v="0"/>
    <s v="United States"/>
    <s v="Fort Worth"/>
    <x v="5"/>
    <n v="76106"/>
    <x v="2"/>
    <s v="TEC-AC-10000580"/>
    <x v="2"/>
    <x v="11"/>
    <s v="Logitech G13 Programmable Gameboard with LCD Display"/>
    <x v="1133"/>
    <n v="1"/>
    <x v="2"/>
    <n v="-7.1990999999999996"/>
    <x v="35"/>
    <x v="75"/>
  </r>
  <r>
    <n v="1278"/>
    <x v="599"/>
    <x v="440"/>
    <d v="2016-05-07T00:00:00"/>
    <s v="Standard Class"/>
    <s v="BD-11770"/>
    <s v="Bryan Davis"/>
    <x v="0"/>
    <s v="United States"/>
    <s v="Houston"/>
    <x v="5"/>
    <n v="77070"/>
    <x v="2"/>
    <s v="OFF-AR-10004022"/>
    <x v="1"/>
    <x v="6"/>
    <s v="Panasonic KP-380BK Classic Electric Pencil Sharpener"/>
    <x v="1134"/>
    <n v="3"/>
    <x v="2"/>
    <n v="5.3970000000000002"/>
    <x v="35"/>
    <x v="107"/>
  </r>
  <r>
    <n v="1279"/>
    <x v="600"/>
    <x v="78"/>
    <d v="2014-09-11T00:00:00"/>
    <s v="First Class"/>
    <s v="KC-16255"/>
    <s v="Karen Carlisle"/>
    <x v="1"/>
    <s v="United States"/>
    <s v="Macon"/>
    <x v="32"/>
    <n v="31204"/>
    <x v="0"/>
    <s v="TEC-AC-10004209"/>
    <x v="2"/>
    <x v="11"/>
    <s v="Memorex Froggy Flash Drive 4 GB"/>
    <x v="1135"/>
    <n v="3"/>
    <x v="0"/>
    <n v="12.8583"/>
    <x v="9"/>
    <x v="87"/>
  </r>
  <r>
    <n v="1280"/>
    <x v="600"/>
    <x v="78"/>
    <d v="2014-09-11T00:00:00"/>
    <s v="First Class"/>
    <s v="KC-16255"/>
    <s v="Karen Carlisle"/>
    <x v="1"/>
    <s v="United States"/>
    <s v="Macon"/>
    <x v="32"/>
    <n v="31204"/>
    <x v="0"/>
    <s v="TEC-AC-10000023"/>
    <x v="2"/>
    <x v="11"/>
    <s v="Maxell 74 Minute CD-R Spindle, 50/Pack"/>
    <x v="1136"/>
    <n v="4"/>
    <x v="0"/>
    <n v="30.1968"/>
    <x v="9"/>
    <x v="293"/>
  </r>
  <r>
    <n v="1281"/>
    <x v="601"/>
    <x v="64"/>
    <d v="2016-09-06T00:00:00"/>
    <s v="First Class"/>
    <s v="TR-21325"/>
    <s v="Toby Ritter"/>
    <x v="0"/>
    <s v="United States"/>
    <s v="Cedar Rapids"/>
    <x v="23"/>
    <n v="52402"/>
    <x v="2"/>
    <s v="TEC-PH-10003505"/>
    <x v="2"/>
    <x v="7"/>
    <s v="Geemarc AmpliPOWER60"/>
    <x v="1137"/>
    <n v="3"/>
    <x v="0"/>
    <n v="80.736000000000004"/>
    <x v="22"/>
    <x v="74"/>
  </r>
  <r>
    <n v="1282"/>
    <x v="602"/>
    <x v="359"/>
    <d v="2017-04-11T00:00:00"/>
    <s v="First Class"/>
    <s v="SA-20830"/>
    <s v="Sue Ann Reed"/>
    <x v="0"/>
    <s v="United States"/>
    <s v="Jacksonville"/>
    <x v="2"/>
    <n v="32216"/>
    <x v="0"/>
    <s v="OFF-LA-10000121"/>
    <x v="1"/>
    <x v="2"/>
    <s v="Avery 48"/>
    <x v="1138"/>
    <n v="3"/>
    <x v="2"/>
    <n v="4.9139999999999997"/>
    <x v="4"/>
    <x v="18"/>
  </r>
  <r>
    <n v="1283"/>
    <x v="602"/>
    <x v="359"/>
    <d v="2017-04-11T00:00:00"/>
    <s v="First Class"/>
    <s v="SA-20830"/>
    <s v="Sue Ann Reed"/>
    <x v="0"/>
    <s v="United States"/>
    <s v="Jacksonville"/>
    <x v="2"/>
    <n v="32216"/>
    <x v="0"/>
    <s v="OFF-BI-10002026"/>
    <x v="1"/>
    <x v="8"/>
    <s v="Avery Arch Ring Binders"/>
    <x v="1139"/>
    <n v="1"/>
    <x v="6"/>
    <n v="-13.363"/>
    <x v="4"/>
    <x v="116"/>
  </r>
  <r>
    <n v="1284"/>
    <x v="602"/>
    <x v="359"/>
    <d v="2017-04-11T00:00:00"/>
    <s v="First Class"/>
    <s v="SA-20830"/>
    <s v="Sue Ann Reed"/>
    <x v="0"/>
    <s v="United States"/>
    <s v="Jacksonville"/>
    <x v="2"/>
    <n v="32216"/>
    <x v="0"/>
    <s v="OFF-PA-10000994"/>
    <x v="1"/>
    <x v="10"/>
    <s v="Xerox 1915"/>
    <x v="1140"/>
    <n v="3"/>
    <x v="2"/>
    <n v="88.073999999999998"/>
    <x v="4"/>
    <x v="11"/>
  </r>
  <r>
    <n v="1285"/>
    <x v="603"/>
    <x v="401"/>
    <d v="2015-12-12T00:00:00"/>
    <s v="Standard Class"/>
    <s v="KW-16435"/>
    <s v="Katrina Willman"/>
    <x v="0"/>
    <s v="United States"/>
    <s v="Austin"/>
    <x v="5"/>
    <n v="78745"/>
    <x v="2"/>
    <s v="OFF-BI-10002813"/>
    <x v="1"/>
    <x v="8"/>
    <s v="Avery Reinforcements for Hole-Punch Pages"/>
    <x v="1141"/>
    <n v="7"/>
    <x v="3"/>
    <n v="-4.851"/>
    <x v="14"/>
    <x v="227"/>
  </r>
  <r>
    <n v="1286"/>
    <x v="604"/>
    <x v="190"/>
    <d v="2016-07-03T00:00:00"/>
    <s v="Standard Class"/>
    <s v="GM-14500"/>
    <s v="Gene McClure"/>
    <x v="0"/>
    <s v="United States"/>
    <s v="Providence"/>
    <x v="34"/>
    <n v="2908"/>
    <x v="3"/>
    <s v="OFF-ST-10000617"/>
    <x v="1"/>
    <x v="4"/>
    <s v="Woodgrain Magazine Files by Perma"/>
    <x v="81"/>
    <n v="5"/>
    <x v="0"/>
    <n v="1.0429999999999999"/>
    <x v="16"/>
    <x v="120"/>
  </r>
  <r>
    <n v="1287"/>
    <x v="605"/>
    <x v="433"/>
    <d v="2015-07-08T00:00:00"/>
    <s v="Standard Class"/>
    <s v="AD-10180"/>
    <s v="Alan Dominguez"/>
    <x v="2"/>
    <s v="United States"/>
    <s v="New York City"/>
    <x v="15"/>
    <n v="10035"/>
    <x v="3"/>
    <s v="OFF-AR-10004817"/>
    <x v="1"/>
    <x v="6"/>
    <s v="Colorific Watercolor Pencils"/>
    <x v="1142"/>
    <n v="3"/>
    <x v="0"/>
    <n v="4.4892000000000003"/>
    <x v="39"/>
    <x v="74"/>
  </r>
  <r>
    <n v="1288"/>
    <x v="606"/>
    <x v="441"/>
    <d v="2016-11-26T00:00:00"/>
    <s v="Standard Class"/>
    <s v="TB-21355"/>
    <s v="Todd Boyes"/>
    <x v="1"/>
    <s v="United States"/>
    <s v="New York City"/>
    <x v="15"/>
    <n v="10009"/>
    <x v="3"/>
    <s v="FUR-FU-10000397"/>
    <x v="0"/>
    <x v="5"/>
    <s v="Luxo Economy Swing Arm Lamp"/>
    <x v="1143"/>
    <n v="2"/>
    <x v="0"/>
    <n v="11.166399999999999"/>
    <x v="0"/>
    <x v="40"/>
  </r>
  <r>
    <n v="1289"/>
    <x v="606"/>
    <x v="441"/>
    <d v="2016-11-26T00:00:00"/>
    <s v="Standard Class"/>
    <s v="TB-21355"/>
    <s v="Todd Boyes"/>
    <x v="1"/>
    <s v="United States"/>
    <s v="New York City"/>
    <x v="15"/>
    <n v="10009"/>
    <x v="3"/>
    <s v="OFF-BI-10000605"/>
    <x v="1"/>
    <x v="8"/>
    <s v="Acco Pressboard Covers with Storage Hooks, 9 1/2&quot; x 11&quot;, Executive Red"/>
    <x v="848"/>
    <n v="4"/>
    <x v="2"/>
    <n v="4.1147999999999998"/>
    <x v="0"/>
    <x v="31"/>
  </r>
  <r>
    <n v="1290"/>
    <x v="606"/>
    <x v="441"/>
    <d v="2016-11-26T00:00:00"/>
    <s v="Standard Class"/>
    <s v="TB-21355"/>
    <s v="Todd Boyes"/>
    <x v="1"/>
    <s v="United States"/>
    <s v="New York City"/>
    <x v="15"/>
    <n v="10009"/>
    <x v="3"/>
    <s v="OFF-AR-10001860"/>
    <x v="1"/>
    <x v="6"/>
    <s v="BIC Liqua Brite Liner"/>
    <x v="1144"/>
    <n v="3"/>
    <x v="0"/>
    <n v="7.4951999999999996"/>
    <x v="0"/>
    <x v="159"/>
  </r>
  <r>
    <n v="1291"/>
    <x v="607"/>
    <x v="338"/>
    <d v="2016-11-12T00:00:00"/>
    <s v="First Class"/>
    <s v="CC-12430"/>
    <s v="Chuck Clark"/>
    <x v="2"/>
    <s v="United States"/>
    <s v="San Francisco"/>
    <x v="1"/>
    <n v="94122"/>
    <x v="1"/>
    <s v="OFF-BI-10004970"/>
    <x v="1"/>
    <x v="8"/>
    <s v="ACCOHIDE 3-Ring Binder, Blue, 1&quot;"/>
    <x v="1145"/>
    <n v="4"/>
    <x v="2"/>
    <n v="4.4603999999999999"/>
    <x v="0"/>
    <x v="27"/>
  </r>
  <r>
    <n v="1292"/>
    <x v="607"/>
    <x v="338"/>
    <d v="2016-11-12T00:00:00"/>
    <s v="First Class"/>
    <s v="CC-12430"/>
    <s v="Chuck Clark"/>
    <x v="2"/>
    <s v="United States"/>
    <s v="San Francisco"/>
    <x v="1"/>
    <n v="94122"/>
    <x v="1"/>
    <s v="OFF-PA-10003172"/>
    <x v="1"/>
    <x v="10"/>
    <s v="Xerox 1996"/>
    <x v="56"/>
    <n v="5"/>
    <x v="0"/>
    <n v="15.552"/>
    <x v="0"/>
    <x v="42"/>
  </r>
  <r>
    <n v="1293"/>
    <x v="608"/>
    <x v="375"/>
    <d v="2015-09-01T00:00:00"/>
    <s v="Standard Class"/>
    <s v="PF-19165"/>
    <s v="Philip Fox"/>
    <x v="0"/>
    <s v="United States"/>
    <s v="San Diego"/>
    <x v="1"/>
    <n v="92105"/>
    <x v="1"/>
    <s v="OFF-SU-10001218"/>
    <x v="1"/>
    <x v="14"/>
    <s v="Fiskars Softgrip Scissors"/>
    <x v="1146"/>
    <n v="3"/>
    <x v="0"/>
    <n v="9.2232000000000003"/>
    <x v="11"/>
    <x v="95"/>
  </r>
  <r>
    <n v="1294"/>
    <x v="608"/>
    <x v="375"/>
    <d v="2015-09-01T00:00:00"/>
    <s v="Standard Class"/>
    <s v="PF-19165"/>
    <s v="Philip Fox"/>
    <x v="0"/>
    <s v="United States"/>
    <s v="San Diego"/>
    <x v="1"/>
    <n v="92105"/>
    <x v="1"/>
    <s v="OFF-PA-10002968"/>
    <x v="1"/>
    <x v="10"/>
    <s v="Xerox 1973"/>
    <x v="1147"/>
    <n v="5"/>
    <x v="0"/>
    <n v="52.531999999999996"/>
    <x v="11"/>
    <x v="55"/>
  </r>
  <r>
    <n v="1295"/>
    <x v="608"/>
    <x v="375"/>
    <d v="2015-09-01T00:00:00"/>
    <s v="Standard Class"/>
    <s v="PF-19165"/>
    <s v="Philip Fox"/>
    <x v="0"/>
    <s v="United States"/>
    <s v="San Diego"/>
    <x v="1"/>
    <n v="92105"/>
    <x v="1"/>
    <s v="OFF-LA-10000134"/>
    <x v="1"/>
    <x v="2"/>
    <s v="Avery 511"/>
    <x v="1148"/>
    <n v="1"/>
    <x v="0"/>
    <n v="1.4783999999999999"/>
    <x v="11"/>
    <x v="42"/>
  </r>
  <r>
    <n v="1296"/>
    <x v="609"/>
    <x v="442"/>
    <d v="2015-05-29T00:00:00"/>
    <s v="Standard Class"/>
    <s v="JH-16180"/>
    <s v="Justin Hirsh"/>
    <x v="0"/>
    <s v="United States"/>
    <s v="Pueblo"/>
    <x v="22"/>
    <n v="81001"/>
    <x v="1"/>
    <s v="OFF-AP-10004487"/>
    <x v="1"/>
    <x v="9"/>
    <s v="Kensington 4 Outlet MasterPiece Compact Power Control Center"/>
    <x v="1149"/>
    <n v="13"/>
    <x v="2"/>
    <n v="84.572800000000001"/>
    <x v="20"/>
    <x v="36"/>
  </r>
  <r>
    <n v="1297"/>
    <x v="610"/>
    <x v="247"/>
    <d v="2018-01-03T00:00:00"/>
    <s v="Standard Class"/>
    <s v="EB-13975"/>
    <s v="Erica Bern"/>
    <x v="1"/>
    <s v="United States"/>
    <s v="Fairfield"/>
    <x v="1"/>
    <n v="94533"/>
    <x v="1"/>
    <s v="OFF-BI-10002103"/>
    <x v="1"/>
    <x v="8"/>
    <s v="Cardinal Slant-D Ring Binder, Heavy Gauge Vinyl"/>
    <x v="1150"/>
    <n v="2"/>
    <x v="2"/>
    <n v="4.5187999999999997"/>
    <x v="38"/>
    <x v="12"/>
  </r>
  <r>
    <n v="1298"/>
    <x v="610"/>
    <x v="247"/>
    <d v="2018-01-03T00:00:00"/>
    <s v="Standard Class"/>
    <s v="EB-13975"/>
    <s v="Erica Bern"/>
    <x v="1"/>
    <s v="United States"/>
    <s v="Fairfield"/>
    <x v="1"/>
    <n v="94533"/>
    <x v="1"/>
    <s v="OFF-BI-10004632"/>
    <x v="1"/>
    <x v="8"/>
    <s v="GBC Binding covers"/>
    <x v="1151"/>
    <n v="2"/>
    <x v="2"/>
    <n v="6.4749999999999996"/>
    <x v="38"/>
    <x v="33"/>
  </r>
  <r>
    <n v="1299"/>
    <x v="611"/>
    <x v="16"/>
    <d v="2016-12-12T00:00:00"/>
    <s v="Second Class"/>
    <s v="QJ-19255"/>
    <s v="Quincy Jones"/>
    <x v="1"/>
    <s v="United States"/>
    <s v="Saint Paul"/>
    <x v="11"/>
    <n v="55106"/>
    <x v="2"/>
    <s v="TEC-PH-10003555"/>
    <x v="2"/>
    <x v="7"/>
    <s v="Motorola HK250 Universal Bluetooth Headset"/>
    <x v="1152"/>
    <n v="5"/>
    <x v="0"/>
    <n v="2.2989999999999999"/>
    <x v="5"/>
    <x v="15"/>
  </r>
  <r>
    <n v="1300"/>
    <x v="612"/>
    <x v="242"/>
    <d v="2015-10-07T00:00:00"/>
    <s v="First Class"/>
    <s v="AA-10315"/>
    <s v="Alex Avila"/>
    <x v="0"/>
    <s v="United States"/>
    <s v="San Francisco"/>
    <x v="1"/>
    <n v="94109"/>
    <x v="1"/>
    <s v="OFF-ST-10001590"/>
    <x v="1"/>
    <x v="4"/>
    <s v="Tenex Personal Project File with Scoop Front Design, Black"/>
    <x v="1153"/>
    <n v="2"/>
    <x v="0"/>
    <n v="7.0095999999999998"/>
    <x v="2"/>
    <x v="96"/>
  </r>
  <r>
    <n v="1301"/>
    <x v="613"/>
    <x v="443"/>
    <d v="2016-12-25T00:00:00"/>
    <s v="Second Class"/>
    <s v="LC-17140"/>
    <s v="Logan Currie"/>
    <x v="0"/>
    <s v="United States"/>
    <s v="Springfield"/>
    <x v="17"/>
    <n v="22153"/>
    <x v="0"/>
    <s v="FUR-FU-10003664"/>
    <x v="0"/>
    <x v="5"/>
    <s v="Electrix Architect's Clamp-On Swing Arm Lamp, Black"/>
    <x v="1154"/>
    <n v="6"/>
    <x v="0"/>
    <n v="166.10040000000001"/>
    <x v="5"/>
    <x v="74"/>
  </r>
  <r>
    <n v="1302"/>
    <x v="613"/>
    <x v="443"/>
    <d v="2016-12-25T00:00:00"/>
    <s v="Second Class"/>
    <s v="LC-17140"/>
    <s v="Logan Currie"/>
    <x v="0"/>
    <s v="United States"/>
    <s v="Springfield"/>
    <x v="17"/>
    <n v="22153"/>
    <x v="0"/>
    <s v="FUR-FU-10003664"/>
    <x v="0"/>
    <x v="5"/>
    <s v="Electrix Architect's Clamp-On Swing Arm Lamp, Black"/>
    <x v="1155"/>
    <n v="3"/>
    <x v="0"/>
    <n v="83.050200000000004"/>
    <x v="5"/>
    <x v="74"/>
  </r>
  <r>
    <n v="1303"/>
    <x v="614"/>
    <x v="444"/>
    <d v="2015-09-24T00:00:00"/>
    <s v="Second Class"/>
    <s v="TC-21535"/>
    <s v="Tracy Collins"/>
    <x v="2"/>
    <s v="United States"/>
    <s v="Arlington"/>
    <x v="17"/>
    <n v="22204"/>
    <x v="0"/>
    <s v="FUR-BO-10003433"/>
    <x v="0"/>
    <x v="0"/>
    <s v="Sauder Cornerstone Collection Library"/>
    <x v="1156"/>
    <n v="2"/>
    <x v="0"/>
    <n v="4.3372000000000002"/>
    <x v="11"/>
    <x v="216"/>
  </r>
  <r>
    <n v="1304"/>
    <x v="615"/>
    <x v="445"/>
    <d v="2017-07-07T00:00:00"/>
    <s v="Standard Class"/>
    <s v="CS-12460"/>
    <s v="Chuck Sachs"/>
    <x v="0"/>
    <s v="United States"/>
    <s v="Columbus"/>
    <x v="32"/>
    <n v="31907"/>
    <x v="0"/>
    <s v="FUR-FU-10002554"/>
    <x v="0"/>
    <x v="5"/>
    <s v="Westinghouse Floor Lamp with Metal Mesh Shade, Black"/>
    <x v="1157"/>
    <n v="1"/>
    <x v="0"/>
    <n v="5.5176999999999996"/>
    <x v="10"/>
    <x v="294"/>
  </r>
  <r>
    <n v="1305"/>
    <x v="615"/>
    <x v="445"/>
    <d v="2017-07-07T00:00:00"/>
    <s v="Standard Class"/>
    <s v="CS-12460"/>
    <s v="Chuck Sachs"/>
    <x v="0"/>
    <s v="United States"/>
    <s v="Columbus"/>
    <x v="32"/>
    <n v="31907"/>
    <x v="0"/>
    <s v="TEC-PH-10001557"/>
    <x v="2"/>
    <x v="7"/>
    <s v="Pyle PMP37LED"/>
    <x v="1158"/>
    <n v="3"/>
    <x v="0"/>
    <n v="77.751900000000006"/>
    <x v="10"/>
    <x v="6"/>
  </r>
  <r>
    <n v="1306"/>
    <x v="616"/>
    <x v="216"/>
    <d v="2016-07-16T00:00:00"/>
    <s v="Second Class"/>
    <s v="BM-11785"/>
    <s v="Bryan Mills"/>
    <x v="0"/>
    <s v="United States"/>
    <s v="Houston"/>
    <x v="5"/>
    <n v="77036"/>
    <x v="2"/>
    <s v="TEC-PH-10003437"/>
    <x v="2"/>
    <x v="7"/>
    <s v="Blue Parrot B250XT Professional Grade Wireless Bluetooth Headset with"/>
    <x v="1159"/>
    <n v="7"/>
    <x v="2"/>
    <n v="52.493000000000002"/>
    <x v="16"/>
    <x v="26"/>
  </r>
  <r>
    <n v="1307"/>
    <x v="617"/>
    <x v="23"/>
    <d v="2016-06-21T00:00:00"/>
    <s v="First Class"/>
    <s v="RC-19825"/>
    <s v="Roy Collins"/>
    <x v="0"/>
    <s v="United States"/>
    <s v="Pasadena"/>
    <x v="1"/>
    <n v="91104"/>
    <x v="1"/>
    <s v="OFF-PA-10002986"/>
    <x v="1"/>
    <x v="10"/>
    <s v="Xerox 1898"/>
    <x v="1160"/>
    <n v="7"/>
    <x v="0"/>
    <n v="22.444800000000001"/>
    <x v="1"/>
    <x v="62"/>
  </r>
  <r>
    <n v="1308"/>
    <x v="617"/>
    <x v="23"/>
    <d v="2016-06-21T00:00:00"/>
    <s v="First Class"/>
    <s v="RC-19825"/>
    <s v="Roy Collins"/>
    <x v="0"/>
    <s v="United States"/>
    <s v="Pasadena"/>
    <x v="1"/>
    <n v="91104"/>
    <x v="1"/>
    <s v="OFF-BI-10000320"/>
    <x v="1"/>
    <x v="8"/>
    <s v="GBC Plastic Binding Combs"/>
    <x v="1161"/>
    <n v="3"/>
    <x v="2"/>
    <n v="6.4206000000000003"/>
    <x v="1"/>
    <x v="22"/>
  </r>
  <r>
    <n v="1309"/>
    <x v="617"/>
    <x v="23"/>
    <d v="2016-06-21T00:00:00"/>
    <s v="First Class"/>
    <s v="RC-19825"/>
    <s v="Roy Collins"/>
    <x v="0"/>
    <s v="United States"/>
    <s v="Pasadena"/>
    <x v="1"/>
    <n v="91104"/>
    <x v="1"/>
    <s v="OFF-AP-10003971"/>
    <x v="1"/>
    <x v="9"/>
    <s v="Belkin 6 Outlet Metallic Surge Strip"/>
    <x v="1162"/>
    <n v="2"/>
    <x v="0"/>
    <n v="5.6627999999999998"/>
    <x v="1"/>
    <x v="19"/>
  </r>
  <r>
    <n v="1310"/>
    <x v="617"/>
    <x v="23"/>
    <d v="2016-06-21T00:00:00"/>
    <s v="First Class"/>
    <s v="RC-19825"/>
    <s v="Roy Collins"/>
    <x v="0"/>
    <s v="United States"/>
    <s v="Pasadena"/>
    <x v="1"/>
    <n v="91104"/>
    <x v="1"/>
    <s v="OFF-ST-10001469"/>
    <x v="1"/>
    <x v="4"/>
    <s v="Fellowes Bankers Box Recycled Super Stor/Drawer"/>
    <x v="424"/>
    <n v="3"/>
    <x v="0"/>
    <n v="9.7164000000000001"/>
    <x v="1"/>
    <x v="189"/>
  </r>
  <r>
    <n v="1311"/>
    <x v="617"/>
    <x v="23"/>
    <d v="2016-06-21T00:00:00"/>
    <s v="First Class"/>
    <s v="RC-19825"/>
    <s v="Roy Collins"/>
    <x v="0"/>
    <s v="United States"/>
    <s v="Pasadena"/>
    <x v="1"/>
    <n v="91104"/>
    <x v="1"/>
    <s v="FUR-CH-10003846"/>
    <x v="0"/>
    <x v="1"/>
    <s v="Hon Valutask Swivel Chairs"/>
    <x v="224"/>
    <n v="2"/>
    <x v="2"/>
    <n v="-8.0784000000000002"/>
    <x v="1"/>
    <x v="295"/>
  </r>
  <r>
    <n v="1312"/>
    <x v="618"/>
    <x v="10"/>
    <d v="2016-12-13T00:00:00"/>
    <s v="Standard Class"/>
    <s v="FM-14380"/>
    <s v="Fred McMath"/>
    <x v="0"/>
    <s v="United States"/>
    <s v="Lawrence"/>
    <x v="31"/>
    <n v="1841"/>
    <x v="3"/>
    <s v="OFF-LA-10001404"/>
    <x v="1"/>
    <x v="2"/>
    <s v="Avery 517"/>
    <x v="1163"/>
    <n v="1"/>
    <x v="0"/>
    <n v="1.7343"/>
    <x v="5"/>
    <x v="41"/>
  </r>
  <r>
    <n v="1313"/>
    <x v="618"/>
    <x v="10"/>
    <d v="2016-12-13T00:00:00"/>
    <s v="Standard Class"/>
    <s v="FM-14380"/>
    <s v="Fred McMath"/>
    <x v="0"/>
    <s v="United States"/>
    <s v="Lawrence"/>
    <x v="31"/>
    <n v="1841"/>
    <x v="3"/>
    <s v="OFF-LA-10001474"/>
    <x v="1"/>
    <x v="2"/>
    <s v="Avery 477"/>
    <x v="1164"/>
    <n v="4"/>
    <x v="0"/>
    <n v="56.175199999999997"/>
    <x v="5"/>
    <x v="55"/>
  </r>
  <r>
    <n v="1314"/>
    <x v="619"/>
    <x v="446"/>
    <d v="2016-10-01T00:00:00"/>
    <s v="Standard Class"/>
    <s v="PK-19075"/>
    <s v="Pete Kriz"/>
    <x v="0"/>
    <s v="United States"/>
    <s v="Columbus"/>
    <x v="24"/>
    <n v="43229"/>
    <x v="3"/>
    <s v="FUR-CH-10003199"/>
    <x v="0"/>
    <x v="1"/>
    <s v="Office Star - Contemporary Task Swivel Chair"/>
    <x v="1165"/>
    <n v="2"/>
    <x v="4"/>
    <n v="-13.317600000000001"/>
    <x v="32"/>
    <x v="296"/>
  </r>
  <r>
    <n v="1315"/>
    <x v="620"/>
    <x v="122"/>
    <d v="2016-12-23T00:00:00"/>
    <s v="Standard Class"/>
    <s v="HG-14965"/>
    <s v="Henry Goldwyn"/>
    <x v="1"/>
    <s v="United States"/>
    <s v="Los Angeles"/>
    <x v="1"/>
    <n v="90032"/>
    <x v="1"/>
    <s v="OFF-PA-10003072"/>
    <x v="1"/>
    <x v="10"/>
    <s v="Eureka Recycled Copy Paper 8 1/2&quot; x 11&quot;, Ream"/>
    <x v="783"/>
    <n v="6"/>
    <x v="0"/>
    <n v="18.662400000000002"/>
    <x v="5"/>
    <x v="62"/>
  </r>
  <r>
    <n v="1316"/>
    <x v="620"/>
    <x v="122"/>
    <d v="2016-12-23T00:00:00"/>
    <s v="Standard Class"/>
    <s v="HG-14965"/>
    <s v="Henry Goldwyn"/>
    <x v="1"/>
    <s v="United States"/>
    <s v="Los Angeles"/>
    <x v="1"/>
    <n v="90032"/>
    <x v="1"/>
    <s v="FUR-FU-10004960"/>
    <x v="0"/>
    <x v="5"/>
    <s v="Seth Thomas 12&quot; Clock w/ Goldtone Case"/>
    <x v="1166"/>
    <n v="8"/>
    <x v="0"/>
    <n v="62.505600000000001"/>
    <x v="5"/>
    <x v="65"/>
  </r>
  <r>
    <n v="1317"/>
    <x v="620"/>
    <x v="122"/>
    <d v="2016-12-23T00:00:00"/>
    <s v="Standard Class"/>
    <s v="HG-14965"/>
    <s v="Henry Goldwyn"/>
    <x v="1"/>
    <s v="United States"/>
    <s v="Los Angeles"/>
    <x v="1"/>
    <n v="90032"/>
    <x v="1"/>
    <s v="OFF-SU-10003505"/>
    <x v="1"/>
    <x v="14"/>
    <s v="Premier Electric Letter Opener"/>
    <x v="1167"/>
    <n v="5"/>
    <x v="0"/>
    <n v="28.965"/>
    <x v="5"/>
    <x v="9"/>
  </r>
  <r>
    <n v="1318"/>
    <x v="621"/>
    <x v="389"/>
    <d v="2017-12-14T00:00:00"/>
    <s v="Standard Class"/>
    <s v="HA-14920"/>
    <s v="Helen Andreada"/>
    <x v="0"/>
    <s v="United States"/>
    <s v="Philadelphia"/>
    <x v="9"/>
    <n v="19120"/>
    <x v="3"/>
    <s v="TEC-AC-10003116"/>
    <x v="2"/>
    <x v="11"/>
    <s v="Memorex Froggy Flash Drive 8 GB"/>
    <x v="1168"/>
    <n v="1"/>
    <x v="2"/>
    <n v="3.3725000000000001"/>
    <x v="23"/>
    <x v="155"/>
  </r>
  <r>
    <n v="1319"/>
    <x v="622"/>
    <x v="268"/>
    <d v="2014-07-05T00:00:00"/>
    <s v="Standard Class"/>
    <s v="LW-16825"/>
    <s v="Laurel Workman"/>
    <x v="1"/>
    <s v="United States"/>
    <s v="Deltona"/>
    <x v="2"/>
    <n v="32725"/>
    <x v="0"/>
    <s v="TEC-PH-10004586"/>
    <x v="2"/>
    <x v="7"/>
    <s v="Wilson SignalBoost 841262 DB PRO Amplifier Kit"/>
    <x v="1169"/>
    <n v="2"/>
    <x v="2"/>
    <n v="71.989999999999995"/>
    <x v="40"/>
    <x v="26"/>
  </r>
  <r>
    <n v="1320"/>
    <x v="622"/>
    <x v="268"/>
    <d v="2014-07-05T00:00:00"/>
    <s v="Standard Class"/>
    <s v="LW-16825"/>
    <s v="Laurel Workman"/>
    <x v="1"/>
    <s v="United States"/>
    <s v="Deltona"/>
    <x v="2"/>
    <n v="32725"/>
    <x v="0"/>
    <s v="OFF-BI-10000546"/>
    <x v="1"/>
    <x v="8"/>
    <s v="Avery Durable Binders"/>
    <x v="1170"/>
    <n v="6"/>
    <x v="6"/>
    <n v="-3.6288"/>
    <x v="40"/>
    <x v="126"/>
  </r>
  <r>
    <n v="1321"/>
    <x v="623"/>
    <x v="447"/>
    <d v="2017-02-08T00:00:00"/>
    <s v="Standard Class"/>
    <s v="MC-17575"/>
    <s v="Matt Collins"/>
    <x v="0"/>
    <s v="United States"/>
    <s v="Cincinnati"/>
    <x v="24"/>
    <n v="45231"/>
    <x v="3"/>
    <s v="OFF-BI-10002071"/>
    <x v="1"/>
    <x v="8"/>
    <s v="Fellowes Black Plastic Comb Bindings"/>
    <x v="1171"/>
    <n v="3"/>
    <x v="6"/>
    <n v="-4.1832000000000003"/>
    <x v="31"/>
    <x v="128"/>
  </r>
  <r>
    <n v="1322"/>
    <x v="623"/>
    <x v="447"/>
    <d v="2017-02-08T00:00:00"/>
    <s v="Standard Class"/>
    <s v="MC-17575"/>
    <s v="Matt Collins"/>
    <x v="0"/>
    <s v="United States"/>
    <s v="Cincinnati"/>
    <x v="24"/>
    <n v="45231"/>
    <x v="3"/>
    <s v="OFF-ST-10001490"/>
    <x v="1"/>
    <x v="4"/>
    <s v="Hot File 7-Pocket, Floor Stand"/>
    <x v="1172"/>
    <n v="2"/>
    <x v="2"/>
    <n v="35.694000000000003"/>
    <x v="31"/>
    <x v="26"/>
  </r>
  <r>
    <n v="1323"/>
    <x v="624"/>
    <x v="448"/>
    <d v="2017-03-08T00:00:00"/>
    <s v="Standard Class"/>
    <s v="LP-17095"/>
    <s v="Liz Preis"/>
    <x v="0"/>
    <s v="United States"/>
    <s v="Murray"/>
    <x v="0"/>
    <n v="42071"/>
    <x v="0"/>
    <s v="OFF-AP-10004859"/>
    <x v="1"/>
    <x v="9"/>
    <s v="Acco 6 Outlet Guardian Premium Surge Suppressor"/>
    <x v="1173"/>
    <n v="5"/>
    <x v="0"/>
    <n v="19.655999999999999"/>
    <x v="42"/>
    <x v="6"/>
  </r>
  <r>
    <n v="1324"/>
    <x v="625"/>
    <x v="449"/>
    <d v="2017-10-10T00:00:00"/>
    <s v="First Class"/>
    <s v="EB-14170"/>
    <s v="Evan Bailliet"/>
    <x v="0"/>
    <s v="United States"/>
    <s v="Wilmington"/>
    <x v="3"/>
    <n v="28403"/>
    <x v="0"/>
    <s v="OFF-PA-10002659"/>
    <x v="1"/>
    <x v="10"/>
    <s v="Avoid Verbal Orders Carbonless Minifold Book"/>
    <x v="1174"/>
    <n v="4"/>
    <x v="2"/>
    <n v="3.5152000000000001"/>
    <x v="13"/>
    <x v="18"/>
  </r>
  <r>
    <n v="1325"/>
    <x v="626"/>
    <x v="450"/>
    <d v="2014-10-03T00:00:00"/>
    <s v="Standard Class"/>
    <s v="GZ-14545"/>
    <s v="George Zrebassa"/>
    <x v="1"/>
    <s v="United States"/>
    <s v="Lawrence"/>
    <x v="31"/>
    <n v="1841"/>
    <x v="3"/>
    <s v="OFF-ST-10001321"/>
    <x v="1"/>
    <x v="4"/>
    <s v="Decoflex Hanging Personal Folder File, Blue"/>
    <x v="193"/>
    <n v="3"/>
    <x v="0"/>
    <n v="12.4902"/>
    <x v="18"/>
    <x v="6"/>
  </r>
  <r>
    <n v="1326"/>
    <x v="627"/>
    <x v="279"/>
    <d v="2014-05-30T00:00:00"/>
    <s v="First Class"/>
    <s v="LE-16810"/>
    <s v="Laurel Elliston"/>
    <x v="0"/>
    <s v="United States"/>
    <s v="Chicago"/>
    <x v="10"/>
    <n v="60653"/>
    <x v="2"/>
    <s v="OFF-BI-10004139"/>
    <x v="1"/>
    <x v="8"/>
    <s v="Fellowes Presentation Covers for Comb Binding Machines"/>
    <x v="45"/>
    <n v="6"/>
    <x v="3"/>
    <n v="-30.555"/>
    <x v="8"/>
    <x v="274"/>
  </r>
  <r>
    <n v="1327"/>
    <x v="628"/>
    <x v="451"/>
    <d v="2015-06-18T00:00:00"/>
    <s v="Standard Class"/>
    <s v="AD-10180"/>
    <s v="Alan Dominguez"/>
    <x v="2"/>
    <s v="United States"/>
    <s v="Philadelphia"/>
    <x v="9"/>
    <n v="19120"/>
    <x v="3"/>
    <s v="FUR-FU-10001867"/>
    <x v="0"/>
    <x v="5"/>
    <s v="Eldon Expressions Punched Metal &amp; Wood Desk Accessories, Pewter &amp; Cherry"/>
    <x v="1175"/>
    <n v="6"/>
    <x v="2"/>
    <n v="5.1071999999999997"/>
    <x v="33"/>
    <x v="7"/>
  </r>
  <r>
    <n v="1328"/>
    <x v="629"/>
    <x v="452"/>
    <d v="2016-04-01T00:00:00"/>
    <s v="First Class"/>
    <s v="CP-12085"/>
    <s v="Cathy Prescott"/>
    <x v="1"/>
    <s v="United States"/>
    <s v="Norwich"/>
    <x v="29"/>
    <n v="6360"/>
    <x v="3"/>
    <s v="OFF-PA-10004156"/>
    <x v="1"/>
    <x v="10"/>
    <s v="Xerox 188"/>
    <x v="1176"/>
    <n v="1"/>
    <x v="0"/>
    <n v="5.5566000000000004"/>
    <x v="26"/>
    <x v="70"/>
  </r>
  <r>
    <n v="1329"/>
    <x v="630"/>
    <x v="453"/>
    <d v="2017-10-18T00:00:00"/>
    <s v="Second Class"/>
    <s v="FG-14260"/>
    <s v="Frank Gastineau"/>
    <x v="2"/>
    <s v="United States"/>
    <s v="San Francisco"/>
    <x v="1"/>
    <n v="94110"/>
    <x v="1"/>
    <s v="OFF-AR-10002818"/>
    <x v="1"/>
    <x v="6"/>
    <s v="Panasonic KP-310 Heavy-Duty Electric Pencil Sharpener"/>
    <x v="1177"/>
    <n v="4"/>
    <x v="0"/>
    <n v="26.376000000000001"/>
    <x v="13"/>
    <x v="1"/>
  </r>
  <r>
    <n v="1330"/>
    <x v="631"/>
    <x v="454"/>
    <d v="2016-05-27T00:00:00"/>
    <s v="Standard Class"/>
    <s v="LD-17005"/>
    <s v="Lisa DeCherney"/>
    <x v="0"/>
    <s v="United States"/>
    <s v="San Francisco"/>
    <x v="1"/>
    <n v="94109"/>
    <x v="1"/>
    <s v="FUR-FU-10003691"/>
    <x v="0"/>
    <x v="5"/>
    <s v="Eldon Image Series Desk Accessories, Ebony"/>
    <x v="1178"/>
    <n v="3"/>
    <x v="0"/>
    <n v="16.302"/>
    <x v="35"/>
    <x v="48"/>
  </r>
  <r>
    <n v="1331"/>
    <x v="632"/>
    <x v="455"/>
    <d v="2017-06-06T00:00:00"/>
    <s v="Standard Class"/>
    <s v="AB-10255"/>
    <s v="Alejandro Ballentine"/>
    <x v="2"/>
    <s v="United States"/>
    <s v="Lorain"/>
    <x v="24"/>
    <n v="44052"/>
    <x v="3"/>
    <s v="TEC-PH-10000347"/>
    <x v="2"/>
    <x v="7"/>
    <s v="Cush Cases Heavy Duty Rugged Cover Case for Samsung Galaxy S5 - Purple"/>
    <x v="1179"/>
    <n v="1"/>
    <x v="10"/>
    <n v="-0.64349999999999996"/>
    <x v="28"/>
    <x v="219"/>
  </r>
  <r>
    <n v="1332"/>
    <x v="632"/>
    <x v="455"/>
    <d v="2017-06-06T00:00:00"/>
    <s v="Standard Class"/>
    <s v="AB-10255"/>
    <s v="Alejandro Ballentine"/>
    <x v="2"/>
    <s v="United States"/>
    <s v="Lorain"/>
    <x v="24"/>
    <n v="44052"/>
    <x v="3"/>
    <s v="OFF-ST-10004507"/>
    <x v="1"/>
    <x v="4"/>
    <s v="Advantus Rolling Storage Box"/>
    <x v="1180"/>
    <n v="2"/>
    <x v="2"/>
    <n v="2.4009999999999998"/>
    <x v="28"/>
    <x v="152"/>
  </r>
  <r>
    <n v="1333"/>
    <x v="633"/>
    <x v="456"/>
    <d v="2014-02-21T00:00:00"/>
    <s v="Standard Class"/>
    <s v="MN-17935"/>
    <s v="Michael Nguyen"/>
    <x v="0"/>
    <s v="United States"/>
    <s v="Dallas"/>
    <x v="5"/>
    <n v="75220"/>
    <x v="2"/>
    <s v="OFF-BI-10002012"/>
    <x v="1"/>
    <x v="8"/>
    <s v="Wilson Jones Easy Flow II Sheet Lifters"/>
    <x v="879"/>
    <n v="3"/>
    <x v="3"/>
    <n v="-1.728"/>
    <x v="45"/>
    <x v="208"/>
  </r>
  <r>
    <n v="1334"/>
    <x v="633"/>
    <x v="456"/>
    <d v="2014-02-21T00:00:00"/>
    <s v="Standard Class"/>
    <s v="MN-17935"/>
    <s v="Michael Nguyen"/>
    <x v="0"/>
    <s v="United States"/>
    <s v="Dallas"/>
    <x v="5"/>
    <n v="75220"/>
    <x v="2"/>
    <s v="OFF-AP-10001303"/>
    <x v="1"/>
    <x v="9"/>
    <s v="Holmes Cool Mist Humidifier for the Whole House with 8-Gallon Output per Day, Extended Life Filter"/>
    <x v="1181"/>
    <n v="2"/>
    <x v="3"/>
    <n v="-13.93"/>
    <x v="45"/>
    <x v="274"/>
  </r>
  <r>
    <n v="1335"/>
    <x v="634"/>
    <x v="457"/>
    <d v="2014-05-10T00:00:00"/>
    <s v="Standard Class"/>
    <s v="HP-14815"/>
    <s v="Harold Pawlan"/>
    <x v="2"/>
    <s v="United States"/>
    <s v="Los Angeles"/>
    <x v="1"/>
    <n v="90049"/>
    <x v="1"/>
    <s v="OFF-BI-10003684"/>
    <x v="1"/>
    <x v="8"/>
    <s v="Wilson Jones Legal Size Ring Binders"/>
    <x v="1182"/>
    <n v="8"/>
    <x v="2"/>
    <n v="52.776000000000003"/>
    <x v="8"/>
    <x v="54"/>
  </r>
  <r>
    <n v="1336"/>
    <x v="635"/>
    <x v="458"/>
    <d v="2016-05-23T00:00:00"/>
    <s v="Standard Class"/>
    <s v="JR-15670"/>
    <s v="Jim Radford"/>
    <x v="0"/>
    <s v="United States"/>
    <s v="Middletown"/>
    <x v="29"/>
    <n v="6457"/>
    <x v="3"/>
    <s v="OFF-ST-10002574"/>
    <x v="1"/>
    <x v="4"/>
    <s v="SAFCO Commercial Wire Shelving, Black"/>
    <x v="1183"/>
    <n v="4"/>
    <x v="0"/>
    <n v="0"/>
    <x v="35"/>
    <x v="136"/>
  </r>
  <r>
    <n v="1337"/>
    <x v="636"/>
    <x v="459"/>
    <d v="2017-04-07T00:00:00"/>
    <s v="Standard Class"/>
    <s v="JF-15190"/>
    <s v="Jamie Frazer"/>
    <x v="0"/>
    <s v="United States"/>
    <s v="Los Angeles"/>
    <x v="1"/>
    <n v="90008"/>
    <x v="1"/>
    <s v="FUR-FU-10003724"/>
    <x v="0"/>
    <x v="5"/>
    <s v="Westinghouse Clip-On Gooseneck Lamps"/>
    <x v="1184"/>
    <n v="3"/>
    <x v="0"/>
    <n v="6.5286"/>
    <x v="4"/>
    <x v="96"/>
  </r>
  <r>
    <n v="1338"/>
    <x v="637"/>
    <x v="185"/>
    <d v="2017-04-02T00:00:00"/>
    <s v="Second Class"/>
    <s v="CM-12115"/>
    <s v="Chad McGuire"/>
    <x v="0"/>
    <s v="United States"/>
    <s v="New York City"/>
    <x v="15"/>
    <n v="10011"/>
    <x v="3"/>
    <s v="FUR-FU-10004018"/>
    <x v="0"/>
    <x v="5"/>
    <s v="Tensor Computer Mounted Lamp"/>
    <x v="1185"/>
    <n v="2"/>
    <x v="0"/>
    <n v="8.0405999999999995"/>
    <x v="4"/>
    <x v="180"/>
  </r>
  <r>
    <n v="1339"/>
    <x v="637"/>
    <x v="185"/>
    <d v="2017-04-02T00:00:00"/>
    <s v="Second Class"/>
    <s v="CM-12115"/>
    <s v="Chad McGuire"/>
    <x v="0"/>
    <s v="United States"/>
    <s v="New York City"/>
    <x v="15"/>
    <n v="10011"/>
    <x v="3"/>
    <s v="TEC-PH-10002549"/>
    <x v="2"/>
    <x v="7"/>
    <s v="Polycom SoundPoint IP 450 VoIP phone"/>
    <x v="1186"/>
    <n v="3"/>
    <x v="0"/>
    <n v="176.17080000000001"/>
    <x v="4"/>
    <x v="96"/>
  </r>
  <r>
    <n v="1340"/>
    <x v="637"/>
    <x v="185"/>
    <d v="2017-04-02T00:00:00"/>
    <s v="Second Class"/>
    <s v="CM-12115"/>
    <s v="Chad McGuire"/>
    <x v="0"/>
    <s v="United States"/>
    <s v="New York City"/>
    <x v="15"/>
    <n v="10011"/>
    <x v="3"/>
    <s v="OFF-PA-10004911"/>
    <x v="1"/>
    <x v="10"/>
    <s v="Rediform S.O.S. 1-Up Phone Message Bk, 4-1/4x3-1/16 Bk, 1 Form/Pg, 40 Messages/Bk, 3/Pk"/>
    <x v="1187"/>
    <n v="8"/>
    <x v="0"/>
    <n v="36.019199999999998"/>
    <x v="4"/>
    <x v="68"/>
  </r>
  <r>
    <n v="1341"/>
    <x v="638"/>
    <x v="460"/>
    <d v="2017-01-04T00:00:00"/>
    <s v="First Class"/>
    <s v="AS-10045"/>
    <s v="Aaron Smayling"/>
    <x v="1"/>
    <s v="United States"/>
    <s v="Jacksonville"/>
    <x v="3"/>
    <n v="28540"/>
    <x v="0"/>
    <s v="TEC-MA-10002178"/>
    <x v="2"/>
    <x v="15"/>
    <s v="Cisco CP-7937G Unified IP Conference Station Phone"/>
    <x v="1188"/>
    <n v="2"/>
    <x v="5"/>
    <n v="-27.827999999999999"/>
    <x v="44"/>
    <x v="297"/>
  </r>
  <r>
    <n v="1342"/>
    <x v="638"/>
    <x v="460"/>
    <d v="2017-01-04T00:00:00"/>
    <s v="First Class"/>
    <s v="AS-10045"/>
    <s v="Aaron Smayling"/>
    <x v="1"/>
    <s v="United States"/>
    <s v="Jacksonville"/>
    <x v="3"/>
    <n v="28540"/>
    <x v="0"/>
    <s v="OFF-BI-10003694"/>
    <x v="1"/>
    <x v="8"/>
    <s v="Avery 3 1/2&quot; Diskette Storage Pages, 10/Pack"/>
    <x v="1189"/>
    <n v="5"/>
    <x v="6"/>
    <n v="-12.528"/>
    <x v="44"/>
    <x v="128"/>
  </r>
  <r>
    <n v="1343"/>
    <x v="638"/>
    <x v="460"/>
    <d v="2017-01-04T00:00:00"/>
    <s v="First Class"/>
    <s v="AS-10045"/>
    <s v="Aaron Smayling"/>
    <x v="1"/>
    <s v="United States"/>
    <s v="Jacksonville"/>
    <x v="3"/>
    <n v="28540"/>
    <x v="0"/>
    <s v="OFF-BI-10000474"/>
    <x v="1"/>
    <x v="8"/>
    <s v="Avery Recycled Flexi-View Covers for Binding Systems"/>
    <x v="1190"/>
    <n v="6"/>
    <x v="6"/>
    <n v="-21.159600000000001"/>
    <x v="44"/>
    <x v="25"/>
  </r>
  <r>
    <n v="1344"/>
    <x v="639"/>
    <x v="71"/>
    <d v="2015-06-01T00:00:00"/>
    <s v="Standard Class"/>
    <s v="KB-16315"/>
    <s v="Karl Braun"/>
    <x v="0"/>
    <s v="United States"/>
    <s v="Freeport"/>
    <x v="15"/>
    <n v="11520"/>
    <x v="3"/>
    <s v="OFF-AR-10000411"/>
    <x v="1"/>
    <x v="6"/>
    <s v="Boston 16701 Slimline Battery Pencil Sharpener"/>
    <x v="1191"/>
    <n v="3"/>
    <x v="0"/>
    <n v="14.346"/>
    <x v="33"/>
    <x v="1"/>
  </r>
  <r>
    <n v="1345"/>
    <x v="639"/>
    <x v="71"/>
    <d v="2015-06-01T00:00:00"/>
    <s v="Standard Class"/>
    <s v="KB-16315"/>
    <s v="Karl Braun"/>
    <x v="0"/>
    <s v="United States"/>
    <s v="Freeport"/>
    <x v="15"/>
    <n v="11520"/>
    <x v="3"/>
    <s v="OFF-LA-10000262"/>
    <x v="1"/>
    <x v="2"/>
    <s v="Avery 494"/>
    <x v="1192"/>
    <n v="5"/>
    <x v="0"/>
    <n v="6.0030000000000001"/>
    <x v="33"/>
    <x v="55"/>
  </r>
  <r>
    <n v="1346"/>
    <x v="640"/>
    <x v="461"/>
    <d v="2014-03-24T00:00:00"/>
    <s v="Standard Class"/>
    <s v="BN-11515"/>
    <s v="Bradley Nguyen"/>
    <x v="0"/>
    <s v="United States"/>
    <s v="Lakeville"/>
    <x v="11"/>
    <n v="55044"/>
    <x v="2"/>
    <s v="OFF-AP-10001154"/>
    <x v="1"/>
    <x v="9"/>
    <s v="Bionaire Personal Warm Mist Humidifier/Vaporizer"/>
    <x v="1193"/>
    <n v="2"/>
    <x v="0"/>
    <n v="36.574199999999998"/>
    <x v="34"/>
    <x v="174"/>
  </r>
  <r>
    <n v="1347"/>
    <x v="640"/>
    <x v="461"/>
    <d v="2014-03-24T00:00:00"/>
    <s v="Standard Class"/>
    <s v="BN-11515"/>
    <s v="Bradley Nguyen"/>
    <x v="0"/>
    <s v="United States"/>
    <s v="Lakeville"/>
    <x v="11"/>
    <n v="55044"/>
    <x v="2"/>
    <s v="OFF-PA-10000466"/>
    <x v="1"/>
    <x v="10"/>
    <s v="Memo Book, 100 Message Capacity, 5 3/8” x 11”"/>
    <x v="1194"/>
    <n v="7"/>
    <x v="0"/>
    <n v="23.59"/>
    <x v="34"/>
    <x v="47"/>
  </r>
  <r>
    <n v="1348"/>
    <x v="640"/>
    <x v="461"/>
    <d v="2014-03-24T00:00:00"/>
    <s v="Standard Class"/>
    <s v="BN-11515"/>
    <s v="Bradley Nguyen"/>
    <x v="0"/>
    <s v="United States"/>
    <s v="Lakeville"/>
    <x v="11"/>
    <n v="55044"/>
    <x v="2"/>
    <s v="OFF-AR-10003829"/>
    <x v="1"/>
    <x v="6"/>
    <s v="Newell 35"/>
    <x v="1195"/>
    <n v="6"/>
    <x v="0"/>
    <n v="5.7072000000000003"/>
    <x v="34"/>
    <x v="74"/>
  </r>
  <r>
    <n v="1349"/>
    <x v="640"/>
    <x v="461"/>
    <d v="2014-03-24T00:00:00"/>
    <s v="Standard Class"/>
    <s v="BN-11515"/>
    <s v="Bradley Nguyen"/>
    <x v="0"/>
    <s v="United States"/>
    <s v="Lakeville"/>
    <x v="11"/>
    <n v="55044"/>
    <x v="2"/>
    <s v="OFF-BI-10001758"/>
    <x v="1"/>
    <x v="8"/>
    <s v="Wilson Jones 14 Line Acrylic Coated Pressboard Data Binders"/>
    <x v="1196"/>
    <n v="10"/>
    <x v="0"/>
    <n v="25.097999999999999"/>
    <x v="34"/>
    <x v="41"/>
  </r>
  <r>
    <n v="1350"/>
    <x v="640"/>
    <x v="461"/>
    <d v="2014-03-24T00:00:00"/>
    <s v="Standard Class"/>
    <s v="BN-11515"/>
    <s v="Bradley Nguyen"/>
    <x v="0"/>
    <s v="United States"/>
    <s v="Lakeville"/>
    <x v="11"/>
    <n v="55044"/>
    <x v="2"/>
    <s v="OFF-BI-10000136"/>
    <x v="1"/>
    <x v="8"/>
    <s v="Avery Non-Stick Heavy Duty View Round Locking Ring Binders"/>
    <x v="1197"/>
    <n v="6"/>
    <x v="0"/>
    <n v="17.2224"/>
    <x v="34"/>
    <x v="42"/>
  </r>
  <r>
    <n v="1351"/>
    <x v="641"/>
    <x v="462"/>
    <d v="2014-10-08T00:00:00"/>
    <s v="Second Class"/>
    <s v="BP-11290"/>
    <s v="Beth Paige"/>
    <x v="0"/>
    <s v="United States"/>
    <s v="Evanston"/>
    <x v="10"/>
    <n v="60201"/>
    <x v="2"/>
    <s v="FUR-CH-10002880"/>
    <x v="0"/>
    <x v="1"/>
    <s v="Global High-Back Leather Tilter, Burgundy"/>
    <x v="1198"/>
    <n v="3"/>
    <x v="4"/>
    <n v="-70.104299999999995"/>
    <x v="18"/>
    <x v="270"/>
  </r>
  <r>
    <n v="1352"/>
    <x v="642"/>
    <x v="463"/>
    <d v="2016-03-31T00:00:00"/>
    <s v="First Class"/>
    <s v="AS-10045"/>
    <s v="Aaron Smayling"/>
    <x v="1"/>
    <s v="United States"/>
    <s v="Arlington"/>
    <x v="17"/>
    <n v="22204"/>
    <x v="0"/>
    <s v="OFF-ST-10000649"/>
    <x v="1"/>
    <x v="4"/>
    <s v="Hanging Personal Folder File"/>
    <x v="809"/>
    <n v="2"/>
    <x v="0"/>
    <n v="7.85"/>
    <x v="17"/>
    <x v="45"/>
  </r>
  <r>
    <n v="1353"/>
    <x v="643"/>
    <x v="464"/>
    <d v="2017-05-09T00:00:00"/>
    <s v="Standard Class"/>
    <s v="LW-16990"/>
    <s v="Lindsay Williams"/>
    <x v="1"/>
    <s v="United States"/>
    <s v="San Francisco"/>
    <x v="1"/>
    <n v="94109"/>
    <x v="1"/>
    <s v="TEC-PH-10003092"/>
    <x v="2"/>
    <x v="7"/>
    <s v="Motorola L804"/>
    <x v="1199"/>
    <n v="5"/>
    <x v="2"/>
    <n v="20.695499999999999"/>
    <x v="25"/>
    <x v="28"/>
  </r>
  <r>
    <n v="1354"/>
    <x v="643"/>
    <x v="464"/>
    <d v="2017-05-09T00:00:00"/>
    <s v="Standard Class"/>
    <s v="LW-16990"/>
    <s v="Lindsay Williams"/>
    <x v="1"/>
    <s v="United States"/>
    <s v="San Francisco"/>
    <x v="1"/>
    <n v="94109"/>
    <x v="1"/>
    <s v="OFF-PA-10002250"/>
    <x v="1"/>
    <x v="10"/>
    <s v="Things To Do Today Pad"/>
    <x v="1200"/>
    <n v="3"/>
    <x v="0"/>
    <n v="8.4527999999999999"/>
    <x v="25"/>
    <x v="42"/>
  </r>
  <r>
    <n v="1355"/>
    <x v="643"/>
    <x v="464"/>
    <d v="2017-05-09T00:00:00"/>
    <s v="Standard Class"/>
    <s v="LW-16990"/>
    <s v="Lindsay Williams"/>
    <x v="1"/>
    <s v="United States"/>
    <s v="San Francisco"/>
    <x v="1"/>
    <n v="94109"/>
    <x v="1"/>
    <s v="FUR-TA-10003473"/>
    <x v="0"/>
    <x v="3"/>
    <s v="Bretford Rectangular Conference Table Tops"/>
    <x v="1201"/>
    <n v="1"/>
    <x v="2"/>
    <n v="11.283899999999999"/>
    <x v="25"/>
    <x v="251"/>
  </r>
  <r>
    <n v="1356"/>
    <x v="644"/>
    <x v="260"/>
    <d v="2014-07-05T00:00:00"/>
    <s v="Same Day"/>
    <s v="DC-12850"/>
    <s v="Dan Campbell"/>
    <x v="0"/>
    <s v="United States"/>
    <s v="Houston"/>
    <x v="5"/>
    <n v="77036"/>
    <x v="2"/>
    <s v="OFF-ST-10001522"/>
    <x v="1"/>
    <x v="4"/>
    <s v="Gould Plastics 18-Pocket Panel Bin, 34w x 5-1/4d x 20-1/2h"/>
    <x v="1202"/>
    <n v="3"/>
    <x v="2"/>
    <n v="-44.155200000000001"/>
    <x v="40"/>
    <x v="205"/>
  </r>
  <r>
    <n v="1357"/>
    <x v="644"/>
    <x v="260"/>
    <d v="2014-07-05T00:00:00"/>
    <s v="Same Day"/>
    <s v="DC-12850"/>
    <s v="Dan Campbell"/>
    <x v="0"/>
    <s v="United States"/>
    <s v="Houston"/>
    <x v="5"/>
    <n v="77036"/>
    <x v="2"/>
    <s v="OFF-ST-10000563"/>
    <x v="1"/>
    <x v="4"/>
    <s v="Fellowes Bankers Box Stor/Drawer Steel Plus"/>
    <x v="1203"/>
    <n v="11"/>
    <x v="2"/>
    <n v="-35.177999999999997"/>
    <x v="40"/>
    <x v="233"/>
  </r>
  <r>
    <n v="1358"/>
    <x v="645"/>
    <x v="465"/>
    <d v="2016-05-07T00:00:00"/>
    <s v="First Class"/>
    <s v="ND-18370"/>
    <s v="Natalie DeCherney"/>
    <x v="0"/>
    <s v="United States"/>
    <s v="Louisville"/>
    <x v="0"/>
    <n v="40214"/>
    <x v="0"/>
    <s v="OFF-PA-10003641"/>
    <x v="1"/>
    <x v="10"/>
    <s v="Xerox 1909"/>
    <x v="1204"/>
    <n v="3"/>
    <x v="0"/>
    <n v="36.404400000000003"/>
    <x v="35"/>
    <x v="99"/>
  </r>
  <r>
    <n v="1359"/>
    <x v="646"/>
    <x v="466"/>
    <d v="2017-04-27T00:00:00"/>
    <s v="First Class"/>
    <s v="LB-16735"/>
    <s v="Larry Blacks"/>
    <x v="0"/>
    <s v="United States"/>
    <s v="Fort Worth"/>
    <x v="5"/>
    <n v="76106"/>
    <x v="2"/>
    <s v="FUR-FU-10000010"/>
    <x v="0"/>
    <x v="5"/>
    <s v="DAX Value U-Channel Document Frames, Easel Back"/>
    <x v="1205"/>
    <n v="1"/>
    <x v="7"/>
    <n v="-1.4413"/>
    <x v="4"/>
    <x v="298"/>
  </r>
  <r>
    <n v="1360"/>
    <x v="647"/>
    <x v="467"/>
    <d v="2014-10-01T00:00:00"/>
    <s v="Second Class"/>
    <s v="KT-16465"/>
    <s v="Kean Takahito"/>
    <x v="0"/>
    <s v="United States"/>
    <s v="Los Angeles"/>
    <x v="1"/>
    <n v="90049"/>
    <x v="1"/>
    <s v="FUR-CH-10002961"/>
    <x v="0"/>
    <x v="1"/>
    <s v="Leather Task Chair, Black"/>
    <x v="1206"/>
    <n v="2"/>
    <x v="2"/>
    <n v="0"/>
    <x v="18"/>
    <x v="136"/>
  </r>
  <r>
    <n v="1361"/>
    <x v="648"/>
    <x v="15"/>
    <d v="2017-10-25T00:00:00"/>
    <s v="Standard Class"/>
    <s v="HM-14860"/>
    <s v="Harry Marie"/>
    <x v="1"/>
    <s v="United States"/>
    <s v="Philadelphia"/>
    <x v="9"/>
    <n v="19120"/>
    <x v="3"/>
    <s v="OFF-AR-10002956"/>
    <x v="1"/>
    <x v="6"/>
    <s v="Boston 16801 Nautilus Battery Pencil Sharpener"/>
    <x v="1207"/>
    <n v="7"/>
    <x v="2"/>
    <n v="9.2441999999999993"/>
    <x v="13"/>
    <x v="17"/>
  </r>
  <r>
    <n v="1362"/>
    <x v="648"/>
    <x v="15"/>
    <d v="2017-10-25T00:00:00"/>
    <s v="Standard Class"/>
    <s v="HM-14860"/>
    <s v="Harry Marie"/>
    <x v="1"/>
    <s v="United States"/>
    <s v="Philadelphia"/>
    <x v="9"/>
    <n v="19120"/>
    <x v="3"/>
    <s v="OFF-PA-10004041"/>
    <x v="1"/>
    <x v="10"/>
    <s v="It's Hot Message Books with Stickers, 2 3/4&quot; x 5&quot;"/>
    <x v="208"/>
    <n v="4"/>
    <x v="2"/>
    <n v="7.4"/>
    <x v="13"/>
    <x v="33"/>
  </r>
  <r>
    <n v="1363"/>
    <x v="648"/>
    <x v="15"/>
    <d v="2017-10-25T00:00:00"/>
    <s v="Standard Class"/>
    <s v="HM-14860"/>
    <s v="Harry Marie"/>
    <x v="1"/>
    <s v="United States"/>
    <s v="Philadelphia"/>
    <x v="9"/>
    <n v="19120"/>
    <x v="3"/>
    <s v="TEC-PH-10001336"/>
    <x v="2"/>
    <x v="7"/>
    <s v="Digium D40 VoIP phone"/>
    <x v="1208"/>
    <n v="4"/>
    <x v="10"/>
    <n v="-56.755600000000001"/>
    <x v="13"/>
    <x v="299"/>
  </r>
  <r>
    <n v="1364"/>
    <x v="649"/>
    <x v="468"/>
    <d v="2017-11-11T00:00:00"/>
    <s v="First Class"/>
    <s v="AB-10600"/>
    <s v="Ann Blume"/>
    <x v="1"/>
    <s v="United States"/>
    <s v="Tucson"/>
    <x v="16"/>
    <n v="85705"/>
    <x v="1"/>
    <s v="OFF-BI-10001036"/>
    <x v="1"/>
    <x v="8"/>
    <s v="Cardinal EasyOpen D-Ring Binders"/>
    <x v="1209"/>
    <n v="14"/>
    <x v="6"/>
    <n v="-25.591999999999999"/>
    <x v="24"/>
    <x v="71"/>
  </r>
  <r>
    <n v="1365"/>
    <x v="649"/>
    <x v="468"/>
    <d v="2017-11-11T00:00:00"/>
    <s v="First Class"/>
    <s v="AB-10600"/>
    <s v="Ann Blume"/>
    <x v="1"/>
    <s v="United States"/>
    <s v="Tucson"/>
    <x v="16"/>
    <n v="85705"/>
    <x v="1"/>
    <s v="TEC-MA-10003183"/>
    <x v="2"/>
    <x v="15"/>
    <s v="DYMO CardScan Personal V9 Business Card Scanner"/>
    <x v="1210"/>
    <n v="2"/>
    <x v="6"/>
    <n v="-63.996000000000002"/>
    <x v="24"/>
    <x v="133"/>
  </r>
  <r>
    <n v="1366"/>
    <x v="649"/>
    <x v="468"/>
    <d v="2017-11-11T00:00:00"/>
    <s v="First Class"/>
    <s v="AB-10600"/>
    <s v="Ann Blume"/>
    <x v="1"/>
    <s v="United States"/>
    <s v="Tucson"/>
    <x v="16"/>
    <n v="85705"/>
    <x v="1"/>
    <s v="TEC-AC-10001314"/>
    <x v="2"/>
    <x v="11"/>
    <s v="Case Logic 2.4GHz Wireless Keyboard"/>
    <x v="1211"/>
    <n v="6"/>
    <x v="2"/>
    <n v="-35.992800000000003"/>
    <x v="24"/>
    <x v="300"/>
  </r>
  <r>
    <n v="1367"/>
    <x v="649"/>
    <x v="468"/>
    <d v="2017-11-11T00:00:00"/>
    <s v="First Class"/>
    <s v="AB-10600"/>
    <s v="Ann Blume"/>
    <x v="1"/>
    <s v="United States"/>
    <s v="Tucson"/>
    <x v="16"/>
    <n v="85705"/>
    <x v="1"/>
    <s v="TEC-PH-10002563"/>
    <x v="2"/>
    <x v="7"/>
    <s v="Adtran 1202752G1"/>
    <x v="1212"/>
    <n v="2"/>
    <x v="2"/>
    <n v="15.1188"/>
    <x v="24"/>
    <x v="17"/>
  </r>
  <r>
    <n v="1368"/>
    <x v="649"/>
    <x v="468"/>
    <d v="2017-11-11T00:00:00"/>
    <s v="First Class"/>
    <s v="AB-10600"/>
    <s v="Ann Blume"/>
    <x v="1"/>
    <s v="United States"/>
    <s v="Tucson"/>
    <x v="16"/>
    <n v="85705"/>
    <x v="1"/>
    <s v="FUR-CH-10003312"/>
    <x v="0"/>
    <x v="1"/>
    <s v="Hon 2090 “Pillow Soft” Series Mid Back Swivel/Tilt Chairs"/>
    <x v="185"/>
    <n v="4"/>
    <x v="2"/>
    <n v="-146.1096"/>
    <x v="24"/>
    <x v="179"/>
  </r>
  <r>
    <n v="1369"/>
    <x v="650"/>
    <x v="141"/>
    <d v="2017-07-11T00:00:00"/>
    <s v="First Class"/>
    <s v="SZ-20035"/>
    <s v="Sam Zeldin"/>
    <x v="2"/>
    <s v="United States"/>
    <s v="Pico Rivera"/>
    <x v="1"/>
    <n v="90660"/>
    <x v="1"/>
    <s v="FUR-FU-10001588"/>
    <x v="0"/>
    <x v="5"/>
    <s v="Deflect-o SuperTray Unbreakable Stackable Tray, Letter, Black"/>
    <x v="1213"/>
    <n v="5"/>
    <x v="0"/>
    <n v="62.737000000000002"/>
    <x v="10"/>
    <x v="157"/>
  </r>
  <r>
    <n v="1370"/>
    <x v="651"/>
    <x v="100"/>
    <d v="2015-12-28T00:00:00"/>
    <s v="Standard Class"/>
    <s v="JR-15670"/>
    <s v="Jim Radford"/>
    <x v="0"/>
    <s v="United States"/>
    <s v="Colorado Springs"/>
    <x v="22"/>
    <n v="80906"/>
    <x v="1"/>
    <s v="FUR-BO-10002613"/>
    <x v="0"/>
    <x v="0"/>
    <s v="Atlantic Metals Mobile 4-Shelf Bookcases, Custom Colors"/>
    <x v="1214"/>
    <n v="7"/>
    <x v="6"/>
    <n v="-786.74400000000003"/>
    <x v="14"/>
    <x v="301"/>
  </r>
  <r>
    <n v="1371"/>
    <x v="651"/>
    <x v="100"/>
    <d v="2015-12-28T00:00:00"/>
    <s v="Standard Class"/>
    <s v="JR-15670"/>
    <s v="Jim Radford"/>
    <x v="0"/>
    <s v="United States"/>
    <s v="Colorado Springs"/>
    <x v="22"/>
    <n v="80906"/>
    <x v="1"/>
    <s v="OFF-AR-10003405"/>
    <x v="1"/>
    <x v="6"/>
    <s v="Dixon My First Ticonderoga Pencil, #2"/>
    <x v="1215"/>
    <n v="3"/>
    <x v="2"/>
    <n v="1.5794999999999999"/>
    <x v="14"/>
    <x v="4"/>
  </r>
  <r>
    <n v="1372"/>
    <x v="652"/>
    <x v="469"/>
    <d v="2017-03-12T00:00:00"/>
    <s v="Standard Class"/>
    <s v="MG-17890"/>
    <s v="Michael Granlund"/>
    <x v="2"/>
    <s v="United States"/>
    <s v="Clinton"/>
    <x v="39"/>
    <n v="20735"/>
    <x v="3"/>
    <s v="TEC-AC-10004510"/>
    <x v="2"/>
    <x v="11"/>
    <s v="Logitech Desktop MK120 Mouse and keyboard Combo"/>
    <x v="1216"/>
    <n v="3"/>
    <x v="0"/>
    <n v="4.9080000000000004"/>
    <x v="42"/>
    <x v="36"/>
  </r>
  <r>
    <n v="1373"/>
    <x v="653"/>
    <x v="470"/>
    <d v="2014-04-06T00:00:00"/>
    <s v="Second Class"/>
    <s v="KM-16720"/>
    <s v="Kunst Miller"/>
    <x v="0"/>
    <s v="United States"/>
    <s v="Vallejo"/>
    <x v="1"/>
    <n v="94591"/>
    <x v="1"/>
    <s v="OFF-LA-10002312"/>
    <x v="1"/>
    <x v="2"/>
    <s v="Avery 490"/>
    <x v="458"/>
    <n v="2"/>
    <x v="0"/>
    <n v="14.8"/>
    <x v="41"/>
    <x v="47"/>
  </r>
  <r>
    <n v="1374"/>
    <x v="653"/>
    <x v="470"/>
    <d v="2014-04-06T00:00:00"/>
    <s v="Second Class"/>
    <s v="KM-16720"/>
    <s v="Kunst Miller"/>
    <x v="0"/>
    <s v="United States"/>
    <s v="Vallejo"/>
    <x v="1"/>
    <n v="94591"/>
    <x v="1"/>
    <s v="OFF-BI-10000042"/>
    <x v="1"/>
    <x v="8"/>
    <s v="Pressboard Data Binder, Crimson, 12&quot; X 8 1/2&quot;"/>
    <x v="1217"/>
    <n v="4"/>
    <x v="2"/>
    <n v="5.5536000000000003"/>
    <x v="41"/>
    <x v="18"/>
  </r>
  <r>
    <n v="1375"/>
    <x v="654"/>
    <x v="471"/>
    <d v="2015-09-19T00:00:00"/>
    <s v="Standard Class"/>
    <s v="CA-12265"/>
    <s v="Christina Anderson"/>
    <x v="0"/>
    <s v="United States"/>
    <s v="Provo"/>
    <x v="7"/>
    <n v="84604"/>
    <x v="1"/>
    <s v="FUR-TA-10003008"/>
    <x v="0"/>
    <x v="3"/>
    <s v="Lesro Round Back Collection Coffee Table, End Table"/>
    <x v="1218"/>
    <n v="5"/>
    <x v="0"/>
    <n v="118.6575"/>
    <x v="11"/>
    <x v="23"/>
  </r>
  <r>
    <n v="1376"/>
    <x v="655"/>
    <x v="472"/>
    <d v="2014-08-09T00:00:00"/>
    <s v="Second Class"/>
    <s v="VD-21670"/>
    <s v="Valerie Dominguez"/>
    <x v="0"/>
    <s v="United States"/>
    <s v="Pleasant Grove"/>
    <x v="7"/>
    <n v="84062"/>
    <x v="1"/>
    <s v="OFF-AP-10003590"/>
    <x v="1"/>
    <x v="9"/>
    <s v="Hoover WindTunnel Plus Canister Vacuum"/>
    <x v="1219"/>
    <n v="3"/>
    <x v="0"/>
    <n v="305.13"/>
    <x v="29"/>
    <x v="40"/>
  </r>
  <r>
    <n v="1377"/>
    <x v="655"/>
    <x v="472"/>
    <d v="2014-08-09T00:00:00"/>
    <s v="Second Class"/>
    <s v="VD-21670"/>
    <s v="Valerie Dominguez"/>
    <x v="0"/>
    <s v="United States"/>
    <s v="Pleasant Grove"/>
    <x v="7"/>
    <n v="84062"/>
    <x v="1"/>
    <s v="OFF-PA-10000806"/>
    <x v="1"/>
    <x v="10"/>
    <s v="Xerox 1934"/>
    <x v="982"/>
    <n v="8"/>
    <x v="0"/>
    <n v="219.44159999999999"/>
    <x v="29"/>
    <x v="77"/>
  </r>
  <r>
    <n v="1378"/>
    <x v="655"/>
    <x v="472"/>
    <d v="2014-08-09T00:00:00"/>
    <s v="Second Class"/>
    <s v="VD-21670"/>
    <s v="Valerie Dominguez"/>
    <x v="0"/>
    <s v="United States"/>
    <s v="Pleasant Grove"/>
    <x v="7"/>
    <n v="84062"/>
    <x v="1"/>
    <s v="OFF-AR-10000896"/>
    <x v="1"/>
    <x v="6"/>
    <s v="Newell 329"/>
    <x v="1220"/>
    <n v="5"/>
    <x v="0"/>
    <n v="4.2640000000000002"/>
    <x v="29"/>
    <x v="302"/>
  </r>
  <r>
    <n v="1379"/>
    <x v="655"/>
    <x v="472"/>
    <d v="2014-08-09T00:00:00"/>
    <s v="Second Class"/>
    <s v="VD-21670"/>
    <s v="Valerie Dominguez"/>
    <x v="0"/>
    <s v="United States"/>
    <s v="Pleasant Grove"/>
    <x v="7"/>
    <n v="84062"/>
    <x v="1"/>
    <s v="TEC-PH-10002310"/>
    <x v="2"/>
    <x v="7"/>
    <s v="Panasonic KX T7731-B Digital phone"/>
    <x v="1221"/>
    <n v="5"/>
    <x v="2"/>
    <n v="34.996499999999997"/>
    <x v="29"/>
    <x v="152"/>
  </r>
  <r>
    <n v="1380"/>
    <x v="655"/>
    <x v="472"/>
    <d v="2014-08-09T00:00:00"/>
    <s v="Second Class"/>
    <s v="VD-21670"/>
    <s v="Valerie Dominguez"/>
    <x v="0"/>
    <s v="United States"/>
    <s v="Pleasant Grove"/>
    <x v="7"/>
    <n v="84062"/>
    <x v="1"/>
    <s v="OFF-ST-10002289"/>
    <x v="1"/>
    <x v="4"/>
    <s v="Safco Wire Cube Shelving System, For Use as 4 or 5 14&quot; Cubes, Black"/>
    <x v="1222"/>
    <n v="5"/>
    <x v="0"/>
    <n v="7.9450000000000003"/>
    <x v="29"/>
    <x v="9"/>
  </r>
  <r>
    <n v="1381"/>
    <x v="655"/>
    <x v="472"/>
    <d v="2014-08-09T00:00:00"/>
    <s v="Second Class"/>
    <s v="VD-21670"/>
    <s v="Valerie Dominguez"/>
    <x v="0"/>
    <s v="United States"/>
    <s v="Pleasant Grove"/>
    <x v="7"/>
    <n v="84062"/>
    <x v="1"/>
    <s v="OFF-BI-10002852"/>
    <x v="1"/>
    <x v="8"/>
    <s v="Ibico Standard Transparent Covers"/>
    <x v="1223"/>
    <n v="1"/>
    <x v="2"/>
    <n v="4.7792000000000003"/>
    <x v="29"/>
    <x v="22"/>
  </r>
  <r>
    <n v="1382"/>
    <x v="656"/>
    <x v="323"/>
    <d v="2016-09-09T00:00:00"/>
    <s v="Standard Class"/>
    <s v="JK-16120"/>
    <s v="Julie Kriz"/>
    <x v="2"/>
    <s v="United States"/>
    <s v="Aurora"/>
    <x v="10"/>
    <n v="60505"/>
    <x v="2"/>
    <s v="FUR-FU-10003394"/>
    <x v="0"/>
    <x v="5"/>
    <s v="Tenex &quot;The Solids&quot; Textured Chair Mats"/>
    <x v="1224"/>
    <n v="3"/>
    <x v="7"/>
    <n v="-90.248400000000004"/>
    <x v="22"/>
    <x v="303"/>
  </r>
  <r>
    <n v="1383"/>
    <x v="657"/>
    <x v="473"/>
    <d v="2016-02-05T00:00:00"/>
    <s v="Same Day"/>
    <s v="PP-18955"/>
    <s v="Paul Prost"/>
    <x v="2"/>
    <s v="United States"/>
    <s v="Smyrna"/>
    <x v="32"/>
    <n v="30080"/>
    <x v="0"/>
    <s v="OFF-ST-10002344"/>
    <x v="1"/>
    <x v="4"/>
    <s v="Carina 42&quot;Hx23 3/4&quot;W Media Storage Unit"/>
    <x v="1225"/>
    <n v="1"/>
    <x v="0"/>
    <n v="1.6195999999999999"/>
    <x v="48"/>
    <x v="259"/>
  </r>
  <r>
    <n v="1384"/>
    <x v="657"/>
    <x v="473"/>
    <d v="2016-02-05T00:00:00"/>
    <s v="Same Day"/>
    <s v="PP-18955"/>
    <s v="Paul Prost"/>
    <x v="2"/>
    <s v="United States"/>
    <s v="Smyrna"/>
    <x v="32"/>
    <n v="30080"/>
    <x v="0"/>
    <s v="OFF-PA-10001289"/>
    <x v="1"/>
    <x v="10"/>
    <s v="White Computer Printout Paper by Universal"/>
    <x v="1226"/>
    <n v="9"/>
    <x v="0"/>
    <n v="170.9316"/>
    <x v="48"/>
    <x v="70"/>
  </r>
  <r>
    <n v="1385"/>
    <x v="657"/>
    <x v="473"/>
    <d v="2016-02-05T00:00:00"/>
    <s v="Same Day"/>
    <s v="PP-18955"/>
    <s v="Paul Prost"/>
    <x v="2"/>
    <s v="United States"/>
    <s v="Smyrna"/>
    <x v="32"/>
    <n v="30080"/>
    <x v="0"/>
    <s v="OFF-FA-10000053"/>
    <x v="1"/>
    <x v="13"/>
    <s v="Revere Boxed Rubber Bands by Revere"/>
    <x v="1227"/>
    <n v="5"/>
    <x v="0"/>
    <n v="0.189"/>
    <x v="48"/>
    <x v="15"/>
  </r>
  <r>
    <n v="1386"/>
    <x v="657"/>
    <x v="473"/>
    <d v="2016-02-05T00:00:00"/>
    <s v="Same Day"/>
    <s v="PP-18955"/>
    <s v="Paul Prost"/>
    <x v="2"/>
    <s v="United States"/>
    <s v="Smyrna"/>
    <x v="32"/>
    <n v="30080"/>
    <x v="0"/>
    <s v="FUR-FU-10004091"/>
    <x v="0"/>
    <x v="5"/>
    <s v="Eldon 200 Class Desk Accessories, Black"/>
    <x v="605"/>
    <n v="3"/>
    <x v="0"/>
    <n v="7.1592000000000002"/>
    <x v="48"/>
    <x v="234"/>
  </r>
  <r>
    <n v="1387"/>
    <x v="657"/>
    <x v="473"/>
    <d v="2016-02-05T00:00:00"/>
    <s v="Same Day"/>
    <s v="PP-18955"/>
    <s v="Paul Prost"/>
    <x v="2"/>
    <s v="United States"/>
    <s v="Smyrna"/>
    <x v="32"/>
    <n v="30080"/>
    <x v="0"/>
    <s v="FUR-BO-10004015"/>
    <x v="0"/>
    <x v="0"/>
    <s v="Bush Andora Bookcase, Maple/Graphite Gray Finish"/>
    <x v="1228"/>
    <n v="2"/>
    <x v="0"/>
    <n v="52.7956"/>
    <x v="48"/>
    <x v="281"/>
  </r>
  <r>
    <n v="1388"/>
    <x v="657"/>
    <x v="473"/>
    <d v="2016-02-05T00:00:00"/>
    <s v="Same Day"/>
    <s v="PP-18955"/>
    <s v="Paul Prost"/>
    <x v="2"/>
    <s v="United States"/>
    <s v="Smyrna"/>
    <x v="32"/>
    <n v="30080"/>
    <x v="0"/>
    <s v="OFF-EN-10003001"/>
    <x v="1"/>
    <x v="12"/>
    <s v="Ames Color-File Green Diamond Border X-ray Mailers"/>
    <x v="1229"/>
    <n v="2"/>
    <x v="0"/>
    <n v="78.941199999999995"/>
    <x v="48"/>
    <x v="41"/>
  </r>
  <r>
    <n v="1389"/>
    <x v="657"/>
    <x v="473"/>
    <d v="2016-02-05T00:00:00"/>
    <s v="Same Day"/>
    <s v="PP-18955"/>
    <s v="Paul Prost"/>
    <x v="2"/>
    <s v="United States"/>
    <s v="Smyrna"/>
    <x v="32"/>
    <n v="30080"/>
    <x v="0"/>
    <s v="TEC-PH-10000215"/>
    <x v="2"/>
    <x v="7"/>
    <s v="Plantronics Cordless Phone Headset with In-line Volume - M214C"/>
    <x v="1230"/>
    <n v="3"/>
    <x v="0"/>
    <n v="28.3095"/>
    <x v="48"/>
    <x v="6"/>
  </r>
  <r>
    <n v="1390"/>
    <x v="657"/>
    <x v="473"/>
    <d v="2016-02-05T00:00:00"/>
    <s v="Same Day"/>
    <s v="PP-18955"/>
    <s v="Paul Prost"/>
    <x v="2"/>
    <s v="United States"/>
    <s v="Smyrna"/>
    <x v="32"/>
    <n v="30080"/>
    <x v="0"/>
    <s v="TEC-PH-10003645"/>
    <x v="2"/>
    <x v="7"/>
    <s v="Aastra 57i VoIP phone"/>
    <x v="1231"/>
    <n v="3"/>
    <x v="0"/>
    <n v="126.0558"/>
    <x v="48"/>
    <x v="96"/>
  </r>
  <r>
    <n v="1391"/>
    <x v="657"/>
    <x v="473"/>
    <d v="2016-02-05T00:00:00"/>
    <s v="Same Day"/>
    <s v="PP-18955"/>
    <s v="Paul Prost"/>
    <x v="2"/>
    <s v="United States"/>
    <s v="Smyrna"/>
    <x v="32"/>
    <n v="30080"/>
    <x v="0"/>
    <s v="OFF-PA-10000357"/>
    <x v="1"/>
    <x v="10"/>
    <s v="White Dual Perf Computer Printout Paper, 2700 Sheets, 1 Part, Heavyweight, 20 lbs., 14 7/8 x 11"/>
    <x v="1232"/>
    <n v="3"/>
    <x v="0"/>
    <n v="60.255299999999998"/>
    <x v="48"/>
    <x v="77"/>
  </r>
  <r>
    <n v="1392"/>
    <x v="657"/>
    <x v="473"/>
    <d v="2016-02-05T00:00:00"/>
    <s v="Same Day"/>
    <s v="PP-18955"/>
    <s v="Paul Prost"/>
    <x v="2"/>
    <s v="United States"/>
    <s v="Smyrna"/>
    <x v="32"/>
    <n v="30080"/>
    <x v="0"/>
    <s v="OFF-ST-10004804"/>
    <x v="1"/>
    <x v="4"/>
    <s v="Belkin 19&quot; Vented Equipment Shelf, Black"/>
    <x v="1233"/>
    <n v="3"/>
    <x v="0"/>
    <n v="1.5444"/>
    <x v="48"/>
    <x v="131"/>
  </r>
  <r>
    <n v="1393"/>
    <x v="657"/>
    <x v="473"/>
    <d v="2016-02-05T00:00:00"/>
    <s v="Same Day"/>
    <s v="PP-18955"/>
    <s v="Paul Prost"/>
    <x v="2"/>
    <s v="United States"/>
    <s v="Smyrna"/>
    <x v="32"/>
    <n v="30080"/>
    <x v="0"/>
    <s v="OFF-PA-10003892"/>
    <x v="1"/>
    <x v="10"/>
    <s v="Xerox 1943"/>
    <x v="1234"/>
    <n v="7"/>
    <x v="0"/>
    <n v="160.91390000000001"/>
    <x v="48"/>
    <x v="2"/>
  </r>
  <r>
    <n v="1394"/>
    <x v="658"/>
    <x v="445"/>
    <d v="2017-07-04T00:00:00"/>
    <s v="First Class"/>
    <s v="YS-21880"/>
    <s v="Yana Sorensen"/>
    <x v="1"/>
    <s v="United States"/>
    <s v="Burlington"/>
    <x v="3"/>
    <n v="27217"/>
    <x v="0"/>
    <s v="OFF-AR-10003514"/>
    <x v="1"/>
    <x v="6"/>
    <s v="4009 Highlighters by Sanford"/>
    <x v="1235"/>
    <n v="3"/>
    <x v="2"/>
    <n v="1.5522"/>
    <x v="10"/>
    <x v="173"/>
  </r>
  <r>
    <n v="1395"/>
    <x v="659"/>
    <x v="449"/>
    <d v="2017-10-14T00:00:00"/>
    <s v="Standard Class"/>
    <s v="CK-12760"/>
    <s v="Cyma Kinney"/>
    <x v="1"/>
    <s v="United States"/>
    <s v="Aurora"/>
    <x v="10"/>
    <n v="60505"/>
    <x v="2"/>
    <s v="FUR-TA-10002958"/>
    <x v="0"/>
    <x v="3"/>
    <s v="Bevis Oval Conference Table, Walnut"/>
    <x v="1236"/>
    <n v="5"/>
    <x v="5"/>
    <n v="-430.61700000000002"/>
    <x v="13"/>
    <x v="90"/>
  </r>
  <r>
    <n v="1396"/>
    <x v="659"/>
    <x v="449"/>
    <d v="2017-10-14T00:00:00"/>
    <s v="Standard Class"/>
    <s v="CK-12760"/>
    <s v="Cyma Kinney"/>
    <x v="1"/>
    <s v="United States"/>
    <s v="Aurora"/>
    <x v="10"/>
    <n v="60505"/>
    <x v="2"/>
    <s v="FUR-TA-10001676"/>
    <x v="0"/>
    <x v="3"/>
    <s v="Hon 61000 Series Interactive Training Tables"/>
    <x v="1237"/>
    <n v="3"/>
    <x v="5"/>
    <n v="-42.652799999999999"/>
    <x v="13"/>
    <x v="304"/>
  </r>
  <r>
    <n v="1397"/>
    <x v="660"/>
    <x v="390"/>
    <d v="2016-11-26T00:00:00"/>
    <s v="First Class"/>
    <s v="NC-18340"/>
    <s v="Nat Carroll"/>
    <x v="0"/>
    <s v="United States"/>
    <s v="New York City"/>
    <x v="15"/>
    <n v="10035"/>
    <x v="3"/>
    <s v="OFF-BI-10000822"/>
    <x v="1"/>
    <x v="8"/>
    <s v="Acco PRESSTEX Data Binder with Storage Hooks, Light Blue, 9 1/2&quot; X 11&quot;"/>
    <x v="1238"/>
    <n v="4"/>
    <x v="2"/>
    <n v="6.0255999999999998"/>
    <x v="0"/>
    <x v="73"/>
  </r>
  <r>
    <n v="1398"/>
    <x v="660"/>
    <x v="390"/>
    <d v="2016-11-26T00:00:00"/>
    <s v="First Class"/>
    <s v="NC-18340"/>
    <s v="Nat Carroll"/>
    <x v="0"/>
    <s v="United States"/>
    <s v="New York City"/>
    <x v="15"/>
    <n v="10035"/>
    <x v="3"/>
    <s v="OFF-PA-10004971"/>
    <x v="1"/>
    <x v="10"/>
    <s v="Xerox 196"/>
    <x v="1049"/>
    <n v="2"/>
    <x v="0"/>
    <n v="5.6643999999999997"/>
    <x v="0"/>
    <x v="181"/>
  </r>
  <r>
    <n v="1399"/>
    <x v="660"/>
    <x v="390"/>
    <d v="2016-11-26T00:00:00"/>
    <s v="First Class"/>
    <s v="NC-18340"/>
    <s v="Nat Carroll"/>
    <x v="0"/>
    <s v="United States"/>
    <s v="New York City"/>
    <x v="15"/>
    <n v="10035"/>
    <x v="3"/>
    <s v="TEC-AC-10002323"/>
    <x v="2"/>
    <x v="11"/>
    <s v="SanDisk Ultra 32 GB MicroSDHC Class 10 Memory Card"/>
    <x v="1239"/>
    <n v="4"/>
    <x v="0"/>
    <n v="11.492000000000001"/>
    <x v="0"/>
    <x v="23"/>
  </r>
  <r>
    <n v="1400"/>
    <x v="660"/>
    <x v="390"/>
    <d v="2016-11-26T00:00:00"/>
    <s v="First Class"/>
    <s v="NC-18340"/>
    <s v="Nat Carroll"/>
    <x v="0"/>
    <s v="United States"/>
    <s v="New York City"/>
    <x v="15"/>
    <n v="10035"/>
    <x v="3"/>
    <s v="OFF-PA-10004888"/>
    <x v="1"/>
    <x v="10"/>
    <s v="Xerox 217"/>
    <x v="90"/>
    <n v="1"/>
    <x v="0"/>
    <n v="3.1103999999999998"/>
    <x v="0"/>
    <x v="68"/>
  </r>
  <r>
    <n v="1401"/>
    <x v="661"/>
    <x v="474"/>
    <d v="2016-11-05T00:00:00"/>
    <s v="Standard Class"/>
    <s v="KM-16375"/>
    <s v="Katherine Murray"/>
    <x v="2"/>
    <s v="United States"/>
    <s v="Salem"/>
    <x v="17"/>
    <n v="24153"/>
    <x v="0"/>
    <s v="TEC-PH-10003988"/>
    <x v="2"/>
    <x v="7"/>
    <s v="LF Elite 3D Dazzle Designer Hard Case Cover, Lf Stylus Pen and Wiper For Apple Iphone 5c Mini Lite"/>
    <x v="48"/>
    <n v="2"/>
    <x v="0"/>
    <n v="6.1040000000000001"/>
    <x v="0"/>
    <x v="40"/>
  </r>
  <r>
    <n v="1402"/>
    <x v="661"/>
    <x v="474"/>
    <d v="2016-11-05T00:00:00"/>
    <s v="Standard Class"/>
    <s v="KM-16375"/>
    <s v="Katherine Murray"/>
    <x v="2"/>
    <s v="United States"/>
    <s v="Salem"/>
    <x v="17"/>
    <n v="24153"/>
    <x v="0"/>
    <s v="OFF-EN-10002230"/>
    <x v="1"/>
    <x v="12"/>
    <s v="Airmail Envelopes"/>
    <x v="1240"/>
    <n v="3"/>
    <x v="0"/>
    <n v="118.3413"/>
    <x v="0"/>
    <x v="2"/>
  </r>
  <r>
    <n v="1403"/>
    <x v="662"/>
    <x v="475"/>
    <d v="2016-04-25T00:00:00"/>
    <s v="Standard Class"/>
    <s v="GM-14455"/>
    <s v="Gary Mitchum"/>
    <x v="2"/>
    <s v="United States"/>
    <s v="Columbus"/>
    <x v="24"/>
    <n v="43229"/>
    <x v="3"/>
    <s v="FUR-TA-10002622"/>
    <x v="0"/>
    <x v="3"/>
    <s v="Bush Andora Conference Table, Maple/Graphite Gray Finish"/>
    <x v="1241"/>
    <n v="2"/>
    <x v="10"/>
    <n v="-58.133200000000002"/>
    <x v="26"/>
    <x v="305"/>
  </r>
  <r>
    <n v="1404"/>
    <x v="662"/>
    <x v="475"/>
    <d v="2016-04-25T00:00:00"/>
    <s v="Standard Class"/>
    <s v="GM-14455"/>
    <s v="Gary Mitchum"/>
    <x v="2"/>
    <s v="United States"/>
    <s v="Columbus"/>
    <x v="24"/>
    <n v="43229"/>
    <x v="3"/>
    <s v="OFF-PA-10000418"/>
    <x v="1"/>
    <x v="10"/>
    <s v="Xerox 189"/>
    <x v="1242"/>
    <n v="5"/>
    <x v="2"/>
    <n v="146.79"/>
    <x v="26"/>
    <x v="73"/>
  </r>
  <r>
    <n v="1405"/>
    <x v="663"/>
    <x v="322"/>
    <d v="2014-04-08T00:00:00"/>
    <s v="First Class"/>
    <s v="SD-20485"/>
    <s v="Shirley Daniels"/>
    <x v="2"/>
    <s v="United States"/>
    <s v="Philadelphia"/>
    <x v="9"/>
    <n v="19143"/>
    <x v="3"/>
    <s v="OFF-SU-10004498"/>
    <x v="1"/>
    <x v="14"/>
    <s v="Martin-Yale Premier Letter Opener"/>
    <x v="1243"/>
    <n v="1"/>
    <x v="2"/>
    <n v="-2.1896"/>
    <x v="41"/>
    <x v="63"/>
  </r>
  <r>
    <n v="1406"/>
    <x v="663"/>
    <x v="322"/>
    <d v="2014-04-08T00:00:00"/>
    <s v="First Class"/>
    <s v="SD-20485"/>
    <s v="Shirley Daniels"/>
    <x v="2"/>
    <s v="United States"/>
    <s v="Philadelphia"/>
    <x v="9"/>
    <n v="19143"/>
    <x v="3"/>
    <s v="FUR-TA-10001039"/>
    <x v="0"/>
    <x v="3"/>
    <s v="KI Adjustable-Height Table"/>
    <x v="1244"/>
    <n v="3"/>
    <x v="10"/>
    <n v="-36.111600000000003"/>
    <x v="41"/>
    <x v="123"/>
  </r>
  <r>
    <n v="1407"/>
    <x v="663"/>
    <x v="322"/>
    <d v="2014-04-08T00:00:00"/>
    <s v="First Class"/>
    <s v="SD-20485"/>
    <s v="Shirley Daniels"/>
    <x v="2"/>
    <s v="United States"/>
    <s v="Philadelphia"/>
    <x v="9"/>
    <n v="19143"/>
    <x v="3"/>
    <s v="TEC-AC-10004659"/>
    <x v="2"/>
    <x v="11"/>
    <s v="Imation Secure+ Hardware Encrypted USB 2.0 Flash Drive; 16GB"/>
    <x v="1245"/>
    <n v="2"/>
    <x v="2"/>
    <n v="21.896999999999998"/>
    <x v="41"/>
    <x v="112"/>
  </r>
  <r>
    <n v="1408"/>
    <x v="664"/>
    <x v="476"/>
    <d v="2016-09-06T00:00:00"/>
    <s v="Standard Class"/>
    <s v="KD-16270"/>
    <s v="Karen Daniels"/>
    <x v="0"/>
    <s v="United States"/>
    <s v="New York City"/>
    <x v="15"/>
    <n v="10024"/>
    <x v="3"/>
    <s v="OFF-AR-10002240"/>
    <x v="1"/>
    <x v="6"/>
    <s v="Panasonic KP-150 Electric Pencil Sharpener"/>
    <x v="1246"/>
    <n v="2"/>
    <x v="0"/>
    <n v="19.6248"/>
    <x v="22"/>
    <x v="96"/>
  </r>
  <r>
    <n v="1409"/>
    <x v="664"/>
    <x v="476"/>
    <d v="2016-09-06T00:00:00"/>
    <s v="Standard Class"/>
    <s v="KD-16270"/>
    <s v="Karen Daniels"/>
    <x v="0"/>
    <s v="United States"/>
    <s v="New York City"/>
    <x v="15"/>
    <n v="10024"/>
    <x v="3"/>
    <s v="FUR-FU-10001967"/>
    <x v="0"/>
    <x v="5"/>
    <s v="Telescoping Adjustable Floor Lamp"/>
    <x v="369"/>
    <n v="2"/>
    <x v="0"/>
    <n v="9.9949999999999992"/>
    <x v="22"/>
    <x v="45"/>
  </r>
  <r>
    <n v="1410"/>
    <x v="665"/>
    <x v="477"/>
    <d v="2016-09-30T00:00:00"/>
    <s v="Standard Class"/>
    <s v="AB-10105"/>
    <s v="Adrian Barton"/>
    <x v="0"/>
    <s v="United States"/>
    <s v="Phoenix"/>
    <x v="16"/>
    <n v="85023"/>
    <x v="1"/>
    <s v="FUR-TA-10002356"/>
    <x v="0"/>
    <x v="3"/>
    <s v="Bevis Boat-Shaped Conference Table"/>
    <x v="859"/>
    <n v="3"/>
    <x v="5"/>
    <n v="-204.44579999999999"/>
    <x v="22"/>
    <x v="254"/>
  </r>
  <r>
    <n v="1411"/>
    <x v="666"/>
    <x v="259"/>
    <d v="2017-11-11T00:00:00"/>
    <s v="Standard Class"/>
    <s v="SZ-20035"/>
    <s v="Sam Zeldin"/>
    <x v="2"/>
    <s v="United States"/>
    <s v="Grand Prairie"/>
    <x v="5"/>
    <n v="75051"/>
    <x v="2"/>
    <s v="OFF-LA-10003923"/>
    <x v="1"/>
    <x v="2"/>
    <s v="Alphabetical Labels for Top Tab Filing"/>
    <x v="208"/>
    <n v="2"/>
    <x v="2"/>
    <n v="8.8800000000000008"/>
    <x v="24"/>
    <x v="54"/>
  </r>
  <r>
    <n v="1412"/>
    <x v="667"/>
    <x v="478"/>
    <d v="2016-07-13T00:00:00"/>
    <s v="Standard Class"/>
    <s v="JD-15895"/>
    <s v="Jonathan Doherty"/>
    <x v="1"/>
    <s v="United States"/>
    <s v="New York City"/>
    <x v="15"/>
    <n v="10035"/>
    <x v="3"/>
    <s v="FUR-CH-10002335"/>
    <x v="0"/>
    <x v="1"/>
    <s v="Hon GuestStacker Chair"/>
    <x v="1247"/>
    <n v="2"/>
    <x v="9"/>
    <n v="72.534400000000005"/>
    <x v="16"/>
    <x v="306"/>
  </r>
  <r>
    <n v="1413"/>
    <x v="667"/>
    <x v="478"/>
    <d v="2016-07-13T00:00:00"/>
    <s v="Standard Class"/>
    <s v="JD-15895"/>
    <s v="Jonathan Doherty"/>
    <x v="1"/>
    <s v="United States"/>
    <s v="New York City"/>
    <x v="15"/>
    <n v="10035"/>
    <x v="3"/>
    <s v="FUR-FU-10000723"/>
    <x v="0"/>
    <x v="5"/>
    <s v="Deflect-o EconoMat Studded, No Bevel Mat for Low Pile Carpeting"/>
    <x v="1248"/>
    <n v="4"/>
    <x v="0"/>
    <n v="14.8752"/>
    <x v="16"/>
    <x v="307"/>
  </r>
  <r>
    <n v="1414"/>
    <x v="668"/>
    <x v="479"/>
    <d v="2014-07-05T00:00:00"/>
    <s v="Standard Class"/>
    <s v="HA-14905"/>
    <s v="Helen Abelman"/>
    <x v="0"/>
    <s v="United States"/>
    <s v="New York City"/>
    <x v="15"/>
    <n v="10024"/>
    <x v="3"/>
    <s v="OFF-BI-10002867"/>
    <x v="1"/>
    <x v="8"/>
    <s v="GBC Recycled Regency Composition Covers"/>
    <x v="1249"/>
    <n v="7"/>
    <x v="2"/>
    <n v="108.7996"/>
    <x v="40"/>
    <x v="18"/>
  </r>
  <r>
    <n v="1415"/>
    <x v="669"/>
    <x v="480"/>
    <d v="2017-01-31T00:00:00"/>
    <s v="Second Class"/>
    <s v="BT-11305"/>
    <s v="Beth Thompson"/>
    <x v="2"/>
    <s v="United States"/>
    <s v="Costa Mesa"/>
    <x v="1"/>
    <n v="92627"/>
    <x v="1"/>
    <s v="TEC-AC-10000580"/>
    <x v="2"/>
    <x v="11"/>
    <s v="Logitech G13 Programmable Gameboard with LCD Display"/>
    <x v="758"/>
    <n v="3"/>
    <x v="0"/>
    <n v="26.396699999999999"/>
    <x v="44"/>
    <x v="39"/>
  </r>
  <r>
    <n v="1416"/>
    <x v="669"/>
    <x v="480"/>
    <d v="2017-01-31T00:00:00"/>
    <s v="Second Class"/>
    <s v="BT-11305"/>
    <s v="Beth Thompson"/>
    <x v="2"/>
    <s v="United States"/>
    <s v="Costa Mesa"/>
    <x v="1"/>
    <n v="92627"/>
    <x v="1"/>
    <s v="FUR-FU-10003976"/>
    <x v="0"/>
    <x v="5"/>
    <s v="DAX Executive Solid Wood Document Frame, Desktop or Hang, Mahogany, 5 x 7"/>
    <x v="1250"/>
    <n v="3"/>
    <x v="0"/>
    <n v="12.8316"/>
    <x v="44"/>
    <x v="143"/>
  </r>
  <r>
    <n v="1417"/>
    <x v="670"/>
    <x v="481"/>
    <d v="2015-09-24T00:00:00"/>
    <s v="First Class"/>
    <s v="SV-20815"/>
    <s v="Stuart Van"/>
    <x v="1"/>
    <s v="United States"/>
    <s v="Houston"/>
    <x v="5"/>
    <n v="77041"/>
    <x v="2"/>
    <s v="TEC-PH-10002922"/>
    <x v="2"/>
    <x v="7"/>
    <s v="ShoreTel ShorePhone IP 230 VoIP phone"/>
    <x v="1251"/>
    <n v="7"/>
    <x v="2"/>
    <n v="118.29300000000001"/>
    <x v="11"/>
    <x v="26"/>
  </r>
  <r>
    <n v="1418"/>
    <x v="670"/>
    <x v="481"/>
    <d v="2015-09-24T00:00:00"/>
    <s v="First Class"/>
    <s v="SV-20815"/>
    <s v="Stuart Van"/>
    <x v="1"/>
    <s v="United States"/>
    <s v="Houston"/>
    <x v="5"/>
    <n v="77041"/>
    <x v="2"/>
    <s v="TEC-AC-10004353"/>
    <x v="2"/>
    <x v="11"/>
    <s v="Hypercom P1300 Pinpad"/>
    <x v="1252"/>
    <n v="3"/>
    <x v="2"/>
    <n v="32.130000000000003"/>
    <x v="11"/>
    <x v="308"/>
  </r>
  <r>
    <n v="1419"/>
    <x v="670"/>
    <x v="481"/>
    <d v="2015-09-24T00:00:00"/>
    <s v="First Class"/>
    <s v="SV-20815"/>
    <s v="Stuart Van"/>
    <x v="1"/>
    <s v="United States"/>
    <s v="Houston"/>
    <x v="5"/>
    <n v="77041"/>
    <x v="2"/>
    <s v="FUR-FU-10001706"/>
    <x v="0"/>
    <x v="5"/>
    <s v="Longer-Life Soft White Bulbs"/>
    <x v="1253"/>
    <n v="4"/>
    <x v="7"/>
    <n v="-1.4783999999999999"/>
    <x v="11"/>
    <x v="256"/>
  </r>
  <r>
    <n v="1420"/>
    <x v="671"/>
    <x v="120"/>
    <d v="2015-09-30T00:00:00"/>
    <s v="Standard Class"/>
    <s v="RW-19540"/>
    <s v="Rick Wilson"/>
    <x v="1"/>
    <s v="United States"/>
    <s v="Mesa"/>
    <x v="16"/>
    <n v="85204"/>
    <x v="1"/>
    <s v="OFF-PA-10000501"/>
    <x v="1"/>
    <x v="10"/>
    <s v="Petty Cash Envelope"/>
    <x v="1254"/>
    <n v="4"/>
    <x v="2"/>
    <n v="31.273599999999998"/>
    <x v="11"/>
    <x v="117"/>
  </r>
  <r>
    <n v="1421"/>
    <x v="671"/>
    <x v="120"/>
    <d v="2015-09-30T00:00:00"/>
    <s v="Standard Class"/>
    <s v="RW-19540"/>
    <s v="Rick Wilson"/>
    <x v="1"/>
    <s v="United States"/>
    <s v="Mesa"/>
    <x v="16"/>
    <n v="85204"/>
    <x v="1"/>
    <s v="OFF-BI-10000778"/>
    <x v="1"/>
    <x v="8"/>
    <s v="GBC VeloBinder Electric Binding Machine"/>
    <x v="1255"/>
    <n v="2"/>
    <x v="6"/>
    <n v="-48.392000000000003"/>
    <x v="11"/>
    <x v="133"/>
  </r>
  <r>
    <n v="1422"/>
    <x v="671"/>
    <x v="120"/>
    <d v="2015-09-30T00:00:00"/>
    <s v="Standard Class"/>
    <s v="RW-19540"/>
    <s v="Rick Wilson"/>
    <x v="1"/>
    <s v="United States"/>
    <s v="Mesa"/>
    <x v="16"/>
    <n v="85204"/>
    <x v="1"/>
    <s v="OFF-AP-10004980"/>
    <x v="1"/>
    <x v="9"/>
    <s v="3M Replacement Filter for Office Air Cleaner for 20' x 33' Room"/>
    <x v="1256"/>
    <n v="2"/>
    <x v="2"/>
    <n v="14.409599999999999"/>
    <x v="11"/>
    <x v="212"/>
  </r>
  <r>
    <n v="1423"/>
    <x v="671"/>
    <x v="120"/>
    <d v="2015-09-30T00:00:00"/>
    <s v="Standard Class"/>
    <s v="RW-19540"/>
    <s v="Rick Wilson"/>
    <x v="1"/>
    <s v="United States"/>
    <s v="Mesa"/>
    <x v="16"/>
    <n v="85204"/>
    <x v="1"/>
    <s v="OFF-BI-10003984"/>
    <x v="1"/>
    <x v="8"/>
    <s v="Lock-Up Easel 'Spel-Binder'"/>
    <x v="1257"/>
    <n v="9"/>
    <x v="6"/>
    <n v="-59.057099999999998"/>
    <x v="11"/>
    <x v="116"/>
  </r>
  <r>
    <n v="1424"/>
    <x v="671"/>
    <x v="120"/>
    <d v="2015-09-30T00:00:00"/>
    <s v="Standard Class"/>
    <s v="RW-19540"/>
    <s v="Rick Wilson"/>
    <x v="1"/>
    <s v="United States"/>
    <s v="Mesa"/>
    <x v="16"/>
    <n v="85204"/>
    <x v="1"/>
    <s v="OFF-ST-10000798"/>
    <x v="1"/>
    <x v="4"/>
    <s v="2300 Heavy-Duty Transfer File Systems by Perma"/>
    <x v="1258"/>
    <n v="6"/>
    <x v="2"/>
    <n v="-1.4987999999999999"/>
    <x v="11"/>
    <x v="165"/>
  </r>
  <r>
    <n v="1425"/>
    <x v="671"/>
    <x v="120"/>
    <d v="2015-09-30T00:00:00"/>
    <s v="Standard Class"/>
    <s v="RW-19540"/>
    <s v="Rick Wilson"/>
    <x v="1"/>
    <s v="United States"/>
    <s v="Mesa"/>
    <x v="16"/>
    <n v="85204"/>
    <x v="1"/>
    <s v="TEC-PH-10001750"/>
    <x v="2"/>
    <x v="7"/>
    <s v="Samsung Rugby III"/>
    <x v="1259"/>
    <n v="5"/>
    <x v="2"/>
    <n v="23.096499999999999"/>
    <x v="11"/>
    <x v="66"/>
  </r>
  <r>
    <n v="1426"/>
    <x v="671"/>
    <x v="120"/>
    <d v="2015-09-30T00:00:00"/>
    <s v="Standard Class"/>
    <s v="RW-19540"/>
    <s v="Rick Wilson"/>
    <x v="1"/>
    <s v="United States"/>
    <s v="Mesa"/>
    <x v="16"/>
    <n v="85204"/>
    <x v="1"/>
    <s v="OFF-ST-10002743"/>
    <x v="1"/>
    <x v="4"/>
    <s v="SAFCO Boltless Steel Shelving"/>
    <x v="1260"/>
    <n v="4"/>
    <x v="2"/>
    <n v="-86.366399999999999"/>
    <x v="11"/>
    <x v="111"/>
  </r>
  <r>
    <n v="1427"/>
    <x v="672"/>
    <x v="89"/>
    <d v="2015-11-04T00:00:00"/>
    <s v="Second Class"/>
    <s v="DK-12835"/>
    <s v="Damala Kotsonis"/>
    <x v="1"/>
    <s v="United States"/>
    <s v="Salinas"/>
    <x v="1"/>
    <n v="93905"/>
    <x v="1"/>
    <s v="OFF-BI-10002949"/>
    <x v="1"/>
    <x v="8"/>
    <s v="Prestige Round Ring Binders"/>
    <x v="1261"/>
    <n v="2"/>
    <x v="2"/>
    <n v="3.2831999999999999"/>
    <x v="6"/>
    <x v="27"/>
  </r>
  <r>
    <n v="1428"/>
    <x v="672"/>
    <x v="89"/>
    <d v="2015-11-04T00:00:00"/>
    <s v="Second Class"/>
    <s v="DK-12835"/>
    <s v="Damala Kotsonis"/>
    <x v="1"/>
    <s v="United States"/>
    <s v="Salinas"/>
    <x v="1"/>
    <n v="93905"/>
    <x v="1"/>
    <s v="OFF-EN-10002600"/>
    <x v="1"/>
    <x v="12"/>
    <s v="Redi-Strip #10 Envelopes, 4 1/8 x 9 1/2"/>
    <x v="1262"/>
    <n v="5"/>
    <x v="0"/>
    <n v="7.08"/>
    <x v="6"/>
    <x v="42"/>
  </r>
  <r>
    <n v="1429"/>
    <x v="672"/>
    <x v="89"/>
    <d v="2015-11-04T00:00:00"/>
    <s v="Second Class"/>
    <s v="DK-12835"/>
    <s v="Damala Kotsonis"/>
    <x v="1"/>
    <s v="United States"/>
    <s v="Salinas"/>
    <x v="1"/>
    <n v="93905"/>
    <x v="1"/>
    <s v="OFF-BI-10003708"/>
    <x v="1"/>
    <x v="8"/>
    <s v="Acco Four Pocket Poly Ring Binder with Label Holder, Smoke, 1&quot;"/>
    <x v="1263"/>
    <n v="5"/>
    <x v="2"/>
    <n v="9.3125"/>
    <x v="6"/>
    <x v="33"/>
  </r>
  <r>
    <n v="1430"/>
    <x v="672"/>
    <x v="89"/>
    <d v="2015-11-04T00:00:00"/>
    <s v="Second Class"/>
    <s v="DK-12835"/>
    <s v="Damala Kotsonis"/>
    <x v="1"/>
    <s v="United States"/>
    <s v="Salinas"/>
    <x v="1"/>
    <n v="93905"/>
    <x v="1"/>
    <s v="OFF-LA-10003510"/>
    <x v="1"/>
    <x v="2"/>
    <s v="Avery 4027 File Folder Labels for Dot Matrix Printers, 5000 Labels per Box, White"/>
    <x v="1264"/>
    <n v="14"/>
    <x v="0"/>
    <n v="196.61320000000001"/>
    <x v="6"/>
    <x v="99"/>
  </r>
  <r>
    <n v="1431"/>
    <x v="673"/>
    <x v="200"/>
    <d v="2017-11-30T00:00:00"/>
    <s v="Standard Class"/>
    <s v="LT-17110"/>
    <s v="Liz Thompson"/>
    <x v="0"/>
    <s v="United States"/>
    <s v="Columbus"/>
    <x v="24"/>
    <n v="43229"/>
    <x v="3"/>
    <s v="TEC-PH-10003092"/>
    <x v="2"/>
    <x v="7"/>
    <s v="Motorola L804"/>
    <x v="1265"/>
    <n v="8"/>
    <x v="10"/>
    <n v="-40.471200000000003"/>
    <x v="24"/>
    <x v="218"/>
  </r>
  <r>
    <n v="1432"/>
    <x v="674"/>
    <x v="174"/>
    <d v="2014-12-21T00:00:00"/>
    <s v="Second Class"/>
    <s v="IM-15070"/>
    <s v="Irene Maddox"/>
    <x v="0"/>
    <s v="United States"/>
    <s v="Florence"/>
    <x v="19"/>
    <n v="35630"/>
    <x v="0"/>
    <s v="OFF-BI-10001191"/>
    <x v="1"/>
    <x v="8"/>
    <s v="Canvas Sectional Post Binders"/>
    <x v="1266"/>
    <n v="6"/>
    <x v="0"/>
    <n v="74.852400000000003"/>
    <x v="21"/>
    <x v="70"/>
  </r>
  <r>
    <n v="1433"/>
    <x v="674"/>
    <x v="174"/>
    <d v="2014-12-21T00:00:00"/>
    <s v="Second Class"/>
    <s v="IM-15070"/>
    <s v="Irene Maddox"/>
    <x v="0"/>
    <s v="United States"/>
    <s v="Florence"/>
    <x v="19"/>
    <n v="35630"/>
    <x v="0"/>
    <s v="OFF-SU-10004115"/>
    <x v="1"/>
    <x v="14"/>
    <s v="Acme Stainless Steel Office Snips"/>
    <x v="1267"/>
    <n v="1"/>
    <x v="0"/>
    <n v="1.9629000000000001"/>
    <x v="21"/>
    <x v="6"/>
  </r>
  <r>
    <n v="1434"/>
    <x v="674"/>
    <x v="174"/>
    <d v="2014-12-21T00:00:00"/>
    <s v="Second Class"/>
    <s v="IM-15070"/>
    <s v="Irene Maddox"/>
    <x v="0"/>
    <s v="United States"/>
    <s v="Florence"/>
    <x v="19"/>
    <n v="35630"/>
    <x v="0"/>
    <s v="FUR-CH-10000513"/>
    <x v="0"/>
    <x v="1"/>
    <s v="High-Back Leather Manager's Chair"/>
    <x v="1268"/>
    <n v="14"/>
    <x v="0"/>
    <n v="163.78739999999999"/>
    <x v="21"/>
    <x v="307"/>
  </r>
  <r>
    <n v="1435"/>
    <x v="675"/>
    <x v="482"/>
    <d v="2016-12-30T00:00:00"/>
    <s v="Standard Class"/>
    <s v="FP-14320"/>
    <s v="Frank Preis"/>
    <x v="0"/>
    <s v="United States"/>
    <s v="Seattle"/>
    <x v="4"/>
    <n v="98105"/>
    <x v="1"/>
    <s v="OFF-PA-10003673"/>
    <x v="1"/>
    <x v="10"/>
    <s v="Strathmore Photo Mount Cards"/>
    <x v="1269"/>
    <n v="5"/>
    <x v="0"/>
    <n v="15.593999999999999"/>
    <x v="5"/>
    <x v="99"/>
  </r>
  <r>
    <n v="1436"/>
    <x v="676"/>
    <x v="308"/>
    <d v="2017-06-27T00:00:00"/>
    <s v="Standard Class"/>
    <s v="ST-20530"/>
    <s v="Shui Tom"/>
    <x v="0"/>
    <s v="United States"/>
    <s v="Parma"/>
    <x v="24"/>
    <n v="44134"/>
    <x v="3"/>
    <s v="OFF-PA-10001639"/>
    <x v="1"/>
    <x v="10"/>
    <s v="Xerox 203"/>
    <x v="276"/>
    <n v="6"/>
    <x v="2"/>
    <n v="10.8864"/>
    <x v="28"/>
    <x v="11"/>
  </r>
  <r>
    <n v="1437"/>
    <x v="676"/>
    <x v="308"/>
    <d v="2017-06-27T00:00:00"/>
    <s v="Standard Class"/>
    <s v="ST-20530"/>
    <s v="Shui Tom"/>
    <x v="0"/>
    <s v="United States"/>
    <s v="Parma"/>
    <x v="24"/>
    <n v="44134"/>
    <x v="3"/>
    <s v="OFF-AR-10003829"/>
    <x v="1"/>
    <x v="6"/>
    <s v="Newell 35"/>
    <x v="791"/>
    <n v="2"/>
    <x v="2"/>
    <n v="0.59040000000000004"/>
    <x v="28"/>
    <x v="4"/>
  </r>
  <r>
    <n v="1438"/>
    <x v="677"/>
    <x v="52"/>
    <d v="2015-10-15T00:00:00"/>
    <s v="Same Day"/>
    <s v="JE-15745"/>
    <s v="Joel Eaton"/>
    <x v="0"/>
    <s v="United States"/>
    <s v="Amarillo"/>
    <x v="5"/>
    <n v="79109"/>
    <x v="2"/>
    <s v="TEC-AC-10004975"/>
    <x v="2"/>
    <x v="11"/>
    <s v="Plantronics Audio 995 Wireless Stereo Headset"/>
    <x v="425"/>
    <n v="3"/>
    <x v="2"/>
    <n v="42.880499999999998"/>
    <x v="2"/>
    <x v="173"/>
  </r>
  <r>
    <n v="1439"/>
    <x v="677"/>
    <x v="52"/>
    <d v="2015-10-15T00:00:00"/>
    <s v="Same Day"/>
    <s v="JE-15745"/>
    <s v="Joel Eaton"/>
    <x v="0"/>
    <s v="United States"/>
    <s v="Amarillo"/>
    <x v="5"/>
    <n v="79109"/>
    <x v="2"/>
    <s v="FUR-CH-10002024"/>
    <x v="0"/>
    <x v="1"/>
    <s v="HON 5400 Series Task Chairs for Big and Tall"/>
    <x v="1270"/>
    <n v="5"/>
    <x v="4"/>
    <n v="-350.49"/>
    <x v="2"/>
    <x v="309"/>
  </r>
  <r>
    <n v="1440"/>
    <x v="678"/>
    <x v="483"/>
    <d v="2017-04-15T00:00:00"/>
    <s v="Second Class"/>
    <s v="BD-11320"/>
    <s v="Bill Donatelli"/>
    <x v="0"/>
    <s v="United States"/>
    <s v="Providence"/>
    <x v="34"/>
    <n v="2908"/>
    <x v="3"/>
    <s v="OFF-BI-10004364"/>
    <x v="1"/>
    <x v="8"/>
    <s v="Storex Dura Pro Binders"/>
    <x v="1271"/>
    <n v="5"/>
    <x v="0"/>
    <n v="13.365"/>
    <x v="4"/>
    <x v="88"/>
  </r>
  <r>
    <n v="1441"/>
    <x v="678"/>
    <x v="483"/>
    <d v="2017-04-15T00:00:00"/>
    <s v="Second Class"/>
    <s v="BD-11320"/>
    <s v="Bill Donatelli"/>
    <x v="0"/>
    <s v="United States"/>
    <s v="Providence"/>
    <x v="34"/>
    <n v="2908"/>
    <x v="3"/>
    <s v="OFF-PA-10001712"/>
    <x v="1"/>
    <x v="10"/>
    <s v="Xerox 1948"/>
    <x v="786"/>
    <n v="4"/>
    <x v="0"/>
    <n v="17.981999999999999"/>
    <x v="4"/>
    <x v="100"/>
  </r>
  <r>
    <n v="1442"/>
    <x v="679"/>
    <x v="484"/>
    <d v="2017-12-24T00:00:00"/>
    <s v="Second Class"/>
    <s v="MM-17920"/>
    <s v="Michael Moore"/>
    <x v="0"/>
    <s v="United States"/>
    <s v="San Francisco"/>
    <x v="1"/>
    <n v="94110"/>
    <x v="1"/>
    <s v="OFF-BI-10001510"/>
    <x v="1"/>
    <x v="8"/>
    <s v="Deluxe Heavy-Duty Vinyl Round Ring Binder"/>
    <x v="1272"/>
    <n v="2"/>
    <x v="2"/>
    <n v="11.46"/>
    <x v="23"/>
    <x v="224"/>
  </r>
  <r>
    <n v="1443"/>
    <x v="680"/>
    <x v="485"/>
    <d v="2017-08-08T00:00:00"/>
    <s v="First Class"/>
    <s v="PW-19030"/>
    <s v="Pauline Webber"/>
    <x v="1"/>
    <s v="United States"/>
    <s v="Richmond"/>
    <x v="0"/>
    <n v="40475"/>
    <x v="0"/>
    <s v="OFF-PA-10002713"/>
    <x v="1"/>
    <x v="10"/>
    <s v="Adams Phone Message Book, 200 Message Capacity, 8 1/16” x 11”"/>
    <x v="1273"/>
    <n v="2"/>
    <x v="0"/>
    <n v="6.3296000000000001"/>
    <x v="43"/>
    <x v="99"/>
  </r>
  <r>
    <n v="1444"/>
    <x v="681"/>
    <x v="486"/>
    <d v="2015-10-06T00:00:00"/>
    <s v="Standard Class"/>
    <s v="SC-20440"/>
    <s v="Shaun Chance"/>
    <x v="1"/>
    <s v="United States"/>
    <s v="Aurora"/>
    <x v="22"/>
    <n v="80013"/>
    <x v="1"/>
    <s v="OFF-ST-10002974"/>
    <x v="1"/>
    <x v="4"/>
    <s v="Trav-L-File Heavy-Duty Shuttle II, Black"/>
    <x v="1274"/>
    <n v="4"/>
    <x v="2"/>
    <n v="17.428000000000001"/>
    <x v="2"/>
    <x v="26"/>
  </r>
  <r>
    <n v="1445"/>
    <x v="682"/>
    <x v="454"/>
    <d v="2016-05-28T00:00:00"/>
    <s v="Standard Class"/>
    <s v="KL-16645"/>
    <s v="Ken Lonsdale"/>
    <x v="0"/>
    <s v="United States"/>
    <s v="Chicago"/>
    <x v="10"/>
    <n v="60623"/>
    <x v="2"/>
    <s v="TEC-PH-10004165"/>
    <x v="2"/>
    <x v="7"/>
    <s v="Mitel MiVoice 5330e IP Phone"/>
    <x v="1275"/>
    <n v="9"/>
    <x v="2"/>
    <n v="148.49459999999999"/>
    <x v="35"/>
    <x v="17"/>
  </r>
  <r>
    <n v="1446"/>
    <x v="683"/>
    <x v="487"/>
    <d v="2017-06-16T00:00:00"/>
    <s v="First Class"/>
    <s v="SD-20485"/>
    <s v="Shirley Daniels"/>
    <x v="2"/>
    <s v="United States"/>
    <s v="Chicago"/>
    <x v="10"/>
    <n v="60653"/>
    <x v="2"/>
    <s v="OFF-ST-10004804"/>
    <x v="1"/>
    <x v="4"/>
    <s v="Belkin 19&quot; Vented Equipment Shelf, Black"/>
    <x v="1276"/>
    <n v="4"/>
    <x v="2"/>
    <n v="-39.1248"/>
    <x v="28"/>
    <x v="141"/>
  </r>
  <r>
    <n v="1447"/>
    <x v="683"/>
    <x v="487"/>
    <d v="2017-06-16T00:00:00"/>
    <s v="First Class"/>
    <s v="SD-20485"/>
    <s v="Shirley Daniels"/>
    <x v="2"/>
    <s v="United States"/>
    <s v="Chicago"/>
    <x v="10"/>
    <n v="60653"/>
    <x v="2"/>
    <s v="FUR-CH-10004289"/>
    <x v="0"/>
    <x v="1"/>
    <s v="Global Super Steno Chair"/>
    <x v="1277"/>
    <n v="7"/>
    <x v="4"/>
    <n v="-87.341800000000006"/>
    <x v="28"/>
    <x v="252"/>
  </r>
  <r>
    <n v="1448"/>
    <x v="683"/>
    <x v="487"/>
    <d v="2017-06-16T00:00:00"/>
    <s v="First Class"/>
    <s v="SD-20485"/>
    <s v="Shirley Daniels"/>
    <x v="2"/>
    <s v="United States"/>
    <s v="Chicago"/>
    <x v="10"/>
    <n v="60653"/>
    <x v="2"/>
    <s v="TEC-PH-10002564"/>
    <x v="2"/>
    <x v="7"/>
    <s v="OtterBox Defender Series Case - Samsung Galaxy S4"/>
    <x v="730"/>
    <n v="2"/>
    <x v="2"/>
    <n v="5.9980000000000002"/>
    <x v="28"/>
    <x v="26"/>
  </r>
  <r>
    <n v="1449"/>
    <x v="684"/>
    <x v="488"/>
    <d v="2014-04-24T00:00:00"/>
    <s v="First Class"/>
    <s v="TS-21160"/>
    <s v="Theresa Swint"/>
    <x v="1"/>
    <s v="United States"/>
    <s v="Philadelphia"/>
    <x v="9"/>
    <n v="19134"/>
    <x v="3"/>
    <s v="OFF-BI-10004876"/>
    <x v="1"/>
    <x v="8"/>
    <s v="Wilson Jones Suede Grain Vinyl Binders"/>
    <x v="1278"/>
    <n v="3"/>
    <x v="6"/>
    <n v="-1.7514000000000001"/>
    <x v="41"/>
    <x v="80"/>
  </r>
  <r>
    <n v="1450"/>
    <x v="685"/>
    <x v="489"/>
    <d v="2015-05-07T00:00:00"/>
    <s v="Standard Class"/>
    <s v="JB-15400"/>
    <s v="Jennifer Braxton"/>
    <x v="1"/>
    <s v="United States"/>
    <s v="Los Angeles"/>
    <x v="1"/>
    <n v="90008"/>
    <x v="1"/>
    <s v="TEC-PH-10004348"/>
    <x v="2"/>
    <x v="7"/>
    <s v="OtterBox Defender Series Case - iPhone 5c"/>
    <x v="1279"/>
    <n v="3"/>
    <x v="2"/>
    <n v="11.093999999999999"/>
    <x v="20"/>
    <x v="26"/>
  </r>
  <r>
    <n v="1451"/>
    <x v="686"/>
    <x v="490"/>
    <d v="2015-07-20T00:00:00"/>
    <s v="First Class"/>
    <s v="TS-21085"/>
    <s v="Thais Sissman"/>
    <x v="0"/>
    <s v="United States"/>
    <s v="Phoenix"/>
    <x v="16"/>
    <n v="85023"/>
    <x v="1"/>
    <s v="OFF-BI-10004352"/>
    <x v="1"/>
    <x v="8"/>
    <s v="Wilson Jones DublLock D-Ring Binders"/>
    <x v="1280"/>
    <n v="1"/>
    <x v="6"/>
    <n v="-1.35"/>
    <x v="39"/>
    <x v="133"/>
  </r>
  <r>
    <n v="1452"/>
    <x v="687"/>
    <x v="491"/>
    <d v="2016-11-29T00:00:00"/>
    <s v="First Class"/>
    <s v="MC-17425"/>
    <s v="Mark Cousins"/>
    <x v="1"/>
    <s v="United States"/>
    <s v="Mobile"/>
    <x v="19"/>
    <n v="36608"/>
    <x v="0"/>
    <s v="OFF-PA-10001685"/>
    <x v="1"/>
    <x v="10"/>
    <s v="Easy-staple paper"/>
    <x v="554"/>
    <n v="7"/>
    <x v="0"/>
    <n v="34.780200000000001"/>
    <x v="0"/>
    <x v="77"/>
  </r>
  <r>
    <n v="1453"/>
    <x v="687"/>
    <x v="491"/>
    <d v="2016-11-29T00:00:00"/>
    <s v="First Class"/>
    <s v="MC-17425"/>
    <s v="Mark Cousins"/>
    <x v="1"/>
    <s v="United States"/>
    <s v="Mobile"/>
    <x v="19"/>
    <n v="36608"/>
    <x v="0"/>
    <s v="OFF-BI-10000666"/>
    <x v="1"/>
    <x v="8"/>
    <s v="Surelock Post Binders"/>
    <x v="1281"/>
    <n v="3"/>
    <x v="0"/>
    <n v="45.84"/>
    <x v="0"/>
    <x v="47"/>
  </r>
  <r>
    <n v="1454"/>
    <x v="687"/>
    <x v="491"/>
    <d v="2016-11-29T00:00:00"/>
    <s v="First Class"/>
    <s v="MC-17425"/>
    <s v="Mark Cousins"/>
    <x v="1"/>
    <s v="United States"/>
    <s v="Mobile"/>
    <x v="19"/>
    <n v="36608"/>
    <x v="0"/>
    <s v="OFF-BI-10004352"/>
    <x v="1"/>
    <x v="8"/>
    <s v="Wilson Jones DublLock D-Ring Binders"/>
    <x v="1282"/>
    <n v="5"/>
    <x v="0"/>
    <n v="16.875"/>
    <x v="0"/>
    <x v="47"/>
  </r>
  <r>
    <n v="1455"/>
    <x v="687"/>
    <x v="491"/>
    <d v="2016-11-29T00:00:00"/>
    <s v="First Class"/>
    <s v="MC-17425"/>
    <s v="Mark Cousins"/>
    <x v="1"/>
    <s v="United States"/>
    <s v="Mobile"/>
    <x v="19"/>
    <n v="36608"/>
    <x v="0"/>
    <s v="TEC-MA-10000010"/>
    <x v="2"/>
    <x v="15"/>
    <s v="Hewlett-Packard Deskjet 3050a All-in-One Color Inkjet Printer"/>
    <x v="1283"/>
    <n v="8"/>
    <x v="0"/>
    <n v="1459.2"/>
    <x v="0"/>
    <x v="62"/>
  </r>
  <r>
    <n v="1456"/>
    <x v="688"/>
    <x v="492"/>
    <d v="2017-06-19T00:00:00"/>
    <s v="Standard Class"/>
    <s v="ME-17320"/>
    <s v="Maria Etezadi"/>
    <x v="2"/>
    <s v="United States"/>
    <s v="Columbus"/>
    <x v="32"/>
    <n v="31907"/>
    <x v="0"/>
    <s v="OFF-BI-10000977"/>
    <x v="1"/>
    <x v="8"/>
    <s v="Ibico Plastic Spiral Binding Combs"/>
    <x v="1284"/>
    <n v="3"/>
    <x v="0"/>
    <n v="41.951999999999998"/>
    <x v="28"/>
    <x v="55"/>
  </r>
  <r>
    <n v="1457"/>
    <x v="688"/>
    <x v="492"/>
    <d v="2017-06-19T00:00:00"/>
    <s v="Standard Class"/>
    <s v="ME-17320"/>
    <s v="Maria Etezadi"/>
    <x v="2"/>
    <s v="United States"/>
    <s v="Columbus"/>
    <x v="32"/>
    <n v="31907"/>
    <x v="0"/>
    <s v="FUR-TA-10002530"/>
    <x v="0"/>
    <x v="3"/>
    <s v="Iceberg OfficeWorks 42&quot; Round Tables"/>
    <x v="1285"/>
    <n v="3"/>
    <x v="0"/>
    <n v="67.941000000000003"/>
    <x v="28"/>
    <x v="230"/>
  </r>
  <r>
    <n v="1458"/>
    <x v="689"/>
    <x v="493"/>
    <d v="2015-08-21T00:00:00"/>
    <s v="Standard Class"/>
    <s v="SC-20440"/>
    <s v="Shaun Chance"/>
    <x v="1"/>
    <s v="United States"/>
    <s v="New Bedford"/>
    <x v="31"/>
    <n v="2740"/>
    <x v="3"/>
    <s v="OFF-BI-10002412"/>
    <x v="1"/>
    <x v="8"/>
    <s v="Wilson Jones “Snap” Scratch Pad Binder Tool for Ring Binders"/>
    <x v="1286"/>
    <n v="9"/>
    <x v="0"/>
    <n v="23.49"/>
    <x v="37"/>
    <x v="100"/>
  </r>
  <r>
    <n v="1459"/>
    <x v="690"/>
    <x v="477"/>
    <d v="2016-10-01T00:00:00"/>
    <s v="Standard Class"/>
    <s v="NH-18610"/>
    <s v="Nicole Hansen"/>
    <x v="1"/>
    <s v="United States"/>
    <s v="Irving"/>
    <x v="5"/>
    <n v="75061"/>
    <x v="2"/>
    <s v="OFF-LA-10001569"/>
    <x v="1"/>
    <x v="2"/>
    <s v="Avery 499"/>
    <x v="795"/>
    <n v="4"/>
    <x v="2"/>
    <n v="5.1791999999999998"/>
    <x v="32"/>
    <x v="18"/>
  </r>
  <r>
    <n v="1460"/>
    <x v="691"/>
    <x v="417"/>
    <d v="2014-05-04T00:00:00"/>
    <s v="Same Day"/>
    <s v="AA-10480"/>
    <s v="Andrew Allen"/>
    <x v="0"/>
    <s v="United States"/>
    <s v="Middletown"/>
    <x v="29"/>
    <n v="6457"/>
    <x v="3"/>
    <s v="FUR-FU-10001473"/>
    <x v="0"/>
    <x v="5"/>
    <s v="DAX Wood Document Frame"/>
    <x v="1287"/>
    <n v="2"/>
    <x v="0"/>
    <n v="9.8856000000000002"/>
    <x v="8"/>
    <x v="159"/>
  </r>
  <r>
    <n v="1461"/>
    <x v="692"/>
    <x v="494"/>
    <d v="2015-12-08T00:00:00"/>
    <s v="Standard Class"/>
    <s v="LC-17140"/>
    <s v="Logan Currie"/>
    <x v="0"/>
    <s v="United States"/>
    <s v="Seattle"/>
    <x v="4"/>
    <n v="98103"/>
    <x v="1"/>
    <s v="OFF-BI-10001765"/>
    <x v="1"/>
    <x v="8"/>
    <s v="Wilson Jones Heavy-Duty Casebound Ring Binders with Metal Hinges"/>
    <x v="1288"/>
    <n v="2"/>
    <x v="2"/>
    <n v="19.398399999999999"/>
    <x v="14"/>
    <x v="73"/>
  </r>
  <r>
    <n v="1462"/>
    <x v="693"/>
    <x v="21"/>
    <d v="2016-03-15T00:00:00"/>
    <s v="Standard Class"/>
    <s v="MB-18085"/>
    <s v="Mick Brown"/>
    <x v="0"/>
    <s v="United States"/>
    <s v="Vineland"/>
    <x v="30"/>
    <n v="8360"/>
    <x v="3"/>
    <s v="FUR-TA-10001095"/>
    <x v="0"/>
    <x v="3"/>
    <s v="Chromcraft Round Conference Tables"/>
    <x v="1289"/>
    <n v="2"/>
    <x v="4"/>
    <n v="-31.372199999999999"/>
    <x v="17"/>
    <x v="192"/>
  </r>
  <r>
    <n v="1463"/>
    <x v="694"/>
    <x v="370"/>
    <d v="2016-08-28T00:00:00"/>
    <s v="First Class"/>
    <s v="LC-16930"/>
    <s v="Linda Cazamias"/>
    <x v="1"/>
    <s v="United States"/>
    <s v="Pasadena"/>
    <x v="5"/>
    <n v="77506"/>
    <x v="2"/>
    <s v="TEC-AC-10004571"/>
    <x v="2"/>
    <x v="11"/>
    <s v="Logitech G700s Rechargeable Gaming Mouse"/>
    <x v="1290"/>
    <n v="2"/>
    <x v="2"/>
    <n v="43.995600000000003"/>
    <x v="47"/>
    <x v="102"/>
  </r>
  <r>
    <n v="1464"/>
    <x v="694"/>
    <x v="370"/>
    <d v="2016-08-28T00:00:00"/>
    <s v="First Class"/>
    <s v="LC-16930"/>
    <s v="Linda Cazamias"/>
    <x v="1"/>
    <s v="United States"/>
    <s v="Pasadena"/>
    <x v="5"/>
    <n v="77506"/>
    <x v="2"/>
    <s v="FUR-CH-10002126"/>
    <x v="0"/>
    <x v="1"/>
    <s v="Hon Deluxe Fabric Upholstered Stacking Chairs"/>
    <x v="1291"/>
    <n v="6"/>
    <x v="4"/>
    <n v="-29.2776"/>
    <x v="47"/>
    <x v="310"/>
  </r>
  <r>
    <n v="1465"/>
    <x v="695"/>
    <x v="186"/>
    <d v="2016-12-19T00:00:00"/>
    <s v="First Class"/>
    <s v="KD-16495"/>
    <s v="Keith Dawkins"/>
    <x v="1"/>
    <s v="United States"/>
    <s v="New York City"/>
    <x v="15"/>
    <n v="10009"/>
    <x v="3"/>
    <s v="OFF-FA-10001754"/>
    <x v="1"/>
    <x v="13"/>
    <s v="Stockwell Gold Paper Clips"/>
    <x v="1292"/>
    <n v="2"/>
    <x v="0"/>
    <n v="1.8031999999999999"/>
    <x v="5"/>
    <x v="181"/>
  </r>
  <r>
    <n v="1466"/>
    <x v="696"/>
    <x v="233"/>
    <d v="2014-08-14T00:00:00"/>
    <s v="Standard Class"/>
    <s v="MB-17305"/>
    <s v="Maria Bertelson"/>
    <x v="0"/>
    <s v="United States"/>
    <s v="Glendale"/>
    <x v="16"/>
    <n v="85301"/>
    <x v="1"/>
    <s v="FUR-FU-10001602"/>
    <x v="0"/>
    <x v="5"/>
    <s v="Eldon Delta Triangular Chair Mat, 52&quot; x 58&quot;, Clear"/>
    <x v="1293"/>
    <n v="4"/>
    <x v="2"/>
    <n v="-3.0344000000000002"/>
    <x v="29"/>
    <x v="162"/>
  </r>
  <r>
    <n v="1467"/>
    <x v="696"/>
    <x v="233"/>
    <d v="2014-08-14T00:00:00"/>
    <s v="Standard Class"/>
    <s v="MB-17305"/>
    <s v="Maria Bertelson"/>
    <x v="0"/>
    <s v="United States"/>
    <s v="Glendale"/>
    <x v="16"/>
    <n v="85301"/>
    <x v="1"/>
    <s v="TEC-AC-10001767"/>
    <x v="2"/>
    <x v="11"/>
    <s v="SanDisk Ultra 64 GB MicroSDHC Class 10 Memory Card"/>
    <x v="98"/>
    <n v="3"/>
    <x v="2"/>
    <n v="-10.7973"/>
    <x v="29"/>
    <x v="75"/>
  </r>
  <r>
    <n v="1468"/>
    <x v="697"/>
    <x v="495"/>
    <d v="2015-05-16T00:00:00"/>
    <s v="Same Day"/>
    <s v="TH-21550"/>
    <s v="Tracy Hopkins"/>
    <x v="2"/>
    <s v="United States"/>
    <s v="Jacksonville"/>
    <x v="2"/>
    <n v="32216"/>
    <x v="0"/>
    <s v="TEC-AC-10002402"/>
    <x v="2"/>
    <x v="11"/>
    <s v="Razer Kraken PRO Over Ear PC and Music Headset"/>
    <x v="1294"/>
    <n v="4"/>
    <x v="2"/>
    <n v="31.995999999999999"/>
    <x v="20"/>
    <x v="26"/>
  </r>
  <r>
    <n v="1469"/>
    <x v="698"/>
    <x v="34"/>
    <d v="2017-12-13T00:00:00"/>
    <s v="Standard Class"/>
    <s v="DK-12835"/>
    <s v="Damala Kotsonis"/>
    <x v="1"/>
    <s v="United States"/>
    <s v="Detroit"/>
    <x v="12"/>
    <n v="48234"/>
    <x v="2"/>
    <s v="FUR-CH-10000847"/>
    <x v="0"/>
    <x v="1"/>
    <s v="Global Executive Mid-Back Manager's Chair"/>
    <x v="1295"/>
    <n v="3"/>
    <x v="0"/>
    <n v="226.96440000000001"/>
    <x v="23"/>
    <x v="96"/>
  </r>
  <r>
    <n v="1470"/>
    <x v="698"/>
    <x v="34"/>
    <d v="2017-12-13T00:00:00"/>
    <s v="Standard Class"/>
    <s v="DK-12835"/>
    <s v="Damala Kotsonis"/>
    <x v="1"/>
    <s v="United States"/>
    <s v="Detroit"/>
    <x v="12"/>
    <n v="48234"/>
    <x v="2"/>
    <s v="OFF-BI-10003982"/>
    <x v="1"/>
    <x v="8"/>
    <s v="Wilson Jones Century Plastic Molded Ring Binders"/>
    <x v="1296"/>
    <n v="2"/>
    <x v="0"/>
    <n v="19.523800000000001"/>
    <x v="23"/>
    <x v="2"/>
  </r>
  <r>
    <n v="1471"/>
    <x v="698"/>
    <x v="34"/>
    <d v="2017-12-13T00:00:00"/>
    <s v="Standard Class"/>
    <s v="DK-12835"/>
    <s v="Damala Kotsonis"/>
    <x v="1"/>
    <s v="United States"/>
    <s v="Detroit"/>
    <x v="12"/>
    <n v="48234"/>
    <x v="2"/>
    <s v="OFF-PA-10001293"/>
    <x v="1"/>
    <x v="10"/>
    <s v="Xerox 1946"/>
    <x v="91"/>
    <n v="2"/>
    <x v="0"/>
    <n v="6.2207999999999997"/>
    <x v="23"/>
    <x v="68"/>
  </r>
  <r>
    <n v="1472"/>
    <x v="699"/>
    <x v="496"/>
    <d v="2015-09-27T00:00:00"/>
    <s v="Second Class"/>
    <s v="ON-18715"/>
    <s v="Odella Nelson"/>
    <x v="1"/>
    <s v="United States"/>
    <s v="Philadelphia"/>
    <x v="9"/>
    <n v="19120"/>
    <x v="3"/>
    <s v="OFF-AR-10000634"/>
    <x v="1"/>
    <x v="6"/>
    <s v="Newell 320"/>
    <x v="1297"/>
    <n v="2"/>
    <x v="2"/>
    <n v="0.59919999999999995"/>
    <x v="11"/>
    <x v="152"/>
  </r>
  <r>
    <n v="1473"/>
    <x v="700"/>
    <x v="497"/>
    <d v="2017-07-15T00:00:00"/>
    <s v="Standard Class"/>
    <s v="KN-16390"/>
    <s v="Katherine Nockton"/>
    <x v="1"/>
    <s v="United States"/>
    <s v="Los Angeles"/>
    <x v="1"/>
    <n v="90004"/>
    <x v="1"/>
    <s v="OFF-LA-10004272"/>
    <x v="1"/>
    <x v="2"/>
    <s v="Avery 482"/>
    <x v="1298"/>
    <n v="3"/>
    <x v="0"/>
    <n v="4.0749000000000004"/>
    <x v="10"/>
    <x v="2"/>
  </r>
  <r>
    <n v="1474"/>
    <x v="701"/>
    <x v="494"/>
    <d v="2015-12-02T00:00:00"/>
    <s v="Same Day"/>
    <s v="NM-18520"/>
    <s v="Neoma Murray"/>
    <x v="0"/>
    <s v="United States"/>
    <s v="Houston"/>
    <x v="5"/>
    <n v="77036"/>
    <x v="2"/>
    <s v="FUR-FU-10004270"/>
    <x v="0"/>
    <x v="5"/>
    <s v="Eldon Image Series Desk Accessories, Burgundy"/>
    <x v="1299"/>
    <n v="4"/>
    <x v="7"/>
    <n v="-4.0128000000000004"/>
    <x v="14"/>
    <x v="311"/>
  </r>
  <r>
    <n v="1475"/>
    <x v="702"/>
    <x v="258"/>
    <d v="2016-11-25T00:00:00"/>
    <s v="Standard Class"/>
    <s v="NP-18685"/>
    <s v="Nora Pelletier"/>
    <x v="2"/>
    <s v="United States"/>
    <s v="Niagara Falls"/>
    <x v="15"/>
    <n v="14304"/>
    <x v="3"/>
    <s v="OFF-AR-10003770"/>
    <x v="1"/>
    <x v="6"/>
    <s v="Newell 340"/>
    <x v="1300"/>
    <n v="6"/>
    <x v="0"/>
    <n v="5.0111999999999997"/>
    <x v="0"/>
    <x v="5"/>
  </r>
  <r>
    <n v="1476"/>
    <x v="702"/>
    <x v="258"/>
    <d v="2016-11-25T00:00:00"/>
    <s v="Standard Class"/>
    <s v="NP-18685"/>
    <s v="Nora Pelletier"/>
    <x v="2"/>
    <s v="United States"/>
    <s v="Niagara Falls"/>
    <x v="15"/>
    <n v="14304"/>
    <x v="3"/>
    <s v="OFF-BI-10000320"/>
    <x v="1"/>
    <x v="8"/>
    <s v="GBC Plastic Binding Combs"/>
    <x v="1161"/>
    <n v="3"/>
    <x v="2"/>
    <n v="6.4206000000000003"/>
    <x v="0"/>
    <x v="22"/>
  </r>
  <r>
    <n v="1477"/>
    <x v="703"/>
    <x v="498"/>
    <d v="2017-03-24T00:00:00"/>
    <s v="Standard Class"/>
    <s v="CG-12040"/>
    <s v="Catherine Glotzbach"/>
    <x v="2"/>
    <s v="United States"/>
    <s v="New York City"/>
    <x v="15"/>
    <n v="10024"/>
    <x v="3"/>
    <s v="OFF-LA-10003121"/>
    <x v="1"/>
    <x v="2"/>
    <s v="Avery 506"/>
    <x v="1301"/>
    <n v="7"/>
    <x v="0"/>
    <n v="13.2986"/>
    <x v="42"/>
    <x v="99"/>
  </r>
  <r>
    <n v="1478"/>
    <x v="704"/>
    <x v="373"/>
    <d v="2016-11-17T00:00:00"/>
    <s v="Standard Class"/>
    <s v="CS-12505"/>
    <s v="Cindy Stewart"/>
    <x v="0"/>
    <s v="United States"/>
    <s v="Thomasville"/>
    <x v="3"/>
    <n v="27360"/>
    <x v="0"/>
    <s v="OFF-SU-10000381"/>
    <x v="1"/>
    <x v="14"/>
    <s v="Acme Forged Steel Scissors with Black Enamel Handles"/>
    <x v="1302"/>
    <n v="7"/>
    <x v="2"/>
    <n v="5.8653000000000004"/>
    <x v="0"/>
    <x v="4"/>
  </r>
  <r>
    <n v="1479"/>
    <x v="705"/>
    <x v="123"/>
    <d v="2017-11-20T00:00:00"/>
    <s v="First Class"/>
    <s v="KD-16345"/>
    <s v="Katherine Ducich"/>
    <x v="0"/>
    <s v="United States"/>
    <s v="Westminster"/>
    <x v="1"/>
    <n v="92683"/>
    <x v="1"/>
    <s v="TEC-PH-10000376"/>
    <x v="2"/>
    <x v="7"/>
    <s v="Square Credit Card Reader"/>
    <x v="1303"/>
    <n v="4"/>
    <x v="2"/>
    <n v="2.3976000000000002"/>
    <x v="24"/>
    <x v="10"/>
  </r>
  <r>
    <n v="1480"/>
    <x v="706"/>
    <x v="499"/>
    <d v="2016-12-08T00:00:00"/>
    <s v="Standard Class"/>
    <s v="MK-18160"/>
    <s v="Mike Kennedy"/>
    <x v="0"/>
    <s v="United States"/>
    <s v="San Francisco"/>
    <x v="1"/>
    <n v="94122"/>
    <x v="1"/>
    <s v="OFF-PA-10002262"/>
    <x v="1"/>
    <x v="10"/>
    <s v="Xerox 192"/>
    <x v="233"/>
    <n v="4"/>
    <x v="0"/>
    <n v="12.441599999999999"/>
    <x v="5"/>
    <x v="68"/>
  </r>
  <r>
    <n v="1481"/>
    <x v="706"/>
    <x v="499"/>
    <d v="2016-12-08T00:00:00"/>
    <s v="Standard Class"/>
    <s v="MK-18160"/>
    <s v="Mike Kennedy"/>
    <x v="0"/>
    <s v="United States"/>
    <s v="San Francisco"/>
    <x v="1"/>
    <n v="94122"/>
    <x v="1"/>
    <s v="OFF-PA-10002464"/>
    <x v="1"/>
    <x v="10"/>
    <s v="HP Office Recycled Paper (20Lb. and 87 Bright)"/>
    <x v="1304"/>
    <n v="7"/>
    <x v="0"/>
    <n v="19.825399999999998"/>
    <x v="5"/>
    <x v="181"/>
  </r>
  <r>
    <n v="1482"/>
    <x v="706"/>
    <x v="499"/>
    <d v="2016-12-08T00:00:00"/>
    <s v="Standard Class"/>
    <s v="MK-18160"/>
    <s v="Mike Kennedy"/>
    <x v="0"/>
    <s v="United States"/>
    <s v="San Francisco"/>
    <x v="1"/>
    <n v="94122"/>
    <x v="1"/>
    <s v="OFF-ST-10002214"/>
    <x v="1"/>
    <x v="4"/>
    <s v="X-Rack File for Hanging Folders"/>
    <x v="1305"/>
    <n v="3"/>
    <x v="0"/>
    <n v="8.8062000000000005"/>
    <x v="5"/>
    <x v="96"/>
  </r>
  <r>
    <n v="1483"/>
    <x v="707"/>
    <x v="326"/>
    <d v="2017-08-28T00:00:00"/>
    <s v="Second Class"/>
    <s v="DW-13540"/>
    <s v="Don Weiss"/>
    <x v="0"/>
    <s v="United States"/>
    <s v="Jackson"/>
    <x v="18"/>
    <n v="38301"/>
    <x v="0"/>
    <s v="OFF-AR-10003560"/>
    <x v="1"/>
    <x v="6"/>
    <s v="Zebra Zazzle Fluorescent Highlighters"/>
    <x v="1261"/>
    <n v="2"/>
    <x v="2"/>
    <n v="1.7023999999999999"/>
    <x v="43"/>
    <x v="167"/>
  </r>
  <r>
    <n v="1484"/>
    <x v="707"/>
    <x v="326"/>
    <d v="2017-08-28T00:00:00"/>
    <s v="Second Class"/>
    <s v="DW-13540"/>
    <s v="Don Weiss"/>
    <x v="0"/>
    <s v="United States"/>
    <s v="Jackson"/>
    <x v="18"/>
    <n v="38301"/>
    <x v="0"/>
    <s v="OFF-PA-10000130"/>
    <x v="1"/>
    <x v="10"/>
    <s v="Xerox 199"/>
    <x v="1306"/>
    <n v="1"/>
    <x v="2"/>
    <n v="1.07"/>
    <x v="43"/>
    <x v="33"/>
  </r>
  <r>
    <n v="1485"/>
    <x v="708"/>
    <x v="500"/>
    <d v="2016-10-18T00:00:00"/>
    <s v="Standard Class"/>
    <s v="CP-12340"/>
    <s v="Christine Phan"/>
    <x v="1"/>
    <s v="United States"/>
    <s v="Seattle"/>
    <x v="4"/>
    <n v="98115"/>
    <x v="1"/>
    <s v="TEC-AC-10000865"/>
    <x v="2"/>
    <x v="11"/>
    <s v="WD My Passport Ultra 500GB Portable External Hard Drive"/>
    <x v="1307"/>
    <n v="3"/>
    <x v="0"/>
    <n v="30.09"/>
    <x v="32"/>
    <x v="231"/>
  </r>
  <r>
    <n v="1486"/>
    <x v="709"/>
    <x v="501"/>
    <d v="2014-12-03T00:00:00"/>
    <s v="Standard Class"/>
    <s v="MS-17770"/>
    <s v="Maxwell Schwartz"/>
    <x v="0"/>
    <s v="United States"/>
    <s v="New York City"/>
    <x v="15"/>
    <n v="10035"/>
    <x v="3"/>
    <s v="OFF-FA-10003021"/>
    <x v="1"/>
    <x v="13"/>
    <s v="Staples"/>
    <x v="1053"/>
    <n v="2"/>
    <x v="0"/>
    <n v="1.3160000000000001"/>
    <x v="21"/>
    <x v="11"/>
  </r>
  <r>
    <n v="1487"/>
    <x v="710"/>
    <x v="502"/>
    <d v="2015-11-07T00:00:00"/>
    <s v="Standard Class"/>
    <s v="CM-12655"/>
    <s v="Corinna Mitchell"/>
    <x v="2"/>
    <s v="United States"/>
    <s v="Los Angeles"/>
    <x v="1"/>
    <n v="90008"/>
    <x v="1"/>
    <s v="TEC-PH-10003580"/>
    <x v="2"/>
    <x v="7"/>
    <s v="Cisco IP Phone 7961G-GE VoIP phone"/>
    <x v="1308"/>
    <n v="7"/>
    <x v="2"/>
    <n v="106.1242"/>
    <x v="6"/>
    <x v="66"/>
  </r>
  <r>
    <n v="1488"/>
    <x v="710"/>
    <x v="502"/>
    <d v="2015-11-07T00:00:00"/>
    <s v="Standard Class"/>
    <s v="CM-12655"/>
    <s v="Corinna Mitchell"/>
    <x v="2"/>
    <s v="United States"/>
    <s v="Los Angeles"/>
    <x v="1"/>
    <n v="90008"/>
    <x v="1"/>
    <s v="TEC-AC-10001109"/>
    <x v="2"/>
    <x v="11"/>
    <s v="Logitech Trackman Marble Mouse"/>
    <x v="1309"/>
    <n v="3"/>
    <x v="0"/>
    <n v="37.787399999999998"/>
    <x v="6"/>
    <x v="72"/>
  </r>
  <r>
    <n v="1489"/>
    <x v="710"/>
    <x v="502"/>
    <d v="2015-11-07T00:00:00"/>
    <s v="Standard Class"/>
    <s v="CM-12655"/>
    <s v="Corinna Mitchell"/>
    <x v="2"/>
    <s v="United States"/>
    <s v="Los Angeles"/>
    <x v="1"/>
    <n v="90008"/>
    <x v="1"/>
    <s v="FUR-FU-10003347"/>
    <x v="0"/>
    <x v="5"/>
    <s v="Coloredge Poster Frame"/>
    <x v="528"/>
    <n v="3"/>
    <x v="0"/>
    <n v="16.614000000000001"/>
    <x v="6"/>
    <x v="87"/>
  </r>
  <r>
    <n v="1490"/>
    <x v="711"/>
    <x v="503"/>
    <d v="2014-12-06T00:00:00"/>
    <s v="Standard Class"/>
    <s v="Co-12640"/>
    <s v="Corey-Lock"/>
    <x v="0"/>
    <s v="United States"/>
    <s v="Philadelphia"/>
    <x v="9"/>
    <n v="19143"/>
    <x v="3"/>
    <s v="OFF-LA-10000452"/>
    <x v="1"/>
    <x v="2"/>
    <s v="Avery 488"/>
    <x v="1310"/>
    <n v="2"/>
    <x v="2"/>
    <n v="1.764"/>
    <x v="21"/>
    <x v="73"/>
  </r>
  <r>
    <n v="1491"/>
    <x v="712"/>
    <x v="504"/>
    <d v="2017-05-05T00:00:00"/>
    <s v="Second Class"/>
    <s v="DL-13495"/>
    <s v="Dionis Lloyd"/>
    <x v="1"/>
    <s v="United States"/>
    <s v="New York City"/>
    <x v="15"/>
    <n v="10024"/>
    <x v="3"/>
    <s v="OFF-EN-10002986"/>
    <x v="1"/>
    <x v="12"/>
    <s v="#10-4 1/8&quot; x 9 1/2&quot; Premium Diagonal Seam Envelopes"/>
    <x v="1311"/>
    <n v="4"/>
    <x v="0"/>
    <n v="28.332000000000001"/>
    <x v="25"/>
    <x v="88"/>
  </r>
  <r>
    <n v="1492"/>
    <x v="713"/>
    <x v="221"/>
    <d v="2017-11-28T00:00:00"/>
    <s v="Standard Class"/>
    <s v="TS-21370"/>
    <s v="Todd Sumrall"/>
    <x v="1"/>
    <s v="United States"/>
    <s v="New York City"/>
    <x v="15"/>
    <n v="10035"/>
    <x v="3"/>
    <s v="OFF-PA-10001838"/>
    <x v="1"/>
    <x v="10"/>
    <s v="Adams Telephone Message Book W/Dividers/Space For Phone Numbers, 5 1/4&quot;X8 1/2&quot;, 300/Messages"/>
    <x v="486"/>
    <n v="1"/>
    <x v="0"/>
    <n v="2.8812000000000002"/>
    <x v="24"/>
    <x v="70"/>
  </r>
  <r>
    <n v="1493"/>
    <x v="713"/>
    <x v="221"/>
    <d v="2017-11-28T00:00:00"/>
    <s v="Standard Class"/>
    <s v="TS-21370"/>
    <s v="Todd Sumrall"/>
    <x v="1"/>
    <s v="United States"/>
    <s v="New York City"/>
    <x v="15"/>
    <n v="10035"/>
    <x v="3"/>
    <s v="FUR-CH-10000785"/>
    <x v="0"/>
    <x v="1"/>
    <s v="Global Ergonomic Managers Chair"/>
    <x v="1312"/>
    <n v="6"/>
    <x v="9"/>
    <n v="173.74080000000001"/>
    <x v="24"/>
    <x v="158"/>
  </r>
  <r>
    <n v="1494"/>
    <x v="714"/>
    <x v="505"/>
    <d v="2017-11-03T00:00:00"/>
    <s v="Standard Class"/>
    <s v="JW-15220"/>
    <s v="Jane Waco"/>
    <x v="1"/>
    <s v="United States"/>
    <s v="Vancouver"/>
    <x v="4"/>
    <n v="98661"/>
    <x v="1"/>
    <s v="FUR-FU-10002885"/>
    <x v="0"/>
    <x v="5"/>
    <s v="Magna Visual Magnetic Picture Hangers"/>
    <x v="1313"/>
    <n v="2"/>
    <x v="0"/>
    <n v="3.6631999999999998"/>
    <x v="24"/>
    <x v="262"/>
  </r>
  <r>
    <n v="1495"/>
    <x v="715"/>
    <x v="506"/>
    <d v="2014-12-19T00:00:00"/>
    <s v="Second Class"/>
    <s v="RF-19840"/>
    <s v="Roy Französisch"/>
    <x v="0"/>
    <s v="United States"/>
    <s v="Columbus"/>
    <x v="32"/>
    <n v="31907"/>
    <x v="0"/>
    <s v="OFF-AR-10002952"/>
    <x v="1"/>
    <x v="6"/>
    <s v="Stanley Contemporary Battery Pencil Sharpeners"/>
    <x v="1314"/>
    <n v="3"/>
    <x v="0"/>
    <n v="11.214"/>
    <x v="21"/>
    <x v="95"/>
  </r>
  <r>
    <n v="1496"/>
    <x v="716"/>
    <x v="507"/>
    <d v="2017-09-08T00:00:00"/>
    <s v="Standard Class"/>
    <s v="JD-15790"/>
    <s v="John Dryer"/>
    <x v="0"/>
    <s v="United States"/>
    <s v="Coppell"/>
    <x v="5"/>
    <n v="75019"/>
    <x v="2"/>
    <s v="OFF-AR-10003759"/>
    <x v="1"/>
    <x v="6"/>
    <s v="Crayola Anti Dust Chalk, 12/Pack"/>
    <x v="1315"/>
    <n v="7"/>
    <x v="2"/>
    <n v="3.1850000000000001"/>
    <x v="15"/>
    <x v="33"/>
  </r>
  <r>
    <n v="1497"/>
    <x v="716"/>
    <x v="507"/>
    <d v="2017-09-08T00:00:00"/>
    <s v="Standard Class"/>
    <s v="JD-15790"/>
    <s v="John Dryer"/>
    <x v="0"/>
    <s v="United States"/>
    <s v="Coppell"/>
    <x v="5"/>
    <n v="75019"/>
    <x v="2"/>
    <s v="OFF-ST-10004950"/>
    <x v="1"/>
    <x v="4"/>
    <s v="Acco Perma 3000 Stacking Storage Drawers"/>
    <x v="1316"/>
    <n v="1"/>
    <x v="2"/>
    <n v="-0.20979999999999999"/>
    <x v="15"/>
    <x v="137"/>
  </r>
  <r>
    <n v="1498"/>
    <x v="716"/>
    <x v="507"/>
    <d v="2017-09-08T00:00:00"/>
    <s v="Standard Class"/>
    <s v="JD-15790"/>
    <s v="John Dryer"/>
    <x v="0"/>
    <s v="United States"/>
    <s v="Coppell"/>
    <x v="5"/>
    <n v="75019"/>
    <x v="2"/>
    <s v="OFF-AR-10001940"/>
    <x v="1"/>
    <x v="6"/>
    <s v="Sanford Colorific Eraseable Coloring Pencils, 12 Count"/>
    <x v="1317"/>
    <n v="5"/>
    <x v="2"/>
    <n v="3.7719999999999998"/>
    <x v="15"/>
    <x v="182"/>
  </r>
  <r>
    <n v="1499"/>
    <x v="717"/>
    <x v="508"/>
    <d v="2016-10-20T00:00:00"/>
    <s v="First Class"/>
    <s v="NK-18490"/>
    <s v="Neil Knudson"/>
    <x v="2"/>
    <s v="United States"/>
    <s v="San Francisco"/>
    <x v="1"/>
    <n v="94122"/>
    <x v="1"/>
    <s v="OFF-BI-10003981"/>
    <x v="1"/>
    <x v="8"/>
    <s v="Avery Durable Plastic 1&quot; Binders"/>
    <x v="1318"/>
    <n v="5"/>
    <x v="2"/>
    <n v="6.5830000000000002"/>
    <x v="32"/>
    <x v="49"/>
  </r>
  <r>
    <n v="1500"/>
    <x v="718"/>
    <x v="105"/>
    <d v="2017-11-18T00:00:00"/>
    <s v="Standard Class"/>
    <s v="NG-18430"/>
    <s v="Nathan Gelder"/>
    <x v="0"/>
    <s v="United States"/>
    <s v="Austin"/>
    <x v="5"/>
    <n v="78745"/>
    <x v="2"/>
    <s v="OFF-PA-10002749"/>
    <x v="1"/>
    <x v="10"/>
    <s v="Wirebound Message Books, 5-1/2 x 4 Forms, 2 or 4 Forms per Page"/>
    <x v="195"/>
    <n v="3"/>
    <x v="2"/>
    <n v="5.8202999999999996"/>
    <x v="24"/>
    <x v="117"/>
  </r>
  <r>
    <n v="1501"/>
    <x v="718"/>
    <x v="105"/>
    <d v="2017-11-18T00:00:00"/>
    <s v="Standard Class"/>
    <s v="NG-18430"/>
    <s v="Nathan Gelder"/>
    <x v="0"/>
    <s v="United States"/>
    <s v="Austin"/>
    <x v="5"/>
    <n v="78745"/>
    <x v="2"/>
    <s v="OFF-PA-10003823"/>
    <x v="1"/>
    <x v="10"/>
    <s v="Xerox 197"/>
    <x v="1319"/>
    <n v="9"/>
    <x v="2"/>
    <n v="69.704999999999998"/>
    <x v="24"/>
    <x v="33"/>
  </r>
  <r>
    <n v="1502"/>
    <x v="718"/>
    <x v="105"/>
    <d v="2017-11-18T00:00:00"/>
    <s v="Standard Class"/>
    <s v="NG-18430"/>
    <s v="Nathan Gelder"/>
    <x v="0"/>
    <s v="United States"/>
    <s v="Austin"/>
    <x v="5"/>
    <n v="78745"/>
    <x v="2"/>
    <s v="OFF-ST-10003716"/>
    <x v="1"/>
    <x v="4"/>
    <s v="Tennsco Double-Tier Lockers"/>
    <x v="1117"/>
    <n v="3"/>
    <x v="2"/>
    <n v="-47.254199999999997"/>
    <x v="24"/>
    <x v="290"/>
  </r>
  <r>
    <n v="1503"/>
    <x v="719"/>
    <x v="390"/>
    <d v="2016-12-01T00:00:00"/>
    <s v="Standard Class"/>
    <s v="AT-10435"/>
    <s v="Alyssa Tate"/>
    <x v="2"/>
    <s v="United States"/>
    <s v="Los Angeles"/>
    <x v="1"/>
    <n v="90045"/>
    <x v="1"/>
    <s v="TEC-PH-10001300"/>
    <x v="2"/>
    <x v="7"/>
    <s v="iKross Bluetooth Portable Keyboard + Cell Phone Stand Holder + Brush for Apple iPhone 5S 5C 5, 4S 4"/>
    <x v="1320"/>
    <n v="2"/>
    <x v="2"/>
    <n v="3.3519999999999999"/>
    <x v="5"/>
    <x v="7"/>
  </r>
  <r>
    <n v="1504"/>
    <x v="719"/>
    <x v="390"/>
    <d v="2016-12-01T00:00:00"/>
    <s v="Standard Class"/>
    <s v="AT-10435"/>
    <s v="Alyssa Tate"/>
    <x v="2"/>
    <s v="United States"/>
    <s v="Los Angeles"/>
    <x v="1"/>
    <n v="90045"/>
    <x v="1"/>
    <s v="FUR-FU-10000010"/>
    <x v="0"/>
    <x v="5"/>
    <s v="DAX Value U-Channel Document Frames, Easel Back"/>
    <x v="583"/>
    <n v="2"/>
    <x v="0"/>
    <n v="3.0813999999999999"/>
    <x v="5"/>
    <x v="221"/>
  </r>
  <r>
    <n v="1505"/>
    <x v="720"/>
    <x v="509"/>
    <d v="2015-08-07T00:00:00"/>
    <s v="Standard Class"/>
    <s v="PC-19000"/>
    <s v="Pauline Chand"/>
    <x v="2"/>
    <s v="United States"/>
    <s v="Los Angeles"/>
    <x v="1"/>
    <n v="90004"/>
    <x v="1"/>
    <s v="OFF-AR-10001868"/>
    <x v="1"/>
    <x v="6"/>
    <s v="Prang Dustless Chalk Sticks"/>
    <x v="944"/>
    <n v="4"/>
    <x v="0"/>
    <n v="3.36"/>
    <x v="37"/>
    <x v="47"/>
  </r>
  <r>
    <n v="1506"/>
    <x v="720"/>
    <x v="509"/>
    <d v="2015-08-07T00:00:00"/>
    <s v="Standard Class"/>
    <s v="PC-19000"/>
    <s v="Pauline Chand"/>
    <x v="2"/>
    <s v="United States"/>
    <s v="Los Angeles"/>
    <x v="1"/>
    <n v="90004"/>
    <x v="1"/>
    <s v="FUR-TA-10003715"/>
    <x v="0"/>
    <x v="3"/>
    <s v="Hon 2111 Invitation Series Corner Table"/>
    <x v="1321"/>
    <n v="6"/>
    <x v="2"/>
    <n v="-175.8708"/>
    <x v="37"/>
    <x v="269"/>
  </r>
  <r>
    <n v="1507"/>
    <x v="721"/>
    <x v="165"/>
    <d v="2017-12-29T00:00:00"/>
    <s v="Standard Class"/>
    <s v="AR-10540"/>
    <s v="Andy Reiter"/>
    <x v="0"/>
    <s v="United States"/>
    <s v="New York City"/>
    <x v="15"/>
    <n v="10024"/>
    <x v="3"/>
    <s v="OFF-BI-10003708"/>
    <x v="1"/>
    <x v="8"/>
    <s v="Acco Four Pocket Poly Ring Binder with Label Holder, Smoke, 1&quot;"/>
    <x v="598"/>
    <n v="3"/>
    <x v="2"/>
    <n v="5.5875000000000004"/>
    <x v="23"/>
    <x v="224"/>
  </r>
  <r>
    <n v="1508"/>
    <x v="722"/>
    <x v="42"/>
    <d v="2016-09-23T00:00:00"/>
    <s v="Standard Class"/>
    <s v="CS-12505"/>
    <s v="Cindy Stewart"/>
    <x v="0"/>
    <s v="United States"/>
    <s v="Columbus"/>
    <x v="32"/>
    <n v="31907"/>
    <x v="0"/>
    <s v="TEC-MA-10004458"/>
    <x v="2"/>
    <x v="15"/>
    <s v="Lexmark X 9575 Professional All-in-One Color Printer"/>
    <x v="1322"/>
    <n v="4"/>
    <x v="0"/>
    <n v="190.08"/>
    <x v="22"/>
    <x v="62"/>
  </r>
  <r>
    <n v="1509"/>
    <x v="723"/>
    <x v="389"/>
    <d v="2017-12-10T00:00:00"/>
    <s v="Same Day"/>
    <s v="LS-16975"/>
    <s v="Lindsay Shagiari"/>
    <x v="2"/>
    <s v="United States"/>
    <s v="Omaha"/>
    <x v="8"/>
    <n v="68104"/>
    <x v="2"/>
    <s v="OFF-BI-10004965"/>
    <x v="1"/>
    <x v="8"/>
    <s v="Ibico Covers for Plastic or Wire Binding Elements"/>
    <x v="1323"/>
    <n v="3"/>
    <x v="0"/>
    <n v="15.525"/>
    <x v="23"/>
    <x v="88"/>
  </r>
  <r>
    <n v="1510"/>
    <x v="724"/>
    <x v="510"/>
    <d v="2017-09-15T00:00:00"/>
    <s v="First Class"/>
    <s v="JM-15535"/>
    <s v="Jessica Myrick"/>
    <x v="0"/>
    <s v="United States"/>
    <s v="Los Angeles"/>
    <x v="1"/>
    <n v="90036"/>
    <x v="1"/>
    <s v="FUR-FU-10004270"/>
    <x v="0"/>
    <x v="5"/>
    <s v="Eldon Image Series Desk Accessories, Burgundy"/>
    <x v="1324"/>
    <n v="2"/>
    <x v="0"/>
    <n v="3.0095999999999998"/>
    <x v="15"/>
    <x v="159"/>
  </r>
  <r>
    <n v="1511"/>
    <x v="725"/>
    <x v="92"/>
    <d v="2017-07-01T00:00:00"/>
    <s v="Standard Class"/>
    <s v="NH-18610"/>
    <s v="Nicole Hansen"/>
    <x v="1"/>
    <s v="United States"/>
    <s v="Pomona"/>
    <x v="1"/>
    <n v="91767"/>
    <x v="1"/>
    <s v="OFF-AR-10002135"/>
    <x v="1"/>
    <x v="6"/>
    <s v="Boston Heavy-Duty Trimline Electric Pencil Sharpeners"/>
    <x v="1325"/>
    <n v="8"/>
    <x v="0"/>
    <n v="111.824"/>
    <x v="10"/>
    <x v="5"/>
  </r>
  <r>
    <n v="1512"/>
    <x v="725"/>
    <x v="92"/>
    <d v="2017-07-01T00:00:00"/>
    <s v="Standard Class"/>
    <s v="NH-18610"/>
    <s v="Nicole Hansen"/>
    <x v="1"/>
    <s v="United States"/>
    <s v="Pomona"/>
    <x v="1"/>
    <n v="91767"/>
    <x v="1"/>
    <s v="OFF-AR-10003514"/>
    <x v="1"/>
    <x v="6"/>
    <s v="4009 Highlighters by Sanford"/>
    <x v="1326"/>
    <n v="9"/>
    <x v="0"/>
    <n v="11.820600000000001"/>
    <x v="10"/>
    <x v="113"/>
  </r>
  <r>
    <n v="1513"/>
    <x v="726"/>
    <x v="238"/>
    <d v="2017-08-22T00:00:00"/>
    <s v="Standard Class"/>
    <s v="RA-19915"/>
    <s v="Russell Applegate"/>
    <x v="0"/>
    <s v="United States"/>
    <s v="Dallas"/>
    <x v="5"/>
    <n v="75220"/>
    <x v="2"/>
    <s v="OFF-ST-10002276"/>
    <x v="1"/>
    <x v="4"/>
    <s v="Safco Steel Mobile File Cart"/>
    <x v="1327"/>
    <n v="3"/>
    <x v="2"/>
    <n v="12.504"/>
    <x v="43"/>
    <x v="107"/>
  </r>
  <r>
    <n v="1514"/>
    <x v="726"/>
    <x v="238"/>
    <d v="2017-08-22T00:00:00"/>
    <s v="Standard Class"/>
    <s v="RA-19915"/>
    <s v="Russell Applegate"/>
    <x v="0"/>
    <s v="United States"/>
    <s v="Dallas"/>
    <x v="5"/>
    <n v="75220"/>
    <x v="2"/>
    <s v="OFF-BI-10001098"/>
    <x v="1"/>
    <x v="8"/>
    <s v="Acco D-Ring Binder w/DublLock"/>
    <x v="1328"/>
    <n v="5"/>
    <x v="3"/>
    <n v="-33.139000000000003"/>
    <x v="43"/>
    <x v="312"/>
  </r>
  <r>
    <n v="1515"/>
    <x v="726"/>
    <x v="238"/>
    <d v="2017-08-22T00:00:00"/>
    <s v="Standard Class"/>
    <s v="RA-19915"/>
    <s v="Russell Applegate"/>
    <x v="0"/>
    <s v="United States"/>
    <s v="Dallas"/>
    <x v="5"/>
    <n v="75220"/>
    <x v="2"/>
    <s v="OFF-BI-10001636"/>
    <x v="1"/>
    <x v="8"/>
    <s v="Ibico Plastic and Wire Spiral Binding Combs"/>
    <x v="1329"/>
    <n v="4"/>
    <x v="3"/>
    <n v="-11.4648"/>
    <x v="43"/>
    <x v="277"/>
  </r>
  <r>
    <n v="1516"/>
    <x v="727"/>
    <x v="157"/>
    <d v="2017-12-17T00:00:00"/>
    <s v="Standard Class"/>
    <s v="AI-10855"/>
    <s v="Arianne Irving"/>
    <x v="0"/>
    <s v="United States"/>
    <s v="Philadelphia"/>
    <x v="9"/>
    <n v="19120"/>
    <x v="3"/>
    <s v="FUR-CH-10002961"/>
    <x v="0"/>
    <x v="1"/>
    <s v="Leather Task Chair, Black"/>
    <x v="1330"/>
    <n v="1"/>
    <x v="4"/>
    <n v="-9.0980000000000008"/>
    <x v="23"/>
    <x v="309"/>
  </r>
  <r>
    <n v="1517"/>
    <x v="728"/>
    <x v="389"/>
    <d v="2017-12-14T00:00:00"/>
    <s v="Second Class"/>
    <s v="MC-17845"/>
    <s v="Michael Chen"/>
    <x v="0"/>
    <s v="United States"/>
    <s v="North Las Vegas"/>
    <x v="33"/>
    <n v="89031"/>
    <x v="1"/>
    <s v="FUR-TA-10004256"/>
    <x v="0"/>
    <x v="3"/>
    <s v="Bretford “Just In Time” Height-Adjustable Multi-Task Work Tables"/>
    <x v="1331"/>
    <n v="4"/>
    <x v="0"/>
    <n v="116.872"/>
    <x v="23"/>
    <x v="216"/>
  </r>
  <r>
    <n v="1518"/>
    <x v="729"/>
    <x v="511"/>
    <d v="2014-02-06T00:00:00"/>
    <s v="Second Class"/>
    <s v="TB-21400"/>
    <s v="Tom Boeckenhauer"/>
    <x v="0"/>
    <s v="United States"/>
    <s v="Seattle"/>
    <x v="4"/>
    <n v="98105"/>
    <x v="1"/>
    <s v="OFF-BI-10004593"/>
    <x v="1"/>
    <x v="8"/>
    <s v="Ibico Laser Imprintable Binding System Covers"/>
    <x v="1332"/>
    <n v="2"/>
    <x v="2"/>
    <n v="27.248000000000001"/>
    <x v="45"/>
    <x v="18"/>
  </r>
  <r>
    <n v="1519"/>
    <x v="729"/>
    <x v="511"/>
    <d v="2014-02-06T00:00:00"/>
    <s v="Second Class"/>
    <s v="TB-21400"/>
    <s v="Tom Boeckenhauer"/>
    <x v="0"/>
    <s v="United States"/>
    <s v="Seattle"/>
    <x v="4"/>
    <n v="98105"/>
    <x v="1"/>
    <s v="OFF-BI-10002827"/>
    <x v="1"/>
    <x v="8"/>
    <s v="Avery Durable Poly Binders"/>
    <x v="1333"/>
    <n v="3"/>
    <x v="2"/>
    <n v="4.3133999999999997"/>
    <x v="45"/>
    <x v="12"/>
  </r>
  <r>
    <n v="1520"/>
    <x v="730"/>
    <x v="512"/>
    <d v="2017-02-14T00:00:00"/>
    <s v="Second Class"/>
    <s v="VW-21775"/>
    <s v="Victoria Wilson"/>
    <x v="1"/>
    <s v="United States"/>
    <s v="San Francisco"/>
    <x v="1"/>
    <n v="94110"/>
    <x v="1"/>
    <s v="OFF-BI-10001759"/>
    <x v="1"/>
    <x v="8"/>
    <s v="Acco Pressboard Covers with Storage Hooks, 14 7/8&quot; x 11&quot;, Dark Blue"/>
    <x v="1334"/>
    <n v="7"/>
    <x v="2"/>
    <n v="7.7343000000000002"/>
    <x v="31"/>
    <x v="22"/>
  </r>
  <r>
    <n v="1521"/>
    <x v="731"/>
    <x v="513"/>
    <d v="2017-04-21T00:00:00"/>
    <s v="Standard Class"/>
    <s v="PL-18925"/>
    <s v="Paul Lucas"/>
    <x v="2"/>
    <s v="United States"/>
    <s v="Chicago"/>
    <x v="10"/>
    <n v="60610"/>
    <x v="2"/>
    <s v="OFF-AR-10001419"/>
    <x v="1"/>
    <x v="6"/>
    <s v="Newell 325"/>
    <x v="1045"/>
    <n v="5"/>
    <x v="2"/>
    <n v="2.0649999999999999"/>
    <x v="4"/>
    <x v="26"/>
  </r>
  <r>
    <n v="1522"/>
    <x v="732"/>
    <x v="401"/>
    <d v="2015-12-11T00:00:00"/>
    <s v="Standard Class"/>
    <s v="GH-14425"/>
    <s v="Gary Hwang"/>
    <x v="0"/>
    <s v="United States"/>
    <s v="Tucson"/>
    <x v="16"/>
    <n v="85705"/>
    <x v="1"/>
    <s v="FUR-FU-10002253"/>
    <x v="0"/>
    <x v="5"/>
    <s v="Howard Miller 13&quot; Diameter Pewter Finish Round Wall Clock"/>
    <x v="1335"/>
    <n v="6"/>
    <x v="2"/>
    <n v="48.951599999999999"/>
    <x v="14"/>
    <x v="212"/>
  </r>
  <r>
    <n v="1523"/>
    <x v="732"/>
    <x v="401"/>
    <d v="2015-12-11T00:00:00"/>
    <s v="Standard Class"/>
    <s v="GH-14425"/>
    <s v="Gary Hwang"/>
    <x v="0"/>
    <s v="United States"/>
    <s v="Tucson"/>
    <x v="16"/>
    <n v="85705"/>
    <x v="1"/>
    <s v="OFF-PA-10002586"/>
    <x v="1"/>
    <x v="10"/>
    <s v="Xerox 1970"/>
    <x v="544"/>
    <n v="5"/>
    <x v="2"/>
    <n v="6.7229999999999999"/>
    <x v="14"/>
    <x v="31"/>
  </r>
  <r>
    <n v="1524"/>
    <x v="732"/>
    <x v="401"/>
    <d v="2015-12-11T00:00:00"/>
    <s v="Standard Class"/>
    <s v="GH-14425"/>
    <s v="Gary Hwang"/>
    <x v="0"/>
    <s v="United States"/>
    <s v="Tucson"/>
    <x v="16"/>
    <n v="85705"/>
    <x v="1"/>
    <s v="OFF-PA-10003039"/>
    <x v="1"/>
    <x v="10"/>
    <s v="Xerox 1960"/>
    <x v="654"/>
    <n v="8"/>
    <x v="2"/>
    <n v="61.96"/>
    <x v="14"/>
    <x v="33"/>
  </r>
  <r>
    <n v="1525"/>
    <x v="732"/>
    <x v="401"/>
    <d v="2015-12-11T00:00:00"/>
    <s v="Standard Class"/>
    <s v="GH-14425"/>
    <s v="Gary Hwang"/>
    <x v="0"/>
    <s v="United States"/>
    <s v="Tucson"/>
    <x v="16"/>
    <n v="85705"/>
    <x v="1"/>
    <s v="OFF-ST-10004804"/>
    <x v="1"/>
    <x v="4"/>
    <s v="Belkin 19&quot; Vented Equipment Shelf, Black"/>
    <x v="1336"/>
    <n v="6"/>
    <x v="2"/>
    <n v="-58.687199999999997"/>
    <x v="14"/>
    <x v="111"/>
  </r>
  <r>
    <n v="1526"/>
    <x v="732"/>
    <x v="401"/>
    <d v="2015-12-11T00:00:00"/>
    <s v="Standard Class"/>
    <s v="GH-14425"/>
    <s v="Gary Hwang"/>
    <x v="0"/>
    <s v="United States"/>
    <s v="Tucson"/>
    <x v="16"/>
    <n v="85705"/>
    <x v="1"/>
    <s v="OFF-AR-10004042"/>
    <x v="1"/>
    <x v="6"/>
    <s v="BOSTON Model 1800 Electric Pencil Sharpeners, Putty/Woodgrain"/>
    <x v="31"/>
    <n v="6"/>
    <x v="2"/>
    <n v="9.7091999999999992"/>
    <x v="14"/>
    <x v="28"/>
  </r>
  <r>
    <n v="1527"/>
    <x v="733"/>
    <x v="405"/>
    <d v="2016-07-27T00:00:00"/>
    <s v="Standard Class"/>
    <s v="CJ-12010"/>
    <s v="Caroline Jumper"/>
    <x v="0"/>
    <s v="United States"/>
    <s v="Allentown"/>
    <x v="9"/>
    <n v="18103"/>
    <x v="3"/>
    <s v="OFF-AR-10002221"/>
    <x v="1"/>
    <x v="6"/>
    <s v="12 Colored Short Pencils"/>
    <x v="1337"/>
    <n v="2"/>
    <x v="2"/>
    <n v="0.36399999999999999"/>
    <x v="16"/>
    <x v="152"/>
  </r>
  <r>
    <n v="1528"/>
    <x v="733"/>
    <x v="405"/>
    <d v="2016-07-27T00:00:00"/>
    <s v="Standard Class"/>
    <s v="CJ-12010"/>
    <s v="Caroline Jumper"/>
    <x v="0"/>
    <s v="United States"/>
    <s v="Allentown"/>
    <x v="9"/>
    <n v="18103"/>
    <x v="3"/>
    <s v="FUR-FU-10002456"/>
    <x v="0"/>
    <x v="5"/>
    <s v="Master Caster Door Stop, Large Neon Orange"/>
    <x v="25"/>
    <n v="2"/>
    <x v="2"/>
    <n v="3.3488000000000002"/>
    <x v="16"/>
    <x v="204"/>
  </r>
  <r>
    <n v="1529"/>
    <x v="734"/>
    <x v="209"/>
    <d v="2015-11-10T00:00:00"/>
    <s v="Second Class"/>
    <s v="MC-18130"/>
    <s v="Mike Caudle"/>
    <x v="1"/>
    <s v="United States"/>
    <s v="Newark"/>
    <x v="13"/>
    <n v="19711"/>
    <x v="3"/>
    <s v="OFF-FA-10004968"/>
    <x v="1"/>
    <x v="13"/>
    <s v="Rubber Band Ball"/>
    <x v="1338"/>
    <n v="7"/>
    <x v="0"/>
    <n v="0.52359999999999995"/>
    <x v="6"/>
    <x v="259"/>
  </r>
  <r>
    <n v="1530"/>
    <x v="734"/>
    <x v="209"/>
    <d v="2015-11-10T00:00:00"/>
    <s v="Second Class"/>
    <s v="MC-18130"/>
    <s v="Mike Caudle"/>
    <x v="1"/>
    <s v="United States"/>
    <s v="Newark"/>
    <x v="13"/>
    <n v="19711"/>
    <x v="3"/>
    <s v="OFF-PA-10001274"/>
    <x v="1"/>
    <x v="10"/>
    <s v="Loose Memo Sheets"/>
    <x v="545"/>
    <n v="2"/>
    <x v="0"/>
    <n v="3.431"/>
    <x v="6"/>
    <x v="2"/>
  </r>
  <r>
    <n v="1531"/>
    <x v="735"/>
    <x v="514"/>
    <d v="2015-03-31T00:00:00"/>
    <s v="Standard Class"/>
    <s v="BV-11245"/>
    <s v="Benjamin Venier"/>
    <x v="1"/>
    <s v="United States"/>
    <s v="Miami"/>
    <x v="2"/>
    <n v="33142"/>
    <x v="0"/>
    <s v="OFF-PA-10001125"/>
    <x v="1"/>
    <x v="10"/>
    <s v="Xerox 1988"/>
    <x v="1339"/>
    <n v="3"/>
    <x v="2"/>
    <n v="23.234999999999999"/>
    <x v="30"/>
    <x v="33"/>
  </r>
  <r>
    <n v="1532"/>
    <x v="736"/>
    <x v="515"/>
    <d v="2017-09-05T00:00:00"/>
    <s v="Standard Class"/>
    <s v="JF-15490"/>
    <s v="Jeremy Farry"/>
    <x v="0"/>
    <s v="United States"/>
    <s v="Tempe"/>
    <x v="16"/>
    <n v="85281"/>
    <x v="1"/>
    <s v="OFF-ST-10000344"/>
    <x v="1"/>
    <x v="4"/>
    <s v="Neat Ideas Personal Hanging Folder Files, Black"/>
    <x v="1340"/>
    <n v="1"/>
    <x v="2"/>
    <n v="0.80579999999999996"/>
    <x v="15"/>
    <x v="17"/>
  </r>
  <r>
    <n v="1533"/>
    <x v="736"/>
    <x v="515"/>
    <d v="2017-09-05T00:00:00"/>
    <s v="Standard Class"/>
    <s v="JF-15490"/>
    <s v="Jeremy Farry"/>
    <x v="0"/>
    <s v="United States"/>
    <s v="Tempe"/>
    <x v="16"/>
    <n v="85281"/>
    <x v="1"/>
    <s v="OFF-FA-10000585"/>
    <x v="1"/>
    <x v="13"/>
    <s v="OIC Bulk Pack Metal Binder Clips"/>
    <x v="1341"/>
    <n v="3"/>
    <x v="2"/>
    <n v="2.7222"/>
    <x v="15"/>
    <x v="18"/>
  </r>
  <r>
    <n v="1534"/>
    <x v="737"/>
    <x v="429"/>
    <d v="2016-12-08T00:00:00"/>
    <s v="Standard Class"/>
    <s v="EB-13840"/>
    <s v="Ellis Ballard"/>
    <x v="1"/>
    <s v="United States"/>
    <s v="New York City"/>
    <x v="15"/>
    <n v="10035"/>
    <x v="3"/>
    <s v="OFF-ST-10003324"/>
    <x v="1"/>
    <x v="4"/>
    <s v="Belkin OmniView SE Rackmount Kit"/>
    <x v="1342"/>
    <n v="6"/>
    <x v="0"/>
    <n v="0"/>
    <x v="5"/>
    <x v="136"/>
  </r>
  <r>
    <n v="1535"/>
    <x v="738"/>
    <x v="516"/>
    <d v="2017-02-14T00:00:00"/>
    <s v="Standard Class"/>
    <s v="MP-18175"/>
    <s v="Mike Pelletier"/>
    <x v="2"/>
    <s v="United States"/>
    <s v="Laguna Niguel"/>
    <x v="1"/>
    <n v="92677"/>
    <x v="1"/>
    <s v="FUR-BO-10004015"/>
    <x v="0"/>
    <x v="0"/>
    <s v="Bush Andora Bookcase, Maple/Graphite Gray Finish"/>
    <x v="1343"/>
    <n v="2"/>
    <x v="11"/>
    <n v="16.7986"/>
    <x v="31"/>
    <x v="313"/>
  </r>
  <r>
    <n v="1536"/>
    <x v="739"/>
    <x v="517"/>
    <d v="2016-11-02T00:00:00"/>
    <s v="Standard Class"/>
    <s v="JM-15655"/>
    <s v="Jim Mitchum"/>
    <x v="1"/>
    <s v="United States"/>
    <s v="Bridgeton"/>
    <x v="30"/>
    <n v="8302"/>
    <x v="3"/>
    <s v="OFF-ST-10000419"/>
    <x v="1"/>
    <x v="4"/>
    <s v="Rogers Jumbo File, Granite"/>
    <x v="1344"/>
    <n v="3"/>
    <x v="0"/>
    <n v="0.40739999999999998"/>
    <x v="0"/>
    <x v="197"/>
  </r>
  <r>
    <n v="1537"/>
    <x v="739"/>
    <x v="517"/>
    <d v="2016-11-02T00:00:00"/>
    <s v="Standard Class"/>
    <s v="JM-15655"/>
    <s v="Jim Mitchum"/>
    <x v="1"/>
    <s v="United States"/>
    <s v="Bridgeton"/>
    <x v="30"/>
    <n v="8302"/>
    <x v="3"/>
    <s v="OFF-AP-10001626"/>
    <x v="1"/>
    <x v="9"/>
    <s v="Commercial WindTunnel Clean Air Upright Vacuum, Replacement Belts, Filtration Bags"/>
    <x v="1345"/>
    <n v="3"/>
    <x v="0"/>
    <n v="3.0341999999999998"/>
    <x v="0"/>
    <x v="96"/>
  </r>
  <r>
    <n v="1538"/>
    <x v="740"/>
    <x v="175"/>
    <d v="2017-09-17T00:00:00"/>
    <s v="Second Class"/>
    <s v="CL-11890"/>
    <s v="Carl Ludwig"/>
    <x v="0"/>
    <s v="United States"/>
    <s v="Everett"/>
    <x v="31"/>
    <n v="2149"/>
    <x v="3"/>
    <s v="TEC-PH-10000439"/>
    <x v="2"/>
    <x v="7"/>
    <s v="GE DSL Phone Line Filter"/>
    <x v="1346"/>
    <n v="1"/>
    <x v="0"/>
    <n v="11.597099999999999"/>
    <x v="15"/>
    <x v="5"/>
  </r>
  <r>
    <n v="1539"/>
    <x v="740"/>
    <x v="175"/>
    <d v="2017-09-17T00:00:00"/>
    <s v="Second Class"/>
    <s v="CL-11890"/>
    <s v="Carl Ludwig"/>
    <x v="0"/>
    <s v="United States"/>
    <s v="Everett"/>
    <x v="31"/>
    <n v="2149"/>
    <x v="3"/>
    <s v="OFF-AR-10003478"/>
    <x v="1"/>
    <x v="6"/>
    <s v="Avery Hi-Liter EverBold Pen Style Fluorescent Highlighters, 4/Pack"/>
    <x v="1347"/>
    <n v="2"/>
    <x v="0"/>
    <n v="6.5119999999999996"/>
    <x v="15"/>
    <x v="314"/>
  </r>
  <r>
    <n v="1540"/>
    <x v="740"/>
    <x v="175"/>
    <d v="2017-09-17T00:00:00"/>
    <s v="Second Class"/>
    <s v="CL-11890"/>
    <s v="Carl Ludwig"/>
    <x v="0"/>
    <s v="United States"/>
    <s v="Everett"/>
    <x v="31"/>
    <n v="2149"/>
    <x v="3"/>
    <s v="FUR-BO-10002545"/>
    <x v="0"/>
    <x v="0"/>
    <s v="Atlantic Metals Mobile 3-Shelf Bookcases, Custom Colors"/>
    <x v="1348"/>
    <n v="3"/>
    <x v="0"/>
    <n v="203.56440000000001"/>
    <x v="15"/>
    <x v="96"/>
  </r>
  <r>
    <n v="1541"/>
    <x v="740"/>
    <x v="175"/>
    <d v="2017-09-17T00:00:00"/>
    <s v="Second Class"/>
    <s v="CL-11890"/>
    <s v="Carl Ludwig"/>
    <x v="0"/>
    <s v="United States"/>
    <s v="Everett"/>
    <x v="31"/>
    <n v="2149"/>
    <x v="3"/>
    <s v="OFF-BI-10001765"/>
    <x v="1"/>
    <x v="8"/>
    <s v="Wilson Jones Heavy-Duty Casebound Ring Binders with Metal Hinges"/>
    <x v="1349"/>
    <n v="7"/>
    <x v="0"/>
    <n v="116.3904"/>
    <x v="15"/>
    <x v="62"/>
  </r>
  <r>
    <n v="1542"/>
    <x v="741"/>
    <x v="518"/>
    <d v="2014-03-16T00:00:00"/>
    <s v="Second Class"/>
    <s v="CK-12205"/>
    <s v="Chloris Kastensmidt"/>
    <x v="0"/>
    <s v="United States"/>
    <s v="Columbus"/>
    <x v="24"/>
    <n v="43229"/>
    <x v="3"/>
    <s v="FUR-FU-10003981"/>
    <x v="0"/>
    <x v="5"/>
    <s v="Eldon Wave Desk Accessories"/>
    <x v="1350"/>
    <n v="5"/>
    <x v="2"/>
    <n v="2.2879999999999998"/>
    <x v="34"/>
    <x v="246"/>
  </r>
  <r>
    <n v="1543"/>
    <x v="741"/>
    <x v="518"/>
    <d v="2014-03-16T00:00:00"/>
    <s v="Second Class"/>
    <s v="CK-12205"/>
    <s v="Chloris Kastensmidt"/>
    <x v="0"/>
    <s v="United States"/>
    <s v="Columbus"/>
    <x v="24"/>
    <n v="43229"/>
    <x v="3"/>
    <s v="OFF-FA-10001561"/>
    <x v="1"/>
    <x v="13"/>
    <s v="Stockwell Push Pins"/>
    <x v="1351"/>
    <n v="6"/>
    <x v="2"/>
    <n v="1.7003999999999999"/>
    <x v="34"/>
    <x v="114"/>
  </r>
  <r>
    <n v="1544"/>
    <x v="742"/>
    <x v="519"/>
    <d v="2014-02-08T00:00:00"/>
    <s v="Standard Class"/>
    <s v="DB-13270"/>
    <s v="Deborah Brumfield"/>
    <x v="2"/>
    <s v="United States"/>
    <s v="San Diego"/>
    <x v="1"/>
    <n v="92024"/>
    <x v="1"/>
    <s v="OFF-BI-10004230"/>
    <x v="1"/>
    <x v="8"/>
    <s v="GBC Recycled Grain Textured Covers"/>
    <x v="1352"/>
    <n v="3"/>
    <x v="2"/>
    <n v="29.0136"/>
    <x v="45"/>
    <x v="73"/>
  </r>
  <r>
    <n v="1545"/>
    <x v="742"/>
    <x v="519"/>
    <d v="2014-02-08T00:00:00"/>
    <s v="Standard Class"/>
    <s v="DB-13270"/>
    <s v="Deborah Brumfield"/>
    <x v="2"/>
    <s v="United States"/>
    <s v="San Diego"/>
    <x v="1"/>
    <n v="92024"/>
    <x v="1"/>
    <s v="OFF-PA-10000350"/>
    <x v="1"/>
    <x v="10"/>
    <s v="Message Book, Standard Line &quot;While You Were Out&quot;, 5 1/2&quot; X 4&quot;, 200 Sets/Book"/>
    <x v="1353"/>
    <n v="4"/>
    <x v="0"/>
    <n v="16.0928"/>
    <x v="45"/>
    <x v="41"/>
  </r>
  <r>
    <n v="1546"/>
    <x v="743"/>
    <x v="520"/>
    <d v="2015-01-04T00:00:00"/>
    <s v="Second Class"/>
    <s v="PC-18745"/>
    <s v="Pamela Coakley"/>
    <x v="1"/>
    <s v="United States"/>
    <s v="Watertown"/>
    <x v="15"/>
    <n v="13601"/>
    <x v="3"/>
    <s v="FUR-BO-10002613"/>
    <x v="0"/>
    <x v="0"/>
    <s v="Atlantic Metals Mobile 4-Shelf Bookcases, Custom Colors"/>
    <x v="1354"/>
    <n v="7"/>
    <x v="2"/>
    <n v="196.68600000000001"/>
    <x v="36"/>
    <x v="26"/>
  </r>
  <r>
    <n v="1547"/>
    <x v="744"/>
    <x v="521"/>
    <d v="2015-11-27T00:00:00"/>
    <s v="Standard Class"/>
    <s v="VB-21745"/>
    <s v="Victoria Brennan"/>
    <x v="1"/>
    <s v="United States"/>
    <s v="San Antonio"/>
    <x v="5"/>
    <n v="78207"/>
    <x v="2"/>
    <s v="OFF-PA-10000994"/>
    <x v="1"/>
    <x v="10"/>
    <s v="Xerox 1915"/>
    <x v="757"/>
    <n v="4"/>
    <x v="2"/>
    <n v="117.432"/>
    <x v="6"/>
    <x v="11"/>
  </r>
  <r>
    <n v="1548"/>
    <x v="744"/>
    <x v="521"/>
    <d v="2015-11-27T00:00:00"/>
    <s v="Standard Class"/>
    <s v="VB-21745"/>
    <s v="Victoria Brennan"/>
    <x v="1"/>
    <s v="United States"/>
    <s v="San Antonio"/>
    <x v="5"/>
    <n v="78207"/>
    <x v="2"/>
    <s v="OFF-BI-10002867"/>
    <x v="1"/>
    <x v="8"/>
    <s v="GBC Recycled Regency Composition Covers"/>
    <x v="1355"/>
    <n v="2"/>
    <x v="3"/>
    <n v="-40.650399999999998"/>
    <x v="6"/>
    <x v="76"/>
  </r>
  <r>
    <n v="1549"/>
    <x v="744"/>
    <x v="521"/>
    <d v="2015-11-27T00:00:00"/>
    <s v="Standard Class"/>
    <s v="VB-21745"/>
    <s v="Victoria Brennan"/>
    <x v="1"/>
    <s v="United States"/>
    <s v="San Antonio"/>
    <x v="5"/>
    <n v="78207"/>
    <x v="2"/>
    <s v="OFF-ST-10001291"/>
    <x v="1"/>
    <x v="4"/>
    <s v="Tenex Personal Self-Stacking Standard File Box, Black/Gray"/>
    <x v="1356"/>
    <n v="2"/>
    <x v="2"/>
    <n v="2.3673999999999999"/>
    <x v="6"/>
    <x v="152"/>
  </r>
  <r>
    <n v="1550"/>
    <x v="745"/>
    <x v="522"/>
    <d v="2014-07-08T00:00:00"/>
    <s v="First Class"/>
    <s v="EP-13915"/>
    <s v="Emily Phan"/>
    <x v="0"/>
    <s v="United States"/>
    <s v="New York City"/>
    <x v="15"/>
    <n v="10011"/>
    <x v="3"/>
    <s v="TEC-CO-10001046"/>
    <x v="2"/>
    <x v="16"/>
    <s v="Canon Imageclass D680 Copier / Fax"/>
    <x v="1357"/>
    <n v="1"/>
    <x v="2"/>
    <n v="174.9975"/>
    <x v="40"/>
    <x v="33"/>
  </r>
  <r>
    <n v="1551"/>
    <x v="746"/>
    <x v="38"/>
    <d v="2017-11-18T00:00:00"/>
    <s v="Second Class"/>
    <s v="ME-17320"/>
    <s v="Maria Etezadi"/>
    <x v="2"/>
    <s v="United States"/>
    <s v="Houston"/>
    <x v="5"/>
    <n v="77095"/>
    <x v="2"/>
    <s v="OFF-AP-10004868"/>
    <x v="1"/>
    <x v="9"/>
    <s v="Hoover Commercial Soft Guard Upright Vacuum And Disposable Filtration Bags"/>
    <x v="1358"/>
    <n v="6"/>
    <x v="3"/>
    <n v="-24.708600000000001"/>
    <x v="24"/>
    <x v="315"/>
  </r>
  <r>
    <n v="1552"/>
    <x v="747"/>
    <x v="26"/>
    <d v="2016-06-22T00:00:00"/>
    <s v="Standard Class"/>
    <s v="IG-15085"/>
    <s v="Ivan Gibson"/>
    <x v="0"/>
    <s v="United States"/>
    <s v="San Diego"/>
    <x v="1"/>
    <n v="92024"/>
    <x v="1"/>
    <s v="OFF-PA-10000806"/>
    <x v="1"/>
    <x v="10"/>
    <s v="Xerox 1934"/>
    <x v="1359"/>
    <n v="2"/>
    <x v="0"/>
    <n v="54.860399999999998"/>
    <x v="1"/>
    <x v="77"/>
  </r>
  <r>
    <n v="1553"/>
    <x v="748"/>
    <x v="523"/>
    <d v="2014-05-05T00:00:00"/>
    <s v="First Class"/>
    <s v="JS-15940"/>
    <s v="Joni Sundaresam"/>
    <x v="2"/>
    <s v="United States"/>
    <s v="Appleton"/>
    <x v="6"/>
    <n v="54915"/>
    <x v="2"/>
    <s v="OFF-LA-10002195"/>
    <x v="1"/>
    <x v="2"/>
    <s v="Avery 481"/>
    <x v="742"/>
    <n v="7"/>
    <x v="0"/>
    <n v="10.348800000000001"/>
    <x v="8"/>
    <x v="62"/>
  </r>
  <r>
    <n v="1554"/>
    <x v="749"/>
    <x v="524"/>
    <d v="2017-10-21T00:00:00"/>
    <s v="Standard Class"/>
    <s v="BO-11425"/>
    <s v="Bobby Odegard"/>
    <x v="0"/>
    <s v="United States"/>
    <s v="Richmond"/>
    <x v="0"/>
    <n v="40475"/>
    <x v="0"/>
    <s v="OFF-BI-10003719"/>
    <x v="1"/>
    <x v="8"/>
    <s v="Large Capacity Hanging Post Binders"/>
    <x v="1360"/>
    <n v="5"/>
    <x v="0"/>
    <n v="57.384999999999998"/>
    <x v="13"/>
    <x v="55"/>
  </r>
  <r>
    <n v="1555"/>
    <x v="750"/>
    <x v="525"/>
    <d v="2015-02-13T00:00:00"/>
    <s v="Standard Class"/>
    <s v="VW-21775"/>
    <s v="Victoria Wilson"/>
    <x v="1"/>
    <s v="United States"/>
    <s v="Bellevue"/>
    <x v="4"/>
    <n v="98006"/>
    <x v="1"/>
    <s v="OFF-AR-10001315"/>
    <x v="1"/>
    <x v="6"/>
    <s v="Newell 310"/>
    <x v="266"/>
    <n v="3"/>
    <x v="0"/>
    <n v="1.5311999999999999"/>
    <x v="27"/>
    <x v="5"/>
  </r>
  <r>
    <n v="1556"/>
    <x v="751"/>
    <x v="507"/>
    <d v="2017-09-08T00:00:00"/>
    <s v="Standard Class"/>
    <s v="AB-10150"/>
    <s v="Aimee Bixby"/>
    <x v="0"/>
    <s v="United States"/>
    <s v="Long Beach"/>
    <x v="15"/>
    <n v="11561"/>
    <x v="3"/>
    <s v="TEC-AC-10000171"/>
    <x v="2"/>
    <x v="11"/>
    <s v="Verbatim 25 GB 6x Blu-ray Single Layer Recordable Disc, 25/Pack"/>
    <x v="1361"/>
    <n v="4"/>
    <x v="0"/>
    <n v="39.5428"/>
    <x v="15"/>
    <x v="37"/>
  </r>
  <r>
    <n v="1557"/>
    <x v="752"/>
    <x v="195"/>
    <d v="2016-05-15T00:00:00"/>
    <s v="Standard Class"/>
    <s v="JW-16075"/>
    <s v="Julia West"/>
    <x v="0"/>
    <s v="United States"/>
    <s v="Philadelphia"/>
    <x v="9"/>
    <n v="19140"/>
    <x v="3"/>
    <s v="OFF-EN-10003134"/>
    <x v="1"/>
    <x v="12"/>
    <s v="Staple envelope"/>
    <x v="560"/>
    <n v="1"/>
    <x v="2"/>
    <n v="3.504"/>
    <x v="35"/>
    <x v="52"/>
  </r>
  <r>
    <n v="1558"/>
    <x v="752"/>
    <x v="195"/>
    <d v="2016-05-15T00:00:00"/>
    <s v="Standard Class"/>
    <s v="JW-16075"/>
    <s v="Julia West"/>
    <x v="0"/>
    <s v="United States"/>
    <s v="Philadelphia"/>
    <x v="9"/>
    <n v="19140"/>
    <x v="3"/>
    <s v="OFF-AR-10001955"/>
    <x v="1"/>
    <x v="6"/>
    <s v="Newell 319"/>
    <x v="1362"/>
    <n v="5"/>
    <x v="2"/>
    <n v="9.92"/>
    <x v="35"/>
    <x v="26"/>
  </r>
  <r>
    <n v="1559"/>
    <x v="753"/>
    <x v="199"/>
    <d v="2015-03-18T00:00:00"/>
    <s v="Second Class"/>
    <s v="JE-15475"/>
    <s v="Jeremy Ellison"/>
    <x v="0"/>
    <s v="United States"/>
    <s v="Seattle"/>
    <x v="4"/>
    <n v="98103"/>
    <x v="1"/>
    <s v="FUR-TA-10001039"/>
    <x v="0"/>
    <x v="3"/>
    <s v="KI Adjustable-Height Table"/>
    <x v="1363"/>
    <n v="2"/>
    <x v="0"/>
    <n v="44.709600000000002"/>
    <x v="30"/>
    <x v="96"/>
  </r>
  <r>
    <n v="1560"/>
    <x v="754"/>
    <x v="526"/>
    <d v="2016-04-13T00:00:00"/>
    <s v="Standard Class"/>
    <s v="EB-13750"/>
    <s v="Edward Becker"/>
    <x v="1"/>
    <s v="United States"/>
    <s v="Seattle"/>
    <x v="4"/>
    <n v="98103"/>
    <x v="1"/>
    <s v="OFF-BI-10003712"/>
    <x v="1"/>
    <x v="8"/>
    <s v="Acco Pressboard Covers with Storage Hooks, 14 7/8&quot; x 11&quot;, Light Blue"/>
    <x v="1364"/>
    <n v="9"/>
    <x v="2"/>
    <n v="12.815099999999999"/>
    <x v="26"/>
    <x v="49"/>
  </r>
  <r>
    <n v="1561"/>
    <x v="755"/>
    <x v="527"/>
    <d v="2014-04-09T00:00:00"/>
    <s v="Standard Class"/>
    <s v="PK-18910"/>
    <s v="Paul Knutson"/>
    <x v="2"/>
    <s v="United States"/>
    <s v="San Francisco"/>
    <x v="1"/>
    <n v="94109"/>
    <x v="1"/>
    <s v="OFF-LA-10001641"/>
    <x v="1"/>
    <x v="2"/>
    <s v="Avery 518"/>
    <x v="1365"/>
    <n v="6"/>
    <x v="0"/>
    <n v="9.0719999999999992"/>
    <x v="41"/>
    <x v="42"/>
  </r>
  <r>
    <n v="1562"/>
    <x v="756"/>
    <x v="528"/>
    <d v="2017-09-06T00:00:00"/>
    <s v="First Class"/>
    <s v="CS-12400"/>
    <s v="Christopher Schild"/>
    <x v="2"/>
    <s v="United States"/>
    <s v="Seattle"/>
    <x v="4"/>
    <n v="98115"/>
    <x v="1"/>
    <s v="OFF-AR-10003732"/>
    <x v="1"/>
    <x v="6"/>
    <s v="Newell 333"/>
    <x v="1094"/>
    <n v="1"/>
    <x v="0"/>
    <n v="0.7228"/>
    <x v="15"/>
    <x v="96"/>
  </r>
  <r>
    <n v="1563"/>
    <x v="757"/>
    <x v="160"/>
    <d v="2017-06-30T00:00:00"/>
    <s v="Same Day"/>
    <s v="SG-20470"/>
    <s v="Sheri Gordon"/>
    <x v="0"/>
    <s v="United States"/>
    <s v="New York City"/>
    <x v="15"/>
    <n v="10011"/>
    <x v="3"/>
    <s v="FUR-TA-10000577"/>
    <x v="0"/>
    <x v="3"/>
    <s v="Bretford CR4500 Series Slim Rectangular Table"/>
    <x v="24"/>
    <n v="5"/>
    <x v="10"/>
    <n v="-295.9785"/>
    <x v="28"/>
    <x v="316"/>
  </r>
  <r>
    <n v="1564"/>
    <x v="758"/>
    <x v="529"/>
    <d v="2015-11-09T00:00:00"/>
    <s v="Same Day"/>
    <s v="CM-12190"/>
    <s v="Charlotte Melton"/>
    <x v="0"/>
    <s v="United States"/>
    <s v="Philadelphia"/>
    <x v="9"/>
    <n v="19134"/>
    <x v="3"/>
    <s v="OFF-PA-10004000"/>
    <x v="1"/>
    <x v="10"/>
    <s v="While You Were Out Pads, 50 per Pad, 4 x 5 1/4, Green Cycle"/>
    <x v="1366"/>
    <n v="3"/>
    <x v="2"/>
    <n v="4.1151"/>
    <x v="6"/>
    <x v="49"/>
  </r>
  <r>
    <n v="1565"/>
    <x v="759"/>
    <x v="530"/>
    <d v="2014-03-04T00:00:00"/>
    <s v="Same Day"/>
    <s v="CL-12565"/>
    <s v="Clay Ludtke"/>
    <x v="0"/>
    <s v="United States"/>
    <s v="Columbia"/>
    <x v="20"/>
    <n v="29203"/>
    <x v="0"/>
    <s v="OFF-ST-10001370"/>
    <x v="1"/>
    <x v="4"/>
    <s v="Sensible Storage WireTech Storage Systems"/>
    <x v="1367"/>
    <n v="5"/>
    <x v="0"/>
    <n v="17.745000000000001"/>
    <x v="34"/>
    <x v="9"/>
  </r>
  <r>
    <n v="1566"/>
    <x v="760"/>
    <x v="531"/>
    <d v="2015-03-25T00:00:00"/>
    <s v="Standard Class"/>
    <s v="JO-15550"/>
    <s v="Jesus Ocampo"/>
    <x v="2"/>
    <s v="United States"/>
    <s v="Seattle"/>
    <x v="4"/>
    <n v="98105"/>
    <x v="1"/>
    <s v="TEC-PH-10004539"/>
    <x v="2"/>
    <x v="7"/>
    <s v="Wireless Extenders zBoost YX545 SOHO Signal Booster"/>
    <x v="1368"/>
    <n v="3"/>
    <x v="2"/>
    <n v="39.687899999999999"/>
    <x v="30"/>
    <x v="152"/>
  </r>
  <r>
    <n v="1567"/>
    <x v="761"/>
    <x v="239"/>
    <d v="2015-11-30T00:00:00"/>
    <s v="First Class"/>
    <s v="AW-10840"/>
    <s v="Anthony Witt"/>
    <x v="0"/>
    <s v="United States"/>
    <s v="Allen"/>
    <x v="5"/>
    <n v="75002"/>
    <x v="2"/>
    <s v="TEC-AC-10003038"/>
    <x v="2"/>
    <x v="11"/>
    <s v="Kingston Digital DataTraveler 16GB USB 2.0"/>
    <x v="1369"/>
    <n v="3"/>
    <x v="2"/>
    <n v="-0.26850000000000002"/>
    <x v="6"/>
    <x v="137"/>
  </r>
  <r>
    <n v="1568"/>
    <x v="761"/>
    <x v="239"/>
    <d v="2015-11-30T00:00:00"/>
    <s v="First Class"/>
    <s v="AW-10840"/>
    <s v="Anthony Witt"/>
    <x v="0"/>
    <s v="United States"/>
    <s v="Allen"/>
    <x v="5"/>
    <n v="75002"/>
    <x v="2"/>
    <s v="OFF-BI-10000088"/>
    <x v="1"/>
    <x v="8"/>
    <s v="GBC Imprintable Covers"/>
    <x v="1370"/>
    <n v="4"/>
    <x v="3"/>
    <n v="-13.6152"/>
    <x v="6"/>
    <x v="59"/>
  </r>
  <r>
    <n v="1569"/>
    <x v="762"/>
    <x v="532"/>
    <d v="2017-06-11T00:00:00"/>
    <s v="Same Day"/>
    <s v="DV-13465"/>
    <s v="Dianna Vittorini"/>
    <x v="0"/>
    <s v="United States"/>
    <s v="Los Angeles"/>
    <x v="1"/>
    <n v="90004"/>
    <x v="1"/>
    <s v="OFF-PA-10000357"/>
    <x v="1"/>
    <x v="10"/>
    <s v="White Dual Perf Computer Printout Paper, 2700 Sheets, 1 Part, Heavyweight, 20 lbs., 14 7/8 x 11"/>
    <x v="1232"/>
    <n v="3"/>
    <x v="0"/>
    <n v="60.255299999999998"/>
    <x v="28"/>
    <x v="77"/>
  </r>
  <r>
    <n v="1570"/>
    <x v="763"/>
    <x v="200"/>
    <d v="2017-11-30T00:00:00"/>
    <s v="Standard Class"/>
    <s v="AH-10075"/>
    <s v="Adam Hart"/>
    <x v="1"/>
    <s v="United States"/>
    <s v="Atlanta"/>
    <x v="32"/>
    <n v="30318"/>
    <x v="0"/>
    <s v="OFF-AR-10003504"/>
    <x v="1"/>
    <x v="6"/>
    <s v="Newell 347"/>
    <x v="1371"/>
    <n v="3"/>
    <x v="0"/>
    <n v="3.7235999999999998"/>
    <x v="24"/>
    <x v="5"/>
  </r>
  <r>
    <n v="1571"/>
    <x v="764"/>
    <x v="533"/>
    <d v="2014-11-25T00:00:00"/>
    <s v="First Class"/>
    <s v="SC-20095"/>
    <s v="Sanjit Chand"/>
    <x v="0"/>
    <s v="United States"/>
    <s v="Los Angeles"/>
    <x v="1"/>
    <n v="90004"/>
    <x v="1"/>
    <s v="FUR-CH-10000863"/>
    <x v="0"/>
    <x v="1"/>
    <s v="Novimex Swivel Fabric Task Chair"/>
    <x v="884"/>
    <n v="5"/>
    <x v="2"/>
    <n v="-67.941000000000003"/>
    <x v="7"/>
    <x v="78"/>
  </r>
  <r>
    <n v="1572"/>
    <x v="764"/>
    <x v="533"/>
    <d v="2014-11-25T00:00:00"/>
    <s v="First Class"/>
    <s v="SC-20095"/>
    <s v="Sanjit Chand"/>
    <x v="0"/>
    <s v="United States"/>
    <s v="Los Angeles"/>
    <x v="1"/>
    <n v="90004"/>
    <x v="1"/>
    <s v="OFF-EN-10003160"/>
    <x v="1"/>
    <x v="12"/>
    <s v="Pastel Pink Envelopes"/>
    <x v="1372"/>
    <n v="3"/>
    <x v="0"/>
    <n v="10.4832"/>
    <x v="7"/>
    <x v="42"/>
  </r>
  <r>
    <n v="1573"/>
    <x v="764"/>
    <x v="533"/>
    <d v="2014-11-25T00:00:00"/>
    <s v="First Class"/>
    <s v="SC-20095"/>
    <s v="Sanjit Chand"/>
    <x v="0"/>
    <s v="United States"/>
    <s v="Los Angeles"/>
    <x v="1"/>
    <n v="90004"/>
    <x v="1"/>
    <s v="TEC-AC-10003280"/>
    <x v="2"/>
    <x v="11"/>
    <s v="Belkin F8E887 USB Wired Ergonomic Keyboard"/>
    <x v="803"/>
    <n v="1"/>
    <x v="0"/>
    <n v="6.2979000000000003"/>
    <x v="7"/>
    <x v="85"/>
  </r>
  <r>
    <n v="1574"/>
    <x v="764"/>
    <x v="533"/>
    <d v="2014-11-25T00:00:00"/>
    <s v="First Class"/>
    <s v="SC-20095"/>
    <s v="Sanjit Chand"/>
    <x v="0"/>
    <s v="United States"/>
    <s v="Los Angeles"/>
    <x v="1"/>
    <n v="90004"/>
    <x v="1"/>
    <s v="FUR-CH-10000595"/>
    <x v="0"/>
    <x v="1"/>
    <s v="Safco Contoured Stacking Chairs"/>
    <x v="1373"/>
    <n v="2"/>
    <x v="2"/>
    <n v="23.84"/>
    <x v="7"/>
    <x v="107"/>
  </r>
  <r>
    <n v="1575"/>
    <x v="765"/>
    <x v="534"/>
    <d v="2014-12-18T00:00:00"/>
    <s v="First Class"/>
    <s v="MC-18100"/>
    <s v="Mick Crebagga"/>
    <x v="0"/>
    <s v="United States"/>
    <s v="El Paso"/>
    <x v="5"/>
    <n v="79907"/>
    <x v="2"/>
    <s v="TEC-PH-10000169"/>
    <x v="2"/>
    <x v="7"/>
    <s v="ARKON Windshield Dashboard Air Vent Car Mount Holder"/>
    <x v="1374"/>
    <n v="3"/>
    <x v="2"/>
    <n v="-9.1530000000000005"/>
    <x v="21"/>
    <x v="206"/>
  </r>
  <r>
    <n v="1576"/>
    <x v="765"/>
    <x v="534"/>
    <d v="2014-12-18T00:00:00"/>
    <s v="First Class"/>
    <s v="MC-18100"/>
    <s v="Mick Crebagga"/>
    <x v="0"/>
    <s v="United States"/>
    <s v="El Paso"/>
    <x v="5"/>
    <n v="79907"/>
    <x v="2"/>
    <s v="FUR-CH-10004675"/>
    <x v="0"/>
    <x v="1"/>
    <s v="Lifetime Advantage Folding Chairs, 4/Carton"/>
    <x v="1375"/>
    <n v="5"/>
    <x v="4"/>
    <n v="-21.808"/>
    <x v="21"/>
    <x v="317"/>
  </r>
  <r>
    <n v="1577"/>
    <x v="766"/>
    <x v="183"/>
    <d v="2016-04-27T00:00:00"/>
    <s v="Standard Class"/>
    <s v="TT-21460"/>
    <s v="Tonja Turnell"/>
    <x v="2"/>
    <s v="United States"/>
    <s v="Aurora"/>
    <x v="10"/>
    <n v="60505"/>
    <x v="2"/>
    <s v="OFF-ST-10002406"/>
    <x v="1"/>
    <x v="4"/>
    <s v="Pizazz Global Quick File"/>
    <x v="1376"/>
    <n v="2"/>
    <x v="2"/>
    <n v="2.3952"/>
    <x v="26"/>
    <x v="7"/>
  </r>
  <r>
    <n v="1578"/>
    <x v="767"/>
    <x v="454"/>
    <d v="2016-05-27T00:00:00"/>
    <s v="Standard Class"/>
    <s v="AP-10720"/>
    <s v="Anne Pryor"/>
    <x v="2"/>
    <s v="United States"/>
    <s v="Florence"/>
    <x v="19"/>
    <n v="35630"/>
    <x v="0"/>
    <s v="OFF-PA-10001526"/>
    <x v="1"/>
    <x v="10"/>
    <s v="Xerox 1949"/>
    <x v="1377"/>
    <n v="1"/>
    <x v="0"/>
    <n v="2.4401999999999999"/>
    <x v="35"/>
    <x v="181"/>
  </r>
  <r>
    <n v="1579"/>
    <x v="768"/>
    <x v="535"/>
    <d v="2016-03-01T00:00:00"/>
    <s v="First Class"/>
    <s v="DL-12865"/>
    <s v="Dan Lawera"/>
    <x v="0"/>
    <s v="United States"/>
    <s v="New York City"/>
    <x v="15"/>
    <n v="10011"/>
    <x v="3"/>
    <s v="OFF-AP-10004336"/>
    <x v="1"/>
    <x v="9"/>
    <s v="Conquest 14 Commercial Heavy-Duty Upright Vacuum, Collection System, Accessory Kit"/>
    <x v="1378"/>
    <n v="3"/>
    <x v="0"/>
    <n v="49.555199999999999"/>
    <x v="17"/>
    <x v="5"/>
  </r>
  <r>
    <n v="1580"/>
    <x v="769"/>
    <x v="101"/>
    <d v="2015-08-12T00:00:00"/>
    <s v="First Class"/>
    <s v="NP-18325"/>
    <s v="Naresj Patel"/>
    <x v="0"/>
    <s v="United States"/>
    <s v="New York City"/>
    <x v="15"/>
    <n v="10024"/>
    <x v="3"/>
    <s v="TEC-PH-10003012"/>
    <x v="2"/>
    <x v="7"/>
    <s v="Nortel Meridian M3904 Professional Digital phone"/>
    <x v="669"/>
    <n v="2"/>
    <x v="0"/>
    <n v="89.3142"/>
    <x v="37"/>
    <x v="5"/>
  </r>
  <r>
    <n v="1581"/>
    <x v="769"/>
    <x v="101"/>
    <d v="2015-08-12T00:00:00"/>
    <s v="First Class"/>
    <s v="NP-18325"/>
    <s v="Naresj Patel"/>
    <x v="0"/>
    <s v="United States"/>
    <s v="New York City"/>
    <x v="15"/>
    <n v="10024"/>
    <x v="3"/>
    <s v="FUR-TA-10002607"/>
    <x v="0"/>
    <x v="3"/>
    <s v="KI Conference Tables"/>
    <x v="1379"/>
    <n v="9"/>
    <x v="10"/>
    <n v="-153.1224"/>
    <x v="37"/>
    <x v="3"/>
  </r>
  <r>
    <n v="1582"/>
    <x v="769"/>
    <x v="101"/>
    <d v="2015-08-12T00:00:00"/>
    <s v="First Class"/>
    <s v="NP-18325"/>
    <s v="Naresj Patel"/>
    <x v="0"/>
    <s v="United States"/>
    <s v="New York City"/>
    <x v="15"/>
    <n v="10024"/>
    <x v="3"/>
    <s v="OFF-ST-10000642"/>
    <x v="1"/>
    <x v="4"/>
    <s v="Tennsco Lockers, Gray"/>
    <x v="108"/>
    <n v="2"/>
    <x v="0"/>
    <n v="2.9371999999999998"/>
    <x v="37"/>
    <x v="120"/>
  </r>
  <r>
    <n v="1583"/>
    <x v="769"/>
    <x v="101"/>
    <d v="2015-08-12T00:00:00"/>
    <s v="First Class"/>
    <s v="NP-18325"/>
    <s v="Naresj Patel"/>
    <x v="0"/>
    <s v="United States"/>
    <s v="New York City"/>
    <x v="15"/>
    <n v="10024"/>
    <x v="3"/>
    <s v="OFF-BI-10000545"/>
    <x v="1"/>
    <x v="8"/>
    <s v="GBC Ibimaster 500 Manual ProClick Binding System"/>
    <x v="1380"/>
    <n v="2"/>
    <x v="2"/>
    <n v="456.58800000000002"/>
    <x v="37"/>
    <x v="52"/>
  </r>
  <r>
    <n v="1584"/>
    <x v="769"/>
    <x v="101"/>
    <d v="2015-08-12T00:00:00"/>
    <s v="First Class"/>
    <s v="NP-18325"/>
    <s v="Naresj Patel"/>
    <x v="0"/>
    <s v="United States"/>
    <s v="New York City"/>
    <x v="15"/>
    <n v="10024"/>
    <x v="3"/>
    <s v="FUR-FU-10002157"/>
    <x v="0"/>
    <x v="5"/>
    <s v="Artistic Insta-Plaque"/>
    <x v="116"/>
    <n v="3"/>
    <x v="0"/>
    <n v="18.345600000000001"/>
    <x v="37"/>
    <x v="87"/>
  </r>
  <r>
    <n v="1585"/>
    <x v="769"/>
    <x v="101"/>
    <d v="2015-08-12T00:00:00"/>
    <s v="First Class"/>
    <s v="NP-18325"/>
    <s v="Naresj Patel"/>
    <x v="0"/>
    <s v="United States"/>
    <s v="New York City"/>
    <x v="15"/>
    <n v="10024"/>
    <x v="3"/>
    <s v="FUR-FU-10001706"/>
    <x v="0"/>
    <x v="5"/>
    <s v="Longer-Life Soft White Bulbs"/>
    <x v="51"/>
    <n v="2"/>
    <x v="0"/>
    <n v="2.9567999999999999"/>
    <x v="37"/>
    <x v="42"/>
  </r>
  <r>
    <n v="1586"/>
    <x v="769"/>
    <x v="101"/>
    <d v="2015-08-12T00:00:00"/>
    <s v="First Class"/>
    <s v="NP-18325"/>
    <s v="Naresj Patel"/>
    <x v="0"/>
    <s v="United States"/>
    <s v="New York City"/>
    <x v="15"/>
    <n v="10024"/>
    <x v="3"/>
    <s v="TEC-PH-10000984"/>
    <x v="2"/>
    <x v="7"/>
    <s v="Panasonic KX-TG9471B"/>
    <x v="504"/>
    <n v="5"/>
    <x v="0"/>
    <n v="274.38600000000002"/>
    <x v="37"/>
    <x v="95"/>
  </r>
  <r>
    <n v="1587"/>
    <x v="769"/>
    <x v="101"/>
    <d v="2015-08-12T00:00:00"/>
    <s v="First Class"/>
    <s v="NP-18325"/>
    <s v="Naresj Patel"/>
    <x v="0"/>
    <s v="United States"/>
    <s v="New York City"/>
    <x v="15"/>
    <n v="10024"/>
    <x v="3"/>
    <s v="OFF-PA-10001357"/>
    <x v="1"/>
    <x v="10"/>
    <s v="Xerox 1886"/>
    <x v="140"/>
    <n v="3"/>
    <x v="0"/>
    <n v="68.975999999999999"/>
    <x v="37"/>
    <x v="62"/>
  </r>
  <r>
    <n v="1588"/>
    <x v="769"/>
    <x v="101"/>
    <d v="2015-08-12T00:00:00"/>
    <s v="First Class"/>
    <s v="NP-18325"/>
    <s v="Naresj Patel"/>
    <x v="0"/>
    <s v="United States"/>
    <s v="New York City"/>
    <x v="15"/>
    <n v="10024"/>
    <x v="3"/>
    <s v="OFF-FA-10000992"/>
    <x v="1"/>
    <x v="13"/>
    <s v="Acco Clips to Go Binder Clips, 24 Clips in Two Sizes"/>
    <x v="1381"/>
    <n v="3"/>
    <x v="0"/>
    <n v="5.0054999999999996"/>
    <x v="37"/>
    <x v="41"/>
  </r>
  <r>
    <n v="1589"/>
    <x v="769"/>
    <x v="101"/>
    <d v="2015-08-12T00:00:00"/>
    <s v="First Class"/>
    <s v="NP-18325"/>
    <s v="Naresj Patel"/>
    <x v="0"/>
    <s v="United States"/>
    <s v="New York City"/>
    <x v="15"/>
    <n v="10024"/>
    <x v="3"/>
    <s v="TEC-AC-10002600"/>
    <x v="2"/>
    <x v="11"/>
    <s v="Belkin QODE FastFit Bluetooth Keyboard"/>
    <x v="411"/>
    <n v="4"/>
    <x v="0"/>
    <n v="34.692"/>
    <x v="37"/>
    <x v="201"/>
  </r>
  <r>
    <n v="1590"/>
    <x v="770"/>
    <x v="536"/>
    <d v="2016-05-16T00:00:00"/>
    <s v="Standard Class"/>
    <s v="VG-21805"/>
    <s v="Vivek Grady"/>
    <x v="1"/>
    <s v="United States"/>
    <s v="Virginia Beach"/>
    <x v="17"/>
    <n v="23464"/>
    <x v="0"/>
    <s v="OFF-AR-10001662"/>
    <x v="1"/>
    <x v="6"/>
    <s v="Rogers Handheld Barrel Pencil Sharpener"/>
    <x v="1382"/>
    <n v="4"/>
    <x v="0"/>
    <n v="2.9592000000000001"/>
    <x v="35"/>
    <x v="180"/>
  </r>
  <r>
    <n v="1591"/>
    <x v="771"/>
    <x v="173"/>
    <d v="2016-04-19T00:00:00"/>
    <s v="Standard Class"/>
    <s v="MY-18295"/>
    <s v="Muhammed Yedwab"/>
    <x v="1"/>
    <s v="United States"/>
    <s v="Grapevine"/>
    <x v="5"/>
    <n v="76051"/>
    <x v="2"/>
    <s v="OFF-AR-10001221"/>
    <x v="1"/>
    <x v="6"/>
    <s v="Dixon Ticonderoga Erasable Colored Pencil Set, 12-Color"/>
    <x v="1383"/>
    <n v="7"/>
    <x v="2"/>
    <n v="5.8604000000000003"/>
    <x v="26"/>
    <x v="211"/>
  </r>
  <r>
    <n v="1592"/>
    <x v="771"/>
    <x v="173"/>
    <d v="2016-04-19T00:00:00"/>
    <s v="Standard Class"/>
    <s v="MY-18295"/>
    <s v="Muhammed Yedwab"/>
    <x v="1"/>
    <s v="United States"/>
    <s v="Grapevine"/>
    <x v="5"/>
    <n v="76051"/>
    <x v="2"/>
    <s v="OFF-FA-10002988"/>
    <x v="1"/>
    <x v="13"/>
    <s v="Ideal Clamps"/>
    <x v="1384"/>
    <n v="5"/>
    <x v="2"/>
    <n v="2.9144999999999999"/>
    <x v="26"/>
    <x v="22"/>
  </r>
  <r>
    <n v="1593"/>
    <x v="772"/>
    <x v="537"/>
    <d v="2015-06-25T00:00:00"/>
    <s v="Second Class"/>
    <s v="RD-19480"/>
    <s v="Rick Duston"/>
    <x v="0"/>
    <s v="United States"/>
    <s v="Olympia"/>
    <x v="4"/>
    <n v="98502"/>
    <x v="1"/>
    <s v="TEC-PH-10004830"/>
    <x v="2"/>
    <x v="7"/>
    <s v="Pyle PRT45 Retro Home Telephone"/>
    <x v="1385"/>
    <n v="4"/>
    <x v="2"/>
    <n v="22.676400000000001"/>
    <x v="33"/>
    <x v="4"/>
  </r>
  <r>
    <n v="1594"/>
    <x v="773"/>
    <x v="538"/>
    <d v="2014-10-19T00:00:00"/>
    <s v="Same Day"/>
    <s v="JF-15490"/>
    <s v="Jeremy Farry"/>
    <x v="0"/>
    <s v="United States"/>
    <s v="Los Angeles"/>
    <x v="1"/>
    <n v="90032"/>
    <x v="1"/>
    <s v="OFF-PA-10004519"/>
    <x v="1"/>
    <x v="10"/>
    <s v="Spiral Phone Message Books with Labels by Adams"/>
    <x v="1386"/>
    <n v="3"/>
    <x v="0"/>
    <n v="6.5856000000000003"/>
    <x v="18"/>
    <x v="70"/>
  </r>
  <r>
    <n v="1595"/>
    <x v="774"/>
    <x v="539"/>
    <d v="2015-03-27T00:00:00"/>
    <s v="First Class"/>
    <s v="DP-13390"/>
    <s v="Dennis Pardue"/>
    <x v="2"/>
    <s v="United States"/>
    <s v="Peoria"/>
    <x v="10"/>
    <n v="61604"/>
    <x v="2"/>
    <s v="FUR-BO-10000362"/>
    <x v="0"/>
    <x v="0"/>
    <s v="Sauder Inglewood Library Bookcases"/>
    <x v="1387"/>
    <n v="3"/>
    <x v="4"/>
    <n v="-35.905799999999999"/>
    <x v="30"/>
    <x v="284"/>
  </r>
  <r>
    <n v="1596"/>
    <x v="775"/>
    <x v="540"/>
    <d v="2017-05-12T00:00:00"/>
    <s v="Standard Class"/>
    <s v="MD-17350"/>
    <s v="Maribeth Dona"/>
    <x v="0"/>
    <s v="United States"/>
    <s v="Columbus"/>
    <x v="24"/>
    <n v="43229"/>
    <x v="3"/>
    <s v="FUR-CH-10004540"/>
    <x v="0"/>
    <x v="1"/>
    <s v="Global Chrome Stack Chair"/>
    <x v="1388"/>
    <n v="2"/>
    <x v="4"/>
    <n v="-2.0568"/>
    <x v="25"/>
    <x v="283"/>
  </r>
  <r>
    <n v="1597"/>
    <x v="776"/>
    <x v="524"/>
    <d v="2017-10-18T00:00:00"/>
    <s v="First Class"/>
    <s v="MY-17380"/>
    <s v="Maribeth Yedwab"/>
    <x v="1"/>
    <s v="United States"/>
    <s v="New York City"/>
    <x v="15"/>
    <n v="10011"/>
    <x v="3"/>
    <s v="FUR-FU-10001290"/>
    <x v="0"/>
    <x v="5"/>
    <s v="Executive Impressions Supervisor Wall Clock"/>
    <x v="1389"/>
    <n v="13"/>
    <x v="0"/>
    <n v="175.136"/>
    <x v="13"/>
    <x v="203"/>
  </r>
  <r>
    <n v="1598"/>
    <x v="777"/>
    <x v="123"/>
    <d v="2017-11-21T00:00:00"/>
    <s v="Second Class"/>
    <s v="AB-10150"/>
    <s v="Aimee Bixby"/>
    <x v="0"/>
    <s v="United States"/>
    <s v="Carrollton"/>
    <x v="5"/>
    <n v="75007"/>
    <x v="2"/>
    <s v="OFF-PA-10000308"/>
    <x v="1"/>
    <x v="10"/>
    <s v="Xerox 1901"/>
    <x v="1390"/>
    <n v="4"/>
    <x v="2"/>
    <n v="5.28"/>
    <x v="24"/>
    <x v="33"/>
  </r>
  <r>
    <n v="1599"/>
    <x v="777"/>
    <x v="123"/>
    <d v="2017-11-21T00:00:00"/>
    <s v="Second Class"/>
    <s v="AB-10150"/>
    <s v="Aimee Bixby"/>
    <x v="0"/>
    <s v="United States"/>
    <s v="Carrollton"/>
    <x v="5"/>
    <n v="75007"/>
    <x v="2"/>
    <s v="OFF-SU-10001165"/>
    <x v="1"/>
    <x v="14"/>
    <s v="Acme Elite Stainless Steel Scissors"/>
    <x v="405"/>
    <n v="1"/>
    <x v="2"/>
    <n v="0.50039999999999996"/>
    <x v="24"/>
    <x v="17"/>
  </r>
  <r>
    <n v="1600"/>
    <x v="777"/>
    <x v="123"/>
    <d v="2017-11-21T00:00:00"/>
    <s v="Second Class"/>
    <s v="AB-10150"/>
    <s v="Aimee Bixby"/>
    <x v="0"/>
    <s v="United States"/>
    <s v="Carrollton"/>
    <x v="5"/>
    <n v="75007"/>
    <x v="2"/>
    <s v="OFF-AR-10003373"/>
    <x v="1"/>
    <x v="6"/>
    <s v="Boston School Pro Electric Pencil Sharpener, 1670"/>
    <x v="304"/>
    <n v="4"/>
    <x v="2"/>
    <n v="8.6744000000000003"/>
    <x v="24"/>
    <x v="66"/>
  </r>
  <r>
    <n v="1601"/>
    <x v="777"/>
    <x v="123"/>
    <d v="2017-11-21T00:00:00"/>
    <s v="Second Class"/>
    <s v="AB-10150"/>
    <s v="Aimee Bixby"/>
    <x v="0"/>
    <s v="United States"/>
    <s v="Carrollton"/>
    <x v="5"/>
    <n v="75007"/>
    <x v="2"/>
    <s v="FUR-FU-10001967"/>
    <x v="0"/>
    <x v="5"/>
    <s v="Telescoping Adjustable Floor Lamp"/>
    <x v="312"/>
    <n v="2"/>
    <x v="7"/>
    <n v="-13.993"/>
    <x v="24"/>
    <x v="318"/>
  </r>
  <r>
    <n v="1602"/>
    <x v="778"/>
    <x v="541"/>
    <d v="2016-05-13T00:00:00"/>
    <s v="Second Class"/>
    <s v="GB-14530"/>
    <s v="George Bell"/>
    <x v="1"/>
    <s v="United States"/>
    <s v="Dover"/>
    <x v="13"/>
    <n v="19901"/>
    <x v="3"/>
    <s v="FUR-FU-10001488"/>
    <x v="0"/>
    <x v="5"/>
    <s v="Tenex 46&quot; x 60&quot; Computer Anti-Static Chairmat, Rectangular Shaped"/>
    <x v="46"/>
    <n v="2"/>
    <x v="0"/>
    <n v="42.392000000000003"/>
    <x v="35"/>
    <x v="248"/>
  </r>
  <r>
    <n v="1603"/>
    <x v="779"/>
    <x v="25"/>
    <d v="2016-12-17T00:00:00"/>
    <s v="Standard Class"/>
    <s v="CA-12775"/>
    <s v="Cynthia Arntzen"/>
    <x v="0"/>
    <s v="United States"/>
    <s v="Smyrna"/>
    <x v="18"/>
    <n v="37167"/>
    <x v="0"/>
    <s v="OFF-AR-10003251"/>
    <x v="1"/>
    <x v="6"/>
    <s v="Prang Drawing Pencil Set"/>
    <x v="405"/>
    <n v="3"/>
    <x v="2"/>
    <n v="1.6679999999999999"/>
    <x v="5"/>
    <x v="45"/>
  </r>
  <r>
    <n v="1604"/>
    <x v="780"/>
    <x v="329"/>
    <d v="2017-12-04T00:00:00"/>
    <s v="Standard Class"/>
    <s v="ME-17725"/>
    <s v="Max Engle"/>
    <x v="0"/>
    <s v="United States"/>
    <s v="Newark"/>
    <x v="13"/>
    <n v="19711"/>
    <x v="3"/>
    <s v="OFF-AR-10001044"/>
    <x v="1"/>
    <x v="6"/>
    <s v="BOSTON Ranger #55 Pencil Sharpener, Black"/>
    <x v="1391"/>
    <n v="6"/>
    <x v="0"/>
    <n v="45.2226"/>
    <x v="23"/>
    <x v="5"/>
  </r>
  <r>
    <n v="1605"/>
    <x v="781"/>
    <x v="475"/>
    <d v="2016-04-24T00:00:00"/>
    <s v="Second Class"/>
    <s v="JO-15280"/>
    <s v="Jas O'Carroll"/>
    <x v="0"/>
    <s v="United States"/>
    <s v="Los Angeles"/>
    <x v="1"/>
    <n v="90049"/>
    <x v="1"/>
    <s v="TEC-PH-10004700"/>
    <x v="2"/>
    <x v="7"/>
    <s v="PowerGen Dual USB Car Charger"/>
    <x v="786"/>
    <n v="5"/>
    <x v="2"/>
    <n v="12.987"/>
    <x v="26"/>
    <x v="18"/>
  </r>
  <r>
    <n v="1606"/>
    <x v="781"/>
    <x v="475"/>
    <d v="2016-04-24T00:00:00"/>
    <s v="Second Class"/>
    <s v="JO-15280"/>
    <s v="Jas O'Carroll"/>
    <x v="0"/>
    <s v="United States"/>
    <s v="Los Angeles"/>
    <x v="1"/>
    <n v="90049"/>
    <x v="1"/>
    <s v="OFF-AR-10000823"/>
    <x v="1"/>
    <x v="6"/>
    <s v="Newell 307"/>
    <x v="1392"/>
    <n v="3"/>
    <x v="0"/>
    <n v="1.5287999999999999"/>
    <x v="26"/>
    <x v="40"/>
  </r>
  <r>
    <n v="1607"/>
    <x v="781"/>
    <x v="475"/>
    <d v="2016-04-24T00:00:00"/>
    <s v="Second Class"/>
    <s v="JO-15280"/>
    <s v="Jas O'Carroll"/>
    <x v="0"/>
    <s v="United States"/>
    <s v="Los Angeles"/>
    <x v="1"/>
    <n v="90049"/>
    <x v="1"/>
    <s v="OFF-AR-10004456"/>
    <x v="1"/>
    <x v="6"/>
    <s v="Panasonic KP-4ABK Battery-Operated Pencil Sharpener"/>
    <x v="1393"/>
    <n v="5"/>
    <x v="0"/>
    <n v="21.228000000000002"/>
    <x v="26"/>
    <x v="74"/>
  </r>
  <r>
    <n v="1608"/>
    <x v="781"/>
    <x v="475"/>
    <d v="2016-04-24T00:00:00"/>
    <s v="Second Class"/>
    <s v="JO-15280"/>
    <s v="Jas O'Carroll"/>
    <x v="0"/>
    <s v="United States"/>
    <s v="Los Angeles"/>
    <x v="1"/>
    <n v="90049"/>
    <x v="1"/>
    <s v="OFF-BI-10000050"/>
    <x v="1"/>
    <x v="8"/>
    <s v="Angle-D Binders with Locking Rings, Label Holders"/>
    <x v="568"/>
    <n v="1"/>
    <x v="2"/>
    <n v="1.9710000000000001"/>
    <x v="26"/>
    <x v="27"/>
  </r>
  <r>
    <n v="1609"/>
    <x v="781"/>
    <x v="475"/>
    <d v="2016-04-24T00:00:00"/>
    <s v="Second Class"/>
    <s v="JO-15280"/>
    <s v="Jas O'Carroll"/>
    <x v="0"/>
    <s v="United States"/>
    <s v="Los Angeles"/>
    <x v="1"/>
    <n v="90049"/>
    <x v="1"/>
    <s v="OFF-PA-10002377"/>
    <x v="1"/>
    <x v="10"/>
    <s v="Adams Telephone Message Book W/Dividers/Space For Phone Numbers, 5 1/4&quot;X8 1/2&quot;, 200/Messages"/>
    <x v="20"/>
    <n v="4"/>
    <x v="0"/>
    <n v="10.224"/>
    <x v="26"/>
    <x v="88"/>
  </r>
  <r>
    <n v="1610"/>
    <x v="781"/>
    <x v="475"/>
    <d v="2016-04-24T00:00:00"/>
    <s v="Second Class"/>
    <s v="JO-15280"/>
    <s v="Jas O'Carroll"/>
    <x v="0"/>
    <s v="United States"/>
    <s v="Los Angeles"/>
    <x v="1"/>
    <n v="90049"/>
    <x v="1"/>
    <s v="OFF-BI-10000591"/>
    <x v="1"/>
    <x v="8"/>
    <s v="Avery Binder Labels"/>
    <x v="1394"/>
    <n v="3"/>
    <x v="2"/>
    <n v="3.2675999999999998"/>
    <x v="26"/>
    <x v="73"/>
  </r>
  <r>
    <n v="1611"/>
    <x v="782"/>
    <x v="542"/>
    <d v="2014-05-30T00:00:00"/>
    <s v="Standard Class"/>
    <s v="ML-17395"/>
    <s v="Marina Lichtenstein"/>
    <x v="1"/>
    <s v="United States"/>
    <s v="Los Angeles"/>
    <x v="1"/>
    <n v="90008"/>
    <x v="1"/>
    <s v="FUR-BO-10000362"/>
    <x v="0"/>
    <x v="0"/>
    <s v="Sauder Inglewood Library Bookcases"/>
    <x v="1395"/>
    <n v="2"/>
    <x v="11"/>
    <n v="27.3568"/>
    <x v="8"/>
    <x v="319"/>
  </r>
  <r>
    <n v="1612"/>
    <x v="782"/>
    <x v="542"/>
    <d v="2014-05-30T00:00:00"/>
    <s v="Standard Class"/>
    <s v="ML-17395"/>
    <s v="Marina Lichtenstein"/>
    <x v="1"/>
    <s v="United States"/>
    <s v="Los Angeles"/>
    <x v="1"/>
    <n v="90008"/>
    <x v="1"/>
    <s v="TEC-PH-10000441"/>
    <x v="2"/>
    <x v="7"/>
    <s v="VTech DS6151"/>
    <x v="1212"/>
    <n v="2"/>
    <x v="2"/>
    <n v="20.1584"/>
    <x v="8"/>
    <x v="36"/>
  </r>
  <r>
    <n v="1613"/>
    <x v="782"/>
    <x v="542"/>
    <d v="2014-05-30T00:00:00"/>
    <s v="Standard Class"/>
    <s v="ML-17395"/>
    <s v="Marina Lichtenstein"/>
    <x v="1"/>
    <s v="United States"/>
    <s v="Los Angeles"/>
    <x v="1"/>
    <n v="90008"/>
    <x v="1"/>
    <s v="TEC-PH-10002726"/>
    <x v="2"/>
    <x v="7"/>
    <s v="netTALK DUO VoIP Telephone Service"/>
    <x v="1396"/>
    <n v="2"/>
    <x v="2"/>
    <n v="31.494"/>
    <x v="8"/>
    <x v="52"/>
  </r>
  <r>
    <n v="1614"/>
    <x v="783"/>
    <x v="202"/>
    <d v="2017-12-25T00:00:00"/>
    <s v="Standard Class"/>
    <s v="YS-21880"/>
    <s v="Yana Sorensen"/>
    <x v="1"/>
    <s v="United States"/>
    <s v="Oakland"/>
    <x v="1"/>
    <n v="94601"/>
    <x v="1"/>
    <s v="OFF-ST-10003306"/>
    <x v="1"/>
    <x v="4"/>
    <s v="Letter Size Cart"/>
    <x v="1397"/>
    <n v="7"/>
    <x v="0"/>
    <n v="290.00580000000002"/>
    <x v="23"/>
    <x v="74"/>
  </r>
  <r>
    <n v="1615"/>
    <x v="784"/>
    <x v="543"/>
    <d v="2016-03-19T00:00:00"/>
    <s v="Standard Class"/>
    <s v="PL-18925"/>
    <s v="Paul Lucas"/>
    <x v="2"/>
    <s v="United States"/>
    <s v="Philadelphia"/>
    <x v="9"/>
    <n v="19143"/>
    <x v="3"/>
    <s v="TEC-AC-10004855"/>
    <x v="2"/>
    <x v="11"/>
    <s v="V7 USB Numeric Keypad"/>
    <x v="364"/>
    <n v="3"/>
    <x v="2"/>
    <n v="-13.646100000000001"/>
    <x v="17"/>
    <x v="179"/>
  </r>
  <r>
    <n v="1616"/>
    <x v="785"/>
    <x v="544"/>
    <d v="2015-08-16T00:00:00"/>
    <s v="Standard Class"/>
    <s v="JK-16120"/>
    <s v="Julie Kriz"/>
    <x v="2"/>
    <s v="United States"/>
    <s v="Eagan"/>
    <x v="11"/>
    <n v="55122"/>
    <x v="2"/>
    <s v="OFF-LA-10002787"/>
    <x v="1"/>
    <x v="2"/>
    <s v="Avery 480"/>
    <x v="1398"/>
    <n v="1"/>
    <x v="0"/>
    <n v="1.8"/>
    <x v="37"/>
    <x v="62"/>
  </r>
  <r>
    <n v="1617"/>
    <x v="785"/>
    <x v="544"/>
    <d v="2015-08-16T00:00:00"/>
    <s v="Standard Class"/>
    <s v="JK-16120"/>
    <s v="Julie Kriz"/>
    <x v="2"/>
    <s v="United States"/>
    <s v="Eagan"/>
    <x v="11"/>
    <n v="55122"/>
    <x v="2"/>
    <s v="OFF-LA-10002043"/>
    <x v="1"/>
    <x v="2"/>
    <s v="Avery 489"/>
    <x v="1399"/>
    <n v="4"/>
    <x v="0"/>
    <n v="19.872"/>
    <x v="37"/>
    <x v="62"/>
  </r>
  <r>
    <n v="1618"/>
    <x v="785"/>
    <x v="544"/>
    <d v="2015-08-16T00:00:00"/>
    <s v="Standard Class"/>
    <s v="JK-16120"/>
    <s v="Julie Kriz"/>
    <x v="2"/>
    <s v="United States"/>
    <s v="Eagan"/>
    <x v="11"/>
    <n v="55122"/>
    <x v="2"/>
    <s v="OFF-AR-10001915"/>
    <x v="1"/>
    <x v="6"/>
    <s v="Peel-Off China Markers"/>
    <x v="1400"/>
    <n v="3"/>
    <x v="0"/>
    <n v="12.511799999999999"/>
    <x v="37"/>
    <x v="72"/>
  </r>
  <r>
    <n v="1619"/>
    <x v="786"/>
    <x v="545"/>
    <d v="2016-09-14T00:00:00"/>
    <s v="Second Class"/>
    <s v="PN-18775"/>
    <s v="Parhena Norris"/>
    <x v="2"/>
    <s v="United States"/>
    <s v="New York City"/>
    <x v="15"/>
    <n v="10011"/>
    <x v="3"/>
    <s v="OFF-ST-10000352"/>
    <x v="1"/>
    <x v="4"/>
    <s v="Acco Perma 2700 Stacking Storage Drawers"/>
    <x v="1401"/>
    <n v="2"/>
    <x v="0"/>
    <n v="8.9220000000000006"/>
    <x v="22"/>
    <x v="320"/>
  </r>
  <r>
    <n v="1620"/>
    <x v="786"/>
    <x v="545"/>
    <d v="2016-09-14T00:00:00"/>
    <s v="Second Class"/>
    <s v="PN-18775"/>
    <s v="Parhena Norris"/>
    <x v="2"/>
    <s v="United States"/>
    <s v="New York City"/>
    <x v="15"/>
    <n v="10011"/>
    <x v="3"/>
    <s v="OFF-PA-10000575"/>
    <x v="1"/>
    <x v="10"/>
    <s v="Wirebound Message Books, Four 2 3/4 x 5 White Forms per Page"/>
    <x v="1402"/>
    <n v="1"/>
    <x v="0"/>
    <n v="3.0773999999999999"/>
    <x v="22"/>
    <x v="55"/>
  </r>
  <r>
    <n v="1621"/>
    <x v="787"/>
    <x v="141"/>
    <d v="2017-07-15T00:00:00"/>
    <s v="Standard Class"/>
    <s v="JC-15385"/>
    <s v="Jenna Caffey"/>
    <x v="0"/>
    <s v="United States"/>
    <s v="Kent"/>
    <x v="4"/>
    <n v="98031"/>
    <x v="1"/>
    <s v="FUR-FU-10002937"/>
    <x v="0"/>
    <x v="5"/>
    <s v="GE 48&quot; Fluorescent Tube, Cool White Energy Saver, 34 Watts, 30/Box"/>
    <x v="1403"/>
    <n v="2"/>
    <x v="0"/>
    <n v="99.23"/>
    <x v="10"/>
    <x v="47"/>
  </r>
  <r>
    <n v="1622"/>
    <x v="787"/>
    <x v="141"/>
    <d v="2017-07-15T00:00:00"/>
    <s v="Standard Class"/>
    <s v="JC-15385"/>
    <s v="Jenna Caffey"/>
    <x v="0"/>
    <s v="United States"/>
    <s v="Kent"/>
    <x v="4"/>
    <n v="98031"/>
    <x v="1"/>
    <s v="OFF-LA-10003930"/>
    <x v="1"/>
    <x v="2"/>
    <s v="Dot Matrix Printer Tape Reel Labels, White, 5000/Box"/>
    <x v="1404"/>
    <n v="8"/>
    <x v="0"/>
    <n v="385.37520000000001"/>
    <x v="10"/>
    <x v="77"/>
  </r>
  <r>
    <n v="1623"/>
    <x v="787"/>
    <x v="141"/>
    <d v="2017-07-15T00:00:00"/>
    <s v="Standard Class"/>
    <s v="JC-15385"/>
    <s v="Jenna Caffey"/>
    <x v="0"/>
    <s v="United States"/>
    <s v="Kent"/>
    <x v="4"/>
    <n v="98031"/>
    <x v="1"/>
    <s v="OFF-BI-10001107"/>
    <x v="1"/>
    <x v="8"/>
    <s v="GBC White Gloss Covers, Plain Front"/>
    <x v="1405"/>
    <n v="2"/>
    <x v="2"/>
    <n v="7.8192000000000004"/>
    <x v="10"/>
    <x v="27"/>
  </r>
  <r>
    <n v="1624"/>
    <x v="787"/>
    <x v="141"/>
    <d v="2017-07-15T00:00:00"/>
    <s v="Standard Class"/>
    <s v="JC-15385"/>
    <s v="Jenna Caffey"/>
    <x v="0"/>
    <s v="United States"/>
    <s v="Kent"/>
    <x v="4"/>
    <n v="98031"/>
    <x v="1"/>
    <s v="TEC-AC-10003063"/>
    <x v="2"/>
    <x v="11"/>
    <s v="Micro Innovations USB RF Wireless Keyboard with Mouse"/>
    <x v="1406"/>
    <n v="2"/>
    <x v="0"/>
    <n v="10.5"/>
    <x v="10"/>
    <x v="171"/>
  </r>
  <r>
    <n v="1625"/>
    <x v="788"/>
    <x v="546"/>
    <d v="2015-12-24T00:00:00"/>
    <s v="Standard Class"/>
    <s v="JG-15160"/>
    <s v="James Galang"/>
    <x v="0"/>
    <s v="United States"/>
    <s v="Los Angeles"/>
    <x v="1"/>
    <n v="90049"/>
    <x v="1"/>
    <s v="TEC-PH-10002922"/>
    <x v="2"/>
    <x v="7"/>
    <s v="ShoreTel ShorePhone IP 230 VoIP phone"/>
    <x v="1407"/>
    <n v="5"/>
    <x v="2"/>
    <n v="84.495000000000005"/>
    <x v="14"/>
    <x v="26"/>
  </r>
  <r>
    <n v="1626"/>
    <x v="788"/>
    <x v="546"/>
    <d v="2015-12-24T00:00:00"/>
    <s v="Standard Class"/>
    <s v="JG-15160"/>
    <s v="James Galang"/>
    <x v="0"/>
    <s v="United States"/>
    <s v="Los Angeles"/>
    <x v="1"/>
    <n v="90049"/>
    <x v="1"/>
    <s v="TEC-AC-10002049"/>
    <x v="2"/>
    <x v="11"/>
    <s v="Plantronics Savi W720 Multi-Device Wireless Headset System"/>
    <x v="1408"/>
    <n v="3"/>
    <x v="0"/>
    <n v="556.97400000000005"/>
    <x v="14"/>
    <x v="166"/>
  </r>
  <r>
    <n v="1627"/>
    <x v="789"/>
    <x v="547"/>
    <d v="2015-11-22T00:00:00"/>
    <s v="Standard Class"/>
    <s v="PO-19180"/>
    <s v="Philisse Overcash"/>
    <x v="2"/>
    <s v="United States"/>
    <s v="New York City"/>
    <x v="15"/>
    <n v="10011"/>
    <x v="3"/>
    <s v="OFF-AP-10002457"/>
    <x v="1"/>
    <x v="9"/>
    <s v="Eureka The Boss Plus 12-Amp Hard Box Upright Vacuum, Red"/>
    <x v="1409"/>
    <n v="5"/>
    <x v="0"/>
    <n v="141.2775"/>
    <x v="6"/>
    <x v="6"/>
  </r>
  <r>
    <n v="1628"/>
    <x v="790"/>
    <x v="496"/>
    <d v="2015-09-30T00:00:00"/>
    <s v="Standard Class"/>
    <s v="MC-17275"/>
    <s v="Marc Crier"/>
    <x v="0"/>
    <s v="United States"/>
    <s v="Lafayette"/>
    <x v="28"/>
    <n v="70506"/>
    <x v="0"/>
    <s v="FUR-CH-10001270"/>
    <x v="0"/>
    <x v="1"/>
    <s v="Harbour Creations Steel Folding Chair"/>
    <x v="1410"/>
    <n v="6"/>
    <x v="0"/>
    <n v="155.25"/>
    <x v="11"/>
    <x v="1"/>
  </r>
  <r>
    <n v="1629"/>
    <x v="791"/>
    <x v="548"/>
    <d v="2017-06-25T00:00:00"/>
    <s v="Second Class"/>
    <s v="AS-10240"/>
    <s v="Alan Shonely"/>
    <x v="0"/>
    <s v="United States"/>
    <s v="Cleveland"/>
    <x v="24"/>
    <n v="44105"/>
    <x v="3"/>
    <s v="FUR-FU-10004415"/>
    <x v="0"/>
    <x v="5"/>
    <s v="Stacking Tray, Side-Loading, Legal, Smoke"/>
    <x v="1411"/>
    <n v="5"/>
    <x v="2"/>
    <n v="2.464"/>
    <x v="28"/>
    <x v="98"/>
  </r>
  <r>
    <n v="1630"/>
    <x v="791"/>
    <x v="548"/>
    <d v="2017-06-25T00:00:00"/>
    <s v="Second Class"/>
    <s v="AS-10240"/>
    <s v="Alan Shonely"/>
    <x v="0"/>
    <s v="United States"/>
    <s v="Cleveland"/>
    <x v="24"/>
    <n v="44105"/>
    <x v="3"/>
    <s v="OFF-BI-10001510"/>
    <x v="1"/>
    <x v="8"/>
    <s v="Deluxe Heavy-Duty Vinyl Round Ring Binder"/>
    <x v="1412"/>
    <n v="6"/>
    <x v="6"/>
    <n v="-34.380000000000003"/>
    <x v="28"/>
    <x v="29"/>
  </r>
  <r>
    <n v="1631"/>
    <x v="792"/>
    <x v="541"/>
    <d v="2016-05-08T00:00:00"/>
    <s v="Same Day"/>
    <s v="CL-12565"/>
    <s v="Clay Ludtke"/>
    <x v="0"/>
    <s v="United States"/>
    <s v="Cleveland"/>
    <x v="24"/>
    <n v="44105"/>
    <x v="3"/>
    <s v="OFF-ST-10002011"/>
    <x v="1"/>
    <x v="4"/>
    <s v="Smead Adjustable Mobile File Trolley with Lockable Top"/>
    <x v="1413"/>
    <n v="3"/>
    <x v="2"/>
    <n v="88.029899999999998"/>
    <x v="35"/>
    <x v="152"/>
  </r>
  <r>
    <n v="1632"/>
    <x v="792"/>
    <x v="541"/>
    <d v="2016-05-08T00:00:00"/>
    <s v="Same Day"/>
    <s v="CL-12565"/>
    <s v="Clay Ludtke"/>
    <x v="0"/>
    <s v="United States"/>
    <s v="Cleveland"/>
    <x v="24"/>
    <n v="44105"/>
    <x v="3"/>
    <s v="OFF-PA-10002986"/>
    <x v="1"/>
    <x v="10"/>
    <s v="Xerox 1898"/>
    <x v="1414"/>
    <n v="2"/>
    <x v="2"/>
    <n v="3.7408000000000001"/>
    <x v="35"/>
    <x v="73"/>
  </r>
  <r>
    <n v="1633"/>
    <x v="792"/>
    <x v="541"/>
    <d v="2016-05-08T00:00:00"/>
    <s v="Same Day"/>
    <s v="CL-12565"/>
    <s v="Clay Ludtke"/>
    <x v="0"/>
    <s v="United States"/>
    <s v="Cleveland"/>
    <x v="24"/>
    <n v="44105"/>
    <x v="3"/>
    <s v="OFF-PA-10004451"/>
    <x v="1"/>
    <x v="10"/>
    <s v="Xerox 222"/>
    <x v="559"/>
    <n v="2"/>
    <x v="2"/>
    <n v="3.6288"/>
    <x v="35"/>
    <x v="73"/>
  </r>
  <r>
    <n v="1634"/>
    <x v="792"/>
    <x v="541"/>
    <d v="2016-05-08T00:00:00"/>
    <s v="Same Day"/>
    <s v="CL-12565"/>
    <s v="Clay Ludtke"/>
    <x v="0"/>
    <s v="United States"/>
    <s v="Cleveland"/>
    <x v="24"/>
    <n v="44105"/>
    <x v="3"/>
    <s v="OFF-ST-10000649"/>
    <x v="1"/>
    <x v="4"/>
    <s v="Hanging Personal Folder File"/>
    <x v="1415"/>
    <n v="2"/>
    <x v="2"/>
    <n v="1.57"/>
    <x v="35"/>
    <x v="107"/>
  </r>
  <r>
    <n v="1635"/>
    <x v="792"/>
    <x v="541"/>
    <d v="2016-05-08T00:00:00"/>
    <s v="Same Day"/>
    <s v="CL-12565"/>
    <s v="Clay Ludtke"/>
    <x v="0"/>
    <s v="United States"/>
    <s v="Cleveland"/>
    <x v="24"/>
    <n v="44105"/>
    <x v="3"/>
    <s v="TEC-AC-10001465"/>
    <x v="2"/>
    <x v="11"/>
    <s v="SanDisk Cruzer 64 GB USB Flash Drive"/>
    <x v="514"/>
    <n v="2"/>
    <x v="2"/>
    <n v="7.2640000000000002"/>
    <x v="35"/>
    <x v="26"/>
  </r>
  <r>
    <n v="1636"/>
    <x v="793"/>
    <x v="35"/>
    <d v="2014-12-02T00:00:00"/>
    <s v="Standard Class"/>
    <s v="NW-18400"/>
    <s v="Natalie Webber"/>
    <x v="0"/>
    <s v="United States"/>
    <s v="Tigard"/>
    <x v="21"/>
    <n v="97224"/>
    <x v="1"/>
    <s v="OFF-PA-10001166"/>
    <x v="1"/>
    <x v="10"/>
    <s v="Xerox 2"/>
    <x v="12"/>
    <n v="3"/>
    <x v="2"/>
    <n v="5.4432"/>
    <x v="21"/>
    <x v="11"/>
  </r>
  <r>
    <n v="1637"/>
    <x v="793"/>
    <x v="35"/>
    <d v="2014-12-02T00:00:00"/>
    <s v="Standard Class"/>
    <s v="NW-18400"/>
    <s v="Natalie Webber"/>
    <x v="0"/>
    <s v="United States"/>
    <s v="Tigard"/>
    <x v="21"/>
    <n v="97224"/>
    <x v="1"/>
    <s v="OFF-ST-10001097"/>
    <x v="1"/>
    <x v="4"/>
    <s v="Office Impressions Heavy Duty Welded Shelving &amp; Multimedia Storage Drawers"/>
    <x v="1416"/>
    <n v="5"/>
    <x v="2"/>
    <n v="-167.27"/>
    <x v="21"/>
    <x v="58"/>
  </r>
  <r>
    <n v="1638"/>
    <x v="793"/>
    <x v="35"/>
    <d v="2014-12-02T00:00:00"/>
    <s v="Standard Class"/>
    <s v="NW-18400"/>
    <s v="Natalie Webber"/>
    <x v="0"/>
    <s v="United States"/>
    <s v="Tigard"/>
    <x v="21"/>
    <n v="97224"/>
    <x v="1"/>
    <s v="TEC-PH-10000038"/>
    <x v="2"/>
    <x v="7"/>
    <s v="Jawbone MINI JAMBOX Wireless Bluetooth Speaker"/>
    <x v="1417"/>
    <n v="4"/>
    <x v="2"/>
    <n v="-87.667199999999994"/>
    <x v="21"/>
    <x v="205"/>
  </r>
  <r>
    <n v="1639"/>
    <x v="794"/>
    <x v="439"/>
    <d v="2016-06-01T00:00:00"/>
    <s v="Standard Class"/>
    <s v="TB-21280"/>
    <s v="Toby Braunhardt"/>
    <x v="0"/>
    <s v="United States"/>
    <s v="Washington"/>
    <x v="40"/>
    <n v="20016"/>
    <x v="3"/>
    <s v="OFF-PA-10002689"/>
    <x v="1"/>
    <x v="10"/>
    <s v="Weyerhaeuser First Choice Laser/Copy Paper (20Lb. and 88 Bright)"/>
    <x v="537"/>
    <n v="3"/>
    <x v="0"/>
    <n v="9.3312000000000008"/>
    <x v="1"/>
    <x v="62"/>
  </r>
  <r>
    <n v="1640"/>
    <x v="794"/>
    <x v="439"/>
    <d v="2016-06-01T00:00:00"/>
    <s v="Standard Class"/>
    <s v="TB-21280"/>
    <s v="Toby Braunhardt"/>
    <x v="0"/>
    <s v="United States"/>
    <s v="Washington"/>
    <x v="40"/>
    <n v="20016"/>
    <x v="3"/>
    <s v="OFF-BI-10004728"/>
    <x v="1"/>
    <x v="8"/>
    <s v="Wilson Jones Turn Tabs Binder Tool for Ring Binders"/>
    <x v="1313"/>
    <n v="2"/>
    <x v="0"/>
    <n v="4.4344000000000001"/>
    <x v="1"/>
    <x v="55"/>
  </r>
  <r>
    <n v="1641"/>
    <x v="794"/>
    <x v="439"/>
    <d v="2016-06-01T00:00:00"/>
    <s v="Standard Class"/>
    <s v="TB-21280"/>
    <s v="Toby Braunhardt"/>
    <x v="0"/>
    <s v="United States"/>
    <s v="Washington"/>
    <x v="40"/>
    <n v="20016"/>
    <x v="3"/>
    <s v="OFF-PA-10004675"/>
    <x v="1"/>
    <x v="10"/>
    <s v="Telephone Message Books with Fax/Mobile Section, 5 1/2&quot; x 3 3/16&quot;"/>
    <x v="1418"/>
    <n v="2"/>
    <x v="0"/>
    <n v="5.8419999999999996"/>
    <x v="1"/>
    <x v="99"/>
  </r>
  <r>
    <n v="1642"/>
    <x v="794"/>
    <x v="439"/>
    <d v="2016-06-01T00:00:00"/>
    <s v="Standard Class"/>
    <s v="TB-21280"/>
    <s v="Toby Braunhardt"/>
    <x v="0"/>
    <s v="United States"/>
    <s v="Washington"/>
    <x v="40"/>
    <n v="20016"/>
    <x v="3"/>
    <s v="FUR-FU-10000629"/>
    <x v="0"/>
    <x v="5"/>
    <s v="9-3/4 Diameter Round Wall Clock"/>
    <x v="1419"/>
    <n v="3"/>
    <x v="0"/>
    <n v="17.375399999999999"/>
    <x v="1"/>
    <x v="72"/>
  </r>
  <r>
    <n v="1643"/>
    <x v="795"/>
    <x v="503"/>
    <d v="2014-12-04T00:00:00"/>
    <s v="Standard Class"/>
    <s v="BS-11380"/>
    <s v="Bill Stewart"/>
    <x v="1"/>
    <s v="United States"/>
    <s v="Skokie"/>
    <x v="10"/>
    <n v="60076"/>
    <x v="2"/>
    <s v="OFF-FA-10003112"/>
    <x v="1"/>
    <x v="13"/>
    <s v="Staples"/>
    <x v="1420"/>
    <n v="2"/>
    <x v="2"/>
    <n v="3.9449999999999998"/>
    <x v="21"/>
    <x v="33"/>
  </r>
  <r>
    <n v="1644"/>
    <x v="796"/>
    <x v="531"/>
    <d v="2015-03-20T00:00:00"/>
    <s v="First Class"/>
    <s v="FH-14365"/>
    <s v="Fred Hopkins"/>
    <x v="1"/>
    <s v="United States"/>
    <s v="Seattle"/>
    <x v="4"/>
    <n v="98115"/>
    <x v="1"/>
    <s v="OFF-ST-10000142"/>
    <x v="1"/>
    <x v="4"/>
    <s v="Deluxe Rollaway Locking File with Drawer"/>
    <x v="1421"/>
    <n v="3"/>
    <x v="0"/>
    <n v="349.33920000000001"/>
    <x v="30"/>
    <x v="40"/>
  </r>
  <r>
    <n v="1645"/>
    <x v="796"/>
    <x v="531"/>
    <d v="2015-03-20T00:00:00"/>
    <s v="First Class"/>
    <s v="FH-14365"/>
    <s v="Fred Hopkins"/>
    <x v="1"/>
    <s v="United States"/>
    <s v="Seattle"/>
    <x v="4"/>
    <n v="98115"/>
    <x v="1"/>
    <s v="TEC-CO-10001766"/>
    <x v="2"/>
    <x v="16"/>
    <s v="Canon PC940 Copier"/>
    <x v="1422"/>
    <n v="7"/>
    <x v="0"/>
    <n v="1480.4671000000001"/>
    <x v="30"/>
    <x v="2"/>
  </r>
  <r>
    <n v="1646"/>
    <x v="796"/>
    <x v="531"/>
    <d v="2015-03-20T00:00:00"/>
    <s v="First Class"/>
    <s v="FH-14365"/>
    <s v="Fred Hopkins"/>
    <x v="1"/>
    <s v="United States"/>
    <s v="Seattle"/>
    <x v="4"/>
    <n v="98115"/>
    <x v="1"/>
    <s v="OFF-PA-10004359"/>
    <x v="1"/>
    <x v="10"/>
    <s v="Multicolor Computer Printout Paper"/>
    <x v="1423"/>
    <n v="2"/>
    <x v="0"/>
    <n v="100.65600000000001"/>
    <x v="30"/>
    <x v="62"/>
  </r>
  <r>
    <n v="1647"/>
    <x v="797"/>
    <x v="549"/>
    <d v="2015-11-03T00:00:00"/>
    <s v="First Class"/>
    <s v="VM-21685"/>
    <s v="Valerie Mitchum"/>
    <x v="2"/>
    <s v="United States"/>
    <s v="Philadelphia"/>
    <x v="9"/>
    <n v="19140"/>
    <x v="3"/>
    <s v="TEC-AC-10002323"/>
    <x v="2"/>
    <x v="11"/>
    <s v="SanDisk Ultra 32 GB MicroSDHC Class 10 Memory Card"/>
    <x v="1424"/>
    <n v="2"/>
    <x v="2"/>
    <n v="-3.0939999999999999"/>
    <x v="6"/>
    <x v="290"/>
  </r>
  <r>
    <n v="1648"/>
    <x v="797"/>
    <x v="549"/>
    <d v="2015-11-03T00:00:00"/>
    <s v="First Class"/>
    <s v="VM-21685"/>
    <s v="Valerie Mitchum"/>
    <x v="2"/>
    <s v="United States"/>
    <s v="Philadelphia"/>
    <x v="9"/>
    <n v="19140"/>
    <x v="3"/>
    <s v="OFF-FA-10001135"/>
    <x v="1"/>
    <x v="13"/>
    <s v="Brites Rubber Bands, 1 1/2 oz. Box"/>
    <x v="754"/>
    <n v="2"/>
    <x v="2"/>
    <n v="-0.71279999999999999"/>
    <x v="6"/>
    <x v="207"/>
  </r>
  <r>
    <n v="1649"/>
    <x v="798"/>
    <x v="120"/>
    <d v="2015-09-29T00:00:00"/>
    <s v="Second Class"/>
    <s v="SF-20200"/>
    <s v="Sarah Foster"/>
    <x v="0"/>
    <s v="United States"/>
    <s v="Philadelphia"/>
    <x v="9"/>
    <n v="19143"/>
    <x v="3"/>
    <s v="OFF-BI-10004224"/>
    <x v="1"/>
    <x v="8"/>
    <s v="Catalog Binders with Expanding Posts"/>
    <x v="1425"/>
    <n v="6"/>
    <x v="6"/>
    <n v="-100.92"/>
    <x v="11"/>
    <x v="29"/>
  </r>
  <r>
    <n v="1650"/>
    <x v="798"/>
    <x v="120"/>
    <d v="2015-09-29T00:00:00"/>
    <s v="Second Class"/>
    <s v="SF-20200"/>
    <s v="Sarah Foster"/>
    <x v="0"/>
    <s v="United States"/>
    <s v="Philadelphia"/>
    <x v="9"/>
    <n v="19143"/>
    <x v="3"/>
    <s v="TEC-PH-10003357"/>
    <x v="2"/>
    <x v="7"/>
    <s v="Grandstream GXP2100 Mainstream Business Phone"/>
    <x v="1426"/>
    <n v="1"/>
    <x v="10"/>
    <n v="-9.1788000000000007"/>
    <x v="11"/>
    <x v="94"/>
  </r>
  <r>
    <n v="1651"/>
    <x v="799"/>
    <x v="550"/>
    <d v="2014-08-29T00:00:00"/>
    <s v="Same Day"/>
    <s v="HH-15010"/>
    <s v="Hilary Holden"/>
    <x v="1"/>
    <s v="United States"/>
    <s v="San Francisco"/>
    <x v="1"/>
    <n v="94110"/>
    <x v="1"/>
    <s v="OFF-PA-10004475"/>
    <x v="1"/>
    <x v="10"/>
    <s v="Xerox 1940"/>
    <x v="1427"/>
    <n v="2"/>
    <x v="0"/>
    <n v="53.860799999999998"/>
    <x v="29"/>
    <x v="77"/>
  </r>
  <r>
    <n v="1652"/>
    <x v="799"/>
    <x v="550"/>
    <d v="2014-08-29T00:00:00"/>
    <s v="Same Day"/>
    <s v="HH-15010"/>
    <s v="Hilary Holden"/>
    <x v="1"/>
    <s v="United States"/>
    <s v="San Francisco"/>
    <x v="1"/>
    <n v="94110"/>
    <x v="1"/>
    <s v="OFF-PA-10003001"/>
    <x v="1"/>
    <x v="10"/>
    <s v="Xerox 1986"/>
    <x v="518"/>
    <n v="2"/>
    <x v="0"/>
    <n v="6.4127999999999998"/>
    <x v="29"/>
    <x v="42"/>
  </r>
  <r>
    <n v="1653"/>
    <x v="800"/>
    <x v="551"/>
    <d v="2017-11-21T00:00:00"/>
    <s v="First Class"/>
    <s v="CD-12280"/>
    <s v="Christina DeMoss"/>
    <x v="0"/>
    <s v="United States"/>
    <s v="Seattle"/>
    <x v="4"/>
    <n v="98105"/>
    <x v="1"/>
    <s v="OFF-ST-10003442"/>
    <x v="1"/>
    <x v="4"/>
    <s v="Eldon Portable Mobile Manager"/>
    <x v="1428"/>
    <n v="6"/>
    <x v="0"/>
    <n v="45.813600000000001"/>
    <x v="24"/>
    <x v="6"/>
  </r>
  <r>
    <n v="1654"/>
    <x v="800"/>
    <x v="551"/>
    <d v="2017-11-21T00:00:00"/>
    <s v="First Class"/>
    <s v="CD-12280"/>
    <s v="Christina DeMoss"/>
    <x v="0"/>
    <s v="United States"/>
    <s v="Seattle"/>
    <x v="4"/>
    <n v="98105"/>
    <x v="1"/>
    <s v="TEC-AC-10003832"/>
    <x v="2"/>
    <x v="11"/>
    <s v="Imation 16GB Mini TravelDrive USB 2.0 Flash Drive"/>
    <x v="608"/>
    <n v="4"/>
    <x v="0"/>
    <n v="54.333199999999998"/>
    <x v="24"/>
    <x v="44"/>
  </r>
  <r>
    <n v="1655"/>
    <x v="800"/>
    <x v="551"/>
    <d v="2017-11-21T00:00:00"/>
    <s v="First Class"/>
    <s v="CD-12280"/>
    <s v="Christina DeMoss"/>
    <x v="0"/>
    <s v="United States"/>
    <s v="Seattle"/>
    <x v="4"/>
    <n v="98105"/>
    <x v="1"/>
    <s v="OFF-FA-10000611"/>
    <x v="1"/>
    <x v="13"/>
    <s v="Binder Clips by OIC"/>
    <x v="366"/>
    <n v="2"/>
    <x v="0"/>
    <n v="1.4208000000000001"/>
    <x v="24"/>
    <x v="62"/>
  </r>
  <r>
    <n v="1656"/>
    <x v="800"/>
    <x v="551"/>
    <d v="2017-11-21T00:00:00"/>
    <s v="First Class"/>
    <s v="CD-12280"/>
    <s v="Christina DeMoss"/>
    <x v="0"/>
    <s v="United States"/>
    <s v="Seattle"/>
    <x v="4"/>
    <n v="98105"/>
    <x v="1"/>
    <s v="OFF-BI-10001116"/>
    <x v="1"/>
    <x v="8"/>
    <s v="Wilson Jones 1&quot; Hanging DublLock Ring Binders"/>
    <x v="578"/>
    <n v="2"/>
    <x v="2"/>
    <n v="2.9567999999999999"/>
    <x v="24"/>
    <x v="73"/>
  </r>
  <r>
    <n v="1657"/>
    <x v="800"/>
    <x v="551"/>
    <d v="2017-11-21T00:00:00"/>
    <s v="First Class"/>
    <s v="CD-12280"/>
    <s v="Christina DeMoss"/>
    <x v="0"/>
    <s v="United States"/>
    <s v="Seattle"/>
    <x v="4"/>
    <n v="98105"/>
    <x v="1"/>
    <s v="OFF-ST-10000563"/>
    <x v="1"/>
    <x v="4"/>
    <s v="Fellowes Bankers Box Stor/Drawer Steel Plus"/>
    <x v="1429"/>
    <n v="3"/>
    <x v="0"/>
    <n v="9.5939999999999994"/>
    <x v="24"/>
    <x v="7"/>
  </r>
  <r>
    <n v="1658"/>
    <x v="801"/>
    <x v="552"/>
    <d v="2014-05-15T00:00:00"/>
    <s v="First Class"/>
    <s v="HL-15040"/>
    <s v="Hunter Lopez"/>
    <x v="0"/>
    <s v="United States"/>
    <s v="Milwaukee"/>
    <x v="6"/>
    <n v="53209"/>
    <x v="2"/>
    <s v="FUR-FU-10000010"/>
    <x v="0"/>
    <x v="5"/>
    <s v="DAX Value U-Channel Document Frames, Easel Back"/>
    <x v="1430"/>
    <n v="7"/>
    <x v="0"/>
    <n v="10.7849"/>
    <x v="8"/>
    <x v="221"/>
  </r>
  <r>
    <n v="1659"/>
    <x v="802"/>
    <x v="176"/>
    <d v="2017-01-26T00:00:00"/>
    <s v="Standard Class"/>
    <s v="TH-21100"/>
    <s v="Thea Hendricks"/>
    <x v="0"/>
    <s v="United States"/>
    <s v="Los Angeles"/>
    <x v="1"/>
    <n v="90045"/>
    <x v="1"/>
    <s v="TEC-PH-10004922"/>
    <x v="2"/>
    <x v="7"/>
    <s v="RCA Visys Integrated PBX 8-Line Router"/>
    <x v="1431"/>
    <n v="3"/>
    <x v="2"/>
    <n v="10.048500000000001"/>
    <x v="44"/>
    <x v="107"/>
  </r>
  <r>
    <n v="1660"/>
    <x v="803"/>
    <x v="505"/>
    <d v="2017-11-06T00:00:00"/>
    <s v="Standard Class"/>
    <s v="MM-18055"/>
    <s v="Michelle Moray"/>
    <x v="0"/>
    <s v="United States"/>
    <s v="Seattle"/>
    <x v="4"/>
    <n v="98115"/>
    <x v="1"/>
    <s v="OFF-BI-10004330"/>
    <x v="1"/>
    <x v="8"/>
    <s v="GBC Velobind Prepunched Cover Sets, Regency Series"/>
    <x v="1279"/>
    <n v="3"/>
    <x v="2"/>
    <n v="27.734999999999999"/>
    <x v="24"/>
    <x v="33"/>
  </r>
  <r>
    <n v="1661"/>
    <x v="803"/>
    <x v="505"/>
    <d v="2017-11-06T00:00:00"/>
    <s v="Standard Class"/>
    <s v="MM-18055"/>
    <s v="Michelle Moray"/>
    <x v="0"/>
    <s v="United States"/>
    <s v="Seattle"/>
    <x v="4"/>
    <n v="98115"/>
    <x v="1"/>
    <s v="OFF-BI-10002072"/>
    <x v="1"/>
    <x v="8"/>
    <s v="Cardinal Slant-D Ring Binders"/>
    <x v="1150"/>
    <n v="2"/>
    <x v="2"/>
    <n v="5.2140000000000004"/>
    <x v="24"/>
    <x v="54"/>
  </r>
  <r>
    <n v="1662"/>
    <x v="804"/>
    <x v="504"/>
    <d v="2017-05-06T00:00:00"/>
    <s v="Standard Class"/>
    <s v="QJ-19255"/>
    <s v="Quincy Jones"/>
    <x v="1"/>
    <s v="United States"/>
    <s v="Philadelphia"/>
    <x v="9"/>
    <n v="19143"/>
    <x v="3"/>
    <s v="TEC-PH-10002549"/>
    <x v="2"/>
    <x v="7"/>
    <s v="Polycom SoundPoint IP 450 VoIP phone"/>
    <x v="1186"/>
    <n v="5"/>
    <x v="10"/>
    <n v="-158.102"/>
    <x v="25"/>
    <x v="123"/>
  </r>
  <r>
    <n v="1663"/>
    <x v="804"/>
    <x v="504"/>
    <d v="2017-05-06T00:00:00"/>
    <s v="Standard Class"/>
    <s v="QJ-19255"/>
    <s v="Quincy Jones"/>
    <x v="1"/>
    <s v="United States"/>
    <s v="Philadelphia"/>
    <x v="9"/>
    <n v="19143"/>
    <x v="3"/>
    <s v="OFF-BI-10002353"/>
    <x v="1"/>
    <x v="8"/>
    <s v="GBC VeloBind Cover Sets"/>
    <x v="1432"/>
    <n v="3"/>
    <x v="6"/>
    <n v="-9.2639999999999993"/>
    <x v="25"/>
    <x v="71"/>
  </r>
  <r>
    <n v="1664"/>
    <x v="805"/>
    <x v="390"/>
    <d v="2016-11-26T00:00:00"/>
    <s v="Second Class"/>
    <s v="NS-18505"/>
    <s v="Neola Schneider"/>
    <x v="0"/>
    <s v="United States"/>
    <s v="Dallas"/>
    <x v="5"/>
    <n v="75217"/>
    <x v="2"/>
    <s v="OFF-ST-10001325"/>
    <x v="1"/>
    <x v="4"/>
    <s v="Sterilite Officeware Hinged File Box"/>
    <x v="1433"/>
    <n v="5"/>
    <x v="2"/>
    <n v="3.6680000000000001"/>
    <x v="0"/>
    <x v="152"/>
  </r>
  <r>
    <n v="1665"/>
    <x v="805"/>
    <x v="390"/>
    <d v="2016-11-26T00:00:00"/>
    <s v="Second Class"/>
    <s v="NS-18505"/>
    <s v="Neola Schneider"/>
    <x v="0"/>
    <s v="United States"/>
    <s v="Dallas"/>
    <x v="5"/>
    <n v="75217"/>
    <x v="2"/>
    <s v="TEC-AC-10002049"/>
    <x v="2"/>
    <x v="11"/>
    <s v="Logitech G19 Programmable Gaming Keyboard"/>
    <x v="1434"/>
    <n v="3"/>
    <x v="2"/>
    <n v="-7.4394"/>
    <x v="0"/>
    <x v="255"/>
  </r>
  <r>
    <n v="1666"/>
    <x v="805"/>
    <x v="390"/>
    <d v="2016-11-26T00:00:00"/>
    <s v="Second Class"/>
    <s v="NS-18505"/>
    <s v="Neola Schneider"/>
    <x v="0"/>
    <s v="United States"/>
    <s v="Dallas"/>
    <x v="5"/>
    <n v="75217"/>
    <x v="2"/>
    <s v="OFF-FA-10002676"/>
    <x v="1"/>
    <x v="13"/>
    <s v="Colored Push Pins"/>
    <x v="1435"/>
    <n v="3"/>
    <x v="2"/>
    <n v="0.86880000000000002"/>
    <x v="0"/>
    <x v="149"/>
  </r>
  <r>
    <n v="1667"/>
    <x v="805"/>
    <x v="390"/>
    <d v="2016-11-26T00:00:00"/>
    <s v="Second Class"/>
    <s v="NS-18505"/>
    <s v="Neola Schneider"/>
    <x v="0"/>
    <s v="United States"/>
    <s v="Dallas"/>
    <x v="5"/>
    <n v="75217"/>
    <x v="2"/>
    <s v="TEC-AC-10003023"/>
    <x v="2"/>
    <x v="11"/>
    <s v="Logitech G105 Gaming Keyboard"/>
    <x v="1436"/>
    <n v="2"/>
    <x v="2"/>
    <n v="-2.3748"/>
    <x v="0"/>
    <x v="255"/>
  </r>
  <r>
    <n v="1668"/>
    <x v="805"/>
    <x v="390"/>
    <d v="2016-11-26T00:00:00"/>
    <s v="Second Class"/>
    <s v="NS-18505"/>
    <s v="Neola Schneider"/>
    <x v="0"/>
    <s v="United States"/>
    <s v="Dallas"/>
    <x v="5"/>
    <n v="75217"/>
    <x v="2"/>
    <s v="OFF-PA-10000167"/>
    <x v="1"/>
    <x v="10"/>
    <s v="Xerox 1925"/>
    <x v="1339"/>
    <n v="3"/>
    <x v="2"/>
    <n v="23.234999999999999"/>
    <x v="0"/>
    <x v="33"/>
  </r>
  <r>
    <n v="1669"/>
    <x v="805"/>
    <x v="390"/>
    <d v="2016-11-26T00:00:00"/>
    <s v="Second Class"/>
    <s v="NS-18505"/>
    <s v="Neola Schneider"/>
    <x v="0"/>
    <s v="United States"/>
    <s v="Dallas"/>
    <x v="5"/>
    <n v="75217"/>
    <x v="2"/>
    <s v="OFF-AR-10003405"/>
    <x v="1"/>
    <x v="6"/>
    <s v="Dixon My First Ticonderoga Pencil, #2"/>
    <x v="1215"/>
    <n v="3"/>
    <x v="2"/>
    <n v="1.5794999999999999"/>
    <x v="0"/>
    <x v="4"/>
  </r>
  <r>
    <n v="1670"/>
    <x v="806"/>
    <x v="553"/>
    <d v="2015-01-15T00:00:00"/>
    <s v="Standard Class"/>
    <s v="MM-17920"/>
    <s v="Michael Moore"/>
    <x v="0"/>
    <s v="United States"/>
    <s v="New York City"/>
    <x v="15"/>
    <n v="10011"/>
    <x v="3"/>
    <s v="FUR-TA-10001889"/>
    <x v="0"/>
    <x v="3"/>
    <s v="Bush Advantage Collection Racetrack Conference Table"/>
    <x v="1437"/>
    <n v="4"/>
    <x v="10"/>
    <n v="-373.3048"/>
    <x v="36"/>
    <x v="321"/>
  </r>
  <r>
    <n v="1671"/>
    <x v="807"/>
    <x v="15"/>
    <d v="2017-10-26T00:00:00"/>
    <s v="Standard Class"/>
    <s v="RD-19480"/>
    <s v="Rick Duston"/>
    <x v="0"/>
    <s v="United States"/>
    <s v="Houston"/>
    <x v="5"/>
    <n v="77095"/>
    <x v="2"/>
    <s v="TEC-PH-10002185"/>
    <x v="2"/>
    <x v="7"/>
    <s v="QVS USB Car Charger 2-Port 2.1Amp for iPod/iPhone/iPad/iPad 2/iPad 3"/>
    <x v="1438"/>
    <n v="3"/>
    <x v="2"/>
    <n v="5.2125000000000004"/>
    <x v="13"/>
    <x v="33"/>
  </r>
  <r>
    <n v="1672"/>
    <x v="808"/>
    <x v="554"/>
    <d v="2016-03-25T00:00:00"/>
    <s v="First Class"/>
    <s v="RB-19645"/>
    <s v="Robert Barroso"/>
    <x v="1"/>
    <s v="United States"/>
    <s v="North Las Vegas"/>
    <x v="33"/>
    <n v="89031"/>
    <x v="1"/>
    <s v="TEC-AC-10001013"/>
    <x v="2"/>
    <x v="11"/>
    <s v="Logitech ClearChat Comfort/USB Headset H390"/>
    <x v="1439"/>
    <n v="2"/>
    <x v="0"/>
    <n v="19.331399999999999"/>
    <x v="17"/>
    <x v="67"/>
  </r>
  <r>
    <n v="1673"/>
    <x v="809"/>
    <x v="445"/>
    <d v="2017-07-07T00:00:00"/>
    <s v="Standard Class"/>
    <s v="RD-19585"/>
    <s v="Rob Dowd"/>
    <x v="0"/>
    <s v="United States"/>
    <s v="Plano"/>
    <x v="5"/>
    <n v="75023"/>
    <x v="2"/>
    <s v="TEC-PH-10002726"/>
    <x v="2"/>
    <x v="7"/>
    <s v="netTALK DUO VoIP Telephone Service"/>
    <x v="68"/>
    <n v="4"/>
    <x v="2"/>
    <n v="62.988"/>
    <x v="10"/>
    <x v="52"/>
  </r>
  <r>
    <n v="1674"/>
    <x v="810"/>
    <x v="555"/>
    <d v="2015-12-12T00:00:00"/>
    <s v="First Class"/>
    <s v="SW-20455"/>
    <s v="Shaun Weien"/>
    <x v="0"/>
    <s v="United States"/>
    <s v="Suffolk"/>
    <x v="17"/>
    <n v="23434"/>
    <x v="0"/>
    <s v="OFF-LA-10003930"/>
    <x v="1"/>
    <x v="2"/>
    <s v="Dot Matrix Printer Tape Reel Labels, White, 5000/Box"/>
    <x v="1440"/>
    <n v="2"/>
    <x v="0"/>
    <n v="96.343800000000002"/>
    <x v="14"/>
    <x v="77"/>
  </r>
  <r>
    <n v="1675"/>
    <x v="811"/>
    <x v="14"/>
    <d v="2015-09-21T00:00:00"/>
    <s v="Standard Class"/>
    <s v="SF-20965"/>
    <s v="Sylvia Foulston"/>
    <x v="1"/>
    <s v="United States"/>
    <s v="Houston"/>
    <x v="5"/>
    <n v="77041"/>
    <x v="2"/>
    <s v="FUR-FU-10003535"/>
    <x v="0"/>
    <x v="5"/>
    <s v="Howard Miller Distant Time Traveler Alarm Clock"/>
    <x v="1441"/>
    <n v="2"/>
    <x v="7"/>
    <n v="-10.419600000000001"/>
    <x v="11"/>
    <x v="322"/>
  </r>
  <r>
    <n v="1676"/>
    <x v="811"/>
    <x v="14"/>
    <d v="2015-09-21T00:00:00"/>
    <s v="Standard Class"/>
    <s v="SF-20965"/>
    <s v="Sylvia Foulston"/>
    <x v="1"/>
    <s v="United States"/>
    <s v="Houston"/>
    <x v="5"/>
    <n v="77041"/>
    <x v="2"/>
    <s v="OFF-BI-10000088"/>
    <x v="1"/>
    <x v="8"/>
    <s v="GBC Imprintable Covers"/>
    <x v="1442"/>
    <n v="3"/>
    <x v="3"/>
    <n v="-10.211399999999999"/>
    <x v="11"/>
    <x v="59"/>
  </r>
  <r>
    <n v="1677"/>
    <x v="812"/>
    <x v="556"/>
    <d v="2016-05-24T00:00:00"/>
    <s v="Standard Class"/>
    <s v="EB-13930"/>
    <s v="Eric Barreto"/>
    <x v="0"/>
    <s v="United States"/>
    <s v="San Francisco"/>
    <x v="1"/>
    <n v="94110"/>
    <x v="1"/>
    <s v="OFF-ST-10000604"/>
    <x v="1"/>
    <x v="4"/>
    <s v="Home/Office Personal File Carts"/>
    <x v="1443"/>
    <n v="3"/>
    <x v="0"/>
    <n v="26.07"/>
    <x v="35"/>
    <x v="45"/>
  </r>
  <r>
    <n v="1678"/>
    <x v="812"/>
    <x v="556"/>
    <d v="2016-05-24T00:00:00"/>
    <s v="Standard Class"/>
    <s v="EB-13930"/>
    <s v="Eric Barreto"/>
    <x v="0"/>
    <s v="United States"/>
    <s v="San Francisco"/>
    <x v="1"/>
    <n v="94110"/>
    <x v="1"/>
    <s v="OFF-PA-10004040"/>
    <x v="1"/>
    <x v="10"/>
    <s v="Universal Premium White Copier/Laser Paper (20Lb. and 87 Bright)"/>
    <x v="1444"/>
    <n v="3"/>
    <x v="0"/>
    <n v="8.7905999999999995"/>
    <x v="35"/>
    <x v="181"/>
  </r>
  <r>
    <n v="1679"/>
    <x v="813"/>
    <x v="557"/>
    <d v="2014-09-13T00:00:00"/>
    <s v="Standard Class"/>
    <s v="SB-20290"/>
    <s v="Sean Braxton"/>
    <x v="1"/>
    <s v="United States"/>
    <s v="Philadelphia"/>
    <x v="9"/>
    <n v="19134"/>
    <x v="3"/>
    <s v="OFF-ST-10002344"/>
    <x v="1"/>
    <x v="4"/>
    <s v="Carina 42&quot;Hx23 3/4&quot;W Media Storage Unit"/>
    <x v="1445"/>
    <n v="1"/>
    <x v="2"/>
    <n v="-14.5764"/>
    <x v="9"/>
    <x v="207"/>
  </r>
  <r>
    <n v="1680"/>
    <x v="813"/>
    <x v="557"/>
    <d v="2014-09-13T00:00:00"/>
    <s v="Standard Class"/>
    <s v="SB-20290"/>
    <s v="Sean Braxton"/>
    <x v="1"/>
    <s v="United States"/>
    <s v="Philadelphia"/>
    <x v="9"/>
    <n v="19134"/>
    <x v="3"/>
    <s v="TEC-PH-10003589"/>
    <x v="2"/>
    <x v="7"/>
    <s v="invisibleSHIELD by ZAGG Smudge-Free Screen Protector"/>
    <x v="1446"/>
    <n v="3"/>
    <x v="10"/>
    <n v="4.3175999999999997"/>
    <x v="9"/>
    <x v="220"/>
  </r>
  <r>
    <n v="1681"/>
    <x v="813"/>
    <x v="557"/>
    <d v="2014-09-13T00:00:00"/>
    <s v="Standard Class"/>
    <s v="SB-20290"/>
    <s v="Sean Braxton"/>
    <x v="1"/>
    <s v="United States"/>
    <s v="Philadelphia"/>
    <x v="9"/>
    <n v="19134"/>
    <x v="3"/>
    <s v="FUR-FU-10000758"/>
    <x v="0"/>
    <x v="5"/>
    <s v="DAX Natural Wood-Tone Poster Frame"/>
    <x v="1447"/>
    <n v="2"/>
    <x v="2"/>
    <n v="8.4735999999999994"/>
    <x v="9"/>
    <x v="149"/>
  </r>
  <r>
    <n v="1682"/>
    <x v="813"/>
    <x v="557"/>
    <d v="2014-09-13T00:00:00"/>
    <s v="Standard Class"/>
    <s v="SB-20290"/>
    <s v="Sean Braxton"/>
    <x v="1"/>
    <s v="United States"/>
    <s v="Philadelphia"/>
    <x v="9"/>
    <n v="19134"/>
    <x v="3"/>
    <s v="TEC-MA-10004679"/>
    <x v="2"/>
    <x v="15"/>
    <s v="StarTech.com 10/100 VDSL2 Ethernet Extender Kit"/>
    <x v="1448"/>
    <n v="4"/>
    <x v="6"/>
    <n v="-559.35599999999999"/>
    <x v="9"/>
    <x v="323"/>
  </r>
  <r>
    <n v="1683"/>
    <x v="814"/>
    <x v="321"/>
    <d v="2016-10-01T00:00:00"/>
    <s v="Second Class"/>
    <s v="PS-18760"/>
    <s v="Pamela Stobb"/>
    <x v="0"/>
    <s v="United States"/>
    <s v="Los Angeles"/>
    <x v="1"/>
    <n v="90008"/>
    <x v="1"/>
    <s v="OFF-PA-10000176"/>
    <x v="1"/>
    <x v="10"/>
    <s v="Xerox 1887"/>
    <x v="1449"/>
    <n v="1"/>
    <x v="0"/>
    <n v="9.1056000000000008"/>
    <x v="32"/>
    <x v="324"/>
  </r>
  <r>
    <n v="1684"/>
    <x v="815"/>
    <x v="77"/>
    <d v="2016-11-12T00:00:00"/>
    <s v="Standard Class"/>
    <s v="CB-12535"/>
    <s v="Claudia Bergmann"/>
    <x v="1"/>
    <s v="United States"/>
    <s v="San Francisco"/>
    <x v="1"/>
    <n v="94110"/>
    <x v="1"/>
    <s v="FUR-FU-10002597"/>
    <x v="0"/>
    <x v="5"/>
    <s v="C-Line Magnetic Cubicle Keepers, Clear Polypropylene"/>
    <x v="1450"/>
    <n v="3"/>
    <x v="0"/>
    <n v="6.2244000000000002"/>
    <x v="0"/>
    <x v="72"/>
  </r>
  <r>
    <n v="1685"/>
    <x v="816"/>
    <x v="558"/>
    <d v="2017-04-27T00:00:00"/>
    <s v="First Class"/>
    <s v="DK-12835"/>
    <s v="Damala Kotsonis"/>
    <x v="1"/>
    <s v="United States"/>
    <s v="Philadelphia"/>
    <x v="9"/>
    <n v="19143"/>
    <x v="3"/>
    <s v="OFF-AP-10002495"/>
    <x v="1"/>
    <x v="9"/>
    <s v="Acco Smartsocket Table Surge Protector, 6 Color-Coded Adapter Outlets"/>
    <x v="1451"/>
    <n v="2"/>
    <x v="2"/>
    <n v="12.41"/>
    <x v="4"/>
    <x v="26"/>
  </r>
  <r>
    <n v="1686"/>
    <x v="816"/>
    <x v="558"/>
    <d v="2017-04-27T00:00:00"/>
    <s v="First Class"/>
    <s v="DK-12835"/>
    <s v="Damala Kotsonis"/>
    <x v="1"/>
    <s v="United States"/>
    <s v="Philadelphia"/>
    <x v="9"/>
    <n v="19143"/>
    <x v="3"/>
    <s v="OFF-BI-10002813"/>
    <x v="1"/>
    <x v="8"/>
    <s v="Avery Reinforcements for Hole-Punch Pages"/>
    <x v="1452"/>
    <n v="2"/>
    <x v="6"/>
    <n v="-0.99"/>
    <x v="4"/>
    <x v="29"/>
  </r>
  <r>
    <n v="1687"/>
    <x v="816"/>
    <x v="558"/>
    <d v="2017-04-27T00:00:00"/>
    <s v="First Class"/>
    <s v="DK-12835"/>
    <s v="Damala Kotsonis"/>
    <x v="1"/>
    <s v="United States"/>
    <s v="Philadelphia"/>
    <x v="9"/>
    <n v="19143"/>
    <x v="3"/>
    <s v="OFF-BI-10002414"/>
    <x v="1"/>
    <x v="8"/>
    <s v="GBC ProClick Spines for 32-Hole Punch"/>
    <x v="1453"/>
    <n v="2"/>
    <x v="6"/>
    <n v="-5.7637999999999998"/>
    <x v="4"/>
    <x v="116"/>
  </r>
  <r>
    <n v="1688"/>
    <x v="817"/>
    <x v="389"/>
    <d v="2017-12-12T00:00:00"/>
    <s v="First Class"/>
    <s v="AW-10840"/>
    <s v="Anthony Witt"/>
    <x v="0"/>
    <s v="United States"/>
    <s v="Philadelphia"/>
    <x v="9"/>
    <n v="19140"/>
    <x v="3"/>
    <s v="OFF-PA-10000788"/>
    <x v="1"/>
    <x v="10"/>
    <s v="Xerox 210"/>
    <x v="559"/>
    <n v="2"/>
    <x v="2"/>
    <n v="3.6288"/>
    <x v="23"/>
    <x v="73"/>
  </r>
  <r>
    <n v="1689"/>
    <x v="817"/>
    <x v="389"/>
    <d v="2017-12-12T00:00:00"/>
    <s v="First Class"/>
    <s v="AW-10840"/>
    <s v="Anthony Witt"/>
    <x v="0"/>
    <s v="United States"/>
    <s v="Philadelphia"/>
    <x v="9"/>
    <n v="19140"/>
    <x v="3"/>
    <s v="FUR-FU-10004306"/>
    <x v="0"/>
    <x v="5"/>
    <s v="Electrix Halogen Magnifier Lamp"/>
    <x v="715"/>
    <n v="2"/>
    <x v="2"/>
    <n v="23.315999999999999"/>
    <x v="23"/>
    <x v="17"/>
  </r>
  <r>
    <n v="1690"/>
    <x v="818"/>
    <x v="559"/>
    <d v="2014-08-20T00:00:00"/>
    <s v="Standard Class"/>
    <s v="TS-21610"/>
    <s v="Troy Staebel"/>
    <x v="0"/>
    <s v="United States"/>
    <s v="Philadelphia"/>
    <x v="9"/>
    <n v="19143"/>
    <x v="3"/>
    <s v="FUR-TA-10001539"/>
    <x v="0"/>
    <x v="3"/>
    <s v="Chromcraft Rectangular Conference Tables"/>
    <x v="1454"/>
    <n v="6"/>
    <x v="10"/>
    <n v="-227.49119999999999"/>
    <x v="29"/>
    <x v="190"/>
  </r>
  <r>
    <n v="1691"/>
    <x v="819"/>
    <x v="34"/>
    <d v="2017-12-15T00:00:00"/>
    <s v="Standard Class"/>
    <s v="HF-14995"/>
    <s v="Herbert Flentye"/>
    <x v="0"/>
    <s v="United States"/>
    <s v="Indianapolis"/>
    <x v="14"/>
    <n v="46203"/>
    <x v="2"/>
    <s v="OFF-PA-10000575"/>
    <x v="1"/>
    <x v="10"/>
    <s v="Wirebound Message Books, Four 2 3/4 x 5 White Forms per Page"/>
    <x v="1455"/>
    <n v="5"/>
    <x v="0"/>
    <n v="15.387"/>
    <x v="23"/>
    <x v="55"/>
  </r>
  <r>
    <n v="1692"/>
    <x v="819"/>
    <x v="34"/>
    <d v="2017-12-15T00:00:00"/>
    <s v="Standard Class"/>
    <s v="HF-14995"/>
    <s v="Herbert Flentye"/>
    <x v="0"/>
    <s v="United States"/>
    <s v="Indianapolis"/>
    <x v="14"/>
    <n v="46203"/>
    <x v="2"/>
    <s v="OFF-BI-10004182"/>
    <x v="1"/>
    <x v="8"/>
    <s v="Economy Binders"/>
    <x v="1456"/>
    <n v="5"/>
    <x v="0"/>
    <n v="5.0960000000000001"/>
    <x v="23"/>
    <x v="77"/>
  </r>
  <r>
    <n v="1693"/>
    <x v="820"/>
    <x v="560"/>
    <d v="2016-03-19T00:00:00"/>
    <s v="Standard Class"/>
    <s v="HZ-14950"/>
    <s v="Henia Zydlo"/>
    <x v="0"/>
    <s v="United States"/>
    <s v="Columbus"/>
    <x v="24"/>
    <n v="43229"/>
    <x v="3"/>
    <s v="FUR-FU-10004020"/>
    <x v="0"/>
    <x v="5"/>
    <s v="Advantus Panel Wall Acrylic Frame"/>
    <x v="870"/>
    <n v="5"/>
    <x v="2"/>
    <n v="6.2904999999999998"/>
    <x v="17"/>
    <x v="182"/>
  </r>
  <r>
    <n v="1694"/>
    <x v="821"/>
    <x v="190"/>
    <d v="2016-06-29T00:00:00"/>
    <s v="Second Class"/>
    <s v="AB-10255"/>
    <s v="Alejandro Ballentine"/>
    <x v="2"/>
    <s v="United States"/>
    <s v="Plano"/>
    <x v="5"/>
    <n v="75023"/>
    <x v="2"/>
    <s v="TEC-AC-10003133"/>
    <x v="2"/>
    <x v="11"/>
    <s v="Memorex Mini Travel Drive 4 GB USB 2.0 Flash Drive"/>
    <x v="1457"/>
    <n v="2"/>
    <x v="2"/>
    <n v="3.5741999999999998"/>
    <x v="1"/>
    <x v="151"/>
  </r>
  <r>
    <n v="1695"/>
    <x v="822"/>
    <x v="12"/>
    <d v="2015-09-28T00:00:00"/>
    <s v="Second Class"/>
    <s v="PO-19195"/>
    <s v="Phillina Ober"/>
    <x v="2"/>
    <s v="United States"/>
    <s v="Bayonne"/>
    <x v="30"/>
    <n v="7002"/>
    <x v="3"/>
    <s v="TEC-AC-10002006"/>
    <x v="2"/>
    <x v="11"/>
    <s v="Memorex Micro Travel Drive 16 GB"/>
    <x v="1458"/>
    <n v="4"/>
    <x v="0"/>
    <n v="19.8276"/>
    <x v="11"/>
    <x v="221"/>
  </r>
  <r>
    <n v="1696"/>
    <x v="822"/>
    <x v="12"/>
    <d v="2015-09-28T00:00:00"/>
    <s v="Second Class"/>
    <s v="PO-19195"/>
    <s v="Phillina Ober"/>
    <x v="2"/>
    <s v="United States"/>
    <s v="Bayonne"/>
    <x v="30"/>
    <n v="7002"/>
    <x v="3"/>
    <s v="OFF-BI-10003314"/>
    <x v="1"/>
    <x v="8"/>
    <s v="Tuff Stuff Recycled Round Ring Binders"/>
    <x v="1459"/>
    <n v="3"/>
    <x v="0"/>
    <n v="7.0853999999999999"/>
    <x v="11"/>
    <x v="77"/>
  </r>
  <r>
    <n v="1697"/>
    <x v="822"/>
    <x v="12"/>
    <d v="2015-09-28T00:00:00"/>
    <s v="Second Class"/>
    <s v="PO-19195"/>
    <s v="Phillina Ober"/>
    <x v="2"/>
    <s v="United States"/>
    <s v="Bayonne"/>
    <x v="30"/>
    <n v="7002"/>
    <x v="3"/>
    <s v="TEC-PH-10002726"/>
    <x v="2"/>
    <x v="7"/>
    <s v="netTALK DUO VoIP Telephone Service"/>
    <x v="1460"/>
    <n v="2"/>
    <x v="0"/>
    <n v="52.49"/>
    <x v="11"/>
    <x v="47"/>
  </r>
  <r>
    <n v="1698"/>
    <x v="823"/>
    <x v="17"/>
    <d v="2015-12-31T00:00:00"/>
    <s v="Standard Class"/>
    <s v="AG-10900"/>
    <s v="Arthur Gainer"/>
    <x v="0"/>
    <s v="United States"/>
    <s v="Los Angeles"/>
    <x v="1"/>
    <n v="90008"/>
    <x v="1"/>
    <s v="OFF-AP-10000240"/>
    <x v="1"/>
    <x v="9"/>
    <s v="Belkin F9G930V10-GRY 9 Outlet Surge"/>
    <x v="1461"/>
    <n v="2"/>
    <x v="0"/>
    <n v="31.0184"/>
    <x v="14"/>
    <x v="74"/>
  </r>
  <r>
    <n v="1699"/>
    <x v="823"/>
    <x v="17"/>
    <d v="2015-12-31T00:00:00"/>
    <s v="Standard Class"/>
    <s v="AG-10900"/>
    <s v="Arthur Gainer"/>
    <x v="0"/>
    <s v="United States"/>
    <s v="Los Angeles"/>
    <x v="1"/>
    <n v="90008"/>
    <x v="1"/>
    <s v="OFF-LA-10002381"/>
    <x v="1"/>
    <x v="2"/>
    <s v="Avery 497"/>
    <x v="742"/>
    <n v="7"/>
    <x v="0"/>
    <n v="10.348800000000001"/>
    <x v="14"/>
    <x v="62"/>
  </r>
  <r>
    <n v="1700"/>
    <x v="824"/>
    <x v="561"/>
    <d v="2014-06-07T00:00:00"/>
    <s v="Second Class"/>
    <s v="SC-20725"/>
    <s v="Steven Cartwright"/>
    <x v="0"/>
    <s v="United States"/>
    <s v="Seattle"/>
    <x v="4"/>
    <n v="98115"/>
    <x v="1"/>
    <s v="FUR-TA-10004086"/>
    <x v="0"/>
    <x v="3"/>
    <s v="KI Adjustable-Height Table"/>
    <x v="1462"/>
    <n v="6"/>
    <x v="0"/>
    <n v="113.4936"/>
    <x v="3"/>
    <x v="281"/>
  </r>
  <r>
    <n v="1701"/>
    <x v="825"/>
    <x v="562"/>
    <d v="2015-07-15T00:00:00"/>
    <s v="Second Class"/>
    <s v="ND-18370"/>
    <s v="Natalie DeCherney"/>
    <x v="0"/>
    <s v="United States"/>
    <s v="New York City"/>
    <x v="15"/>
    <n v="10035"/>
    <x v="3"/>
    <s v="OFF-BI-10000320"/>
    <x v="1"/>
    <x v="8"/>
    <s v="GBC Plastic Binding Combs"/>
    <x v="921"/>
    <n v="2"/>
    <x v="2"/>
    <n v="4.2804000000000002"/>
    <x v="39"/>
    <x v="22"/>
  </r>
  <r>
    <n v="1702"/>
    <x v="825"/>
    <x v="562"/>
    <d v="2015-07-15T00:00:00"/>
    <s v="Second Class"/>
    <s v="ND-18370"/>
    <s v="Natalie DeCherney"/>
    <x v="0"/>
    <s v="United States"/>
    <s v="New York City"/>
    <x v="15"/>
    <n v="10035"/>
    <x v="3"/>
    <s v="FUR-CH-10000595"/>
    <x v="0"/>
    <x v="1"/>
    <s v="Safco Contoured Stacking Chairs"/>
    <x v="1463"/>
    <n v="9"/>
    <x v="9"/>
    <n v="321.83999999999997"/>
    <x v="39"/>
    <x v="282"/>
  </r>
  <r>
    <n v="1703"/>
    <x v="825"/>
    <x v="562"/>
    <d v="2015-07-15T00:00:00"/>
    <s v="Second Class"/>
    <s v="ND-18370"/>
    <s v="Natalie DeCherney"/>
    <x v="0"/>
    <s v="United States"/>
    <s v="New York City"/>
    <x v="15"/>
    <n v="10035"/>
    <x v="3"/>
    <s v="OFF-PA-10000349"/>
    <x v="1"/>
    <x v="10"/>
    <s v="Easy-staple paper"/>
    <x v="739"/>
    <n v="2"/>
    <x v="0"/>
    <n v="4.6811999999999996"/>
    <x v="39"/>
    <x v="108"/>
  </r>
  <r>
    <n v="1704"/>
    <x v="826"/>
    <x v="563"/>
    <d v="2014-02-06T00:00:00"/>
    <s v="Standard Class"/>
    <s v="CD-12790"/>
    <s v="Cynthia Delaney"/>
    <x v="2"/>
    <s v="United States"/>
    <s v="San Diego"/>
    <x v="1"/>
    <n v="92037"/>
    <x v="1"/>
    <s v="OFF-FA-10001843"/>
    <x v="1"/>
    <x v="13"/>
    <s v="Staples"/>
    <x v="1101"/>
    <n v="5"/>
    <x v="0"/>
    <n v="5.8045"/>
    <x v="45"/>
    <x v="2"/>
  </r>
  <r>
    <n v="1705"/>
    <x v="827"/>
    <x v="387"/>
    <d v="2016-03-08T00:00:00"/>
    <s v="Same Day"/>
    <s v="PG-18820"/>
    <s v="Patrick Gardner"/>
    <x v="0"/>
    <s v="United States"/>
    <s v="Glendale"/>
    <x v="16"/>
    <n v="85301"/>
    <x v="1"/>
    <s v="OFF-BI-10003676"/>
    <x v="1"/>
    <x v="8"/>
    <s v="GBC Standard Recycled Report Covers, Clear Plastic Sheets"/>
    <x v="1464"/>
    <n v="3"/>
    <x v="6"/>
    <n v="-7.1147999999999998"/>
    <x v="17"/>
    <x v="86"/>
  </r>
  <r>
    <n v="1706"/>
    <x v="828"/>
    <x v="6"/>
    <d v="2015-11-26T00:00:00"/>
    <s v="Standard Class"/>
    <s v="IM-15070"/>
    <s v="Irene Maddox"/>
    <x v="0"/>
    <s v="United States"/>
    <s v="Philadelphia"/>
    <x v="9"/>
    <n v="19120"/>
    <x v="3"/>
    <s v="OFF-BI-10003638"/>
    <x v="1"/>
    <x v="8"/>
    <s v="GBC Durable Plastic Covers"/>
    <x v="1465"/>
    <n v="2"/>
    <x v="6"/>
    <n v="-9.2880000000000003"/>
    <x v="6"/>
    <x v="128"/>
  </r>
  <r>
    <n v="1707"/>
    <x v="829"/>
    <x v="505"/>
    <d v="2017-11-05T00:00:00"/>
    <s v="Standard Class"/>
    <s v="JK-15205"/>
    <s v="Jamie Kunitz"/>
    <x v="0"/>
    <s v="United States"/>
    <s v="San Francisco"/>
    <x v="1"/>
    <n v="94122"/>
    <x v="1"/>
    <s v="OFF-LA-10003077"/>
    <x v="1"/>
    <x v="2"/>
    <s v="Avery 500"/>
    <x v="1466"/>
    <n v="6"/>
    <x v="0"/>
    <n v="20.6142"/>
    <x v="24"/>
    <x v="2"/>
  </r>
  <r>
    <n v="1708"/>
    <x v="829"/>
    <x v="505"/>
    <d v="2017-11-05T00:00:00"/>
    <s v="Standard Class"/>
    <s v="JK-15205"/>
    <s v="Jamie Kunitz"/>
    <x v="0"/>
    <s v="United States"/>
    <s v="San Francisco"/>
    <x v="1"/>
    <n v="94122"/>
    <x v="1"/>
    <s v="TEC-PH-10003505"/>
    <x v="2"/>
    <x v="7"/>
    <s v="Geemarc AmpliPOWER60"/>
    <x v="1467"/>
    <n v="2"/>
    <x v="2"/>
    <n v="16.704000000000001"/>
    <x v="24"/>
    <x v="156"/>
  </r>
  <r>
    <n v="1709"/>
    <x v="829"/>
    <x v="505"/>
    <d v="2017-11-05T00:00:00"/>
    <s v="Standard Class"/>
    <s v="JK-15205"/>
    <s v="Jamie Kunitz"/>
    <x v="0"/>
    <s v="United States"/>
    <s v="San Francisco"/>
    <x v="1"/>
    <n v="94122"/>
    <x v="1"/>
    <s v="OFF-PA-10003424"/>
    <x v="1"/>
    <x v="10"/>
    <s v="&quot;While you Were Out&quot; Message Book, One Form per Page"/>
    <x v="1468"/>
    <n v="2"/>
    <x v="0"/>
    <n v="3.71"/>
    <x v="24"/>
    <x v="47"/>
  </r>
  <r>
    <n v="1710"/>
    <x v="829"/>
    <x v="505"/>
    <d v="2017-11-05T00:00:00"/>
    <s v="Standard Class"/>
    <s v="JK-15205"/>
    <s v="Jamie Kunitz"/>
    <x v="0"/>
    <s v="United States"/>
    <s v="San Francisco"/>
    <x v="1"/>
    <n v="94122"/>
    <x v="1"/>
    <s v="FUR-CH-10003061"/>
    <x v="0"/>
    <x v="1"/>
    <s v="Global Leather Task Chair, Black"/>
    <x v="1469"/>
    <n v="1"/>
    <x v="2"/>
    <n v="-0.89990000000000003"/>
    <x v="24"/>
    <x v="165"/>
  </r>
  <r>
    <n v="1711"/>
    <x v="829"/>
    <x v="505"/>
    <d v="2017-11-05T00:00:00"/>
    <s v="Standard Class"/>
    <s v="JK-15205"/>
    <s v="Jamie Kunitz"/>
    <x v="0"/>
    <s v="United States"/>
    <s v="San Francisco"/>
    <x v="1"/>
    <n v="94122"/>
    <x v="1"/>
    <s v="OFF-AR-10003514"/>
    <x v="1"/>
    <x v="6"/>
    <s v="4009 Highlighters by Sanford"/>
    <x v="189"/>
    <n v="5"/>
    <x v="0"/>
    <n v="6.5670000000000002"/>
    <x v="24"/>
    <x v="113"/>
  </r>
  <r>
    <n v="1712"/>
    <x v="829"/>
    <x v="505"/>
    <d v="2017-11-05T00:00:00"/>
    <s v="Standard Class"/>
    <s v="JK-15205"/>
    <s v="Jamie Kunitz"/>
    <x v="0"/>
    <s v="United States"/>
    <s v="San Francisco"/>
    <x v="1"/>
    <n v="94122"/>
    <x v="1"/>
    <s v="OFF-AP-10002684"/>
    <x v="1"/>
    <x v="9"/>
    <s v="Acco 7-Outlet Masterpiece Power Center, Wihtout Fax/Phone Line Protection"/>
    <x v="1470"/>
    <n v="14"/>
    <x v="0"/>
    <n v="510.63600000000002"/>
    <x v="24"/>
    <x v="84"/>
  </r>
  <r>
    <n v="1713"/>
    <x v="830"/>
    <x v="564"/>
    <d v="2015-02-04T00:00:00"/>
    <s v="Standard Class"/>
    <s v="JP-15520"/>
    <s v="Jeremy Pistek"/>
    <x v="0"/>
    <s v="United States"/>
    <s v="Houston"/>
    <x v="5"/>
    <n v="77070"/>
    <x v="2"/>
    <s v="OFF-PA-10004405"/>
    <x v="1"/>
    <x v="10"/>
    <s v="Rediform Voice Mail Log Books"/>
    <x v="1471"/>
    <n v="6"/>
    <x v="2"/>
    <n v="5.0064000000000002"/>
    <x v="27"/>
    <x v="11"/>
  </r>
  <r>
    <n v="1714"/>
    <x v="831"/>
    <x v="565"/>
    <d v="2017-09-13T00:00:00"/>
    <s v="Second Class"/>
    <s v="MM-18055"/>
    <s v="Michelle Moray"/>
    <x v="0"/>
    <s v="United States"/>
    <s v="Chicago"/>
    <x v="10"/>
    <n v="60610"/>
    <x v="2"/>
    <s v="FUR-TA-10004289"/>
    <x v="0"/>
    <x v="3"/>
    <s v="BoxOffice By Design Rectangular and Half-Moon Meeting Room Tables"/>
    <x v="1472"/>
    <n v="7"/>
    <x v="5"/>
    <n v="-566.5625"/>
    <x v="15"/>
    <x v="118"/>
  </r>
  <r>
    <n v="1715"/>
    <x v="832"/>
    <x v="566"/>
    <d v="2017-10-13T00:00:00"/>
    <s v="Standard Class"/>
    <s v="DC-13285"/>
    <s v="Debra Catini"/>
    <x v="0"/>
    <s v="United States"/>
    <s v="San Francisco"/>
    <x v="1"/>
    <n v="94110"/>
    <x v="1"/>
    <s v="FUR-BO-10003965"/>
    <x v="0"/>
    <x v="0"/>
    <s v="O'Sullivan Manor Hill 2-Door Library in Brianna Oak"/>
    <x v="1473"/>
    <n v="2"/>
    <x v="11"/>
    <n v="-14.478400000000001"/>
    <x v="13"/>
    <x v="325"/>
  </r>
  <r>
    <n v="1716"/>
    <x v="833"/>
    <x v="567"/>
    <d v="2016-05-04T00:00:00"/>
    <s v="Standard Class"/>
    <s v="JL-15835"/>
    <s v="John Lee"/>
    <x v="0"/>
    <s v="United States"/>
    <s v="New York City"/>
    <x v="15"/>
    <n v="10011"/>
    <x v="3"/>
    <s v="OFF-BI-10003314"/>
    <x v="1"/>
    <x v="8"/>
    <s v="Tuff Stuff Recycled Round Ring Binders"/>
    <x v="323"/>
    <n v="2"/>
    <x v="2"/>
    <n v="2.7955999999999999"/>
    <x v="35"/>
    <x v="49"/>
  </r>
  <r>
    <n v="1717"/>
    <x v="834"/>
    <x v="288"/>
    <d v="2016-05-24T00:00:00"/>
    <s v="Standard Class"/>
    <s v="BN-11515"/>
    <s v="Bradley Nguyen"/>
    <x v="0"/>
    <s v="United States"/>
    <s v="New York City"/>
    <x v="15"/>
    <n v="10011"/>
    <x v="3"/>
    <s v="OFF-AP-10001563"/>
    <x v="1"/>
    <x v="9"/>
    <s v="Belkin Premiere Surge Master II 8-outlet surge protector"/>
    <x v="1474"/>
    <n v="5"/>
    <x v="0"/>
    <n v="70.441000000000003"/>
    <x v="35"/>
    <x v="5"/>
  </r>
  <r>
    <n v="1718"/>
    <x v="834"/>
    <x v="288"/>
    <d v="2016-05-24T00:00:00"/>
    <s v="Standard Class"/>
    <s v="BN-11515"/>
    <s v="Bradley Nguyen"/>
    <x v="0"/>
    <s v="United States"/>
    <s v="New York City"/>
    <x v="15"/>
    <n v="10011"/>
    <x v="3"/>
    <s v="OFF-ST-10004123"/>
    <x v="1"/>
    <x v="4"/>
    <s v="Safco Industrial Wire Shelving System"/>
    <x v="1475"/>
    <n v="5"/>
    <x v="0"/>
    <n v="0"/>
    <x v="35"/>
    <x v="136"/>
  </r>
  <r>
    <n v="1719"/>
    <x v="834"/>
    <x v="288"/>
    <d v="2016-05-24T00:00:00"/>
    <s v="Standard Class"/>
    <s v="BN-11515"/>
    <s v="Bradley Nguyen"/>
    <x v="0"/>
    <s v="United States"/>
    <s v="New York City"/>
    <x v="15"/>
    <n v="10011"/>
    <x v="3"/>
    <s v="FUR-FU-10002088"/>
    <x v="0"/>
    <x v="5"/>
    <s v="Nu-Dell Float Frame 11 x 14 1/2"/>
    <x v="1476"/>
    <n v="4"/>
    <x v="0"/>
    <n v="15.086399999999999"/>
    <x v="35"/>
    <x v="72"/>
  </r>
  <r>
    <n v="1720"/>
    <x v="834"/>
    <x v="288"/>
    <d v="2016-05-24T00:00:00"/>
    <s v="Standard Class"/>
    <s v="BN-11515"/>
    <s v="Bradley Nguyen"/>
    <x v="0"/>
    <s v="United States"/>
    <s v="New York City"/>
    <x v="15"/>
    <n v="10011"/>
    <x v="3"/>
    <s v="FUR-FU-10000010"/>
    <x v="0"/>
    <x v="5"/>
    <s v="DAX Value U-Channel Document Frames, Easel Back"/>
    <x v="1477"/>
    <n v="8"/>
    <x v="0"/>
    <n v="12.3256"/>
    <x v="35"/>
    <x v="221"/>
  </r>
  <r>
    <n v="1721"/>
    <x v="834"/>
    <x v="288"/>
    <d v="2016-05-24T00:00:00"/>
    <s v="Standard Class"/>
    <s v="BN-11515"/>
    <s v="Bradley Nguyen"/>
    <x v="0"/>
    <s v="United States"/>
    <s v="New York City"/>
    <x v="15"/>
    <n v="10011"/>
    <x v="3"/>
    <s v="OFF-BI-10002824"/>
    <x v="1"/>
    <x v="8"/>
    <s v="Recycled Easel Ring Binders"/>
    <x v="1478"/>
    <n v="4"/>
    <x v="2"/>
    <n v="14.92"/>
    <x v="35"/>
    <x v="33"/>
  </r>
  <r>
    <n v="1722"/>
    <x v="835"/>
    <x v="139"/>
    <d v="2015-12-25T00:00:00"/>
    <s v="Standard Class"/>
    <s v="KD-16345"/>
    <s v="Katherine Ducich"/>
    <x v="0"/>
    <s v="United States"/>
    <s v="Chicago"/>
    <x v="10"/>
    <n v="60623"/>
    <x v="2"/>
    <s v="TEC-PH-10001061"/>
    <x v="2"/>
    <x v="7"/>
    <s v="Apple iPhone 5C"/>
    <x v="1290"/>
    <n v="2"/>
    <x v="2"/>
    <n v="11.998799999999999"/>
    <x v="14"/>
    <x v="17"/>
  </r>
  <r>
    <n v="1723"/>
    <x v="835"/>
    <x v="139"/>
    <d v="2015-12-25T00:00:00"/>
    <s v="Standard Class"/>
    <s v="KD-16345"/>
    <s v="Katherine Ducich"/>
    <x v="0"/>
    <s v="United States"/>
    <s v="Chicago"/>
    <x v="10"/>
    <n v="60623"/>
    <x v="2"/>
    <s v="TEC-AC-10000736"/>
    <x v="2"/>
    <x v="11"/>
    <s v="Logitech G600 MMO Gaming Mouse"/>
    <x v="1294"/>
    <n v="4"/>
    <x v="2"/>
    <n v="51.193600000000004"/>
    <x v="14"/>
    <x v="248"/>
  </r>
  <r>
    <n v="1724"/>
    <x v="835"/>
    <x v="139"/>
    <d v="2015-12-25T00:00:00"/>
    <s v="Standard Class"/>
    <s v="KD-16345"/>
    <s v="Katherine Ducich"/>
    <x v="0"/>
    <s v="United States"/>
    <s v="Chicago"/>
    <x v="10"/>
    <n v="60623"/>
    <x v="2"/>
    <s v="FUR-BO-10003966"/>
    <x v="0"/>
    <x v="0"/>
    <s v="Sauder Facets Collection Library, Sky Alder Finish"/>
    <x v="1387"/>
    <n v="3"/>
    <x v="4"/>
    <n v="-71.811599999999999"/>
    <x v="14"/>
    <x v="94"/>
  </r>
  <r>
    <n v="1725"/>
    <x v="836"/>
    <x v="546"/>
    <d v="2015-12-20T00:00:00"/>
    <s v="First Class"/>
    <s v="JK-15370"/>
    <s v="Jay Kimmel"/>
    <x v="0"/>
    <s v="United States"/>
    <s v="Philadelphia"/>
    <x v="9"/>
    <n v="19143"/>
    <x v="3"/>
    <s v="OFF-AP-10000828"/>
    <x v="1"/>
    <x v="9"/>
    <s v="Avanti 4.4 Cu. Ft. Refrigerator"/>
    <x v="1479"/>
    <n v="3"/>
    <x v="2"/>
    <n v="43.435200000000002"/>
    <x v="14"/>
    <x v="36"/>
  </r>
  <r>
    <n v="1726"/>
    <x v="836"/>
    <x v="546"/>
    <d v="2015-12-20T00:00:00"/>
    <s v="First Class"/>
    <s v="JK-15370"/>
    <s v="Jay Kimmel"/>
    <x v="0"/>
    <s v="United States"/>
    <s v="Philadelphia"/>
    <x v="9"/>
    <n v="19143"/>
    <x v="3"/>
    <s v="OFF-AP-10002906"/>
    <x v="1"/>
    <x v="9"/>
    <s v="Hoover Replacement Belt for Commercial Guardsman Heavy-Duty Upright Vacuum"/>
    <x v="1480"/>
    <n v="2"/>
    <x v="2"/>
    <n v="0.44400000000000001"/>
    <x v="14"/>
    <x v="26"/>
  </r>
  <r>
    <n v="1727"/>
    <x v="836"/>
    <x v="546"/>
    <d v="2015-12-20T00:00:00"/>
    <s v="First Class"/>
    <s v="JK-15370"/>
    <s v="Jay Kimmel"/>
    <x v="0"/>
    <s v="United States"/>
    <s v="Philadelphia"/>
    <x v="9"/>
    <n v="19143"/>
    <x v="3"/>
    <s v="OFF-AP-10003860"/>
    <x v="1"/>
    <x v="9"/>
    <s v="Fellowes Advanced 8 Outlet Surge Suppressor with Phone/Fax Protection"/>
    <x v="1481"/>
    <n v="4"/>
    <x v="2"/>
    <n v="7.7728000000000002"/>
    <x v="14"/>
    <x v="66"/>
  </r>
  <r>
    <n v="1728"/>
    <x v="837"/>
    <x v="568"/>
    <d v="2017-05-04T00:00:00"/>
    <s v="Second Class"/>
    <s v="FM-14215"/>
    <s v="Filia McAdams"/>
    <x v="1"/>
    <s v="United States"/>
    <s v="Dublin"/>
    <x v="24"/>
    <n v="43017"/>
    <x v="3"/>
    <s v="FUR-TA-10001307"/>
    <x v="0"/>
    <x v="3"/>
    <s v="SAFCO PlanMaster Heigh-Adjustable Drafting Table Base, 43w x 30d x 30-37h, Black"/>
    <x v="1482"/>
    <n v="5"/>
    <x v="10"/>
    <n v="-69.89"/>
    <x v="25"/>
    <x v="326"/>
  </r>
  <r>
    <n v="1729"/>
    <x v="838"/>
    <x v="569"/>
    <d v="2016-02-07T00:00:00"/>
    <s v="Same Day"/>
    <s v="CA-12265"/>
    <s v="Christina Anderson"/>
    <x v="0"/>
    <s v="United States"/>
    <s v="Springfield"/>
    <x v="17"/>
    <n v="22153"/>
    <x v="0"/>
    <s v="TEC-AC-10003063"/>
    <x v="2"/>
    <x v="11"/>
    <s v="Micro Innovations USB RF Wireless Keyboard with Mouse"/>
    <x v="1483"/>
    <n v="4"/>
    <x v="0"/>
    <n v="21"/>
    <x v="48"/>
    <x v="171"/>
  </r>
  <r>
    <n v="1730"/>
    <x v="838"/>
    <x v="569"/>
    <d v="2016-02-07T00:00:00"/>
    <s v="Same Day"/>
    <s v="CA-12265"/>
    <s v="Christina Anderson"/>
    <x v="0"/>
    <s v="United States"/>
    <s v="Springfield"/>
    <x v="17"/>
    <n v="22153"/>
    <x v="0"/>
    <s v="OFF-LA-10001045"/>
    <x v="1"/>
    <x v="2"/>
    <s v="Permanent Self-Adhesive File Folder Labels for Typewriters by Universal"/>
    <x v="1484"/>
    <n v="3"/>
    <x v="0"/>
    <n v="3.6017999999999999"/>
    <x v="48"/>
    <x v="55"/>
  </r>
  <r>
    <n v="1731"/>
    <x v="839"/>
    <x v="450"/>
    <d v="2014-10-03T00:00:00"/>
    <s v="Standard Class"/>
    <s v="KD-16495"/>
    <s v="Keith Dawkins"/>
    <x v="1"/>
    <s v="United States"/>
    <s v="Fayetteville"/>
    <x v="3"/>
    <n v="28314"/>
    <x v="0"/>
    <s v="OFF-PA-10001457"/>
    <x v="1"/>
    <x v="10"/>
    <s v="White GlueTop Scratch Pads"/>
    <x v="1485"/>
    <n v="8"/>
    <x v="2"/>
    <n v="31.283200000000001"/>
    <x v="18"/>
    <x v="18"/>
  </r>
  <r>
    <n v="1732"/>
    <x v="839"/>
    <x v="450"/>
    <d v="2014-10-03T00:00:00"/>
    <s v="Standard Class"/>
    <s v="KD-16495"/>
    <s v="Keith Dawkins"/>
    <x v="1"/>
    <s v="United States"/>
    <s v="Fayetteville"/>
    <x v="3"/>
    <n v="28314"/>
    <x v="0"/>
    <s v="OFF-PA-10001804"/>
    <x v="1"/>
    <x v="10"/>
    <s v="Xerox 195"/>
    <x v="1414"/>
    <n v="2"/>
    <x v="2"/>
    <n v="3.7408000000000001"/>
    <x v="18"/>
    <x v="73"/>
  </r>
  <r>
    <n v="1733"/>
    <x v="840"/>
    <x v="212"/>
    <d v="2016-07-14T00:00:00"/>
    <s v="Standard Class"/>
    <s v="LH-17155"/>
    <s v="Logan Haushalter"/>
    <x v="0"/>
    <s v="United States"/>
    <s v="Dallas"/>
    <x v="5"/>
    <n v="75081"/>
    <x v="2"/>
    <s v="OFF-ST-10000689"/>
    <x v="1"/>
    <x v="4"/>
    <s v="Fellowes Strictly Business Drawer File, Letter/Legal Size"/>
    <x v="1070"/>
    <n v="3"/>
    <x v="2"/>
    <n v="-33.804000000000002"/>
    <x v="16"/>
    <x v="284"/>
  </r>
  <r>
    <n v="1734"/>
    <x v="840"/>
    <x v="212"/>
    <d v="2016-07-14T00:00:00"/>
    <s v="Standard Class"/>
    <s v="LH-17155"/>
    <s v="Logan Haushalter"/>
    <x v="0"/>
    <s v="United States"/>
    <s v="Dallas"/>
    <x v="5"/>
    <n v="75081"/>
    <x v="2"/>
    <s v="OFF-AR-10002135"/>
    <x v="1"/>
    <x v="6"/>
    <s v="Boston Heavy-Duty Trimline Electric Pencil Sharpeners"/>
    <x v="1486"/>
    <n v="4"/>
    <x v="2"/>
    <n v="17.352"/>
    <x v="16"/>
    <x v="28"/>
  </r>
  <r>
    <n v="1735"/>
    <x v="841"/>
    <x v="570"/>
    <d v="2017-08-01T00:00:00"/>
    <s v="Second Class"/>
    <s v="AG-10675"/>
    <s v="Anna Gayman"/>
    <x v="0"/>
    <s v="United States"/>
    <s v="Jacksonville"/>
    <x v="3"/>
    <n v="28540"/>
    <x v="0"/>
    <s v="OFF-AP-10002082"/>
    <x v="1"/>
    <x v="9"/>
    <s v="Holmes HEPA Air Purifier"/>
    <x v="1487"/>
    <n v="2"/>
    <x v="2"/>
    <n v="6.5339999999999998"/>
    <x v="43"/>
    <x v="183"/>
  </r>
  <r>
    <n v="1736"/>
    <x v="841"/>
    <x v="570"/>
    <d v="2017-08-01T00:00:00"/>
    <s v="Second Class"/>
    <s v="AG-10675"/>
    <s v="Anna Gayman"/>
    <x v="0"/>
    <s v="United States"/>
    <s v="Jacksonville"/>
    <x v="3"/>
    <n v="28540"/>
    <x v="0"/>
    <s v="TEC-PH-10003442"/>
    <x v="2"/>
    <x v="7"/>
    <s v="Samsung Replacement EH64AVFWE Premium Headset"/>
    <x v="1103"/>
    <n v="5"/>
    <x v="2"/>
    <n v="1.375"/>
    <x v="43"/>
    <x v="107"/>
  </r>
  <r>
    <n v="1737"/>
    <x v="841"/>
    <x v="570"/>
    <d v="2017-08-01T00:00:00"/>
    <s v="Second Class"/>
    <s v="AG-10675"/>
    <s v="Anna Gayman"/>
    <x v="0"/>
    <s v="United States"/>
    <s v="Jacksonville"/>
    <x v="3"/>
    <n v="28540"/>
    <x v="0"/>
    <s v="OFF-AR-10002833"/>
    <x v="1"/>
    <x v="6"/>
    <s v="Newell 322"/>
    <x v="964"/>
    <n v="3"/>
    <x v="2"/>
    <n v="0.38219999999999998"/>
    <x v="43"/>
    <x v="152"/>
  </r>
  <r>
    <n v="1738"/>
    <x v="842"/>
    <x v="37"/>
    <d v="2015-09-09T00:00:00"/>
    <s v="Standard Class"/>
    <s v="DB-13120"/>
    <s v="David Bremer"/>
    <x v="1"/>
    <s v="United States"/>
    <s v="San Francisco"/>
    <x v="1"/>
    <n v="94122"/>
    <x v="1"/>
    <s v="OFF-ST-10001325"/>
    <x v="1"/>
    <x v="4"/>
    <s v="Sterilite Officeware Hinged File Box"/>
    <x v="966"/>
    <n v="3"/>
    <x v="0"/>
    <n v="8.4887999999999995"/>
    <x v="11"/>
    <x v="180"/>
  </r>
  <r>
    <n v="1739"/>
    <x v="842"/>
    <x v="37"/>
    <d v="2015-09-09T00:00:00"/>
    <s v="Standard Class"/>
    <s v="DB-13120"/>
    <s v="David Bremer"/>
    <x v="1"/>
    <s v="United States"/>
    <s v="San Francisco"/>
    <x v="1"/>
    <n v="94122"/>
    <x v="1"/>
    <s v="TEC-AC-10003038"/>
    <x v="2"/>
    <x v="11"/>
    <s v="Kingston Digital DataTraveler 16GB USB 2.0"/>
    <x v="1488"/>
    <n v="2"/>
    <x v="0"/>
    <n v="3.4009999999999998"/>
    <x v="11"/>
    <x v="43"/>
  </r>
  <r>
    <n v="1740"/>
    <x v="842"/>
    <x v="37"/>
    <d v="2015-09-09T00:00:00"/>
    <s v="Standard Class"/>
    <s v="DB-13120"/>
    <s v="David Bremer"/>
    <x v="1"/>
    <s v="United States"/>
    <s v="San Francisco"/>
    <x v="1"/>
    <n v="94122"/>
    <x v="1"/>
    <s v="TEC-AC-10003590"/>
    <x v="2"/>
    <x v="11"/>
    <s v="TRENDnet 56K USB 2.0 Phone, Internet and Fax Modem"/>
    <x v="1489"/>
    <n v="5"/>
    <x v="0"/>
    <n v="46.601999999999997"/>
    <x v="11"/>
    <x v="159"/>
  </r>
  <r>
    <n v="1741"/>
    <x v="843"/>
    <x v="128"/>
    <d v="2014-08-16T00:00:00"/>
    <s v="Standard Class"/>
    <s v="ED-13885"/>
    <s v="Emily Ducich"/>
    <x v="2"/>
    <s v="United States"/>
    <s v="San Diego"/>
    <x v="1"/>
    <n v="92037"/>
    <x v="1"/>
    <s v="OFF-LA-10000262"/>
    <x v="1"/>
    <x v="2"/>
    <s v="Avery 494"/>
    <x v="1490"/>
    <n v="8"/>
    <x v="0"/>
    <n v="9.6047999999999991"/>
    <x v="29"/>
    <x v="55"/>
  </r>
  <r>
    <n v="1742"/>
    <x v="844"/>
    <x v="505"/>
    <d v="2017-11-03T00:00:00"/>
    <s v="Standard Class"/>
    <s v="MC-18100"/>
    <s v="Mick Crebagga"/>
    <x v="0"/>
    <s v="United States"/>
    <s v="Philadelphia"/>
    <x v="9"/>
    <n v="19140"/>
    <x v="3"/>
    <s v="OFF-PA-10004355"/>
    <x v="1"/>
    <x v="10"/>
    <s v="Xerox 231"/>
    <x v="557"/>
    <n v="4"/>
    <x v="2"/>
    <n v="7.2576000000000001"/>
    <x v="24"/>
    <x v="73"/>
  </r>
  <r>
    <n v="1743"/>
    <x v="844"/>
    <x v="505"/>
    <d v="2017-11-03T00:00:00"/>
    <s v="Standard Class"/>
    <s v="MC-18100"/>
    <s v="Mick Crebagga"/>
    <x v="0"/>
    <s v="United States"/>
    <s v="Philadelphia"/>
    <x v="9"/>
    <n v="19140"/>
    <x v="3"/>
    <s v="FUR-FU-10004415"/>
    <x v="0"/>
    <x v="5"/>
    <s v="Stacking Tray, Side-Loading, Legal, Smoke"/>
    <x v="1491"/>
    <n v="2"/>
    <x v="2"/>
    <n v="0.98560000000000003"/>
    <x v="24"/>
    <x v="223"/>
  </r>
  <r>
    <n v="1744"/>
    <x v="844"/>
    <x v="505"/>
    <d v="2017-11-03T00:00:00"/>
    <s v="Standard Class"/>
    <s v="MC-18100"/>
    <s v="Mick Crebagga"/>
    <x v="0"/>
    <s v="United States"/>
    <s v="Philadelphia"/>
    <x v="9"/>
    <n v="19140"/>
    <x v="3"/>
    <s v="OFF-ST-10002486"/>
    <x v="1"/>
    <x v="4"/>
    <s v="Eldon Shelf Savers Cubes and Bins"/>
    <x v="1492"/>
    <n v="2"/>
    <x v="2"/>
    <n v="-2.5127999999999999"/>
    <x v="24"/>
    <x v="206"/>
  </r>
  <r>
    <n v="1745"/>
    <x v="844"/>
    <x v="505"/>
    <d v="2017-11-03T00:00:00"/>
    <s v="Standard Class"/>
    <s v="MC-18100"/>
    <s v="Mick Crebagga"/>
    <x v="0"/>
    <s v="United States"/>
    <s v="Philadelphia"/>
    <x v="9"/>
    <n v="19140"/>
    <x v="3"/>
    <s v="TEC-AC-10001142"/>
    <x v="2"/>
    <x v="11"/>
    <s v="First Data FD10 PIN Pad"/>
    <x v="1493"/>
    <n v="7"/>
    <x v="2"/>
    <n v="-55.3"/>
    <x v="24"/>
    <x v="233"/>
  </r>
  <r>
    <n v="1746"/>
    <x v="845"/>
    <x v="571"/>
    <d v="2014-06-09T00:00:00"/>
    <s v="First Class"/>
    <s v="BM-11785"/>
    <s v="Bryan Mills"/>
    <x v="0"/>
    <s v="United States"/>
    <s v="Rochester"/>
    <x v="15"/>
    <n v="14609"/>
    <x v="3"/>
    <s v="OFF-AR-10002656"/>
    <x v="1"/>
    <x v="6"/>
    <s v="Sanford Liquid Accent Highlighters"/>
    <x v="518"/>
    <n v="2"/>
    <x v="0"/>
    <n v="4.9432"/>
    <x v="3"/>
    <x v="265"/>
  </r>
  <r>
    <n v="1747"/>
    <x v="846"/>
    <x v="572"/>
    <d v="2016-08-17T00:00:00"/>
    <s v="Second Class"/>
    <s v="EM-14065"/>
    <s v="Erin Mull"/>
    <x v="0"/>
    <s v="United States"/>
    <s v="Jacksonville"/>
    <x v="3"/>
    <n v="28540"/>
    <x v="0"/>
    <s v="OFF-BI-10000138"/>
    <x v="1"/>
    <x v="8"/>
    <s v="Acco Translucent Poly Ring Binders"/>
    <x v="1494"/>
    <n v="8"/>
    <x v="6"/>
    <n v="-8.2368000000000006"/>
    <x v="47"/>
    <x v="25"/>
  </r>
  <r>
    <n v="1748"/>
    <x v="846"/>
    <x v="572"/>
    <d v="2016-08-17T00:00:00"/>
    <s v="Second Class"/>
    <s v="EM-14065"/>
    <s v="Erin Mull"/>
    <x v="0"/>
    <s v="United States"/>
    <s v="Jacksonville"/>
    <x v="3"/>
    <n v="28540"/>
    <x v="0"/>
    <s v="OFF-PA-10004947"/>
    <x v="1"/>
    <x v="10"/>
    <s v="Easy-staple paper"/>
    <x v="1495"/>
    <n v="3"/>
    <x v="2"/>
    <n v="3.21"/>
    <x v="47"/>
    <x v="33"/>
  </r>
  <r>
    <n v="1749"/>
    <x v="847"/>
    <x v="573"/>
    <d v="2014-04-29T00:00:00"/>
    <s v="Standard Class"/>
    <s v="DA-13450"/>
    <s v="Dianna Arnett"/>
    <x v="2"/>
    <s v="United States"/>
    <s v="Houston"/>
    <x v="5"/>
    <n v="77095"/>
    <x v="2"/>
    <s v="OFF-PA-10003543"/>
    <x v="1"/>
    <x v="10"/>
    <s v="Xerox 1985"/>
    <x v="559"/>
    <n v="2"/>
    <x v="2"/>
    <n v="3.6288"/>
    <x v="41"/>
    <x v="73"/>
  </r>
  <r>
    <n v="1750"/>
    <x v="847"/>
    <x v="573"/>
    <d v="2014-04-29T00:00:00"/>
    <s v="Standard Class"/>
    <s v="DA-13450"/>
    <s v="Dianna Arnett"/>
    <x v="2"/>
    <s v="United States"/>
    <s v="Houston"/>
    <x v="5"/>
    <n v="77095"/>
    <x v="2"/>
    <s v="OFF-AR-10002221"/>
    <x v="1"/>
    <x v="6"/>
    <s v="12 Colored Short Pencils"/>
    <x v="869"/>
    <n v="3"/>
    <x v="2"/>
    <n v="0.54600000000000004"/>
    <x v="41"/>
    <x v="66"/>
  </r>
  <r>
    <n v="1751"/>
    <x v="848"/>
    <x v="6"/>
    <d v="2015-11-27T00:00:00"/>
    <s v="Standard Class"/>
    <s v="MO-17800"/>
    <s v="Meg O'Connel"/>
    <x v="2"/>
    <s v="United States"/>
    <s v="San Antonio"/>
    <x v="5"/>
    <n v="78207"/>
    <x v="2"/>
    <s v="FUR-TA-10004607"/>
    <x v="0"/>
    <x v="3"/>
    <s v="Hon 2111 Invitation Series Straight Table"/>
    <x v="1496"/>
    <n v="2"/>
    <x v="4"/>
    <n v="-32.522599999999997"/>
    <x v="6"/>
    <x v="327"/>
  </r>
  <r>
    <n v="1752"/>
    <x v="849"/>
    <x v="336"/>
    <d v="2017-10-17T00:00:00"/>
    <s v="First Class"/>
    <s v="JW-15955"/>
    <s v="Joni Wasserman"/>
    <x v="0"/>
    <s v="United States"/>
    <s v="Oakland"/>
    <x v="1"/>
    <n v="94601"/>
    <x v="1"/>
    <s v="FUR-FU-10001918"/>
    <x v="0"/>
    <x v="5"/>
    <s v="C-Line Cubicle Keepers Polyproplyene Holder With Velcro Backings"/>
    <x v="1497"/>
    <n v="2"/>
    <x v="0"/>
    <n v="3.6894"/>
    <x v="13"/>
    <x v="174"/>
  </r>
  <r>
    <n v="1753"/>
    <x v="850"/>
    <x v="574"/>
    <d v="2017-12-05T00:00:00"/>
    <s v="First Class"/>
    <s v="VW-21775"/>
    <s v="Victoria Wilson"/>
    <x v="1"/>
    <s v="United States"/>
    <s v="San Francisco"/>
    <x v="1"/>
    <n v="94122"/>
    <x v="1"/>
    <s v="OFF-ST-10004340"/>
    <x v="1"/>
    <x v="4"/>
    <s v="Fellowes Mobile File Cart, Black"/>
    <x v="1498"/>
    <n v="9"/>
    <x v="0"/>
    <n v="151.09739999999999"/>
    <x v="23"/>
    <x v="180"/>
  </r>
  <r>
    <n v="1754"/>
    <x v="850"/>
    <x v="574"/>
    <d v="2017-12-05T00:00:00"/>
    <s v="First Class"/>
    <s v="VW-21775"/>
    <s v="Victoria Wilson"/>
    <x v="1"/>
    <s v="United States"/>
    <s v="San Francisco"/>
    <x v="1"/>
    <n v="94122"/>
    <x v="1"/>
    <s v="OFF-PA-10004475"/>
    <x v="1"/>
    <x v="10"/>
    <s v="Xerox 1940"/>
    <x v="1427"/>
    <n v="2"/>
    <x v="0"/>
    <n v="53.860799999999998"/>
    <x v="23"/>
    <x v="77"/>
  </r>
  <r>
    <n v="1755"/>
    <x v="850"/>
    <x v="574"/>
    <d v="2017-12-05T00:00:00"/>
    <s v="First Class"/>
    <s v="VW-21775"/>
    <s v="Victoria Wilson"/>
    <x v="1"/>
    <s v="United States"/>
    <s v="San Francisco"/>
    <x v="1"/>
    <n v="94122"/>
    <x v="1"/>
    <s v="OFF-PA-10003893"/>
    <x v="1"/>
    <x v="10"/>
    <s v="Xerox 1962"/>
    <x v="18"/>
    <n v="2"/>
    <x v="0"/>
    <n v="3.8519999999999999"/>
    <x v="23"/>
    <x v="100"/>
  </r>
  <r>
    <n v="1756"/>
    <x v="851"/>
    <x v="575"/>
    <d v="2015-12-11T00:00:00"/>
    <s v="Second Class"/>
    <s v="TT-21460"/>
    <s v="Tonja Turnell"/>
    <x v="2"/>
    <s v="United States"/>
    <s v="Fort Worth"/>
    <x v="5"/>
    <n v="76106"/>
    <x v="2"/>
    <s v="OFF-PA-10000100"/>
    <x v="1"/>
    <x v="10"/>
    <s v="Xerox 1945"/>
    <x v="1499"/>
    <n v="11"/>
    <x v="2"/>
    <n v="130.75810000000001"/>
    <x v="14"/>
    <x v="22"/>
  </r>
  <r>
    <n v="1757"/>
    <x v="851"/>
    <x v="575"/>
    <d v="2015-12-11T00:00:00"/>
    <s v="Second Class"/>
    <s v="TT-21460"/>
    <s v="Tonja Turnell"/>
    <x v="2"/>
    <s v="United States"/>
    <s v="Fort Worth"/>
    <x v="5"/>
    <n v="76106"/>
    <x v="2"/>
    <s v="TEC-PH-10001817"/>
    <x v="2"/>
    <x v="7"/>
    <s v="Wilson Electronics DB Pro Signal Booster"/>
    <x v="1500"/>
    <n v="6"/>
    <x v="2"/>
    <n v="150.36000000000001"/>
    <x v="14"/>
    <x v="66"/>
  </r>
  <r>
    <n v="1758"/>
    <x v="852"/>
    <x v="562"/>
    <d v="2015-07-15T00:00:00"/>
    <s v="First Class"/>
    <s v="SL-20155"/>
    <s v="Sara Luxemburg"/>
    <x v="2"/>
    <s v="United States"/>
    <s v="Houston"/>
    <x v="5"/>
    <n v="77095"/>
    <x v="2"/>
    <s v="OFF-BI-10001765"/>
    <x v="1"/>
    <x v="8"/>
    <s v="Wilson Jones Heavy-Duty Casebound Ring Binders with Metal Hinges"/>
    <x v="1501"/>
    <n v="6"/>
    <x v="3"/>
    <n v="-66.508799999999994"/>
    <x v="39"/>
    <x v="208"/>
  </r>
  <r>
    <n v="1759"/>
    <x v="853"/>
    <x v="218"/>
    <d v="2014-05-17T00:00:00"/>
    <s v="Standard Class"/>
    <s v="RM-19375"/>
    <s v="Raymond Messe"/>
    <x v="0"/>
    <s v="United States"/>
    <s v="Houston"/>
    <x v="5"/>
    <n v="77095"/>
    <x v="2"/>
    <s v="TEC-AC-10001013"/>
    <x v="2"/>
    <x v="11"/>
    <s v="Logitech ClearChat Comfort/USB Headset H390"/>
    <x v="1502"/>
    <n v="2"/>
    <x v="2"/>
    <n v="7.6154000000000002"/>
    <x v="8"/>
    <x v="173"/>
  </r>
  <r>
    <n v="1760"/>
    <x v="854"/>
    <x v="576"/>
    <d v="2014-01-12T00:00:00"/>
    <s v="Standard Class"/>
    <s v="MB-18085"/>
    <s v="Mick Brown"/>
    <x v="0"/>
    <s v="United States"/>
    <s v="Philadelphia"/>
    <x v="9"/>
    <n v="19143"/>
    <x v="3"/>
    <s v="OFF-AR-10003478"/>
    <x v="1"/>
    <x v="6"/>
    <s v="Avery Hi-Liter EverBold Pen Style Fluorescent Highlighters, 4/Pack"/>
    <x v="1503"/>
    <n v="3"/>
    <x v="2"/>
    <n v="4.8840000000000003"/>
    <x v="46"/>
    <x v="45"/>
  </r>
  <r>
    <n v="1761"/>
    <x v="855"/>
    <x v="577"/>
    <d v="2015-09-09T00:00:00"/>
    <s v="Standard Class"/>
    <s v="AG-10900"/>
    <s v="Arthur Gainer"/>
    <x v="0"/>
    <s v="United States"/>
    <s v="San Diego"/>
    <x v="1"/>
    <n v="92105"/>
    <x v="1"/>
    <s v="FUR-BO-10000330"/>
    <x v="0"/>
    <x v="0"/>
    <s v="Sauder Camden County Barrister Bookcase, Planked Cherry Finish"/>
    <x v="1504"/>
    <n v="4"/>
    <x v="11"/>
    <n v="-4.8391999999999999"/>
    <x v="11"/>
    <x v="328"/>
  </r>
  <r>
    <n v="1762"/>
    <x v="855"/>
    <x v="577"/>
    <d v="2015-09-09T00:00:00"/>
    <s v="Standard Class"/>
    <s v="AG-10900"/>
    <s v="Arthur Gainer"/>
    <x v="0"/>
    <s v="United States"/>
    <s v="San Diego"/>
    <x v="1"/>
    <n v="92105"/>
    <x v="1"/>
    <s v="OFF-BI-10001900"/>
    <x v="1"/>
    <x v="8"/>
    <s v="DXL Angle-View Binders with Locking Rings, Black"/>
    <x v="1505"/>
    <n v="6"/>
    <x v="2"/>
    <n v="9.7037999999999993"/>
    <x v="11"/>
    <x v="31"/>
  </r>
  <r>
    <n v="1763"/>
    <x v="855"/>
    <x v="577"/>
    <d v="2015-09-09T00:00:00"/>
    <s v="Standard Class"/>
    <s v="AG-10900"/>
    <s v="Arthur Gainer"/>
    <x v="0"/>
    <s v="United States"/>
    <s v="San Diego"/>
    <x v="1"/>
    <n v="92105"/>
    <x v="1"/>
    <s v="FUR-BO-10003159"/>
    <x v="0"/>
    <x v="0"/>
    <s v="Sauder Camden County Collection Libraries, Planked Cherry Finish"/>
    <x v="1506"/>
    <n v="3"/>
    <x v="11"/>
    <n v="-20.696400000000001"/>
    <x v="11"/>
    <x v="329"/>
  </r>
  <r>
    <n v="1764"/>
    <x v="856"/>
    <x v="578"/>
    <d v="2016-08-08T00:00:00"/>
    <s v="Standard Class"/>
    <s v="ML-17755"/>
    <s v="Max Ludwig"/>
    <x v="2"/>
    <s v="United States"/>
    <s v="Suffolk"/>
    <x v="17"/>
    <n v="23434"/>
    <x v="0"/>
    <s v="OFF-SU-10002573"/>
    <x v="1"/>
    <x v="14"/>
    <s v="Acme 10&quot; Easy Grip Assistive Scissors"/>
    <x v="1507"/>
    <n v="2"/>
    <x v="0"/>
    <n v="10.518000000000001"/>
    <x v="47"/>
    <x v="1"/>
  </r>
  <r>
    <n v="1765"/>
    <x v="856"/>
    <x v="578"/>
    <d v="2016-08-08T00:00:00"/>
    <s v="Standard Class"/>
    <s v="ML-17755"/>
    <s v="Max Ludwig"/>
    <x v="2"/>
    <s v="United States"/>
    <s v="Suffolk"/>
    <x v="17"/>
    <n v="23434"/>
    <x v="0"/>
    <s v="OFF-LA-10004484"/>
    <x v="1"/>
    <x v="2"/>
    <s v="Avery 476"/>
    <x v="1508"/>
    <n v="1"/>
    <x v="0"/>
    <n v="1.8997999999999999"/>
    <x v="47"/>
    <x v="99"/>
  </r>
  <r>
    <n v="1766"/>
    <x v="856"/>
    <x v="578"/>
    <d v="2016-08-08T00:00:00"/>
    <s v="Standard Class"/>
    <s v="ML-17755"/>
    <s v="Max Ludwig"/>
    <x v="2"/>
    <s v="United States"/>
    <s v="Suffolk"/>
    <x v="17"/>
    <n v="23434"/>
    <x v="0"/>
    <s v="FUR-FU-10001591"/>
    <x v="0"/>
    <x v="5"/>
    <s v="Advantus Panel Wall Certificate Holder - 8.5x11"/>
    <x v="1509"/>
    <n v="9"/>
    <x v="0"/>
    <n v="46.116"/>
    <x v="47"/>
    <x v="72"/>
  </r>
  <r>
    <n v="1767"/>
    <x v="856"/>
    <x v="578"/>
    <d v="2016-08-08T00:00:00"/>
    <s v="Standard Class"/>
    <s v="ML-17755"/>
    <s v="Max Ludwig"/>
    <x v="2"/>
    <s v="United States"/>
    <s v="Suffolk"/>
    <x v="17"/>
    <n v="23434"/>
    <x v="0"/>
    <s v="OFF-LA-10002034"/>
    <x v="1"/>
    <x v="2"/>
    <s v="Avery 478"/>
    <x v="759"/>
    <n v="2"/>
    <x v="0"/>
    <n v="4.8117999999999999"/>
    <x v="47"/>
    <x v="77"/>
  </r>
  <r>
    <n v="1768"/>
    <x v="857"/>
    <x v="579"/>
    <d v="2014-03-26T00:00:00"/>
    <s v="Standard Class"/>
    <s v="CC-12685"/>
    <s v="Craig Carroll"/>
    <x v="0"/>
    <s v="United States"/>
    <s v="Greensboro"/>
    <x v="3"/>
    <n v="27405"/>
    <x v="0"/>
    <s v="OFF-BI-10004410"/>
    <x v="1"/>
    <x v="8"/>
    <s v="C-Line Peel &amp; Stick Add-On Filing Pockets, 8-3/4 x 5-1/8, 10/Pack"/>
    <x v="1510"/>
    <n v="4"/>
    <x v="6"/>
    <n v="-5.8604000000000003"/>
    <x v="34"/>
    <x v="91"/>
  </r>
  <r>
    <n v="1769"/>
    <x v="857"/>
    <x v="579"/>
    <d v="2014-03-26T00:00:00"/>
    <s v="Standard Class"/>
    <s v="CC-12685"/>
    <s v="Craig Carroll"/>
    <x v="0"/>
    <s v="United States"/>
    <s v="Greensboro"/>
    <x v="3"/>
    <n v="27405"/>
    <x v="0"/>
    <s v="OFF-BI-10002735"/>
    <x v="1"/>
    <x v="8"/>
    <s v="GBC Prestige Therm-A-Bind Covers"/>
    <x v="1511"/>
    <n v="5"/>
    <x v="6"/>
    <n v="-39.456499999999998"/>
    <x v="34"/>
    <x v="116"/>
  </r>
  <r>
    <n v="1770"/>
    <x v="858"/>
    <x v="580"/>
    <d v="2017-03-08T00:00:00"/>
    <s v="Standard Class"/>
    <s v="SC-20770"/>
    <s v="Stewart Carmichael"/>
    <x v="1"/>
    <s v="United States"/>
    <s v="Dallas"/>
    <x v="5"/>
    <n v="75081"/>
    <x v="2"/>
    <s v="OFF-SU-10001935"/>
    <x v="1"/>
    <x v="14"/>
    <s v="Staple remover"/>
    <x v="1512"/>
    <n v="4"/>
    <x v="2"/>
    <n v="-1.3952"/>
    <x v="42"/>
    <x v="94"/>
  </r>
  <r>
    <n v="1771"/>
    <x v="858"/>
    <x v="580"/>
    <d v="2017-03-08T00:00:00"/>
    <s v="Standard Class"/>
    <s v="SC-20770"/>
    <s v="Stewart Carmichael"/>
    <x v="1"/>
    <s v="United States"/>
    <s v="Dallas"/>
    <x v="5"/>
    <n v="75081"/>
    <x v="2"/>
    <s v="OFF-BI-10003291"/>
    <x v="1"/>
    <x v="8"/>
    <s v="Wilson Jones Leather-Like Binders with DublLock Round Rings"/>
    <x v="1513"/>
    <n v="7"/>
    <x v="3"/>
    <n v="-20.1663"/>
    <x v="42"/>
    <x v="175"/>
  </r>
  <r>
    <n v="1772"/>
    <x v="859"/>
    <x v="581"/>
    <d v="2016-11-29T00:00:00"/>
    <s v="Second Class"/>
    <s v="GG-14650"/>
    <s v="Greg Guthrie"/>
    <x v="1"/>
    <s v="United States"/>
    <s v="Chicago"/>
    <x v="10"/>
    <n v="60623"/>
    <x v="2"/>
    <s v="OFF-ST-10004337"/>
    <x v="1"/>
    <x v="4"/>
    <s v="SAFCO Commercial Wire Shelving, 72h"/>
    <x v="1514"/>
    <n v="2"/>
    <x v="2"/>
    <n v="-24.495999999999999"/>
    <x v="0"/>
    <x v="58"/>
  </r>
  <r>
    <n v="1773"/>
    <x v="859"/>
    <x v="581"/>
    <d v="2016-11-29T00:00:00"/>
    <s v="Second Class"/>
    <s v="GG-14650"/>
    <s v="Greg Guthrie"/>
    <x v="1"/>
    <s v="United States"/>
    <s v="Chicago"/>
    <x v="10"/>
    <n v="60623"/>
    <x v="2"/>
    <s v="TEC-AC-10001266"/>
    <x v="2"/>
    <x v="11"/>
    <s v="Memorex Micro Travel Drive 8 GB"/>
    <x v="1515"/>
    <n v="6"/>
    <x v="2"/>
    <n v="19.5"/>
    <x v="0"/>
    <x v="33"/>
  </r>
  <r>
    <n v="1774"/>
    <x v="860"/>
    <x v="582"/>
    <d v="2014-05-03T00:00:00"/>
    <s v="Standard Class"/>
    <s v="MY-18295"/>
    <s v="Muhammed Yedwab"/>
    <x v="1"/>
    <s v="United States"/>
    <s v="Baltimore"/>
    <x v="39"/>
    <n v="21215"/>
    <x v="3"/>
    <s v="OFF-BI-10001628"/>
    <x v="1"/>
    <x v="8"/>
    <s v="Acco Data Flex Cable Posts For Top &amp; Bottom Load Binders, 6&quot; Capacity"/>
    <x v="1516"/>
    <n v="2"/>
    <x v="0"/>
    <n v="9.3870000000000005"/>
    <x v="8"/>
    <x v="88"/>
  </r>
  <r>
    <n v="1775"/>
    <x v="860"/>
    <x v="582"/>
    <d v="2014-05-03T00:00:00"/>
    <s v="Standard Class"/>
    <s v="MY-18295"/>
    <s v="Muhammed Yedwab"/>
    <x v="1"/>
    <s v="United States"/>
    <s v="Baltimore"/>
    <x v="39"/>
    <n v="21215"/>
    <x v="3"/>
    <s v="OFF-ST-10000877"/>
    <x v="1"/>
    <x v="4"/>
    <s v="Recycled Steel Personal File for Standard File Folders"/>
    <x v="1517"/>
    <n v="9"/>
    <x v="0"/>
    <n v="129.37860000000001"/>
    <x v="8"/>
    <x v="96"/>
  </r>
  <r>
    <n v="1776"/>
    <x v="860"/>
    <x v="582"/>
    <d v="2014-05-03T00:00:00"/>
    <s v="Standard Class"/>
    <s v="MY-18295"/>
    <s v="Muhammed Yedwab"/>
    <x v="1"/>
    <s v="United States"/>
    <s v="Baltimore"/>
    <x v="39"/>
    <n v="21215"/>
    <x v="3"/>
    <s v="OFF-AR-10004752"/>
    <x v="1"/>
    <x v="6"/>
    <s v="Blackstonian Pencils"/>
    <x v="1518"/>
    <n v="2"/>
    <x v="0"/>
    <n v="1.4952000000000001"/>
    <x v="8"/>
    <x v="95"/>
  </r>
  <r>
    <n v="1777"/>
    <x v="860"/>
    <x v="582"/>
    <d v="2014-05-03T00:00:00"/>
    <s v="Standard Class"/>
    <s v="MY-18295"/>
    <s v="Muhammed Yedwab"/>
    <x v="1"/>
    <s v="United States"/>
    <s v="Baltimore"/>
    <x v="39"/>
    <n v="21215"/>
    <x v="3"/>
    <s v="OFF-LA-10000452"/>
    <x v="1"/>
    <x v="2"/>
    <s v="Avery 488"/>
    <x v="974"/>
    <n v="1"/>
    <x v="0"/>
    <n v="1.512"/>
    <x v="8"/>
    <x v="62"/>
  </r>
  <r>
    <n v="1778"/>
    <x v="861"/>
    <x v="27"/>
    <d v="2015-11-28T00:00:00"/>
    <s v="Standard Class"/>
    <s v="DP-13000"/>
    <s v="Darren Powers"/>
    <x v="0"/>
    <s v="United States"/>
    <s v="Los Angeles"/>
    <x v="1"/>
    <n v="90004"/>
    <x v="1"/>
    <s v="OFF-PA-10000675"/>
    <x v="1"/>
    <x v="10"/>
    <s v="Xerox 1919"/>
    <x v="1519"/>
    <n v="9"/>
    <x v="0"/>
    <n v="180.76589999999999"/>
    <x v="6"/>
    <x v="181"/>
  </r>
  <r>
    <n v="1779"/>
    <x v="861"/>
    <x v="27"/>
    <d v="2015-11-28T00:00:00"/>
    <s v="Standard Class"/>
    <s v="DP-13000"/>
    <s v="Darren Powers"/>
    <x v="0"/>
    <s v="United States"/>
    <s v="Los Angeles"/>
    <x v="1"/>
    <n v="90004"/>
    <x v="1"/>
    <s v="OFF-AR-10003045"/>
    <x v="1"/>
    <x v="6"/>
    <s v="Prang Colored Pencils"/>
    <x v="453"/>
    <n v="5"/>
    <x v="0"/>
    <n v="6.6150000000000002"/>
    <x v="6"/>
    <x v="88"/>
  </r>
  <r>
    <n v="1780"/>
    <x v="862"/>
    <x v="583"/>
    <d v="2016-11-16T00:00:00"/>
    <s v="Standard Class"/>
    <s v="BD-11770"/>
    <s v="Bryan Davis"/>
    <x v="0"/>
    <s v="United States"/>
    <s v="New York City"/>
    <x v="15"/>
    <n v="10011"/>
    <x v="3"/>
    <s v="TEC-AC-10003447"/>
    <x v="2"/>
    <x v="11"/>
    <s v="Micropad Numeric Keypads"/>
    <x v="127"/>
    <n v="3"/>
    <x v="0"/>
    <n v="14.9925"/>
    <x v="0"/>
    <x v="45"/>
  </r>
  <r>
    <n v="1781"/>
    <x v="862"/>
    <x v="583"/>
    <d v="2016-11-16T00:00:00"/>
    <s v="Standard Class"/>
    <s v="BD-11770"/>
    <s v="Bryan Davis"/>
    <x v="0"/>
    <s v="United States"/>
    <s v="New York City"/>
    <x v="15"/>
    <n v="10011"/>
    <x v="3"/>
    <s v="OFF-ST-10002276"/>
    <x v="1"/>
    <x v="4"/>
    <s v="Safco Steel Mobile File Cart"/>
    <x v="1520"/>
    <n v="1"/>
    <x v="0"/>
    <n v="20.84"/>
    <x v="0"/>
    <x v="45"/>
  </r>
  <r>
    <n v="1782"/>
    <x v="863"/>
    <x v="584"/>
    <d v="2015-07-13T00:00:00"/>
    <s v="Standard Class"/>
    <s v="CB-12535"/>
    <s v="Claudia Bergmann"/>
    <x v="1"/>
    <s v="United States"/>
    <s v="Franklin"/>
    <x v="31"/>
    <n v="2038"/>
    <x v="3"/>
    <s v="OFF-PA-10001609"/>
    <x v="1"/>
    <x v="10"/>
    <s v="Tops Wirebound Message Log Books"/>
    <x v="1521"/>
    <n v="2"/>
    <x v="0"/>
    <n v="3.0268000000000002"/>
    <x v="39"/>
    <x v="99"/>
  </r>
  <r>
    <n v="1783"/>
    <x v="863"/>
    <x v="584"/>
    <d v="2015-07-13T00:00:00"/>
    <s v="Standard Class"/>
    <s v="CB-12535"/>
    <s v="Claudia Bergmann"/>
    <x v="1"/>
    <s v="United States"/>
    <s v="Franklin"/>
    <x v="31"/>
    <n v="2038"/>
    <x v="3"/>
    <s v="OFF-BI-10001597"/>
    <x v="1"/>
    <x v="8"/>
    <s v="Wilson Jones Ledger-Size, Piano-Hinge Binder, 2&quot;, Blue"/>
    <x v="1522"/>
    <n v="3"/>
    <x v="0"/>
    <n v="59.011200000000002"/>
    <x v="39"/>
    <x v="62"/>
  </r>
  <r>
    <n v="1784"/>
    <x v="864"/>
    <x v="585"/>
    <d v="2017-09-26T00:00:00"/>
    <s v="Standard Class"/>
    <s v="JE-15610"/>
    <s v="Jim Epp"/>
    <x v="1"/>
    <s v="United States"/>
    <s v="Milwaukee"/>
    <x v="6"/>
    <n v="53209"/>
    <x v="2"/>
    <s v="OFF-PA-10004475"/>
    <x v="1"/>
    <x v="10"/>
    <s v="Xerox 1940"/>
    <x v="1523"/>
    <n v="4"/>
    <x v="0"/>
    <n v="107.7216"/>
    <x v="15"/>
    <x v="77"/>
  </r>
  <r>
    <n v="1785"/>
    <x v="864"/>
    <x v="585"/>
    <d v="2017-09-26T00:00:00"/>
    <s v="Standard Class"/>
    <s v="JE-15610"/>
    <s v="Jim Epp"/>
    <x v="1"/>
    <s v="United States"/>
    <s v="Milwaukee"/>
    <x v="6"/>
    <n v="53209"/>
    <x v="2"/>
    <s v="TEC-AC-10004510"/>
    <x v="2"/>
    <x v="11"/>
    <s v="Logitech Desktop MK120 Mouse and keyboard Combo"/>
    <x v="1524"/>
    <n v="6"/>
    <x v="0"/>
    <n v="9.8160000000000007"/>
    <x v="15"/>
    <x v="36"/>
  </r>
  <r>
    <n v="1786"/>
    <x v="864"/>
    <x v="585"/>
    <d v="2017-09-26T00:00:00"/>
    <s v="Standard Class"/>
    <s v="JE-15610"/>
    <s v="Jim Epp"/>
    <x v="1"/>
    <s v="United States"/>
    <s v="Milwaukee"/>
    <x v="6"/>
    <n v="53209"/>
    <x v="2"/>
    <s v="OFF-BI-10002976"/>
    <x v="1"/>
    <x v="8"/>
    <s v="ACCOHIDE Binder by Acco"/>
    <x v="1525"/>
    <n v="8"/>
    <x v="0"/>
    <n v="15.5288"/>
    <x v="15"/>
    <x v="2"/>
  </r>
  <r>
    <n v="1787"/>
    <x v="864"/>
    <x v="585"/>
    <d v="2017-09-26T00:00:00"/>
    <s v="Standard Class"/>
    <s v="JE-15610"/>
    <s v="Jim Epp"/>
    <x v="1"/>
    <s v="United States"/>
    <s v="Milwaukee"/>
    <x v="6"/>
    <n v="53209"/>
    <x v="2"/>
    <s v="TEC-PH-10001615"/>
    <x v="2"/>
    <x v="7"/>
    <s v="AT&amp;T CL82213"/>
    <x v="283"/>
    <n v="3"/>
    <x v="0"/>
    <n v="25.221299999999999"/>
    <x v="15"/>
    <x v="5"/>
  </r>
  <r>
    <n v="1788"/>
    <x v="865"/>
    <x v="586"/>
    <d v="2015-02-19T00:00:00"/>
    <s v="Standard Class"/>
    <s v="RP-19855"/>
    <s v="Roy Phan"/>
    <x v="1"/>
    <s v="United States"/>
    <s v="Kenosha"/>
    <x v="6"/>
    <n v="53142"/>
    <x v="2"/>
    <s v="TEC-PH-10001819"/>
    <x v="2"/>
    <x v="7"/>
    <s v="Innergie mMini Combo Duo USB Travel Charging Kit"/>
    <x v="1526"/>
    <n v="3"/>
    <x v="0"/>
    <n v="64.785600000000002"/>
    <x v="27"/>
    <x v="62"/>
  </r>
  <r>
    <n v="1789"/>
    <x v="865"/>
    <x v="586"/>
    <d v="2015-02-19T00:00:00"/>
    <s v="Standard Class"/>
    <s v="RP-19855"/>
    <s v="Roy Phan"/>
    <x v="1"/>
    <s v="United States"/>
    <s v="Kenosha"/>
    <x v="6"/>
    <n v="53142"/>
    <x v="2"/>
    <s v="TEC-PH-10000560"/>
    <x v="2"/>
    <x v="7"/>
    <s v="Samsung Galaxy S III - 16GB - pebble blue (T-Mobile)"/>
    <x v="1527"/>
    <n v="2"/>
    <x v="0"/>
    <n v="195.99440000000001"/>
    <x v="27"/>
    <x v="95"/>
  </r>
  <r>
    <n v="1790"/>
    <x v="865"/>
    <x v="586"/>
    <d v="2015-02-19T00:00:00"/>
    <s v="Standard Class"/>
    <s v="RP-19855"/>
    <s v="Roy Phan"/>
    <x v="1"/>
    <s v="United States"/>
    <s v="Kenosha"/>
    <x v="6"/>
    <n v="53142"/>
    <x v="2"/>
    <s v="TEC-AC-10004568"/>
    <x v="2"/>
    <x v="11"/>
    <s v="Maxell LTO Ultrium - 800 GB"/>
    <x v="1528"/>
    <n v="5"/>
    <x v="0"/>
    <n v="26.590499999999999"/>
    <x v="27"/>
    <x v="43"/>
  </r>
  <r>
    <n v="1791"/>
    <x v="866"/>
    <x v="587"/>
    <d v="2014-10-04T00:00:00"/>
    <s v="Standard Class"/>
    <s v="RA-19915"/>
    <s v="Russell Applegate"/>
    <x v="0"/>
    <s v="United States"/>
    <s v="New York City"/>
    <x v="15"/>
    <n v="10011"/>
    <x v="3"/>
    <s v="OFF-PA-10004092"/>
    <x v="1"/>
    <x v="10"/>
    <s v="Tops Green Bar Computer Printout Paper"/>
    <x v="1529"/>
    <n v="1"/>
    <x v="0"/>
    <n v="24.47"/>
    <x v="18"/>
    <x v="47"/>
  </r>
  <r>
    <n v="1792"/>
    <x v="867"/>
    <x v="588"/>
    <d v="2014-12-03T00:00:00"/>
    <s v="First Class"/>
    <s v="RP-19390"/>
    <s v="Resi Pölking"/>
    <x v="0"/>
    <s v="United States"/>
    <s v="Madison"/>
    <x v="6"/>
    <n v="53711"/>
    <x v="2"/>
    <s v="FUR-CH-10001854"/>
    <x v="0"/>
    <x v="1"/>
    <s v="Office Star - Professional Matrix Back Chair with 2-to-1 Synchro Tilt and Mesh Fabric Seat"/>
    <x v="1530"/>
    <n v="8"/>
    <x v="0"/>
    <n v="673.88160000000005"/>
    <x v="21"/>
    <x v="213"/>
  </r>
  <r>
    <n v="1793"/>
    <x v="867"/>
    <x v="588"/>
    <d v="2014-12-03T00:00:00"/>
    <s v="First Class"/>
    <s v="RP-19390"/>
    <s v="Resi Pölking"/>
    <x v="0"/>
    <s v="United States"/>
    <s v="Madison"/>
    <x v="6"/>
    <n v="53711"/>
    <x v="2"/>
    <s v="OFF-AR-10000475"/>
    <x v="1"/>
    <x v="6"/>
    <s v="Hunt BOSTON Vista Battery-Operated Pencil Sharpener, Black"/>
    <x v="1531"/>
    <n v="4"/>
    <x v="0"/>
    <n v="12.5928"/>
    <x v="21"/>
    <x v="6"/>
  </r>
  <r>
    <n v="1794"/>
    <x v="868"/>
    <x v="589"/>
    <d v="2014-12-13T00:00:00"/>
    <s v="Standard Class"/>
    <s v="TB-21175"/>
    <s v="Thomas Boland"/>
    <x v="1"/>
    <s v="United States"/>
    <s v="Houston"/>
    <x v="5"/>
    <n v="77041"/>
    <x v="2"/>
    <s v="OFF-ST-10000777"/>
    <x v="1"/>
    <x v="4"/>
    <s v="Companion Letter/Legal File, Black"/>
    <x v="1532"/>
    <n v="2"/>
    <x v="2"/>
    <n v="6.0415999999999999"/>
    <x v="21"/>
    <x v="36"/>
  </r>
  <r>
    <n v="1795"/>
    <x v="869"/>
    <x v="64"/>
    <d v="2016-09-10T00:00:00"/>
    <s v="Standard Class"/>
    <s v="BE-11455"/>
    <s v="Brad Eason"/>
    <x v="2"/>
    <s v="United States"/>
    <s v="Olathe"/>
    <x v="41"/>
    <n v="66062"/>
    <x v="2"/>
    <s v="OFF-AR-10004022"/>
    <x v="1"/>
    <x v="6"/>
    <s v="Panasonic KP-380BK Classic Electric Pencil Sharpener"/>
    <x v="1533"/>
    <n v="3"/>
    <x v="0"/>
    <n v="26.984999999999999"/>
    <x v="22"/>
    <x v="45"/>
  </r>
  <r>
    <n v="1796"/>
    <x v="870"/>
    <x v="151"/>
    <d v="2017-08-30T00:00:00"/>
    <s v="First Class"/>
    <s v="MR-17545"/>
    <s v="Mathew Reese"/>
    <x v="2"/>
    <s v="United States"/>
    <s v="New York City"/>
    <x v="15"/>
    <n v="10024"/>
    <x v="3"/>
    <s v="OFF-ST-10002352"/>
    <x v="1"/>
    <x v="4"/>
    <s v="Iris Project Case"/>
    <x v="1534"/>
    <n v="8"/>
    <x v="0"/>
    <n v="16.598400000000002"/>
    <x v="43"/>
    <x v="96"/>
  </r>
  <r>
    <n v="1797"/>
    <x v="870"/>
    <x v="151"/>
    <d v="2017-08-30T00:00:00"/>
    <s v="First Class"/>
    <s v="MR-17545"/>
    <s v="Mathew Reese"/>
    <x v="2"/>
    <s v="United States"/>
    <s v="New York City"/>
    <x v="15"/>
    <n v="10024"/>
    <x v="3"/>
    <s v="TEC-PH-10000455"/>
    <x v="2"/>
    <x v="7"/>
    <s v="GE 30522EE2"/>
    <x v="1535"/>
    <n v="3"/>
    <x v="0"/>
    <n v="100.9113"/>
    <x v="43"/>
    <x v="5"/>
  </r>
  <r>
    <n v="1798"/>
    <x v="870"/>
    <x v="151"/>
    <d v="2017-08-30T00:00:00"/>
    <s v="First Class"/>
    <s v="MR-17545"/>
    <s v="Mathew Reese"/>
    <x v="2"/>
    <s v="United States"/>
    <s v="New York City"/>
    <x v="15"/>
    <n v="10024"/>
    <x v="3"/>
    <s v="OFF-BI-10003910"/>
    <x v="1"/>
    <x v="8"/>
    <s v="DXL Angle-View Binders with Locking Rings by Samsill"/>
    <x v="1536"/>
    <n v="6"/>
    <x v="2"/>
    <n v="11.565"/>
    <x v="43"/>
    <x v="8"/>
  </r>
  <r>
    <n v="1799"/>
    <x v="871"/>
    <x v="274"/>
    <d v="2016-07-11T00:00:00"/>
    <s v="Standard Class"/>
    <s v="RM-19375"/>
    <s v="Raymond Messe"/>
    <x v="0"/>
    <s v="United States"/>
    <s v="San Jose"/>
    <x v="1"/>
    <n v="95123"/>
    <x v="1"/>
    <s v="FUR-FU-10003039"/>
    <x v="0"/>
    <x v="5"/>
    <s v="Howard Miller 11-1/2&quot; Diameter Grantwood Wall Clock"/>
    <x v="1537"/>
    <n v="5"/>
    <x v="0"/>
    <n v="73.320999999999998"/>
    <x v="16"/>
    <x v="143"/>
  </r>
  <r>
    <n v="1800"/>
    <x v="872"/>
    <x v="590"/>
    <d v="2016-08-10T00:00:00"/>
    <s v="Second Class"/>
    <s v="JF-15565"/>
    <s v="Jill Fjeld"/>
    <x v="0"/>
    <s v="United States"/>
    <s v="Dallas"/>
    <x v="5"/>
    <n v="75081"/>
    <x v="2"/>
    <s v="OFF-FA-10000585"/>
    <x v="1"/>
    <x v="13"/>
    <s v="OIC Bulk Pack Metal Binder Clips"/>
    <x v="1492"/>
    <n v="4"/>
    <x v="2"/>
    <n v="3.6295999999999999"/>
    <x v="47"/>
    <x v="18"/>
  </r>
  <r>
    <n v="1801"/>
    <x v="872"/>
    <x v="590"/>
    <d v="2016-08-10T00:00:00"/>
    <s v="Second Class"/>
    <s v="JF-15565"/>
    <s v="Jill Fjeld"/>
    <x v="0"/>
    <s v="United States"/>
    <s v="Dallas"/>
    <x v="5"/>
    <n v="75081"/>
    <x v="2"/>
    <s v="OFF-PA-10001994"/>
    <x v="1"/>
    <x v="10"/>
    <s v="Ink Jet Note and Greeting Cards, 8-1/2&quot; x 5-1/2&quot; Card Size"/>
    <x v="1538"/>
    <n v="3"/>
    <x v="2"/>
    <n v="17.534400000000002"/>
    <x v="47"/>
    <x v="82"/>
  </r>
  <r>
    <n v="1802"/>
    <x v="873"/>
    <x v="373"/>
    <d v="2016-11-19T00:00:00"/>
    <s v="Standard Class"/>
    <s v="AS-10135"/>
    <s v="Adrian Shami"/>
    <x v="2"/>
    <s v="United States"/>
    <s v="Auburn"/>
    <x v="4"/>
    <n v="98002"/>
    <x v="1"/>
    <s v="FUR-FU-10004270"/>
    <x v="0"/>
    <x v="5"/>
    <s v="Eldon Image Series Desk Accessories, Burgundy"/>
    <x v="1539"/>
    <n v="1"/>
    <x v="0"/>
    <n v="1.5047999999999999"/>
    <x v="0"/>
    <x v="159"/>
  </r>
  <r>
    <n v="1803"/>
    <x v="874"/>
    <x v="585"/>
    <d v="2017-09-26T00:00:00"/>
    <s v="Second Class"/>
    <s v="JA-15970"/>
    <s v="Joseph Airdo"/>
    <x v="0"/>
    <s v="United States"/>
    <s v="Philadelphia"/>
    <x v="9"/>
    <n v="19134"/>
    <x v="3"/>
    <s v="OFF-BI-10002498"/>
    <x v="1"/>
    <x v="8"/>
    <s v="Clear Mylar Reinforcing Strips"/>
    <x v="1540"/>
    <n v="1"/>
    <x v="6"/>
    <n v="-4.2987000000000002"/>
    <x v="15"/>
    <x v="91"/>
  </r>
  <r>
    <n v="1804"/>
    <x v="874"/>
    <x v="585"/>
    <d v="2017-09-26T00:00:00"/>
    <s v="Second Class"/>
    <s v="JA-15970"/>
    <s v="Joseph Airdo"/>
    <x v="0"/>
    <s v="United States"/>
    <s v="Philadelphia"/>
    <x v="9"/>
    <n v="19134"/>
    <x v="3"/>
    <s v="OFF-SU-10002881"/>
    <x v="1"/>
    <x v="14"/>
    <s v="Martin Yale Chadless Opener Electric Letter Opener"/>
    <x v="1541"/>
    <n v="7"/>
    <x v="2"/>
    <n v="-1049.3406"/>
    <x v="15"/>
    <x v="206"/>
  </r>
  <r>
    <n v="1805"/>
    <x v="874"/>
    <x v="585"/>
    <d v="2017-09-26T00:00:00"/>
    <s v="Second Class"/>
    <s v="JA-15970"/>
    <s v="Joseph Airdo"/>
    <x v="0"/>
    <s v="United States"/>
    <s v="Philadelphia"/>
    <x v="9"/>
    <n v="19134"/>
    <x v="3"/>
    <s v="TEC-AC-10002926"/>
    <x v="2"/>
    <x v="11"/>
    <s v="Logitech Wireless Marathon Mouse M705"/>
    <x v="1542"/>
    <n v="2"/>
    <x v="2"/>
    <n v="22.9954"/>
    <x v="15"/>
    <x v="204"/>
  </r>
  <r>
    <n v="1806"/>
    <x v="875"/>
    <x v="591"/>
    <d v="2016-12-28T00:00:00"/>
    <s v="First Class"/>
    <s v="GK-14620"/>
    <s v="Grace Kelly"/>
    <x v="1"/>
    <s v="United States"/>
    <s v="Los Angeles"/>
    <x v="1"/>
    <n v="90049"/>
    <x v="1"/>
    <s v="TEC-PH-10002200"/>
    <x v="2"/>
    <x v="7"/>
    <s v="Samsung Galaxy Note 2"/>
    <x v="1543"/>
    <n v="7"/>
    <x v="2"/>
    <n v="257.59440000000001"/>
    <x v="5"/>
    <x v="36"/>
  </r>
  <r>
    <n v="1807"/>
    <x v="875"/>
    <x v="591"/>
    <d v="2016-12-28T00:00:00"/>
    <s v="First Class"/>
    <s v="GK-14620"/>
    <s v="Grace Kelly"/>
    <x v="1"/>
    <s v="United States"/>
    <s v="Los Angeles"/>
    <x v="1"/>
    <n v="90049"/>
    <x v="1"/>
    <s v="OFF-PA-10002005"/>
    <x v="1"/>
    <x v="10"/>
    <s v="Xerox 225"/>
    <x v="1544"/>
    <n v="7"/>
    <x v="0"/>
    <n v="21.7728"/>
    <x v="5"/>
    <x v="42"/>
  </r>
  <r>
    <n v="1808"/>
    <x v="875"/>
    <x v="591"/>
    <d v="2016-12-28T00:00:00"/>
    <s v="First Class"/>
    <s v="GK-14620"/>
    <s v="Grace Kelly"/>
    <x v="1"/>
    <s v="United States"/>
    <s v="Los Angeles"/>
    <x v="1"/>
    <n v="90049"/>
    <x v="1"/>
    <s v="TEC-AC-10001465"/>
    <x v="2"/>
    <x v="11"/>
    <s v="SanDisk Cruzer 64 GB USB Flash Drive"/>
    <x v="1545"/>
    <n v="7"/>
    <x v="0"/>
    <n v="76.272000000000006"/>
    <x v="5"/>
    <x v="1"/>
  </r>
  <r>
    <n v="1809"/>
    <x v="876"/>
    <x v="592"/>
    <d v="2016-02-13T00:00:00"/>
    <s v="First Class"/>
    <s v="PB-19210"/>
    <s v="Phillip Breyer"/>
    <x v="1"/>
    <s v="United States"/>
    <s v="Tulsa"/>
    <x v="26"/>
    <n v="74133"/>
    <x v="2"/>
    <s v="TEC-PH-10004897"/>
    <x v="2"/>
    <x v="7"/>
    <s v="Mediabridge Sport Armband iPhone 5s"/>
    <x v="1546"/>
    <n v="7"/>
    <x v="0"/>
    <n v="0.69930000000000003"/>
    <x v="48"/>
    <x v="131"/>
  </r>
  <r>
    <n v="1810"/>
    <x v="877"/>
    <x v="248"/>
    <d v="2016-10-29T00:00:00"/>
    <s v="Standard Class"/>
    <s v="HK-14890"/>
    <s v="Heather Kirkland"/>
    <x v="1"/>
    <s v="United States"/>
    <s v="Chicago"/>
    <x v="10"/>
    <n v="60610"/>
    <x v="2"/>
    <s v="FUR-FU-10001196"/>
    <x v="0"/>
    <x v="5"/>
    <s v="DAX Cubicle Frames - 8x10"/>
    <x v="1547"/>
    <n v="7"/>
    <x v="7"/>
    <n v="-12.117000000000001"/>
    <x v="32"/>
    <x v="330"/>
  </r>
  <r>
    <n v="1811"/>
    <x v="877"/>
    <x v="248"/>
    <d v="2016-10-29T00:00:00"/>
    <s v="Standard Class"/>
    <s v="HK-14890"/>
    <s v="Heather Kirkland"/>
    <x v="1"/>
    <s v="United States"/>
    <s v="Chicago"/>
    <x v="10"/>
    <n v="60610"/>
    <x v="2"/>
    <s v="OFF-PA-10000595"/>
    <x v="1"/>
    <x v="10"/>
    <s v="Xerox 1929"/>
    <x v="1548"/>
    <n v="3"/>
    <x v="2"/>
    <n v="17.815200000000001"/>
    <x v="32"/>
    <x v="18"/>
  </r>
  <r>
    <n v="1812"/>
    <x v="878"/>
    <x v="3"/>
    <d v="2014-06-11T00:00:00"/>
    <s v="Second Class"/>
    <s v="FO-14305"/>
    <s v="Frank Olsen"/>
    <x v="0"/>
    <s v="United States"/>
    <s v="Harrisonburg"/>
    <x v="17"/>
    <n v="22801"/>
    <x v="0"/>
    <s v="FUR-TA-10004534"/>
    <x v="0"/>
    <x v="3"/>
    <s v="Bevis 44 x 96 Conference Tables"/>
    <x v="1549"/>
    <n v="7"/>
    <x v="0"/>
    <n v="245.02099999999999"/>
    <x v="3"/>
    <x v="331"/>
  </r>
  <r>
    <n v="1813"/>
    <x v="879"/>
    <x v="225"/>
    <d v="2017-11-26T00:00:00"/>
    <s v="Standard Class"/>
    <s v="BT-11680"/>
    <s v="Brian Thompson"/>
    <x v="0"/>
    <s v="United States"/>
    <s v="Newark"/>
    <x v="24"/>
    <n v="43055"/>
    <x v="3"/>
    <s v="FUR-FU-10001861"/>
    <x v="0"/>
    <x v="5"/>
    <s v="Floodlight Indoor Halogen Bulbs, 1 Bulb per Pack, 60 Watts"/>
    <x v="291"/>
    <n v="5"/>
    <x v="2"/>
    <n v="28.13"/>
    <x v="24"/>
    <x v="49"/>
  </r>
  <r>
    <n v="1814"/>
    <x v="879"/>
    <x v="225"/>
    <d v="2017-11-26T00:00:00"/>
    <s v="Standard Class"/>
    <s v="BT-11680"/>
    <s v="Brian Thompson"/>
    <x v="0"/>
    <s v="United States"/>
    <s v="Newark"/>
    <x v="24"/>
    <n v="43055"/>
    <x v="3"/>
    <s v="FUR-FU-10000206"/>
    <x v="0"/>
    <x v="5"/>
    <s v="GE General Purpose, Extra Long Life, Showcase &amp; Floodlight Incandescent Bulbs"/>
    <x v="1550"/>
    <n v="2"/>
    <x v="2"/>
    <n v="1.5713999999999999"/>
    <x v="24"/>
    <x v="27"/>
  </r>
  <r>
    <n v="1815"/>
    <x v="880"/>
    <x v="471"/>
    <d v="2015-09-18T00:00:00"/>
    <s v="Standard Class"/>
    <s v="SP-20620"/>
    <s v="Stefania Perrino"/>
    <x v="1"/>
    <s v="United States"/>
    <s v="Los Angeles"/>
    <x v="1"/>
    <n v="90045"/>
    <x v="1"/>
    <s v="FUR-TA-10002607"/>
    <x v="0"/>
    <x v="3"/>
    <s v="KI Conference Tables"/>
    <x v="1551"/>
    <n v="3"/>
    <x v="2"/>
    <n v="-8.5068000000000001"/>
    <x v="11"/>
    <x v="239"/>
  </r>
  <r>
    <n v="1816"/>
    <x v="881"/>
    <x v="593"/>
    <d v="2015-06-04T00:00:00"/>
    <s v="Same Day"/>
    <s v="LL-16840"/>
    <s v="Lauren Leatherbury"/>
    <x v="0"/>
    <s v="United States"/>
    <s v="Seattle"/>
    <x v="4"/>
    <n v="98105"/>
    <x v="1"/>
    <s v="OFF-LA-10000443"/>
    <x v="1"/>
    <x v="2"/>
    <s v="Avery 501"/>
    <x v="1552"/>
    <n v="2"/>
    <x v="0"/>
    <n v="3.4685999999999999"/>
    <x v="33"/>
    <x v="41"/>
  </r>
  <r>
    <n v="1817"/>
    <x v="881"/>
    <x v="593"/>
    <d v="2015-06-04T00:00:00"/>
    <s v="Same Day"/>
    <s v="LL-16840"/>
    <s v="Lauren Leatherbury"/>
    <x v="0"/>
    <s v="United States"/>
    <s v="Seattle"/>
    <x v="4"/>
    <n v="98105"/>
    <x v="1"/>
    <s v="OFF-AR-10004685"/>
    <x v="1"/>
    <x v="6"/>
    <s v="Binney &amp; Smith Crayola Metallic Colored Pencils, 8-Color Set"/>
    <x v="1553"/>
    <n v="2"/>
    <x v="0"/>
    <n v="3.0558000000000001"/>
    <x v="33"/>
    <x v="113"/>
  </r>
  <r>
    <n v="1818"/>
    <x v="882"/>
    <x v="350"/>
    <d v="2015-12-15T00:00:00"/>
    <s v="Second Class"/>
    <s v="MC-17575"/>
    <s v="Matt Collins"/>
    <x v="0"/>
    <s v="United States"/>
    <s v="Los Angeles"/>
    <x v="1"/>
    <n v="90036"/>
    <x v="1"/>
    <s v="OFF-LA-10001771"/>
    <x v="1"/>
    <x v="2"/>
    <s v="Avery 513"/>
    <x v="739"/>
    <n v="2"/>
    <x v="0"/>
    <n v="4.5815999999999999"/>
    <x v="14"/>
    <x v="55"/>
  </r>
  <r>
    <n v="1819"/>
    <x v="883"/>
    <x v="594"/>
    <d v="2014-05-29T00:00:00"/>
    <s v="Standard Class"/>
    <s v="JL-15235"/>
    <s v="Janet Lee"/>
    <x v="0"/>
    <s v="United States"/>
    <s v="Chicago"/>
    <x v="10"/>
    <n v="60623"/>
    <x v="2"/>
    <s v="OFF-AP-10001394"/>
    <x v="1"/>
    <x v="9"/>
    <s v="Harmony Air Purifier"/>
    <x v="1554"/>
    <n v="2"/>
    <x v="3"/>
    <n v="-166.32"/>
    <x v="8"/>
    <x v="332"/>
  </r>
  <r>
    <n v="1820"/>
    <x v="883"/>
    <x v="594"/>
    <d v="2014-05-29T00:00:00"/>
    <s v="Standard Class"/>
    <s v="JL-15235"/>
    <s v="Janet Lee"/>
    <x v="0"/>
    <s v="United States"/>
    <s v="Chicago"/>
    <x v="10"/>
    <n v="60623"/>
    <x v="2"/>
    <s v="FUR-FU-10002553"/>
    <x v="0"/>
    <x v="5"/>
    <s v="Electrix Incandescent Magnifying Lamp, Black"/>
    <x v="1555"/>
    <n v="2"/>
    <x v="7"/>
    <n v="-24.189"/>
    <x v="8"/>
    <x v="333"/>
  </r>
  <r>
    <n v="1821"/>
    <x v="884"/>
    <x v="595"/>
    <d v="2016-02-20T00:00:00"/>
    <s v="Standard Class"/>
    <s v="EA-14035"/>
    <s v="Erin Ashbrook"/>
    <x v="1"/>
    <s v="United States"/>
    <s v="Chicago"/>
    <x v="10"/>
    <n v="60623"/>
    <x v="2"/>
    <s v="OFF-AP-10004233"/>
    <x v="1"/>
    <x v="9"/>
    <s v="Honeywell Enviracaire Portable Air Cleaner for up to 8 x 10 Room"/>
    <x v="1556"/>
    <n v="6"/>
    <x v="3"/>
    <n v="-225.55680000000001"/>
    <x v="48"/>
    <x v="334"/>
  </r>
  <r>
    <n v="1822"/>
    <x v="884"/>
    <x v="595"/>
    <d v="2016-02-20T00:00:00"/>
    <s v="Standard Class"/>
    <s v="EA-14035"/>
    <s v="Erin Ashbrook"/>
    <x v="1"/>
    <s v="United States"/>
    <s v="Chicago"/>
    <x v="10"/>
    <n v="60623"/>
    <x v="2"/>
    <s v="OFF-FA-10000304"/>
    <x v="1"/>
    <x v="13"/>
    <s v="Advantus Push Pins"/>
    <x v="1512"/>
    <n v="4"/>
    <x v="2"/>
    <n v="1.8311999999999999"/>
    <x v="48"/>
    <x v="151"/>
  </r>
  <r>
    <n v="1823"/>
    <x v="884"/>
    <x v="595"/>
    <d v="2016-02-20T00:00:00"/>
    <s v="Standard Class"/>
    <s v="EA-14035"/>
    <s v="Erin Ashbrook"/>
    <x v="1"/>
    <s v="United States"/>
    <s v="Chicago"/>
    <x v="10"/>
    <n v="60623"/>
    <x v="2"/>
    <s v="FUR-CH-10004754"/>
    <x v="0"/>
    <x v="1"/>
    <s v="Global Stack Chair with Arms, Black"/>
    <x v="1557"/>
    <n v="3"/>
    <x v="4"/>
    <n v="-2.6981999999999999"/>
    <x v="48"/>
    <x v="283"/>
  </r>
  <r>
    <n v="1824"/>
    <x v="884"/>
    <x v="595"/>
    <d v="2016-02-20T00:00:00"/>
    <s v="Standard Class"/>
    <s v="EA-14035"/>
    <s v="Erin Ashbrook"/>
    <x v="1"/>
    <s v="United States"/>
    <s v="Chicago"/>
    <x v="10"/>
    <n v="60623"/>
    <x v="2"/>
    <s v="OFF-PA-10000809"/>
    <x v="1"/>
    <x v="10"/>
    <s v="Xerox 206"/>
    <x v="1170"/>
    <n v="1"/>
    <x v="2"/>
    <n v="1.8144"/>
    <x v="48"/>
    <x v="73"/>
  </r>
  <r>
    <n v="1825"/>
    <x v="885"/>
    <x v="596"/>
    <d v="2016-12-28T00:00:00"/>
    <s v="Standard Class"/>
    <s v="SA-20830"/>
    <s v="Sue Ann Reed"/>
    <x v="0"/>
    <s v="United States"/>
    <s v="Redmond"/>
    <x v="21"/>
    <n v="97756"/>
    <x v="1"/>
    <s v="OFF-BI-10003694"/>
    <x v="1"/>
    <x v="8"/>
    <s v="Avery 3 1/2&quot; Diskette Storage Pages, 10/Pack"/>
    <x v="1558"/>
    <n v="10"/>
    <x v="6"/>
    <n v="-25.056000000000001"/>
    <x v="5"/>
    <x v="128"/>
  </r>
  <r>
    <n v="1826"/>
    <x v="885"/>
    <x v="596"/>
    <d v="2016-12-28T00:00:00"/>
    <s v="Standard Class"/>
    <s v="SA-20830"/>
    <s v="Sue Ann Reed"/>
    <x v="0"/>
    <s v="United States"/>
    <s v="Redmond"/>
    <x v="21"/>
    <n v="97756"/>
    <x v="1"/>
    <s v="FUR-FU-10001935"/>
    <x v="0"/>
    <x v="5"/>
    <s v="3M Hangers With Command Adhesive"/>
    <x v="1559"/>
    <n v="4"/>
    <x v="2"/>
    <n v="3.1080000000000001"/>
    <x v="5"/>
    <x v="151"/>
  </r>
  <r>
    <n v="1827"/>
    <x v="885"/>
    <x v="596"/>
    <d v="2016-12-28T00:00:00"/>
    <s v="Standard Class"/>
    <s v="SA-20830"/>
    <s v="Sue Ann Reed"/>
    <x v="0"/>
    <s v="United States"/>
    <s v="Redmond"/>
    <x v="21"/>
    <n v="97756"/>
    <x v="1"/>
    <s v="FUR-FU-10002878"/>
    <x v="0"/>
    <x v="5"/>
    <s v="Seth Thomas 14&quot; Day/Date Wall Clock"/>
    <x v="1560"/>
    <n v="1"/>
    <x v="2"/>
    <n v="4.8415999999999997"/>
    <x v="5"/>
    <x v="105"/>
  </r>
  <r>
    <n v="1828"/>
    <x v="886"/>
    <x v="597"/>
    <d v="2016-02-11T00:00:00"/>
    <s v="Second Class"/>
    <s v="CH-12070"/>
    <s v="Cathy Hwang"/>
    <x v="2"/>
    <s v="United States"/>
    <s v="Raleigh"/>
    <x v="3"/>
    <n v="27604"/>
    <x v="0"/>
    <s v="TEC-PH-10002624"/>
    <x v="2"/>
    <x v="7"/>
    <s v="Samsung Galaxy S4 Mini"/>
    <x v="1561"/>
    <n v="3"/>
    <x v="2"/>
    <n v="126.8973"/>
    <x v="48"/>
    <x v="28"/>
  </r>
  <r>
    <n v="1829"/>
    <x v="887"/>
    <x v="562"/>
    <d v="2015-07-15T00:00:00"/>
    <s v="Second Class"/>
    <s v="ND-18460"/>
    <s v="Neil Ducich"/>
    <x v="1"/>
    <s v="United States"/>
    <s v="Macon"/>
    <x v="32"/>
    <n v="31204"/>
    <x v="0"/>
    <s v="OFF-PA-10000019"/>
    <x v="1"/>
    <x v="10"/>
    <s v="Xerox 1931"/>
    <x v="783"/>
    <n v="6"/>
    <x v="0"/>
    <n v="18.662400000000002"/>
    <x v="39"/>
    <x v="62"/>
  </r>
  <r>
    <n v="1830"/>
    <x v="888"/>
    <x v="598"/>
    <d v="2014-05-24T00:00:00"/>
    <s v="Standard Class"/>
    <s v="BS-11755"/>
    <s v="Bruce Stewart"/>
    <x v="0"/>
    <s v="United States"/>
    <s v="Cleveland"/>
    <x v="24"/>
    <n v="44105"/>
    <x v="3"/>
    <s v="TEC-PH-10002885"/>
    <x v="2"/>
    <x v="7"/>
    <s v="Apple iPhone 5"/>
    <x v="1562"/>
    <n v="2"/>
    <x v="10"/>
    <n v="-168.95580000000001"/>
    <x v="8"/>
    <x v="335"/>
  </r>
  <r>
    <n v="1831"/>
    <x v="889"/>
    <x v="208"/>
    <d v="2017-10-21T00:00:00"/>
    <s v="Same Day"/>
    <s v="SL-20155"/>
    <s v="Sara Luxemburg"/>
    <x v="2"/>
    <s v="United States"/>
    <s v="Muskogee"/>
    <x v="26"/>
    <n v="74403"/>
    <x v="2"/>
    <s v="TEC-PH-10000895"/>
    <x v="2"/>
    <x v="7"/>
    <s v="Polycom VVX 310 VoIP phone"/>
    <x v="1563"/>
    <n v="8"/>
    <x v="0"/>
    <n v="374.37920000000003"/>
    <x v="13"/>
    <x v="96"/>
  </r>
  <r>
    <n v="1832"/>
    <x v="889"/>
    <x v="208"/>
    <d v="2017-10-21T00:00:00"/>
    <s v="Same Day"/>
    <s v="SL-20155"/>
    <s v="Sara Luxemburg"/>
    <x v="2"/>
    <s v="United States"/>
    <s v="Muskogee"/>
    <x v="26"/>
    <n v="74403"/>
    <x v="2"/>
    <s v="FUR-TA-10002356"/>
    <x v="0"/>
    <x v="3"/>
    <s v="Bevis Boat-Shaped Conference Table"/>
    <x v="1564"/>
    <n v="1"/>
    <x v="0"/>
    <n v="62.906399999999998"/>
    <x v="13"/>
    <x v="213"/>
  </r>
  <r>
    <n v="1833"/>
    <x v="890"/>
    <x v="599"/>
    <d v="2015-11-09T00:00:00"/>
    <s v="Standard Class"/>
    <s v="GB-14530"/>
    <s v="George Bell"/>
    <x v="1"/>
    <s v="United States"/>
    <s v="Monroe"/>
    <x v="3"/>
    <n v="28110"/>
    <x v="0"/>
    <s v="FUR-CH-10001270"/>
    <x v="0"/>
    <x v="1"/>
    <s v="Harbour Creations Steel Folding Chair"/>
    <x v="718"/>
    <n v="3"/>
    <x v="2"/>
    <n v="25.875"/>
    <x v="6"/>
    <x v="26"/>
  </r>
  <r>
    <n v="1834"/>
    <x v="891"/>
    <x v="378"/>
    <d v="2017-08-07T00:00:00"/>
    <s v="Standard Class"/>
    <s v="AS-10045"/>
    <s v="Aaron Smayling"/>
    <x v="1"/>
    <s v="United States"/>
    <s v="Austin"/>
    <x v="5"/>
    <n v="78745"/>
    <x v="2"/>
    <s v="TEC-MA-10000488"/>
    <x v="2"/>
    <x v="15"/>
    <s v="Bady BDG101FRU Card Printer"/>
    <x v="1565"/>
    <n v="3"/>
    <x v="10"/>
    <n v="-263.99669999999998"/>
    <x v="43"/>
    <x v="299"/>
  </r>
  <r>
    <n v="1835"/>
    <x v="891"/>
    <x v="378"/>
    <d v="2017-08-07T00:00:00"/>
    <s v="Standard Class"/>
    <s v="AS-10045"/>
    <s v="Aaron Smayling"/>
    <x v="1"/>
    <s v="United States"/>
    <s v="Austin"/>
    <x v="5"/>
    <n v="78745"/>
    <x v="2"/>
    <s v="OFF-PA-10003729"/>
    <x v="1"/>
    <x v="10"/>
    <s v="Xerox 1998"/>
    <x v="1566"/>
    <n v="7"/>
    <x v="2"/>
    <n v="12.700799999999999"/>
    <x v="43"/>
    <x v="11"/>
  </r>
  <r>
    <n v="1836"/>
    <x v="892"/>
    <x v="261"/>
    <d v="2014-06-24T00:00:00"/>
    <s v="First Class"/>
    <s v="RM-19375"/>
    <s v="Raymond Messe"/>
    <x v="0"/>
    <s v="United States"/>
    <s v="Meriden"/>
    <x v="29"/>
    <n v="6450"/>
    <x v="3"/>
    <s v="OFF-AR-10003056"/>
    <x v="1"/>
    <x v="6"/>
    <s v="Newell 341"/>
    <x v="1567"/>
    <n v="5"/>
    <x v="0"/>
    <n v="6.2060000000000004"/>
    <x v="3"/>
    <x v="74"/>
  </r>
  <r>
    <n v="1837"/>
    <x v="893"/>
    <x v="600"/>
    <d v="2017-02-21T00:00:00"/>
    <s v="Second Class"/>
    <s v="NH-18610"/>
    <s v="Nicole Hansen"/>
    <x v="1"/>
    <s v="United States"/>
    <s v="Roswell"/>
    <x v="32"/>
    <n v="30076"/>
    <x v="0"/>
    <s v="OFF-AP-10002518"/>
    <x v="1"/>
    <x v="9"/>
    <s v="Kensington 7 Outlet MasterPiece Power Center"/>
    <x v="1568"/>
    <n v="7"/>
    <x v="0"/>
    <n v="361.29939999999999"/>
    <x v="31"/>
    <x v="74"/>
  </r>
  <r>
    <n v="1838"/>
    <x v="894"/>
    <x v="601"/>
    <d v="2014-08-05T00:00:00"/>
    <s v="Standard Class"/>
    <s v="BF-10975"/>
    <s v="Barbara Fisher"/>
    <x v="1"/>
    <s v="United States"/>
    <s v="Charlotte"/>
    <x v="3"/>
    <n v="28205"/>
    <x v="0"/>
    <s v="OFF-LA-10000240"/>
    <x v="1"/>
    <x v="2"/>
    <s v="Self-Adhesive Address Labels for Typewriters by Universal"/>
    <x v="1569"/>
    <n v="3"/>
    <x v="2"/>
    <n v="5.9211"/>
    <x v="29"/>
    <x v="31"/>
  </r>
  <r>
    <n v="1839"/>
    <x v="894"/>
    <x v="601"/>
    <d v="2014-08-05T00:00:00"/>
    <s v="Standard Class"/>
    <s v="BF-10975"/>
    <s v="Barbara Fisher"/>
    <x v="1"/>
    <s v="United States"/>
    <s v="Charlotte"/>
    <x v="3"/>
    <n v="28205"/>
    <x v="0"/>
    <s v="FUR-FU-10000629"/>
    <x v="0"/>
    <x v="5"/>
    <s v="9-3/4 Diameter Round Wall Clock"/>
    <x v="1570"/>
    <n v="4"/>
    <x v="2"/>
    <n v="12.135199999999999"/>
    <x v="29"/>
    <x v="246"/>
  </r>
  <r>
    <n v="1840"/>
    <x v="894"/>
    <x v="601"/>
    <d v="2014-08-05T00:00:00"/>
    <s v="Standard Class"/>
    <s v="BF-10975"/>
    <s v="Barbara Fisher"/>
    <x v="1"/>
    <s v="United States"/>
    <s v="Charlotte"/>
    <x v="3"/>
    <n v="28205"/>
    <x v="0"/>
    <s v="OFF-AP-10001005"/>
    <x v="1"/>
    <x v="9"/>
    <s v="Honeywell Quietcare HEPA Air Cleaner"/>
    <x v="1571"/>
    <n v="1"/>
    <x v="2"/>
    <n v="10.224500000000001"/>
    <x v="29"/>
    <x v="173"/>
  </r>
  <r>
    <n v="1841"/>
    <x v="894"/>
    <x v="601"/>
    <d v="2014-08-05T00:00:00"/>
    <s v="Standard Class"/>
    <s v="BF-10975"/>
    <s v="Barbara Fisher"/>
    <x v="1"/>
    <s v="United States"/>
    <s v="Charlotte"/>
    <x v="3"/>
    <n v="28205"/>
    <x v="0"/>
    <s v="OFF-PA-10002377"/>
    <x v="1"/>
    <x v="10"/>
    <s v="Xerox 1916"/>
    <x v="128"/>
    <n v="2"/>
    <x v="2"/>
    <n v="29.364000000000001"/>
    <x v="29"/>
    <x v="52"/>
  </r>
  <r>
    <n v="1842"/>
    <x v="895"/>
    <x v="427"/>
    <d v="2016-07-23T00:00:00"/>
    <s v="Standard Class"/>
    <s v="KH-16330"/>
    <s v="Katharine Harms"/>
    <x v="1"/>
    <s v="United States"/>
    <s v="Bowling Green"/>
    <x v="0"/>
    <n v="42104"/>
    <x v="0"/>
    <s v="FUR-CH-10000988"/>
    <x v="0"/>
    <x v="1"/>
    <s v="Hon Olson Stacker Stools"/>
    <x v="1572"/>
    <n v="1"/>
    <x v="0"/>
    <n v="39.4268"/>
    <x v="16"/>
    <x v="40"/>
  </r>
  <r>
    <n v="1843"/>
    <x v="896"/>
    <x v="97"/>
    <d v="2015-02-11T00:00:00"/>
    <s v="Second Class"/>
    <s v="FA-14230"/>
    <s v="Frank Atkinson"/>
    <x v="1"/>
    <s v="United States"/>
    <s v="San Antonio"/>
    <x v="5"/>
    <n v="78207"/>
    <x v="2"/>
    <s v="OFF-LA-10001074"/>
    <x v="1"/>
    <x v="2"/>
    <s v="Round Specialty Laser Printer Labels"/>
    <x v="110"/>
    <n v="4"/>
    <x v="2"/>
    <n v="13.532400000000001"/>
    <x v="27"/>
    <x v="336"/>
  </r>
  <r>
    <n v="1844"/>
    <x v="896"/>
    <x v="97"/>
    <d v="2015-02-11T00:00:00"/>
    <s v="Second Class"/>
    <s v="FA-14230"/>
    <s v="Frank Atkinson"/>
    <x v="1"/>
    <s v="United States"/>
    <s v="San Antonio"/>
    <x v="5"/>
    <n v="78207"/>
    <x v="2"/>
    <s v="FUR-FU-10001986"/>
    <x v="0"/>
    <x v="5"/>
    <s v="Dana Fluorescent Magnifying Lamp, White, 36&quot;"/>
    <x v="1573"/>
    <n v="2"/>
    <x v="7"/>
    <n v="-30.588000000000001"/>
    <x v="27"/>
    <x v="61"/>
  </r>
  <r>
    <n v="1845"/>
    <x v="897"/>
    <x v="570"/>
    <d v="2017-08-02T00:00:00"/>
    <s v="Standard Class"/>
    <s v="GW-14605"/>
    <s v="Giulietta Weimer"/>
    <x v="0"/>
    <s v="United States"/>
    <s v="Seattle"/>
    <x v="4"/>
    <n v="98115"/>
    <x v="1"/>
    <s v="TEC-AC-10003027"/>
    <x v="2"/>
    <x v="11"/>
    <s v="Imation 8GB Mini TravelDrive USB 2.0 Flash Drive"/>
    <x v="26"/>
    <n v="3"/>
    <x v="0"/>
    <n v="11.774100000000001"/>
    <x v="43"/>
    <x v="23"/>
  </r>
  <r>
    <n v="1846"/>
    <x v="898"/>
    <x v="602"/>
    <d v="2017-01-17T00:00:00"/>
    <s v="Second Class"/>
    <s v="DA-13450"/>
    <s v="Dianna Arnett"/>
    <x v="2"/>
    <s v="United States"/>
    <s v="Washington"/>
    <x v="40"/>
    <n v="20016"/>
    <x v="3"/>
    <s v="OFF-PA-10001804"/>
    <x v="1"/>
    <x v="10"/>
    <s v="Xerox 195"/>
    <x v="1574"/>
    <n v="6"/>
    <x v="0"/>
    <n v="19.238399999999999"/>
    <x v="44"/>
    <x v="42"/>
  </r>
  <r>
    <n v="1847"/>
    <x v="898"/>
    <x v="602"/>
    <d v="2017-01-17T00:00:00"/>
    <s v="Second Class"/>
    <s v="DA-13450"/>
    <s v="Dianna Arnett"/>
    <x v="2"/>
    <s v="United States"/>
    <s v="Washington"/>
    <x v="40"/>
    <n v="20016"/>
    <x v="3"/>
    <s v="FUR-FU-10004973"/>
    <x v="0"/>
    <x v="5"/>
    <s v="Flat Face Poster Frame"/>
    <x v="1015"/>
    <n v="2"/>
    <x v="0"/>
    <n v="15.8256"/>
    <x v="44"/>
    <x v="72"/>
  </r>
  <r>
    <n v="1848"/>
    <x v="899"/>
    <x v="18"/>
    <d v="2017-09-10T00:00:00"/>
    <s v="Same Day"/>
    <s v="FH-14275"/>
    <s v="Frank Hawley"/>
    <x v="1"/>
    <s v="United States"/>
    <s v="Los Angeles"/>
    <x v="1"/>
    <n v="90004"/>
    <x v="1"/>
    <s v="FUR-CH-10002602"/>
    <x v="0"/>
    <x v="1"/>
    <s v="DMI Arturo Collection Mission-style Design Wood Chair"/>
    <x v="1575"/>
    <n v="3"/>
    <x v="2"/>
    <n v="27.176400000000001"/>
    <x v="15"/>
    <x v="10"/>
  </r>
  <r>
    <n v="1849"/>
    <x v="899"/>
    <x v="18"/>
    <d v="2017-09-10T00:00:00"/>
    <s v="Same Day"/>
    <s v="FH-14275"/>
    <s v="Frank Hawley"/>
    <x v="1"/>
    <s v="United States"/>
    <s v="Los Angeles"/>
    <x v="1"/>
    <n v="90004"/>
    <x v="1"/>
    <s v="OFF-BI-10004140"/>
    <x v="1"/>
    <x v="8"/>
    <s v="Avery Non-Stick Binders"/>
    <x v="1576"/>
    <n v="2"/>
    <x v="2"/>
    <n v="2.2450000000000001"/>
    <x v="15"/>
    <x v="33"/>
  </r>
  <r>
    <n v="1850"/>
    <x v="900"/>
    <x v="603"/>
    <d v="2015-07-25T00:00:00"/>
    <s v="Second Class"/>
    <s v="RK-19300"/>
    <s v="Ralph Kennedy"/>
    <x v="0"/>
    <s v="United States"/>
    <s v="South Bend"/>
    <x v="14"/>
    <n v="46614"/>
    <x v="2"/>
    <s v="OFF-ST-10000464"/>
    <x v="1"/>
    <x v="4"/>
    <s v="Multi-Use Personal File Cart and Caster Set, Three Stacking Bins"/>
    <x v="1577"/>
    <n v="1"/>
    <x v="0"/>
    <n v="9.7327999999999992"/>
    <x v="39"/>
    <x v="40"/>
  </r>
  <r>
    <n v="1851"/>
    <x v="900"/>
    <x v="603"/>
    <d v="2015-07-25T00:00:00"/>
    <s v="Second Class"/>
    <s v="RK-19300"/>
    <s v="Ralph Kennedy"/>
    <x v="0"/>
    <s v="United States"/>
    <s v="South Bend"/>
    <x v="14"/>
    <n v="46614"/>
    <x v="2"/>
    <s v="TEC-AC-10002253"/>
    <x v="2"/>
    <x v="11"/>
    <s v="Imation Bio 8GB USB Flash Drive Imation Corp"/>
    <x v="1578"/>
    <n v="5"/>
    <x v="0"/>
    <n v="124.68"/>
    <x v="39"/>
    <x v="230"/>
  </r>
  <r>
    <n v="1852"/>
    <x v="900"/>
    <x v="603"/>
    <d v="2015-07-25T00:00:00"/>
    <s v="Second Class"/>
    <s v="RK-19300"/>
    <s v="Ralph Kennedy"/>
    <x v="0"/>
    <s v="United States"/>
    <s v="South Bend"/>
    <x v="14"/>
    <n v="46614"/>
    <x v="2"/>
    <s v="OFF-PA-10000528"/>
    <x v="1"/>
    <x v="10"/>
    <s v="Xerox 1981"/>
    <x v="1579"/>
    <n v="5"/>
    <x v="0"/>
    <n v="11.88"/>
    <x v="39"/>
    <x v="337"/>
  </r>
  <r>
    <n v="1853"/>
    <x v="900"/>
    <x v="603"/>
    <d v="2015-07-25T00:00:00"/>
    <s v="Second Class"/>
    <s v="RK-19300"/>
    <s v="Ralph Kennedy"/>
    <x v="0"/>
    <s v="United States"/>
    <s v="South Bend"/>
    <x v="14"/>
    <n v="46614"/>
    <x v="2"/>
    <s v="OFF-EN-10000483"/>
    <x v="1"/>
    <x v="12"/>
    <s v="White Envelopes, White Envelopes with Clear Poly Window"/>
    <x v="1580"/>
    <n v="7"/>
    <x v="0"/>
    <n v="49.104999999999997"/>
    <x v="39"/>
    <x v="55"/>
  </r>
  <r>
    <n v="1854"/>
    <x v="900"/>
    <x v="603"/>
    <d v="2015-07-25T00:00:00"/>
    <s v="Second Class"/>
    <s v="RK-19300"/>
    <s v="Ralph Kennedy"/>
    <x v="0"/>
    <s v="United States"/>
    <s v="South Bend"/>
    <x v="14"/>
    <n v="46614"/>
    <x v="2"/>
    <s v="OFF-PA-10003129"/>
    <x v="1"/>
    <x v="10"/>
    <s v="Tops White Computer Printout Paper"/>
    <x v="615"/>
    <n v="2"/>
    <x v="0"/>
    <n v="45.9754"/>
    <x v="39"/>
    <x v="2"/>
  </r>
  <r>
    <n v="1855"/>
    <x v="900"/>
    <x v="603"/>
    <d v="2015-07-25T00:00:00"/>
    <s v="Second Class"/>
    <s v="RK-19300"/>
    <s v="Ralph Kennedy"/>
    <x v="0"/>
    <s v="United States"/>
    <s v="South Bend"/>
    <x v="14"/>
    <n v="46614"/>
    <x v="2"/>
    <s v="OFF-ST-10003442"/>
    <x v="1"/>
    <x v="4"/>
    <s v="Eldon Portable Mobile Manager"/>
    <x v="1581"/>
    <n v="5"/>
    <x v="0"/>
    <n v="38.177999999999997"/>
    <x v="39"/>
    <x v="180"/>
  </r>
  <r>
    <n v="1856"/>
    <x v="901"/>
    <x v="604"/>
    <d v="2014-06-17T00:00:00"/>
    <s v="Standard Class"/>
    <s v="FM-14215"/>
    <s v="Filia McAdams"/>
    <x v="1"/>
    <s v="United States"/>
    <s v="Los Angeles"/>
    <x v="1"/>
    <n v="90032"/>
    <x v="1"/>
    <s v="OFF-AR-10003631"/>
    <x v="1"/>
    <x v="6"/>
    <s v="Staples in misc. colors"/>
    <x v="1582"/>
    <n v="3"/>
    <x v="0"/>
    <n v="4.7915999999999999"/>
    <x v="3"/>
    <x v="113"/>
  </r>
  <r>
    <n v="1857"/>
    <x v="902"/>
    <x v="605"/>
    <d v="2017-05-15T00:00:00"/>
    <s v="Second Class"/>
    <s v="AC-10420"/>
    <s v="Alyssa Crouse"/>
    <x v="1"/>
    <s v="United States"/>
    <s v="Houston"/>
    <x v="5"/>
    <n v="77041"/>
    <x v="2"/>
    <s v="OFF-ST-10000563"/>
    <x v="1"/>
    <x v="4"/>
    <s v="Fellowes Bankers Box Stor/Drawer Steel Plus"/>
    <x v="1583"/>
    <n v="5"/>
    <x v="2"/>
    <n v="-15.99"/>
    <x v="25"/>
    <x v="233"/>
  </r>
  <r>
    <n v="1858"/>
    <x v="902"/>
    <x v="605"/>
    <d v="2017-05-15T00:00:00"/>
    <s v="Second Class"/>
    <s v="AC-10420"/>
    <s v="Alyssa Crouse"/>
    <x v="1"/>
    <s v="United States"/>
    <s v="Houston"/>
    <x v="5"/>
    <n v="77041"/>
    <x v="2"/>
    <s v="OFF-BI-10002133"/>
    <x v="1"/>
    <x v="8"/>
    <s v="Wilson Jones Elliptical Ring 3 1/2&quot; Capacity Binders, 800 sheets"/>
    <x v="1353"/>
    <n v="4"/>
    <x v="3"/>
    <n v="-53.072000000000003"/>
    <x v="25"/>
    <x v="170"/>
  </r>
  <r>
    <n v="1859"/>
    <x v="903"/>
    <x v="37"/>
    <d v="2015-09-05T00:00:00"/>
    <s v="First Class"/>
    <s v="JB-15400"/>
    <s v="Jennifer Braxton"/>
    <x v="1"/>
    <s v="United States"/>
    <s v="Bristol"/>
    <x v="29"/>
    <n v="6010"/>
    <x v="3"/>
    <s v="OFF-AP-10002311"/>
    <x v="1"/>
    <x v="9"/>
    <s v="Holmes Replacement Filter for HEPA Air Cleaner, Very Large Room, HEPA Filter"/>
    <x v="1584"/>
    <n v="2"/>
    <x v="0"/>
    <n v="60.552799999999998"/>
    <x v="11"/>
    <x v="129"/>
  </r>
  <r>
    <n v="1860"/>
    <x v="903"/>
    <x v="37"/>
    <d v="2015-09-05T00:00:00"/>
    <s v="First Class"/>
    <s v="JB-15400"/>
    <s v="Jennifer Braxton"/>
    <x v="1"/>
    <s v="United States"/>
    <s v="Bristol"/>
    <x v="29"/>
    <n v="6010"/>
    <x v="3"/>
    <s v="TEC-PH-10004959"/>
    <x v="2"/>
    <x v="7"/>
    <s v="Classic Ivory Antique Telephone ZL1810"/>
    <x v="1585"/>
    <n v="1"/>
    <x v="0"/>
    <n v="25.122499999999999"/>
    <x v="11"/>
    <x v="45"/>
  </r>
  <r>
    <n v="1861"/>
    <x v="904"/>
    <x v="606"/>
    <d v="2017-03-27T00:00:00"/>
    <s v="First Class"/>
    <s v="GM-14440"/>
    <s v="Gary McGarr"/>
    <x v="0"/>
    <s v="United States"/>
    <s v="New York City"/>
    <x v="15"/>
    <n v="10009"/>
    <x v="3"/>
    <s v="FUR-BO-10001918"/>
    <x v="0"/>
    <x v="0"/>
    <s v="Sauder Forest Hills Library with Doors, Woodland Oak Finish"/>
    <x v="1586"/>
    <n v="2"/>
    <x v="2"/>
    <n v="-28.976400000000002"/>
    <x v="42"/>
    <x v="78"/>
  </r>
  <r>
    <n v="1862"/>
    <x v="904"/>
    <x v="606"/>
    <d v="2017-03-27T00:00:00"/>
    <s v="First Class"/>
    <s v="GM-14440"/>
    <s v="Gary McGarr"/>
    <x v="0"/>
    <s v="United States"/>
    <s v="New York City"/>
    <x v="15"/>
    <n v="10009"/>
    <x v="3"/>
    <s v="TEC-PH-10004896"/>
    <x v="2"/>
    <x v="7"/>
    <s v="Nokia Lumia 521 (T-Mobile)"/>
    <x v="664"/>
    <n v="4"/>
    <x v="0"/>
    <n v="33.588799999999999"/>
    <x v="42"/>
    <x v="95"/>
  </r>
  <r>
    <n v="1863"/>
    <x v="905"/>
    <x v="607"/>
    <d v="2014-11-12T00:00:00"/>
    <s v="Same Day"/>
    <s v="RF-19840"/>
    <s v="Roy Französisch"/>
    <x v="0"/>
    <s v="United States"/>
    <s v="San Antonio"/>
    <x v="5"/>
    <n v="78207"/>
    <x v="2"/>
    <s v="OFF-ST-10001328"/>
    <x v="1"/>
    <x v="4"/>
    <s v="Personal Filing Tote with Lid, Black/Gray"/>
    <x v="1587"/>
    <n v="4"/>
    <x v="2"/>
    <n v="4.9631999999999996"/>
    <x v="7"/>
    <x v="7"/>
  </r>
  <r>
    <n v="1864"/>
    <x v="906"/>
    <x v="63"/>
    <d v="2016-10-17T00:00:00"/>
    <s v="Standard Class"/>
    <s v="NC-18625"/>
    <s v="Noah Childs"/>
    <x v="1"/>
    <s v="United States"/>
    <s v="Aurora"/>
    <x v="22"/>
    <n v="80013"/>
    <x v="1"/>
    <s v="FUR-TA-10004575"/>
    <x v="0"/>
    <x v="3"/>
    <s v="Hon 5100 Series Wood Tables"/>
    <x v="1588"/>
    <n v="5"/>
    <x v="5"/>
    <n v="-465.56799999999998"/>
    <x v="32"/>
    <x v="194"/>
  </r>
  <r>
    <n v="1865"/>
    <x v="906"/>
    <x v="63"/>
    <d v="2016-10-17T00:00:00"/>
    <s v="Standard Class"/>
    <s v="NC-18625"/>
    <s v="Noah Childs"/>
    <x v="1"/>
    <s v="United States"/>
    <s v="Aurora"/>
    <x v="22"/>
    <n v="80013"/>
    <x v="1"/>
    <s v="FUR-FU-10001617"/>
    <x v="0"/>
    <x v="5"/>
    <s v="Executive Impressions 8-1/2&quot; Career Panel/Partition Cubicle Clock"/>
    <x v="1589"/>
    <n v="3"/>
    <x v="2"/>
    <n v="4.3680000000000003"/>
    <x v="32"/>
    <x v="211"/>
  </r>
  <r>
    <n v="1866"/>
    <x v="907"/>
    <x v="105"/>
    <d v="2017-11-12T00:00:00"/>
    <s v="Same Day"/>
    <s v="NG-18355"/>
    <s v="Nat Gilpin"/>
    <x v="1"/>
    <s v="United States"/>
    <s v="Newark"/>
    <x v="24"/>
    <n v="43055"/>
    <x v="3"/>
    <s v="TEC-PH-10002824"/>
    <x v="2"/>
    <x v="7"/>
    <s v="Jabra SPEAK 410 Multidevice Speakerphone"/>
    <x v="1590"/>
    <n v="3"/>
    <x v="10"/>
    <n v="-92.695499999999996"/>
    <x v="24"/>
    <x v="58"/>
  </r>
  <r>
    <n v="1867"/>
    <x v="908"/>
    <x v="4"/>
    <d v="2017-04-18T00:00:00"/>
    <s v="First Class"/>
    <s v="AH-10075"/>
    <s v="Adam Hart"/>
    <x v="1"/>
    <s v="United States"/>
    <s v="Henderson"/>
    <x v="33"/>
    <n v="89015"/>
    <x v="1"/>
    <s v="FUR-FU-10004460"/>
    <x v="0"/>
    <x v="5"/>
    <s v="Howard Miller 12&quot; Round Wall Clock"/>
    <x v="1591"/>
    <n v="5"/>
    <x v="0"/>
    <n v="70.721999999999994"/>
    <x v="4"/>
    <x v="159"/>
  </r>
  <r>
    <n v="1868"/>
    <x v="909"/>
    <x v="608"/>
    <d v="2015-07-01T00:00:00"/>
    <s v="Standard Class"/>
    <s v="CH-12070"/>
    <s v="Cathy Hwang"/>
    <x v="2"/>
    <s v="United States"/>
    <s v="Philadelphia"/>
    <x v="9"/>
    <n v="19143"/>
    <x v="3"/>
    <s v="OFF-PA-10003309"/>
    <x v="1"/>
    <x v="10"/>
    <s v="Xerox 211"/>
    <x v="276"/>
    <n v="6"/>
    <x v="2"/>
    <n v="10.8864"/>
    <x v="39"/>
    <x v="11"/>
  </r>
  <r>
    <n v="1869"/>
    <x v="909"/>
    <x v="608"/>
    <d v="2015-07-01T00:00:00"/>
    <s v="Standard Class"/>
    <s v="CH-12070"/>
    <s v="Cathy Hwang"/>
    <x v="2"/>
    <s v="United States"/>
    <s v="Philadelphia"/>
    <x v="9"/>
    <n v="19143"/>
    <x v="3"/>
    <s v="OFF-ST-10002554"/>
    <x v="1"/>
    <x v="4"/>
    <s v="Tennsco Industrial Shelving"/>
    <x v="1592"/>
    <n v="2"/>
    <x v="2"/>
    <n v="-17.607600000000001"/>
    <x v="39"/>
    <x v="206"/>
  </r>
  <r>
    <n v="1870"/>
    <x v="910"/>
    <x v="370"/>
    <d v="2016-08-29T00:00:00"/>
    <s v="Second Class"/>
    <s v="CC-12145"/>
    <s v="Charles Crestani"/>
    <x v="0"/>
    <s v="United States"/>
    <s v="Seattle"/>
    <x v="4"/>
    <n v="98103"/>
    <x v="1"/>
    <s v="OFF-PA-10000019"/>
    <x v="1"/>
    <x v="10"/>
    <s v="Xerox 1931"/>
    <x v="90"/>
    <n v="1"/>
    <x v="0"/>
    <n v="3.1103999999999998"/>
    <x v="47"/>
    <x v="68"/>
  </r>
  <r>
    <n v="1871"/>
    <x v="911"/>
    <x v="609"/>
    <d v="2014-07-25T00:00:00"/>
    <s v="Standard Class"/>
    <s v="ME-18010"/>
    <s v="Michelle Ellison"/>
    <x v="1"/>
    <s v="United States"/>
    <s v="San Francisco"/>
    <x v="1"/>
    <n v="94122"/>
    <x v="1"/>
    <s v="OFF-AR-10002067"/>
    <x v="1"/>
    <x v="6"/>
    <s v="Newell 334"/>
    <x v="1593"/>
    <n v="5"/>
    <x v="0"/>
    <n v="25.792000000000002"/>
    <x v="40"/>
    <x v="96"/>
  </r>
  <r>
    <n v="1872"/>
    <x v="911"/>
    <x v="609"/>
    <d v="2014-07-25T00:00:00"/>
    <s v="Standard Class"/>
    <s v="ME-18010"/>
    <s v="Michelle Ellison"/>
    <x v="1"/>
    <s v="United States"/>
    <s v="San Francisco"/>
    <x v="1"/>
    <n v="94122"/>
    <x v="1"/>
    <s v="FUR-CH-10001215"/>
    <x v="0"/>
    <x v="1"/>
    <s v="Global Troy Executive Leather Low-Back Tilter"/>
    <x v="476"/>
    <n v="2"/>
    <x v="2"/>
    <n v="50.097999999999999"/>
    <x v="40"/>
    <x v="107"/>
  </r>
  <r>
    <n v="1873"/>
    <x v="911"/>
    <x v="609"/>
    <d v="2014-07-25T00:00:00"/>
    <s v="Standard Class"/>
    <s v="ME-18010"/>
    <s v="Michelle Ellison"/>
    <x v="1"/>
    <s v="United States"/>
    <s v="San Francisco"/>
    <x v="1"/>
    <n v="94122"/>
    <x v="1"/>
    <s v="FUR-TA-10004175"/>
    <x v="0"/>
    <x v="3"/>
    <s v="Hon 30&quot; x 60&quot; Table with Locking Drawer"/>
    <x v="1594"/>
    <n v="1"/>
    <x v="2"/>
    <n v="27.284800000000001"/>
    <x v="40"/>
    <x v="7"/>
  </r>
  <r>
    <n v="1874"/>
    <x v="912"/>
    <x v="610"/>
    <d v="2017-11-25T00:00:00"/>
    <s v="Standard Class"/>
    <s v="BP-11230"/>
    <s v="Benjamin Patterson"/>
    <x v="0"/>
    <s v="United States"/>
    <s v="Spokane"/>
    <x v="4"/>
    <n v="99207"/>
    <x v="1"/>
    <s v="FUR-TA-10004767"/>
    <x v="0"/>
    <x v="3"/>
    <s v="Safco Drafting Table"/>
    <x v="554"/>
    <n v="1"/>
    <x v="0"/>
    <n v="20.584199999999999"/>
    <x v="24"/>
    <x v="5"/>
  </r>
  <r>
    <n v="1875"/>
    <x v="913"/>
    <x v="611"/>
    <d v="2014-06-09T00:00:00"/>
    <s v="Standard Class"/>
    <s v="MP-17470"/>
    <s v="Mark Packer"/>
    <x v="2"/>
    <s v="United States"/>
    <s v="Columbus"/>
    <x v="24"/>
    <n v="43229"/>
    <x v="3"/>
    <s v="OFF-PA-10001685"/>
    <x v="1"/>
    <x v="10"/>
    <s v="Easy-staple paper"/>
    <x v="1595"/>
    <n v="2"/>
    <x v="2"/>
    <n v="5.8811999999999998"/>
    <x v="3"/>
    <x v="49"/>
  </r>
  <r>
    <n v="1876"/>
    <x v="914"/>
    <x v="612"/>
    <d v="2016-03-16T00:00:00"/>
    <s v="Standard Class"/>
    <s v="CJ-12010"/>
    <s v="Caroline Jumper"/>
    <x v="0"/>
    <s v="United States"/>
    <s v="Long Beach"/>
    <x v="15"/>
    <n v="11561"/>
    <x v="3"/>
    <s v="FUR-BO-10003272"/>
    <x v="0"/>
    <x v="0"/>
    <s v="O'Sullivan Living Dimensions 5-Shelf Bookcases"/>
    <x v="1596"/>
    <n v="1"/>
    <x v="2"/>
    <n v="-22.097999999999999"/>
    <x v="17"/>
    <x v="233"/>
  </r>
  <r>
    <n v="1877"/>
    <x v="915"/>
    <x v="613"/>
    <d v="2017-03-29T00:00:00"/>
    <s v="Standard Class"/>
    <s v="JC-15775"/>
    <s v="John Castell"/>
    <x v="0"/>
    <s v="United States"/>
    <s v="San Antonio"/>
    <x v="5"/>
    <n v="78207"/>
    <x v="2"/>
    <s v="TEC-PH-10000984"/>
    <x v="2"/>
    <x v="7"/>
    <s v="Panasonic KX-TG9471B"/>
    <x v="549"/>
    <n v="3"/>
    <x v="2"/>
    <n v="47.037599999999998"/>
    <x v="42"/>
    <x v="36"/>
  </r>
  <r>
    <n v="1878"/>
    <x v="916"/>
    <x v="614"/>
    <d v="2018-01-02T00:00:00"/>
    <s v="Standard Class"/>
    <s v="JG-15160"/>
    <s v="James Galang"/>
    <x v="0"/>
    <s v="United States"/>
    <s v="Los Angeles"/>
    <x v="1"/>
    <n v="90049"/>
    <x v="1"/>
    <s v="FUR-CH-10002880"/>
    <x v="0"/>
    <x v="1"/>
    <s v="Global High-Back Leather Tilter, Burgundy"/>
    <x v="1597"/>
    <n v="4"/>
    <x v="2"/>
    <n v="-44.276400000000002"/>
    <x v="38"/>
    <x v="78"/>
  </r>
  <r>
    <n v="1879"/>
    <x v="916"/>
    <x v="614"/>
    <d v="2018-01-02T00:00:00"/>
    <s v="Standard Class"/>
    <s v="JG-15160"/>
    <s v="James Galang"/>
    <x v="0"/>
    <s v="United States"/>
    <s v="Los Angeles"/>
    <x v="1"/>
    <n v="90049"/>
    <x v="1"/>
    <s v="TEC-PH-10002563"/>
    <x v="2"/>
    <x v="7"/>
    <s v="Adtran 1202752G1"/>
    <x v="214"/>
    <n v="3"/>
    <x v="2"/>
    <n v="22.6782"/>
    <x v="38"/>
    <x v="10"/>
  </r>
  <r>
    <n v="1880"/>
    <x v="917"/>
    <x v="615"/>
    <d v="2017-04-02T00:00:00"/>
    <s v="Standard Class"/>
    <s v="CK-12760"/>
    <s v="Cyma Kinney"/>
    <x v="1"/>
    <s v="United States"/>
    <s v="Jacksonville"/>
    <x v="2"/>
    <n v="32216"/>
    <x v="0"/>
    <s v="OFF-BI-10001191"/>
    <x v="1"/>
    <x v="8"/>
    <s v="Canvas Sectional Post Binders"/>
    <x v="1598"/>
    <n v="9"/>
    <x v="6"/>
    <n v="-48.119399999999999"/>
    <x v="4"/>
    <x v="126"/>
  </r>
  <r>
    <n v="1881"/>
    <x v="918"/>
    <x v="616"/>
    <d v="2015-03-05T00:00:00"/>
    <s v="Same Day"/>
    <s v="LF-17185"/>
    <s v="Luke Foster"/>
    <x v="0"/>
    <s v="United States"/>
    <s v="New York City"/>
    <x v="15"/>
    <n v="10011"/>
    <x v="3"/>
    <s v="OFF-EN-10002621"/>
    <x v="1"/>
    <x v="12"/>
    <s v="Staple envelope"/>
    <x v="1599"/>
    <n v="3"/>
    <x v="0"/>
    <n v="14.67"/>
    <x v="30"/>
    <x v="47"/>
  </r>
  <r>
    <n v="1882"/>
    <x v="918"/>
    <x v="616"/>
    <d v="2015-03-05T00:00:00"/>
    <s v="Same Day"/>
    <s v="LF-17185"/>
    <s v="Luke Foster"/>
    <x v="0"/>
    <s v="United States"/>
    <s v="New York City"/>
    <x v="15"/>
    <n v="10011"/>
    <x v="3"/>
    <s v="FUR-CH-10001146"/>
    <x v="0"/>
    <x v="1"/>
    <s v="Global Value Mid-Back Manager's Chair, Gray"/>
    <x v="1600"/>
    <n v="7"/>
    <x v="9"/>
    <n v="63.9345"/>
    <x v="30"/>
    <x v="282"/>
  </r>
  <r>
    <n v="1883"/>
    <x v="918"/>
    <x v="616"/>
    <d v="2015-03-05T00:00:00"/>
    <s v="Same Day"/>
    <s v="LF-17185"/>
    <s v="Luke Foster"/>
    <x v="0"/>
    <s v="United States"/>
    <s v="New York City"/>
    <x v="15"/>
    <n v="10011"/>
    <x v="3"/>
    <s v="OFF-ST-10000689"/>
    <x v="1"/>
    <x v="4"/>
    <s v="Fellowes Strictly Business Drawer File, Letter/Legal Size"/>
    <x v="1601"/>
    <n v="4"/>
    <x v="0"/>
    <n v="67.608000000000004"/>
    <x v="30"/>
    <x v="187"/>
  </r>
  <r>
    <n v="1884"/>
    <x v="919"/>
    <x v="373"/>
    <d v="2016-11-17T00:00:00"/>
    <s v="Standard Class"/>
    <s v="CC-12430"/>
    <s v="Chuck Clark"/>
    <x v="2"/>
    <s v="United States"/>
    <s v="Philadelphia"/>
    <x v="9"/>
    <n v="19143"/>
    <x v="3"/>
    <s v="OFF-PA-10001289"/>
    <x v="1"/>
    <x v="10"/>
    <s v="White Computer Printout Paper by Universal"/>
    <x v="1602"/>
    <n v="7"/>
    <x v="2"/>
    <n v="78.6828"/>
    <x v="0"/>
    <x v="49"/>
  </r>
  <r>
    <n v="1885"/>
    <x v="920"/>
    <x v="617"/>
    <d v="2017-01-23T00:00:00"/>
    <s v="Second Class"/>
    <s v="DL-12865"/>
    <s v="Dan Lawera"/>
    <x v="0"/>
    <s v="United States"/>
    <s v="Keller"/>
    <x v="5"/>
    <n v="76248"/>
    <x v="2"/>
    <s v="OFF-LA-10003714"/>
    <x v="1"/>
    <x v="2"/>
    <s v="Avery 510"/>
    <x v="1603"/>
    <n v="2"/>
    <x v="2"/>
    <n v="2.1"/>
    <x v="44"/>
    <x v="11"/>
  </r>
  <r>
    <n v="1886"/>
    <x v="921"/>
    <x v="183"/>
    <d v="2016-04-26T00:00:00"/>
    <s v="Second Class"/>
    <s v="PG-18895"/>
    <s v="Paul Gonzalez"/>
    <x v="0"/>
    <s v="United States"/>
    <s v="San Francisco"/>
    <x v="1"/>
    <n v="94122"/>
    <x v="1"/>
    <s v="FUR-FU-10001889"/>
    <x v="0"/>
    <x v="5"/>
    <s v="Ultra Door Pull Handle"/>
    <x v="610"/>
    <n v="3"/>
    <x v="0"/>
    <n v="10.4148"/>
    <x v="26"/>
    <x v="113"/>
  </r>
  <r>
    <n v="1887"/>
    <x v="922"/>
    <x v="8"/>
    <d v="2014-05-15T00:00:00"/>
    <s v="First Class"/>
    <s v="EH-14005"/>
    <s v="Erica Hernandez"/>
    <x v="2"/>
    <s v="United States"/>
    <s v="Hialeah"/>
    <x v="2"/>
    <n v="33012"/>
    <x v="0"/>
    <s v="OFF-FA-10002815"/>
    <x v="1"/>
    <x v="13"/>
    <s v="Staples"/>
    <x v="1604"/>
    <n v="2"/>
    <x v="2"/>
    <n v="2.3976000000000002"/>
    <x v="8"/>
    <x v="27"/>
  </r>
  <r>
    <n v="1888"/>
    <x v="922"/>
    <x v="8"/>
    <d v="2014-05-15T00:00:00"/>
    <s v="First Class"/>
    <s v="EH-14005"/>
    <s v="Erica Hernandez"/>
    <x v="2"/>
    <s v="United States"/>
    <s v="Hialeah"/>
    <x v="2"/>
    <n v="33012"/>
    <x v="0"/>
    <s v="OFF-BI-10004519"/>
    <x v="1"/>
    <x v="8"/>
    <s v="GBC DocuBind P100 Manual Binding Machine"/>
    <x v="1104"/>
    <n v="8"/>
    <x v="6"/>
    <n v="-331.96"/>
    <x v="8"/>
    <x v="29"/>
  </r>
  <r>
    <n v="1889"/>
    <x v="923"/>
    <x v="618"/>
    <d v="2014-10-22T00:00:00"/>
    <s v="First Class"/>
    <s v="TB-21520"/>
    <s v="Tracy Blumstein"/>
    <x v="0"/>
    <s v="United States"/>
    <s v="Fairfield"/>
    <x v="24"/>
    <n v="45014"/>
    <x v="3"/>
    <s v="OFF-AP-10004708"/>
    <x v="1"/>
    <x v="9"/>
    <s v="Fellowes Superior 10 Outlet Split Surge Protector"/>
    <x v="1605"/>
    <n v="4"/>
    <x v="2"/>
    <n v="13.701599999999999"/>
    <x v="18"/>
    <x v="28"/>
  </r>
  <r>
    <n v="1890"/>
    <x v="923"/>
    <x v="618"/>
    <d v="2014-10-22T00:00:00"/>
    <s v="First Class"/>
    <s v="TB-21520"/>
    <s v="Tracy Blumstein"/>
    <x v="0"/>
    <s v="United States"/>
    <s v="Fairfield"/>
    <x v="24"/>
    <n v="45014"/>
    <x v="3"/>
    <s v="FUR-TA-10000617"/>
    <x v="0"/>
    <x v="3"/>
    <s v="Hon Practical Foundations 30 x 60 Training Table, Light Gray/Charcoal"/>
    <x v="1606"/>
    <n v="3"/>
    <x v="10"/>
    <n v="-122.877"/>
    <x v="18"/>
    <x v="256"/>
  </r>
  <r>
    <n v="1891"/>
    <x v="924"/>
    <x v="619"/>
    <d v="2014-03-18T00:00:00"/>
    <s v="Standard Class"/>
    <s v="DK-13225"/>
    <s v="Dean Katz"/>
    <x v="1"/>
    <s v="United States"/>
    <s v="Huntington Beach"/>
    <x v="1"/>
    <n v="92646"/>
    <x v="1"/>
    <s v="OFF-PA-10001204"/>
    <x v="1"/>
    <x v="10"/>
    <s v="Xerox 1972"/>
    <x v="232"/>
    <n v="2"/>
    <x v="0"/>
    <n v="4.7519999999999998"/>
    <x v="34"/>
    <x v="100"/>
  </r>
  <r>
    <n v="1892"/>
    <x v="924"/>
    <x v="619"/>
    <d v="2014-03-18T00:00:00"/>
    <s v="Standard Class"/>
    <s v="DK-13225"/>
    <s v="Dean Katz"/>
    <x v="1"/>
    <s v="United States"/>
    <s v="Huntington Beach"/>
    <x v="1"/>
    <n v="92646"/>
    <x v="1"/>
    <s v="OFF-AR-10003723"/>
    <x v="1"/>
    <x v="6"/>
    <s v="Avery Hi-Liter Fluorescent Desk Style Markers"/>
    <x v="1607"/>
    <n v="1"/>
    <x v="0"/>
    <n v="1.2505999999999999"/>
    <x v="34"/>
    <x v="265"/>
  </r>
  <r>
    <n v="1893"/>
    <x v="925"/>
    <x v="66"/>
    <d v="2017-12-24T00:00:00"/>
    <s v="Second Class"/>
    <s v="JP-15520"/>
    <s v="Jeremy Pistek"/>
    <x v="0"/>
    <s v="United States"/>
    <s v="Port Orange"/>
    <x v="2"/>
    <n v="32127"/>
    <x v="0"/>
    <s v="OFF-EN-10002621"/>
    <x v="1"/>
    <x v="12"/>
    <s v="Staple envelope"/>
    <x v="1608"/>
    <n v="1"/>
    <x v="2"/>
    <n v="2.9340000000000002"/>
    <x v="23"/>
    <x v="54"/>
  </r>
  <r>
    <n v="1894"/>
    <x v="926"/>
    <x v="390"/>
    <d v="2016-11-29T00:00:00"/>
    <s v="Standard Class"/>
    <s v="CD-11980"/>
    <s v="Carol Darley"/>
    <x v="0"/>
    <s v="United States"/>
    <s v="Medford"/>
    <x v="21"/>
    <n v="97504"/>
    <x v="1"/>
    <s v="OFF-PA-10000241"/>
    <x v="1"/>
    <x v="10"/>
    <s v="IBM Multi-Purpose Copy Paper, 8 1/2 x 11&quot;, Case"/>
    <x v="1609"/>
    <n v="1"/>
    <x v="2"/>
    <n v="7.7450000000000001"/>
    <x v="0"/>
    <x v="33"/>
  </r>
  <r>
    <n v="1895"/>
    <x v="927"/>
    <x v="574"/>
    <d v="2017-12-05T00:00:00"/>
    <s v="First Class"/>
    <s v="AS-10090"/>
    <s v="Adam Shillingsburg"/>
    <x v="0"/>
    <s v="United States"/>
    <s v="Charlottesville"/>
    <x v="17"/>
    <n v="22901"/>
    <x v="0"/>
    <s v="OFF-AR-10001446"/>
    <x v="1"/>
    <x v="6"/>
    <s v="Newell 309"/>
    <x v="1610"/>
    <n v="3"/>
    <x v="0"/>
    <n v="10.395"/>
    <x v="23"/>
    <x v="1"/>
  </r>
  <r>
    <n v="1896"/>
    <x v="928"/>
    <x v="620"/>
    <d v="2016-01-04T00:00:00"/>
    <s v="Standard Class"/>
    <s v="JO-15280"/>
    <s v="Jas O'Carroll"/>
    <x v="0"/>
    <s v="United States"/>
    <s v="Missoula"/>
    <x v="37"/>
    <n v="59801"/>
    <x v="1"/>
    <s v="OFF-BI-10004632"/>
    <x v="1"/>
    <x v="8"/>
    <s v="Ibico Hi-Tech Manual Binding System"/>
    <x v="1611"/>
    <n v="2"/>
    <x v="2"/>
    <n v="152.495"/>
    <x v="12"/>
    <x v="33"/>
  </r>
  <r>
    <n v="1897"/>
    <x v="929"/>
    <x v="621"/>
    <d v="2017-10-06T00:00:00"/>
    <s v="First Class"/>
    <s v="AC-10450"/>
    <s v="Amy Cox"/>
    <x v="0"/>
    <s v="United States"/>
    <s v="Minneapolis"/>
    <x v="11"/>
    <n v="55407"/>
    <x v="2"/>
    <s v="OFF-BI-10001359"/>
    <x v="1"/>
    <x v="8"/>
    <s v="GBC DocuBind TL300 Electric Binding System"/>
    <x v="1612"/>
    <n v="2"/>
    <x v="0"/>
    <n v="843.17060000000004"/>
    <x v="13"/>
    <x v="2"/>
  </r>
  <r>
    <n v="1898"/>
    <x v="930"/>
    <x v="550"/>
    <d v="2014-09-02T00:00:00"/>
    <s v="Second Class"/>
    <s v="RA-19945"/>
    <s v="Ryan Akin"/>
    <x v="0"/>
    <s v="United States"/>
    <s v="Miami"/>
    <x v="2"/>
    <n v="33178"/>
    <x v="0"/>
    <s v="OFF-EN-10001749"/>
    <x v="1"/>
    <x v="12"/>
    <s v="Jiffy Padded Mailers with Self-Seal Closure"/>
    <x v="1613"/>
    <n v="2"/>
    <x v="2"/>
    <n v="10.805400000000001"/>
    <x v="9"/>
    <x v="22"/>
  </r>
  <r>
    <n v="1899"/>
    <x v="930"/>
    <x v="550"/>
    <d v="2014-09-02T00:00:00"/>
    <s v="Second Class"/>
    <s v="RA-19945"/>
    <s v="Ryan Akin"/>
    <x v="0"/>
    <s v="United States"/>
    <s v="Miami"/>
    <x v="2"/>
    <n v="33178"/>
    <x v="0"/>
    <s v="OFF-BI-10004390"/>
    <x v="1"/>
    <x v="8"/>
    <s v="GBC DocuBind 200 Manual Binding Machine"/>
    <x v="1614"/>
    <n v="4"/>
    <x v="6"/>
    <n v="-336.78399999999999"/>
    <x v="9"/>
    <x v="71"/>
  </r>
  <r>
    <n v="1900"/>
    <x v="930"/>
    <x v="550"/>
    <d v="2014-09-02T00:00:00"/>
    <s v="Second Class"/>
    <s v="RA-19945"/>
    <s v="Ryan Akin"/>
    <x v="0"/>
    <s v="United States"/>
    <s v="Miami"/>
    <x v="2"/>
    <n v="33178"/>
    <x v="0"/>
    <s v="FUR-TA-10001857"/>
    <x v="0"/>
    <x v="3"/>
    <s v="Balt Solid Wood Rectangular Table"/>
    <x v="1615"/>
    <n v="3"/>
    <x v="1"/>
    <n v="-110.7645"/>
    <x v="9"/>
    <x v="338"/>
  </r>
  <r>
    <n v="1901"/>
    <x v="931"/>
    <x v="622"/>
    <d v="2016-07-03T00:00:00"/>
    <s v="Second Class"/>
    <s v="Co-12640"/>
    <s v="Corey-Lock"/>
    <x v="0"/>
    <s v="United States"/>
    <s v="Florence"/>
    <x v="20"/>
    <n v="29501"/>
    <x v="0"/>
    <s v="OFF-ST-10000563"/>
    <x v="1"/>
    <x v="4"/>
    <s v="Fellowes Bankers Box Stor/Drawer Steel Plus"/>
    <x v="1616"/>
    <n v="6"/>
    <x v="0"/>
    <n v="19.187999999999999"/>
    <x v="16"/>
    <x v="7"/>
  </r>
  <r>
    <n v="1902"/>
    <x v="932"/>
    <x v="623"/>
    <d v="2016-08-23T00:00:00"/>
    <s v="First Class"/>
    <s v="DW-13480"/>
    <s v="Dianna Wilson"/>
    <x v="2"/>
    <s v="United States"/>
    <s v="Detroit"/>
    <x v="12"/>
    <n v="48205"/>
    <x v="2"/>
    <s v="TEC-PH-10004924"/>
    <x v="2"/>
    <x v="7"/>
    <s v="SKILCRAFT Telephone Shoulder Rest, 2&quot; x 6.5&quot; x 2.5&quot;, Black"/>
    <x v="1617"/>
    <n v="2"/>
    <x v="0"/>
    <n v="3.9906000000000001"/>
    <x v="47"/>
    <x v="6"/>
  </r>
  <r>
    <n v="1903"/>
    <x v="933"/>
    <x v="208"/>
    <d v="2017-10-22T00:00:00"/>
    <s v="First Class"/>
    <s v="DK-12835"/>
    <s v="Damala Kotsonis"/>
    <x v="1"/>
    <s v="United States"/>
    <s v="Springfield"/>
    <x v="21"/>
    <n v="97477"/>
    <x v="1"/>
    <s v="OFF-PA-10003953"/>
    <x v="1"/>
    <x v="10"/>
    <s v="Xerox 218"/>
    <x v="1170"/>
    <n v="1"/>
    <x v="2"/>
    <n v="1.8144"/>
    <x v="13"/>
    <x v="73"/>
  </r>
  <r>
    <n v="1904"/>
    <x v="933"/>
    <x v="208"/>
    <d v="2017-10-22T00:00:00"/>
    <s v="First Class"/>
    <s v="DK-12835"/>
    <s v="Damala Kotsonis"/>
    <x v="1"/>
    <s v="United States"/>
    <s v="Springfield"/>
    <x v="21"/>
    <n v="97477"/>
    <x v="1"/>
    <s v="FUR-CH-10000155"/>
    <x v="0"/>
    <x v="1"/>
    <s v="Global Comet Stacking Armless Chair"/>
    <x v="1618"/>
    <n v="2"/>
    <x v="2"/>
    <n v="47.847999999999999"/>
    <x v="13"/>
    <x v="7"/>
  </r>
  <r>
    <n v="1905"/>
    <x v="933"/>
    <x v="208"/>
    <d v="2017-10-22T00:00:00"/>
    <s v="First Class"/>
    <s v="DK-12835"/>
    <s v="Damala Kotsonis"/>
    <x v="1"/>
    <s v="United States"/>
    <s v="Springfield"/>
    <x v="21"/>
    <n v="97477"/>
    <x v="1"/>
    <s v="TEC-AC-10003116"/>
    <x v="2"/>
    <x v="11"/>
    <s v="Memorex Froggy Flash Drive 8 GB"/>
    <x v="158"/>
    <n v="2"/>
    <x v="2"/>
    <n v="6.7450000000000001"/>
    <x v="13"/>
    <x v="155"/>
  </r>
  <r>
    <n v="1906"/>
    <x v="934"/>
    <x v="208"/>
    <d v="2017-10-24T00:00:00"/>
    <s v="First Class"/>
    <s v="MD-17860"/>
    <s v="Michael Dominguez"/>
    <x v="1"/>
    <s v="United States"/>
    <s v="Indianapolis"/>
    <x v="14"/>
    <n v="46203"/>
    <x v="2"/>
    <s v="OFF-ST-10002743"/>
    <x v="1"/>
    <x v="4"/>
    <s v="SAFCO Boltless Steel Shelving"/>
    <x v="1619"/>
    <n v="8"/>
    <x v="0"/>
    <n v="9.0912000000000006"/>
    <x v="13"/>
    <x v="131"/>
  </r>
  <r>
    <n v="1907"/>
    <x v="935"/>
    <x v="624"/>
    <d v="2016-05-21T00:00:00"/>
    <s v="Standard Class"/>
    <s v="RP-19855"/>
    <s v="Roy Phan"/>
    <x v="1"/>
    <s v="United States"/>
    <s v="Apopka"/>
    <x v="2"/>
    <n v="32712"/>
    <x v="0"/>
    <s v="OFF-BI-10001757"/>
    <x v="1"/>
    <x v="8"/>
    <s v="Pressboard Hanging Data Binders for Unburst Sheets"/>
    <x v="1620"/>
    <n v="2"/>
    <x v="6"/>
    <n v="-2.1648000000000001"/>
    <x v="35"/>
    <x v="25"/>
  </r>
  <r>
    <n v="1908"/>
    <x v="935"/>
    <x v="624"/>
    <d v="2016-05-21T00:00:00"/>
    <s v="Standard Class"/>
    <s v="RP-19855"/>
    <s v="Roy Phan"/>
    <x v="1"/>
    <s v="United States"/>
    <s v="Apopka"/>
    <x v="2"/>
    <n v="32712"/>
    <x v="0"/>
    <s v="OFF-BI-10000069"/>
    <x v="1"/>
    <x v="8"/>
    <s v="GBC Prepunched Paper, 19-Hole, for Binding Systems, 24-lb"/>
    <x v="1621"/>
    <n v="6"/>
    <x v="6"/>
    <n v="-21.6144"/>
    <x v="35"/>
    <x v="124"/>
  </r>
  <r>
    <n v="1909"/>
    <x v="936"/>
    <x v="302"/>
    <d v="2015-02-04T00:00:00"/>
    <s v="First Class"/>
    <s v="RW-19540"/>
    <s v="Rick Wilson"/>
    <x v="1"/>
    <s v="United States"/>
    <s v="Los Angeles"/>
    <x v="1"/>
    <n v="90008"/>
    <x v="1"/>
    <s v="FUR-FU-10004093"/>
    <x v="0"/>
    <x v="5"/>
    <s v="Hand-Finished Solid Wood Document Frame"/>
    <x v="1622"/>
    <n v="4"/>
    <x v="0"/>
    <n v="41.076000000000001"/>
    <x v="27"/>
    <x v="84"/>
  </r>
  <r>
    <n v="1910"/>
    <x v="937"/>
    <x v="404"/>
    <d v="2017-12-23T00:00:00"/>
    <s v="Standard Class"/>
    <s v="DB-13660"/>
    <s v="Duane Benoit"/>
    <x v="0"/>
    <s v="United States"/>
    <s v="Oceanside"/>
    <x v="15"/>
    <n v="11572"/>
    <x v="3"/>
    <s v="FUR-FU-10001037"/>
    <x v="0"/>
    <x v="5"/>
    <s v="DAX Charcoal/Nickel-Tone Document Frame, 5 x 7"/>
    <x v="1623"/>
    <n v="2"/>
    <x v="0"/>
    <n v="8.532"/>
    <x v="23"/>
    <x v="100"/>
  </r>
  <r>
    <n v="1911"/>
    <x v="938"/>
    <x v="625"/>
    <d v="2016-11-22T00:00:00"/>
    <s v="Standard Class"/>
    <s v="SC-20770"/>
    <s v="Stewart Carmichael"/>
    <x v="1"/>
    <s v="United States"/>
    <s v="Los Angeles"/>
    <x v="1"/>
    <n v="90008"/>
    <x v="1"/>
    <s v="TEC-AC-10003832"/>
    <x v="2"/>
    <x v="11"/>
    <s v="Imation 16GB Mini TravelDrive USB 2.0 Flash Drive"/>
    <x v="637"/>
    <n v="3"/>
    <x v="0"/>
    <n v="40.749899999999997"/>
    <x v="0"/>
    <x v="44"/>
  </r>
  <r>
    <n v="1912"/>
    <x v="939"/>
    <x v="445"/>
    <d v="2017-07-06T00:00:00"/>
    <s v="Second Class"/>
    <s v="FH-14275"/>
    <s v="Frank Hawley"/>
    <x v="1"/>
    <s v="United States"/>
    <s v="Houston"/>
    <x v="5"/>
    <n v="77041"/>
    <x v="2"/>
    <s v="OFF-PA-10001878"/>
    <x v="1"/>
    <x v="10"/>
    <s v="Xerox 1891"/>
    <x v="1624"/>
    <n v="7"/>
    <x v="2"/>
    <n v="92.439899999999994"/>
    <x v="10"/>
    <x v="31"/>
  </r>
  <r>
    <n v="1913"/>
    <x v="939"/>
    <x v="445"/>
    <d v="2017-07-06T00:00:00"/>
    <s v="Second Class"/>
    <s v="FH-14275"/>
    <s v="Frank Hawley"/>
    <x v="1"/>
    <s v="United States"/>
    <s v="Houston"/>
    <x v="5"/>
    <n v="77041"/>
    <x v="2"/>
    <s v="TEC-MA-10003674"/>
    <x v="2"/>
    <x v="15"/>
    <s v="Hewlett-Packard Deskjet 5550 Printer"/>
    <x v="1625"/>
    <n v="3"/>
    <x v="10"/>
    <n v="49.761000000000003"/>
    <x v="10"/>
    <x v="339"/>
  </r>
  <r>
    <n v="1914"/>
    <x v="940"/>
    <x v="626"/>
    <d v="2014-01-17T00:00:00"/>
    <s v="First Class"/>
    <s v="EH-13990"/>
    <s v="Erica Hackney"/>
    <x v="0"/>
    <s v="United States"/>
    <s v="Roswell"/>
    <x v="32"/>
    <n v="30076"/>
    <x v="0"/>
    <s v="TEC-AC-10003628"/>
    <x v="2"/>
    <x v="11"/>
    <s v="Logitech 910-002974 M325 Wireless Mouse for Web Scrolling"/>
    <x v="179"/>
    <n v="5"/>
    <x v="0"/>
    <n v="65.977999999999994"/>
    <x v="46"/>
    <x v="48"/>
  </r>
  <r>
    <n v="1915"/>
    <x v="941"/>
    <x v="504"/>
    <d v="2017-05-05T00:00:00"/>
    <s v="Standard Class"/>
    <s v="AS-10630"/>
    <s v="Ann Steele"/>
    <x v="2"/>
    <s v="United States"/>
    <s v="Boynton Beach"/>
    <x v="2"/>
    <n v="33437"/>
    <x v="0"/>
    <s v="OFF-LA-10003190"/>
    <x v="1"/>
    <x v="2"/>
    <s v="Avery 474"/>
    <x v="871"/>
    <n v="2"/>
    <x v="2"/>
    <n v="1.6704000000000001"/>
    <x v="25"/>
    <x v="22"/>
  </r>
  <r>
    <n v="1916"/>
    <x v="941"/>
    <x v="504"/>
    <d v="2017-05-05T00:00:00"/>
    <s v="Standard Class"/>
    <s v="AS-10630"/>
    <s v="Ann Steele"/>
    <x v="2"/>
    <s v="United States"/>
    <s v="Boynton Beach"/>
    <x v="2"/>
    <n v="33437"/>
    <x v="0"/>
    <s v="OFF-AR-10002280"/>
    <x v="1"/>
    <x v="6"/>
    <s v="Staples in misc. colors"/>
    <x v="1626"/>
    <n v="3"/>
    <x v="2"/>
    <n v="4.8525"/>
    <x v="25"/>
    <x v="33"/>
  </r>
  <r>
    <n v="1917"/>
    <x v="941"/>
    <x v="504"/>
    <d v="2017-05-05T00:00:00"/>
    <s v="Standard Class"/>
    <s v="AS-10630"/>
    <s v="Ann Steele"/>
    <x v="2"/>
    <s v="United States"/>
    <s v="Boynton Beach"/>
    <x v="2"/>
    <n v="33437"/>
    <x v="0"/>
    <s v="OFF-LA-10001569"/>
    <x v="1"/>
    <x v="2"/>
    <s v="Avery 499"/>
    <x v="1627"/>
    <n v="3"/>
    <x v="2"/>
    <n v="3.8843999999999999"/>
    <x v="25"/>
    <x v="18"/>
  </r>
  <r>
    <n v="1918"/>
    <x v="942"/>
    <x v="627"/>
    <d v="2015-11-14T00:00:00"/>
    <s v="Standard Class"/>
    <s v="HA-14905"/>
    <s v="Helen Abelman"/>
    <x v="0"/>
    <s v="United States"/>
    <s v="Franklin"/>
    <x v="31"/>
    <n v="2038"/>
    <x v="3"/>
    <s v="OFF-AR-10001573"/>
    <x v="1"/>
    <x v="6"/>
    <s v="American Pencil"/>
    <x v="1628"/>
    <n v="5"/>
    <x v="0"/>
    <n v="3.3784999999999998"/>
    <x v="6"/>
    <x v="5"/>
  </r>
  <r>
    <n v="1919"/>
    <x v="943"/>
    <x v="628"/>
    <d v="2015-11-01T00:00:00"/>
    <s v="Second Class"/>
    <s v="CH-12070"/>
    <s v="Cathy Hwang"/>
    <x v="2"/>
    <s v="United States"/>
    <s v="Detroit"/>
    <x v="12"/>
    <n v="48227"/>
    <x v="2"/>
    <s v="TEC-PH-10001809"/>
    <x v="2"/>
    <x v="7"/>
    <s v="Panasonic KX T7736-B Digital phone"/>
    <x v="1629"/>
    <n v="2"/>
    <x v="0"/>
    <n v="74.974999999999994"/>
    <x v="6"/>
    <x v="45"/>
  </r>
  <r>
    <n v="1920"/>
    <x v="944"/>
    <x v="629"/>
    <d v="2017-08-19T00:00:00"/>
    <s v="First Class"/>
    <s v="EH-13765"/>
    <s v="Edward Hooks"/>
    <x v="1"/>
    <s v="United States"/>
    <s v="Watertown"/>
    <x v="15"/>
    <n v="13601"/>
    <x v="3"/>
    <s v="OFF-BI-10003091"/>
    <x v="1"/>
    <x v="8"/>
    <s v="GBC DocuBind TL200 Manual Binding Machine"/>
    <x v="1630"/>
    <n v="5"/>
    <x v="2"/>
    <n v="302.37299999999999"/>
    <x v="43"/>
    <x v="27"/>
  </r>
  <r>
    <n v="1921"/>
    <x v="944"/>
    <x v="629"/>
    <d v="2017-08-19T00:00:00"/>
    <s v="First Class"/>
    <s v="EH-13765"/>
    <s v="Edward Hooks"/>
    <x v="1"/>
    <s v="United States"/>
    <s v="Watertown"/>
    <x v="15"/>
    <n v="13601"/>
    <x v="3"/>
    <s v="FUR-CH-10003981"/>
    <x v="0"/>
    <x v="1"/>
    <s v="Global Commerce Series Low-Back Swivel/Tilt Chairs"/>
    <x v="1631"/>
    <n v="2"/>
    <x v="9"/>
    <n v="97.6524"/>
    <x v="43"/>
    <x v="340"/>
  </r>
  <r>
    <n v="1922"/>
    <x v="945"/>
    <x v="292"/>
    <d v="2015-10-09T00:00:00"/>
    <s v="Standard Class"/>
    <s v="MZ-17515"/>
    <s v="Mary Zewe"/>
    <x v="1"/>
    <s v="United States"/>
    <s v="Reading"/>
    <x v="9"/>
    <n v="19601"/>
    <x v="3"/>
    <s v="OFF-ST-10002562"/>
    <x v="1"/>
    <x v="4"/>
    <s v="Staple magnet"/>
    <x v="1632"/>
    <n v="2"/>
    <x v="2"/>
    <n v="1.5007999999999999"/>
    <x v="2"/>
    <x v="36"/>
  </r>
  <r>
    <n v="1923"/>
    <x v="946"/>
    <x v="630"/>
    <d v="2016-07-10T00:00:00"/>
    <s v="Second Class"/>
    <s v="SC-20230"/>
    <s v="Scot Coram"/>
    <x v="1"/>
    <s v="United States"/>
    <s v="Arlington"/>
    <x v="5"/>
    <n v="76017"/>
    <x v="2"/>
    <s v="TEC-PH-10004345"/>
    <x v="2"/>
    <x v="7"/>
    <s v="Cisco SPA 502G IP Phone"/>
    <x v="1633"/>
    <n v="9"/>
    <x v="2"/>
    <n v="107.955"/>
    <x v="16"/>
    <x v="26"/>
  </r>
  <r>
    <n v="1924"/>
    <x v="946"/>
    <x v="630"/>
    <d v="2016-07-10T00:00:00"/>
    <s v="Second Class"/>
    <s v="SC-20230"/>
    <s v="Scot Coram"/>
    <x v="1"/>
    <s v="United States"/>
    <s v="Arlington"/>
    <x v="5"/>
    <n v="76017"/>
    <x v="2"/>
    <s v="OFF-AR-10000588"/>
    <x v="1"/>
    <x v="6"/>
    <s v="Newell 345"/>
    <x v="1634"/>
    <n v="3"/>
    <x v="2"/>
    <n v="3.5712000000000002"/>
    <x v="16"/>
    <x v="17"/>
  </r>
  <r>
    <n v="1925"/>
    <x v="947"/>
    <x v="256"/>
    <d v="2017-12-07T00:00:00"/>
    <s v="Second Class"/>
    <s v="NP-18325"/>
    <s v="Naresj Patel"/>
    <x v="0"/>
    <s v="United States"/>
    <s v="San Diego"/>
    <x v="1"/>
    <n v="92024"/>
    <x v="1"/>
    <s v="OFF-PA-10003039"/>
    <x v="1"/>
    <x v="10"/>
    <s v="Xerox 1960"/>
    <x v="1635"/>
    <n v="3"/>
    <x v="0"/>
    <n v="41.823"/>
    <x v="23"/>
    <x v="88"/>
  </r>
  <r>
    <n v="1926"/>
    <x v="948"/>
    <x v="631"/>
    <d v="2017-03-13T00:00:00"/>
    <s v="Standard Class"/>
    <s v="LW-16990"/>
    <s v="Lindsay Williams"/>
    <x v="1"/>
    <s v="United States"/>
    <s v="San Francisco"/>
    <x v="1"/>
    <n v="94110"/>
    <x v="1"/>
    <s v="TEC-AC-10001908"/>
    <x v="2"/>
    <x v="11"/>
    <s v="Logitech Wireless Headset h800"/>
    <x v="1636"/>
    <n v="2"/>
    <x v="0"/>
    <n v="69.992999999999995"/>
    <x v="42"/>
    <x v="73"/>
  </r>
  <r>
    <n v="1927"/>
    <x v="949"/>
    <x v="632"/>
    <d v="2016-06-15T00:00:00"/>
    <s v="Standard Class"/>
    <s v="GM-14680"/>
    <s v="Greg Matthias"/>
    <x v="0"/>
    <s v="United States"/>
    <s v="Los Angeles"/>
    <x v="1"/>
    <n v="90045"/>
    <x v="1"/>
    <s v="TEC-PH-10001198"/>
    <x v="2"/>
    <x v="7"/>
    <s v="Avaya 4621SW VoIP phone"/>
    <x v="1637"/>
    <n v="3"/>
    <x v="2"/>
    <n v="19.9665"/>
    <x v="1"/>
    <x v="4"/>
  </r>
  <r>
    <n v="1928"/>
    <x v="950"/>
    <x v="354"/>
    <d v="2017-12-01T00:00:00"/>
    <s v="First Class"/>
    <s v="RH-19495"/>
    <s v="Rick Hansen"/>
    <x v="0"/>
    <s v="United States"/>
    <s v="Denver"/>
    <x v="22"/>
    <n v="80219"/>
    <x v="1"/>
    <s v="OFF-PA-10004071"/>
    <x v="1"/>
    <x v="10"/>
    <s v="Eaton Premium Continuous-Feed Paper, 25% Cotton, Letter Size, White, 1000 Shts/Box"/>
    <x v="1638"/>
    <n v="2"/>
    <x v="2"/>
    <n v="31.0688"/>
    <x v="23"/>
    <x v="73"/>
  </r>
  <r>
    <n v="1929"/>
    <x v="951"/>
    <x v="633"/>
    <d v="2017-03-18T00:00:00"/>
    <s v="Second Class"/>
    <s v="VM-21685"/>
    <s v="Valerie Mitchum"/>
    <x v="2"/>
    <s v="United States"/>
    <s v="Seattle"/>
    <x v="4"/>
    <n v="98105"/>
    <x v="1"/>
    <s v="OFF-PA-10001972"/>
    <x v="1"/>
    <x v="10"/>
    <s v="Xerox 214"/>
    <x v="90"/>
    <n v="1"/>
    <x v="0"/>
    <n v="3.1103999999999998"/>
    <x v="42"/>
    <x v="68"/>
  </r>
  <r>
    <n v="1930"/>
    <x v="951"/>
    <x v="633"/>
    <d v="2017-03-18T00:00:00"/>
    <s v="Second Class"/>
    <s v="VM-21685"/>
    <s v="Valerie Mitchum"/>
    <x v="2"/>
    <s v="United States"/>
    <s v="Seattle"/>
    <x v="4"/>
    <n v="98105"/>
    <x v="1"/>
    <s v="OFF-ST-10004180"/>
    <x v="1"/>
    <x v="4"/>
    <s v="Safco Commercial Shelving"/>
    <x v="1639"/>
    <n v="1"/>
    <x v="0"/>
    <n v="1.8604000000000001"/>
    <x v="42"/>
    <x v="38"/>
  </r>
  <r>
    <n v="1931"/>
    <x v="951"/>
    <x v="633"/>
    <d v="2017-03-18T00:00:00"/>
    <s v="Second Class"/>
    <s v="VM-21685"/>
    <s v="Valerie Mitchum"/>
    <x v="2"/>
    <s v="United States"/>
    <s v="Seattle"/>
    <x v="4"/>
    <n v="98105"/>
    <x v="1"/>
    <s v="TEC-PH-10004165"/>
    <x v="2"/>
    <x v="7"/>
    <s v="Mitel MiVoice 5330e IP Phone"/>
    <x v="1640"/>
    <n v="3"/>
    <x v="2"/>
    <n v="49.498199999999997"/>
    <x v="42"/>
    <x v="17"/>
  </r>
  <r>
    <n v="1932"/>
    <x v="952"/>
    <x v="581"/>
    <d v="2016-11-29T00:00:00"/>
    <s v="Second Class"/>
    <s v="CC-12670"/>
    <s v="Craig Carreira"/>
    <x v="0"/>
    <s v="United States"/>
    <s v="Scottsdale"/>
    <x v="16"/>
    <n v="85254"/>
    <x v="1"/>
    <s v="TEC-PH-10002483"/>
    <x v="2"/>
    <x v="7"/>
    <s v="Motorola Moto X"/>
    <x v="1641"/>
    <n v="1"/>
    <x v="2"/>
    <n v="23.799299999999999"/>
    <x v="0"/>
    <x v="152"/>
  </r>
  <r>
    <n v="1933"/>
    <x v="953"/>
    <x v="634"/>
    <d v="2017-08-10T00:00:00"/>
    <s v="Second Class"/>
    <s v="SV-20365"/>
    <s v="Seth Vernon"/>
    <x v="0"/>
    <s v="United States"/>
    <s v="Lafayette"/>
    <x v="28"/>
    <n v="70506"/>
    <x v="0"/>
    <s v="FUR-BO-10000468"/>
    <x v="0"/>
    <x v="0"/>
    <s v="O'Sullivan 2-Shelf Heavy-Duty Bookcases"/>
    <x v="1642"/>
    <n v="3"/>
    <x v="0"/>
    <n v="23.3184"/>
    <x v="43"/>
    <x v="341"/>
  </r>
  <r>
    <n v="1934"/>
    <x v="953"/>
    <x v="634"/>
    <d v="2017-08-10T00:00:00"/>
    <s v="Second Class"/>
    <s v="SV-20365"/>
    <s v="Seth Vernon"/>
    <x v="0"/>
    <s v="United States"/>
    <s v="Lafayette"/>
    <x v="28"/>
    <n v="70506"/>
    <x v="0"/>
    <s v="FUR-FU-10001706"/>
    <x v="0"/>
    <x v="5"/>
    <s v="Longer-Life Soft White Bulbs"/>
    <x v="1643"/>
    <n v="5"/>
    <x v="0"/>
    <n v="7.3920000000000003"/>
    <x v="43"/>
    <x v="62"/>
  </r>
  <r>
    <n v="1935"/>
    <x v="954"/>
    <x v="344"/>
    <d v="2017-12-03T00:00:00"/>
    <s v="Standard Class"/>
    <s v="LW-16990"/>
    <s v="Lindsay Williams"/>
    <x v="1"/>
    <s v="United States"/>
    <s v="San Francisco"/>
    <x v="1"/>
    <n v="94109"/>
    <x v="1"/>
    <s v="OFF-PA-10003129"/>
    <x v="1"/>
    <x v="10"/>
    <s v="Tops White Computer Printout Paper"/>
    <x v="1644"/>
    <n v="5"/>
    <x v="0"/>
    <n v="114.9385"/>
    <x v="23"/>
    <x v="41"/>
  </r>
  <r>
    <n v="1936"/>
    <x v="954"/>
    <x v="344"/>
    <d v="2017-12-03T00:00:00"/>
    <s v="Standard Class"/>
    <s v="LW-16990"/>
    <s v="Lindsay Williams"/>
    <x v="1"/>
    <s v="United States"/>
    <s v="San Francisco"/>
    <x v="1"/>
    <n v="94109"/>
    <x v="1"/>
    <s v="TEC-AC-10001284"/>
    <x v="2"/>
    <x v="11"/>
    <s v="Enermax Briskie RF Wireless Keyboard and Mouse Combo"/>
    <x v="1645"/>
    <n v="8"/>
    <x v="0"/>
    <n v="59.817599999999999"/>
    <x v="23"/>
    <x v="159"/>
  </r>
  <r>
    <n v="1937"/>
    <x v="955"/>
    <x v="442"/>
    <d v="2015-05-27T00:00:00"/>
    <s v="Second Class"/>
    <s v="NP-18685"/>
    <s v="Nora Pelletier"/>
    <x v="2"/>
    <s v="United States"/>
    <s v="San Francisco"/>
    <x v="1"/>
    <n v="94109"/>
    <x v="1"/>
    <s v="FUR-FU-10002268"/>
    <x v="0"/>
    <x v="5"/>
    <s v="Ultra Door Push Plate"/>
    <x v="1646"/>
    <n v="3"/>
    <x v="0"/>
    <n v="4.8609"/>
    <x v="20"/>
    <x v="113"/>
  </r>
  <r>
    <n v="1938"/>
    <x v="956"/>
    <x v="630"/>
    <d v="2016-07-12T00:00:00"/>
    <s v="Standard Class"/>
    <s v="JE-15715"/>
    <s v="Joe Elijah"/>
    <x v="0"/>
    <s v="United States"/>
    <s v="Broomfield"/>
    <x v="22"/>
    <n v="80020"/>
    <x v="1"/>
    <s v="OFF-BI-10002082"/>
    <x v="1"/>
    <x v="8"/>
    <s v="GBC Twin Loop Wire Binding Elements"/>
    <x v="1647"/>
    <n v="2"/>
    <x v="6"/>
    <n v="-13.311999999999999"/>
    <x v="16"/>
    <x v="71"/>
  </r>
  <r>
    <n v="1939"/>
    <x v="956"/>
    <x v="630"/>
    <d v="2016-07-12T00:00:00"/>
    <s v="Standard Class"/>
    <s v="JE-15715"/>
    <s v="Joe Elijah"/>
    <x v="0"/>
    <s v="United States"/>
    <s v="Broomfield"/>
    <x v="22"/>
    <n v="80020"/>
    <x v="1"/>
    <s v="OFF-ST-10001505"/>
    <x v="1"/>
    <x v="4"/>
    <s v="Perma STOR-ALL Hanging File Box, 13 1/8&quot;W x 12 1/4&quot;D x 10 1/2&quot;H"/>
    <x v="1383"/>
    <n v="7"/>
    <x v="2"/>
    <n v="-1.2558"/>
    <x v="16"/>
    <x v="79"/>
  </r>
  <r>
    <n v="1940"/>
    <x v="956"/>
    <x v="630"/>
    <d v="2016-07-12T00:00:00"/>
    <s v="Standard Class"/>
    <s v="JE-15715"/>
    <s v="Joe Elijah"/>
    <x v="0"/>
    <s v="United States"/>
    <s v="Broomfield"/>
    <x v="22"/>
    <n v="80020"/>
    <x v="1"/>
    <s v="OFF-BI-10001634"/>
    <x v="1"/>
    <x v="8"/>
    <s v="Wilson Jones Active Use Binders"/>
    <x v="1648"/>
    <n v="4"/>
    <x v="6"/>
    <n v="-6.1151999999999997"/>
    <x v="16"/>
    <x v="126"/>
  </r>
  <r>
    <n v="1941"/>
    <x v="956"/>
    <x v="630"/>
    <d v="2016-07-12T00:00:00"/>
    <s v="Standard Class"/>
    <s v="JE-15715"/>
    <s v="Joe Elijah"/>
    <x v="0"/>
    <s v="United States"/>
    <s v="Broomfield"/>
    <x v="22"/>
    <n v="80020"/>
    <x v="1"/>
    <s v="FUR-CH-10004287"/>
    <x v="0"/>
    <x v="1"/>
    <s v="SAFCO Arco Folding Chair"/>
    <x v="1649"/>
    <n v="3"/>
    <x v="2"/>
    <n v="74.573999999999998"/>
    <x v="16"/>
    <x v="4"/>
  </r>
  <r>
    <n v="1942"/>
    <x v="957"/>
    <x v="635"/>
    <d v="2017-09-01T00:00:00"/>
    <s v="First Class"/>
    <s v="CP-12085"/>
    <s v="Cathy Prescott"/>
    <x v="1"/>
    <s v="United States"/>
    <s v="Quincy"/>
    <x v="10"/>
    <n v="62301"/>
    <x v="2"/>
    <s v="OFF-LA-10004544"/>
    <x v="1"/>
    <x v="2"/>
    <s v="Avery 505"/>
    <x v="655"/>
    <n v="4"/>
    <x v="2"/>
    <n v="17.760000000000002"/>
    <x v="15"/>
    <x v="54"/>
  </r>
  <r>
    <n v="1943"/>
    <x v="957"/>
    <x v="635"/>
    <d v="2017-09-01T00:00:00"/>
    <s v="First Class"/>
    <s v="CP-12085"/>
    <s v="Cathy Prescott"/>
    <x v="1"/>
    <s v="United States"/>
    <s v="Quincy"/>
    <x v="10"/>
    <n v="62301"/>
    <x v="2"/>
    <s v="OFF-ST-10004507"/>
    <x v="1"/>
    <x v="4"/>
    <s v="Advantus Rolling Storage Box"/>
    <x v="1180"/>
    <n v="2"/>
    <x v="2"/>
    <n v="2.4009999999999998"/>
    <x v="15"/>
    <x v="152"/>
  </r>
  <r>
    <n v="1944"/>
    <x v="957"/>
    <x v="635"/>
    <d v="2017-09-01T00:00:00"/>
    <s v="First Class"/>
    <s v="CP-12085"/>
    <s v="Cathy Prescott"/>
    <x v="1"/>
    <s v="United States"/>
    <s v="Quincy"/>
    <x v="10"/>
    <n v="62301"/>
    <x v="2"/>
    <s v="OFF-BI-10002012"/>
    <x v="1"/>
    <x v="8"/>
    <s v="Wilson Jones Easy Flow II Sheet Lifters"/>
    <x v="1650"/>
    <n v="9"/>
    <x v="3"/>
    <n v="-5.1840000000000002"/>
    <x v="15"/>
    <x v="208"/>
  </r>
  <r>
    <n v="1945"/>
    <x v="958"/>
    <x v="23"/>
    <d v="2016-06-26T00:00:00"/>
    <s v="Standard Class"/>
    <s v="EA-14035"/>
    <s v="Erin Ashbrook"/>
    <x v="1"/>
    <s v="United States"/>
    <s v="Carrollton"/>
    <x v="5"/>
    <n v="75007"/>
    <x v="2"/>
    <s v="TEC-AC-10001109"/>
    <x v="2"/>
    <x v="11"/>
    <s v="Logitech Trackman Marble Mouse"/>
    <x v="1651"/>
    <n v="4"/>
    <x v="2"/>
    <n v="26.391200000000001"/>
    <x v="1"/>
    <x v="102"/>
  </r>
  <r>
    <n v="1946"/>
    <x v="958"/>
    <x v="23"/>
    <d v="2016-06-26T00:00:00"/>
    <s v="Standard Class"/>
    <s v="EA-14035"/>
    <s v="Erin Ashbrook"/>
    <x v="1"/>
    <s v="United States"/>
    <s v="Carrollton"/>
    <x v="5"/>
    <n v="75007"/>
    <x v="2"/>
    <s v="OFF-PA-10000809"/>
    <x v="1"/>
    <x v="10"/>
    <s v="Xerox 206"/>
    <x v="559"/>
    <n v="2"/>
    <x v="2"/>
    <n v="3.6288"/>
    <x v="1"/>
    <x v="73"/>
  </r>
  <r>
    <n v="1947"/>
    <x v="959"/>
    <x v="264"/>
    <d v="2017-09-06T00:00:00"/>
    <s v="Standard Class"/>
    <s v="AC-10615"/>
    <s v="Ann Chong"/>
    <x v="1"/>
    <s v="United States"/>
    <s v="New York City"/>
    <x v="15"/>
    <n v="10009"/>
    <x v="3"/>
    <s v="OFF-AR-10000658"/>
    <x v="1"/>
    <x v="6"/>
    <s v="Newell 324"/>
    <x v="789"/>
    <n v="2"/>
    <x v="0"/>
    <n v="6.468"/>
    <x v="15"/>
    <x v="40"/>
  </r>
  <r>
    <n v="1948"/>
    <x v="959"/>
    <x v="264"/>
    <d v="2017-09-06T00:00:00"/>
    <s v="Standard Class"/>
    <s v="AC-10615"/>
    <s v="Ann Chong"/>
    <x v="1"/>
    <s v="United States"/>
    <s v="New York City"/>
    <x v="15"/>
    <n v="10009"/>
    <x v="3"/>
    <s v="FUR-FU-10001196"/>
    <x v="0"/>
    <x v="5"/>
    <s v="DAX Cubicle Frames - 8x10"/>
    <x v="1034"/>
    <n v="2"/>
    <x v="0"/>
    <n v="3.4620000000000002"/>
    <x v="15"/>
    <x v="84"/>
  </r>
  <r>
    <n v="1949"/>
    <x v="959"/>
    <x v="264"/>
    <d v="2017-09-06T00:00:00"/>
    <s v="Standard Class"/>
    <s v="AC-10615"/>
    <s v="Ann Chong"/>
    <x v="1"/>
    <s v="United States"/>
    <s v="New York City"/>
    <x v="15"/>
    <n v="10009"/>
    <x v="3"/>
    <s v="FUR-TA-10001889"/>
    <x v="0"/>
    <x v="3"/>
    <s v="Bush Advantage Collection Racetrack Conference Table"/>
    <x v="1652"/>
    <n v="1"/>
    <x v="10"/>
    <n v="-93.3262"/>
    <x v="15"/>
    <x v="321"/>
  </r>
  <r>
    <n v="1950"/>
    <x v="959"/>
    <x v="264"/>
    <d v="2017-09-06T00:00:00"/>
    <s v="Standard Class"/>
    <s v="AC-10615"/>
    <s v="Ann Chong"/>
    <x v="1"/>
    <s v="United States"/>
    <s v="New York City"/>
    <x v="15"/>
    <n v="10009"/>
    <x v="3"/>
    <s v="OFF-AP-10000358"/>
    <x v="1"/>
    <x v="9"/>
    <s v="Fellowes Basic Home/Office Series Surge Protectors"/>
    <x v="1653"/>
    <n v="1"/>
    <x v="0"/>
    <n v="3.7642000000000002"/>
    <x v="15"/>
    <x v="5"/>
  </r>
  <r>
    <n v="1951"/>
    <x v="959"/>
    <x v="264"/>
    <d v="2017-09-06T00:00:00"/>
    <s v="Standard Class"/>
    <s v="AC-10615"/>
    <s v="Ann Chong"/>
    <x v="1"/>
    <s v="United States"/>
    <s v="New York City"/>
    <x v="15"/>
    <n v="10009"/>
    <x v="3"/>
    <s v="OFF-BI-10004970"/>
    <x v="1"/>
    <x v="8"/>
    <s v="ACCOHIDE 3-Ring Binder, Blue, 1&quot;"/>
    <x v="1654"/>
    <n v="8"/>
    <x v="2"/>
    <n v="8.9207999999999998"/>
    <x v="15"/>
    <x v="27"/>
  </r>
  <r>
    <n v="1952"/>
    <x v="959"/>
    <x v="264"/>
    <d v="2017-09-06T00:00:00"/>
    <s v="Standard Class"/>
    <s v="AC-10615"/>
    <s v="Ann Chong"/>
    <x v="1"/>
    <s v="United States"/>
    <s v="New York City"/>
    <x v="15"/>
    <n v="10009"/>
    <x v="3"/>
    <s v="TEC-PH-10003885"/>
    <x v="2"/>
    <x v="7"/>
    <s v="Cisco SPA508G"/>
    <x v="925"/>
    <n v="3"/>
    <x v="0"/>
    <n v="57.411299999999997"/>
    <x v="15"/>
    <x v="5"/>
  </r>
  <r>
    <n v="1953"/>
    <x v="959"/>
    <x v="264"/>
    <d v="2017-09-06T00:00:00"/>
    <s v="Standard Class"/>
    <s v="AC-10615"/>
    <s v="Ann Chong"/>
    <x v="1"/>
    <s v="United States"/>
    <s v="New York City"/>
    <x v="15"/>
    <n v="10009"/>
    <x v="3"/>
    <s v="OFF-LA-10001641"/>
    <x v="1"/>
    <x v="2"/>
    <s v="Avery 518"/>
    <x v="1365"/>
    <n v="6"/>
    <x v="0"/>
    <n v="9.0719999999999992"/>
    <x v="15"/>
    <x v="42"/>
  </r>
  <r>
    <n v="1954"/>
    <x v="959"/>
    <x v="264"/>
    <d v="2017-09-06T00:00:00"/>
    <s v="Standard Class"/>
    <s v="AC-10615"/>
    <s v="Ann Chong"/>
    <x v="1"/>
    <s v="United States"/>
    <s v="New York City"/>
    <x v="15"/>
    <n v="10009"/>
    <x v="3"/>
    <s v="FUR-CH-10003379"/>
    <x v="0"/>
    <x v="1"/>
    <s v="Global Commerce Series High-Back Swivel/Tilt Chairs"/>
    <x v="1655"/>
    <n v="5"/>
    <x v="9"/>
    <n v="213.73500000000001"/>
    <x v="15"/>
    <x v="282"/>
  </r>
  <r>
    <n v="1955"/>
    <x v="959"/>
    <x v="264"/>
    <d v="2017-09-06T00:00:00"/>
    <s v="Standard Class"/>
    <s v="AC-10615"/>
    <s v="Ann Chong"/>
    <x v="1"/>
    <s v="United States"/>
    <s v="New York City"/>
    <x v="15"/>
    <n v="10009"/>
    <x v="3"/>
    <s v="OFF-AR-10004582"/>
    <x v="1"/>
    <x v="6"/>
    <s v="BIC Brite Liner Grip Highlighters"/>
    <x v="1656"/>
    <n v="3"/>
    <x v="0"/>
    <n v="2.214"/>
    <x v="15"/>
    <x v="88"/>
  </r>
  <r>
    <n v="1956"/>
    <x v="959"/>
    <x v="264"/>
    <d v="2017-09-06T00:00:00"/>
    <s v="Standard Class"/>
    <s v="AC-10615"/>
    <s v="Ann Chong"/>
    <x v="1"/>
    <s v="United States"/>
    <s v="New York City"/>
    <x v="15"/>
    <n v="10009"/>
    <x v="3"/>
    <s v="TEC-AC-10002842"/>
    <x v="2"/>
    <x v="11"/>
    <s v="WD My Passport Ultra 2TB Portable External Hard Drive"/>
    <x v="1657"/>
    <n v="2"/>
    <x v="0"/>
    <n v="38.08"/>
    <x v="15"/>
    <x v="341"/>
  </r>
  <r>
    <n v="1957"/>
    <x v="959"/>
    <x v="264"/>
    <d v="2017-09-06T00:00:00"/>
    <s v="Standard Class"/>
    <s v="AC-10615"/>
    <s v="Ann Chong"/>
    <x v="1"/>
    <s v="United States"/>
    <s v="New York City"/>
    <x v="15"/>
    <n v="10009"/>
    <x v="3"/>
    <s v="TEC-AC-10000109"/>
    <x v="2"/>
    <x v="11"/>
    <s v="Sony Micro Vault Click 16 GB USB 2.0 Flash Drive"/>
    <x v="761"/>
    <n v="3"/>
    <x v="0"/>
    <n v="40.312800000000003"/>
    <x v="15"/>
    <x v="244"/>
  </r>
  <r>
    <n v="1958"/>
    <x v="959"/>
    <x v="264"/>
    <d v="2017-09-06T00:00:00"/>
    <s v="Standard Class"/>
    <s v="AC-10615"/>
    <s v="Ann Chong"/>
    <x v="1"/>
    <s v="United States"/>
    <s v="New York City"/>
    <x v="15"/>
    <n v="10009"/>
    <x v="3"/>
    <s v="OFF-PA-10003893"/>
    <x v="1"/>
    <x v="10"/>
    <s v="Xerox 1962"/>
    <x v="854"/>
    <n v="4"/>
    <x v="0"/>
    <n v="7.7039999999999997"/>
    <x v="15"/>
    <x v="100"/>
  </r>
  <r>
    <n v="1959"/>
    <x v="960"/>
    <x v="18"/>
    <d v="2017-09-15T00:00:00"/>
    <s v="Second Class"/>
    <s v="RW-19690"/>
    <s v="Robert Waldorf"/>
    <x v="0"/>
    <s v="United States"/>
    <s v="Springfield"/>
    <x v="25"/>
    <n v="65807"/>
    <x v="2"/>
    <s v="OFF-BI-10003669"/>
    <x v="1"/>
    <x v="8"/>
    <s v="3M Organizer Strips"/>
    <x v="1658"/>
    <n v="3"/>
    <x v="0"/>
    <n v="7.7759999999999998"/>
    <x v="15"/>
    <x v="42"/>
  </r>
  <r>
    <n v="1960"/>
    <x v="960"/>
    <x v="18"/>
    <d v="2017-09-15T00:00:00"/>
    <s v="Second Class"/>
    <s v="RW-19690"/>
    <s v="Robert Waldorf"/>
    <x v="0"/>
    <s v="United States"/>
    <s v="Springfield"/>
    <x v="25"/>
    <n v="65807"/>
    <x v="2"/>
    <s v="OFF-AP-10004785"/>
    <x v="1"/>
    <x v="9"/>
    <s v="Holmes Replacement Filter for HEPA Air Cleaner, Medium Room"/>
    <x v="1659"/>
    <n v="3"/>
    <x v="0"/>
    <n v="14.6157"/>
    <x v="15"/>
    <x v="157"/>
  </r>
  <r>
    <n v="1961"/>
    <x v="960"/>
    <x v="18"/>
    <d v="2017-09-15T00:00:00"/>
    <s v="Second Class"/>
    <s v="RW-19690"/>
    <s v="Robert Waldorf"/>
    <x v="0"/>
    <s v="United States"/>
    <s v="Springfield"/>
    <x v="25"/>
    <n v="65807"/>
    <x v="2"/>
    <s v="TEC-AC-10003023"/>
    <x v="2"/>
    <x v="11"/>
    <s v="Logitech G105 Gaming Keyboard"/>
    <x v="1660"/>
    <n v="5"/>
    <x v="0"/>
    <n v="53.433"/>
    <x v="15"/>
    <x v="16"/>
  </r>
  <r>
    <n v="1962"/>
    <x v="960"/>
    <x v="18"/>
    <d v="2017-09-15T00:00:00"/>
    <s v="Second Class"/>
    <s v="RW-19690"/>
    <s v="Robert Waldorf"/>
    <x v="0"/>
    <s v="United States"/>
    <s v="Springfield"/>
    <x v="25"/>
    <n v="65807"/>
    <x v="2"/>
    <s v="TEC-AC-10002217"/>
    <x v="2"/>
    <x v="11"/>
    <s v="Imation Clip USB flash drive - 8 GB"/>
    <x v="1661"/>
    <n v="6"/>
    <x v="0"/>
    <n v="6.7679999999999998"/>
    <x v="15"/>
    <x v="245"/>
  </r>
  <r>
    <n v="1963"/>
    <x v="960"/>
    <x v="18"/>
    <d v="2017-09-15T00:00:00"/>
    <s v="Second Class"/>
    <s v="RW-19690"/>
    <s v="Robert Waldorf"/>
    <x v="0"/>
    <s v="United States"/>
    <s v="Springfield"/>
    <x v="25"/>
    <n v="65807"/>
    <x v="2"/>
    <s v="OFF-BI-10002954"/>
    <x v="1"/>
    <x v="8"/>
    <s v="Newell 3-Hole Punched Plastic Slotted Magazine Holders for Binders"/>
    <x v="1662"/>
    <n v="3"/>
    <x v="0"/>
    <n v="6.5808"/>
    <x v="15"/>
    <x v="42"/>
  </r>
  <r>
    <n v="1964"/>
    <x v="960"/>
    <x v="18"/>
    <d v="2017-09-15T00:00:00"/>
    <s v="Second Class"/>
    <s v="RW-19690"/>
    <s v="Robert Waldorf"/>
    <x v="0"/>
    <s v="United States"/>
    <s v="Springfield"/>
    <x v="25"/>
    <n v="65807"/>
    <x v="2"/>
    <s v="OFF-PA-10002586"/>
    <x v="1"/>
    <x v="10"/>
    <s v="Xerox 1970"/>
    <x v="1663"/>
    <n v="5"/>
    <x v="0"/>
    <n v="11.702999999999999"/>
    <x v="15"/>
    <x v="2"/>
  </r>
  <r>
    <n v="1965"/>
    <x v="960"/>
    <x v="18"/>
    <d v="2017-09-15T00:00:00"/>
    <s v="Second Class"/>
    <s v="RW-19690"/>
    <s v="Robert Waldorf"/>
    <x v="0"/>
    <s v="United States"/>
    <s v="Springfield"/>
    <x v="25"/>
    <n v="65807"/>
    <x v="2"/>
    <s v="OFF-ST-10000025"/>
    <x v="1"/>
    <x v="4"/>
    <s v="Fellowes Stor/Drawer Steel Plus Storage Drawers"/>
    <x v="1664"/>
    <n v="3"/>
    <x v="0"/>
    <n v="17.177399999999999"/>
    <x v="15"/>
    <x v="241"/>
  </r>
  <r>
    <n v="1966"/>
    <x v="960"/>
    <x v="18"/>
    <d v="2017-09-15T00:00:00"/>
    <s v="Second Class"/>
    <s v="RW-19690"/>
    <s v="Robert Waldorf"/>
    <x v="0"/>
    <s v="United States"/>
    <s v="Springfield"/>
    <x v="25"/>
    <n v="65807"/>
    <x v="2"/>
    <s v="OFF-AP-10003281"/>
    <x v="1"/>
    <x v="9"/>
    <s v="Acco 6 Outlet Guardian Standard Surge Suppressor"/>
    <x v="1665"/>
    <n v="2"/>
    <x v="0"/>
    <n v="7.2539999999999996"/>
    <x v="15"/>
    <x v="1"/>
  </r>
  <r>
    <n v="1967"/>
    <x v="961"/>
    <x v="202"/>
    <d v="2017-12-28T00:00:00"/>
    <s v="Standard Class"/>
    <s v="DB-13210"/>
    <s v="Dean Braden"/>
    <x v="0"/>
    <s v="United States"/>
    <s v="Paterson"/>
    <x v="30"/>
    <n v="7501"/>
    <x v="3"/>
    <s v="TEC-PH-10002103"/>
    <x v="2"/>
    <x v="7"/>
    <s v="Jabra SPEAK 410"/>
    <x v="1666"/>
    <n v="3"/>
    <x v="0"/>
    <n v="78.951599999999999"/>
    <x v="23"/>
    <x v="40"/>
  </r>
  <r>
    <n v="1968"/>
    <x v="961"/>
    <x v="202"/>
    <d v="2017-12-28T00:00:00"/>
    <s v="Standard Class"/>
    <s v="DB-13210"/>
    <s v="Dean Braden"/>
    <x v="0"/>
    <s v="United States"/>
    <s v="Paterson"/>
    <x v="30"/>
    <n v="7501"/>
    <x v="3"/>
    <s v="OFF-SU-10000898"/>
    <x v="1"/>
    <x v="14"/>
    <s v="Acme Hot Forged Carbon Steel Scissors with Nickel-Plated Handles, 3 7/8&quot; Cut, 8&quot;L"/>
    <x v="1667"/>
    <n v="5"/>
    <x v="0"/>
    <n v="20.155000000000001"/>
    <x v="23"/>
    <x v="74"/>
  </r>
  <r>
    <n v="1969"/>
    <x v="961"/>
    <x v="202"/>
    <d v="2017-12-28T00:00:00"/>
    <s v="Standard Class"/>
    <s v="DB-13210"/>
    <s v="Dean Braden"/>
    <x v="0"/>
    <s v="United States"/>
    <s v="Paterson"/>
    <x v="30"/>
    <n v="7501"/>
    <x v="3"/>
    <s v="OFF-PA-10001144"/>
    <x v="1"/>
    <x v="10"/>
    <s v="Xerox 1913"/>
    <x v="1668"/>
    <n v="3"/>
    <x v="0"/>
    <n v="79.891199999999998"/>
    <x v="23"/>
    <x v="42"/>
  </r>
  <r>
    <n v="1970"/>
    <x v="962"/>
    <x v="397"/>
    <d v="2017-09-29T00:00:00"/>
    <s v="Standard Class"/>
    <s v="BD-11320"/>
    <s v="Bill Donatelli"/>
    <x v="0"/>
    <s v="United States"/>
    <s v="Tulsa"/>
    <x v="26"/>
    <n v="74133"/>
    <x v="2"/>
    <s v="TEC-AC-10004659"/>
    <x v="2"/>
    <x v="11"/>
    <s v="Imation Secure+ Hardware Encrypted USB 2.0 Flash Drive; 16GB"/>
    <x v="407"/>
    <n v="4"/>
    <x v="0"/>
    <n v="102.18600000000001"/>
    <x v="15"/>
    <x v="11"/>
  </r>
  <r>
    <n v="1971"/>
    <x v="963"/>
    <x v="636"/>
    <d v="2017-05-11T00:00:00"/>
    <s v="Standard Class"/>
    <s v="ML-17755"/>
    <s v="Max Ludwig"/>
    <x v="2"/>
    <s v="United States"/>
    <s v="Chicago"/>
    <x v="10"/>
    <n v="60623"/>
    <x v="2"/>
    <s v="OFF-AR-10004752"/>
    <x v="1"/>
    <x v="6"/>
    <s v="Blackstonian Pencils"/>
    <x v="1669"/>
    <n v="3"/>
    <x v="2"/>
    <n v="0.64080000000000004"/>
    <x v="25"/>
    <x v="36"/>
  </r>
  <r>
    <n v="1972"/>
    <x v="963"/>
    <x v="636"/>
    <d v="2017-05-11T00:00:00"/>
    <s v="Standard Class"/>
    <s v="ML-17755"/>
    <s v="Max Ludwig"/>
    <x v="2"/>
    <s v="United States"/>
    <s v="Chicago"/>
    <x v="10"/>
    <n v="60623"/>
    <x v="2"/>
    <s v="TEC-AC-10004659"/>
    <x v="2"/>
    <x v="11"/>
    <s v="Imation Secure+ Hardware Encrypted USB 2.0 Flash Drive; 16GB"/>
    <x v="177"/>
    <n v="7"/>
    <x v="2"/>
    <n v="76.639499999999998"/>
    <x v="25"/>
    <x v="112"/>
  </r>
  <r>
    <n v="1973"/>
    <x v="964"/>
    <x v="637"/>
    <d v="2014-12-19T00:00:00"/>
    <s v="Standard Class"/>
    <s v="JD-16015"/>
    <s v="Joy Daniels"/>
    <x v="0"/>
    <s v="United States"/>
    <s v="Chicago"/>
    <x v="10"/>
    <n v="60610"/>
    <x v="2"/>
    <s v="OFF-BI-10001249"/>
    <x v="1"/>
    <x v="8"/>
    <s v="Avery Heavy-Duty EZD View Binder with Locking Rings"/>
    <x v="1670"/>
    <n v="4"/>
    <x v="3"/>
    <n v="-8.6768000000000001"/>
    <x v="21"/>
    <x v="76"/>
  </r>
  <r>
    <n v="1974"/>
    <x v="964"/>
    <x v="637"/>
    <d v="2014-12-19T00:00:00"/>
    <s v="Standard Class"/>
    <s v="JD-16015"/>
    <s v="Joy Daniels"/>
    <x v="0"/>
    <s v="United States"/>
    <s v="Chicago"/>
    <x v="10"/>
    <n v="60610"/>
    <x v="2"/>
    <s v="OFF-FA-10003059"/>
    <x v="1"/>
    <x v="13"/>
    <s v="Assorted Color Push Pins"/>
    <x v="1671"/>
    <n v="2"/>
    <x v="2"/>
    <n v="0.47060000000000002"/>
    <x v="21"/>
    <x v="173"/>
  </r>
  <r>
    <n v="1975"/>
    <x v="964"/>
    <x v="637"/>
    <d v="2014-12-19T00:00:00"/>
    <s v="Standard Class"/>
    <s v="JD-16015"/>
    <s v="Joy Daniels"/>
    <x v="0"/>
    <s v="United States"/>
    <s v="Chicago"/>
    <x v="10"/>
    <n v="60610"/>
    <x v="2"/>
    <s v="TEC-AC-10002718"/>
    <x v="2"/>
    <x v="11"/>
    <s v="Belkin Standard 104 key USB Keyboard"/>
    <x v="1672"/>
    <n v="3"/>
    <x v="2"/>
    <n v="-2.1884999999999999"/>
    <x v="21"/>
    <x v="168"/>
  </r>
  <r>
    <n v="1976"/>
    <x v="965"/>
    <x v="638"/>
    <d v="2014-10-20T00:00:00"/>
    <s v="Second Class"/>
    <s v="AS-10225"/>
    <s v="Alan Schoenberger"/>
    <x v="1"/>
    <s v="United States"/>
    <s v="Montgomery"/>
    <x v="19"/>
    <n v="36116"/>
    <x v="0"/>
    <s v="OFF-ST-10001522"/>
    <x v="1"/>
    <x v="4"/>
    <s v="Gould Plastics 18-Pocket Panel Bin, 34w x 5-1/4d x 20-1/2h"/>
    <x v="1673"/>
    <n v="3"/>
    <x v="0"/>
    <n v="11.0388"/>
    <x v="18"/>
    <x v="237"/>
  </r>
  <r>
    <n v="1977"/>
    <x v="965"/>
    <x v="638"/>
    <d v="2014-10-20T00:00:00"/>
    <s v="Second Class"/>
    <s v="AS-10225"/>
    <s v="Alan Schoenberger"/>
    <x v="1"/>
    <s v="United States"/>
    <s v="Montgomery"/>
    <x v="19"/>
    <n v="36116"/>
    <x v="0"/>
    <s v="TEC-PH-10002352"/>
    <x v="2"/>
    <x v="7"/>
    <s v="Avaya IP Phone 1140E VoIP phone"/>
    <x v="1674"/>
    <n v="5"/>
    <x v="0"/>
    <n v="362.68700000000001"/>
    <x v="18"/>
    <x v="96"/>
  </r>
  <r>
    <n v="1978"/>
    <x v="965"/>
    <x v="638"/>
    <d v="2014-10-20T00:00:00"/>
    <s v="Second Class"/>
    <s v="AS-10225"/>
    <s v="Alan Schoenberger"/>
    <x v="1"/>
    <s v="United States"/>
    <s v="Montgomery"/>
    <x v="19"/>
    <n v="36116"/>
    <x v="0"/>
    <s v="FUR-CH-10003774"/>
    <x v="0"/>
    <x v="1"/>
    <s v="Global Wood Trimmed Manager's Task Chair, Khaki"/>
    <x v="1675"/>
    <n v="6"/>
    <x v="0"/>
    <n v="70.964399999999998"/>
    <x v="18"/>
    <x v="23"/>
  </r>
  <r>
    <n v="1979"/>
    <x v="966"/>
    <x v="412"/>
    <d v="2015-05-12T00:00:00"/>
    <s v="Standard Class"/>
    <s v="AA-10375"/>
    <s v="Allen Armold"/>
    <x v="0"/>
    <s v="United States"/>
    <s v="Salem"/>
    <x v="21"/>
    <n v="97301"/>
    <x v="1"/>
    <s v="OFF-AR-10000127"/>
    <x v="1"/>
    <x v="6"/>
    <s v="Newell 321"/>
    <x v="791"/>
    <n v="2"/>
    <x v="2"/>
    <n v="0.59040000000000004"/>
    <x v="20"/>
    <x v="4"/>
  </r>
  <r>
    <n v="1980"/>
    <x v="967"/>
    <x v="167"/>
    <d v="2016-04-14T00:00:00"/>
    <s v="Same Day"/>
    <s v="KT-16465"/>
    <s v="Kean Takahito"/>
    <x v="0"/>
    <s v="United States"/>
    <s v="Glendale"/>
    <x v="16"/>
    <n v="85301"/>
    <x v="1"/>
    <s v="FUR-CH-10004086"/>
    <x v="0"/>
    <x v="1"/>
    <s v="Hon 4070 Series Pagoda Armless Upholstered Stacking Chairs"/>
    <x v="1676"/>
    <n v="4"/>
    <x v="2"/>
    <n v="105.0228"/>
    <x v="26"/>
    <x v="156"/>
  </r>
  <r>
    <n v="1981"/>
    <x v="967"/>
    <x v="167"/>
    <d v="2016-04-14T00:00:00"/>
    <s v="Same Day"/>
    <s v="KT-16465"/>
    <s v="Kean Takahito"/>
    <x v="0"/>
    <s v="United States"/>
    <s v="Glendale"/>
    <x v="16"/>
    <n v="85301"/>
    <x v="1"/>
    <s v="OFF-ST-10001228"/>
    <x v="1"/>
    <x v="4"/>
    <s v="Fellowes Personal Hanging Folder Files, Navy"/>
    <x v="1677"/>
    <n v="4"/>
    <x v="2"/>
    <n v="4.2976000000000001"/>
    <x v="26"/>
    <x v="36"/>
  </r>
  <r>
    <n v="1982"/>
    <x v="968"/>
    <x v="639"/>
    <d v="2015-12-16T00:00:00"/>
    <s v="Second Class"/>
    <s v="MM-18280"/>
    <s v="Muhammed MacIntyre"/>
    <x v="1"/>
    <s v="United States"/>
    <s v="Columbus"/>
    <x v="32"/>
    <n v="31907"/>
    <x v="0"/>
    <s v="OFF-BI-10004187"/>
    <x v="1"/>
    <x v="8"/>
    <s v="3-ring staple pack"/>
    <x v="1053"/>
    <n v="2"/>
    <x v="0"/>
    <n v="1.8048"/>
    <x v="14"/>
    <x v="62"/>
  </r>
  <r>
    <n v="1983"/>
    <x v="969"/>
    <x v="640"/>
    <d v="2014-12-09T00:00:00"/>
    <s v="Standard Class"/>
    <s v="NG-18430"/>
    <s v="Nathan Gelder"/>
    <x v="0"/>
    <s v="United States"/>
    <s v="Oklahoma City"/>
    <x v="26"/>
    <n v="73120"/>
    <x v="2"/>
    <s v="TEC-PH-10003811"/>
    <x v="2"/>
    <x v="7"/>
    <s v="Jabra Supreme Plus Driver Edition Headset"/>
    <x v="1678"/>
    <n v="4"/>
    <x v="0"/>
    <n v="134.3888"/>
    <x v="21"/>
    <x v="95"/>
  </r>
  <r>
    <n v="1984"/>
    <x v="970"/>
    <x v="641"/>
    <d v="2014-11-27T00:00:00"/>
    <s v="Second Class"/>
    <s v="LW-16825"/>
    <s v="Laurel Workman"/>
    <x v="1"/>
    <s v="United States"/>
    <s v="Brentwood"/>
    <x v="1"/>
    <n v="94513"/>
    <x v="1"/>
    <s v="OFF-AP-10000240"/>
    <x v="1"/>
    <x v="9"/>
    <s v="Belkin F9G930V10-GRY 9 Outlet Surge"/>
    <x v="1679"/>
    <n v="6"/>
    <x v="0"/>
    <n v="93.055199999999999"/>
    <x v="7"/>
    <x v="5"/>
  </r>
  <r>
    <n v="1985"/>
    <x v="970"/>
    <x v="641"/>
    <d v="2014-11-27T00:00:00"/>
    <s v="Second Class"/>
    <s v="LW-16825"/>
    <s v="Laurel Workman"/>
    <x v="1"/>
    <s v="United States"/>
    <s v="Brentwood"/>
    <x v="1"/>
    <n v="94513"/>
    <x v="1"/>
    <s v="FUR-FU-10001940"/>
    <x v="0"/>
    <x v="5"/>
    <s v="Staple-based wall hangings"/>
    <x v="1680"/>
    <n v="3"/>
    <x v="0"/>
    <n v="10.507199999999999"/>
    <x v="7"/>
    <x v="48"/>
  </r>
  <r>
    <n v="1986"/>
    <x v="970"/>
    <x v="641"/>
    <d v="2014-11-27T00:00:00"/>
    <s v="Second Class"/>
    <s v="LW-16825"/>
    <s v="Laurel Workman"/>
    <x v="1"/>
    <s v="United States"/>
    <s v="Brentwood"/>
    <x v="1"/>
    <n v="94513"/>
    <x v="1"/>
    <s v="OFF-PA-10000575"/>
    <x v="1"/>
    <x v="10"/>
    <s v="Wirebound Message Books, Four 2 3/4 x 5 White Forms per Page"/>
    <x v="1681"/>
    <n v="4"/>
    <x v="0"/>
    <n v="12.3096"/>
    <x v="7"/>
    <x v="55"/>
  </r>
  <r>
    <n v="1987"/>
    <x v="971"/>
    <x v="197"/>
    <d v="2016-07-27T00:00:00"/>
    <s v="First Class"/>
    <s v="CB-12415"/>
    <s v="Christy Brittain"/>
    <x v="0"/>
    <s v="United States"/>
    <s v="Columbus"/>
    <x v="24"/>
    <n v="43229"/>
    <x v="3"/>
    <s v="TEC-CO-10001449"/>
    <x v="2"/>
    <x v="16"/>
    <s v="Hewlett Packard LaserJet 3310 Copier"/>
    <x v="1682"/>
    <n v="4"/>
    <x v="10"/>
    <n v="191.99680000000001"/>
    <x v="16"/>
    <x v="220"/>
  </r>
  <r>
    <n v="1988"/>
    <x v="972"/>
    <x v="529"/>
    <d v="2015-11-13T00:00:00"/>
    <s v="Standard Class"/>
    <s v="AS-10090"/>
    <s v="Adam Shillingsburg"/>
    <x v="0"/>
    <s v="United States"/>
    <s v="Springfield"/>
    <x v="25"/>
    <n v="65807"/>
    <x v="2"/>
    <s v="OFF-BI-10002393"/>
    <x v="1"/>
    <x v="8"/>
    <s v="Binder Posts"/>
    <x v="1683"/>
    <n v="3"/>
    <x v="0"/>
    <n v="7.9211999999999998"/>
    <x v="6"/>
    <x v="99"/>
  </r>
  <r>
    <n v="1989"/>
    <x v="972"/>
    <x v="529"/>
    <d v="2015-11-13T00:00:00"/>
    <s v="Standard Class"/>
    <s v="AS-10090"/>
    <s v="Adam Shillingsburg"/>
    <x v="0"/>
    <s v="United States"/>
    <s v="Springfield"/>
    <x v="25"/>
    <n v="65807"/>
    <x v="2"/>
    <s v="FUR-TA-10002855"/>
    <x v="0"/>
    <x v="3"/>
    <s v="Bevis Round Conference Table Top &amp; Single Column Base"/>
    <x v="1684"/>
    <n v="7"/>
    <x v="0"/>
    <n v="215.1198"/>
    <x v="6"/>
    <x v="342"/>
  </r>
  <r>
    <n v="1990"/>
    <x v="972"/>
    <x v="529"/>
    <d v="2015-11-13T00:00:00"/>
    <s v="Standard Class"/>
    <s v="AS-10090"/>
    <s v="Adam Shillingsburg"/>
    <x v="0"/>
    <s v="United States"/>
    <s v="Springfield"/>
    <x v="25"/>
    <n v="65807"/>
    <x v="2"/>
    <s v="OFF-EN-10000781"/>
    <x v="1"/>
    <x v="12"/>
    <s v="#10- 4 1/8&quot; x 9 1/2&quot; Recycled Envelopes"/>
    <x v="1685"/>
    <n v="3"/>
    <x v="0"/>
    <n v="12.323399999999999"/>
    <x v="6"/>
    <x v="41"/>
  </r>
  <r>
    <n v="1991"/>
    <x v="972"/>
    <x v="529"/>
    <d v="2015-11-13T00:00:00"/>
    <s v="Standard Class"/>
    <s v="AS-10090"/>
    <s v="Adam Shillingsburg"/>
    <x v="0"/>
    <s v="United States"/>
    <s v="Springfield"/>
    <x v="25"/>
    <n v="65807"/>
    <x v="2"/>
    <s v="OFF-PA-10002160"/>
    <x v="1"/>
    <x v="10"/>
    <s v="Xerox 1978"/>
    <x v="1686"/>
    <n v="3"/>
    <x v="0"/>
    <n v="8.4966000000000008"/>
    <x v="6"/>
    <x v="70"/>
  </r>
  <r>
    <n v="1992"/>
    <x v="973"/>
    <x v="642"/>
    <d v="2017-02-28T00:00:00"/>
    <s v="Standard Class"/>
    <s v="CB-12415"/>
    <s v="Christy Brittain"/>
    <x v="0"/>
    <s v="United States"/>
    <s v="Philadelphia"/>
    <x v="9"/>
    <n v="19134"/>
    <x v="3"/>
    <s v="OFF-BI-10004970"/>
    <x v="1"/>
    <x v="8"/>
    <s v="ACCOHIDE 3-Ring Binder, Blue, 1&quot;"/>
    <x v="1687"/>
    <n v="4"/>
    <x v="6"/>
    <n v="-3.7995999999999999"/>
    <x v="31"/>
    <x v="116"/>
  </r>
  <r>
    <n v="1993"/>
    <x v="974"/>
    <x v="643"/>
    <d v="2017-07-02T00:00:00"/>
    <s v="Standard Class"/>
    <s v="ML-17755"/>
    <s v="Max Ludwig"/>
    <x v="2"/>
    <s v="United States"/>
    <s v="Springfield"/>
    <x v="21"/>
    <n v="97477"/>
    <x v="1"/>
    <s v="OFF-LA-10003923"/>
    <x v="1"/>
    <x v="2"/>
    <s v="Alphabetical Labels for Top Tab Filing"/>
    <x v="1688"/>
    <n v="6"/>
    <x v="2"/>
    <n v="26.64"/>
    <x v="10"/>
    <x v="52"/>
  </r>
  <r>
    <n v="1994"/>
    <x v="974"/>
    <x v="643"/>
    <d v="2017-07-02T00:00:00"/>
    <s v="Standard Class"/>
    <s v="ML-17755"/>
    <s v="Max Ludwig"/>
    <x v="2"/>
    <s v="United States"/>
    <s v="Springfield"/>
    <x v="21"/>
    <n v="97477"/>
    <x v="1"/>
    <s v="OFF-AR-10002257"/>
    <x v="1"/>
    <x v="6"/>
    <s v="Eldon Spacemaker Box, Quick-Snap Lid, Clear"/>
    <x v="752"/>
    <n v="2"/>
    <x v="2"/>
    <n v="0.73480000000000001"/>
    <x v="10"/>
    <x v="98"/>
  </r>
  <r>
    <n v="1995"/>
    <x v="974"/>
    <x v="643"/>
    <d v="2017-07-02T00:00:00"/>
    <s v="Standard Class"/>
    <s v="ML-17755"/>
    <s v="Max Ludwig"/>
    <x v="2"/>
    <s v="United States"/>
    <s v="Springfield"/>
    <x v="21"/>
    <n v="97477"/>
    <x v="1"/>
    <s v="OFF-FA-10004395"/>
    <x v="1"/>
    <x v="13"/>
    <s v="Plymouth Boxed Rubber Bands by Plymouth"/>
    <x v="1689"/>
    <n v="3"/>
    <x v="2"/>
    <n v="-2.1194999999999999"/>
    <x v="10"/>
    <x v="191"/>
  </r>
  <r>
    <n v="1996"/>
    <x v="975"/>
    <x v="574"/>
    <d v="2017-12-04T00:00:00"/>
    <s v="Second Class"/>
    <s v="JS-16030"/>
    <s v="Joy Smith"/>
    <x v="0"/>
    <s v="United States"/>
    <s v="Houston"/>
    <x v="5"/>
    <n v="77036"/>
    <x v="2"/>
    <s v="OFF-AP-10002534"/>
    <x v="1"/>
    <x v="9"/>
    <s v="3.6 Cubic Foot Counter Height Office Refrigerator"/>
    <x v="1690"/>
    <n v="5"/>
    <x v="3"/>
    <n v="-766.01199999999994"/>
    <x v="23"/>
    <x v="343"/>
  </r>
  <r>
    <n v="1997"/>
    <x v="975"/>
    <x v="574"/>
    <d v="2017-12-04T00:00:00"/>
    <s v="Second Class"/>
    <s v="JS-16030"/>
    <s v="Joy Smith"/>
    <x v="0"/>
    <s v="United States"/>
    <s v="Houston"/>
    <x v="5"/>
    <n v="77036"/>
    <x v="2"/>
    <s v="FUR-FU-10004020"/>
    <x v="0"/>
    <x v="5"/>
    <s v="Advantus Panel Wall Acrylic Frame"/>
    <x v="1691"/>
    <n v="4"/>
    <x v="7"/>
    <n v="-3.7195999999999998"/>
    <x v="23"/>
    <x v="344"/>
  </r>
  <r>
    <n v="1998"/>
    <x v="976"/>
    <x v="644"/>
    <d v="2014-02-09T00:00:00"/>
    <s v="First Class"/>
    <s v="ND-18460"/>
    <s v="Neil Ducich"/>
    <x v="1"/>
    <s v="United States"/>
    <s v="Chesapeake"/>
    <x v="17"/>
    <n v="23320"/>
    <x v="0"/>
    <s v="OFF-LA-10002787"/>
    <x v="1"/>
    <x v="2"/>
    <s v="Avery 480"/>
    <x v="1692"/>
    <n v="4"/>
    <x v="0"/>
    <n v="7.2"/>
    <x v="45"/>
    <x v="62"/>
  </r>
  <r>
    <n v="1999"/>
    <x v="976"/>
    <x v="644"/>
    <d v="2014-02-09T00:00:00"/>
    <s v="First Class"/>
    <s v="ND-18460"/>
    <s v="Neil Ducich"/>
    <x v="1"/>
    <s v="United States"/>
    <s v="Chesapeake"/>
    <x v="17"/>
    <n v="23320"/>
    <x v="0"/>
    <s v="TEC-PH-10003645"/>
    <x v="2"/>
    <x v="7"/>
    <s v="Aastra 57i VoIP phone"/>
    <x v="1693"/>
    <n v="1"/>
    <x v="0"/>
    <n v="42.018599999999999"/>
    <x v="45"/>
    <x v="19"/>
  </r>
  <r>
    <n v="2000"/>
    <x v="976"/>
    <x v="644"/>
    <d v="2014-02-09T00:00:00"/>
    <s v="First Class"/>
    <s v="ND-18460"/>
    <s v="Neil Ducich"/>
    <x v="1"/>
    <s v="United States"/>
    <s v="Chesapeake"/>
    <x v="17"/>
    <n v="23320"/>
    <x v="0"/>
    <s v="TEC-PH-10001615"/>
    <x v="2"/>
    <x v="7"/>
    <s v="AT&amp;T CL82213"/>
    <x v="1694"/>
    <n v="5"/>
    <x v="0"/>
    <n v="42.035499999999999"/>
    <x v="45"/>
    <x v="74"/>
  </r>
  <r>
    <n v="2001"/>
    <x v="977"/>
    <x v="645"/>
    <d v="2017-04-18T00:00:00"/>
    <s v="Standard Class"/>
    <s v="LW-17215"/>
    <s v="Luke Weiss"/>
    <x v="0"/>
    <s v="United States"/>
    <s v="Pasadena"/>
    <x v="1"/>
    <n v="91104"/>
    <x v="1"/>
    <s v="TEC-AC-10001767"/>
    <x v="2"/>
    <x v="11"/>
    <s v="SanDisk Ultra 64 GB MicroSDHC Class 10 Memory Card"/>
    <x v="1695"/>
    <n v="5"/>
    <x v="0"/>
    <n v="21.994499999999999"/>
    <x v="4"/>
    <x v="39"/>
  </r>
  <r>
    <n v="2002"/>
    <x v="977"/>
    <x v="645"/>
    <d v="2017-04-18T00:00:00"/>
    <s v="Standard Class"/>
    <s v="LW-17215"/>
    <s v="Luke Weiss"/>
    <x v="0"/>
    <s v="United States"/>
    <s v="Pasadena"/>
    <x v="1"/>
    <n v="91104"/>
    <x v="1"/>
    <s v="OFF-AR-10001221"/>
    <x v="1"/>
    <x v="6"/>
    <s v="Dixon Ticonderoga Erasable Colored Pencil Set, 12-Color"/>
    <x v="1075"/>
    <n v="7"/>
    <x v="0"/>
    <n v="14.2324"/>
    <x v="4"/>
    <x v="65"/>
  </r>
  <r>
    <n v="2003"/>
    <x v="978"/>
    <x v="53"/>
    <d v="2017-12-28T00:00:00"/>
    <s v="Second Class"/>
    <s v="JW-15955"/>
    <s v="Joni Wasserman"/>
    <x v="0"/>
    <s v="United States"/>
    <s v="Louisville"/>
    <x v="0"/>
    <n v="40214"/>
    <x v="0"/>
    <s v="OFF-ST-10000563"/>
    <x v="1"/>
    <x v="4"/>
    <s v="Fellowes Bankers Box Stor/Drawer Steel Plus"/>
    <x v="1429"/>
    <n v="3"/>
    <x v="0"/>
    <n v="9.5939999999999994"/>
    <x v="23"/>
    <x v="7"/>
  </r>
  <r>
    <n v="2004"/>
    <x v="978"/>
    <x v="53"/>
    <d v="2017-12-28T00:00:00"/>
    <s v="Second Class"/>
    <s v="JW-15955"/>
    <s v="Joni Wasserman"/>
    <x v="0"/>
    <s v="United States"/>
    <s v="Louisville"/>
    <x v="0"/>
    <n v="40214"/>
    <x v="0"/>
    <s v="FUR-CH-10001146"/>
    <x v="0"/>
    <x v="1"/>
    <s v="Global Value Mid-Back Manager's Chair, Gray"/>
    <x v="1696"/>
    <n v="5"/>
    <x v="0"/>
    <n v="76.112499999999997"/>
    <x v="23"/>
    <x v="45"/>
  </r>
  <r>
    <n v="2005"/>
    <x v="979"/>
    <x v="645"/>
    <d v="2017-04-18T00:00:00"/>
    <s v="Standard Class"/>
    <s v="SC-20050"/>
    <s v="Sample Company A"/>
    <x v="2"/>
    <s v="United States"/>
    <s v="Lubbock"/>
    <x v="5"/>
    <n v="79424"/>
    <x v="2"/>
    <s v="OFF-BI-10004738"/>
    <x v="1"/>
    <x v="8"/>
    <s v="Flexible Leather- Look Classic Collection Ring Binder"/>
    <x v="520"/>
    <n v="3"/>
    <x v="3"/>
    <n v="-17.045999999999999"/>
    <x v="4"/>
    <x v="210"/>
  </r>
  <r>
    <n v="2006"/>
    <x v="980"/>
    <x v="520"/>
    <d v="2015-01-04T00:00:00"/>
    <s v="Standard Class"/>
    <s v="RW-19630"/>
    <s v="Rob Williams"/>
    <x v="1"/>
    <s v="United States"/>
    <s v="Columbia"/>
    <x v="25"/>
    <n v="65203"/>
    <x v="2"/>
    <s v="OFF-AR-10000034"/>
    <x v="1"/>
    <x v="6"/>
    <s v="BIC Brite Liner Grip Highlighters, Assorted, 5/Pack"/>
    <x v="1697"/>
    <n v="7"/>
    <x v="0"/>
    <n v="11.575200000000001"/>
    <x v="36"/>
    <x v="87"/>
  </r>
  <r>
    <n v="2007"/>
    <x v="980"/>
    <x v="520"/>
    <d v="2015-01-04T00:00:00"/>
    <s v="Standard Class"/>
    <s v="RW-19630"/>
    <s v="Rob Williams"/>
    <x v="1"/>
    <s v="United States"/>
    <s v="Columbia"/>
    <x v="25"/>
    <n v="65203"/>
    <x v="2"/>
    <s v="TEC-AC-10000290"/>
    <x v="2"/>
    <x v="11"/>
    <s v="Sabrent 4-Port USB 2.0 Hub"/>
    <x v="1698"/>
    <n v="7"/>
    <x v="0"/>
    <n v="16.1602"/>
    <x v="36"/>
    <x v="143"/>
  </r>
  <r>
    <n v="2008"/>
    <x v="981"/>
    <x v="646"/>
    <d v="2017-08-04T00:00:00"/>
    <s v="First Class"/>
    <s v="CM-12190"/>
    <s v="Charlotte Melton"/>
    <x v="0"/>
    <s v="United States"/>
    <s v="Chicago"/>
    <x v="10"/>
    <n v="60623"/>
    <x v="2"/>
    <s v="FUR-BO-10003034"/>
    <x v="0"/>
    <x v="0"/>
    <s v="O'Sullivan Elevations Bookcase, Cherry Finish"/>
    <x v="1699"/>
    <n v="2"/>
    <x v="4"/>
    <n v="-36.674399999999999"/>
    <x v="43"/>
    <x v="205"/>
  </r>
  <r>
    <n v="2009"/>
    <x v="982"/>
    <x v="647"/>
    <d v="2014-11-21T00:00:00"/>
    <s v="Standard Class"/>
    <s v="JF-15190"/>
    <s v="Jamie Frazer"/>
    <x v="0"/>
    <s v="United States"/>
    <s v="Johnson City"/>
    <x v="18"/>
    <n v="37604"/>
    <x v="0"/>
    <s v="OFF-AR-10001315"/>
    <x v="1"/>
    <x v="6"/>
    <s v="Newell 310"/>
    <x v="1700"/>
    <n v="3"/>
    <x v="2"/>
    <n v="0.47520000000000001"/>
    <x v="7"/>
    <x v="4"/>
  </r>
  <r>
    <n v="2010"/>
    <x v="982"/>
    <x v="647"/>
    <d v="2014-11-21T00:00:00"/>
    <s v="Standard Class"/>
    <s v="JF-15190"/>
    <s v="Jamie Frazer"/>
    <x v="0"/>
    <s v="United States"/>
    <s v="Johnson City"/>
    <x v="18"/>
    <n v="37604"/>
    <x v="0"/>
    <s v="OFF-AP-10002118"/>
    <x v="1"/>
    <x v="9"/>
    <s v="1.7 Cubic Foot Compact &quot;Cube&quot; Office Refrigerators"/>
    <x v="1701"/>
    <n v="2"/>
    <x v="2"/>
    <n v="29.142399999999999"/>
    <x v="7"/>
    <x v="152"/>
  </r>
  <r>
    <n v="2011"/>
    <x v="982"/>
    <x v="647"/>
    <d v="2014-11-21T00:00:00"/>
    <s v="Standard Class"/>
    <s v="JF-15190"/>
    <s v="Jamie Frazer"/>
    <x v="0"/>
    <s v="United States"/>
    <s v="Johnson City"/>
    <x v="18"/>
    <n v="37604"/>
    <x v="0"/>
    <s v="OFF-PA-10002137"/>
    <x v="1"/>
    <x v="10"/>
    <s v="Southworth 100% Résumé Paper, 24lb."/>
    <x v="1702"/>
    <n v="4"/>
    <x v="2"/>
    <n v="7.78"/>
    <x v="7"/>
    <x v="33"/>
  </r>
  <r>
    <n v="2012"/>
    <x v="983"/>
    <x v="555"/>
    <d v="2015-12-11T00:00:00"/>
    <s v="Same Day"/>
    <s v="SC-20800"/>
    <s v="Stuart Calhoun"/>
    <x v="0"/>
    <s v="United States"/>
    <s v="Houston"/>
    <x v="5"/>
    <n v="77041"/>
    <x v="2"/>
    <s v="TEC-AC-10001606"/>
    <x v="2"/>
    <x v="11"/>
    <s v="Logitech Wireless Performance Mouse MX for PC and Mac"/>
    <x v="1290"/>
    <n v="2"/>
    <x v="2"/>
    <n v="35.996400000000001"/>
    <x v="14"/>
    <x v="258"/>
  </r>
  <r>
    <n v="2013"/>
    <x v="983"/>
    <x v="555"/>
    <d v="2015-12-11T00:00:00"/>
    <s v="Same Day"/>
    <s v="SC-20800"/>
    <s v="Stuart Calhoun"/>
    <x v="0"/>
    <s v="United States"/>
    <s v="Houston"/>
    <x v="5"/>
    <n v="77041"/>
    <x v="2"/>
    <s v="OFF-ST-10000943"/>
    <x v="1"/>
    <x v="4"/>
    <s v="Eldon ProFile File 'N Store Portable File Tub Letter/Legal Size Black"/>
    <x v="1703"/>
    <n v="3"/>
    <x v="2"/>
    <n v="4.6344000000000003"/>
    <x v="14"/>
    <x v="36"/>
  </r>
  <r>
    <n v="2014"/>
    <x v="984"/>
    <x v="31"/>
    <d v="2016-09-23T00:00:00"/>
    <s v="Standard Class"/>
    <s v="AM-10705"/>
    <s v="Anne McFarland"/>
    <x v="0"/>
    <s v="United States"/>
    <s v="Auburn"/>
    <x v="19"/>
    <n v="36830"/>
    <x v="0"/>
    <s v="FUR-CH-10001854"/>
    <x v="0"/>
    <x v="1"/>
    <s v="Office Star - Professional Matrix Back Chair with 2-to-1 Synchro Tilt and Mesh Fabric Seat"/>
    <x v="1704"/>
    <n v="1"/>
    <x v="0"/>
    <n v="84.235200000000006"/>
    <x v="22"/>
    <x v="213"/>
  </r>
  <r>
    <n v="2015"/>
    <x v="984"/>
    <x v="31"/>
    <d v="2016-09-23T00:00:00"/>
    <s v="Standard Class"/>
    <s v="AM-10705"/>
    <s v="Anne McFarland"/>
    <x v="0"/>
    <s v="United States"/>
    <s v="Auburn"/>
    <x v="19"/>
    <n v="36830"/>
    <x v="0"/>
    <s v="OFF-PA-10000533"/>
    <x v="1"/>
    <x v="10"/>
    <s v="Southworth Parchment Paper &amp; Envelopes"/>
    <x v="1705"/>
    <n v="2"/>
    <x v="0"/>
    <n v="6.0167999999999999"/>
    <x v="22"/>
    <x v="55"/>
  </r>
  <r>
    <n v="2016"/>
    <x v="984"/>
    <x v="31"/>
    <d v="2016-09-23T00:00:00"/>
    <s v="Standard Class"/>
    <s v="AM-10705"/>
    <s v="Anne McFarland"/>
    <x v="0"/>
    <s v="United States"/>
    <s v="Auburn"/>
    <x v="19"/>
    <n v="36830"/>
    <x v="0"/>
    <s v="OFF-ST-10003716"/>
    <x v="1"/>
    <x v="4"/>
    <s v="Tennsco Double-Tier Lockers"/>
    <x v="1706"/>
    <n v="4"/>
    <x v="0"/>
    <n v="117.0104"/>
    <x v="22"/>
    <x v="23"/>
  </r>
  <r>
    <n v="2017"/>
    <x v="985"/>
    <x v="531"/>
    <d v="2015-03-23T00:00:00"/>
    <s v="Standard Class"/>
    <s v="BK-11260"/>
    <s v="Berenike Kampe"/>
    <x v="0"/>
    <s v="United States"/>
    <s v="San Bernardino"/>
    <x v="1"/>
    <n v="92404"/>
    <x v="1"/>
    <s v="OFF-BI-10000088"/>
    <x v="1"/>
    <x v="8"/>
    <s v="GBC Imprintable Covers"/>
    <x v="679"/>
    <n v="2"/>
    <x v="2"/>
    <n v="6.3684000000000003"/>
    <x v="30"/>
    <x v="49"/>
  </r>
  <r>
    <n v="2018"/>
    <x v="985"/>
    <x v="531"/>
    <d v="2015-03-23T00:00:00"/>
    <s v="Standard Class"/>
    <s v="BK-11260"/>
    <s v="Berenike Kampe"/>
    <x v="0"/>
    <s v="United States"/>
    <s v="San Bernardino"/>
    <x v="1"/>
    <n v="92404"/>
    <x v="1"/>
    <s v="OFF-LA-10000240"/>
    <x v="1"/>
    <x v="2"/>
    <s v="Self-Adhesive Address Labels for Typewriters by Universal"/>
    <x v="2"/>
    <n v="2"/>
    <x v="0"/>
    <n v="6.8714000000000004"/>
    <x v="30"/>
    <x v="2"/>
  </r>
  <r>
    <n v="2019"/>
    <x v="985"/>
    <x v="531"/>
    <d v="2015-03-23T00:00:00"/>
    <s v="Standard Class"/>
    <s v="BK-11260"/>
    <s v="Berenike Kampe"/>
    <x v="0"/>
    <s v="United States"/>
    <s v="San Bernardino"/>
    <x v="1"/>
    <n v="92404"/>
    <x v="1"/>
    <s v="OFF-SU-10001165"/>
    <x v="1"/>
    <x v="14"/>
    <s v="Acme Elite Stainless Steel Scissors"/>
    <x v="1707"/>
    <n v="4"/>
    <x v="0"/>
    <n v="8.6736000000000004"/>
    <x v="30"/>
    <x v="96"/>
  </r>
  <r>
    <n v="2020"/>
    <x v="985"/>
    <x v="531"/>
    <d v="2015-03-23T00:00:00"/>
    <s v="Standard Class"/>
    <s v="BK-11260"/>
    <s v="Berenike Kampe"/>
    <x v="0"/>
    <s v="United States"/>
    <s v="San Bernardino"/>
    <x v="1"/>
    <n v="92404"/>
    <x v="1"/>
    <s v="OFF-PA-10002749"/>
    <x v="1"/>
    <x v="10"/>
    <s v="Wirebound Message Books, 5-1/2 x 4 Forms, 2 or 4 Forms per Page"/>
    <x v="1708"/>
    <n v="6"/>
    <x v="0"/>
    <n v="19.668600000000001"/>
    <x v="30"/>
    <x v="70"/>
  </r>
  <r>
    <n v="2021"/>
    <x v="986"/>
    <x v="251"/>
    <d v="2016-09-21T00:00:00"/>
    <s v="First Class"/>
    <s v="RH-19510"/>
    <s v="Rick Huthwaite"/>
    <x v="2"/>
    <s v="United States"/>
    <s v="Providence"/>
    <x v="34"/>
    <n v="2908"/>
    <x v="3"/>
    <s v="OFF-ST-10001490"/>
    <x v="1"/>
    <x v="4"/>
    <s v="Hot File 7-Pocket, Floor Stand"/>
    <x v="1709"/>
    <n v="9"/>
    <x v="0"/>
    <n v="481.86900000000003"/>
    <x v="22"/>
    <x v="1"/>
  </r>
  <r>
    <n v="2022"/>
    <x v="986"/>
    <x v="251"/>
    <d v="2016-09-21T00:00:00"/>
    <s v="First Class"/>
    <s v="RH-19510"/>
    <s v="Rick Huthwaite"/>
    <x v="2"/>
    <s v="United States"/>
    <s v="Providence"/>
    <x v="34"/>
    <n v="2908"/>
    <x v="3"/>
    <s v="OFF-PA-10002377"/>
    <x v="1"/>
    <x v="10"/>
    <s v="Adams Telephone Message Book W/Dividers/Space For Phone Numbers, 5 1/4&quot;X8 1/2&quot;, 200/Messages"/>
    <x v="339"/>
    <n v="3"/>
    <x v="0"/>
    <n v="7.6680000000000001"/>
    <x v="22"/>
    <x v="88"/>
  </r>
  <r>
    <n v="2023"/>
    <x v="986"/>
    <x v="251"/>
    <d v="2016-09-21T00:00:00"/>
    <s v="First Class"/>
    <s v="RH-19510"/>
    <s v="Rick Huthwaite"/>
    <x v="2"/>
    <s v="United States"/>
    <s v="Providence"/>
    <x v="34"/>
    <n v="2908"/>
    <x v="3"/>
    <s v="OFF-BI-10004826"/>
    <x v="1"/>
    <x v="8"/>
    <s v="JM Magazine Binder"/>
    <x v="1710"/>
    <n v="3"/>
    <x v="0"/>
    <n v="23.7744"/>
    <x v="22"/>
    <x v="42"/>
  </r>
  <r>
    <n v="2024"/>
    <x v="986"/>
    <x v="251"/>
    <d v="2016-09-21T00:00:00"/>
    <s v="First Class"/>
    <s v="RH-19510"/>
    <s v="Rick Huthwaite"/>
    <x v="2"/>
    <s v="United States"/>
    <s v="Providence"/>
    <x v="34"/>
    <n v="2908"/>
    <x v="3"/>
    <s v="FUR-CH-10004675"/>
    <x v="0"/>
    <x v="1"/>
    <s v="Lifetime Advantage Folding Chairs, 4/Carton"/>
    <x v="1711"/>
    <n v="4"/>
    <x v="0"/>
    <n v="244.24959999999999"/>
    <x v="22"/>
    <x v="40"/>
  </r>
  <r>
    <n v="2025"/>
    <x v="987"/>
    <x v="648"/>
    <d v="2017-08-22T00:00:00"/>
    <s v="Second Class"/>
    <s v="GM-14500"/>
    <s v="Gene McClure"/>
    <x v="0"/>
    <s v="United States"/>
    <s v="Fresno"/>
    <x v="1"/>
    <n v="93727"/>
    <x v="1"/>
    <s v="OFF-BI-10002867"/>
    <x v="1"/>
    <x v="8"/>
    <s v="GBC Recycled Regency Composition Covers"/>
    <x v="1712"/>
    <n v="5"/>
    <x v="2"/>
    <n v="77.713999999999999"/>
    <x v="43"/>
    <x v="18"/>
  </r>
  <r>
    <n v="2026"/>
    <x v="988"/>
    <x v="649"/>
    <d v="2015-03-15T00:00:00"/>
    <s v="First Class"/>
    <s v="MC-17275"/>
    <s v="Marc Crier"/>
    <x v="0"/>
    <s v="United States"/>
    <s v="Seattle"/>
    <x v="4"/>
    <n v="98103"/>
    <x v="1"/>
    <s v="FUR-BO-10004409"/>
    <x v="0"/>
    <x v="0"/>
    <s v="Safco Value Mate Series Steel Bookcases, Baked Enamel Finish on Steel, Gray"/>
    <x v="1713"/>
    <n v="2"/>
    <x v="0"/>
    <n v="39.748800000000003"/>
    <x v="30"/>
    <x v="95"/>
  </r>
  <r>
    <n v="2027"/>
    <x v="989"/>
    <x v="162"/>
    <d v="2016-09-10T00:00:00"/>
    <s v="Second Class"/>
    <s v="VM-21685"/>
    <s v="Valerie Mitchum"/>
    <x v="2"/>
    <s v="United States"/>
    <s v="Lancaster"/>
    <x v="1"/>
    <n v="93534"/>
    <x v="1"/>
    <s v="OFF-BI-10002225"/>
    <x v="1"/>
    <x v="8"/>
    <s v="Square Ring Data Binders, Rigid 75 Pt. Covers, 11&quot; x 14-7/8&quot;"/>
    <x v="1714"/>
    <n v="2"/>
    <x v="2"/>
    <n v="11.558400000000001"/>
    <x v="22"/>
    <x v="11"/>
  </r>
  <r>
    <n v="2028"/>
    <x v="989"/>
    <x v="162"/>
    <d v="2016-09-10T00:00:00"/>
    <s v="Second Class"/>
    <s v="VM-21685"/>
    <s v="Valerie Mitchum"/>
    <x v="2"/>
    <s v="United States"/>
    <s v="Lancaster"/>
    <x v="1"/>
    <n v="93534"/>
    <x v="1"/>
    <s v="OFF-BI-10001989"/>
    <x v="1"/>
    <x v="8"/>
    <s v="Premium Transparent Presentation Covers by GBC"/>
    <x v="1715"/>
    <n v="4"/>
    <x v="2"/>
    <n v="23.497599999999998"/>
    <x v="22"/>
    <x v="73"/>
  </r>
  <r>
    <n v="2029"/>
    <x v="990"/>
    <x v="650"/>
    <d v="2015-11-30T00:00:00"/>
    <s v="Standard Class"/>
    <s v="GP-14740"/>
    <s v="Guy Phonely"/>
    <x v="1"/>
    <s v="United States"/>
    <s v="Leominster"/>
    <x v="31"/>
    <n v="1453"/>
    <x v="3"/>
    <s v="OFF-BI-10000343"/>
    <x v="1"/>
    <x v="8"/>
    <s v="Pressboard Covers with Storage Hooks, 9 1/2&quot; x 11&quot;, Light Blue"/>
    <x v="1646"/>
    <n v="3"/>
    <x v="0"/>
    <n v="6.9230999999999998"/>
    <x v="6"/>
    <x v="41"/>
  </r>
  <r>
    <n v="2030"/>
    <x v="990"/>
    <x v="650"/>
    <d v="2015-11-30T00:00:00"/>
    <s v="Standard Class"/>
    <s v="GP-14740"/>
    <s v="Guy Phonely"/>
    <x v="1"/>
    <s v="United States"/>
    <s v="Leominster"/>
    <x v="31"/>
    <n v="1453"/>
    <x v="3"/>
    <s v="OFF-ST-10001172"/>
    <x v="1"/>
    <x v="4"/>
    <s v="Tennsco Lockers, Sand"/>
    <x v="1716"/>
    <n v="5"/>
    <x v="0"/>
    <n v="25.175999999999998"/>
    <x v="6"/>
    <x v="345"/>
  </r>
  <r>
    <n v="2031"/>
    <x v="990"/>
    <x v="650"/>
    <d v="2015-11-30T00:00:00"/>
    <s v="Standard Class"/>
    <s v="GP-14740"/>
    <s v="Guy Phonely"/>
    <x v="1"/>
    <s v="United States"/>
    <s v="Leominster"/>
    <x v="31"/>
    <n v="1453"/>
    <x v="3"/>
    <s v="OFF-BI-10003707"/>
    <x v="1"/>
    <x v="8"/>
    <s v="Aluminum Screw Posts"/>
    <x v="1717"/>
    <n v="4"/>
    <x v="0"/>
    <n v="30.52"/>
    <x v="6"/>
    <x v="47"/>
  </r>
  <r>
    <n v="2032"/>
    <x v="990"/>
    <x v="650"/>
    <d v="2015-11-30T00:00:00"/>
    <s v="Standard Class"/>
    <s v="GP-14740"/>
    <s v="Guy Phonely"/>
    <x v="1"/>
    <s v="United States"/>
    <s v="Leominster"/>
    <x v="31"/>
    <n v="1453"/>
    <x v="3"/>
    <s v="OFF-PA-10001274"/>
    <x v="1"/>
    <x v="10"/>
    <s v="Loose Memo Sheets"/>
    <x v="1023"/>
    <n v="3"/>
    <x v="0"/>
    <n v="5.1464999999999996"/>
    <x v="6"/>
    <x v="41"/>
  </r>
  <r>
    <n v="2033"/>
    <x v="991"/>
    <x v="10"/>
    <d v="2016-12-13T00:00:00"/>
    <s v="Standard Class"/>
    <s v="GB-14530"/>
    <s v="George Bell"/>
    <x v="1"/>
    <s v="United States"/>
    <s v="Fort Worth"/>
    <x v="5"/>
    <n v="76106"/>
    <x v="2"/>
    <s v="OFF-PA-10002250"/>
    <x v="1"/>
    <x v="10"/>
    <s v="Things To Do Today Pad"/>
    <x v="1718"/>
    <n v="2"/>
    <x v="2"/>
    <n v="3.2871999999999999"/>
    <x v="5"/>
    <x v="11"/>
  </r>
  <r>
    <n v="2034"/>
    <x v="991"/>
    <x v="10"/>
    <d v="2016-12-13T00:00:00"/>
    <s v="Standard Class"/>
    <s v="GB-14530"/>
    <s v="George Bell"/>
    <x v="1"/>
    <s v="United States"/>
    <s v="Fort Worth"/>
    <x v="5"/>
    <n v="76106"/>
    <x v="2"/>
    <s v="OFF-AR-10000475"/>
    <x v="1"/>
    <x v="6"/>
    <s v="Hunt BOSTON Vista Battery-Operated Pencil Sharpener, Black"/>
    <x v="1719"/>
    <n v="1"/>
    <x v="2"/>
    <n v="0.81620000000000004"/>
    <x v="5"/>
    <x v="66"/>
  </r>
  <r>
    <n v="2035"/>
    <x v="992"/>
    <x v="145"/>
    <d v="2017-09-29T00:00:00"/>
    <s v="Standard Class"/>
    <s v="CT-11995"/>
    <s v="Carol Triggs"/>
    <x v="0"/>
    <s v="United States"/>
    <s v="Rochester"/>
    <x v="11"/>
    <n v="55901"/>
    <x v="2"/>
    <s v="OFF-BI-10002976"/>
    <x v="1"/>
    <x v="8"/>
    <s v="ACCOHIDE Binder by Acco"/>
    <x v="338"/>
    <n v="2"/>
    <x v="0"/>
    <n v="3.8822000000000001"/>
    <x v="15"/>
    <x v="2"/>
  </r>
  <r>
    <n v="2036"/>
    <x v="992"/>
    <x v="145"/>
    <d v="2017-09-29T00:00:00"/>
    <s v="Standard Class"/>
    <s v="CT-11995"/>
    <s v="Carol Triggs"/>
    <x v="0"/>
    <s v="United States"/>
    <s v="Rochester"/>
    <x v="11"/>
    <n v="55901"/>
    <x v="2"/>
    <s v="FUR-CH-10003061"/>
    <x v="0"/>
    <x v="1"/>
    <s v="Global Leather Task Chair, Black"/>
    <x v="1720"/>
    <n v="3"/>
    <x v="0"/>
    <n v="51.2943"/>
    <x v="15"/>
    <x v="346"/>
  </r>
  <r>
    <n v="2037"/>
    <x v="993"/>
    <x v="651"/>
    <d v="2015-01-27T00:00:00"/>
    <s v="Standard Class"/>
    <s v="CW-11905"/>
    <s v="Carl Weiss"/>
    <x v="2"/>
    <s v="United States"/>
    <s v="Bozeman"/>
    <x v="37"/>
    <n v="59715"/>
    <x v="1"/>
    <s v="OFF-PA-10002893"/>
    <x v="1"/>
    <x v="10"/>
    <s v="Wirebound Service Call Books, 5 1/2&quot; x 4&quot;"/>
    <x v="1721"/>
    <n v="3"/>
    <x v="0"/>
    <n v="13.9392"/>
    <x v="36"/>
    <x v="42"/>
  </r>
  <r>
    <n v="2038"/>
    <x v="993"/>
    <x v="651"/>
    <d v="2015-01-27T00:00:00"/>
    <s v="Standard Class"/>
    <s v="CW-11905"/>
    <s v="Carl Weiss"/>
    <x v="2"/>
    <s v="United States"/>
    <s v="Bozeman"/>
    <x v="37"/>
    <n v="59715"/>
    <x v="1"/>
    <s v="OFF-LA-10003077"/>
    <x v="1"/>
    <x v="2"/>
    <s v="Avery 500"/>
    <x v="2"/>
    <n v="2"/>
    <x v="0"/>
    <n v="6.8714000000000004"/>
    <x v="36"/>
    <x v="2"/>
  </r>
  <r>
    <n v="2039"/>
    <x v="994"/>
    <x v="652"/>
    <d v="2015-06-23T00:00:00"/>
    <s v="Standard Class"/>
    <s v="SN-20560"/>
    <s v="Skye Norling"/>
    <x v="2"/>
    <s v="United States"/>
    <s v="Peoria"/>
    <x v="16"/>
    <n v="85345"/>
    <x v="1"/>
    <s v="OFF-PA-10001661"/>
    <x v="1"/>
    <x v="10"/>
    <s v="Xerox 1922"/>
    <x v="1627"/>
    <n v="3"/>
    <x v="2"/>
    <n v="4.3326000000000002"/>
    <x v="33"/>
    <x v="22"/>
  </r>
  <r>
    <n v="2040"/>
    <x v="994"/>
    <x v="652"/>
    <d v="2015-06-23T00:00:00"/>
    <s v="Standard Class"/>
    <s v="SN-20560"/>
    <s v="Skye Norling"/>
    <x v="2"/>
    <s v="United States"/>
    <s v="Peoria"/>
    <x v="16"/>
    <n v="85345"/>
    <x v="1"/>
    <s v="OFF-BI-10004656"/>
    <x v="1"/>
    <x v="8"/>
    <s v="Peel &amp; Stick Add-On Corner Pockets"/>
    <x v="1722"/>
    <n v="7"/>
    <x v="6"/>
    <n v="-3.3264"/>
    <x v="33"/>
    <x v="25"/>
  </r>
  <r>
    <n v="2041"/>
    <x v="994"/>
    <x v="652"/>
    <d v="2015-06-23T00:00:00"/>
    <s v="Standard Class"/>
    <s v="SN-20560"/>
    <s v="Skye Norling"/>
    <x v="2"/>
    <s v="United States"/>
    <s v="Peoria"/>
    <x v="16"/>
    <n v="85345"/>
    <x v="1"/>
    <s v="OFF-BI-10003707"/>
    <x v="1"/>
    <x v="8"/>
    <s v="Aluminum Screw Posts"/>
    <x v="1723"/>
    <n v="2"/>
    <x v="6"/>
    <n v="-6.1040000000000001"/>
    <x v="33"/>
    <x v="71"/>
  </r>
  <r>
    <n v="2042"/>
    <x v="994"/>
    <x v="652"/>
    <d v="2015-06-23T00:00:00"/>
    <s v="Standard Class"/>
    <s v="SN-20560"/>
    <s v="Skye Norling"/>
    <x v="2"/>
    <s v="United States"/>
    <s v="Peoria"/>
    <x v="16"/>
    <n v="85345"/>
    <x v="1"/>
    <s v="FUR-FU-10004973"/>
    <x v="0"/>
    <x v="5"/>
    <s v="Flat Face Poster Frame"/>
    <x v="1724"/>
    <n v="5"/>
    <x v="2"/>
    <n v="20.724"/>
    <x v="33"/>
    <x v="102"/>
  </r>
  <r>
    <n v="2043"/>
    <x v="995"/>
    <x v="653"/>
    <d v="2015-10-08T00:00:00"/>
    <s v="Standard Class"/>
    <s v="EB-13705"/>
    <s v="Ed Braxton"/>
    <x v="1"/>
    <s v="United States"/>
    <s v="San Diego"/>
    <x v="1"/>
    <n v="92105"/>
    <x v="1"/>
    <s v="OFF-BI-10004817"/>
    <x v="1"/>
    <x v="8"/>
    <s v="GBC Personal VeloBind Strips"/>
    <x v="1725"/>
    <n v="6"/>
    <x v="2"/>
    <n v="20.1264"/>
    <x v="2"/>
    <x v="11"/>
  </r>
  <r>
    <n v="2044"/>
    <x v="996"/>
    <x v="551"/>
    <d v="2017-11-23T00:00:00"/>
    <s v="Standard Class"/>
    <s v="JW-15220"/>
    <s v="Jane Waco"/>
    <x v="1"/>
    <s v="United States"/>
    <s v="Lakewood"/>
    <x v="24"/>
    <n v="44107"/>
    <x v="3"/>
    <s v="OFF-AR-10001860"/>
    <x v="1"/>
    <x v="6"/>
    <s v="BIC Liqua Brite Liner"/>
    <x v="1726"/>
    <n v="7"/>
    <x v="2"/>
    <n v="7.7728000000000002"/>
    <x v="24"/>
    <x v="248"/>
  </r>
  <r>
    <n v="2045"/>
    <x v="997"/>
    <x v="654"/>
    <d v="2014-08-23T00:00:00"/>
    <s v="Standard Class"/>
    <s v="KB-16585"/>
    <s v="Ken Black"/>
    <x v="1"/>
    <s v="United States"/>
    <s v="Houston"/>
    <x v="5"/>
    <n v="77095"/>
    <x v="2"/>
    <s v="OFF-PA-10001639"/>
    <x v="1"/>
    <x v="10"/>
    <s v="Xerox 203"/>
    <x v="12"/>
    <n v="3"/>
    <x v="2"/>
    <n v="5.4432"/>
    <x v="29"/>
    <x v="11"/>
  </r>
  <r>
    <n v="2046"/>
    <x v="998"/>
    <x v="19"/>
    <d v="2016-07-21T00:00:00"/>
    <s v="Standard Class"/>
    <s v="MC-17590"/>
    <s v="Matt Collister"/>
    <x v="1"/>
    <s v="United States"/>
    <s v="Perth Amboy"/>
    <x v="30"/>
    <n v="8861"/>
    <x v="3"/>
    <s v="OFF-AP-10004487"/>
    <x v="1"/>
    <x v="9"/>
    <s v="Kensington 4 Outlet MasterPiece Compact Power Control Center"/>
    <x v="1727"/>
    <n v="2"/>
    <x v="0"/>
    <n v="45.539200000000001"/>
    <x v="16"/>
    <x v="95"/>
  </r>
  <r>
    <n v="2047"/>
    <x v="998"/>
    <x v="19"/>
    <d v="2016-07-21T00:00:00"/>
    <s v="Standard Class"/>
    <s v="MC-17590"/>
    <s v="Matt Collister"/>
    <x v="1"/>
    <s v="United States"/>
    <s v="Perth Amboy"/>
    <x v="30"/>
    <n v="8861"/>
    <x v="3"/>
    <s v="TEC-PH-10001760"/>
    <x v="2"/>
    <x v="7"/>
    <s v="Bose SoundLink Bluetooth Speaker"/>
    <x v="1728"/>
    <n v="3"/>
    <x v="0"/>
    <n v="280.58999999999997"/>
    <x v="16"/>
    <x v="41"/>
  </r>
  <r>
    <n v="2048"/>
    <x v="998"/>
    <x v="19"/>
    <d v="2016-07-21T00:00:00"/>
    <s v="Standard Class"/>
    <s v="MC-17590"/>
    <s v="Matt Collister"/>
    <x v="1"/>
    <s v="United States"/>
    <s v="Perth Amboy"/>
    <x v="30"/>
    <n v="8861"/>
    <x v="3"/>
    <s v="OFF-PA-10004071"/>
    <x v="1"/>
    <x v="10"/>
    <s v="Eaton Premium Continuous-Feed Paper, 25% Cotton, Letter Size, White, 1000 Shts/Box"/>
    <x v="444"/>
    <n v="1"/>
    <x v="0"/>
    <n v="26.630400000000002"/>
    <x v="16"/>
    <x v="62"/>
  </r>
  <r>
    <n v="2049"/>
    <x v="999"/>
    <x v="655"/>
    <d v="2015-07-13T00:00:00"/>
    <s v="First Class"/>
    <s v="CK-12595"/>
    <s v="Clytie Kelty"/>
    <x v="0"/>
    <s v="United States"/>
    <s v="Philadelphia"/>
    <x v="9"/>
    <n v="19134"/>
    <x v="3"/>
    <s v="FUR-FU-10004848"/>
    <x v="0"/>
    <x v="5"/>
    <s v="Howard Miller 13-3/4&quot; Diameter Brushed Chrome Round Wall Clock"/>
    <x v="1729"/>
    <n v="7"/>
    <x v="2"/>
    <n v="36.225000000000001"/>
    <x v="39"/>
    <x v="26"/>
  </r>
  <r>
    <n v="2050"/>
    <x v="999"/>
    <x v="655"/>
    <d v="2015-07-13T00:00:00"/>
    <s v="First Class"/>
    <s v="CK-12595"/>
    <s v="Clytie Kelty"/>
    <x v="0"/>
    <s v="United States"/>
    <s v="Philadelphia"/>
    <x v="9"/>
    <n v="19134"/>
    <x v="3"/>
    <s v="OFF-BI-10004022"/>
    <x v="1"/>
    <x v="8"/>
    <s v="Acco Suede Grain Vinyl Round Ring Binder"/>
    <x v="1278"/>
    <n v="3"/>
    <x v="6"/>
    <n v="-2.0015999999999998"/>
    <x v="39"/>
    <x v="128"/>
  </r>
  <r>
    <n v="2051"/>
    <x v="999"/>
    <x v="655"/>
    <d v="2015-07-13T00:00:00"/>
    <s v="First Class"/>
    <s v="CK-12595"/>
    <s v="Clytie Kelty"/>
    <x v="0"/>
    <s v="United States"/>
    <s v="Philadelphia"/>
    <x v="9"/>
    <n v="19134"/>
    <x v="3"/>
    <s v="OFF-BI-10003669"/>
    <x v="1"/>
    <x v="8"/>
    <s v="3M Organizer Strips"/>
    <x v="90"/>
    <n v="4"/>
    <x v="6"/>
    <n v="-4.7519999999999998"/>
    <x v="39"/>
    <x v="86"/>
  </r>
  <r>
    <n v="2052"/>
    <x v="999"/>
    <x v="655"/>
    <d v="2015-07-13T00:00:00"/>
    <s v="First Class"/>
    <s v="CK-12595"/>
    <s v="Clytie Kelty"/>
    <x v="0"/>
    <s v="United States"/>
    <s v="Philadelphia"/>
    <x v="9"/>
    <n v="19134"/>
    <x v="3"/>
    <s v="FUR-CH-10003833"/>
    <x v="0"/>
    <x v="1"/>
    <s v="Novimex Fabric Task Chair"/>
    <x v="1730"/>
    <n v="8"/>
    <x v="4"/>
    <n v="-73.176000000000002"/>
    <x v="39"/>
    <x v="347"/>
  </r>
  <r>
    <n v="2053"/>
    <x v="999"/>
    <x v="655"/>
    <d v="2015-07-13T00:00:00"/>
    <s v="First Class"/>
    <s v="CK-12595"/>
    <s v="Clytie Kelty"/>
    <x v="0"/>
    <s v="United States"/>
    <s v="Philadelphia"/>
    <x v="9"/>
    <n v="19134"/>
    <x v="3"/>
    <s v="OFF-AR-10003732"/>
    <x v="1"/>
    <x v="6"/>
    <s v="Newell 333"/>
    <x v="1731"/>
    <n v="5"/>
    <x v="2"/>
    <n v="0.83399999999999996"/>
    <x v="39"/>
    <x v="17"/>
  </r>
  <r>
    <n v="2054"/>
    <x v="999"/>
    <x v="655"/>
    <d v="2015-07-13T00:00:00"/>
    <s v="First Class"/>
    <s v="CK-12595"/>
    <s v="Clytie Kelty"/>
    <x v="0"/>
    <s v="United States"/>
    <s v="Philadelphia"/>
    <x v="9"/>
    <n v="19134"/>
    <x v="3"/>
    <s v="FUR-FU-10003142"/>
    <x v="0"/>
    <x v="5"/>
    <s v="Master Big Foot Doorstop, Beige"/>
    <x v="863"/>
    <n v="6"/>
    <x v="2"/>
    <n v="3.4847999999999999"/>
    <x v="39"/>
    <x v="98"/>
  </r>
  <r>
    <n v="2055"/>
    <x v="1000"/>
    <x v="49"/>
    <d v="2016-12-07T00:00:00"/>
    <s v="Standard Class"/>
    <s v="RD-19480"/>
    <s v="Rick Duston"/>
    <x v="0"/>
    <s v="United States"/>
    <s v="Richmond"/>
    <x v="14"/>
    <n v="47374"/>
    <x v="2"/>
    <s v="FUR-FU-10001196"/>
    <x v="0"/>
    <x v="5"/>
    <s v="DAX Cubicle Frames - 8x10"/>
    <x v="1732"/>
    <n v="3"/>
    <x v="0"/>
    <n v="5.1929999999999996"/>
    <x v="5"/>
    <x v="1"/>
  </r>
  <r>
    <n v="2056"/>
    <x v="1001"/>
    <x v="66"/>
    <d v="2017-12-25T00:00:00"/>
    <s v="First Class"/>
    <s v="TP-21130"/>
    <s v="Theone Pippenger"/>
    <x v="0"/>
    <s v="United States"/>
    <s v="Detroit"/>
    <x v="12"/>
    <n v="48227"/>
    <x v="2"/>
    <s v="TEC-AC-10001114"/>
    <x v="2"/>
    <x v="11"/>
    <s v="Microsoft Wireless Mobile Mouse 4000"/>
    <x v="1695"/>
    <n v="5"/>
    <x v="0"/>
    <n v="63.984000000000002"/>
    <x v="23"/>
    <x v="203"/>
  </r>
  <r>
    <n v="2057"/>
    <x v="1001"/>
    <x v="66"/>
    <d v="2017-12-25T00:00:00"/>
    <s v="First Class"/>
    <s v="TP-21130"/>
    <s v="Theone Pippenger"/>
    <x v="0"/>
    <s v="United States"/>
    <s v="Detroit"/>
    <x v="12"/>
    <n v="48227"/>
    <x v="2"/>
    <s v="FUR-CH-10002335"/>
    <x v="0"/>
    <x v="1"/>
    <s v="Hon GuestStacker Chair"/>
    <x v="1733"/>
    <n v="7"/>
    <x v="0"/>
    <n v="412.5394"/>
    <x v="23"/>
    <x v="96"/>
  </r>
  <r>
    <n v="2058"/>
    <x v="1001"/>
    <x v="66"/>
    <d v="2017-12-25T00:00:00"/>
    <s v="First Class"/>
    <s v="TP-21130"/>
    <s v="Theone Pippenger"/>
    <x v="0"/>
    <s v="United States"/>
    <s v="Detroit"/>
    <x v="12"/>
    <n v="48227"/>
    <x v="2"/>
    <s v="TEC-AC-10000844"/>
    <x v="2"/>
    <x v="11"/>
    <s v="Logitech Gaming G510s - Keyboard"/>
    <x v="1734"/>
    <n v="1"/>
    <x v="0"/>
    <n v="30.596399999999999"/>
    <x v="23"/>
    <x v="159"/>
  </r>
  <r>
    <n v="2059"/>
    <x v="1001"/>
    <x v="66"/>
    <d v="2017-12-25T00:00:00"/>
    <s v="First Class"/>
    <s v="TP-21130"/>
    <s v="Theone Pippenger"/>
    <x v="0"/>
    <s v="United States"/>
    <s v="Detroit"/>
    <x v="12"/>
    <n v="48227"/>
    <x v="2"/>
    <s v="FUR-TA-10004534"/>
    <x v="0"/>
    <x v="3"/>
    <s v="Bevis 44 x 96 Conference Tables"/>
    <x v="1735"/>
    <n v="2"/>
    <x v="0"/>
    <n v="70.006"/>
    <x v="23"/>
    <x v="331"/>
  </r>
  <r>
    <n v="2060"/>
    <x v="1002"/>
    <x v="656"/>
    <d v="2014-11-04T00:00:00"/>
    <s v="Standard Class"/>
    <s v="GG-14650"/>
    <s v="Greg Guthrie"/>
    <x v="1"/>
    <s v="United States"/>
    <s v="Los Angeles"/>
    <x v="1"/>
    <n v="90049"/>
    <x v="1"/>
    <s v="OFF-FA-10002975"/>
    <x v="1"/>
    <x v="13"/>
    <s v="Staples"/>
    <x v="1176"/>
    <n v="3"/>
    <x v="0"/>
    <n v="5.2164000000000001"/>
    <x v="7"/>
    <x v="99"/>
  </r>
  <r>
    <n v="2061"/>
    <x v="1002"/>
    <x v="656"/>
    <d v="2014-11-04T00:00:00"/>
    <s v="Standard Class"/>
    <s v="GG-14650"/>
    <s v="Greg Guthrie"/>
    <x v="1"/>
    <s v="United States"/>
    <s v="Los Angeles"/>
    <x v="1"/>
    <n v="90049"/>
    <x v="1"/>
    <s v="OFF-ST-10003996"/>
    <x v="1"/>
    <x v="4"/>
    <s v="Letter/Legal File Tote with Clear Snap-On Lid, Black Granite"/>
    <x v="1736"/>
    <n v="5"/>
    <x v="0"/>
    <n v="20.878"/>
    <x v="7"/>
    <x v="96"/>
  </r>
  <r>
    <n v="2062"/>
    <x v="1002"/>
    <x v="656"/>
    <d v="2014-11-04T00:00:00"/>
    <s v="Standard Class"/>
    <s v="GG-14650"/>
    <s v="Greg Guthrie"/>
    <x v="1"/>
    <s v="United States"/>
    <s v="Los Angeles"/>
    <x v="1"/>
    <n v="90049"/>
    <x v="1"/>
    <s v="OFF-BI-10002571"/>
    <x v="1"/>
    <x v="8"/>
    <s v="Avery Framed View Binder, EZD Ring (Locking), Navy, 1 1/2&quot;"/>
    <x v="1737"/>
    <n v="2"/>
    <x v="2"/>
    <n v="5.3891999999999998"/>
    <x v="7"/>
    <x v="31"/>
  </r>
  <r>
    <n v="2063"/>
    <x v="1002"/>
    <x v="656"/>
    <d v="2014-11-04T00:00:00"/>
    <s v="Standard Class"/>
    <s v="GG-14650"/>
    <s v="Greg Guthrie"/>
    <x v="1"/>
    <s v="United States"/>
    <s v="Los Angeles"/>
    <x v="1"/>
    <n v="90049"/>
    <x v="1"/>
    <s v="OFF-PA-10000477"/>
    <x v="1"/>
    <x v="10"/>
    <s v="Xerox 1952"/>
    <x v="1738"/>
    <n v="13"/>
    <x v="0"/>
    <n v="30.427800000000001"/>
    <x v="7"/>
    <x v="53"/>
  </r>
  <r>
    <n v="2064"/>
    <x v="1002"/>
    <x v="656"/>
    <d v="2014-11-04T00:00:00"/>
    <s v="Standard Class"/>
    <s v="GG-14650"/>
    <s v="Greg Guthrie"/>
    <x v="1"/>
    <s v="United States"/>
    <s v="Los Angeles"/>
    <x v="1"/>
    <n v="90049"/>
    <x v="1"/>
    <s v="OFF-BI-10004209"/>
    <x v="1"/>
    <x v="8"/>
    <s v="Fellowes Twister Kit, Gray/Clear, 3/pkg"/>
    <x v="1739"/>
    <n v="3"/>
    <x v="2"/>
    <n v="6.03"/>
    <x v="7"/>
    <x v="33"/>
  </r>
  <r>
    <n v="2065"/>
    <x v="1002"/>
    <x v="656"/>
    <d v="2014-11-04T00:00:00"/>
    <s v="Standard Class"/>
    <s v="GG-14650"/>
    <s v="Greg Guthrie"/>
    <x v="1"/>
    <s v="United States"/>
    <s v="Los Angeles"/>
    <x v="1"/>
    <n v="90049"/>
    <x v="1"/>
    <s v="OFF-ST-10001963"/>
    <x v="1"/>
    <x v="4"/>
    <s v="Tennsco Regal Shelving Units"/>
    <x v="1740"/>
    <n v="4"/>
    <x v="0"/>
    <n v="12.1692"/>
    <x v="7"/>
    <x v="348"/>
  </r>
  <r>
    <n v="2066"/>
    <x v="1002"/>
    <x v="656"/>
    <d v="2014-11-04T00:00:00"/>
    <s v="Standard Class"/>
    <s v="GG-14650"/>
    <s v="Greg Guthrie"/>
    <x v="1"/>
    <s v="United States"/>
    <s v="Los Angeles"/>
    <x v="1"/>
    <n v="90049"/>
    <x v="1"/>
    <s v="FUR-CH-10003833"/>
    <x v="0"/>
    <x v="1"/>
    <s v="Novimex Fabric Task Chair"/>
    <x v="1741"/>
    <n v="3"/>
    <x v="2"/>
    <n v="-9.1470000000000002"/>
    <x v="7"/>
    <x v="168"/>
  </r>
  <r>
    <n v="2067"/>
    <x v="1002"/>
    <x v="656"/>
    <d v="2014-11-04T00:00:00"/>
    <s v="Standard Class"/>
    <s v="GG-14650"/>
    <s v="Greg Guthrie"/>
    <x v="1"/>
    <s v="United States"/>
    <s v="Los Angeles"/>
    <x v="1"/>
    <n v="90049"/>
    <x v="1"/>
    <s v="TEC-AC-10004568"/>
    <x v="2"/>
    <x v="11"/>
    <s v="Maxell LTO Ultrium - 800 GB"/>
    <x v="1742"/>
    <n v="9"/>
    <x v="0"/>
    <n v="47.862900000000003"/>
    <x v="7"/>
    <x v="43"/>
  </r>
  <r>
    <n v="2068"/>
    <x v="1002"/>
    <x v="656"/>
    <d v="2014-11-04T00:00:00"/>
    <s v="Standard Class"/>
    <s v="GG-14650"/>
    <s v="Greg Guthrie"/>
    <x v="1"/>
    <s v="United States"/>
    <s v="Los Angeles"/>
    <x v="1"/>
    <n v="90049"/>
    <x v="1"/>
    <s v="OFF-AR-10001419"/>
    <x v="1"/>
    <x v="6"/>
    <s v="Newell 325"/>
    <x v="708"/>
    <n v="3"/>
    <x v="0"/>
    <n v="3.7170000000000001"/>
    <x v="7"/>
    <x v="1"/>
  </r>
  <r>
    <n v="2069"/>
    <x v="1003"/>
    <x v="657"/>
    <d v="2015-04-19T00:00:00"/>
    <s v="Standard Class"/>
    <s v="ZC-21910"/>
    <s v="Zuschuss Carroll"/>
    <x v="0"/>
    <s v="United States"/>
    <s v="Pomona"/>
    <x v="1"/>
    <n v="91767"/>
    <x v="1"/>
    <s v="TEC-AC-10002800"/>
    <x v="2"/>
    <x v="11"/>
    <s v="Plantronics Audio 478 Stereo USB Headset"/>
    <x v="1743"/>
    <n v="4"/>
    <x v="0"/>
    <n v="69.986000000000004"/>
    <x v="19"/>
    <x v="11"/>
  </r>
  <r>
    <n v="2070"/>
    <x v="1003"/>
    <x v="657"/>
    <d v="2015-04-19T00:00:00"/>
    <s v="Standard Class"/>
    <s v="ZC-21910"/>
    <s v="Zuschuss Carroll"/>
    <x v="0"/>
    <s v="United States"/>
    <s v="Pomona"/>
    <x v="1"/>
    <n v="91767"/>
    <x v="1"/>
    <s v="FUR-TA-10003954"/>
    <x v="0"/>
    <x v="3"/>
    <s v="Hon 94000 Series Round Tables"/>
    <x v="1744"/>
    <n v="3"/>
    <x v="2"/>
    <n v="-97.739400000000003"/>
    <x v="19"/>
    <x v="349"/>
  </r>
  <r>
    <n v="2071"/>
    <x v="1004"/>
    <x v="658"/>
    <d v="2016-07-23T00:00:00"/>
    <s v="Second Class"/>
    <s v="CC-12610"/>
    <s v="Corey Catlett"/>
    <x v="1"/>
    <s v="United States"/>
    <s v="Philadelphia"/>
    <x v="9"/>
    <n v="19134"/>
    <x v="3"/>
    <s v="OFF-BI-10000301"/>
    <x v="1"/>
    <x v="8"/>
    <s v="GBC Instant Report Kit"/>
    <x v="1745"/>
    <n v="1"/>
    <x v="6"/>
    <n v="-1.294"/>
    <x v="16"/>
    <x v="71"/>
  </r>
  <r>
    <n v="2072"/>
    <x v="1005"/>
    <x v="225"/>
    <d v="2017-11-25T00:00:00"/>
    <s v="Standard Class"/>
    <s v="KA-16525"/>
    <s v="Kelly Andreada"/>
    <x v="0"/>
    <s v="United States"/>
    <s v="Ontario"/>
    <x v="1"/>
    <n v="91761"/>
    <x v="1"/>
    <s v="FUR-CH-10003956"/>
    <x v="0"/>
    <x v="1"/>
    <s v="Novimex High-Tech Fabric Mesh Task Chair"/>
    <x v="510"/>
    <n v="5"/>
    <x v="2"/>
    <n v="-46.137"/>
    <x v="24"/>
    <x v="179"/>
  </r>
  <r>
    <n v="2073"/>
    <x v="1006"/>
    <x v="491"/>
    <d v="2016-12-02T00:00:00"/>
    <s v="Standard Class"/>
    <s v="TC-20980"/>
    <s v="Tamara Chand"/>
    <x v="1"/>
    <s v="United States"/>
    <s v="Seattle"/>
    <x v="4"/>
    <n v="98105"/>
    <x v="1"/>
    <s v="OFF-BI-10002954"/>
    <x v="1"/>
    <x v="8"/>
    <s v="Newell 3-Hole Punched Plastic Slotted Magazine Holders for Binders"/>
    <x v="1746"/>
    <n v="2"/>
    <x v="2"/>
    <n v="2.5592000000000001"/>
    <x v="5"/>
    <x v="11"/>
  </r>
  <r>
    <n v="2074"/>
    <x v="1007"/>
    <x v="659"/>
    <d v="2017-11-12T00:00:00"/>
    <s v="Second Class"/>
    <s v="DB-13270"/>
    <s v="Deborah Brumfield"/>
    <x v="2"/>
    <s v="United States"/>
    <s v="Brentwood"/>
    <x v="1"/>
    <n v="94513"/>
    <x v="1"/>
    <s v="TEC-AC-10003289"/>
    <x v="2"/>
    <x v="11"/>
    <s v="Anker Ultra-Slim Mini Bluetooth 3.0 Wireless Keyboard"/>
    <x v="127"/>
    <n v="3"/>
    <x v="0"/>
    <n v="13.793100000000001"/>
    <x v="24"/>
    <x v="294"/>
  </r>
  <r>
    <n v="2075"/>
    <x v="1007"/>
    <x v="659"/>
    <d v="2017-11-12T00:00:00"/>
    <s v="Second Class"/>
    <s v="DB-13270"/>
    <s v="Deborah Brumfield"/>
    <x v="2"/>
    <s v="United States"/>
    <s v="Brentwood"/>
    <x v="1"/>
    <n v="94513"/>
    <x v="1"/>
    <s v="TEC-PH-10002468"/>
    <x v="2"/>
    <x v="7"/>
    <s v="Plantronics CS 50-USB - headset - Convertible, Monaural"/>
    <x v="1747"/>
    <n v="7"/>
    <x v="2"/>
    <n v="66.635099999999994"/>
    <x v="24"/>
    <x v="152"/>
  </r>
  <r>
    <n v="2076"/>
    <x v="1008"/>
    <x v="588"/>
    <d v="2014-12-05T00:00:00"/>
    <s v="Standard Class"/>
    <s v="TR-21325"/>
    <s v="Toby Ritter"/>
    <x v="0"/>
    <s v="United States"/>
    <s v="San Francisco"/>
    <x v="1"/>
    <n v="94122"/>
    <x v="1"/>
    <s v="FUR-FU-10001861"/>
    <x v="0"/>
    <x v="5"/>
    <s v="Floodlight Indoor Halogen Bulbs, 1 Bulb per Pack, 60 Watts"/>
    <x v="1748"/>
    <n v="3"/>
    <x v="0"/>
    <n v="28.518000000000001"/>
    <x v="21"/>
    <x v="77"/>
  </r>
  <r>
    <n v="2077"/>
    <x v="1009"/>
    <x v="510"/>
    <d v="2017-09-15T00:00:00"/>
    <s v="First Class"/>
    <s v="BF-11080"/>
    <s v="Bart Folk"/>
    <x v="0"/>
    <s v="United States"/>
    <s v="Baltimore"/>
    <x v="39"/>
    <n v="21215"/>
    <x v="3"/>
    <s v="OFF-PA-10004082"/>
    <x v="1"/>
    <x v="10"/>
    <s v="Adams Telephone Message Book w/Frequently-Called Numbers Space, 400 Messages per Book"/>
    <x v="1749"/>
    <n v="5"/>
    <x v="0"/>
    <n v="19.95"/>
    <x v="15"/>
    <x v="47"/>
  </r>
  <r>
    <n v="2078"/>
    <x v="1009"/>
    <x v="510"/>
    <d v="2017-09-15T00:00:00"/>
    <s v="First Class"/>
    <s v="BF-11080"/>
    <s v="Bart Folk"/>
    <x v="0"/>
    <s v="United States"/>
    <s v="Baltimore"/>
    <x v="39"/>
    <n v="21215"/>
    <x v="3"/>
    <s v="OFF-AP-10000358"/>
    <x v="1"/>
    <x v="9"/>
    <s v="Fellowes Basic Home/Office Series Surge Protectors"/>
    <x v="1750"/>
    <n v="7"/>
    <x v="0"/>
    <n v="26.349399999999999"/>
    <x v="15"/>
    <x v="5"/>
  </r>
  <r>
    <n v="2079"/>
    <x v="1009"/>
    <x v="510"/>
    <d v="2017-09-15T00:00:00"/>
    <s v="First Class"/>
    <s v="BF-11080"/>
    <s v="Bart Folk"/>
    <x v="0"/>
    <s v="United States"/>
    <s v="Baltimore"/>
    <x v="39"/>
    <n v="21215"/>
    <x v="3"/>
    <s v="OFF-PA-10004243"/>
    <x v="1"/>
    <x v="10"/>
    <s v="Xerox 1939"/>
    <x v="450"/>
    <n v="5"/>
    <x v="0"/>
    <n v="45.527999999999999"/>
    <x v="15"/>
    <x v="62"/>
  </r>
  <r>
    <n v="2080"/>
    <x v="1010"/>
    <x v="100"/>
    <d v="2015-12-29T00:00:00"/>
    <s v="Standard Class"/>
    <s v="MS-17365"/>
    <s v="Maribeth Schnelling"/>
    <x v="0"/>
    <s v="United States"/>
    <s v="Phoenix"/>
    <x v="16"/>
    <n v="85023"/>
    <x v="1"/>
    <s v="OFF-PA-10001295"/>
    <x v="1"/>
    <x v="10"/>
    <s v="Computer Printout Paper with Letter-Trim Perforations"/>
    <x v="1751"/>
    <n v="7"/>
    <x v="2"/>
    <n v="37.181199999999997"/>
    <x v="14"/>
    <x v="73"/>
  </r>
  <r>
    <n v="2081"/>
    <x v="1010"/>
    <x v="100"/>
    <d v="2015-12-29T00:00:00"/>
    <s v="Standard Class"/>
    <s v="MS-17365"/>
    <s v="Maribeth Schnelling"/>
    <x v="0"/>
    <s v="United States"/>
    <s v="Phoenix"/>
    <x v="16"/>
    <n v="85023"/>
    <x v="1"/>
    <s v="TEC-PH-10002170"/>
    <x v="2"/>
    <x v="7"/>
    <s v="ClearSounds CSC500 Amplified Spirit Phone Corded phone"/>
    <x v="1752"/>
    <n v="2"/>
    <x v="2"/>
    <n v="11.198399999999999"/>
    <x v="14"/>
    <x v="36"/>
  </r>
  <r>
    <n v="2082"/>
    <x v="1010"/>
    <x v="100"/>
    <d v="2015-12-29T00:00:00"/>
    <s v="Standard Class"/>
    <s v="MS-17365"/>
    <s v="Maribeth Schnelling"/>
    <x v="0"/>
    <s v="United States"/>
    <s v="Phoenix"/>
    <x v="16"/>
    <n v="85023"/>
    <x v="1"/>
    <s v="FUR-FU-10002885"/>
    <x v="0"/>
    <x v="5"/>
    <s v="Magna Visual Magnetic Picture Hangers"/>
    <x v="323"/>
    <n v="2"/>
    <x v="2"/>
    <n v="1.7352000000000001"/>
    <x v="14"/>
    <x v="258"/>
  </r>
  <r>
    <n v="2083"/>
    <x v="1011"/>
    <x v="660"/>
    <d v="2017-03-01T00:00:00"/>
    <s v="Standard Class"/>
    <s v="CK-12595"/>
    <s v="Clytie Kelty"/>
    <x v="0"/>
    <s v="United States"/>
    <s v="Los Angeles"/>
    <x v="1"/>
    <n v="90008"/>
    <x v="1"/>
    <s v="OFF-PA-10002870"/>
    <x v="1"/>
    <x v="10"/>
    <s v="Ampad Phone Message Book, Recycled, 400 Message Capacity, 5 ¾” x 11”"/>
    <x v="776"/>
    <n v="6"/>
    <x v="0"/>
    <n v="16.847999999999999"/>
    <x v="42"/>
    <x v="88"/>
  </r>
  <r>
    <n v="2084"/>
    <x v="1012"/>
    <x v="533"/>
    <d v="2014-11-29T00:00:00"/>
    <s v="Standard Class"/>
    <s v="ED-13885"/>
    <s v="Emily Ducich"/>
    <x v="2"/>
    <s v="United States"/>
    <s v="Houston"/>
    <x v="5"/>
    <n v="77036"/>
    <x v="2"/>
    <s v="OFF-LA-10003923"/>
    <x v="1"/>
    <x v="2"/>
    <s v="Alphabetical Labels for Top Tab Filing"/>
    <x v="208"/>
    <n v="2"/>
    <x v="2"/>
    <n v="8.8800000000000008"/>
    <x v="7"/>
    <x v="54"/>
  </r>
  <r>
    <n v="2085"/>
    <x v="1013"/>
    <x v="661"/>
    <d v="2016-06-28T00:00:00"/>
    <s v="Standard Class"/>
    <s v="IM-15070"/>
    <s v="Irene Maddox"/>
    <x v="0"/>
    <s v="United States"/>
    <s v="New York City"/>
    <x v="15"/>
    <n v="10009"/>
    <x v="3"/>
    <s v="OFF-LA-10003510"/>
    <x v="1"/>
    <x v="2"/>
    <s v="Avery 4027 File Folder Labels for Dot Matrix Printers, 5000 Labels per Box, White"/>
    <x v="1164"/>
    <n v="4"/>
    <x v="0"/>
    <n v="56.175199999999997"/>
    <x v="1"/>
    <x v="55"/>
  </r>
  <r>
    <n v="2086"/>
    <x v="1013"/>
    <x v="661"/>
    <d v="2016-06-28T00:00:00"/>
    <s v="Standard Class"/>
    <s v="IM-15070"/>
    <s v="Irene Maddox"/>
    <x v="0"/>
    <s v="United States"/>
    <s v="New York City"/>
    <x v="15"/>
    <n v="10009"/>
    <x v="3"/>
    <s v="OFF-LA-10000248"/>
    <x v="1"/>
    <x v="2"/>
    <s v="Avery 52"/>
    <x v="1753"/>
    <n v="5"/>
    <x v="0"/>
    <n v="8.6715"/>
    <x v="1"/>
    <x v="2"/>
  </r>
  <r>
    <n v="2087"/>
    <x v="1013"/>
    <x v="661"/>
    <d v="2016-06-28T00:00:00"/>
    <s v="Standard Class"/>
    <s v="IM-15070"/>
    <s v="Irene Maddox"/>
    <x v="0"/>
    <s v="United States"/>
    <s v="New York City"/>
    <x v="15"/>
    <n v="10009"/>
    <x v="3"/>
    <s v="OFF-ST-10000060"/>
    <x v="1"/>
    <x v="4"/>
    <s v="Fellowes Bankers Box Staxonsteel Drawer File/Stacking System"/>
    <x v="1754"/>
    <n v="5"/>
    <x v="0"/>
    <n v="38.988"/>
    <x v="1"/>
    <x v="187"/>
  </r>
  <r>
    <n v="2088"/>
    <x v="1013"/>
    <x v="661"/>
    <d v="2016-06-28T00:00:00"/>
    <s v="Standard Class"/>
    <s v="IM-15070"/>
    <s v="Irene Maddox"/>
    <x v="0"/>
    <s v="United States"/>
    <s v="New York City"/>
    <x v="15"/>
    <n v="10009"/>
    <x v="3"/>
    <s v="OFF-PA-10003129"/>
    <x v="1"/>
    <x v="10"/>
    <s v="Tops White Computer Printout Paper"/>
    <x v="64"/>
    <n v="3"/>
    <x v="0"/>
    <n v="68.963099999999997"/>
    <x v="1"/>
    <x v="2"/>
  </r>
  <r>
    <n v="2089"/>
    <x v="1013"/>
    <x v="661"/>
    <d v="2016-06-28T00:00:00"/>
    <s v="Standard Class"/>
    <s v="IM-15070"/>
    <s v="Irene Maddox"/>
    <x v="0"/>
    <s v="United States"/>
    <s v="New York City"/>
    <x v="15"/>
    <n v="10009"/>
    <x v="3"/>
    <s v="OFF-FA-10004076"/>
    <x v="1"/>
    <x v="13"/>
    <s v="Translucent Push Pins by OIC"/>
    <x v="532"/>
    <n v="2"/>
    <x v="0"/>
    <n v="1.4652000000000001"/>
    <x v="1"/>
    <x v="265"/>
  </r>
  <r>
    <n v="2090"/>
    <x v="1014"/>
    <x v="662"/>
    <d v="2015-10-30T00:00:00"/>
    <s v="Standard Class"/>
    <s v="MY-17380"/>
    <s v="Maribeth Yedwab"/>
    <x v="1"/>
    <s v="United States"/>
    <s v="Rancho Cucamonga"/>
    <x v="1"/>
    <n v="91730"/>
    <x v="1"/>
    <s v="OFF-LA-10004008"/>
    <x v="1"/>
    <x v="2"/>
    <s v="Avery 507"/>
    <x v="1755"/>
    <n v="2"/>
    <x v="0"/>
    <n v="2.6496"/>
    <x v="2"/>
    <x v="99"/>
  </r>
  <r>
    <n v="2091"/>
    <x v="1015"/>
    <x v="663"/>
    <d v="2017-07-19T00:00:00"/>
    <s v="Standard Class"/>
    <s v="MM-17260"/>
    <s v="Magdelene Morse"/>
    <x v="0"/>
    <s v="United States"/>
    <s v="Wilmington"/>
    <x v="13"/>
    <n v="19805"/>
    <x v="3"/>
    <s v="OFF-BI-10004094"/>
    <x v="1"/>
    <x v="8"/>
    <s v="GBC Standard Plastic Binding Systems Combs"/>
    <x v="1756"/>
    <n v="3"/>
    <x v="0"/>
    <n v="13.009499999999999"/>
    <x v="10"/>
    <x v="181"/>
  </r>
  <r>
    <n v="2092"/>
    <x v="1015"/>
    <x v="663"/>
    <d v="2017-07-19T00:00:00"/>
    <s v="Standard Class"/>
    <s v="MM-17260"/>
    <s v="Magdelene Morse"/>
    <x v="0"/>
    <s v="United States"/>
    <s v="Wilmington"/>
    <x v="13"/>
    <n v="19805"/>
    <x v="3"/>
    <s v="FUR-TA-10004607"/>
    <x v="0"/>
    <x v="3"/>
    <s v="Hon 2111 Invitation Series Straight Table"/>
    <x v="1757"/>
    <n v="3"/>
    <x v="4"/>
    <n v="-48.783900000000003"/>
    <x v="10"/>
    <x v="350"/>
  </r>
  <r>
    <n v="2093"/>
    <x v="1016"/>
    <x v="664"/>
    <d v="2014-11-21T00:00:00"/>
    <s v="Standard Class"/>
    <s v="MP-17470"/>
    <s v="Mark Packer"/>
    <x v="2"/>
    <s v="United States"/>
    <s v="Moorhead"/>
    <x v="11"/>
    <n v="56560"/>
    <x v="2"/>
    <s v="FUR-CH-10004289"/>
    <x v="0"/>
    <x v="1"/>
    <s v="Global Super Steno Chair"/>
    <x v="1758"/>
    <n v="5"/>
    <x v="0"/>
    <n v="81.582999999999998"/>
    <x v="7"/>
    <x v="231"/>
  </r>
  <r>
    <n v="2094"/>
    <x v="1017"/>
    <x v="657"/>
    <d v="2015-04-15T00:00:00"/>
    <s v="Second Class"/>
    <s v="AW-10840"/>
    <s v="Anthony Witt"/>
    <x v="0"/>
    <s v="United States"/>
    <s v="Farmington"/>
    <x v="27"/>
    <n v="87401"/>
    <x v="1"/>
    <s v="OFF-SU-10004498"/>
    <x v="1"/>
    <x v="14"/>
    <s v="Martin-Yale Premier Letter Opener"/>
    <x v="1759"/>
    <n v="1"/>
    <x v="0"/>
    <n v="0.38640000000000002"/>
    <x v="19"/>
    <x v="215"/>
  </r>
  <r>
    <n v="2095"/>
    <x v="1018"/>
    <x v="665"/>
    <d v="2015-11-29T00:00:00"/>
    <s v="Standard Class"/>
    <s v="SF-20065"/>
    <s v="Sandra Flanagan"/>
    <x v="0"/>
    <s v="United States"/>
    <s v="Wilmington"/>
    <x v="3"/>
    <n v="28403"/>
    <x v="0"/>
    <s v="OFF-AR-10001177"/>
    <x v="1"/>
    <x v="6"/>
    <s v="Newell 349"/>
    <x v="1317"/>
    <n v="5"/>
    <x v="2"/>
    <n v="1.476"/>
    <x v="6"/>
    <x v="4"/>
  </r>
  <r>
    <n v="2096"/>
    <x v="1019"/>
    <x v="666"/>
    <d v="2016-05-20T00:00:00"/>
    <s v="Standard Class"/>
    <s v="SN-20710"/>
    <s v="Steve Nguyen"/>
    <x v="2"/>
    <s v="United States"/>
    <s v="Jackson"/>
    <x v="35"/>
    <n v="39212"/>
    <x v="0"/>
    <s v="OFF-BI-10001718"/>
    <x v="1"/>
    <x v="8"/>
    <s v="GBC DocuBind P50 Personal Binding Machine"/>
    <x v="1760"/>
    <n v="8"/>
    <x v="0"/>
    <n v="240.56479999999999"/>
    <x v="35"/>
    <x v="2"/>
  </r>
  <r>
    <n v="2097"/>
    <x v="1019"/>
    <x v="666"/>
    <d v="2016-05-20T00:00:00"/>
    <s v="Standard Class"/>
    <s v="SN-20710"/>
    <s v="Steve Nguyen"/>
    <x v="2"/>
    <s v="United States"/>
    <s v="Jackson"/>
    <x v="35"/>
    <n v="39212"/>
    <x v="0"/>
    <s v="OFF-AR-10004602"/>
    <x v="1"/>
    <x v="6"/>
    <s v="Boston KS Multi-Size Manual Pencil Sharpener"/>
    <x v="1361"/>
    <n v="4"/>
    <x v="0"/>
    <n v="25.748799999999999"/>
    <x v="35"/>
    <x v="95"/>
  </r>
  <r>
    <n v="2098"/>
    <x v="1019"/>
    <x v="666"/>
    <d v="2016-05-20T00:00:00"/>
    <s v="Standard Class"/>
    <s v="SN-20710"/>
    <s v="Steve Nguyen"/>
    <x v="2"/>
    <s v="United States"/>
    <s v="Jackson"/>
    <x v="35"/>
    <n v="39212"/>
    <x v="0"/>
    <s v="OFF-AR-10003856"/>
    <x v="1"/>
    <x v="6"/>
    <s v="Newell 344"/>
    <x v="480"/>
    <n v="3"/>
    <x v="0"/>
    <n v="2.1684000000000001"/>
    <x v="35"/>
    <x v="96"/>
  </r>
  <r>
    <n v="2099"/>
    <x v="1020"/>
    <x v="210"/>
    <d v="2017-09-12T00:00:00"/>
    <s v="Standard Class"/>
    <s v="RD-19900"/>
    <s v="Ruben Dartt"/>
    <x v="0"/>
    <s v="United States"/>
    <s v="Portland"/>
    <x v="21"/>
    <n v="97206"/>
    <x v="1"/>
    <s v="OFF-ST-10000649"/>
    <x v="1"/>
    <x v="4"/>
    <s v="Hanging Personal Folder File"/>
    <x v="1015"/>
    <n v="3"/>
    <x v="2"/>
    <n v="2.355"/>
    <x v="15"/>
    <x v="107"/>
  </r>
  <r>
    <n v="2100"/>
    <x v="1020"/>
    <x v="210"/>
    <d v="2017-09-12T00:00:00"/>
    <s v="Standard Class"/>
    <s v="RD-19900"/>
    <s v="Ruben Dartt"/>
    <x v="0"/>
    <s v="United States"/>
    <s v="Portland"/>
    <x v="21"/>
    <n v="97206"/>
    <x v="1"/>
    <s v="TEC-AC-10002926"/>
    <x v="2"/>
    <x v="11"/>
    <s v="Logitech Wireless Marathon Mouse M705"/>
    <x v="1761"/>
    <n v="7"/>
    <x v="2"/>
    <n v="80.483900000000006"/>
    <x v="15"/>
    <x v="182"/>
  </r>
  <r>
    <n v="2101"/>
    <x v="1021"/>
    <x v="418"/>
    <d v="2014-03-17T00:00:00"/>
    <s v="Standard Class"/>
    <s v="KT-16480"/>
    <s v="Kean Thornton"/>
    <x v="0"/>
    <s v="United States"/>
    <s v="Denver"/>
    <x v="22"/>
    <n v="80219"/>
    <x v="1"/>
    <s v="OFF-ST-10000078"/>
    <x v="1"/>
    <x v="4"/>
    <s v="Tennsco 6- and 18-Compartment Lockers"/>
    <x v="1762"/>
    <n v="3"/>
    <x v="2"/>
    <n v="-15.9102"/>
    <x v="34"/>
    <x v="255"/>
  </r>
  <r>
    <n v="2102"/>
    <x v="1021"/>
    <x v="418"/>
    <d v="2014-03-17T00:00:00"/>
    <s v="Standard Class"/>
    <s v="KT-16480"/>
    <s v="Kean Thornton"/>
    <x v="0"/>
    <s v="United States"/>
    <s v="Denver"/>
    <x v="22"/>
    <n v="80219"/>
    <x v="1"/>
    <s v="OFF-AR-10001044"/>
    <x v="1"/>
    <x v="6"/>
    <s v="BOSTON Ranger #55 Pencil Sharpener, Black"/>
    <x v="1763"/>
    <n v="4"/>
    <x v="2"/>
    <n v="9.3564000000000007"/>
    <x v="34"/>
    <x v="4"/>
  </r>
  <r>
    <n v="2103"/>
    <x v="1022"/>
    <x v="667"/>
    <d v="2014-07-18T00:00:00"/>
    <s v="Same Day"/>
    <s v="AH-10120"/>
    <s v="Adrian Hane"/>
    <x v="2"/>
    <s v="United States"/>
    <s v="Tucson"/>
    <x v="16"/>
    <n v="85705"/>
    <x v="1"/>
    <s v="FUR-CH-10002372"/>
    <x v="0"/>
    <x v="1"/>
    <s v="Office Star - Ergonomically Designed Knee Chair"/>
    <x v="1764"/>
    <n v="4"/>
    <x v="2"/>
    <n v="-25.913599999999999"/>
    <x v="40"/>
    <x v="147"/>
  </r>
  <r>
    <n v="2104"/>
    <x v="1023"/>
    <x v="668"/>
    <d v="2017-03-28T00:00:00"/>
    <s v="Second Class"/>
    <s v="BM-11650"/>
    <s v="Brian Moss"/>
    <x v="1"/>
    <s v="United States"/>
    <s v="New York City"/>
    <x v="15"/>
    <n v="10009"/>
    <x v="3"/>
    <s v="OFF-PA-10000357"/>
    <x v="1"/>
    <x v="10"/>
    <s v="Xerox 1888"/>
    <x v="1765"/>
    <n v="4"/>
    <x v="0"/>
    <n v="106.52160000000001"/>
    <x v="42"/>
    <x v="62"/>
  </r>
  <r>
    <n v="2105"/>
    <x v="1023"/>
    <x v="668"/>
    <d v="2017-03-28T00:00:00"/>
    <s v="Second Class"/>
    <s v="BM-11650"/>
    <s v="Brian Moss"/>
    <x v="1"/>
    <s v="United States"/>
    <s v="New York City"/>
    <x v="15"/>
    <n v="10009"/>
    <x v="3"/>
    <s v="TEC-AC-10001266"/>
    <x v="2"/>
    <x v="11"/>
    <s v="Memorex Micro Travel Drive 8 GB"/>
    <x v="1766"/>
    <n v="2"/>
    <x v="0"/>
    <n v="11.7"/>
    <x v="42"/>
    <x v="100"/>
  </r>
  <r>
    <n v="2106"/>
    <x v="1024"/>
    <x v="587"/>
    <d v="2014-10-05T00:00:00"/>
    <s v="Standard Class"/>
    <s v="BW-11200"/>
    <s v="Ben Wallace"/>
    <x v="0"/>
    <s v="United States"/>
    <s v="Boynton Beach"/>
    <x v="2"/>
    <n v="33437"/>
    <x v="0"/>
    <s v="OFF-PA-10004888"/>
    <x v="1"/>
    <x v="10"/>
    <s v="Xerox 217"/>
    <x v="12"/>
    <n v="3"/>
    <x v="2"/>
    <n v="5.4432"/>
    <x v="18"/>
    <x v="11"/>
  </r>
  <r>
    <n v="2107"/>
    <x v="1025"/>
    <x v="467"/>
    <d v="2014-09-26T00:00:00"/>
    <s v="Same Day"/>
    <s v="HG-14965"/>
    <s v="Henry Goldwyn"/>
    <x v="1"/>
    <s v="United States"/>
    <s v="Mesquite"/>
    <x v="5"/>
    <n v="75150"/>
    <x v="2"/>
    <s v="OFF-BI-10003460"/>
    <x v="1"/>
    <x v="8"/>
    <s v="Acco 3-Hole Punch"/>
    <x v="1767"/>
    <n v="1"/>
    <x v="3"/>
    <n v="-1.4016"/>
    <x v="9"/>
    <x v="208"/>
  </r>
  <r>
    <n v="2108"/>
    <x v="1026"/>
    <x v="89"/>
    <d v="2015-10-31T00:00:00"/>
    <s v="Same Day"/>
    <s v="SG-20080"/>
    <s v="Sandra Glassco"/>
    <x v="0"/>
    <s v="United States"/>
    <s v="Redlands"/>
    <x v="1"/>
    <n v="92374"/>
    <x v="1"/>
    <s v="OFF-PA-10000157"/>
    <x v="1"/>
    <x v="10"/>
    <s v="Xerox 191"/>
    <x v="1016"/>
    <n v="1"/>
    <x v="0"/>
    <n v="9.3905999999999992"/>
    <x v="2"/>
    <x v="41"/>
  </r>
  <r>
    <n v="2109"/>
    <x v="1026"/>
    <x v="89"/>
    <d v="2015-10-31T00:00:00"/>
    <s v="Same Day"/>
    <s v="SG-20080"/>
    <s v="Sandra Glassco"/>
    <x v="0"/>
    <s v="United States"/>
    <s v="Redlands"/>
    <x v="1"/>
    <n v="92374"/>
    <x v="1"/>
    <s v="OFF-BI-10004519"/>
    <x v="1"/>
    <x v="8"/>
    <s v="GBC DocuBind P100 Manual Binding Machine"/>
    <x v="1104"/>
    <n v="3"/>
    <x v="2"/>
    <n v="124.485"/>
    <x v="2"/>
    <x v="33"/>
  </r>
  <r>
    <n v="2110"/>
    <x v="1026"/>
    <x v="89"/>
    <d v="2015-10-31T00:00:00"/>
    <s v="Same Day"/>
    <s v="SG-20080"/>
    <s v="Sandra Glassco"/>
    <x v="0"/>
    <s v="United States"/>
    <s v="Redlands"/>
    <x v="1"/>
    <n v="92374"/>
    <x v="1"/>
    <s v="OFF-AR-10004272"/>
    <x v="1"/>
    <x v="6"/>
    <s v="Newell 308"/>
    <x v="1310"/>
    <n v="3"/>
    <x v="0"/>
    <n v="1.26"/>
    <x v="2"/>
    <x v="45"/>
  </r>
  <r>
    <n v="2111"/>
    <x v="1026"/>
    <x v="89"/>
    <d v="2015-10-31T00:00:00"/>
    <s v="Same Day"/>
    <s v="SG-20080"/>
    <s v="Sandra Glassco"/>
    <x v="0"/>
    <s v="United States"/>
    <s v="Redlands"/>
    <x v="1"/>
    <n v="92374"/>
    <x v="1"/>
    <s v="OFF-FA-10000585"/>
    <x v="1"/>
    <x v="13"/>
    <s v="OIC Bulk Pack Metal Binder Clips"/>
    <x v="1768"/>
    <n v="5"/>
    <x v="0"/>
    <n v="8.0269999999999992"/>
    <x v="2"/>
    <x v="55"/>
  </r>
  <r>
    <n v="2112"/>
    <x v="1026"/>
    <x v="89"/>
    <d v="2015-10-31T00:00:00"/>
    <s v="Same Day"/>
    <s v="SG-20080"/>
    <s v="Sandra Glassco"/>
    <x v="0"/>
    <s v="United States"/>
    <s v="Redlands"/>
    <x v="1"/>
    <n v="92374"/>
    <x v="1"/>
    <s v="FUR-CH-10004218"/>
    <x v="0"/>
    <x v="1"/>
    <s v="Global Fabric Manager's Chair, Dark Gray"/>
    <x v="825"/>
    <n v="4"/>
    <x v="2"/>
    <n v="20.196000000000002"/>
    <x v="2"/>
    <x v="107"/>
  </r>
  <r>
    <n v="2113"/>
    <x v="1026"/>
    <x v="89"/>
    <d v="2015-10-31T00:00:00"/>
    <s v="Same Day"/>
    <s v="SG-20080"/>
    <s v="Sandra Glassco"/>
    <x v="0"/>
    <s v="United States"/>
    <s v="Redlands"/>
    <x v="1"/>
    <n v="92374"/>
    <x v="1"/>
    <s v="OFF-SU-10004231"/>
    <x v="1"/>
    <x v="14"/>
    <s v="Acme Tagit Stainless Steel Antibacterial Scissors"/>
    <x v="1271"/>
    <n v="3"/>
    <x v="0"/>
    <n v="8.0190000000000001"/>
    <x v="2"/>
    <x v="6"/>
  </r>
  <r>
    <n v="2114"/>
    <x v="1026"/>
    <x v="89"/>
    <d v="2015-10-31T00:00:00"/>
    <s v="Same Day"/>
    <s v="SG-20080"/>
    <s v="Sandra Glassco"/>
    <x v="0"/>
    <s v="United States"/>
    <s v="Redlands"/>
    <x v="1"/>
    <n v="92374"/>
    <x v="1"/>
    <s v="TEC-PH-10001578"/>
    <x v="2"/>
    <x v="7"/>
    <s v="Polycom SoundStation2 EX Conference phone"/>
    <x v="1769"/>
    <n v="4"/>
    <x v="2"/>
    <n v="145.78200000000001"/>
    <x v="2"/>
    <x v="156"/>
  </r>
  <r>
    <n v="2115"/>
    <x v="1026"/>
    <x v="89"/>
    <d v="2015-10-31T00:00:00"/>
    <s v="Same Day"/>
    <s v="SG-20080"/>
    <s v="Sandra Glassco"/>
    <x v="0"/>
    <s v="United States"/>
    <s v="Redlands"/>
    <x v="1"/>
    <n v="92374"/>
    <x v="1"/>
    <s v="OFF-ST-10003638"/>
    <x v="1"/>
    <x v="4"/>
    <s v="Mobile Personal File Cube"/>
    <x v="1770"/>
    <n v="2"/>
    <x v="0"/>
    <n v="12.646800000000001"/>
    <x v="2"/>
    <x v="6"/>
  </r>
  <r>
    <n v="2116"/>
    <x v="1026"/>
    <x v="89"/>
    <d v="2015-10-31T00:00:00"/>
    <s v="Same Day"/>
    <s v="SG-20080"/>
    <s v="Sandra Glassco"/>
    <x v="0"/>
    <s v="United States"/>
    <s v="Redlands"/>
    <x v="1"/>
    <n v="92374"/>
    <x v="1"/>
    <s v="FUR-BO-10002213"/>
    <x v="0"/>
    <x v="0"/>
    <s v="DMI Eclipse Executive Suite Bookcases"/>
    <x v="1771"/>
    <n v="1"/>
    <x v="11"/>
    <n v="20.039200000000001"/>
    <x v="2"/>
    <x v="287"/>
  </r>
  <r>
    <n v="2117"/>
    <x v="1027"/>
    <x v="88"/>
    <d v="2015-10-17T00:00:00"/>
    <s v="Second Class"/>
    <s v="RK-19300"/>
    <s v="Ralph Kennedy"/>
    <x v="0"/>
    <s v="United States"/>
    <s v="Rochester"/>
    <x v="15"/>
    <n v="14609"/>
    <x v="3"/>
    <s v="FUR-TA-10001307"/>
    <x v="0"/>
    <x v="3"/>
    <s v="SAFCO PlanMaster Heigh-Adjustable Drafting Table Base, 43w x 30d x 30-37h, Black"/>
    <x v="1772"/>
    <n v="1"/>
    <x v="10"/>
    <n v="-13.978"/>
    <x v="2"/>
    <x v="351"/>
  </r>
  <r>
    <n v="2118"/>
    <x v="1028"/>
    <x v="251"/>
    <d v="2016-09-23T00:00:00"/>
    <s v="Standard Class"/>
    <s v="SW-20245"/>
    <s v="Scot Wooten"/>
    <x v="0"/>
    <s v="United States"/>
    <s v="Stockton"/>
    <x v="1"/>
    <n v="95207"/>
    <x v="1"/>
    <s v="OFF-PA-10002222"/>
    <x v="1"/>
    <x v="10"/>
    <s v="Xerox Color Copier Paper, 11&quot; x 17&quot;, Ream"/>
    <x v="1773"/>
    <n v="7"/>
    <x v="0"/>
    <n v="73.544799999999995"/>
    <x v="22"/>
    <x v="55"/>
  </r>
  <r>
    <n v="2119"/>
    <x v="1029"/>
    <x v="669"/>
    <d v="2017-04-15T00:00:00"/>
    <s v="First Class"/>
    <s v="RW-19630"/>
    <s v="Rob Williams"/>
    <x v="1"/>
    <s v="United States"/>
    <s v="Seattle"/>
    <x v="4"/>
    <n v="98105"/>
    <x v="1"/>
    <s v="OFF-PA-10002479"/>
    <x v="1"/>
    <x v="10"/>
    <s v="Xerox 4200 Series MultiUse Premium Copy Paper (20Lb. and 84 Bright)"/>
    <x v="266"/>
    <n v="1"/>
    <x v="0"/>
    <n v="2.3759999999999999"/>
    <x v="4"/>
    <x v="100"/>
  </r>
  <r>
    <n v="2120"/>
    <x v="1029"/>
    <x v="669"/>
    <d v="2017-04-15T00:00:00"/>
    <s v="First Class"/>
    <s v="RW-19630"/>
    <s v="Rob Williams"/>
    <x v="1"/>
    <s v="United States"/>
    <s v="Seattle"/>
    <x v="4"/>
    <n v="98105"/>
    <x v="1"/>
    <s v="OFF-BI-10003091"/>
    <x v="1"/>
    <x v="8"/>
    <s v="GBC DocuBind TL200 Manual Binding Machine"/>
    <x v="1630"/>
    <n v="5"/>
    <x v="2"/>
    <n v="302.37299999999999"/>
    <x v="4"/>
    <x v="27"/>
  </r>
  <r>
    <n v="2121"/>
    <x v="1030"/>
    <x v="363"/>
    <d v="2017-01-13T00:00:00"/>
    <s v="Standard Class"/>
    <s v="TS-21085"/>
    <s v="Thais Sissman"/>
    <x v="0"/>
    <s v="United States"/>
    <s v="Ormond Beach"/>
    <x v="2"/>
    <n v="32174"/>
    <x v="0"/>
    <s v="OFF-BI-10000145"/>
    <x v="1"/>
    <x v="8"/>
    <s v="Zipper Ring Binder Pockets"/>
    <x v="1774"/>
    <n v="3"/>
    <x v="6"/>
    <n v="-1.9656"/>
    <x v="44"/>
    <x v="80"/>
  </r>
  <r>
    <n v="2122"/>
    <x v="1031"/>
    <x v="45"/>
    <d v="2017-11-11T00:00:00"/>
    <s v="First Class"/>
    <s v="JB-15400"/>
    <s v="Jennifer Braxton"/>
    <x v="1"/>
    <s v="United States"/>
    <s v="Sunnyvale"/>
    <x v="1"/>
    <n v="94086"/>
    <x v="1"/>
    <s v="FUR-CH-10003061"/>
    <x v="0"/>
    <x v="1"/>
    <s v="Global Leather Task Chair, Black"/>
    <x v="1775"/>
    <n v="3"/>
    <x v="2"/>
    <n v="-2.6997"/>
    <x v="24"/>
    <x v="137"/>
  </r>
  <r>
    <n v="2123"/>
    <x v="1032"/>
    <x v="585"/>
    <d v="2017-09-24T00:00:00"/>
    <s v="Second Class"/>
    <s v="EH-14005"/>
    <s v="Erica Hernandez"/>
    <x v="2"/>
    <s v="United States"/>
    <s v="Lansing"/>
    <x v="12"/>
    <n v="48911"/>
    <x v="2"/>
    <s v="FUR-BO-10001972"/>
    <x v="0"/>
    <x v="0"/>
    <s v="O'Sullivan 4-Shelf Bookcase in Odessa Pine"/>
    <x v="1776"/>
    <n v="2"/>
    <x v="0"/>
    <n v="41.133200000000002"/>
    <x v="15"/>
    <x v="231"/>
  </r>
  <r>
    <n v="2124"/>
    <x v="1032"/>
    <x v="585"/>
    <d v="2017-09-24T00:00:00"/>
    <s v="Second Class"/>
    <s v="EH-14005"/>
    <s v="Erica Hernandez"/>
    <x v="2"/>
    <s v="United States"/>
    <s v="Lansing"/>
    <x v="12"/>
    <n v="48911"/>
    <x v="2"/>
    <s v="OFF-LA-10000134"/>
    <x v="1"/>
    <x v="2"/>
    <s v="Avery 511"/>
    <x v="1777"/>
    <n v="9"/>
    <x v="0"/>
    <n v="13.3056"/>
    <x v="15"/>
    <x v="62"/>
  </r>
  <r>
    <n v="2125"/>
    <x v="1033"/>
    <x v="96"/>
    <d v="2017-12-05T00:00:00"/>
    <s v="Standard Class"/>
    <s v="EH-14005"/>
    <s v="Erica Hernandez"/>
    <x v="2"/>
    <s v="United States"/>
    <s v="Philadelphia"/>
    <x v="9"/>
    <n v="19143"/>
    <x v="3"/>
    <s v="OFF-EN-10003040"/>
    <x v="1"/>
    <x v="12"/>
    <s v="Quality Park Security Envelopes"/>
    <x v="1778"/>
    <n v="5"/>
    <x v="2"/>
    <n v="35.329500000000003"/>
    <x v="23"/>
    <x v="27"/>
  </r>
  <r>
    <n v="2126"/>
    <x v="1033"/>
    <x v="96"/>
    <d v="2017-12-05T00:00:00"/>
    <s v="Standard Class"/>
    <s v="EH-14005"/>
    <s v="Erica Hernandez"/>
    <x v="2"/>
    <s v="United States"/>
    <s v="Philadelphia"/>
    <x v="9"/>
    <n v="19143"/>
    <x v="3"/>
    <s v="TEC-PH-10000923"/>
    <x v="2"/>
    <x v="7"/>
    <s v="Belkin SportFit Armband For iPhone 5s/5c, Fuchsia"/>
    <x v="1557"/>
    <n v="7"/>
    <x v="10"/>
    <n v="9.4436999999999998"/>
    <x v="23"/>
    <x v="230"/>
  </r>
  <r>
    <n v="2127"/>
    <x v="1034"/>
    <x v="670"/>
    <d v="2014-06-28T00:00:00"/>
    <s v="Standard Class"/>
    <s v="BS-11665"/>
    <s v="Brian Stugart"/>
    <x v="0"/>
    <s v="United States"/>
    <s v="Philadelphia"/>
    <x v="9"/>
    <n v="19143"/>
    <x v="3"/>
    <s v="TEC-AC-10000158"/>
    <x v="2"/>
    <x v="11"/>
    <s v="Sony 64GB Class 10 Micro SDHC R40 Memory Card"/>
    <x v="1779"/>
    <n v="3"/>
    <x v="2"/>
    <n v="1.0797000000000001"/>
    <x v="3"/>
    <x v="57"/>
  </r>
  <r>
    <n v="2128"/>
    <x v="1035"/>
    <x v="242"/>
    <d v="2015-10-09T00:00:00"/>
    <s v="Standard Class"/>
    <s v="JK-16120"/>
    <s v="Julie Kriz"/>
    <x v="2"/>
    <s v="United States"/>
    <s v="Philadelphia"/>
    <x v="9"/>
    <n v="19134"/>
    <x v="3"/>
    <s v="FUR-FU-10003623"/>
    <x v="0"/>
    <x v="5"/>
    <s v="DataProducts Ampli Magnifier Task Lamp, Black,"/>
    <x v="1780"/>
    <n v="3"/>
    <x v="2"/>
    <n v="6.4943999999999997"/>
    <x v="2"/>
    <x v="7"/>
  </r>
  <r>
    <n v="2129"/>
    <x v="1035"/>
    <x v="242"/>
    <d v="2015-10-09T00:00:00"/>
    <s v="Standard Class"/>
    <s v="JK-16120"/>
    <s v="Julie Kriz"/>
    <x v="2"/>
    <s v="United States"/>
    <s v="Philadelphia"/>
    <x v="9"/>
    <n v="19134"/>
    <x v="3"/>
    <s v="OFF-PA-10001293"/>
    <x v="1"/>
    <x v="10"/>
    <s v="Xerox 1946"/>
    <x v="557"/>
    <n v="4"/>
    <x v="2"/>
    <n v="7.2576000000000001"/>
    <x v="2"/>
    <x v="73"/>
  </r>
  <r>
    <n v="2130"/>
    <x v="1036"/>
    <x v="671"/>
    <d v="2014-05-22T00:00:00"/>
    <s v="Second Class"/>
    <s v="RF-19345"/>
    <s v="Randy Ferguson"/>
    <x v="1"/>
    <s v="United States"/>
    <s v="Dover"/>
    <x v="38"/>
    <n v="3820"/>
    <x v="3"/>
    <s v="OFF-AP-10000124"/>
    <x v="1"/>
    <x v="9"/>
    <s v="Acco 6 Outlet Guardian Basic Surge Suppressor"/>
    <x v="1781"/>
    <n v="4"/>
    <x v="0"/>
    <n v="9.3184000000000005"/>
    <x v="8"/>
    <x v="95"/>
  </r>
  <r>
    <n v="2131"/>
    <x v="1036"/>
    <x v="671"/>
    <d v="2014-05-22T00:00:00"/>
    <s v="Second Class"/>
    <s v="RF-19345"/>
    <s v="Randy Ferguson"/>
    <x v="1"/>
    <s v="United States"/>
    <s v="Dover"/>
    <x v="38"/>
    <n v="3820"/>
    <x v="3"/>
    <s v="OFF-AR-10004511"/>
    <x v="1"/>
    <x v="6"/>
    <s v="Sanford Colorific Scented Colored Pencils, 12/Pack"/>
    <x v="1782"/>
    <n v="9"/>
    <x v="0"/>
    <n v="11.9412"/>
    <x v="8"/>
    <x v="221"/>
  </r>
  <r>
    <n v="2132"/>
    <x v="1036"/>
    <x v="671"/>
    <d v="2014-05-22T00:00:00"/>
    <s v="Second Class"/>
    <s v="RF-19345"/>
    <s v="Randy Ferguson"/>
    <x v="1"/>
    <s v="United States"/>
    <s v="Dover"/>
    <x v="38"/>
    <n v="3820"/>
    <x v="3"/>
    <s v="FUR-FU-10000076"/>
    <x v="0"/>
    <x v="5"/>
    <s v="24-Hour Round Wall Clock"/>
    <x v="392"/>
    <n v="7"/>
    <x v="0"/>
    <n v="60.139800000000001"/>
    <x v="8"/>
    <x v="289"/>
  </r>
  <r>
    <n v="2133"/>
    <x v="1037"/>
    <x v="312"/>
    <d v="2015-11-26T00:00:00"/>
    <s v="Standard Class"/>
    <s v="DL-12865"/>
    <s v="Dan Lawera"/>
    <x v="0"/>
    <s v="United States"/>
    <s v="New York City"/>
    <x v="15"/>
    <n v="10011"/>
    <x v="3"/>
    <s v="OFF-PA-10003883"/>
    <x v="1"/>
    <x v="10"/>
    <s v="Message Book, Phone, Wirebound Standard Line Memo, 2 3/4&quot; X 5&quot;"/>
    <x v="1783"/>
    <n v="3"/>
    <x v="0"/>
    <n v="9.0389999999999997"/>
    <x v="6"/>
    <x v="99"/>
  </r>
  <r>
    <n v="2134"/>
    <x v="1038"/>
    <x v="672"/>
    <d v="2015-12-04T00:00:00"/>
    <s v="Standard Class"/>
    <s v="WB-21850"/>
    <s v="William Brown"/>
    <x v="0"/>
    <s v="United States"/>
    <s v="Philadelphia"/>
    <x v="9"/>
    <n v="19134"/>
    <x v="3"/>
    <s v="OFF-BI-10003656"/>
    <x v="1"/>
    <x v="8"/>
    <s v="Fellowes PB200 Plastic Comb Binding Machine"/>
    <x v="1784"/>
    <n v="3"/>
    <x v="6"/>
    <n v="-122.39279999999999"/>
    <x v="14"/>
    <x v="124"/>
  </r>
  <r>
    <n v="2135"/>
    <x v="1038"/>
    <x v="672"/>
    <d v="2015-12-04T00:00:00"/>
    <s v="Standard Class"/>
    <s v="WB-21850"/>
    <s v="William Brown"/>
    <x v="0"/>
    <s v="United States"/>
    <s v="Philadelphia"/>
    <x v="9"/>
    <n v="19134"/>
    <x v="3"/>
    <s v="OFF-FA-10000053"/>
    <x v="1"/>
    <x v="13"/>
    <s v="Revere Boxed Rubber Bands by Revere"/>
    <x v="1785"/>
    <n v="7"/>
    <x v="2"/>
    <n v="-2.3814000000000002"/>
    <x v="14"/>
    <x v="352"/>
  </r>
  <r>
    <n v="2136"/>
    <x v="1038"/>
    <x v="672"/>
    <d v="2015-12-04T00:00:00"/>
    <s v="Standard Class"/>
    <s v="WB-21850"/>
    <s v="William Brown"/>
    <x v="0"/>
    <s v="United States"/>
    <s v="Philadelphia"/>
    <x v="9"/>
    <n v="19134"/>
    <x v="3"/>
    <s v="TEC-PH-10002807"/>
    <x v="2"/>
    <x v="7"/>
    <s v="Motorla HX550 Universal Bluetooth Headset"/>
    <x v="1786"/>
    <n v="4"/>
    <x v="10"/>
    <n v="15.82"/>
    <x v="14"/>
    <x v="282"/>
  </r>
  <r>
    <n v="2137"/>
    <x v="1039"/>
    <x v="620"/>
    <d v="2016-01-05T00:00:00"/>
    <s v="Standard Class"/>
    <s v="TB-21625"/>
    <s v="Trudy Brown"/>
    <x v="0"/>
    <s v="United States"/>
    <s v="Grand Prairie"/>
    <x v="5"/>
    <n v="75051"/>
    <x v="2"/>
    <s v="FUR-FU-10002364"/>
    <x v="0"/>
    <x v="5"/>
    <s v="Eldon Expressions Wood Desk Accessories, Oak"/>
    <x v="1787"/>
    <n v="5"/>
    <x v="7"/>
    <n v="-11.439"/>
    <x v="12"/>
    <x v="32"/>
  </r>
  <r>
    <n v="2138"/>
    <x v="1039"/>
    <x v="620"/>
    <d v="2016-01-05T00:00:00"/>
    <s v="Standard Class"/>
    <s v="TB-21625"/>
    <s v="Trudy Brown"/>
    <x v="0"/>
    <s v="United States"/>
    <s v="Grand Prairie"/>
    <x v="5"/>
    <n v="75051"/>
    <x v="2"/>
    <s v="OFF-BI-10002954"/>
    <x v="1"/>
    <x v="8"/>
    <s v="Newell 3-Hole Punched Plastic Slotted Magazine Holders for Binders"/>
    <x v="1788"/>
    <n v="4"/>
    <x v="3"/>
    <n v="-5.8495999999999997"/>
    <x v="12"/>
    <x v="208"/>
  </r>
  <r>
    <n v="2139"/>
    <x v="1040"/>
    <x v="673"/>
    <d v="2017-11-16T00:00:00"/>
    <s v="Same Day"/>
    <s v="CB-12415"/>
    <s v="Christy Brittain"/>
    <x v="0"/>
    <s v="United States"/>
    <s v="New York City"/>
    <x v="15"/>
    <n v="10009"/>
    <x v="3"/>
    <s v="OFF-PA-10004092"/>
    <x v="1"/>
    <x v="10"/>
    <s v="Tops Green Bar Computer Printout Paper"/>
    <x v="674"/>
    <n v="3"/>
    <x v="0"/>
    <n v="73.41"/>
    <x v="24"/>
    <x v="47"/>
  </r>
  <r>
    <n v="2140"/>
    <x v="1041"/>
    <x v="571"/>
    <d v="2014-06-11T00:00:00"/>
    <s v="Standard Class"/>
    <s v="GT-14635"/>
    <s v="Grant Thornton"/>
    <x v="1"/>
    <s v="United States"/>
    <s v="Long Beach"/>
    <x v="15"/>
    <n v="11561"/>
    <x v="3"/>
    <s v="OFF-BI-10003982"/>
    <x v="1"/>
    <x v="8"/>
    <s v="Wilson Jones Century Plastic Molded Ring Binders"/>
    <x v="1789"/>
    <n v="9"/>
    <x v="2"/>
    <n v="50.4711"/>
    <x v="3"/>
    <x v="31"/>
  </r>
  <r>
    <n v="2141"/>
    <x v="1041"/>
    <x v="571"/>
    <d v="2014-06-11T00:00:00"/>
    <s v="Standard Class"/>
    <s v="GT-14635"/>
    <s v="Grant Thornton"/>
    <x v="1"/>
    <s v="United States"/>
    <s v="Long Beach"/>
    <x v="15"/>
    <n v="11561"/>
    <x v="3"/>
    <s v="OFF-SU-10001664"/>
    <x v="1"/>
    <x v="14"/>
    <s v="Acme Office Executive Series Stainless Steel Trimmers"/>
    <x v="1790"/>
    <n v="2"/>
    <x v="0"/>
    <n v="4.4564000000000004"/>
    <x v="3"/>
    <x v="96"/>
  </r>
  <r>
    <n v="2142"/>
    <x v="1041"/>
    <x v="571"/>
    <d v="2014-06-11T00:00:00"/>
    <s v="Standard Class"/>
    <s v="GT-14635"/>
    <s v="Grant Thornton"/>
    <x v="1"/>
    <s v="United States"/>
    <s v="Long Beach"/>
    <x v="15"/>
    <n v="11561"/>
    <x v="3"/>
    <s v="FUR-TA-10003238"/>
    <x v="0"/>
    <x v="3"/>
    <s v="Chromcraft Bull-Nose Wood 48&quot; x 96&quot; Rectangular Conference Tables"/>
    <x v="1791"/>
    <n v="3"/>
    <x v="10"/>
    <n v="-347.11739999999998"/>
    <x v="3"/>
    <x v="353"/>
  </r>
  <r>
    <n v="2143"/>
    <x v="1042"/>
    <x v="142"/>
    <d v="2016-09-05T00:00:00"/>
    <s v="Standard Class"/>
    <s v="DK-13225"/>
    <s v="Dean Katz"/>
    <x v="1"/>
    <s v="United States"/>
    <s v="Philadelphia"/>
    <x v="9"/>
    <n v="19140"/>
    <x v="3"/>
    <s v="OFF-PA-10004675"/>
    <x v="1"/>
    <x v="10"/>
    <s v="Telephone Message Books with Fax/Mobile Section, 5 1/2&quot; x 3 3/16&quot;"/>
    <x v="426"/>
    <n v="6"/>
    <x v="2"/>
    <n v="9.9060000000000006"/>
    <x v="22"/>
    <x v="18"/>
  </r>
  <r>
    <n v="2144"/>
    <x v="1042"/>
    <x v="142"/>
    <d v="2016-09-05T00:00:00"/>
    <s v="Standard Class"/>
    <s v="DK-13225"/>
    <s v="Dean Katz"/>
    <x v="1"/>
    <s v="United States"/>
    <s v="Philadelphia"/>
    <x v="9"/>
    <n v="19140"/>
    <x v="3"/>
    <s v="TEC-PH-10002293"/>
    <x v="2"/>
    <x v="7"/>
    <s v="Anker 36W 4-Port USB Wall Charger Travel Power Adapter for iPhone 5s 5c 5"/>
    <x v="1792"/>
    <n v="2"/>
    <x v="10"/>
    <n v="-4.7976000000000001"/>
    <x v="22"/>
    <x v="94"/>
  </r>
  <r>
    <n v="2145"/>
    <x v="1042"/>
    <x v="142"/>
    <d v="2016-09-05T00:00:00"/>
    <s v="Standard Class"/>
    <s v="DK-13225"/>
    <s v="Dean Katz"/>
    <x v="1"/>
    <s v="United States"/>
    <s v="Philadelphia"/>
    <x v="9"/>
    <n v="19140"/>
    <x v="3"/>
    <s v="OFF-FA-10002780"/>
    <x v="1"/>
    <x v="13"/>
    <s v="Staples"/>
    <x v="1793"/>
    <n v="7"/>
    <x v="2"/>
    <n v="5.4236000000000004"/>
    <x v="22"/>
    <x v="82"/>
  </r>
  <r>
    <n v="2146"/>
    <x v="1043"/>
    <x v="674"/>
    <d v="2016-06-29T00:00:00"/>
    <s v="Standard Class"/>
    <s v="TS-21160"/>
    <s v="Theresa Swint"/>
    <x v="1"/>
    <s v="United States"/>
    <s v="York"/>
    <x v="9"/>
    <n v="17403"/>
    <x v="3"/>
    <s v="FUR-CH-10002965"/>
    <x v="0"/>
    <x v="1"/>
    <s v="Global Leather Highback Executive Chair with Pneumatic Height Adjustment, Black"/>
    <x v="1794"/>
    <n v="3"/>
    <x v="4"/>
    <n v="-18.088200000000001"/>
    <x v="1"/>
    <x v="283"/>
  </r>
  <r>
    <n v="2147"/>
    <x v="1043"/>
    <x v="674"/>
    <d v="2016-06-29T00:00:00"/>
    <s v="Standard Class"/>
    <s v="TS-21160"/>
    <s v="Theresa Swint"/>
    <x v="1"/>
    <s v="United States"/>
    <s v="York"/>
    <x v="9"/>
    <n v="17403"/>
    <x v="3"/>
    <s v="OFF-BI-10004781"/>
    <x v="1"/>
    <x v="8"/>
    <s v="GBC Wire Binding Strips"/>
    <x v="1795"/>
    <n v="4"/>
    <x v="6"/>
    <n v="-27.9312"/>
    <x v="1"/>
    <x v="86"/>
  </r>
  <r>
    <n v="2148"/>
    <x v="1043"/>
    <x v="674"/>
    <d v="2016-06-29T00:00:00"/>
    <s v="Standard Class"/>
    <s v="TS-21160"/>
    <s v="Theresa Swint"/>
    <x v="1"/>
    <s v="United States"/>
    <s v="York"/>
    <x v="9"/>
    <n v="17403"/>
    <x v="3"/>
    <s v="OFF-ST-10001713"/>
    <x v="1"/>
    <x v="4"/>
    <s v="Gould Plastics 9-Pocket Panel Bin, 18-3/8w x 5-1/4d x 20-1/2h, Black"/>
    <x v="1796"/>
    <n v="6"/>
    <x v="2"/>
    <n v="-50.870399999999997"/>
    <x v="1"/>
    <x v="205"/>
  </r>
  <r>
    <n v="2149"/>
    <x v="1044"/>
    <x v="432"/>
    <d v="2014-12-17T00:00:00"/>
    <s v="Standard Class"/>
    <s v="WB-21850"/>
    <s v="William Brown"/>
    <x v="0"/>
    <s v="United States"/>
    <s v="Concord"/>
    <x v="1"/>
    <n v="94521"/>
    <x v="1"/>
    <s v="FUR-FU-10003975"/>
    <x v="0"/>
    <x v="5"/>
    <s v="Eldon Advantage Chair Mats for Low to Medium Pile Carpets"/>
    <x v="1797"/>
    <n v="1"/>
    <x v="0"/>
    <n v="4.3310000000000004"/>
    <x v="21"/>
    <x v="36"/>
  </r>
  <r>
    <n v="2150"/>
    <x v="1045"/>
    <x v="185"/>
    <d v="2017-04-05T00:00:00"/>
    <s v="Standard Class"/>
    <s v="DO-13435"/>
    <s v="Denny Ordway"/>
    <x v="0"/>
    <s v="United States"/>
    <s v="New York City"/>
    <x v="15"/>
    <n v="10035"/>
    <x v="3"/>
    <s v="TEC-PH-10001536"/>
    <x v="2"/>
    <x v="7"/>
    <s v="Spigen Samsung Galaxy S5 Case Wallet"/>
    <x v="1798"/>
    <n v="5"/>
    <x v="0"/>
    <n v="22.087"/>
    <x v="4"/>
    <x v="96"/>
  </r>
  <r>
    <n v="2151"/>
    <x v="1046"/>
    <x v="123"/>
    <d v="2017-11-26T00:00:00"/>
    <s v="Standard Class"/>
    <s v="AF-10870"/>
    <s v="Art Ferguson"/>
    <x v="0"/>
    <s v="United States"/>
    <s v="College Station"/>
    <x v="5"/>
    <n v="77840"/>
    <x v="2"/>
    <s v="FUR-CH-10001973"/>
    <x v="0"/>
    <x v="1"/>
    <s v="Office Star Flex Back Scooter Chair with White Frame"/>
    <x v="1799"/>
    <n v="3"/>
    <x v="4"/>
    <n v="-53.270400000000002"/>
    <x v="24"/>
    <x v="292"/>
  </r>
  <r>
    <n v="2152"/>
    <x v="1047"/>
    <x v="156"/>
    <d v="2014-11-29T00:00:00"/>
    <s v="Second Class"/>
    <s v="RB-19435"/>
    <s v="Richard Bierner"/>
    <x v="0"/>
    <s v="United States"/>
    <s v="Saint Louis"/>
    <x v="25"/>
    <n v="63116"/>
    <x v="2"/>
    <s v="TEC-AC-10001772"/>
    <x v="2"/>
    <x v="11"/>
    <s v="Memorex Mini Travel Drive 16 GB USB 2.0 Flash Drive"/>
    <x v="1800"/>
    <n v="7"/>
    <x v="0"/>
    <n v="43.598100000000002"/>
    <x v="7"/>
    <x v="87"/>
  </r>
  <r>
    <n v="2153"/>
    <x v="1048"/>
    <x v="6"/>
    <d v="2015-11-26T00:00:00"/>
    <s v="Standard Class"/>
    <s v="AR-10540"/>
    <s v="Andy Reiter"/>
    <x v="0"/>
    <s v="United States"/>
    <s v="Quincy"/>
    <x v="31"/>
    <n v="2169"/>
    <x v="3"/>
    <s v="OFF-PA-10002586"/>
    <x v="1"/>
    <x v="10"/>
    <s v="Xerox 1970"/>
    <x v="1801"/>
    <n v="3"/>
    <x v="0"/>
    <n v="7.0217999999999998"/>
    <x v="6"/>
    <x v="2"/>
  </r>
  <r>
    <n v="2154"/>
    <x v="1049"/>
    <x v="216"/>
    <d v="2016-07-18T00:00:00"/>
    <s v="Standard Class"/>
    <s v="DR-12880"/>
    <s v="Dan Reichenbach"/>
    <x v="1"/>
    <s v="United States"/>
    <s v="New York City"/>
    <x v="15"/>
    <n v="10009"/>
    <x v="3"/>
    <s v="OFF-BI-10004094"/>
    <x v="1"/>
    <x v="8"/>
    <s v="GBC Standard Plastic Binding Systems Combs"/>
    <x v="1802"/>
    <n v="2"/>
    <x v="2"/>
    <n v="5.133"/>
    <x v="16"/>
    <x v="49"/>
  </r>
  <r>
    <n v="2155"/>
    <x v="1050"/>
    <x v="567"/>
    <d v="2016-05-05T00:00:00"/>
    <s v="Standard Class"/>
    <s v="BF-11170"/>
    <s v="Ben Ferrer"/>
    <x v="2"/>
    <s v="United States"/>
    <s v="Dallas"/>
    <x v="5"/>
    <n v="75081"/>
    <x v="2"/>
    <s v="FUR-FU-10004973"/>
    <x v="0"/>
    <x v="5"/>
    <s v="Flat Face Poster Frame"/>
    <x v="1803"/>
    <n v="3"/>
    <x v="7"/>
    <n v="-10.1736"/>
    <x v="35"/>
    <x v="354"/>
  </r>
  <r>
    <n v="2156"/>
    <x v="1051"/>
    <x v="197"/>
    <d v="2016-07-27T00:00:00"/>
    <s v="Second Class"/>
    <s v="LB-16735"/>
    <s v="Larry Blacks"/>
    <x v="0"/>
    <s v="United States"/>
    <s v="Los Angeles"/>
    <x v="1"/>
    <n v="90032"/>
    <x v="1"/>
    <s v="OFF-FA-10000624"/>
    <x v="1"/>
    <x v="13"/>
    <s v="OIC Binder Clips"/>
    <x v="1369"/>
    <n v="6"/>
    <x v="0"/>
    <n v="10.74"/>
    <x v="16"/>
    <x v="47"/>
  </r>
  <r>
    <n v="2157"/>
    <x v="1052"/>
    <x v="169"/>
    <d v="2014-06-24T00:00:00"/>
    <s v="First Class"/>
    <s v="DV-13465"/>
    <s v="Dianna Vittorini"/>
    <x v="0"/>
    <s v="United States"/>
    <s v="Minneapolis"/>
    <x v="11"/>
    <n v="55407"/>
    <x v="2"/>
    <s v="OFF-ST-10001097"/>
    <x v="1"/>
    <x v="4"/>
    <s v="Office Impressions Heavy Duty Welded Shelving &amp; Multimedia Storage Drawers"/>
    <x v="875"/>
    <n v="3"/>
    <x v="0"/>
    <n v="0"/>
    <x v="3"/>
    <x v="136"/>
  </r>
  <r>
    <n v="2158"/>
    <x v="1052"/>
    <x v="169"/>
    <d v="2014-06-24T00:00:00"/>
    <s v="First Class"/>
    <s v="DV-13465"/>
    <s v="Dianna Vittorini"/>
    <x v="0"/>
    <s v="United States"/>
    <s v="Minneapolis"/>
    <x v="11"/>
    <n v="55407"/>
    <x v="2"/>
    <s v="OFF-ST-10001469"/>
    <x v="1"/>
    <x v="4"/>
    <s v="Fellowes Bankers Box Recycled Super Stor/Drawer"/>
    <x v="424"/>
    <n v="3"/>
    <x v="0"/>
    <n v="9.7164000000000001"/>
    <x v="3"/>
    <x v="189"/>
  </r>
  <r>
    <n v="2159"/>
    <x v="1053"/>
    <x v="208"/>
    <d v="2017-10-26T00:00:00"/>
    <s v="Standard Class"/>
    <s v="NK-18490"/>
    <s v="Neil Knudson"/>
    <x v="2"/>
    <s v="United States"/>
    <s v="Deltona"/>
    <x v="2"/>
    <n v="32725"/>
    <x v="0"/>
    <s v="OFF-AR-10004956"/>
    <x v="1"/>
    <x v="6"/>
    <s v="Newell 33"/>
    <x v="326"/>
    <n v="4"/>
    <x v="2"/>
    <n v="2.0087999999999999"/>
    <x v="13"/>
    <x v="28"/>
  </r>
  <r>
    <n v="2160"/>
    <x v="1054"/>
    <x v="323"/>
    <d v="2016-09-09T00:00:00"/>
    <s v="Standard Class"/>
    <s v="CS-11950"/>
    <s v="Carlos Soltero"/>
    <x v="0"/>
    <s v="United States"/>
    <s v="Chicago"/>
    <x v="10"/>
    <n v="60610"/>
    <x v="2"/>
    <s v="OFF-BI-10004236"/>
    <x v="1"/>
    <x v="8"/>
    <s v="XtraLife ClearVue Slant-D Ring Binder, White, 3&quot;"/>
    <x v="1804"/>
    <n v="3"/>
    <x v="3"/>
    <n v="-14.973599999999999"/>
    <x v="22"/>
    <x v="76"/>
  </r>
  <r>
    <n v="2161"/>
    <x v="1055"/>
    <x v="675"/>
    <d v="2016-05-14T00:00:00"/>
    <s v="Same Day"/>
    <s v="LH-17155"/>
    <s v="Logan Haushalter"/>
    <x v="0"/>
    <s v="United States"/>
    <s v="Cincinnati"/>
    <x v="24"/>
    <n v="45231"/>
    <x v="3"/>
    <s v="FUR-FU-10002937"/>
    <x v="0"/>
    <x v="5"/>
    <s v="GE 48&quot; Fluorescent Tube, Cool White Energy Saver, 34 Watts, 30/Box"/>
    <x v="1805"/>
    <n v="1"/>
    <x v="2"/>
    <n v="29.768999999999998"/>
    <x v="35"/>
    <x v="52"/>
  </r>
  <r>
    <n v="2162"/>
    <x v="1056"/>
    <x v="676"/>
    <d v="2016-01-12T00:00:00"/>
    <s v="Standard Class"/>
    <s v="DW-13480"/>
    <s v="Dianna Wilson"/>
    <x v="2"/>
    <s v="United States"/>
    <s v="Oakland"/>
    <x v="1"/>
    <n v="94601"/>
    <x v="1"/>
    <s v="OFF-AR-10003696"/>
    <x v="1"/>
    <x v="6"/>
    <s v="Panasonic KP-350BK Electric Pencil Sharpener with Auto Stop"/>
    <x v="722"/>
    <n v="1"/>
    <x v="0"/>
    <n v="10.0282"/>
    <x v="12"/>
    <x v="74"/>
  </r>
  <r>
    <n v="2163"/>
    <x v="1057"/>
    <x v="677"/>
    <d v="2017-03-19T00:00:00"/>
    <s v="Standard Class"/>
    <s v="KF-16285"/>
    <s v="Karen Ferguson"/>
    <x v="2"/>
    <s v="United States"/>
    <s v="Manteca"/>
    <x v="1"/>
    <n v="95336"/>
    <x v="1"/>
    <s v="OFF-PA-10004359"/>
    <x v="1"/>
    <x v="10"/>
    <s v="Multicolor Computer Printout Paper"/>
    <x v="1806"/>
    <n v="3"/>
    <x v="0"/>
    <n v="150.98400000000001"/>
    <x v="42"/>
    <x v="62"/>
  </r>
  <r>
    <n v="2164"/>
    <x v="1058"/>
    <x v="63"/>
    <d v="2016-10-19T00:00:00"/>
    <s v="Standard Class"/>
    <s v="HA-14920"/>
    <s v="Helen Andreada"/>
    <x v="0"/>
    <s v="United States"/>
    <s v="Laredo"/>
    <x v="5"/>
    <n v="78041"/>
    <x v="2"/>
    <s v="TEC-AC-10002402"/>
    <x v="2"/>
    <x v="11"/>
    <s v="Razer Kraken PRO Over Ear PC and Music Headset"/>
    <x v="1807"/>
    <n v="3"/>
    <x v="2"/>
    <n v="23.997"/>
    <x v="32"/>
    <x v="26"/>
  </r>
  <r>
    <n v="2165"/>
    <x v="1058"/>
    <x v="63"/>
    <d v="2016-10-19T00:00:00"/>
    <s v="Standard Class"/>
    <s v="HA-14920"/>
    <s v="Helen Andreada"/>
    <x v="0"/>
    <s v="United States"/>
    <s v="Laredo"/>
    <x v="5"/>
    <n v="78041"/>
    <x v="2"/>
    <s v="OFF-PA-10000551"/>
    <x v="1"/>
    <x v="10"/>
    <s v="Array Memo Cubes"/>
    <x v="1808"/>
    <n v="2"/>
    <x v="2"/>
    <n v="3.0044"/>
    <x v="32"/>
    <x v="49"/>
  </r>
  <r>
    <n v="2166"/>
    <x v="1058"/>
    <x v="63"/>
    <d v="2016-10-19T00:00:00"/>
    <s v="Standard Class"/>
    <s v="HA-14920"/>
    <s v="Helen Andreada"/>
    <x v="0"/>
    <s v="United States"/>
    <s v="Laredo"/>
    <x v="5"/>
    <n v="78041"/>
    <x v="2"/>
    <s v="FUR-FU-10003394"/>
    <x v="0"/>
    <x v="5"/>
    <s v="Tenex &quot;The Solids&quot; Textured Chair Mats"/>
    <x v="1809"/>
    <n v="5"/>
    <x v="7"/>
    <n v="-150.41399999999999"/>
    <x v="32"/>
    <x v="355"/>
  </r>
  <r>
    <n v="2167"/>
    <x v="1058"/>
    <x v="63"/>
    <d v="2016-10-19T00:00:00"/>
    <s v="Standard Class"/>
    <s v="HA-14920"/>
    <s v="Helen Andreada"/>
    <x v="0"/>
    <s v="United States"/>
    <s v="Laredo"/>
    <x v="5"/>
    <n v="78041"/>
    <x v="2"/>
    <s v="OFF-AR-10002067"/>
    <x v="1"/>
    <x v="6"/>
    <s v="Newell 334"/>
    <x v="1810"/>
    <n v="1"/>
    <x v="2"/>
    <n v="1.1903999999999999"/>
    <x v="32"/>
    <x v="17"/>
  </r>
  <r>
    <n v="2168"/>
    <x v="1058"/>
    <x v="63"/>
    <d v="2016-10-19T00:00:00"/>
    <s v="Standard Class"/>
    <s v="HA-14920"/>
    <s v="Helen Andreada"/>
    <x v="0"/>
    <s v="United States"/>
    <s v="Laredo"/>
    <x v="5"/>
    <n v="78041"/>
    <x v="2"/>
    <s v="OFF-BI-10004140"/>
    <x v="1"/>
    <x v="8"/>
    <s v="Avery Non-Stick Binders"/>
    <x v="1811"/>
    <n v="7"/>
    <x v="3"/>
    <n v="-11.000500000000001"/>
    <x v="32"/>
    <x v="227"/>
  </r>
  <r>
    <n v="2169"/>
    <x v="1059"/>
    <x v="678"/>
    <d v="2017-01-30T00:00:00"/>
    <s v="Second Class"/>
    <s v="JH-15820"/>
    <s v="John Huston"/>
    <x v="0"/>
    <s v="United States"/>
    <s v="Kent"/>
    <x v="24"/>
    <n v="44240"/>
    <x v="3"/>
    <s v="OFF-AR-10004078"/>
    <x v="1"/>
    <x v="6"/>
    <s v="Newell 312"/>
    <x v="260"/>
    <n v="3"/>
    <x v="2"/>
    <n v="1.752"/>
    <x v="44"/>
    <x v="26"/>
  </r>
  <r>
    <n v="2170"/>
    <x v="1059"/>
    <x v="678"/>
    <d v="2017-01-30T00:00:00"/>
    <s v="Second Class"/>
    <s v="JH-15820"/>
    <s v="John Huston"/>
    <x v="0"/>
    <s v="United States"/>
    <s v="Kent"/>
    <x v="24"/>
    <n v="44240"/>
    <x v="3"/>
    <s v="TEC-AC-10000927"/>
    <x v="2"/>
    <x v="11"/>
    <s v="Anker Ultrathin Bluetooth Wireless Keyboard Aluminum Cover with Stand "/>
    <x v="973"/>
    <n v="3"/>
    <x v="2"/>
    <n v="-8.9969999999999999"/>
    <x v="44"/>
    <x v="233"/>
  </r>
  <r>
    <n v="2171"/>
    <x v="1059"/>
    <x v="678"/>
    <d v="2017-01-30T00:00:00"/>
    <s v="Second Class"/>
    <s v="JH-15820"/>
    <s v="John Huston"/>
    <x v="0"/>
    <s v="United States"/>
    <s v="Kent"/>
    <x v="24"/>
    <n v="44240"/>
    <x v="3"/>
    <s v="TEC-PH-10003931"/>
    <x v="2"/>
    <x v="7"/>
    <s v="JBL Micro Wireless Portable Bluetooth Speaker"/>
    <x v="709"/>
    <n v="3"/>
    <x v="10"/>
    <n v="-26.9955"/>
    <x v="44"/>
    <x v="58"/>
  </r>
  <r>
    <n v="2172"/>
    <x v="1060"/>
    <x v="123"/>
    <d v="2017-11-25T00:00:00"/>
    <s v="Standard Class"/>
    <s v="LC-16930"/>
    <s v="Linda Cazamias"/>
    <x v="1"/>
    <s v="United States"/>
    <s v="San Angelo"/>
    <x v="5"/>
    <n v="76903"/>
    <x v="2"/>
    <s v="FUR-CH-10004675"/>
    <x v="0"/>
    <x v="1"/>
    <s v="Lifetime Advantage Folding Chairs, 4/Carton"/>
    <x v="1812"/>
    <n v="2"/>
    <x v="4"/>
    <n v="-8.7232000000000003"/>
    <x v="24"/>
    <x v="317"/>
  </r>
  <r>
    <n v="2173"/>
    <x v="1061"/>
    <x v="601"/>
    <d v="2014-08-03T00:00:00"/>
    <s v="First Class"/>
    <s v="IL-15100"/>
    <s v="Ivan Liston"/>
    <x v="0"/>
    <s v="United States"/>
    <s v="San Francisco"/>
    <x v="1"/>
    <n v="94122"/>
    <x v="1"/>
    <s v="OFF-BI-10004506"/>
    <x v="1"/>
    <x v="8"/>
    <s v="Wilson Jones data.warehouse D-Ring Binders with DublLock"/>
    <x v="1813"/>
    <n v="3"/>
    <x v="2"/>
    <n v="6.9131999999999998"/>
    <x v="29"/>
    <x v="11"/>
  </r>
  <r>
    <n v="2174"/>
    <x v="1062"/>
    <x v="679"/>
    <d v="2016-08-04T00:00:00"/>
    <s v="Standard Class"/>
    <s v="LS-16975"/>
    <s v="Lindsay Shagiari"/>
    <x v="2"/>
    <s v="United States"/>
    <s v="Houston"/>
    <x v="5"/>
    <n v="77070"/>
    <x v="2"/>
    <s v="OFF-BI-10002353"/>
    <x v="1"/>
    <x v="8"/>
    <s v="GBC VeloBind Cover Sets"/>
    <x v="1814"/>
    <n v="3"/>
    <x v="3"/>
    <n v="-13.896000000000001"/>
    <x v="47"/>
    <x v="225"/>
  </r>
  <r>
    <n v="2175"/>
    <x v="1063"/>
    <x v="117"/>
    <d v="2015-08-03T00:00:00"/>
    <s v="Second Class"/>
    <s v="CC-12610"/>
    <s v="Corey Catlett"/>
    <x v="1"/>
    <s v="United States"/>
    <s v="Houston"/>
    <x v="5"/>
    <n v="77041"/>
    <x v="2"/>
    <s v="OFF-ST-10000943"/>
    <x v="1"/>
    <x v="4"/>
    <s v="Eldon ProFile File 'N Store Portable File Tub Letter/Legal Size Black"/>
    <x v="1815"/>
    <n v="4"/>
    <x v="2"/>
    <n v="6.1791999999999998"/>
    <x v="37"/>
    <x v="7"/>
  </r>
  <r>
    <n v="2176"/>
    <x v="1064"/>
    <x v="680"/>
    <d v="2016-10-21T00:00:00"/>
    <s v="Standard Class"/>
    <s v="PB-18805"/>
    <s v="Patrick Bzostek"/>
    <x v="2"/>
    <s v="United States"/>
    <s v="Salt Lake City"/>
    <x v="7"/>
    <n v="84106"/>
    <x v="1"/>
    <s v="OFF-PA-10000740"/>
    <x v="1"/>
    <x v="10"/>
    <s v="Xerox 1982"/>
    <x v="1816"/>
    <n v="2"/>
    <x v="0"/>
    <n v="21.012799999999999"/>
    <x v="32"/>
    <x v="55"/>
  </r>
  <r>
    <n v="2177"/>
    <x v="1064"/>
    <x v="680"/>
    <d v="2016-10-21T00:00:00"/>
    <s v="Standard Class"/>
    <s v="PB-18805"/>
    <s v="Patrick Bzostek"/>
    <x v="2"/>
    <s v="United States"/>
    <s v="Salt Lake City"/>
    <x v="7"/>
    <n v="84106"/>
    <x v="1"/>
    <s v="OFF-PA-10003001"/>
    <x v="1"/>
    <x v="10"/>
    <s v="Xerox 1986"/>
    <x v="1817"/>
    <n v="9"/>
    <x v="0"/>
    <n v="28.857600000000001"/>
    <x v="32"/>
    <x v="62"/>
  </r>
  <r>
    <n v="2178"/>
    <x v="1064"/>
    <x v="680"/>
    <d v="2016-10-21T00:00:00"/>
    <s v="Standard Class"/>
    <s v="PB-18805"/>
    <s v="Patrick Bzostek"/>
    <x v="2"/>
    <s v="United States"/>
    <s v="Salt Lake City"/>
    <x v="7"/>
    <n v="84106"/>
    <x v="1"/>
    <s v="OFF-BI-10001628"/>
    <x v="1"/>
    <x v="8"/>
    <s v="Acco Data Flex Cable Posts For Top &amp; Bottom Load Binders, 6&quot; Capacity"/>
    <x v="1818"/>
    <n v="5"/>
    <x v="2"/>
    <n v="13.0375"/>
    <x v="32"/>
    <x v="33"/>
  </r>
  <r>
    <n v="2179"/>
    <x v="1064"/>
    <x v="680"/>
    <d v="2016-10-21T00:00:00"/>
    <s v="Standard Class"/>
    <s v="PB-18805"/>
    <s v="Patrick Bzostek"/>
    <x v="2"/>
    <s v="United States"/>
    <s v="Salt Lake City"/>
    <x v="7"/>
    <n v="84106"/>
    <x v="1"/>
    <s v="OFF-PA-10001509"/>
    <x v="1"/>
    <x v="10"/>
    <s v="Recycled Desk Saver Line &quot;While You Were Out&quot; Book, 5 1/2&quot; X 4&quot;"/>
    <x v="1819"/>
    <n v="8"/>
    <x v="0"/>
    <n v="32.936"/>
    <x v="32"/>
    <x v="99"/>
  </r>
  <r>
    <n v="2180"/>
    <x v="1065"/>
    <x v="681"/>
    <d v="2016-05-11T00:00:00"/>
    <s v="Standard Class"/>
    <s v="CJ-12010"/>
    <s v="Caroline Jumper"/>
    <x v="0"/>
    <s v="United States"/>
    <s v="New York City"/>
    <x v="15"/>
    <n v="10009"/>
    <x v="3"/>
    <s v="OFF-BI-10000309"/>
    <x v="1"/>
    <x v="8"/>
    <s v="GBC Twin Loop Wire Binding Elements, 9/16&quot; Spine, Black"/>
    <x v="1820"/>
    <n v="7"/>
    <x v="2"/>
    <n v="30.896599999999999"/>
    <x v="35"/>
    <x v="49"/>
  </r>
  <r>
    <n v="2181"/>
    <x v="1065"/>
    <x v="681"/>
    <d v="2016-05-11T00:00:00"/>
    <s v="Standard Class"/>
    <s v="CJ-12010"/>
    <s v="Caroline Jumper"/>
    <x v="0"/>
    <s v="United States"/>
    <s v="New York City"/>
    <x v="15"/>
    <n v="10009"/>
    <x v="3"/>
    <s v="OFF-LA-10003923"/>
    <x v="1"/>
    <x v="2"/>
    <s v="Alphabetical Labels for Top Tab Filing"/>
    <x v="1821"/>
    <n v="3"/>
    <x v="0"/>
    <n v="22.2"/>
    <x v="35"/>
    <x v="47"/>
  </r>
  <r>
    <n v="2182"/>
    <x v="1065"/>
    <x v="681"/>
    <d v="2016-05-11T00:00:00"/>
    <s v="Standard Class"/>
    <s v="CJ-12010"/>
    <s v="Caroline Jumper"/>
    <x v="0"/>
    <s v="United States"/>
    <s v="New York City"/>
    <x v="15"/>
    <n v="10009"/>
    <x v="3"/>
    <s v="FUR-CH-10002084"/>
    <x v="0"/>
    <x v="1"/>
    <s v="Hon Mobius Operator's Chair"/>
    <x v="1822"/>
    <n v="4"/>
    <x v="9"/>
    <n v="59.035200000000003"/>
    <x v="35"/>
    <x v="220"/>
  </r>
  <r>
    <n v="2183"/>
    <x v="1065"/>
    <x v="681"/>
    <d v="2016-05-11T00:00:00"/>
    <s v="Standard Class"/>
    <s v="CJ-12010"/>
    <s v="Caroline Jumper"/>
    <x v="0"/>
    <s v="United States"/>
    <s v="New York City"/>
    <x v="15"/>
    <n v="10009"/>
    <x v="3"/>
    <s v="TEC-MA-10000488"/>
    <x v="2"/>
    <x v="15"/>
    <s v="Bady BDG101FRU Card Printer"/>
    <x v="1823"/>
    <n v="5"/>
    <x v="0"/>
    <n v="1159.9855"/>
    <x v="35"/>
    <x v="74"/>
  </r>
  <r>
    <n v="2184"/>
    <x v="1065"/>
    <x v="681"/>
    <d v="2016-05-11T00:00:00"/>
    <s v="Standard Class"/>
    <s v="CJ-12010"/>
    <s v="Caroline Jumper"/>
    <x v="0"/>
    <s v="United States"/>
    <s v="New York City"/>
    <x v="15"/>
    <n v="10009"/>
    <x v="3"/>
    <s v="TEC-AC-10001767"/>
    <x v="2"/>
    <x v="11"/>
    <s v="SanDisk Ultra 64 GB MicroSDHC Class 10 Memory Card"/>
    <x v="1695"/>
    <n v="5"/>
    <x v="0"/>
    <n v="21.994499999999999"/>
    <x v="35"/>
    <x v="39"/>
  </r>
  <r>
    <n v="2185"/>
    <x v="1065"/>
    <x v="681"/>
    <d v="2016-05-11T00:00:00"/>
    <s v="Standard Class"/>
    <s v="CJ-12010"/>
    <s v="Caroline Jumper"/>
    <x v="0"/>
    <s v="United States"/>
    <s v="New York City"/>
    <x v="15"/>
    <n v="10009"/>
    <x v="3"/>
    <s v="FUR-FU-10001940"/>
    <x v="0"/>
    <x v="5"/>
    <s v="Staple-based wall hangings"/>
    <x v="1824"/>
    <n v="8"/>
    <x v="0"/>
    <n v="28.019200000000001"/>
    <x v="35"/>
    <x v="48"/>
  </r>
  <r>
    <n v="2186"/>
    <x v="1066"/>
    <x v="378"/>
    <d v="2017-08-04T00:00:00"/>
    <s v="Second Class"/>
    <s v="HK-14890"/>
    <s v="Heather Kirkland"/>
    <x v="1"/>
    <s v="United States"/>
    <s v="Salinas"/>
    <x v="1"/>
    <n v="93905"/>
    <x v="1"/>
    <s v="OFF-BI-10002735"/>
    <x v="1"/>
    <x v="8"/>
    <s v="GBC Prestige Therm-A-Bind Covers"/>
    <x v="1825"/>
    <n v="2"/>
    <x v="2"/>
    <n v="18.5274"/>
    <x v="43"/>
    <x v="27"/>
  </r>
  <r>
    <n v="2187"/>
    <x v="1067"/>
    <x v="216"/>
    <d v="2016-07-14T00:00:00"/>
    <s v="Same Day"/>
    <s v="RH-19600"/>
    <s v="Rob Haberlin"/>
    <x v="0"/>
    <s v="United States"/>
    <s v="Huntsville"/>
    <x v="19"/>
    <n v="35810"/>
    <x v="0"/>
    <s v="TEC-AC-10002345"/>
    <x v="2"/>
    <x v="11"/>
    <s v="HP Standard 104 key PS/2 Keyboard"/>
    <x v="180"/>
    <n v="2"/>
    <x v="0"/>
    <n v="7.25"/>
    <x v="16"/>
    <x v="45"/>
  </r>
  <r>
    <n v="2188"/>
    <x v="1068"/>
    <x v="682"/>
    <d v="2017-08-15T00:00:00"/>
    <s v="Standard Class"/>
    <s v="IL-15100"/>
    <s v="Ivan Liston"/>
    <x v="0"/>
    <s v="United States"/>
    <s v="Columbus"/>
    <x v="14"/>
    <n v="47201"/>
    <x v="2"/>
    <s v="OFF-EN-10003134"/>
    <x v="1"/>
    <x v="12"/>
    <s v="Staple envelope"/>
    <x v="1826"/>
    <n v="6"/>
    <x v="0"/>
    <n v="35.04"/>
    <x v="43"/>
    <x v="47"/>
  </r>
  <r>
    <n v="2189"/>
    <x v="1068"/>
    <x v="682"/>
    <d v="2017-08-15T00:00:00"/>
    <s v="Standard Class"/>
    <s v="IL-15100"/>
    <s v="Ivan Liston"/>
    <x v="0"/>
    <s v="United States"/>
    <s v="Columbus"/>
    <x v="14"/>
    <n v="47201"/>
    <x v="2"/>
    <s v="FUR-FU-10003708"/>
    <x v="0"/>
    <x v="5"/>
    <s v="Tenex Traditional Chairmats for Medium Pile Carpet, Standard Lip, 36&quot; x 48&quot;"/>
    <x v="1827"/>
    <n v="2"/>
    <x v="0"/>
    <n v="25.472999999999999"/>
    <x v="43"/>
    <x v="171"/>
  </r>
  <r>
    <n v="2190"/>
    <x v="1068"/>
    <x v="682"/>
    <d v="2017-08-15T00:00:00"/>
    <s v="Standard Class"/>
    <s v="IL-15100"/>
    <s v="Ivan Liston"/>
    <x v="0"/>
    <s v="United States"/>
    <s v="Columbus"/>
    <x v="14"/>
    <n v="47201"/>
    <x v="2"/>
    <s v="TEC-PH-10003645"/>
    <x v="2"/>
    <x v="7"/>
    <s v="Aastra 57i VoIP phone"/>
    <x v="1828"/>
    <n v="9"/>
    <x v="0"/>
    <n v="378.16739999999999"/>
    <x v="43"/>
    <x v="96"/>
  </r>
  <r>
    <n v="2191"/>
    <x v="1069"/>
    <x v="674"/>
    <d v="2016-06-29T00:00:00"/>
    <s v="Standard Class"/>
    <s v="AS-10240"/>
    <s v="Alan Shonely"/>
    <x v="0"/>
    <s v="United States"/>
    <s v="Los Angeles"/>
    <x v="1"/>
    <n v="90049"/>
    <x v="1"/>
    <s v="OFF-AP-10000692"/>
    <x v="1"/>
    <x v="9"/>
    <s v="Fellowes Mighty 8 Compact Surge Protector"/>
    <x v="1829"/>
    <n v="3"/>
    <x v="0"/>
    <n v="17.026800000000001"/>
    <x v="1"/>
    <x v="95"/>
  </r>
  <r>
    <n v="2192"/>
    <x v="1070"/>
    <x v="107"/>
    <d v="2016-12-17T00:00:00"/>
    <s v="Standard Class"/>
    <s v="AP-10915"/>
    <s v="Arthur Prichep"/>
    <x v="0"/>
    <s v="United States"/>
    <s v="Seattle"/>
    <x v="4"/>
    <n v="98105"/>
    <x v="1"/>
    <s v="OFF-BI-10001718"/>
    <x v="1"/>
    <x v="8"/>
    <s v="GBC DocuBind P50 Personal Binding Machine"/>
    <x v="1830"/>
    <n v="3"/>
    <x v="2"/>
    <n v="51.823799999999999"/>
    <x v="5"/>
    <x v="27"/>
  </r>
  <r>
    <n v="2193"/>
    <x v="1070"/>
    <x v="107"/>
    <d v="2016-12-17T00:00:00"/>
    <s v="Standard Class"/>
    <s v="AP-10915"/>
    <s v="Arthur Prichep"/>
    <x v="0"/>
    <s v="United States"/>
    <s v="Seattle"/>
    <x v="4"/>
    <n v="98105"/>
    <x v="1"/>
    <s v="OFF-AP-10002082"/>
    <x v="1"/>
    <x v="9"/>
    <s v="Holmes HEPA Air Purifier"/>
    <x v="1831"/>
    <n v="3"/>
    <x v="0"/>
    <n v="22.869"/>
    <x v="5"/>
    <x v="73"/>
  </r>
  <r>
    <n v="2194"/>
    <x v="1070"/>
    <x v="107"/>
    <d v="2016-12-17T00:00:00"/>
    <s v="Standard Class"/>
    <s v="AP-10915"/>
    <s v="Arthur Prichep"/>
    <x v="0"/>
    <s v="United States"/>
    <s v="Seattle"/>
    <x v="4"/>
    <n v="98105"/>
    <x v="1"/>
    <s v="OFF-PA-10001125"/>
    <x v="1"/>
    <x v="10"/>
    <s v="Xerox 1988"/>
    <x v="1832"/>
    <n v="4"/>
    <x v="0"/>
    <n v="55.764000000000003"/>
    <x v="5"/>
    <x v="88"/>
  </r>
  <r>
    <n v="2195"/>
    <x v="1070"/>
    <x v="107"/>
    <d v="2016-12-17T00:00:00"/>
    <s v="Standard Class"/>
    <s v="AP-10915"/>
    <s v="Arthur Prichep"/>
    <x v="0"/>
    <s v="United States"/>
    <s v="Seattle"/>
    <x v="4"/>
    <n v="98105"/>
    <x v="1"/>
    <s v="OFF-AP-10000252"/>
    <x v="1"/>
    <x v="9"/>
    <s v="Harmony HEPA Quiet Air Purifiers"/>
    <x v="1833"/>
    <n v="3"/>
    <x v="0"/>
    <n v="12.285"/>
    <x v="5"/>
    <x v="73"/>
  </r>
  <r>
    <n v="2196"/>
    <x v="1070"/>
    <x v="107"/>
    <d v="2016-12-17T00:00:00"/>
    <s v="Standard Class"/>
    <s v="AP-10915"/>
    <s v="Arthur Prichep"/>
    <x v="0"/>
    <s v="United States"/>
    <s v="Seattle"/>
    <x v="4"/>
    <n v="98105"/>
    <x v="1"/>
    <s v="TEC-AC-10003038"/>
    <x v="2"/>
    <x v="11"/>
    <s v="Kingston Digital DataTraveler 16GB USB 2.0"/>
    <x v="908"/>
    <n v="5"/>
    <x v="0"/>
    <n v="8.5024999999999995"/>
    <x v="5"/>
    <x v="43"/>
  </r>
  <r>
    <n v="2197"/>
    <x v="1071"/>
    <x v="49"/>
    <d v="2016-12-06T00:00:00"/>
    <s v="Standard Class"/>
    <s v="AG-10390"/>
    <s v="Allen Goldenen"/>
    <x v="0"/>
    <s v="United States"/>
    <s v="Knoxville"/>
    <x v="18"/>
    <n v="37918"/>
    <x v="0"/>
    <s v="OFF-AR-10000940"/>
    <x v="1"/>
    <x v="6"/>
    <s v="Newell 343"/>
    <x v="1834"/>
    <n v="2"/>
    <x v="2"/>
    <n v="0.41160000000000002"/>
    <x v="5"/>
    <x v="66"/>
  </r>
  <r>
    <n v="2198"/>
    <x v="1072"/>
    <x v="683"/>
    <d v="2014-12-04T00:00:00"/>
    <s v="Standard Class"/>
    <s v="BF-11080"/>
    <s v="Bart Folk"/>
    <x v="0"/>
    <s v="United States"/>
    <s v="Montgomery"/>
    <x v="19"/>
    <n v="36116"/>
    <x v="0"/>
    <s v="OFF-AR-10001954"/>
    <x v="1"/>
    <x v="6"/>
    <s v="Newell 331"/>
    <x v="1835"/>
    <n v="3"/>
    <x v="0"/>
    <n v="3.9609000000000001"/>
    <x v="21"/>
    <x v="6"/>
  </r>
  <r>
    <n v="2199"/>
    <x v="1073"/>
    <x v="262"/>
    <d v="2015-04-02T00:00:00"/>
    <s v="Standard Class"/>
    <s v="CK-12205"/>
    <s v="Chloris Kastensmidt"/>
    <x v="0"/>
    <s v="United States"/>
    <s v="Philadelphia"/>
    <x v="9"/>
    <n v="19120"/>
    <x v="3"/>
    <s v="OFF-PA-10003177"/>
    <x v="1"/>
    <x v="10"/>
    <s v="Xerox 1999"/>
    <x v="12"/>
    <n v="3"/>
    <x v="2"/>
    <n v="5.4432"/>
    <x v="19"/>
    <x v="11"/>
  </r>
  <r>
    <n v="2200"/>
    <x v="1073"/>
    <x v="262"/>
    <d v="2015-04-02T00:00:00"/>
    <s v="Standard Class"/>
    <s v="CK-12205"/>
    <s v="Chloris Kastensmidt"/>
    <x v="0"/>
    <s v="United States"/>
    <s v="Philadelphia"/>
    <x v="9"/>
    <n v="19120"/>
    <x v="3"/>
    <s v="OFF-PA-10000533"/>
    <x v="1"/>
    <x v="10"/>
    <s v="Southworth Parchment Paper &amp; Envelopes"/>
    <x v="1836"/>
    <n v="1"/>
    <x v="2"/>
    <n v="1.7003999999999999"/>
    <x v="19"/>
    <x v="12"/>
  </r>
  <r>
    <n v="2201"/>
    <x v="1074"/>
    <x v="106"/>
    <d v="2014-06-06T00:00:00"/>
    <s v="Standard Class"/>
    <s v="LT-17110"/>
    <s v="Liz Thompson"/>
    <x v="0"/>
    <s v="United States"/>
    <s v="Little Rock"/>
    <x v="36"/>
    <n v="72209"/>
    <x v="0"/>
    <s v="FUR-FU-10001935"/>
    <x v="0"/>
    <x v="5"/>
    <s v="3M Hangers With Command Adhesive"/>
    <x v="496"/>
    <n v="6"/>
    <x v="0"/>
    <n v="9.1020000000000003"/>
    <x v="3"/>
    <x v="154"/>
  </r>
  <r>
    <n v="2202"/>
    <x v="1074"/>
    <x v="106"/>
    <d v="2014-06-06T00:00:00"/>
    <s v="Standard Class"/>
    <s v="LT-17110"/>
    <s v="Liz Thompson"/>
    <x v="0"/>
    <s v="United States"/>
    <s v="Little Rock"/>
    <x v="36"/>
    <n v="72209"/>
    <x v="0"/>
    <s v="TEC-PH-10002563"/>
    <x v="2"/>
    <x v="7"/>
    <s v="Adtran 1202752G1"/>
    <x v="1837"/>
    <n v="7"/>
    <x v="0"/>
    <n v="229.30179999999999"/>
    <x v="3"/>
    <x v="96"/>
  </r>
  <r>
    <n v="2203"/>
    <x v="1075"/>
    <x v="684"/>
    <d v="2015-09-12T00:00:00"/>
    <s v="Standard Class"/>
    <s v="BT-11305"/>
    <s v="Beth Thompson"/>
    <x v="2"/>
    <s v="United States"/>
    <s v="Seattle"/>
    <x v="4"/>
    <n v="98103"/>
    <x v="1"/>
    <s v="OFF-BI-10002160"/>
    <x v="1"/>
    <x v="8"/>
    <s v="Acco Hanging Data Binders"/>
    <x v="855"/>
    <n v="2"/>
    <x v="2"/>
    <n v="2.1335999999999999"/>
    <x v="11"/>
    <x v="73"/>
  </r>
  <r>
    <n v="2204"/>
    <x v="1075"/>
    <x v="684"/>
    <d v="2015-09-12T00:00:00"/>
    <s v="Standard Class"/>
    <s v="BT-11305"/>
    <s v="Beth Thompson"/>
    <x v="2"/>
    <s v="United States"/>
    <s v="Seattle"/>
    <x v="4"/>
    <n v="98103"/>
    <x v="1"/>
    <s v="FUR-FU-10004748"/>
    <x v="0"/>
    <x v="5"/>
    <s v="Howard Miller 16&quot; Diameter Gallery Wall Clock"/>
    <x v="1838"/>
    <n v="3"/>
    <x v="0"/>
    <n v="74.809799999999996"/>
    <x v="11"/>
    <x v="87"/>
  </r>
  <r>
    <n v="2205"/>
    <x v="1076"/>
    <x v="685"/>
    <d v="2015-07-05T00:00:00"/>
    <s v="Standard Class"/>
    <s v="SC-20725"/>
    <s v="Steven Cartwright"/>
    <x v="0"/>
    <s v="United States"/>
    <s v="Lancaster"/>
    <x v="9"/>
    <n v="17602"/>
    <x v="3"/>
    <s v="FUR-FU-10001473"/>
    <x v="0"/>
    <x v="5"/>
    <s v="Eldon Executive Woodline II Desk Accessories, Mahogany"/>
    <x v="1839"/>
    <n v="1"/>
    <x v="2"/>
    <n v="1.7591000000000001"/>
    <x v="39"/>
    <x v="66"/>
  </r>
  <r>
    <n v="2206"/>
    <x v="1077"/>
    <x v="545"/>
    <d v="2016-09-12T00:00:00"/>
    <s v="Second Class"/>
    <s v="CG-12040"/>
    <s v="Catherine Glotzbach"/>
    <x v="2"/>
    <s v="United States"/>
    <s v="Bristol"/>
    <x v="18"/>
    <n v="37620"/>
    <x v="0"/>
    <s v="OFF-AR-10000538"/>
    <x v="1"/>
    <x v="6"/>
    <s v="Boston Model 1800 Electric Pencil Sharpener, Gray"/>
    <x v="1840"/>
    <n v="3"/>
    <x v="2"/>
    <n v="8.4450000000000003"/>
    <x v="22"/>
    <x v="26"/>
  </r>
  <r>
    <n v="2207"/>
    <x v="1078"/>
    <x v="686"/>
    <d v="2014-07-20T00:00:00"/>
    <s v="Standard Class"/>
    <s v="AW-10930"/>
    <s v="Arthur Wiediger"/>
    <x v="2"/>
    <s v="United States"/>
    <s v="Aurora"/>
    <x v="10"/>
    <n v="60505"/>
    <x v="2"/>
    <s v="OFF-BI-10001098"/>
    <x v="1"/>
    <x v="8"/>
    <s v="Acco D-Ring Binder w/DublLock"/>
    <x v="1841"/>
    <n v="7"/>
    <x v="3"/>
    <n v="-46.394599999999997"/>
    <x v="40"/>
    <x v="170"/>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x v="1842"/>
    <n v="4"/>
    <x v="2"/>
    <n v="3.8271999999999999"/>
    <x v="40"/>
    <x v="36"/>
  </r>
  <r>
    <n v="2209"/>
    <x v="1079"/>
    <x v="421"/>
    <d v="2015-08-26T00:00:00"/>
    <s v="Standard Class"/>
    <s v="RB-19705"/>
    <s v="Roger Barcio"/>
    <x v="2"/>
    <s v="United States"/>
    <s v="New York City"/>
    <x v="15"/>
    <n v="10009"/>
    <x v="3"/>
    <s v="OFF-AR-10000390"/>
    <x v="1"/>
    <x v="6"/>
    <s v="Newell Chalk Holder"/>
    <x v="1045"/>
    <n v="4"/>
    <x v="0"/>
    <n v="7.5991999999999997"/>
    <x v="37"/>
    <x v="99"/>
  </r>
  <r>
    <n v="2210"/>
    <x v="1080"/>
    <x v="687"/>
    <d v="2014-11-16T00:00:00"/>
    <s v="Second Class"/>
    <s v="ML-17410"/>
    <s v="Maris LaWare"/>
    <x v="0"/>
    <s v="United States"/>
    <s v="Fairfield"/>
    <x v="29"/>
    <n v="6824"/>
    <x v="3"/>
    <s v="TEC-PH-10001079"/>
    <x v="2"/>
    <x v="7"/>
    <s v="Polycom SoundPoint Pro SE-225 Corded phone"/>
    <x v="1843"/>
    <n v="7"/>
    <x v="0"/>
    <n v="233.22040000000001"/>
    <x v="7"/>
    <x v="95"/>
  </r>
  <r>
    <n v="2211"/>
    <x v="1080"/>
    <x v="687"/>
    <d v="2014-11-16T00:00:00"/>
    <s v="Second Class"/>
    <s v="ML-17410"/>
    <s v="Maris LaWare"/>
    <x v="0"/>
    <s v="United States"/>
    <s v="Fairfield"/>
    <x v="29"/>
    <n v="6824"/>
    <x v="3"/>
    <s v="OFF-BI-10003460"/>
    <x v="1"/>
    <x v="8"/>
    <s v="Acco 3-Hole Punch"/>
    <x v="1844"/>
    <n v="10"/>
    <x v="0"/>
    <n v="21.024000000000001"/>
    <x v="7"/>
    <x v="62"/>
  </r>
  <r>
    <n v="2212"/>
    <x v="1081"/>
    <x v="581"/>
    <d v="2016-11-30T00:00:00"/>
    <s v="First Class"/>
    <s v="VB-21745"/>
    <s v="Victoria Brennan"/>
    <x v="1"/>
    <s v="United States"/>
    <s v="Lincoln Park"/>
    <x v="12"/>
    <n v="48146"/>
    <x v="2"/>
    <s v="OFF-AP-10003842"/>
    <x v="1"/>
    <x v="9"/>
    <s v="Euro-Pro Shark Turbo Vacuum"/>
    <x v="1845"/>
    <n v="6"/>
    <x v="9"/>
    <n v="29.7408"/>
    <x v="0"/>
    <x v="158"/>
  </r>
  <r>
    <n v="2213"/>
    <x v="1082"/>
    <x v="610"/>
    <d v="2017-11-25T00:00:00"/>
    <s v="Standard Class"/>
    <s v="SW-20275"/>
    <s v="Scott Williamson"/>
    <x v="0"/>
    <s v="United States"/>
    <s v="New York City"/>
    <x v="15"/>
    <n v="10035"/>
    <x v="3"/>
    <s v="FUR-FU-10003535"/>
    <x v="0"/>
    <x v="5"/>
    <s v="Howard Miller Distant Time Traveler Alarm Clock"/>
    <x v="1846"/>
    <n v="1"/>
    <x v="0"/>
    <n v="11.2422"/>
    <x v="24"/>
    <x v="44"/>
  </r>
  <r>
    <n v="2214"/>
    <x v="1083"/>
    <x v="172"/>
    <d v="2017-10-02T00:00:00"/>
    <s v="First Class"/>
    <s v="NS-18505"/>
    <s v="Neola Schneider"/>
    <x v="0"/>
    <s v="United States"/>
    <s v="San Jose"/>
    <x v="1"/>
    <n v="95123"/>
    <x v="1"/>
    <s v="OFF-BI-10002012"/>
    <x v="1"/>
    <x v="8"/>
    <s v="Wilson Jones Easy Flow II Sheet Lifters"/>
    <x v="1847"/>
    <n v="1"/>
    <x v="2"/>
    <n v="0.504"/>
    <x v="13"/>
    <x v="11"/>
  </r>
  <r>
    <n v="2215"/>
    <x v="1083"/>
    <x v="172"/>
    <d v="2017-10-02T00:00:00"/>
    <s v="First Class"/>
    <s v="NS-18505"/>
    <s v="Neola Schneider"/>
    <x v="0"/>
    <s v="United States"/>
    <s v="San Jose"/>
    <x v="1"/>
    <n v="95123"/>
    <x v="1"/>
    <s v="OFF-BI-10001922"/>
    <x v="1"/>
    <x v="8"/>
    <s v="Storex Dura Pro Binders"/>
    <x v="1848"/>
    <n v="13"/>
    <x v="2"/>
    <n v="20.849399999999999"/>
    <x v="13"/>
    <x v="31"/>
  </r>
  <r>
    <n v="2216"/>
    <x v="1083"/>
    <x v="172"/>
    <d v="2017-10-02T00:00:00"/>
    <s v="First Class"/>
    <s v="NS-18505"/>
    <s v="Neola Schneider"/>
    <x v="0"/>
    <s v="United States"/>
    <s v="San Jose"/>
    <x v="1"/>
    <n v="95123"/>
    <x v="1"/>
    <s v="OFF-AP-10000576"/>
    <x v="1"/>
    <x v="9"/>
    <s v="Belkin 325VA UPS Surge Protector, 6'"/>
    <x v="1776"/>
    <n v="2"/>
    <x v="0"/>
    <n v="60.49"/>
    <x v="13"/>
    <x v="45"/>
  </r>
  <r>
    <n v="2217"/>
    <x v="1083"/>
    <x v="172"/>
    <d v="2017-10-02T00:00:00"/>
    <s v="First Class"/>
    <s v="NS-18505"/>
    <s v="Neola Schneider"/>
    <x v="0"/>
    <s v="United States"/>
    <s v="San Jose"/>
    <x v="1"/>
    <n v="95123"/>
    <x v="1"/>
    <s v="FUR-CH-10000553"/>
    <x v="0"/>
    <x v="1"/>
    <s v="Metal Folding Chairs, Beige, 4/Carton"/>
    <x v="1849"/>
    <n v="4"/>
    <x v="2"/>
    <n v="9.5031999999999996"/>
    <x v="13"/>
    <x v="152"/>
  </r>
  <r>
    <n v="2218"/>
    <x v="1084"/>
    <x v="59"/>
    <d v="2014-09-25T00:00:00"/>
    <s v="Standard Class"/>
    <s v="DB-13555"/>
    <s v="Dorothy Badders"/>
    <x v="1"/>
    <s v="United States"/>
    <s v="Jacksonville"/>
    <x v="2"/>
    <n v="32216"/>
    <x v="0"/>
    <s v="OFF-AR-10003469"/>
    <x v="1"/>
    <x v="6"/>
    <s v="Nontoxic Chalk"/>
    <x v="1850"/>
    <n v="2"/>
    <x v="2"/>
    <n v="0.98560000000000003"/>
    <x v="9"/>
    <x v="11"/>
  </r>
  <r>
    <n v="2219"/>
    <x v="1085"/>
    <x v="688"/>
    <d v="2017-08-01T00:00:00"/>
    <s v="Standard Class"/>
    <s v="MH-17620"/>
    <s v="Matt Hagelstein"/>
    <x v="1"/>
    <s v="United States"/>
    <s v="San Francisco"/>
    <x v="1"/>
    <n v="94110"/>
    <x v="1"/>
    <s v="OFF-BI-10000145"/>
    <x v="1"/>
    <x v="8"/>
    <s v="Zipper Ring Binder Pockets"/>
    <x v="1851"/>
    <n v="4"/>
    <x v="2"/>
    <n v="3.6192000000000002"/>
    <x v="43"/>
    <x v="22"/>
  </r>
  <r>
    <n v="2220"/>
    <x v="1085"/>
    <x v="688"/>
    <d v="2017-08-01T00:00:00"/>
    <s v="Standard Class"/>
    <s v="MH-17620"/>
    <s v="Matt Hagelstein"/>
    <x v="1"/>
    <s v="United States"/>
    <s v="San Francisco"/>
    <x v="1"/>
    <n v="94110"/>
    <x v="1"/>
    <s v="OFF-ST-10001580"/>
    <x v="1"/>
    <x v="4"/>
    <s v="Super Decoflex Portable Personal File"/>
    <x v="1852"/>
    <n v="1"/>
    <x v="0"/>
    <n v="4.1943999999999999"/>
    <x v="43"/>
    <x v="40"/>
  </r>
  <r>
    <n v="2221"/>
    <x v="1085"/>
    <x v="688"/>
    <d v="2017-08-01T00:00:00"/>
    <s v="Standard Class"/>
    <s v="MH-17620"/>
    <s v="Matt Hagelstein"/>
    <x v="1"/>
    <s v="United States"/>
    <s v="San Francisco"/>
    <x v="1"/>
    <n v="94110"/>
    <x v="1"/>
    <s v="TEC-PH-10001817"/>
    <x v="2"/>
    <x v="7"/>
    <s v="Wilson Electronics DB Pro Signal Booster"/>
    <x v="1853"/>
    <n v="4"/>
    <x v="2"/>
    <n v="100.24"/>
    <x v="43"/>
    <x v="66"/>
  </r>
  <r>
    <n v="2222"/>
    <x v="1086"/>
    <x v="401"/>
    <d v="2015-12-06T00:00:00"/>
    <s v="Same Day"/>
    <s v="DK-13375"/>
    <s v="Dennis Kane"/>
    <x v="0"/>
    <s v="United States"/>
    <s v="Marion"/>
    <x v="24"/>
    <n v="43302"/>
    <x v="3"/>
    <s v="TEC-PH-10001578"/>
    <x v="2"/>
    <x v="7"/>
    <s v="Polycom SoundStation2 EX Conference phone"/>
    <x v="1854"/>
    <n v="2"/>
    <x v="10"/>
    <n v="-89.088999999999999"/>
    <x v="14"/>
    <x v="299"/>
  </r>
  <r>
    <n v="2223"/>
    <x v="1086"/>
    <x v="401"/>
    <d v="2015-12-06T00:00:00"/>
    <s v="Same Day"/>
    <s v="DK-13375"/>
    <s v="Dennis Kane"/>
    <x v="0"/>
    <s v="United States"/>
    <s v="Marion"/>
    <x v="24"/>
    <n v="43302"/>
    <x v="3"/>
    <s v="OFF-AR-10004078"/>
    <x v="1"/>
    <x v="6"/>
    <s v="Newell 312"/>
    <x v="1855"/>
    <n v="8"/>
    <x v="2"/>
    <n v="4.6719999999999997"/>
    <x v="14"/>
    <x v="26"/>
  </r>
  <r>
    <n v="2224"/>
    <x v="1086"/>
    <x v="401"/>
    <d v="2015-12-06T00:00:00"/>
    <s v="Same Day"/>
    <s v="DK-13375"/>
    <s v="Dennis Kane"/>
    <x v="0"/>
    <s v="United States"/>
    <s v="Marion"/>
    <x v="24"/>
    <n v="43302"/>
    <x v="3"/>
    <s v="FUR-CH-10004860"/>
    <x v="0"/>
    <x v="1"/>
    <s v="Global Low Back Tilter Chair"/>
    <x v="1856"/>
    <n v="1"/>
    <x v="4"/>
    <n v="-24.235199999999999"/>
    <x v="14"/>
    <x v="285"/>
  </r>
  <r>
    <n v="2225"/>
    <x v="1087"/>
    <x v="689"/>
    <d v="2017-08-05T00:00:00"/>
    <s v="Standard Class"/>
    <s v="EA-14035"/>
    <s v="Erin Ashbrook"/>
    <x v="1"/>
    <s v="United States"/>
    <s v="Philadelphia"/>
    <x v="9"/>
    <n v="19134"/>
    <x v="3"/>
    <s v="OFF-PA-10003790"/>
    <x v="1"/>
    <x v="10"/>
    <s v="Xerox 1991"/>
    <x v="1548"/>
    <n v="3"/>
    <x v="2"/>
    <n v="17.815200000000001"/>
    <x v="43"/>
    <x v="18"/>
  </r>
  <r>
    <n v="2226"/>
    <x v="1088"/>
    <x v="690"/>
    <d v="2016-03-21T00:00:00"/>
    <s v="Second Class"/>
    <s v="BT-11440"/>
    <s v="Bobby Trafton"/>
    <x v="0"/>
    <s v="United States"/>
    <s v="Littleton"/>
    <x v="22"/>
    <n v="80122"/>
    <x v="1"/>
    <s v="FUR-BO-10002202"/>
    <x v="0"/>
    <x v="0"/>
    <s v="Atlantic Metals Mobile 2-Shelf Bookcases, Custom Colors"/>
    <x v="1857"/>
    <n v="1"/>
    <x v="6"/>
    <n v="-98.8018"/>
    <x v="17"/>
    <x v="356"/>
  </r>
  <r>
    <n v="2227"/>
    <x v="1089"/>
    <x v="570"/>
    <d v="2017-08-03T00:00:00"/>
    <s v="Standard Class"/>
    <s v="LA-16780"/>
    <s v="Laura Armstrong"/>
    <x v="1"/>
    <s v="United States"/>
    <s v="Austin"/>
    <x v="5"/>
    <n v="78745"/>
    <x v="2"/>
    <s v="OFF-FA-10003059"/>
    <x v="1"/>
    <x v="13"/>
    <s v="Assorted Color Push Pins"/>
    <x v="1671"/>
    <n v="2"/>
    <x v="2"/>
    <n v="0.47060000000000002"/>
    <x v="43"/>
    <x v="173"/>
  </r>
  <r>
    <n v="2228"/>
    <x v="1089"/>
    <x v="570"/>
    <d v="2017-08-03T00:00:00"/>
    <s v="Standard Class"/>
    <s v="LA-16780"/>
    <s v="Laura Armstrong"/>
    <x v="1"/>
    <s v="United States"/>
    <s v="Austin"/>
    <x v="5"/>
    <n v="78745"/>
    <x v="2"/>
    <s v="TEC-PH-10002496"/>
    <x v="2"/>
    <x v="7"/>
    <s v="Cisco SPA301"/>
    <x v="1858"/>
    <n v="1"/>
    <x v="2"/>
    <n v="15.599"/>
    <x v="43"/>
    <x v="26"/>
  </r>
  <r>
    <n v="2229"/>
    <x v="1090"/>
    <x v="393"/>
    <d v="2016-10-05T00:00:00"/>
    <s v="Standard Class"/>
    <s v="GM-14680"/>
    <s v="Greg Matthias"/>
    <x v="0"/>
    <s v="United States"/>
    <s v="New York City"/>
    <x v="15"/>
    <n v="10024"/>
    <x v="3"/>
    <s v="FUR-TA-10003238"/>
    <x v="0"/>
    <x v="3"/>
    <s v="Chromcraft Bull-Nose Wood 48&quot; x 96&quot; Rectangular Conference Tables"/>
    <x v="1859"/>
    <n v="1"/>
    <x v="10"/>
    <n v="-115.7058"/>
    <x v="32"/>
    <x v="353"/>
  </r>
  <r>
    <n v="2230"/>
    <x v="1091"/>
    <x v="691"/>
    <d v="2014-04-05T00:00:00"/>
    <s v="Standard Class"/>
    <s v="AA-10315"/>
    <s v="Alex Avila"/>
    <x v="0"/>
    <s v="United States"/>
    <s v="San Francisco"/>
    <x v="1"/>
    <n v="94122"/>
    <x v="1"/>
    <s v="OFF-BI-10004390"/>
    <x v="1"/>
    <x v="8"/>
    <s v="GBC DocuBind 200 Manual Binding Machine"/>
    <x v="1860"/>
    <n v="2"/>
    <x v="2"/>
    <n v="252.58799999999999"/>
    <x v="41"/>
    <x v="52"/>
  </r>
  <r>
    <n v="2231"/>
    <x v="1091"/>
    <x v="691"/>
    <d v="2014-04-05T00:00:00"/>
    <s v="Standard Class"/>
    <s v="AA-10315"/>
    <s v="Alex Avila"/>
    <x v="0"/>
    <s v="United States"/>
    <s v="San Francisco"/>
    <x v="1"/>
    <n v="94122"/>
    <x v="1"/>
    <s v="OFF-AP-10002765"/>
    <x v="1"/>
    <x v="9"/>
    <s v="Fellowes Advanced Computer Series Surge Protectors"/>
    <x v="1861"/>
    <n v="2"/>
    <x v="0"/>
    <n v="14.8344"/>
    <x v="41"/>
    <x v="95"/>
  </r>
  <r>
    <n v="2232"/>
    <x v="1092"/>
    <x v="335"/>
    <d v="2017-07-01T00:00:00"/>
    <s v="Standard Class"/>
    <s v="DB-13405"/>
    <s v="Denny Blanton"/>
    <x v="0"/>
    <s v="United States"/>
    <s v="La Porte"/>
    <x v="14"/>
    <n v="46350"/>
    <x v="2"/>
    <s v="FUR-FU-10000293"/>
    <x v="0"/>
    <x v="5"/>
    <s v="Eldon Antistatic Chair Mats for Low to Medium Pile Carpets"/>
    <x v="1862"/>
    <n v="5"/>
    <x v="0"/>
    <n v="31.587"/>
    <x v="10"/>
    <x v="245"/>
  </r>
  <r>
    <n v="2233"/>
    <x v="1093"/>
    <x v="362"/>
    <d v="2017-07-14T00:00:00"/>
    <s v="Standard Class"/>
    <s v="JH-15820"/>
    <s v="John Huston"/>
    <x v="0"/>
    <s v="United States"/>
    <s v="Chicago"/>
    <x v="10"/>
    <n v="60610"/>
    <x v="2"/>
    <s v="OFF-ST-10003692"/>
    <x v="1"/>
    <x v="4"/>
    <s v="Recycled Steel Personal File for Hanging File Folders"/>
    <x v="1863"/>
    <n v="5"/>
    <x v="2"/>
    <n v="14.307499999999999"/>
    <x v="10"/>
    <x v="107"/>
  </r>
  <r>
    <n v="2234"/>
    <x v="1094"/>
    <x v="639"/>
    <d v="2015-12-16T00:00:00"/>
    <s v="Second Class"/>
    <s v="DJ-13630"/>
    <s v="Doug Jacobs"/>
    <x v="0"/>
    <s v="United States"/>
    <s v="Portland"/>
    <x v="21"/>
    <n v="97206"/>
    <x v="1"/>
    <s v="TEC-PH-10001051"/>
    <x v="2"/>
    <x v="7"/>
    <s v="HTC One"/>
    <x v="1864"/>
    <n v="4"/>
    <x v="2"/>
    <n v="35.996400000000001"/>
    <x v="14"/>
    <x v="4"/>
  </r>
  <r>
    <n v="2235"/>
    <x v="1095"/>
    <x v="256"/>
    <d v="2017-12-10T00:00:00"/>
    <s v="Standard Class"/>
    <s v="QJ-19255"/>
    <s v="Quincy Jones"/>
    <x v="1"/>
    <s v="United States"/>
    <s v="Burlington"/>
    <x v="42"/>
    <s v="05408"/>
    <x v="3"/>
    <s v="TEC-AC-10001013"/>
    <x v="2"/>
    <x v="11"/>
    <s v="Logitech ClearChat Comfort/USB Headset H390"/>
    <x v="1865"/>
    <n v="7"/>
    <x v="0"/>
    <n v="67.659899999999993"/>
    <x v="23"/>
    <x v="67"/>
  </r>
  <r>
    <n v="2236"/>
    <x v="1096"/>
    <x v="426"/>
    <d v="2015-09-17T00:00:00"/>
    <s v="Second Class"/>
    <s v="CT-11995"/>
    <s v="Carol Triggs"/>
    <x v="0"/>
    <s v="United States"/>
    <s v="Indianapolis"/>
    <x v="14"/>
    <n v="46203"/>
    <x v="2"/>
    <s v="OFF-ST-10000025"/>
    <x v="1"/>
    <x v="4"/>
    <s v="Fellowes Stor/Drawer Steel Plus Storage Drawers"/>
    <x v="1866"/>
    <n v="2"/>
    <x v="0"/>
    <n v="11.451599999999999"/>
    <x v="11"/>
    <x v="241"/>
  </r>
  <r>
    <n v="2237"/>
    <x v="1096"/>
    <x v="426"/>
    <d v="2015-09-17T00:00:00"/>
    <s v="Second Class"/>
    <s v="CT-11995"/>
    <s v="Carol Triggs"/>
    <x v="0"/>
    <s v="United States"/>
    <s v="Indianapolis"/>
    <x v="14"/>
    <n v="46203"/>
    <x v="2"/>
    <s v="OFF-AR-10000817"/>
    <x v="1"/>
    <x v="6"/>
    <s v="Manco Dry-Lighter Erasable Highlighter"/>
    <x v="1867"/>
    <n v="8"/>
    <x v="0"/>
    <n v="8.2688000000000006"/>
    <x v="11"/>
    <x v="65"/>
  </r>
  <r>
    <n v="2238"/>
    <x v="1097"/>
    <x v="692"/>
    <d v="2016-07-21T00:00:00"/>
    <s v="Standard Class"/>
    <s v="RH-19510"/>
    <s v="Rick Huthwaite"/>
    <x v="2"/>
    <s v="United States"/>
    <s v="Provo"/>
    <x v="7"/>
    <n v="84604"/>
    <x v="1"/>
    <s v="OFF-SU-10000952"/>
    <x v="1"/>
    <x v="14"/>
    <s v="Fiskars Home &amp; Office Scissors"/>
    <x v="1821"/>
    <n v="5"/>
    <x v="0"/>
    <n v="12.432"/>
    <x v="16"/>
    <x v="95"/>
  </r>
  <r>
    <n v="2239"/>
    <x v="1098"/>
    <x v="693"/>
    <d v="2017-04-26T00:00:00"/>
    <s v="Standard Class"/>
    <s v="SJ-20125"/>
    <s v="Sanjit Jacobs"/>
    <x v="2"/>
    <s v="United States"/>
    <s v="Chicago"/>
    <x v="10"/>
    <n v="60610"/>
    <x v="2"/>
    <s v="FUR-FU-10004597"/>
    <x v="0"/>
    <x v="5"/>
    <s v="Eldon Cleatmat Chair Mats for Medium Pile Carpets"/>
    <x v="1821"/>
    <n v="2"/>
    <x v="7"/>
    <n v="-52.17"/>
    <x v="4"/>
    <x v="357"/>
  </r>
  <r>
    <n v="2240"/>
    <x v="1099"/>
    <x v="625"/>
    <d v="2016-11-17T00:00:00"/>
    <s v="Second Class"/>
    <s v="TG-21310"/>
    <s v="Toby Gnade"/>
    <x v="0"/>
    <s v="United States"/>
    <s v="Los Angeles"/>
    <x v="1"/>
    <n v="90049"/>
    <x v="1"/>
    <s v="OFF-BI-10003527"/>
    <x v="1"/>
    <x v="8"/>
    <s v="Fellowes PB500 Electric Punch Plastic Comb Binding Machine with Manual Bind"/>
    <x v="1868"/>
    <n v="1"/>
    <x v="2"/>
    <n v="381.29700000000003"/>
    <x v="0"/>
    <x v="52"/>
  </r>
  <r>
    <n v="2241"/>
    <x v="1099"/>
    <x v="625"/>
    <d v="2016-11-17T00:00:00"/>
    <s v="Second Class"/>
    <s v="TG-21310"/>
    <s v="Toby Gnade"/>
    <x v="0"/>
    <s v="United States"/>
    <s v="Los Angeles"/>
    <x v="1"/>
    <n v="90049"/>
    <x v="1"/>
    <s v="OFF-BI-10002982"/>
    <x v="1"/>
    <x v="8"/>
    <s v="Avery Self-Adhesive Photo Pockets for Polaroid Photos"/>
    <x v="1869"/>
    <n v="7"/>
    <x v="2"/>
    <n v="13.3476"/>
    <x v="0"/>
    <x v="73"/>
  </r>
  <r>
    <n v="2242"/>
    <x v="1100"/>
    <x v="491"/>
    <d v="2016-12-01T00:00:00"/>
    <s v="Standard Class"/>
    <s v="CT-11995"/>
    <s v="Carol Triggs"/>
    <x v="0"/>
    <s v="United States"/>
    <s v="Philadelphia"/>
    <x v="9"/>
    <n v="19134"/>
    <x v="3"/>
    <s v="TEC-PH-10004165"/>
    <x v="2"/>
    <x v="7"/>
    <s v="Mitel MiVoice 5330e IP Phone"/>
    <x v="1870"/>
    <n v="3"/>
    <x v="10"/>
    <n v="-115.4958"/>
    <x v="5"/>
    <x v="123"/>
  </r>
  <r>
    <n v="2243"/>
    <x v="1101"/>
    <x v="610"/>
    <d v="2017-11-25T00:00:00"/>
    <s v="Standard Class"/>
    <s v="BF-11005"/>
    <s v="Barry Franz"/>
    <x v="2"/>
    <s v="United States"/>
    <s v="Pasadena"/>
    <x v="1"/>
    <n v="91104"/>
    <x v="1"/>
    <s v="OFF-ST-10003442"/>
    <x v="1"/>
    <x v="4"/>
    <s v="Eldon Portable Mobile Manager"/>
    <x v="400"/>
    <n v="2"/>
    <x v="0"/>
    <n v="15.2712"/>
    <x v="24"/>
    <x v="6"/>
  </r>
  <r>
    <n v="2244"/>
    <x v="1101"/>
    <x v="610"/>
    <d v="2017-11-25T00:00:00"/>
    <s v="Standard Class"/>
    <s v="BF-11005"/>
    <s v="Barry Franz"/>
    <x v="2"/>
    <s v="United States"/>
    <s v="Pasadena"/>
    <x v="1"/>
    <n v="91104"/>
    <x v="1"/>
    <s v="OFF-AR-10003856"/>
    <x v="1"/>
    <x v="6"/>
    <s v="Newell 344"/>
    <x v="345"/>
    <n v="2"/>
    <x v="0"/>
    <n v="1.4456"/>
    <x v="24"/>
    <x v="96"/>
  </r>
  <r>
    <n v="2245"/>
    <x v="1101"/>
    <x v="610"/>
    <d v="2017-11-25T00:00:00"/>
    <s v="Standard Class"/>
    <s v="BF-11005"/>
    <s v="Barry Franz"/>
    <x v="2"/>
    <s v="United States"/>
    <s v="Pasadena"/>
    <x v="1"/>
    <n v="91104"/>
    <x v="1"/>
    <s v="OFF-FA-10004248"/>
    <x v="1"/>
    <x v="13"/>
    <s v="Advantus T-Pin Paper Clips"/>
    <x v="1871"/>
    <n v="2"/>
    <x v="0"/>
    <n v="3.5177999999999998"/>
    <x v="24"/>
    <x v="87"/>
  </r>
  <r>
    <n v="2246"/>
    <x v="1101"/>
    <x v="610"/>
    <d v="2017-11-25T00:00:00"/>
    <s v="Standard Class"/>
    <s v="BF-11005"/>
    <s v="Barry Franz"/>
    <x v="2"/>
    <s v="United States"/>
    <s v="Pasadena"/>
    <x v="1"/>
    <n v="91104"/>
    <x v="1"/>
    <s v="OFF-AP-10001492"/>
    <x v="1"/>
    <x v="9"/>
    <s v="Acco Six-Outlet Power Strip, 4' Cord Length"/>
    <x v="1872"/>
    <n v="1"/>
    <x v="0"/>
    <n v="2.2412000000000001"/>
    <x v="24"/>
    <x v="96"/>
  </r>
  <r>
    <n v="2247"/>
    <x v="1101"/>
    <x v="610"/>
    <d v="2017-11-25T00:00:00"/>
    <s v="Standard Class"/>
    <s v="BF-11005"/>
    <s v="Barry Franz"/>
    <x v="2"/>
    <s v="United States"/>
    <s v="Pasadena"/>
    <x v="1"/>
    <n v="91104"/>
    <x v="1"/>
    <s v="TEC-PH-10004165"/>
    <x v="2"/>
    <x v="7"/>
    <s v="Mitel MiVoice 5330e IP Phone"/>
    <x v="1640"/>
    <n v="3"/>
    <x v="2"/>
    <n v="49.498199999999997"/>
    <x v="24"/>
    <x v="17"/>
  </r>
  <r>
    <n v="2248"/>
    <x v="1102"/>
    <x v="586"/>
    <d v="2015-02-18T00:00:00"/>
    <s v="Second Class"/>
    <s v="JM-16195"/>
    <s v="Justin MacKendrick"/>
    <x v="0"/>
    <s v="United States"/>
    <s v="Los Angeles"/>
    <x v="1"/>
    <n v="90004"/>
    <x v="1"/>
    <s v="OFF-PA-10004285"/>
    <x v="1"/>
    <x v="10"/>
    <s v="Xerox 1959"/>
    <x v="518"/>
    <n v="2"/>
    <x v="0"/>
    <n v="6.4127999999999998"/>
    <x v="27"/>
    <x v="42"/>
  </r>
  <r>
    <n v="2249"/>
    <x v="1102"/>
    <x v="586"/>
    <d v="2015-02-18T00:00:00"/>
    <s v="Second Class"/>
    <s v="JM-16195"/>
    <s v="Justin MacKendrick"/>
    <x v="0"/>
    <s v="United States"/>
    <s v="Los Angeles"/>
    <x v="1"/>
    <n v="90004"/>
    <x v="1"/>
    <s v="OFF-BI-10001628"/>
    <x v="1"/>
    <x v="8"/>
    <s v="Acco Data Flex Cable Posts For Top &amp; Bottom Load Binders, 6&quot; Capacity"/>
    <x v="1818"/>
    <n v="5"/>
    <x v="2"/>
    <n v="13.0375"/>
    <x v="27"/>
    <x v="33"/>
  </r>
  <r>
    <n v="2250"/>
    <x v="1102"/>
    <x v="586"/>
    <d v="2015-02-18T00:00:00"/>
    <s v="Second Class"/>
    <s v="JM-16195"/>
    <s v="Justin MacKendrick"/>
    <x v="0"/>
    <s v="United States"/>
    <s v="Los Angeles"/>
    <x v="1"/>
    <n v="90004"/>
    <x v="1"/>
    <s v="OFF-BI-10000546"/>
    <x v="1"/>
    <x v="8"/>
    <s v="Avery Durable Binders"/>
    <x v="132"/>
    <n v="5"/>
    <x v="2"/>
    <n v="4.1760000000000002"/>
    <x v="27"/>
    <x v="22"/>
  </r>
  <r>
    <n v="2251"/>
    <x v="1102"/>
    <x v="586"/>
    <d v="2015-02-18T00:00:00"/>
    <s v="Second Class"/>
    <s v="JM-16195"/>
    <s v="Justin MacKendrick"/>
    <x v="0"/>
    <s v="United States"/>
    <s v="Los Angeles"/>
    <x v="1"/>
    <n v="90004"/>
    <x v="1"/>
    <s v="OFF-AP-10001391"/>
    <x v="1"/>
    <x v="9"/>
    <s v="Kensington 6 Outlet MasterPiece HOMEOFFICE Power Control Center"/>
    <x v="1873"/>
    <n v="6"/>
    <x v="0"/>
    <n v="157.01759999999999"/>
    <x v="27"/>
    <x v="358"/>
  </r>
  <r>
    <n v="2252"/>
    <x v="1102"/>
    <x v="586"/>
    <d v="2015-02-18T00:00:00"/>
    <s v="Second Class"/>
    <s v="JM-16195"/>
    <s v="Justin MacKendrick"/>
    <x v="0"/>
    <s v="United States"/>
    <s v="Los Angeles"/>
    <x v="1"/>
    <n v="90004"/>
    <x v="1"/>
    <s v="OFF-PA-10000477"/>
    <x v="1"/>
    <x v="10"/>
    <s v="Xerox 22"/>
    <x v="537"/>
    <n v="3"/>
    <x v="0"/>
    <n v="9.3312000000000008"/>
    <x v="27"/>
    <x v="62"/>
  </r>
  <r>
    <n v="2253"/>
    <x v="1103"/>
    <x v="173"/>
    <d v="2016-04-17T00:00:00"/>
    <s v="Second Class"/>
    <s v="JK-16120"/>
    <s v="Julie Kriz"/>
    <x v="2"/>
    <s v="United States"/>
    <s v="San Diego"/>
    <x v="1"/>
    <n v="92105"/>
    <x v="1"/>
    <s v="OFF-PA-10004327"/>
    <x v="1"/>
    <x v="10"/>
    <s v="Xerox 1911"/>
    <x v="140"/>
    <n v="3"/>
    <x v="0"/>
    <n v="68.975999999999999"/>
    <x v="26"/>
    <x v="62"/>
  </r>
  <r>
    <n v="2254"/>
    <x v="1104"/>
    <x v="694"/>
    <d v="2015-10-01T00:00:00"/>
    <s v="First Class"/>
    <s v="HG-14965"/>
    <s v="Henry Goldwyn"/>
    <x v="1"/>
    <s v="United States"/>
    <s v="San Francisco"/>
    <x v="1"/>
    <n v="94110"/>
    <x v="1"/>
    <s v="OFF-AP-10000696"/>
    <x v="1"/>
    <x v="9"/>
    <s v="Holmes Odor Grabber"/>
    <x v="1874"/>
    <n v="3"/>
    <x v="0"/>
    <n v="14.2758"/>
    <x v="2"/>
    <x v="113"/>
  </r>
  <r>
    <n v="2255"/>
    <x v="1104"/>
    <x v="694"/>
    <d v="2015-10-01T00:00:00"/>
    <s v="First Class"/>
    <s v="HG-14965"/>
    <s v="Henry Goldwyn"/>
    <x v="1"/>
    <s v="United States"/>
    <s v="San Francisco"/>
    <x v="1"/>
    <n v="94110"/>
    <x v="1"/>
    <s v="OFF-AP-10002082"/>
    <x v="1"/>
    <x v="9"/>
    <s v="Holmes HEPA Air Purifier"/>
    <x v="1875"/>
    <n v="2"/>
    <x v="0"/>
    <n v="15.246"/>
    <x v="2"/>
    <x v="73"/>
  </r>
  <r>
    <n v="2256"/>
    <x v="1105"/>
    <x v="42"/>
    <d v="2016-09-22T00:00:00"/>
    <s v="Standard Class"/>
    <s v="LA-16780"/>
    <s v="Laura Armstrong"/>
    <x v="1"/>
    <s v="United States"/>
    <s v="Bangor"/>
    <x v="43"/>
    <n v="4401"/>
    <x v="3"/>
    <s v="TEC-PH-10001944"/>
    <x v="2"/>
    <x v="7"/>
    <s v="Wi-Ex zBoost YX540 Cellular Phone Signal Booster"/>
    <x v="1876"/>
    <n v="3"/>
    <x v="0"/>
    <n v="131.35499999999999"/>
    <x v="22"/>
    <x v="359"/>
  </r>
  <r>
    <n v="2257"/>
    <x v="1105"/>
    <x v="42"/>
    <d v="2016-09-22T00:00:00"/>
    <s v="Standard Class"/>
    <s v="LA-16780"/>
    <s v="Laura Armstrong"/>
    <x v="1"/>
    <s v="United States"/>
    <s v="Bangor"/>
    <x v="43"/>
    <n v="4401"/>
    <x v="3"/>
    <s v="FUR-FU-10004952"/>
    <x v="0"/>
    <x v="5"/>
    <s v="C-Line Cubicle Keepers Polyproplyene Holder w/Velcro Back, 8-1/2x11, 25/Bx"/>
    <x v="1041"/>
    <n v="2"/>
    <x v="0"/>
    <n v="33.938800000000001"/>
    <x v="22"/>
    <x v="221"/>
  </r>
  <r>
    <n v="2258"/>
    <x v="1106"/>
    <x v="114"/>
    <d v="2017-06-19T00:00:00"/>
    <s v="First Class"/>
    <s v="TS-21610"/>
    <s v="Troy Staebel"/>
    <x v="0"/>
    <s v="United States"/>
    <s v="San Francisco"/>
    <x v="1"/>
    <n v="94122"/>
    <x v="1"/>
    <s v="FUR-CH-10000015"/>
    <x v="0"/>
    <x v="1"/>
    <s v="Hon Multipurpose Stacking Arm Chairs"/>
    <x v="1877"/>
    <n v="7"/>
    <x v="2"/>
    <n v="90.971999999999994"/>
    <x v="28"/>
    <x v="17"/>
  </r>
  <r>
    <n v="2259"/>
    <x v="1106"/>
    <x v="114"/>
    <d v="2017-06-19T00:00:00"/>
    <s v="First Class"/>
    <s v="TS-21610"/>
    <s v="Troy Staebel"/>
    <x v="0"/>
    <s v="United States"/>
    <s v="San Francisco"/>
    <x v="1"/>
    <n v="94122"/>
    <x v="1"/>
    <s v="OFF-PA-10001776"/>
    <x v="1"/>
    <x v="10"/>
    <s v="Wirebound Message Books, Four 2 3/4&quot; x 5&quot; Forms per Page, 600 Sets per Book"/>
    <x v="1878"/>
    <n v="2"/>
    <x v="0"/>
    <n v="8.7138000000000009"/>
    <x v="28"/>
    <x v="53"/>
  </r>
  <r>
    <n v="2260"/>
    <x v="1107"/>
    <x v="627"/>
    <d v="2015-11-10T00:00:00"/>
    <s v="Second Class"/>
    <s v="MZ-17335"/>
    <s v="Maria Zettner"/>
    <x v="2"/>
    <s v="United States"/>
    <s v="San Diego"/>
    <x v="1"/>
    <n v="92024"/>
    <x v="1"/>
    <s v="OFF-FA-10002280"/>
    <x v="1"/>
    <x v="13"/>
    <s v="Advantus Plastic Paper Clips"/>
    <x v="1879"/>
    <n v="1"/>
    <x v="0"/>
    <n v="2.4"/>
    <x v="6"/>
    <x v="42"/>
  </r>
  <r>
    <n v="2261"/>
    <x v="1107"/>
    <x v="627"/>
    <d v="2015-11-10T00:00:00"/>
    <s v="Second Class"/>
    <s v="MZ-17335"/>
    <s v="Maria Zettner"/>
    <x v="2"/>
    <s v="United States"/>
    <s v="San Diego"/>
    <x v="1"/>
    <n v="92024"/>
    <x v="1"/>
    <s v="TEC-AC-10002049"/>
    <x v="2"/>
    <x v="11"/>
    <s v="Logitech G19 Programmable Gaming Keyboard"/>
    <x v="804"/>
    <n v="3"/>
    <x v="0"/>
    <n v="66.954599999999999"/>
    <x v="6"/>
    <x v="16"/>
  </r>
  <r>
    <n v="2262"/>
    <x v="1108"/>
    <x v="217"/>
    <d v="2015-12-18T00:00:00"/>
    <s v="Same Day"/>
    <s v="MW-18220"/>
    <s v="Mitch Webber"/>
    <x v="0"/>
    <s v="United States"/>
    <s v="New York City"/>
    <x v="15"/>
    <n v="10035"/>
    <x v="3"/>
    <s v="TEC-AC-10002253"/>
    <x v="2"/>
    <x v="11"/>
    <s v="Imation Bio 8GB USB Flash Drive Imation Corp"/>
    <x v="652"/>
    <n v="1"/>
    <x v="0"/>
    <n v="24.936"/>
    <x v="14"/>
    <x v="230"/>
  </r>
  <r>
    <n v="2263"/>
    <x v="1109"/>
    <x v="695"/>
    <d v="2017-02-09T00:00:00"/>
    <s v="First Class"/>
    <s v="MV-17485"/>
    <s v="Mark Van Huff"/>
    <x v="0"/>
    <s v="United States"/>
    <s v="Arlington"/>
    <x v="17"/>
    <n v="22204"/>
    <x v="0"/>
    <s v="FUR-BO-10004015"/>
    <x v="0"/>
    <x v="0"/>
    <s v="Bush Andora Bookcase, Maple/Graphite Gray Finish"/>
    <x v="1880"/>
    <n v="3"/>
    <x v="0"/>
    <n v="79.193399999999997"/>
    <x v="31"/>
    <x v="130"/>
  </r>
  <r>
    <n v="2264"/>
    <x v="1110"/>
    <x v="696"/>
    <d v="2016-11-16T00:00:00"/>
    <s v="Second Class"/>
    <s v="AA-10375"/>
    <s v="Allen Armold"/>
    <x v="0"/>
    <s v="United States"/>
    <s v="Atlanta"/>
    <x v="32"/>
    <n v="30318"/>
    <x v="0"/>
    <s v="TEC-AC-10004145"/>
    <x v="2"/>
    <x v="11"/>
    <s v="Logitech diNovo Edge Keyboard"/>
    <x v="1881"/>
    <n v="2"/>
    <x v="0"/>
    <n v="114.9954"/>
    <x v="0"/>
    <x v="294"/>
  </r>
  <r>
    <n v="2265"/>
    <x v="1110"/>
    <x v="696"/>
    <d v="2016-11-16T00:00:00"/>
    <s v="Second Class"/>
    <s v="AA-10375"/>
    <s v="Allen Armold"/>
    <x v="0"/>
    <s v="United States"/>
    <s v="Atlanta"/>
    <x v="32"/>
    <n v="30318"/>
    <x v="0"/>
    <s v="OFF-PA-10002479"/>
    <x v="1"/>
    <x v="10"/>
    <s v="Xerox 4200 Series MultiUse Premium Copy Paper (20Lb. and 84 Bright)"/>
    <x v="266"/>
    <n v="1"/>
    <x v="0"/>
    <n v="2.3759999999999999"/>
    <x v="0"/>
    <x v="100"/>
  </r>
  <r>
    <n v="2266"/>
    <x v="1110"/>
    <x v="696"/>
    <d v="2016-11-16T00:00:00"/>
    <s v="Second Class"/>
    <s v="AA-10375"/>
    <s v="Allen Armold"/>
    <x v="0"/>
    <s v="United States"/>
    <s v="Atlanta"/>
    <x v="32"/>
    <n v="30318"/>
    <x v="0"/>
    <s v="OFF-BI-10004970"/>
    <x v="1"/>
    <x v="8"/>
    <s v="ACCOHIDE 3-Ring Binder, Blue, 1&quot;"/>
    <x v="338"/>
    <n v="2"/>
    <x v="0"/>
    <n v="3.8822000000000001"/>
    <x v="0"/>
    <x v="2"/>
  </r>
  <r>
    <n v="2267"/>
    <x v="1111"/>
    <x v="386"/>
    <d v="2017-10-12T00:00:00"/>
    <s v="Same Day"/>
    <s v="SM-20320"/>
    <s v="Sean Miller"/>
    <x v="2"/>
    <s v="United States"/>
    <s v="Monroe"/>
    <x v="3"/>
    <n v="28110"/>
    <x v="0"/>
    <s v="OFF-PA-10003919"/>
    <x v="1"/>
    <x v="10"/>
    <s v="Xerox 1989"/>
    <x v="885"/>
    <n v="2"/>
    <x v="2"/>
    <n v="2.6892"/>
    <x v="13"/>
    <x v="27"/>
  </r>
  <r>
    <n v="2268"/>
    <x v="1112"/>
    <x v="697"/>
    <d v="2017-09-17T00:00:00"/>
    <s v="Same Day"/>
    <s v="TP-21415"/>
    <s v="Tom Prescott"/>
    <x v="0"/>
    <s v="United States"/>
    <s v="Seattle"/>
    <x v="4"/>
    <n v="98115"/>
    <x v="1"/>
    <s v="OFF-PA-10002001"/>
    <x v="1"/>
    <x v="10"/>
    <s v="Xerox 1984"/>
    <x v="91"/>
    <n v="2"/>
    <x v="0"/>
    <n v="6.3503999999999996"/>
    <x v="15"/>
    <x v="181"/>
  </r>
  <r>
    <n v="2269"/>
    <x v="1113"/>
    <x v="698"/>
    <d v="2017-12-26T00:00:00"/>
    <s v="Standard Class"/>
    <s v="DK-13225"/>
    <s v="Dean Katz"/>
    <x v="1"/>
    <s v="United States"/>
    <s v="Rochester"/>
    <x v="15"/>
    <n v="14609"/>
    <x v="3"/>
    <s v="OFF-PA-10002787"/>
    <x v="1"/>
    <x v="10"/>
    <s v="Xerox 227"/>
    <x v="90"/>
    <n v="1"/>
    <x v="0"/>
    <n v="3.1103999999999998"/>
    <x v="23"/>
    <x v="68"/>
  </r>
  <r>
    <n v="2270"/>
    <x v="1113"/>
    <x v="698"/>
    <d v="2017-12-26T00:00:00"/>
    <s v="Standard Class"/>
    <s v="DK-13225"/>
    <s v="Dean Katz"/>
    <x v="1"/>
    <s v="United States"/>
    <s v="Rochester"/>
    <x v="15"/>
    <n v="14609"/>
    <x v="3"/>
    <s v="OFF-BI-10003291"/>
    <x v="1"/>
    <x v="8"/>
    <s v="Wilson Jones Leather-Like Binders with DublLock Round Rings"/>
    <x v="1882"/>
    <n v="1"/>
    <x v="2"/>
    <n v="2.3571"/>
    <x v="23"/>
    <x v="27"/>
  </r>
  <r>
    <n v="2271"/>
    <x v="1114"/>
    <x v="574"/>
    <d v="2017-12-07T00:00:00"/>
    <s v="Standard Class"/>
    <s v="MK-17905"/>
    <s v="Michael Kennedy"/>
    <x v="1"/>
    <s v="United States"/>
    <s v="Miami"/>
    <x v="2"/>
    <n v="33180"/>
    <x v="0"/>
    <s v="OFF-AR-10004344"/>
    <x v="1"/>
    <x v="6"/>
    <s v="Bulldog Vacuum Base Pencil Sharpener"/>
    <x v="1883"/>
    <n v="5"/>
    <x v="2"/>
    <n v="4.1965000000000003"/>
    <x v="23"/>
    <x v="66"/>
  </r>
  <r>
    <n v="2272"/>
    <x v="1115"/>
    <x v="481"/>
    <d v="2015-09-27T00:00:00"/>
    <s v="Standard Class"/>
    <s v="CS-12130"/>
    <s v="Chad Sievert"/>
    <x v="0"/>
    <s v="United States"/>
    <s v="Seattle"/>
    <x v="4"/>
    <n v="98105"/>
    <x v="1"/>
    <s v="OFF-ST-10003123"/>
    <x v="1"/>
    <x v="4"/>
    <s v="Fellowes Bases and Tops For Staxonsteel/High-Stak Systems"/>
    <x v="1884"/>
    <n v="6"/>
    <x v="0"/>
    <n v="47.937600000000003"/>
    <x v="11"/>
    <x v="244"/>
  </r>
  <r>
    <n v="2273"/>
    <x v="1116"/>
    <x v="699"/>
    <d v="2015-03-11T00:00:00"/>
    <s v="Standard Class"/>
    <s v="JL-15850"/>
    <s v="John Lucas"/>
    <x v="0"/>
    <s v="United States"/>
    <s v="San Francisco"/>
    <x v="1"/>
    <n v="94122"/>
    <x v="1"/>
    <s v="FUR-FU-10000308"/>
    <x v="0"/>
    <x v="5"/>
    <s v="Deflect-o Glass Clear Studded Chair Mats"/>
    <x v="1885"/>
    <n v="7"/>
    <x v="0"/>
    <n v="95.757199999999997"/>
    <x v="30"/>
    <x v="281"/>
  </r>
  <r>
    <n v="2274"/>
    <x v="1116"/>
    <x v="699"/>
    <d v="2015-03-11T00:00:00"/>
    <s v="Standard Class"/>
    <s v="JL-15850"/>
    <s v="John Lucas"/>
    <x v="0"/>
    <s v="United States"/>
    <s v="San Francisco"/>
    <x v="1"/>
    <n v="94122"/>
    <x v="1"/>
    <s v="TEC-CO-10003763"/>
    <x v="2"/>
    <x v="16"/>
    <s v="Canon PC1060 Personal Laser Copier"/>
    <x v="1886"/>
    <n v="2"/>
    <x v="2"/>
    <n v="377.99459999999999"/>
    <x v="30"/>
    <x v="27"/>
  </r>
  <r>
    <n v="2275"/>
    <x v="1117"/>
    <x v="462"/>
    <d v="2014-10-08T00:00:00"/>
    <s v="Second Class"/>
    <s v="AR-10405"/>
    <s v="Allen Rosenblatt"/>
    <x v="1"/>
    <s v="United States"/>
    <s v="Los Angeles"/>
    <x v="1"/>
    <n v="90036"/>
    <x v="1"/>
    <s v="FUR-TA-10001866"/>
    <x v="0"/>
    <x v="3"/>
    <s v="Bevis Round Conference Room Tables and Bases"/>
    <x v="1887"/>
    <n v="1"/>
    <x v="2"/>
    <n v="3.5857999999999999"/>
    <x v="18"/>
    <x v="273"/>
  </r>
  <r>
    <n v="2276"/>
    <x v="1117"/>
    <x v="462"/>
    <d v="2014-10-08T00:00:00"/>
    <s v="Second Class"/>
    <s v="AR-10405"/>
    <s v="Allen Rosenblatt"/>
    <x v="1"/>
    <s v="United States"/>
    <s v="Los Angeles"/>
    <x v="1"/>
    <n v="90036"/>
    <x v="1"/>
    <s v="FUR-CH-10002774"/>
    <x v="0"/>
    <x v="1"/>
    <s v="Global Deluxe Stacking Chair, Gray"/>
    <x v="1888"/>
    <n v="3"/>
    <x v="2"/>
    <n v="13.7646"/>
    <x v="18"/>
    <x v="28"/>
  </r>
  <r>
    <n v="2277"/>
    <x v="1118"/>
    <x v="700"/>
    <d v="2014-07-01T00:00:00"/>
    <s v="Standard Class"/>
    <s v="LM-17065"/>
    <s v="Liz MacKendrick"/>
    <x v="0"/>
    <s v="United States"/>
    <s v="Southaven"/>
    <x v="35"/>
    <n v="38671"/>
    <x v="0"/>
    <s v="OFF-ST-10004337"/>
    <x v="1"/>
    <x v="4"/>
    <s v="SAFCO Commercial Wire Shelving, 72h"/>
    <x v="1889"/>
    <n v="5"/>
    <x v="0"/>
    <n v="0"/>
    <x v="40"/>
    <x v="136"/>
  </r>
  <r>
    <n v="2278"/>
    <x v="1118"/>
    <x v="700"/>
    <d v="2014-07-01T00:00:00"/>
    <s v="Standard Class"/>
    <s v="LM-17065"/>
    <s v="Liz MacKendrick"/>
    <x v="0"/>
    <s v="United States"/>
    <s v="Southaven"/>
    <x v="35"/>
    <n v="38671"/>
    <x v="0"/>
    <s v="FUR-TA-10001039"/>
    <x v="0"/>
    <x v="3"/>
    <s v="KI Adjustable-Height Table"/>
    <x v="1890"/>
    <n v="1"/>
    <x v="0"/>
    <n v="22.354800000000001"/>
    <x v="40"/>
    <x v="96"/>
  </r>
  <r>
    <n v="2279"/>
    <x v="1118"/>
    <x v="700"/>
    <d v="2014-07-01T00:00:00"/>
    <s v="Standard Class"/>
    <s v="LM-17065"/>
    <s v="Liz MacKendrick"/>
    <x v="0"/>
    <s v="United States"/>
    <s v="Southaven"/>
    <x v="35"/>
    <n v="38671"/>
    <x v="0"/>
    <s v="TEC-AC-10000109"/>
    <x v="2"/>
    <x v="11"/>
    <s v="Sony Micro Vault Click 16 GB USB 2.0 Flash Drive"/>
    <x v="1891"/>
    <n v="4"/>
    <x v="0"/>
    <n v="53.750399999999999"/>
    <x v="40"/>
    <x v="213"/>
  </r>
  <r>
    <n v="2280"/>
    <x v="1119"/>
    <x v="505"/>
    <d v="2017-11-02T00:00:00"/>
    <s v="First Class"/>
    <s v="JK-15625"/>
    <s v="Jim Karlsson"/>
    <x v="0"/>
    <s v="United States"/>
    <s v="Seattle"/>
    <x v="4"/>
    <n v="98115"/>
    <x v="1"/>
    <s v="FUR-CH-10003833"/>
    <x v="0"/>
    <x v="1"/>
    <s v="Novimex Fabric Task Chair"/>
    <x v="1892"/>
    <n v="2"/>
    <x v="2"/>
    <n v="-6.0979999999999999"/>
    <x v="24"/>
    <x v="168"/>
  </r>
  <r>
    <n v="2281"/>
    <x v="1119"/>
    <x v="505"/>
    <d v="2017-11-02T00:00:00"/>
    <s v="First Class"/>
    <s v="JK-15625"/>
    <s v="Jim Karlsson"/>
    <x v="0"/>
    <s v="United States"/>
    <s v="Seattle"/>
    <x v="4"/>
    <n v="98115"/>
    <x v="1"/>
    <s v="FUR-CH-10004289"/>
    <x v="0"/>
    <x v="1"/>
    <s v="Global Super Steno Chair"/>
    <x v="1893"/>
    <n v="8"/>
    <x v="2"/>
    <n v="-23.0352"/>
    <x v="24"/>
    <x v="79"/>
  </r>
  <r>
    <n v="2282"/>
    <x v="1119"/>
    <x v="505"/>
    <d v="2017-11-02T00:00:00"/>
    <s v="First Class"/>
    <s v="JK-15625"/>
    <s v="Jim Karlsson"/>
    <x v="0"/>
    <s v="United States"/>
    <s v="Seattle"/>
    <x v="4"/>
    <n v="98115"/>
    <x v="1"/>
    <s v="FUR-BO-10004467"/>
    <x v="0"/>
    <x v="0"/>
    <s v="Bestar Classic Bookcase"/>
    <x v="1636"/>
    <n v="2"/>
    <x v="0"/>
    <n v="37.996200000000002"/>
    <x v="24"/>
    <x v="140"/>
  </r>
  <r>
    <n v="2283"/>
    <x v="1120"/>
    <x v="323"/>
    <d v="2016-09-05T00:00:00"/>
    <s v="First Class"/>
    <s v="FM-14215"/>
    <s v="Filia McAdams"/>
    <x v="1"/>
    <s v="United States"/>
    <s v="Middletown"/>
    <x v="29"/>
    <n v="6457"/>
    <x v="3"/>
    <s v="OFF-PA-10002713"/>
    <x v="1"/>
    <x v="10"/>
    <s v="Adams Phone Message Book, 200 Message Capacity, 8 1/16” x 11”"/>
    <x v="1894"/>
    <n v="7"/>
    <x v="0"/>
    <n v="22.153600000000001"/>
    <x v="22"/>
    <x v="153"/>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x v="100"/>
    <n v="2"/>
    <x v="0"/>
    <n v="6.6976000000000004"/>
    <x v="30"/>
    <x v="40"/>
  </r>
  <r>
    <n v="2285"/>
    <x v="1121"/>
    <x v="616"/>
    <d v="2015-03-09T00:00:00"/>
    <s v="Standard Class"/>
    <s v="SF-20200"/>
    <s v="Sarah Foster"/>
    <x v="0"/>
    <s v="United States"/>
    <s v="New Castle"/>
    <x v="14"/>
    <n v="47362"/>
    <x v="2"/>
    <s v="OFF-AP-10002222"/>
    <x v="1"/>
    <x v="9"/>
    <s v="Staple holder"/>
    <x v="1895"/>
    <n v="7"/>
    <x v="0"/>
    <n v="16.386299999999999"/>
    <x v="30"/>
    <x v="180"/>
  </r>
  <r>
    <n v="2286"/>
    <x v="1122"/>
    <x v="465"/>
    <d v="2016-05-08T00:00:00"/>
    <s v="First Class"/>
    <s v="PJ-18835"/>
    <s v="Patrick Jones"/>
    <x v="1"/>
    <s v="United States"/>
    <s v="Murfreesboro"/>
    <x v="18"/>
    <n v="37130"/>
    <x v="0"/>
    <s v="OFF-PA-10003971"/>
    <x v="1"/>
    <x v="10"/>
    <s v="Xerox 1965"/>
    <x v="642"/>
    <n v="3"/>
    <x v="2"/>
    <n v="5.2026000000000003"/>
    <x v="35"/>
    <x v="49"/>
  </r>
  <r>
    <n v="2287"/>
    <x v="1123"/>
    <x v="701"/>
    <d v="2017-11-23T00:00:00"/>
    <s v="Standard Class"/>
    <s v="CS-12355"/>
    <s v="Christine Sundaresam"/>
    <x v="0"/>
    <s v="United States"/>
    <s v="Salem"/>
    <x v="17"/>
    <n v="24153"/>
    <x v="0"/>
    <s v="OFF-AP-10004036"/>
    <x v="1"/>
    <x v="9"/>
    <s v="Bionaire 99.97% HEPA Air Cleaner"/>
    <x v="1896"/>
    <n v="2"/>
    <x v="0"/>
    <n v="12.263999999999999"/>
    <x v="24"/>
    <x v="73"/>
  </r>
  <r>
    <n v="2288"/>
    <x v="1124"/>
    <x v="702"/>
    <d v="2017-06-05T00:00:00"/>
    <s v="Second Class"/>
    <s v="BB-10990"/>
    <s v="Barry Blumstein"/>
    <x v="1"/>
    <s v="United States"/>
    <s v="Toledo"/>
    <x v="24"/>
    <n v="43615"/>
    <x v="3"/>
    <s v="OFF-AP-10002287"/>
    <x v="1"/>
    <x v="9"/>
    <s v="Eureka Sanitaire  Multi-Pro Heavy-Duty Upright, Disposable Bags"/>
    <x v="1897"/>
    <n v="5"/>
    <x v="2"/>
    <n v="1.3109999999999999"/>
    <x v="28"/>
    <x v="17"/>
  </r>
  <r>
    <n v="2289"/>
    <x v="1125"/>
    <x v="193"/>
    <d v="2017-06-13T00:00:00"/>
    <s v="First Class"/>
    <s v="BW-11200"/>
    <s v="Ben Wallace"/>
    <x v="0"/>
    <s v="United States"/>
    <s v="Los Angeles"/>
    <x v="1"/>
    <n v="90032"/>
    <x v="1"/>
    <s v="OFF-AR-10002375"/>
    <x v="1"/>
    <x v="6"/>
    <s v="Newell 351"/>
    <x v="1220"/>
    <n v="5"/>
    <x v="0"/>
    <n v="4.7560000000000002"/>
    <x v="28"/>
    <x v="74"/>
  </r>
  <r>
    <n v="2290"/>
    <x v="1126"/>
    <x v="703"/>
    <d v="2017-01-11T00:00:00"/>
    <s v="First Class"/>
    <s v="RS-19420"/>
    <s v="Ricardo Sperren"/>
    <x v="1"/>
    <s v="United States"/>
    <s v="Seattle"/>
    <x v="4"/>
    <n v="98115"/>
    <x v="1"/>
    <s v="FUR-TA-10001950"/>
    <x v="0"/>
    <x v="3"/>
    <s v="Balt Solid Wood Round Tables"/>
    <x v="1898"/>
    <n v="2"/>
    <x v="0"/>
    <n v="80.368200000000002"/>
    <x v="44"/>
    <x v="307"/>
  </r>
  <r>
    <n v="2291"/>
    <x v="1127"/>
    <x v="704"/>
    <d v="2015-04-25T00:00:00"/>
    <s v="Standard Class"/>
    <s v="TS-21160"/>
    <s v="Theresa Swint"/>
    <x v="1"/>
    <s v="United States"/>
    <s v="Columbus"/>
    <x v="32"/>
    <n v="31907"/>
    <x v="0"/>
    <s v="TEC-PH-10001557"/>
    <x v="2"/>
    <x v="7"/>
    <s v="Pyle PMP37LED"/>
    <x v="1158"/>
    <n v="3"/>
    <x v="0"/>
    <n v="77.751900000000006"/>
    <x v="19"/>
    <x v="6"/>
  </r>
  <r>
    <n v="2292"/>
    <x v="1127"/>
    <x v="704"/>
    <d v="2015-04-25T00:00:00"/>
    <s v="Standard Class"/>
    <s v="TS-21160"/>
    <s v="Theresa Swint"/>
    <x v="1"/>
    <s v="United States"/>
    <s v="Columbus"/>
    <x v="32"/>
    <n v="31907"/>
    <x v="0"/>
    <s v="FUR-FU-10002937"/>
    <x v="0"/>
    <x v="5"/>
    <s v="GE 48&quot; Fluorescent Tube, Cool White Energy Saver, 34 Watts, 30/Box"/>
    <x v="1899"/>
    <n v="6"/>
    <x v="0"/>
    <n v="297.69"/>
    <x v="19"/>
    <x v="47"/>
  </r>
  <r>
    <n v="2293"/>
    <x v="1127"/>
    <x v="704"/>
    <d v="2015-04-25T00:00:00"/>
    <s v="Standard Class"/>
    <s v="TS-21160"/>
    <s v="Theresa Swint"/>
    <x v="1"/>
    <s v="United States"/>
    <s v="Columbus"/>
    <x v="32"/>
    <n v="31907"/>
    <x v="0"/>
    <s v="OFF-PA-10001166"/>
    <x v="1"/>
    <x v="10"/>
    <s v="Xerox 2"/>
    <x v="91"/>
    <n v="2"/>
    <x v="0"/>
    <n v="6.2207999999999997"/>
    <x v="19"/>
    <x v="68"/>
  </r>
  <r>
    <n v="2294"/>
    <x v="1128"/>
    <x v="549"/>
    <d v="2015-11-06T00:00:00"/>
    <s v="Standard Class"/>
    <s v="QJ-19255"/>
    <s v="Quincy Jones"/>
    <x v="1"/>
    <s v="United States"/>
    <s v="New York City"/>
    <x v="15"/>
    <n v="10009"/>
    <x v="3"/>
    <s v="TEC-PH-10000347"/>
    <x v="2"/>
    <x v="7"/>
    <s v="Cush Cases Heavy Duty Rugged Cover Case for Samsung Galaxy S5 - Purple"/>
    <x v="1900"/>
    <n v="1"/>
    <x v="0"/>
    <n v="1.3365"/>
    <x v="6"/>
    <x v="6"/>
  </r>
  <r>
    <n v="2295"/>
    <x v="1129"/>
    <x v="331"/>
    <d v="2017-12-27T00:00:00"/>
    <s v="Standard Class"/>
    <s v="FM-14215"/>
    <s v="Filia McAdams"/>
    <x v="1"/>
    <s v="United States"/>
    <s v="Middletown"/>
    <x v="29"/>
    <n v="6457"/>
    <x v="3"/>
    <s v="FUR-FU-10003708"/>
    <x v="0"/>
    <x v="5"/>
    <s v="Tenex Traditional Chairmats for Medium Pile Carpet, Standard Lip, 36&quot; x 48&quot;"/>
    <x v="1901"/>
    <n v="3"/>
    <x v="0"/>
    <n v="38.209499999999998"/>
    <x v="23"/>
    <x v="171"/>
  </r>
  <r>
    <n v="2296"/>
    <x v="1130"/>
    <x v="549"/>
    <d v="2015-11-05T00:00:00"/>
    <s v="Standard Class"/>
    <s v="VD-21670"/>
    <s v="Valerie Dominguez"/>
    <x v="0"/>
    <s v="United States"/>
    <s v="New York City"/>
    <x v="15"/>
    <n v="10011"/>
    <x v="3"/>
    <s v="OFF-PA-10002659"/>
    <x v="1"/>
    <x v="10"/>
    <s v="Avoid Verbal Orders Carbonless Minifold Book"/>
    <x v="1902"/>
    <n v="4"/>
    <x v="0"/>
    <n v="6.2191999999999998"/>
    <x v="6"/>
    <x v="99"/>
  </r>
  <r>
    <n v="2297"/>
    <x v="1130"/>
    <x v="549"/>
    <d v="2015-11-05T00:00:00"/>
    <s v="Standard Class"/>
    <s v="VD-21670"/>
    <s v="Valerie Dominguez"/>
    <x v="0"/>
    <s v="United States"/>
    <s v="New York City"/>
    <x v="15"/>
    <n v="10011"/>
    <x v="3"/>
    <s v="FUR-FU-10000965"/>
    <x v="0"/>
    <x v="5"/>
    <s v="Howard Miller 11-1/2&quot; Diameter Ridgewood Wall Clock"/>
    <x v="1903"/>
    <n v="5"/>
    <x v="0"/>
    <n v="106.477"/>
    <x v="6"/>
    <x v="154"/>
  </r>
  <r>
    <n v="2298"/>
    <x v="1130"/>
    <x v="549"/>
    <d v="2015-11-05T00:00:00"/>
    <s v="Standard Class"/>
    <s v="VD-21670"/>
    <s v="Valerie Dominguez"/>
    <x v="0"/>
    <s v="United States"/>
    <s v="New York City"/>
    <x v="15"/>
    <n v="10011"/>
    <x v="3"/>
    <s v="TEC-PH-10001527"/>
    <x v="2"/>
    <x v="7"/>
    <s v="Plantronics MX500i Earset"/>
    <x v="1904"/>
    <n v="1"/>
    <x v="0"/>
    <n v="1.2885"/>
    <x v="6"/>
    <x v="215"/>
  </r>
  <r>
    <n v="2299"/>
    <x v="1130"/>
    <x v="549"/>
    <d v="2015-11-05T00:00:00"/>
    <s v="Standard Class"/>
    <s v="VD-21670"/>
    <s v="Valerie Dominguez"/>
    <x v="0"/>
    <s v="United States"/>
    <s v="New York City"/>
    <x v="15"/>
    <n v="10011"/>
    <x v="3"/>
    <s v="TEC-AC-10001838"/>
    <x v="2"/>
    <x v="11"/>
    <s v="Razer Tiamat Over Ear 7.1 Surround Sound PC Gaming Headset"/>
    <x v="751"/>
    <n v="7"/>
    <x v="0"/>
    <n v="601.96990000000005"/>
    <x v="6"/>
    <x v="157"/>
  </r>
  <r>
    <n v="2300"/>
    <x v="1130"/>
    <x v="549"/>
    <d v="2015-11-05T00:00:00"/>
    <s v="Standard Class"/>
    <s v="VD-21670"/>
    <s v="Valerie Dominguez"/>
    <x v="0"/>
    <s v="United States"/>
    <s v="New York City"/>
    <x v="15"/>
    <n v="10011"/>
    <x v="3"/>
    <s v="TEC-PH-10002597"/>
    <x v="2"/>
    <x v="7"/>
    <s v="Xblue XB-1670-86 X16 Small Office Telephone - Titanium"/>
    <x v="178"/>
    <n v="4"/>
    <x v="0"/>
    <n v="125.99"/>
    <x v="6"/>
    <x v="45"/>
  </r>
  <r>
    <n v="2301"/>
    <x v="1131"/>
    <x v="687"/>
    <d v="2014-11-18T00:00:00"/>
    <s v="Standard Class"/>
    <s v="JL-15505"/>
    <s v="Jeremy Lonsdale"/>
    <x v="0"/>
    <s v="United States"/>
    <s v="Midland"/>
    <x v="12"/>
    <n v="48640"/>
    <x v="2"/>
    <s v="OFF-BI-10000756"/>
    <x v="1"/>
    <x v="8"/>
    <s v="Storex DuraTech Recycled Plastic Frosted Binders"/>
    <x v="1905"/>
    <n v="3"/>
    <x v="0"/>
    <n v="6.36"/>
    <x v="7"/>
    <x v="47"/>
  </r>
  <r>
    <n v="2302"/>
    <x v="1131"/>
    <x v="687"/>
    <d v="2014-11-18T00:00:00"/>
    <s v="Standard Class"/>
    <s v="JL-15505"/>
    <s v="Jeremy Lonsdale"/>
    <x v="0"/>
    <s v="United States"/>
    <s v="Midland"/>
    <x v="12"/>
    <n v="48640"/>
    <x v="2"/>
    <s v="OFF-BI-10000546"/>
    <x v="1"/>
    <x v="8"/>
    <s v="Avery Durable Binders"/>
    <x v="132"/>
    <n v="4"/>
    <x v="0"/>
    <n v="5.6448"/>
    <x v="7"/>
    <x v="70"/>
  </r>
  <r>
    <n v="2303"/>
    <x v="1132"/>
    <x v="327"/>
    <d v="2016-01-21T00:00:00"/>
    <s v="Standard Class"/>
    <s v="DL-13495"/>
    <s v="Dionis Lloyd"/>
    <x v="1"/>
    <s v="United States"/>
    <s v="Columbus"/>
    <x v="32"/>
    <n v="31907"/>
    <x v="0"/>
    <s v="TEC-AC-10001142"/>
    <x v="2"/>
    <x v="11"/>
    <s v="First Data FD10 PIN Pad"/>
    <x v="613"/>
    <n v="4"/>
    <x v="0"/>
    <n v="31.6"/>
    <x v="12"/>
    <x v="36"/>
  </r>
  <r>
    <n v="2304"/>
    <x v="1133"/>
    <x v="697"/>
    <d v="2017-09-22T00:00:00"/>
    <s v="Second Class"/>
    <s v="MO-17800"/>
    <s v="Meg O'Connel"/>
    <x v="2"/>
    <s v="United States"/>
    <s v="Roswell"/>
    <x v="32"/>
    <n v="30076"/>
    <x v="0"/>
    <s v="FUR-CH-10000785"/>
    <x v="0"/>
    <x v="1"/>
    <s v="Global Ergonomic Managers Chair"/>
    <x v="1906"/>
    <n v="4"/>
    <x v="0"/>
    <n v="188.2192"/>
    <x v="15"/>
    <x v="96"/>
  </r>
  <r>
    <n v="2305"/>
    <x v="1133"/>
    <x v="697"/>
    <d v="2017-09-22T00:00:00"/>
    <s v="Second Class"/>
    <s v="MO-17800"/>
    <s v="Meg O'Connel"/>
    <x v="2"/>
    <s v="United States"/>
    <s v="Roswell"/>
    <x v="32"/>
    <n v="30076"/>
    <x v="0"/>
    <s v="OFF-PA-10000474"/>
    <x v="1"/>
    <x v="10"/>
    <s v="Easy-staple paper"/>
    <x v="1907"/>
    <n v="3"/>
    <x v="0"/>
    <n v="49.970399999999998"/>
    <x v="15"/>
    <x v="2"/>
  </r>
  <r>
    <n v="2306"/>
    <x v="1134"/>
    <x v="443"/>
    <d v="2016-12-24T00:00:00"/>
    <s v="First Class"/>
    <s v="BP-11185"/>
    <s v="Ben Peterman"/>
    <x v="1"/>
    <s v="United States"/>
    <s v="Chicago"/>
    <x v="10"/>
    <n v="60623"/>
    <x v="2"/>
    <s v="FUR-BO-10003441"/>
    <x v="0"/>
    <x v="0"/>
    <s v="Bush Westfield Collection Bookcases, Fully Assembled"/>
    <x v="1078"/>
    <n v="2"/>
    <x v="4"/>
    <n v="-14.1372"/>
    <x v="5"/>
    <x v="147"/>
  </r>
  <r>
    <n v="2307"/>
    <x v="1135"/>
    <x v="705"/>
    <d v="2015-08-08T00:00:00"/>
    <s v="First Class"/>
    <s v="MS-17980"/>
    <s v="Michael Stewart"/>
    <x v="1"/>
    <s v="United States"/>
    <s v="Houston"/>
    <x v="5"/>
    <n v="77041"/>
    <x v="2"/>
    <s v="OFF-PA-10004156"/>
    <x v="1"/>
    <x v="10"/>
    <s v="Xerox 188"/>
    <x v="1908"/>
    <n v="3"/>
    <x v="2"/>
    <n v="9.8658000000000001"/>
    <x v="37"/>
    <x v="49"/>
  </r>
  <r>
    <n v="2308"/>
    <x v="1136"/>
    <x v="60"/>
    <d v="2017-11-09T00:00:00"/>
    <s v="Standard Class"/>
    <s v="SV-20935"/>
    <s v="Susan Vittorini"/>
    <x v="0"/>
    <s v="United States"/>
    <s v="New York City"/>
    <x v="15"/>
    <n v="10009"/>
    <x v="3"/>
    <s v="TEC-AC-10001432"/>
    <x v="2"/>
    <x v="11"/>
    <s v="Enermax Aurora Lite Keyboard"/>
    <x v="1909"/>
    <n v="5"/>
    <x v="0"/>
    <n v="171.93"/>
    <x v="24"/>
    <x v="48"/>
  </r>
  <r>
    <n v="2309"/>
    <x v="1137"/>
    <x v="532"/>
    <d v="2017-06-12T00:00:00"/>
    <s v="First Class"/>
    <s v="BC-11125"/>
    <s v="Becky Castell"/>
    <x v="2"/>
    <s v="United States"/>
    <s v="Peoria"/>
    <x v="16"/>
    <n v="85345"/>
    <x v="1"/>
    <s v="FUR-CH-10001394"/>
    <x v="0"/>
    <x v="1"/>
    <s v="Global Leather Executive Chair"/>
    <x v="1910"/>
    <n v="1"/>
    <x v="2"/>
    <n v="35.098999999999997"/>
    <x v="28"/>
    <x v="26"/>
  </r>
  <r>
    <n v="2310"/>
    <x v="1137"/>
    <x v="532"/>
    <d v="2017-06-12T00:00:00"/>
    <s v="First Class"/>
    <s v="BC-11125"/>
    <s v="Becky Castell"/>
    <x v="2"/>
    <s v="United States"/>
    <s v="Peoria"/>
    <x v="16"/>
    <n v="85345"/>
    <x v="1"/>
    <s v="OFF-ST-10002370"/>
    <x v="1"/>
    <x v="4"/>
    <s v="Sortfiler Multipurpose Personal File Organizer, Black"/>
    <x v="1911"/>
    <n v="4"/>
    <x v="2"/>
    <n v="7.7004000000000001"/>
    <x v="28"/>
    <x v="156"/>
  </r>
  <r>
    <n v="2311"/>
    <x v="1137"/>
    <x v="532"/>
    <d v="2017-06-12T00:00:00"/>
    <s v="First Class"/>
    <s v="BC-11125"/>
    <s v="Becky Castell"/>
    <x v="2"/>
    <s v="United States"/>
    <s v="Peoria"/>
    <x v="16"/>
    <n v="85345"/>
    <x v="1"/>
    <s v="OFF-AR-10002956"/>
    <x v="1"/>
    <x v="6"/>
    <s v="Boston 16801 Nautilus Battery Pencil Sharpener"/>
    <x v="1912"/>
    <n v="5"/>
    <x v="2"/>
    <n v="6.6029999999999998"/>
    <x v="28"/>
    <x v="17"/>
  </r>
  <r>
    <n v="2312"/>
    <x v="1137"/>
    <x v="532"/>
    <d v="2017-06-12T00:00:00"/>
    <s v="First Class"/>
    <s v="BC-11125"/>
    <s v="Becky Castell"/>
    <x v="2"/>
    <s v="United States"/>
    <s v="Peoria"/>
    <x v="16"/>
    <n v="85345"/>
    <x v="1"/>
    <s v="OFF-AR-10001955"/>
    <x v="1"/>
    <x v="6"/>
    <s v="Newell 319"/>
    <x v="1810"/>
    <n v="1"/>
    <x v="2"/>
    <n v="1.984"/>
    <x v="28"/>
    <x v="26"/>
  </r>
  <r>
    <n v="2313"/>
    <x v="1137"/>
    <x v="532"/>
    <d v="2017-06-12T00:00:00"/>
    <s v="First Class"/>
    <s v="BC-11125"/>
    <s v="Becky Castell"/>
    <x v="2"/>
    <s v="United States"/>
    <s v="Peoria"/>
    <x v="16"/>
    <n v="85345"/>
    <x v="1"/>
    <s v="OFF-ST-10001809"/>
    <x v="1"/>
    <x v="4"/>
    <s v="Fellowes Officeware Wire Shelving"/>
    <x v="1913"/>
    <n v="3"/>
    <x v="2"/>
    <n v="-48.508200000000002"/>
    <x v="28"/>
    <x v="206"/>
  </r>
  <r>
    <n v="2314"/>
    <x v="1138"/>
    <x v="228"/>
    <d v="2017-07-25T00:00:00"/>
    <s v="Standard Class"/>
    <s v="EM-13825"/>
    <s v="Elizabeth Moffitt"/>
    <x v="1"/>
    <s v="United States"/>
    <s v="Sioux Falls"/>
    <x v="44"/>
    <n v="57103"/>
    <x v="2"/>
    <s v="OFF-LA-10004093"/>
    <x v="1"/>
    <x v="2"/>
    <s v="Avery 486"/>
    <x v="2"/>
    <n v="2"/>
    <x v="0"/>
    <n v="6.8714000000000004"/>
    <x v="10"/>
    <x v="2"/>
  </r>
  <r>
    <n v="2315"/>
    <x v="1138"/>
    <x v="228"/>
    <d v="2017-07-25T00:00:00"/>
    <s v="Standard Class"/>
    <s v="EM-13825"/>
    <s v="Elizabeth Moffitt"/>
    <x v="1"/>
    <s v="United States"/>
    <s v="Sioux Falls"/>
    <x v="44"/>
    <n v="57103"/>
    <x v="2"/>
    <s v="OFF-AP-10002118"/>
    <x v="1"/>
    <x v="9"/>
    <s v="1.7 Cubic Foot Compact &quot;Cube&quot; Office Refrigerators"/>
    <x v="1914"/>
    <n v="2"/>
    <x v="0"/>
    <n v="112.4064"/>
    <x v="10"/>
    <x v="6"/>
  </r>
  <r>
    <n v="2316"/>
    <x v="1138"/>
    <x v="228"/>
    <d v="2017-07-25T00:00:00"/>
    <s v="Standard Class"/>
    <s v="EM-13825"/>
    <s v="Elizabeth Moffitt"/>
    <x v="1"/>
    <s v="United States"/>
    <s v="Sioux Falls"/>
    <x v="44"/>
    <n v="57103"/>
    <x v="2"/>
    <s v="OFF-BI-10000404"/>
    <x v="1"/>
    <x v="8"/>
    <s v="Avery Printable Repositionable Plastic Tabs"/>
    <x v="1915"/>
    <n v="5"/>
    <x v="0"/>
    <n v="20.21"/>
    <x v="10"/>
    <x v="2"/>
  </r>
  <r>
    <n v="2317"/>
    <x v="1138"/>
    <x v="228"/>
    <d v="2017-07-25T00:00:00"/>
    <s v="Standard Class"/>
    <s v="EM-13825"/>
    <s v="Elizabeth Moffitt"/>
    <x v="1"/>
    <s v="United States"/>
    <s v="Sioux Falls"/>
    <x v="44"/>
    <n v="57103"/>
    <x v="2"/>
    <s v="FUR-CH-10003833"/>
    <x v="0"/>
    <x v="1"/>
    <s v="Novimex Fabric Task Chair"/>
    <x v="1091"/>
    <n v="3"/>
    <x v="0"/>
    <n v="27.440999999999999"/>
    <x v="10"/>
    <x v="230"/>
  </r>
  <r>
    <n v="2318"/>
    <x v="1138"/>
    <x v="228"/>
    <d v="2017-07-25T00:00:00"/>
    <s v="Standard Class"/>
    <s v="EM-13825"/>
    <s v="Elizabeth Moffitt"/>
    <x v="1"/>
    <s v="United States"/>
    <s v="Sioux Falls"/>
    <x v="44"/>
    <n v="57103"/>
    <x v="2"/>
    <s v="OFF-BI-10002072"/>
    <x v="1"/>
    <x v="8"/>
    <s v="Cardinal Slant-D Ring Binders"/>
    <x v="1916"/>
    <n v="7"/>
    <x v="0"/>
    <n v="30.414999999999999"/>
    <x v="10"/>
    <x v="47"/>
  </r>
  <r>
    <n v="2319"/>
    <x v="1138"/>
    <x v="228"/>
    <d v="2017-07-25T00:00:00"/>
    <s v="Standard Class"/>
    <s v="EM-13825"/>
    <s v="Elizabeth Moffitt"/>
    <x v="1"/>
    <s v="United States"/>
    <s v="Sioux Falls"/>
    <x v="44"/>
    <n v="57103"/>
    <x v="2"/>
    <s v="TEC-AC-10003095"/>
    <x v="2"/>
    <x v="11"/>
    <s v="Logitech G35 7.1-Channel Surround Sound Headset"/>
    <x v="1917"/>
    <n v="3"/>
    <x v="0"/>
    <n v="132.5898"/>
    <x v="10"/>
    <x v="143"/>
  </r>
  <r>
    <n v="2320"/>
    <x v="1139"/>
    <x v="706"/>
    <d v="2015-12-26T00:00:00"/>
    <s v="First Class"/>
    <s v="BD-11500"/>
    <s v="Bradley Drucker"/>
    <x v="0"/>
    <s v="United States"/>
    <s v="Richmond"/>
    <x v="17"/>
    <n v="23223"/>
    <x v="0"/>
    <s v="OFF-AP-10001563"/>
    <x v="1"/>
    <x v="9"/>
    <s v="Belkin Premiere Surge Master II 8-outlet surge protector"/>
    <x v="1918"/>
    <n v="4"/>
    <x v="0"/>
    <n v="56.352800000000002"/>
    <x v="14"/>
    <x v="74"/>
  </r>
  <r>
    <n v="2321"/>
    <x v="1140"/>
    <x v="177"/>
    <d v="2017-03-24T00:00:00"/>
    <s v="Standard Class"/>
    <s v="HW-14935"/>
    <s v="Helen Wasserman"/>
    <x v="1"/>
    <s v="United States"/>
    <s v="Seattle"/>
    <x v="4"/>
    <n v="98115"/>
    <x v="1"/>
    <s v="TEC-AC-10000358"/>
    <x v="2"/>
    <x v="11"/>
    <s v="Imation Secure Drive + Hardware Encrypted USB flash drive - 16 GB"/>
    <x v="1919"/>
    <n v="7"/>
    <x v="0"/>
    <n v="63.8232"/>
    <x v="42"/>
    <x v="213"/>
  </r>
  <r>
    <n v="2322"/>
    <x v="1141"/>
    <x v="620"/>
    <d v="2016-01-03T00:00:00"/>
    <s v="Second Class"/>
    <s v="KC-16255"/>
    <s v="Karen Carlisle"/>
    <x v="1"/>
    <s v="United States"/>
    <s v="Henderson"/>
    <x v="0"/>
    <n v="42420"/>
    <x v="0"/>
    <s v="OFF-BI-10004492"/>
    <x v="1"/>
    <x v="8"/>
    <s v="Tuf-Vin Binders"/>
    <x v="1920"/>
    <n v="3"/>
    <x v="0"/>
    <n v="44.527799999999999"/>
    <x v="12"/>
    <x v="2"/>
  </r>
  <r>
    <n v="2323"/>
    <x v="1141"/>
    <x v="620"/>
    <d v="2016-01-03T00:00:00"/>
    <s v="Second Class"/>
    <s v="KC-16255"/>
    <s v="Karen Carlisle"/>
    <x v="1"/>
    <s v="United States"/>
    <s v="Henderson"/>
    <x v="0"/>
    <n v="42420"/>
    <x v="0"/>
    <s v="OFF-BI-10001072"/>
    <x v="1"/>
    <x v="8"/>
    <s v="GBC Clear Cover, 8-1/2 x 11, unpunched, 25 covers per pack"/>
    <x v="1921"/>
    <n v="4"/>
    <x v="0"/>
    <n v="27.894400000000001"/>
    <x v="12"/>
    <x v="99"/>
  </r>
  <r>
    <n v="2324"/>
    <x v="1141"/>
    <x v="620"/>
    <d v="2016-01-03T00:00:00"/>
    <s v="Second Class"/>
    <s v="KC-16255"/>
    <s v="Karen Carlisle"/>
    <x v="1"/>
    <s v="United States"/>
    <s v="Henderson"/>
    <x v="0"/>
    <n v="42420"/>
    <x v="0"/>
    <s v="OFF-BI-10003707"/>
    <x v="1"/>
    <x v="8"/>
    <s v="Aluminum Screw Posts"/>
    <x v="1922"/>
    <n v="5"/>
    <x v="0"/>
    <n v="38.15"/>
    <x v="12"/>
    <x v="47"/>
  </r>
  <r>
    <n v="2325"/>
    <x v="1141"/>
    <x v="620"/>
    <d v="2016-01-03T00:00:00"/>
    <s v="Second Class"/>
    <s v="KC-16255"/>
    <s v="Karen Carlisle"/>
    <x v="1"/>
    <s v="United States"/>
    <s v="Henderson"/>
    <x v="0"/>
    <n v="42420"/>
    <x v="0"/>
    <s v="OFF-BI-10000977"/>
    <x v="1"/>
    <x v="8"/>
    <s v="Ibico Plastic Spiral Binding Combs"/>
    <x v="1923"/>
    <n v="12"/>
    <x v="0"/>
    <n v="167.80799999999999"/>
    <x v="12"/>
    <x v="55"/>
  </r>
  <r>
    <n v="2326"/>
    <x v="1142"/>
    <x v="426"/>
    <d v="2015-09-19T00:00:00"/>
    <s v="Second Class"/>
    <s v="BM-11575"/>
    <s v="Brendan Murry"/>
    <x v="1"/>
    <s v="United States"/>
    <s v="New York City"/>
    <x v="15"/>
    <n v="10035"/>
    <x v="3"/>
    <s v="OFF-BI-10002082"/>
    <x v="1"/>
    <x v="8"/>
    <s v="GBC Twin Loop Wire Binding Elements"/>
    <x v="1924"/>
    <n v="3"/>
    <x v="2"/>
    <n v="29.952000000000002"/>
    <x v="11"/>
    <x v="52"/>
  </r>
  <r>
    <n v="2327"/>
    <x v="1142"/>
    <x v="426"/>
    <d v="2015-09-19T00:00:00"/>
    <s v="Second Class"/>
    <s v="BM-11575"/>
    <s v="Brendan Murry"/>
    <x v="1"/>
    <s v="United States"/>
    <s v="New York City"/>
    <x v="15"/>
    <n v="10035"/>
    <x v="3"/>
    <s v="FUR-BO-10004709"/>
    <x v="0"/>
    <x v="0"/>
    <s v="Bush Westfield Collection Bookcases, Medium Cherry Finish"/>
    <x v="1925"/>
    <n v="1"/>
    <x v="2"/>
    <n v="1.1596"/>
    <x v="11"/>
    <x v="101"/>
  </r>
  <r>
    <n v="2328"/>
    <x v="1142"/>
    <x v="426"/>
    <d v="2015-09-19T00:00:00"/>
    <s v="Second Class"/>
    <s v="BM-11575"/>
    <s v="Brendan Murry"/>
    <x v="1"/>
    <s v="United States"/>
    <s v="New York City"/>
    <x v="15"/>
    <n v="10035"/>
    <x v="3"/>
    <s v="OFF-PA-10002365"/>
    <x v="1"/>
    <x v="10"/>
    <s v="Xerox 1967"/>
    <x v="91"/>
    <n v="2"/>
    <x v="0"/>
    <n v="6.2207999999999997"/>
    <x v="11"/>
    <x v="68"/>
  </r>
  <r>
    <n v="2329"/>
    <x v="1143"/>
    <x v="397"/>
    <d v="2017-09-26T00:00:00"/>
    <s v="First Class"/>
    <s v="KN-16705"/>
    <s v="Kristina Nunn"/>
    <x v="2"/>
    <s v="United States"/>
    <s v="Fort Collins"/>
    <x v="22"/>
    <n v="80525"/>
    <x v="1"/>
    <s v="OFF-EN-10004147"/>
    <x v="1"/>
    <x v="12"/>
    <s v="Wausau Papers Astrobrights Colored Envelopes"/>
    <x v="642"/>
    <n v="3"/>
    <x v="2"/>
    <n v="5.2026000000000003"/>
    <x v="15"/>
    <x v="49"/>
  </r>
  <r>
    <n v="2330"/>
    <x v="1144"/>
    <x v="707"/>
    <d v="2015-12-29T00:00:00"/>
    <s v="Standard Class"/>
    <s v="JD-16150"/>
    <s v="Justin Deggeller"/>
    <x v="1"/>
    <s v="United States"/>
    <s v="Philadelphia"/>
    <x v="9"/>
    <n v="19140"/>
    <x v="3"/>
    <s v="FUR-FU-10001468"/>
    <x v="0"/>
    <x v="5"/>
    <s v="Tenex Antistatic Computer Chair Mats"/>
    <x v="1926"/>
    <n v="4"/>
    <x v="2"/>
    <n v="-68.391999999999996"/>
    <x v="14"/>
    <x v="233"/>
  </r>
  <r>
    <n v="2331"/>
    <x v="1145"/>
    <x v="446"/>
    <d v="2016-09-26T00:00:00"/>
    <s v="Second Class"/>
    <s v="LA-16780"/>
    <s v="Laura Armstrong"/>
    <x v="1"/>
    <s v="United States"/>
    <s v="Los Angeles"/>
    <x v="1"/>
    <n v="90004"/>
    <x v="1"/>
    <s v="OFF-ST-10000642"/>
    <x v="1"/>
    <x v="4"/>
    <s v="Tennsco Lockers, Gray"/>
    <x v="108"/>
    <n v="2"/>
    <x v="0"/>
    <n v="2.9371999999999998"/>
    <x v="22"/>
    <x v="120"/>
  </r>
  <r>
    <n v="2332"/>
    <x v="1145"/>
    <x v="446"/>
    <d v="2016-09-26T00:00:00"/>
    <s v="Second Class"/>
    <s v="LA-16780"/>
    <s v="Laura Armstrong"/>
    <x v="1"/>
    <s v="United States"/>
    <s v="Los Angeles"/>
    <x v="1"/>
    <n v="90004"/>
    <x v="1"/>
    <s v="OFF-PA-10000380"/>
    <x v="1"/>
    <x v="10"/>
    <s v="REDIFORM Incoming/Outgoing Call Register, 11&quot; X 8 1/2&quot;, 100 Messages"/>
    <x v="1927"/>
    <n v="5"/>
    <x v="0"/>
    <n v="20.85"/>
    <x v="22"/>
    <x v="47"/>
  </r>
  <r>
    <n v="2333"/>
    <x v="1146"/>
    <x v="708"/>
    <d v="2017-03-25T00:00:00"/>
    <s v="Standard Class"/>
    <s v="RW-19690"/>
    <s v="Robert Waldorf"/>
    <x v="0"/>
    <s v="United States"/>
    <s v="Lafayette"/>
    <x v="14"/>
    <n v="47905"/>
    <x v="2"/>
    <s v="OFF-PA-10004071"/>
    <x v="1"/>
    <x v="10"/>
    <s v="Eaton Premium Continuous-Feed Paper, 25% Cotton, Letter Size, White, 1000 Shts/Box"/>
    <x v="1928"/>
    <n v="5"/>
    <x v="0"/>
    <n v="133.15199999999999"/>
    <x v="42"/>
    <x v="42"/>
  </r>
  <r>
    <n v="2334"/>
    <x v="1146"/>
    <x v="708"/>
    <d v="2017-03-25T00:00:00"/>
    <s v="Standard Class"/>
    <s v="RW-19690"/>
    <s v="Robert Waldorf"/>
    <x v="0"/>
    <s v="United States"/>
    <s v="Lafayette"/>
    <x v="14"/>
    <n v="47905"/>
    <x v="2"/>
    <s v="OFF-PA-10004971"/>
    <x v="1"/>
    <x v="10"/>
    <s v="Xerox 196"/>
    <x v="396"/>
    <n v="1"/>
    <x v="0"/>
    <n v="2.8321999999999998"/>
    <x v="42"/>
    <x v="181"/>
  </r>
  <r>
    <n v="2335"/>
    <x v="1147"/>
    <x v="587"/>
    <d v="2014-10-04T00:00:00"/>
    <s v="Standard Class"/>
    <s v="KW-16570"/>
    <s v="Kelly Williams"/>
    <x v="0"/>
    <s v="United States"/>
    <s v="Clarksville"/>
    <x v="18"/>
    <n v="37042"/>
    <x v="0"/>
    <s v="OFF-AP-10000696"/>
    <x v="1"/>
    <x v="9"/>
    <s v="Holmes Odor Grabber"/>
    <x v="1929"/>
    <n v="6"/>
    <x v="2"/>
    <n v="11.2476"/>
    <x v="18"/>
    <x v="173"/>
  </r>
  <r>
    <n v="2336"/>
    <x v="1148"/>
    <x v="389"/>
    <d v="2017-12-10T00:00:00"/>
    <s v="Same Day"/>
    <s v="CC-12220"/>
    <s v="Chris Cortes"/>
    <x v="0"/>
    <s v="United States"/>
    <s v="Fairfield"/>
    <x v="29"/>
    <n v="6824"/>
    <x v="3"/>
    <s v="OFF-EN-10004030"/>
    <x v="1"/>
    <x v="12"/>
    <s v="Convenience Packs of Business Envelopes"/>
    <x v="139"/>
    <n v="3"/>
    <x v="0"/>
    <n v="5.1041999999999996"/>
    <x v="23"/>
    <x v="41"/>
  </r>
  <r>
    <n v="2337"/>
    <x v="1148"/>
    <x v="389"/>
    <d v="2017-12-10T00:00:00"/>
    <s v="Same Day"/>
    <s v="CC-12220"/>
    <s v="Chris Cortes"/>
    <x v="0"/>
    <s v="United States"/>
    <s v="Fairfield"/>
    <x v="29"/>
    <n v="6824"/>
    <x v="3"/>
    <s v="OFF-AP-10000026"/>
    <x v="1"/>
    <x v="9"/>
    <s v="Tripp Lite Isotel 6 Outlet Surge Protector with Fax/Modem Protection"/>
    <x v="1930"/>
    <n v="7"/>
    <x v="0"/>
    <n v="123.76909999999999"/>
    <x v="23"/>
    <x v="5"/>
  </r>
  <r>
    <n v="2338"/>
    <x v="1149"/>
    <x v="709"/>
    <d v="2014-08-23T00:00:00"/>
    <s v="Same Day"/>
    <s v="RH-19495"/>
    <s v="Rick Hansen"/>
    <x v="0"/>
    <s v="United States"/>
    <s v="New York City"/>
    <x v="15"/>
    <n v="10009"/>
    <x v="3"/>
    <s v="OFF-PA-10003936"/>
    <x v="1"/>
    <x v="10"/>
    <s v="Xerox 1994"/>
    <x v="233"/>
    <n v="4"/>
    <x v="0"/>
    <n v="12.441599999999999"/>
    <x v="29"/>
    <x v="68"/>
  </r>
  <r>
    <n v="2339"/>
    <x v="1149"/>
    <x v="709"/>
    <d v="2014-08-23T00:00:00"/>
    <s v="Same Day"/>
    <s v="RH-19495"/>
    <s v="Rick Hansen"/>
    <x v="0"/>
    <s v="United States"/>
    <s v="New York City"/>
    <x v="15"/>
    <n v="10009"/>
    <x v="3"/>
    <s v="OFF-PA-10004530"/>
    <x v="1"/>
    <x v="10"/>
    <s v="Personal Creations Ink Jet Cards and Labels"/>
    <x v="1931"/>
    <n v="4"/>
    <x v="0"/>
    <n v="22.500800000000002"/>
    <x v="29"/>
    <x v="77"/>
  </r>
  <r>
    <n v="2340"/>
    <x v="1150"/>
    <x v="710"/>
    <d v="2014-08-24T00:00:00"/>
    <s v="Standard Class"/>
    <s v="JK-15625"/>
    <s v="Jim Karlsson"/>
    <x v="0"/>
    <s v="United States"/>
    <s v="Columbus"/>
    <x v="24"/>
    <n v="43229"/>
    <x v="3"/>
    <s v="OFF-AR-10004930"/>
    <x v="1"/>
    <x v="6"/>
    <s v="Turquoise Lead Holder with Pocket Clip"/>
    <x v="1932"/>
    <n v="2"/>
    <x v="2"/>
    <n v="1.742"/>
    <x v="29"/>
    <x v="114"/>
  </r>
  <r>
    <n v="2341"/>
    <x v="1151"/>
    <x v="338"/>
    <d v="2016-11-15T00:00:00"/>
    <s v="Standard Class"/>
    <s v="DC-13285"/>
    <s v="Debra Catini"/>
    <x v="0"/>
    <s v="United States"/>
    <s v="Warner Robins"/>
    <x v="32"/>
    <n v="31088"/>
    <x v="0"/>
    <s v="OFF-AR-10004999"/>
    <x v="1"/>
    <x v="6"/>
    <s v="Newell 315"/>
    <x v="1075"/>
    <n v="7"/>
    <x v="0"/>
    <n v="10.465"/>
    <x v="0"/>
    <x v="45"/>
  </r>
  <r>
    <n v="2342"/>
    <x v="1152"/>
    <x v="520"/>
    <d v="2015-01-03T00:00:00"/>
    <s v="First Class"/>
    <s v="GM-14455"/>
    <s v="Gary Mitchum"/>
    <x v="2"/>
    <s v="United States"/>
    <s v="Franklin"/>
    <x v="31"/>
    <n v="2038"/>
    <x v="3"/>
    <s v="FUR-FU-10002501"/>
    <x v="0"/>
    <x v="5"/>
    <s v="Nu-Dell Executive Frame"/>
    <x v="1933"/>
    <n v="5"/>
    <x v="0"/>
    <n v="23.384"/>
    <x v="36"/>
    <x v="265"/>
  </r>
  <r>
    <n v="2343"/>
    <x v="1152"/>
    <x v="520"/>
    <d v="2015-01-03T00:00:00"/>
    <s v="First Class"/>
    <s v="GM-14455"/>
    <s v="Gary Mitchum"/>
    <x v="2"/>
    <s v="United States"/>
    <s v="Franklin"/>
    <x v="31"/>
    <n v="2038"/>
    <x v="3"/>
    <s v="TEC-AC-10000358"/>
    <x v="2"/>
    <x v="11"/>
    <s v="Imation Secure Drive + Hardware Encrypted USB flash drive - 16 GB"/>
    <x v="1934"/>
    <n v="3"/>
    <x v="0"/>
    <n v="27.352799999999998"/>
    <x v="36"/>
    <x v="213"/>
  </r>
  <r>
    <n v="2344"/>
    <x v="1153"/>
    <x v="711"/>
    <d v="2014-07-30T00:00:00"/>
    <s v="Second Class"/>
    <s v="CL-11890"/>
    <s v="Carl Ludwig"/>
    <x v="0"/>
    <s v="United States"/>
    <s v="Chicago"/>
    <x v="10"/>
    <n v="60623"/>
    <x v="2"/>
    <s v="OFF-ST-10004804"/>
    <x v="1"/>
    <x v="4"/>
    <s v="Belkin 19&quot; Vented Equipment Shelf, Black"/>
    <x v="1935"/>
    <n v="3"/>
    <x v="2"/>
    <n v="-29.343599999999999"/>
    <x v="40"/>
    <x v="111"/>
  </r>
  <r>
    <n v="2345"/>
    <x v="1154"/>
    <x v="712"/>
    <d v="2016-02-28T00:00:00"/>
    <s v="Standard Class"/>
    <s v="PV-18985"/>
    <s v="Paul Van Hugh"/>
    <x v="2"/>
    <s v="United States"/>
    <s v="Milwaukee"/>
    <x v="6"/>
    <n v="53209"/>
    <x v="2"/>
    <s v="OFF-AP-10001205"/>
    <x v="1"/>
    <x v="9"/>
    <s v="Belkin 5 Outlet SurgeMaster Power Centers"/>
    <x v="1936"/>
    <n v="9"/>
    <x v="0"/>
    <n v="137.28960000000001"/>
    <x v="48"/>
    <x v="95"/>
  </r>
  <r>
    <n v="2346"/>
    <x v="1155"/>
    <x v="69"/>
    <d v="2016-03-18T00:00:00"/>
    <s v="Standard Class"/>
    <s v="LT-17110"/>
    <s v="Liz Thompson"/>
    <x v="0"/>
    <s v="United States"/>
    <s v="San Antonio"/>
    <x v="5"/>
    <n v="78207"/>
    <x v="2"/>
    <s v="OFF-PA-10000659"/>
    <x v="1"/>
    <x v="10"/>
    <s v="TOPS Carbonless Receipt Book, Four 2-3/4 x 7-1/4 Money Receipts per Page"/>
    <x v="1826"/>
    <n v="5"/>
    <x v="2"/>
    <n v="24.527999999999999"/>
    <x v="17"/>
    <x v="73"/>
  </r>
  <r>
    <n v="2347"/>
    <x v="1155"/>
    <x v="69"/>
    <d v="2016-03-18T00:00:00"/>
    <s v="Standard Class"/>
    <s v="LT-17110"/>
    <s v="Liz Thompson"/>
    <x v="0"/>
    <s v="United States"/>
    <s v="San Antonio"/>
    <x v="5"/>
    <n v="78207"/>
    <x v="2"/>
    <s v="OFF-BI-10004141"/>
    <x v="1"/>
    <x v="8"/>
    <s v="Insertable Tab Indexes For Data Binders"/>
    <x v="1937"/>
    <n v="2"/>
    <x v="3"/>
    <n v="-2.1623999999999999"/>
    <x v="17"/>
    <x v="76"/>
  </r>
  <r>
    <n v="2348"/>
    <x v="1155"/>
    <x v="69"/>
    <d v="2016-03-18T00:00:00"/>
    <s v="Standard Class"/>
    <s v="LT-17110"/>
    <s v="Liz Thompson"/>
    <x v="0"/>
    <s v="United States"/>
    <s v="San Antonio"/>
    <x v="5"/>
    <n v="78207"/>
    <x v="2"/>
    <s v="FUR-TA-10004619"/>
    <x v="0"/>
    <x v="3"/>
    <s v="Hon Non-Folding Utility Tables"/>
    <x v="1938"/>
    <n v="5"/>
    <x v="4"/>
    <n v="0"/>
    <x v="17"/>
    <x v="136"/>
  </r>
  <r>
    <n v="2349"/>
    <x v="1156"/>
    <x v="574"/>
    <d v="2017-12-03T00:00:00"/>
    <s v="Same Day"/>
    <s v="AM-10360"/>
    <s v="Alice McCarthy"/>
    <x v="1"/>
    <s v="United States"/>
    <s v="Los Angeles"/>
    <x v="1"/>
    <n v="90032"/>
    <x v="1"/>
    <s v="OFF-BI-10004187"/>
    <x v="1"/>
    <x v="8"/>
    <s v="3-ring staple pack"/>
    <x v="1939"/>
    <n v="6"/>
    <x v="2"/>
    <n v="3.1583999999999999"/>
    <x v="23"/>
    <x v="11"/>
  </r>
  <r>
    <n v="2350"/>
    <x v="1156"/>
    <x v="574"/>
    <d v="2017-12-03T00:00:00"/>
    <s v="Same Day"/>
    <s v="AM-10360"/>
    <s v="Alice McCarthy"/>
    <x v="1"/>
    <s v="United States"/>
    <s v="Los Angeles"/>
    <x v="1"/>
    <n v="90032"/>
    <x v="1"/>
    <s v="OFF-BI-10000632"/>
    <x v="1"/>
    <x v="8"/>
    <s v="Satellite Sectional Post Binders"/>
    <x v="1940"/>
    <n v="2"/>
    <x v="2"/>
    <n v="22.5732"/>
    <x v="23"/>
    <x v="18"/>
  </r>
  <r>
    <n v="2351"/>
    <x v="1156"/>
    <x v="574"/>
    <d v="2017-12-03T00:00:00"/>
    <s v="Same Day"/>
    <s v="AM-10360"/>
    <s v="Alice McCarthy"/>
    <x v="1"/>
    <s v="United States"/>
    <s v="Los Angeles"/>
    <x v="1"/>
    <n v="90032"/>
    <x v="1"/>
    <s v="OFF-PA-10003724"/>
    <x v="1"/>
    <x v="10"/>
    <s v="Wirebound Message Book, 4 per Page"/>
    <x v="139"/>
    <n v="2"/>
    <x v="0"/>
    <n v="5.3213999999999997"/>
    <x v="23"/>
    <x v="77"/>
  </r>
  <r>
    <n v="2352"/>
    <x v="1156"/>
    <x v="574"/>
    <d v="2017-12-03T00:00:00"/>
    <s v="Same Day"/>
    <s v="AM-10360"/>
    <s v="Alice McCarthy"/>
    <x v="1"/>
    <s v="United States"/>
    <s v="Los Angeles"/>
    <x v="1"/>
    <n v="90032"/>
    <x v="1"/>
    <s v="OFF-AP-10002765"/>
    <x v="1"/>
    <x v="9"/>
    <s v="Fellowes Advanced Computer Series Surge Protectors"/>
    <x v="1941"/>
    <n v="3"/>
    <x v="0"/>
    <n v="22.2516"/>
    <x v="23"/>
    <x v="95"/>
  </r>
  <r>
    <n v="2353"/>
    <x v="1156"/>
    <x v="574"/>
    <d v="2017-12-03T00:00:00"/>
    <s v="Same Day"/>
    <s v="AM-10360"/>
    <s v="Alice McCarthy"/>
    <x v="1"/>
    <s v="United States"/>
    <s v="Los Angeles"/>
    <x v="1"/>
    <n v="90032"/>
    <x v="1"/>
    <s v="OFF-AR-10001868"/>
    <x v="1"/>
    <x v="6"/>
    <s v="Prang Dustless Chalk Sticks"/>
    <x v="1942"/>
    <n v="6"/>
    <x v="0"/>
    <n v="5.04"/>
    <x v="23"/>
    <x v="47"/>
  </r>
  <r>
    <n v="2354"/>
    <x v="1157"/>
    <x v="284"/>
    <d v="2015-09-02T00:00:00"/>
    <s v="First Class"/>
    <s v="SC-20260"/>
    <s v="Scott Cohen"/>
    <x v="1"/>
    <s v="United States"/>
    <s v="San Francisco"/>
    <x v="1"/>
    <n v="94122"/>
    <x v="1"/>
    <s v="FUR-BO-10002545"/>
    <x v="0"/>
    <x v="0"/>
    <s v="Atlantic Metals Mobile 3-Shelf Bookcases, Custom Colors"/>
    <x v="1943"/>
    <n v="7"/>
    <x v="11"/>
    <n v="200.9546"/>
    <x v="11"/>
    <x v="360"/>
  </r>
  <r>
    <n v="2355"/>
    <x v="1157"/>
    <x v="284"/>
    <d v="2015-09-02T00:00:00"/>
    <s v="First Class"/>
    <s v="SC-20260"/>
    <s v="Scott Cohen"/>
    <x v="1"/>
    <s v="United States"/>
    <s v="San Francisco"/>
    <x v="1"/>
    <n v="94122"/>
    <x v="1"/>
    <s v="OFF-BI-10002735"/>
    <x v="1"/>
    <x v="8"/>
    <s v="GBC Prestige Therm-A-Bind Covers"/>
    <x v="1944"/>
    <n v="5"/>
    <x v="2"/>
    <n v="46.3185"/>
    <x v="11"/>
    <x v="31"/>
  </r>
  <r>
    <n v="2356"/>
    <x v="1157"/>
    <x v="284"/>
    <d v="2015-09-02T00:00:00"/>
    <s v="First Class"/>
    <s v="SC-20260"/>
    <s v="Scott Cohen"/>
    <x v="1"/>
    <s v="United States"/>
    <s v="San Francisco"/>
    <x v="1"/>
    <n v="94122"/>
    <x v="1"/>
    <s v="TEC-AC-10004864"/>
    <x v="2"/>
    <x v="11"/>
    <s v="Memorex Micro Travel Drive 32 GB"/>
    <x v="1945"/>
    <n v="1"/>
    <x v="0"/>
    <n v="15.699299999999999"/>
    <x v="11"/>
    <x v="157"/>
  </r>
  <r>
    <n v="2357"/>
    <x v="1157"/>
    <x v="284"/>
    <d v="2015-09-02T00:00:00"/>
    <s v="First Class"/>
    <s v="SC-20260"/>
    <s v="Scott Cohen"/>
    <x v="1"/>
    <s v="United States"/>
    <s v="San Francisco"/>
    <x v="1"/>
    <n v="94122"/>
    <x v="1"/>
    <s v="TEC-MA-10000597"/>
    <x v="2"/>
    <x v="15"/>
    <s v="Lexmark S315 Color Inkjet Printer"/>
    <x v="1946"/>
    <n v="3"/>
    <x v="2"/>
    <n v="80.991900000000001"/>
    <x v="11"/>
    <x v="27"/>
  </r>
  <r>
    <n v="2358"/>
    <x v="1158"/>
    <x v="461"/>
    <d v="2014-03-21T00:00:00"/>
    <s v="Standard Class"/>
    <s v="CP-12340"/>
    <s v="Christine Phan"/>
    <x v="1"/>
    <s v="United States"/>
    <s v="New York City"/>
    <x v="15"/>
    <n v="10024"/>
    <x v="3"/>
    <s v="FUR-TA-10003473"/>
    <x v="0"/>
    <x v="3"/>
    <s v="Bretford Rectangular Conference Table Tops"/>
    <x v="1947"/>
    <n v="7"/>
    <x v="10"/>
    <n v="-447.59469999999999"/>
    <x v="34"/>
    <x v="316"/>
  </r>
  <r>
    <n v="2359"/>
    <x v="1158"/>
    <x v="461"/>
    <d v="2014-03-21T00:00:00"/>
    <s v="Standard Class"/>
    <s v="CP-12340"/>
    <s v="Christine Phan"/>
    <x v="1"/>
    <s v="United States"/>
    <s v="New York City"/>
    <x v="15"/>
    <n v="10024"/>
    <x v="3"/>
    <s v="FUR-TA-10001950"/>
    <x v="0"/>
    <x v="3"/>
    <s v="Balt Solid Wood Round Tables"/>
    <x v="1948"/>
    <n v="4"/>
    <x v="10"/>
    <n v="-553.64760000000001"/>
    <x v="34"/>
    <x v="361"/>
  </r>
  <r>
    <n v="2360"/>
    <x v="1158"/>
    <x v="461"/>
    <d v="2014-03-21T00:00:00"/>
    <s v="Standard Class"/>
    <s v="CP-12340"/>
    <s v="Christine Phan"/>
    <x v="1"/>
    <s v="United States"/>
    <s v="New York City"/>
    <x v="15"/>
    <n v="10024"/>
    <x v="3"/>
    <s v="FUR-TA-10004175"/>
    <x v="0"/>
    <x v="3"/>
    <s v="Hon 30&quot; x 60&quot; Table with Locking Drawer"/>
    <x v="1949"/>
    <n v="3"/>
    <x v="10"/>
    <n v="-122.7816"/>
    <x v="34"/>
    <x v="205"/>
  </r>
  <r>
    <n v="2361"/>
    <x v="1158"/>
    <x v="461"/>
    <d v="2014-03-21T00:00:00"/>
    <s v="Standard Class"/>
    <s v="CP-12340"/>
    <s v="Christine Phan"/>
    <x v="1"/>
    <s v="United States"/>
    <s v="New York City"/>
    <x v="15"/>
    <n v="10024"/>
    <x v="3"/>
    <s v="OFF-PA-10002960"/>
    <x v="1"/>
    <x v="10"/>
    <s v="Xerox 1926"/>
    <x v="1950"/>
    <n v="7"/>
    <x v="0"/>
    <n v="16.3842"/>
    <x v="34"/>
    <x v="2"/>
  </r>
  <r>
    <n v="2362"/>
    <x v="1158"/>
    <x v="461"/>
    <d v="2014-03-21T00:00:00"/>
    <s v="Standard Class"/>
    <s v="CP-12340"/>
    <s v="Christine Phan"/>
    <x v="1"/>
    <s v="United States"/>
    <s v="New York City"/>
    <x v="15"/>
    <n v="10024"/>
    <x v="3"/>
    <s v="OFF-PA-10000919"/>
    <x v="1"/>
    <x v="10"/>
    <s v="Xerox 1918"/>
    <x v="1951"/>
    <n v="4"/>
    <x v="0"/>
    <n v="75.9696"/>
    <x v="34"/>
    <x v="70"/>
  </r>
  <r>
    <n v="2363"/>
    <x v="1159"/>
    <x v="513"/>
    <d v="2017-04-20T00:00:00"/>
    <s v="Standard Class"/>
    <s v="RF-19840"/>
    <s v="Roy Französisch"/>
    <x v="0"/>
    <s v="United States"/>
    <s v="Columbus"/>
    <x v="24"/>
    <n v="43229"/>
    <x v="3"/>
    <s v="OFF-BI-10001553"/>
    <x v="1"/>
    <x v="8"/>
    <s v="SpineVue Locking Slant-D Ring Binders by Cardinal"/>
    <x v="1662"/>
    <n v="5"/>
    <x v="6"/>
    <n v="-10.054"/>
    <x v="4"/>
    <x v="86"/>
  </r>
  <r>
    <n v="2364"/>
    <x v="1160"/>
    <x v="69"/>
    <d v="2016-03-18T00:00:00"/>
    <s v="Standard Class"/>
    <s v="AB-10060"/>
    <s v="Adam Bellavance"/>
    <x v="2"/>
    <s v="United States"/>
    <s v="Waynesboro"/>
    <x v="17"/>
    <n v="22980"/>
    <x v="0"/>
    <s v="FUR-FU-10004864"/>
    <x v="0"/>
    <x v="5"/>
    <s v="Howard Miller 14-1/2&quot; Diameter Chrome Round Wall Clock"/>
    <x v="1952"/>
    <n v="2"/>
    <x v="0"/>
    <n v="40.921599999999998"/>
    <x v="17"/>
    <x v="203"/>
  </r>
  <r>
    <n v="2365"/>
    <x v="1160"/>
    <x v="69"/>
    <d v="2016-03-18T00:00:00"/>
    <s v="Standard Class"/>
    <s v="AB-10060"/>
    <s v="Adam Bellavance"/>
    <x v="2"/>
    <s v="United States"/>
    <s v="Waynesboro"/>
    <x v="17"/>
    <n v="22980"/>
    <x v="0"/>
    <s v="OFF-AP-10004540"/>
    <x v="1"/>
    <x v="9"/>
    <s v="Eureka The Boss Lite 10-Amp Upright Vacuum, Blue"/>
    <x v="1953"/>
    <n v="2"/>
    <x v="0"/>
    <n v="44.889600000000002"/>
    <x v="17"/>
    <x v="95"/>
  </r>
  <r>
    <n v="2366"/>
    <x v="1160"/>
    <x v="69"/>
    <d v="2016-03-18T00:00:00"/>
    <s v="Standard Class"/>
    <s v="AB-10060"/>
    <s v="Adam Bellavance"/>
    <x v="2"/>
    <s v="United States"/>
    <s v="Waynesboro"/>
    <x v="17"/>
    <n v="22980"/>
    <x v="0"/>
    <s v="OFF-BI-10004965"/>
    <x v="1"/>
    <x v="8"/>
    <s v="Ibico Covers for Plastic or Wire Binding Elements"/>
    <x v="1954"/>
    <n v="4"/>
    <x v="0"/>
    <n v="20.7"/>
    <x v="17"/>
    <x v="88"/>
  </r>
  <r>
    <n v="2367"/>
    <x v="1161"/>
    <x v="156"/>
    <d v="2014-11-26T00:00:00"/>
    <s v="Second Class"/>
    <s v="EH-13990"/>
    <s v="Erica Hackney"/>
    <x v="0"/>
    <s v="United States"/>
    <s v="Sacramento"/>
    <x v="1"/>
    <n v="95823"/>
    <x v="1"/>
    <s v="FUR-CH-10001714"/>
    <x v="0"/>
    <x v="1"/>
    <s v="Global Leather &amp; Oak Executive Chair, Burgundy"/>
    <x v="1955"/>
    <n v="1"/>
    <x v="2"/>
    <n v="-18.1068"/>
    <x v="7"/>
    <x v="362"/>
  </r>
  <r>
    <n v="2368"/>
    <x v="1162"/>
    <x v="516"/>
    <d v="2017-02-13T00:00:00"/>
    <s v="First Class"/>
    <s v="MN-17935"/>
    <s v="Michael Nguyen"/>
    <x v="0"/>
    <s v="United States"/>
    <s v="Clinton"/>
    <x v="39"/>
    <n v="20735"/>
    <x v="3"/>
    <s v="OFF-PA-10002464"/>
    <x v="1"/>
    <x v="10"/>
    <s v="HP Office Recycled Paper (20Lb. and 87 Bright)"/>
    <x v="1062"/>
    <n v="4"/>
    <x v="0"/>
    <n v="11.328799999999999"/>
    <x v="31"/>
    <x v="181"/>
  </r>
  <r>
    <n v="2369"/>
    <x v="1163"/>
    <x v="713"/>
    <d v="2016-09-27T00:00:00"/>
    <s v="Standard Class"/>
    <s v="KL-16555"/>
    <s v="Kelly Lampkin"/>
    <x v="1"/>
    <s v="United States"/>
    <s v="Fairfield"/>
    <x v="24"/>
    <n v="45014"/>
    <x v="3"/>
    <s v="FUR-FU-10002298"/>
    <x v="0"/>
    <x v="5"/>
    <s v="Rubbermaid ClusterMat Chairmats, Mat Size- 66&quot; x 60&quot;, Lip 20&quot; x 11&quot; -90 Degree Angle"/>
    <x v="1956"/>
    <n v="6"/>
    <x v="2"/>
    <n v="-26.635200000000001"/>
    <x v="22"/>
    <x v="363"/>
  </r>
  <r>
    <n v="2370"/>
    <x v="1163"/>
    <x v="713"/>
    <d v="2016-09-27T00:00:00"/>
    <s v="Standard Class"/>
    <s v="KL-16555"/>
    <s v="Kelly Lampkin"/>
    <x v="1"/>
    <s v="United States"/>
    <s v="Fairfield"/>
    <x v="24"/>
    <n v="45014"/>
    <x v="3"/>
    <s v="OFF-AR-10000315"/>
    <x v="1"/>
    <x v="6"/>
    <s v="Dixon Ticonderoga Maple Cedar Pencil, #2"/>
    <x v="1957"/>
    <n v="2"/>
    <x v="2"/>
    <n v="0.307"/>
    <x v="22"/>
    <x v="107"/>
  </r>
  <r>
    <n v="2371"/>
    <x v="1164"/>
    <x v="437"/>
    <d v="2017-07-09T00:00:00"/>
    <s v="Second Class"/>
    <s v="MP-17965"/>
    <s v="Michael Paige"/>
    <x v="1"/>
    <s v="United States"/>
    <s v="Warwick"/>
    <x v="34"/>
    <n v="2886"/>
    <x v="3"/>
    <s v="TEC-AC-10004353"/>
    <x v="2"/>
    <x v="11"/>
    <s v="Hypercom P1300 Pinpad"/>
    <x v="842"/>
    <n v="4"/>
    <x v="0"/>
    <n v="93.24"/>
    <x v="10"/>
    <x v="265"/>
  </r>
  <r>
    <n v="2372"/>
    <x v="1165"/>
    <x v="274"/>
    <d v="2016-07-11T00:00:00"/>
    <s v="Second Class"/>
    <s v="BF-11020"/>
    <s v="Barry Französisch"/>
    <x v="1"/>
    <s v="United States"/>
    <s v="Aurora"/>
    <x v="10"/>
    <n v="60505"/>
    <x v="2"/>
    <s v="FUR-FU-10004973"/>
    <x v="0"/>
    <x v="5"/>
    <s v="Flat Face Poster Frame"/>
    <x v="1958"/>
    <n v="8"/>
    <x v="7"/>
    <n v="-27.1296"/>
    <x v="16"/>
    <x v="354"/>
  </r>
  <r>
    <n v="2373"/>
    <x v="1165"/>
    <x v="274"/>
    <d v="2016-07-11T00:00:00"/>
    <s v="Second Class"/>
    <s v="BF-11020"/>
    <s v="Barry Französisch"/>
    <x v="1"/>
    <s v="United States"/>
    <s v="Aurora"/>
    <x v="10"/>
    <n v="60505"/>
    <x v="2"/>
    <s v="OFF-FA-10000936"/>
    <x v="1"/>
    <x v="13"/>
    <s v="Acco Hot Clips Clips to Go"/>
    <x v="1959"/>
    <n v="1"/>
    <x v="2"/>
    <n v="0.82250000000000001"/>
    <x v="16"/>
    <x v="33"/>
  </r>
  <r>
    <n v="2374"/>
    <x v="1165"/>
    <x v="274"/>
    <d v="2016-07-11T00:00:00"/>
    <s v="Second Class"/>
    <s v="BF-11020"/>
    <s v="Barry Französisch"/>
    <x v="1"/>
    <s v="United States"/>
    <s v="Aurora"/>
    <x v="10"/>
    <n v="60505"/>
    <x v="2"/>
    <s v="OFF-PA-10001609"/>
    <x v="1"/>
    <x v="10"/>
    <s v="Tops Wirebound Message Log Books"/>
    <x v="1960"/>
    <n v="9"/>
    <x v="2"/>
    <n v="7.6985999999999999"/>
    <x v="16"/>
    <x v="18"/>
  </r>
  <r>
    <n v="2375"/>
    <x v="1165"/>
    <x v="274"/>
    <d v="2016-07-11T00:00:00"/>
    <s v="Second Class"/>
    <s v="BF-11020"/>
    <s v="Barry Französisch"/>
    <x v="1"/>
    <s v="United States"/>
    <s v="Aurora"/>
    <x v="10"/>
    <n v="60505"/>
    <x v="2"/>
    <s v="FUR-CH-10000785"/>
    <x v="0"/>
    <x v="1"/>
    <s v="Global Ergonomic Managers Chair"/>
    <x v="1961"/>
    <n v="2"/>
    <x v="4"/>
    <n v="-14.478400000000001"/>
    <x v="16"/>
    <x v="364"/>
  </r>
  <r>
    <n v="2376"/>
    <x v="1166"/>
    <x v="714"/>
    <d v="2017-01-30T00:00:00"/>
    <s v="Standard Class"/>
    <s v="TP-21130"/>
    <s v="Theone Pippenger"/>
    <x v="0"/>
    <s v="United States"/>
    <s v="Smyrna"/>
    <x v="32"/>
    <n v="30080"/>
    <x v="0"/>
    <s v="OFF-FA-10000053"/>
    <x v="1"/>
    <x v="13"/>
    <s v="Revere Boxed Rubber Bands by Revere"/>
    <x v="1962"/>
    <n v="3"/>
    <x v="0"/>
    <n v="0.1134"/>
    <x v="44"/>
    <x v="15"/>
  </r>
  <r>
    <n v="2377"/>
    <x v="1167"/>
    <x v="710"/>
    <d v="2014-08-21T00:00:00"/>
    <s v="Second Class"/>
    <s v="MS-17770"/>
    <s v="Maxwell Schwartz"/>
    <x v="0"/>
    <s v="United States"/>
    <s v="Columbus"/>
    <x v="24"/>
    <n v="43229"/>
    <x v="3"/>
    <s v="OFF-BI-10001718"/>
    <x v="1"/>
    <x v="8"/>
    <s v="GBC DocuBind P50 Personal Binding Machine"/>
    <x v="1963"/>
    <n v="4"/>
    <x v="6"/>
    <n v="-58.861600000000003"/>
    <x v="29"/>
    <x v="91"/>
  </r>
  <r>
    <n v="2378"/>
    <x v="1167"/>
    <x v="710"/>
    <d v="2014-08-21T00:00:00"/>
    <s v="Second Class"/>
    <s v="MS-17770"/>
    <s v="Maxwell Schwartz"/>
    <x v="0"/>
    <s v="United States"/>
    <s v="Columbus"/>
    <x v="24"/>
    <n v="43229"/>
    <x v="3"/>
    <s v="OFF-SU-10004768"/>
    <x v="1"/>
    <x v="14"/>
    <s v="Acme Kleencut Forged Steel Scissors"/>
    <x v="1964"/>
    <n v="2"/>
    <x v="2"/>
    <n v="1.1479999999999999"/>
    <x v="29"/>
    <x v="26"/>
  </r>
  <r>
    <n v="2379"/>
    <x v="1168"/>
    <x v="401"/>
    <d v="2015-12-11T00:00:00"/>
    <s v="Standard Class"/>
    <s v="KM-16375"/>
    <s v="Katherine Murray"/>
    <x v="2"/>
    <s v="United States"/>
    <s v="Thousand Oaks"/>
    <x v="1"/>
    <n v="91360"/>
    <x v="1"/>
    <s v="OFF-PA-10003883"/>
    <x v="1"/>
    <x v="10"/>
    <s v="Message Book, Phone, Wirebound Standard Line Memo, 2 3/4&quot; X 5&quot;"/>
    <x v="1965"/>
    <n v="5"/>
    <x v="0"/>
    <n v="15.065"/>
    <x v="14"/>
    <x v="55"/>
  </r>
  <r>
    <n v="2380"/>
    <x v="1169"/>
    <x v="715"/>
    <d v="2016-05-10T00:00:00"/>
    <s v="Standard Class"/>
    <s v="BE-11455"/>
    <s v="Brad Eason"/>
    <x v="2"/>
    <s v="United States"/>
    <s v="Lorain"/>
    <x v="24"/>
    <n v="44052"/>
    <x v="3"/>
    <s v="OFF-FA-10004248"/>
    <x v="1"/>
    <x v="13"/>
    <s v="Advantus T-Pin Paper Clips"/>
    <x v="1966"/>
    <n v="2"/>
    <x v="2"/>
    <n v="1.7138"/>
    <x v="35"/>
    <x v="212"/>
  </r>
  <r>
    <n v="2381"/>
    <x v="1169"/>
    <x v="715"/>
    <d v="2016-05-10T00:00:00"/>
    <s v="Standard Class"/>
    <s v="BE-11455"/>
    <s v="Brad Eason"/>
    <x v="2"/>
    <s v="United States"/>
    <s v="Lorain"/>
    <x v="24"/>
    <n v="44052"/>
    <x v="3"/>
    <s v="OFF-PA-10002581"/>
    <x v="1"/>
    <x v="10"/>
    <s v="Xerox 1951"/>
    <x v="1967"/>
    <n v="2"/>
    <x v="2"/>
    <n v="15.49"/>
    <x v="35"/>
    <x v="33"/>
  </r>
  <r>
    <n v="2382"/>
    <x v="1169"/>
    <x v="715"/>
    <d v="2016-05-10T00:00:00"/>
    <s v="Standard Class"/>
    <s v="BE-11455"/>
    <s v="Brad Eason"/>
    <x v="2"/>
    <s v="United States"/>
    <s v="Lorain"/>
    <x v="24"/>
    <n v="44052"/>
    <x v="3"/>
    <s v="FUR-FU-10004848"/>
    <x v="0"/>
    <x v="5"/>
    <s v="DAX Solid Wood Frames"/>
    <x v="1968"/>
    <n v="7"/>
    <x v="2"/>
    <n v="11.626300000000001"/>
    <x v="35"/>
    <x v="105"/>
  </r>
  <r>
    <n v="2383"/>
    <x v="1170"/>
    <x v="613"/>
    <d v="2017-03-26T00:00:00"/>
    <s v="First Class"/>
    <s v="CV-12295"/>
    <s v="Christina VanderZanden"/>
    <x v="0"/>
    <s v="United States"/>
    <s v="Fresno"/>
    <x v="1"/>
    <n v="93727"/>
    <x v="1"/>
    <s v="OFF-AP-10002403"/>
    <x v="1"/>
    <x v="9"/>
    <s v="Acco Smartsocket Color-Coded Six-Outlet AC Adapter Model Surge Protectors"/>
    <x v="1969"/>
    <n v="4"/>
    <x v="0"/>
    <n v="45.770400000000002"/>
    <x v="42"/>
    <x v="96"/>
  </r>
  <r>
    <n v="2384"/>
    <x v="1170"/>
    <x v="613"/>
    <d v="2017-03-26T00:00:00"/>
    <s v="First Class"/>
    <s v="CV-12295"/>
    <s v="Christina VanderZanden"/>
    <x v="0"/>
    <s v="United States"/>
    <s v="Fresno"/>
    <x v="1"/>
    <n v="93727"/>
    <x v="1"/>
    <s v="OFF-AR-10003087"/>
    <x v="1"/>
    <x v="6"/>
    <s v="Staples in misc. colors"/>
    <x v="1970"/>
    <n v="9"/>
    <x v="0"/>
    <n v="4.4855999999999998"/>
    <x v="42"/>
    <x v="40"/>
  </r>
  <r>
    <n v="2385"/>
    <x v="1170"/>
    <x v="613"/>
    <d v="2017-03-26T00:00:00"/>
    <s v="First Class"/>
    <s v="CV-12295"/>
    <s v="Christina VanderZanden"/>
    <x v="0"/>
    <s v="United States"/>
    <s v="Fresno"/>
    <x v="1"/>
    <n v="93727"/>
    <x v="1"/>
    <s v="OFF-BI-10002026"/>
    <x v="1"/>
    <x v="8"/>
    <s v="Avery Arch Ring Binders"/>
    <x v="1971"/>
    <n v="4"/>
    <x v="2"/>
    <n v="62.747999999999998"/>
    <x v="42"/>
    <x v="27"/>
  </r>
  <r>
    <n v="2386"/>
    <x v="1170"/>
    <x v="613"/>
    <d v="2017-03-26T00:00:00"/>
    <s v="First Class"/>
    <s v="CV-12295"/>
    <s v="Christina VanderZanden"/>
    <x v="0"/>
    <s v="United States"/>
    <s v="Fresno"/>
    <x v="1"/>
    <n v="93727"/>
    <x v="1"/>
    <s v="TEC-PH-10000141"/>
    <x v="2"/>
    <x v="7"/>
    <s v="Clearsounds A400"/>
    <x v="1972"/>
    <n v="4"/>
    <x v="2"/>
    <n v="15.8376"/>
    <x v="42"/>
    <x v="17"/>
  </r>
  <r>
    <n v="2387"/>
    <x v="1170"/>
    <x v="613"/>
    <d v="2017-03-26T00:00:00"/>
    <s v="First Class"/>
    <s v="CV-12295"/>
    <s v="Christina VanderZanden"/>
    <x v="0"/>
    <s v="United States"/>
    <s v="Fresno"/>
    <x v="1"/>
    <n v="93727"/>
    <x v="1"/>
    <s v="TEC-CO-10000971"/>
    <x v="2"/>
    <x v="16"/>
    <s v="Hewlett Packard 310 Color Digital Copier"/>
    <x v="1973"/>
    <n v="2"/>
    <x v="2"/>
    <n v="59.997999999999998"/>
    <x v="42"/>
    <x v="26"/>
  </r>
  <r>
    <n v="2388"/>
    <x v="1171"/>
    <x v="295"/>
    <d v="2015-12-15T00:00:00"/>
    <s v="First Class"/>
    <s v="DK-13375"/>
    <s v="Dennis Kane"/>
    <x v="0"/>
    <s v="United States"/>
    <s v="San Diego"/>
    <x v="1"/>
    <n v="92105"/>
    <x v="1"/>
    <s v="OFF-FA-10001229"/>
    <x v="1"/>
    <x v="13"/>
    <s v="Staples"/>
    <x v="1974"/>
    <n v="2"/>
    <x v="0"/>
    <n v="3.6156000000000001"/>
    <x v="14"/>
    <x v="99"/>
  </r>
  <r>
    <n v="2389"/>
    <x v="1171"/>
    <x v="295"/>
    <d v="2015-12-15T00:00:00"/>
    <s v="First Class"/>
    <s v="DK-13375"/>
    <s v="Dennis Kane"/>
    <x v="0"/>
    <s v="United States"/>
    <s v="San Diego"/>
    <x v="1"/>
    <n v="92105"/>
    <x v="1"/>
    <s v="OFF-BI-10002437"/>
    <x v="1"/>
    <x v="8"/>
    <s v="Recycled Premium Regency Composition Covers"/>
    <x v="667"/>
    <n v="2"/>
    <x v="2"/>
    <n v="8.8623999999999992"/>
    <x v="14"/>
    <x v="117"/>
  </r>
  <r>
    <n v="2390"/>
    <x v="1172"/>
    <x v="401"/>
    <d v="2015-12-10T00:00:00"/>
    <s v="Standard Class"/>
    <s v="SG-20605"/>
    <s v="Speros Goranitis"/>
    <x v="0"/>
    <s v="United States"/>
    <s v="New York City"/>
    <x v="15"/>
    <n v="10009"/>
    <x v="3"/>
    <s v="OFF-PA-10004255"/>
    <x v="1"/>
    <x v="10"/>
    <s v="Xerox 219"/>
    <x v="90"/>
    <n v="1"/>
    <x v="0"/>
    <n v="3.1103999999999998"/>
    <x v="14"/>
    <x v="68"/>
  </r>
  <r>
    <n v="2391"/>
    <x v="1172"/>
    <x v="401"/>
    <d v="2015-12-10T00:00:00"/>
    <s v="Standard Class"/>
    <s v="SG-20605"/>
    <s v="Speros Goranitis"/>
    <x v="0"/>
    <s v="United States"/>
    <s v="New York City"/>
    <x v="15"/>
    <n v="10009"/>
    <x v="3"/>
    <s v="OFF-PA-10001184"/>
    <x v="1"/>
    <x v="10"/>
    <s v="Xerox 1903"/>
    <x v="1075"/>
    <n v="7"/>
    <x v="0"/>
    <n v="20.511399999999998"/>
    <x v="14"/>
    <x v="77"/>
  </r>
  <r>
    <n v="2392"/>
    <x v="1172"/>
    <x v="401"/>
    <d v="2015-12-10T00:00:00"/>
    <s v="Standard Class"/>
    <s v="SG-20605"/>
    <s v="Speros Goranitis"/>
    <x v="0"/>
    <s v="United States"/>
    <s v="New York City"/>
    <x v="15"/>
    <n v="10009"/>
    <x v="3"/>
    <s v="TEC-AC-10002637"/>
    <x v="2"/>
    <x v="11"/>
    <s v="Logitech VX Revolution Cordless Laser Mouse for Notebooks (Black)"/>
    <x v="1975"/>
    <n v="9"/>
    <x v="0"/>
    <n v="97.194599999999994"/>
    <x v="14"/>
    <x v="241"/>
  </r>
  <r>
    <n v="2393"/>
    <x v="1172"/>
    <x v="401"/>
    <d v="2015-12-10T00:00:00"/>
    <s v="Standard Class"/>
    <s v="SG-20605"/>
    <s v="Speros Goranitis"/>
    <x v="0"/>
    <s v="United States"/>
    <s v="New York City"/>
    <x v="15"/>
    <n v="10009"/>
    <x v="3"/>
    <s v="FUR-FU-10002878"/>
    <x v="0"/>
    <x v="5"/>
    <s v="Seth Thomas 14&quot; Day/Date Wall Clock"/>
    <x v="1976"/>
    <n v="4"/>
    <x v="0"/>
    <n v="42.150399999999998"/>
    <x v="14"/>
    <x v="265"/>
  </r>
  <r>
    <n v="2394"/>
    <x v="1173"/>
    <x v="716"/>
    <d v="2016-03-23T00:00:00"/>
    <s v="Standard Class"/>
    <s v="CS-12355"/>
    <s v="Christine Sundaresam"/>
    <x v="0"/>
    <s v="United States"/>
    <s v="Malden"/>
    <x v="31"/>
    <n v="2148"/>
    <x v="3"/>
    <s v="OFF-AR-10000588"/>
    <x v="1"/>
    <x v="6"/>
    <s v="Newell 345"/>
    <x v="1977"/>
    <n v="2"/>
    <x v="0"/>
    <n v="10.316800000000001"/>
    <x v="17"/>
    <x v="96"/>
  </r>
  <r>
    <n v="2395"/>
    <x v="1174"/>
    <x v="717"/>
    <d v="2015-11-19T00:00:00"/>
    <s v="Standard Class"/>
    <s v="PJ-18835"/>
    <s v="Patrick Jones"/>
    <x v="1"/>
    <s v="United States"/>
    <s v="New York City"/>
    <x v="15"/>
    <n v="10035"/>
    <x v="3"/>
    <s v="TEC-AC-10002217"/>
    <x v="2"/>
    <x v="11"/>
    <s v="Imation Clip USB flash drive - 8 GB"/>
    <x v="1978"/>
    <n v="2"/>
    <x v="0"/>
    <n v="2.2559999999999998"/>
    <x v="6"/>
    <x v="241"/>
  </r>
  <r>
    <n v="2396"/>
    <x v="1174"/>
    <x v="717"/>
    <d v="2015-11-19T00:00:00"/>
    <s v="Standard Class"/>
    <s v="PJ-18835"/>
    <s v="Patrick Jones"/>
    <x v="1"/>
    <s v="United States"/>
    <s v="New York City"/>
    <x v="15"/>
    <n v="10035"/>
    <x v="3"/>
    <s v="TEC-AC-10001267"/>
    <x v="2"/>
    <x v="11"/>
    <s v="Imation 32GB Pocket Pro USB 3.0 Flash Drive - 32 GB - Black - 1 P ..."/>
    <x v="1979"/>
    <n v="2"/>
    <x v="0"/>
    <n v="23.96"/>
    <x v="6"/>
    <x v="240"/>
  </r>
  <r>
    <n v="2397"/>
    <x v="1174"/>
    <x v="717"/>
    <d v="2015-11-19T00:00:00"/>
    <s v="Standard Class"/>
    <s v="PJ-18835"/>
    <s v="Patrick Jones"/>
    <x v="1"/>
    <s v="United States"/>
    <s v="New York City"/>
    <x v="15"/>
    <n v="10035"/>
    <x v="3"/>
    <s v="OFF-PA-10004041"/>
    <x v="1"/>
    <x v="10"/>
    <s v="It's Hot Message Books with Stickers, 2 3/4&quot; x 5&quot;"/>
    <x v="1980"/>
    <n v="5"/>
    <x v="0"/>
    <n v="16.649999999999999"/>
    <x v="6"/>
    <x v="100"/>
  </r>
  <r>
    <n v="2398"/>
    <x v="1175"/>
    <x v="718"/>
    <d v="2017-08-16T00:00:00"/>
    <s v="Second Class"/>
    <s v="NP-18700"/>
    <s v="Nora Preis"/>
    <x v="0"/>
    <s v="United States"/>
    <s v="San Francisco"/>
    <x v="1"/>
    <n v="94109"/>
    <x v="1"/>
    <s v="OFF-LA-10001613"/>
    <x v="1"/>
    <x v="2"/>
    <s v="Avery File Folder Labels"/>
    <x v="1755"/>
    <n v="2"/>
    <x v="0"/>
    <n v="2.8224"/>
    <x v="43"/>
    <x v="70"/>
  </r>
  <r>
    <n v="2399"/>
    <x v="1175"/>
    <x v="718"/>
    <d v="2017-08-16T00:00:00"/>
    <s v="Second Class"/>
    <s v="NP-18700"/>
    <s v="Nora Preis"/>
    <x v="0"/>
    <s v="United States"/>
    <s v="San Francisco"/>
    <x v="1"/>
    <n v="94109"/>
    <x v="1"/>
    <s v="OFF-AR-10000246"/>
    <x v="1"/>
    <x v="6"/>
    <s v="Newell 318"/>
    <x v="1438"/>
    <n v="6"/>
    <x v="0"/>
    <n v="4.3368000000000002"/>
    <x v="43"/>
    <x v="96"/>
  </r>
  <r>
    <n v="2400"/>
    <x v="1176"/>
    <x v="428"/>
    <d v="2017-09-15T00:00:00"/>
    <s v="Standard Class"/>
    <s v="SB-20290"/>
    <s v="Sean Braxton"/>
    <x v="1"/>
    <s v="United States"/>
    <s v="Florence"/>
    <x v="20"/>
    <n v="29501"/>
    <x v="0"/>
    <s v="OFF-ST-10001809"/>
    <x v="1"/>
    <x v="4"/>
    <s v="Fellowes Officeware Wire Shelving"/>
    <x v="1981"/>
    <n v="7"/>
    <x v="0"/>
    <n v="12.5762"/>
    <x v="15"/>
    <x v="15"/>
  </r>
  <r>
    <n v="2401"/>
    <x v="1176"/>
    <x v="428"/>
    <d v="2017-09-15T00:00:00"/>
    <s v="Standard Class"/>
    <s v="SB-20290"/>
    <s v="Sean Braxton"/>
    <x v="1"/>
    <s v="United States"/>
    <s v="Florence"/>
    <x v="20"/>
    <n v="29501"/>
    <x v="0"/>
    <s v="OFF-ST-10002214"/>
    <x v="1"/>
    <x v="4"/>
    <s v="X-Rack File for Hanging Folders"/>
    <x v="1982"/>
    <n v="5"/>
    <x v="0"/>
    <n v="14.677"/>
    <x v="15"/>
    <x v="19"/>
  </r>
  <r>
    <n v="2402"/>
    <x v="1177"/>
    <x v="719"/>
    <d v="2017-04-04T00:00:00"/>
    <s v="Second Class"/>
    <s v="AS-10090"/>
    <s v="Adam Shillingsburg"/>
    <x v="0"/>
    <s v="United States"/>
    <s v="Springfield"/>
    <x v="25"/>
    <n v="65807"/>
    <x v="2"/>
    <s v="OFF-ST-10000649"/>
    <x v="1"/>
    <x v="4"/>
    <s v="Hanging Personal Folder File"/>
    <x v="1983"/>
    <n v="6"/>
    <x v="0"/>
    <n v="23.55"/>
    <x v="4"/>
    <x v="45"/>
  </r>
  <r>
    <n v="2403"/>
    <x v="1177"/>
    <x v="719"/>
    <d v="2017-04-04T00:00:00"/>
    <s v="Second Class"/>
    <s v="AS-10090"/>
    <s v="Adam Shillingsburg"/>
    <x v="0"/>
    <s v="United States"/>
    <s v="Springfield"/>
    <x v="25"/>
    <n v="65807"/>
    <x v="2"/>
    <s v="OFF-EN-10001990"/>
    <x v="1"/>
    <x v="12"/>
    <s v="Staple envelope"/>
    <x v="158"/>
    <n v="5"/>
    <x v="0"/>
    <n v="13.348000000000001"/>
    <x v="4"/>
    <x v="2"/>
  </r>
  <r>
    <n v="2404"/>
    <x v="1178"/>
    <x v="720"/>
    <d v="2016-10-03T00:00:00"/>
    <s v="Standard Class"/>
    <s v="HM-14860"/>
    <s v="Harry Marie"/>
    <x v="1"/>
    <s v="United States"/>
    <s v="Huntsville"/>
    <x v="5"/>
    <n v="77340"/>
    <x v="2"/>
    <s v="FUR-BO-10000780"/>
    <x v="0"/>
    <x v="0"/>
    <s v="O'Sullivan Plantations 2-Door Library in Landvery Oak"/>
    <x v="1984"/>
    <n v="7"/>
    <x v="8"/>
    <n v="-225.0976"/>
    <x v="32"/>
    <x v="365"/>
  </r>
  <r>
    <n v="2405"/>
    <x v="1179"/>
    <x v="566"/>
    <d v="2017-10-11T00:00:00"/>
    <s v="Standard Class"/>
    <s v="MG-18145"/>
    <s v="Mike Gockenbach"/>
    <x v="0"/>
    <s v="United States"/>
    <s v="Los Angeles"/>
    <x v="1"/>
    <n v="90045"/>
    <x v="1"/>
    <s v="TEC-AC-10002049"/>
    <x v="2"/>
    <x v="11"/>
    <s v="Logitech G19 Programmable Gaming Keyboard"/>
    <x v="1985"/>
    <n v="9"/>
    <x v="0"/>
    <n v="200.8638"/>
    <x v="13"/>
    <x v="16"/>
  </r>
  <r>
    <n v="2406"/>
    <x v="1179"/>
    <x v="566"/>
    <d v="2017-10-11T00:00:00"/>
    <s v="Standard Class"/>
    <s v="MG-18145"/>
    <s v="Mike Gockenbach"/>
    <x v="0"/>
    <s v="United States"/>
    <s v="Los Angeles"/>
    <x v="1"/>
    <n v="90045"/>
    <x v="1"/>
    <s v="TEC-PH-10003555"/>
    <x v="2"/>
    <x v="7"/>
    <s v="Motorola HK250 Universal Bluetooth Headset"/>
    <x v="1986"/>
    <n v="7"/>
    <x v="2"/>
    <n v="-28.967400000000001"/>
    <x v="13"/>
    <x v="206"/>
  </r>
  <r>
    <n v="2407"/>
    <x v="1179"/>
    <x v="566"/>
    <d v="2017-10-11T00:00:00"/>
    <s v="Standard Class"/>
    <s v="MG-18145"/>
    <s v="Mike Gockenbach"/>
    <x v="0"/>
    <s v="United States"/>
    <s v="Los Angeles"/>
    <x v="1"/>
    <n v="90045"/>
    <x v="1"/>
    <s v="TEC-PH-10000702"/>
    <x v="2"/>
    <x v="7"/>
    <s v="Square Credit Card Reader, 4 1/2&quot; x 4 1/2&quot; x 1&quot;, White"/>
    <x v="705"/>
    <n v="10"/>
    <x v="2"/>
    <n v="26.972999999999999"/>
    <x v="13"/>
    <x v="31"/>
  </r>
  <r>
    <n v="2408"/>
    <x v="1180"/>
    <x v="176"/>
    <d v="2017-01-25T00:00:00"/>
    <s v="Standard Class"/>
    <s v="TM-21010"/>
    <s v="Tamara Manning"/>
    <x v="0"/>
    <s v="United States"/>
    <s v="San Francisco"/>
    <x v="1"/>
    <n v="94122"/>
    <x v="1"/>
    <s v="OFF-AR-10003631"/>
    <x v="1"/>
    <x v="6"/>
    <s v="Staples in misc. colors"/>
    <x v="1987"/>
    <n v="5"/>
    <x v="0"/>
    <n v="7.9859999999999998"/>
    <x v="44"/>
    <x v="113"/>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x v="1988"/>
    <n v="3"/>
    <x v="2"/>
    <n v="130.4913"/>
    <x v="44"/>
    <x v="49"/>
  </r>
  <r>
    <n v="2410"/>
    <x v="1181"/>
    <x v="721"/>
    <d v="2017-03-25T00:00:00"/>
    <s v="First Class"/>
    <s v="BE-11335"/>
    <s v="Bill Eplett"/>
    <x v="2"/>
    <s v="United States"/>
    <s v="San Francisco"/>
    <x v="1"/>
    <n v="94122"/>
    <x v="1"/>
    <s v="FUR-FU-10000758"/>
    <x v="0"/>
    <x v="5"/>
    <s v="DAX Natural Wood-Tone Poster Frame"/>
    <x v="1989"/>
    <n v="8"/>
    <x v="0"/>
    <n v="76.2624"/>
    <x v="42"/>
    <x v="159"/>
  </r>
  <r>
    <n v="2411"/>
    <x v="1182"/>
    <x v="601"/>
    <d v="2014-08-06T00:00:00"/>
    <s v="Standard Class"/>
    <s v="AS-10630"/>
    <s v="Ann Steele"/>
    <x v="2"/>
    <s v="United States"/>
    <s v="Philadelphia"/>
    <x v="9"/>
    <n v="19120"/>
    <x v="3"/>
    <s v="OFF-FA-10000992"/>
    <x v="1"/>
    <x v="13"/>
    <s v="Acco Clips to Go Binder Clips, 24 Clips in Two Sizes"/>
    <x v="1093"/>
    <n v="2"/>
    <x v="2"/>
    <n v="1.917"/>
    <x v="29"/>
    <x v="27"/>
  </r>
  <r>
    <n v="2412"/>
    <x v="1183"/>
    <x v="722"/>
    <d v="2015-06-09T00:00:00"/>
    <s v="Second Class"/>
    <s v="EM-13810"/>
    <s v="Eleni McCrary"/>
    <x v="1"/>
    <s v="United States"/>
    <s v="Los Angeles"/>
    <x v="1"/>
    <n v="90036"/>
    <x v="1"/>
    <s v="OFF-BI-10004187"/>
    <x v="1"/>
    <x v="8"/>
    <s v="3-ring staple pack"/>
    <x v="1990"/>
    <n v="5"/>
    <x v="2"/>
    <n v="2.6320000000000001"/>
    <x v="33"/>
    <x v="11"/>
  </r>
  <r>
    <n v="2413"/>
    <x v="1184"/>
    <x v="607"/>
    <d v="2014-11-16T00:00:00"/>
    <s v="Standard Class"/>
    <s v="JA-15970"/>
    <s v="Joseph Airdo"/>
    <x v="0"/>
    <s v="United States"/>
    <s v="Los Angeles"/>
    <x v="1"/>
    <n v="90045"/>
    <x v="1"/>
    <s v="OFF-PA-10001947"/>
    <x v="1"/>
    <x v="10"/>
    <s v="Xerox 1974"/>
    <x v="489"/>
    <n v="2"/>
    <x v="0"/>
    <n v="5.8604000000000003"/>
    <x v="7"/>
    <x v="77"/>
  </r>
  <r>
    <n v="2414"/>
    <x v="1184"/>
    <x v="607"/>
    <d v="2014-11-16T00:00:00"/>
    <s v="Standard Class"/>
    <s v="JA-15970"/>
    <s v="Joseph Airdo"/>
    <x v="0"/>
    <s v="United States"/>
    <s v="Los Angeles"/>
    <x v="1"/>
    <n v="90045"/>
    <x v="1"/>
    <s v="FUR-TA-10002356"/>
    <x v="0"/>
    <x v="3"/>
    <s v="Bevis Boat-Shaped Conference Table"/>
    <x v="1991"/>
    <n v="3"/>
    <x v="2"/>
    <n v="31.453199999999999"/>
    <x v="7"/>
    <x v="9"/>
  </r>
  <r>
    <n v="2415"/>
    <x v="1185"/>
    <x v="723"/>
    <d v="2017-01-02T00:00:00"/>
    <s v="Standard Class"/>
    <s v="TB-21595"/>
    <s v="Troy Blackwell"/>
    <x v="0"/>
    <s v="United States"/>
    <s v="Milwaukee"/>
    <x v="6"/>
    <n v="53209"/>
    <x v="2"/>
    <s v="FUR-CH-10001714"/>
    <x v="0"/>
    <x v="1"/>
    <s v="Global Leather &amp; Oak Executive Chair, Burgundy"/>
    <x v="1992"/>
    <n v="5"/>
    <x v="0"/>
    <n v="60.356000000000002"/>
    <x v="44"/>
    <x v="366"/>
  </r>
  <r>
    <n v="2416"/>
    <x v="1186"/>
    <x v="380"/>
    <d v="2015-07-11T00:00:00"/>
    <s v="Standard Class"/>
    <s v="PP-18955"/>
    <s v="Paul Prost"/>
    <x v="2"/>
    <s v="United States"/>
    <s v="Holyoke"/>
    <x v="31"/>
    <n v="1040"/>
    <x v="3"/>
    <s v="FUR-BO-10002824"/>
    <x v="0"/>
    <x v="0"/>
    <s v="Bush Mission Pointe Library"/>
    <x v="85"/>
    <n v="2"/>
    <x v="0"/>
    <n v="60.392000000000003"/>
    <x v="39"/>
    <x v="248"/>
  </r>
  <r>
    <n v="2417"/>
    <x v="1187"/>
    <x v="386"/>
    <d v="2017-10-18T00:00:00"/>
    <s v="Standard Class"/>
    <s v="ML-18040"/>
    <s v="Michelle Lonsdale"/>
    <x v="1"/>
    <s v="United States"/>
    <s v="Albuquerque"/>
    <x v="27"/>
    <n v="87105"/>
    <x v="1"/>
    <s v="TEC-AC-10002842"/>
    <x v="2"/>
    <x v="11"/>
    <s v="WD My Passport Ultra 2TB Portable External Hard Drive"/>
    <x v="1993"/>
    <n v="5"/>
    <x v="0"/>
    <n v="95.2"/>
    <x v="13"/>
    <x v="341"/>
  </r>
  <r>
    <n v="2418"/>
    <x v="1187"/>
    <x v="386"/>
    <d v="2017-10-18T00:00:00"/>
    <s v="Standard Class"/>
    <s v="ML-18040"/>
    <s v="Michelle Lonsdale"/>
    <x v="1"/>
    <s v="United States"/>
    <s v="Albuquerque"/>
    <x v="27"/>
    <n v="87105"/>
    <x v="1"/>
    <s v="OFF-BI-10002082"/>
    <x v="1"/>
    <x v="8"/>
    <s v="GBC Twin Loop Wire Binding Elements"/>
    <x v="1924"/>
    <n v="3"/>
    <x v="2"/>
    <n v="29.952000000000002"/>
    <x v="13"/>
    <x v="52"/>
  </r>
  <r>
    <n v="2419"/>
    <x v="1188"/>
    <x v="206"/>
    <d v="2016-05-28T00:00:00"/>
    <s v="Standard Class"/>
    <s v="LC-16930"/>
    <s v="Linda Cazamias"/>
    <x v="1"/>
    <s v="United States"/>
    <s v="Sparks"/>
    <x v="33"/>
    <n v="89431"/>
    <x v="1"/>
    <s v="TEC-MA-10000112"/>
    <x v="2"/>
    <x v="15"/>
    <s v="Panasonic KX MB2061 Multifunction Printer"/>
    <x v="1994"/>
    <n v="10"/>
    <x v="2"/>
    <n v="179.73"/>
    <x v="35"/>
    <x v="17"/>
  </r>
  <r>
    <n v="2420"/>
    <x v="1189"/>
    <x v="45"/>
    <d v="2017-11-14T00:00:00"/>
    <s v="Standard Class"/>
    <s v="MC-17590"/>
    <s v="Matt Collister"/>
    <x v="1"/>
    <s v="United States"/>
    <s v="Coachella"/>
    <x v="1"/>
    <n v="92236"/>
    <x v="1"/>
    <s v="OFF-ST-10002289"/>
    <x v="1"/>
    <x v="4"/>
    <s v="Safco Wire Cube Shelving System, For Use as 4 or 5 14&quot; Cubes, Black"/>
    <x v="1995"/>
    <n v="2"/>
    <x v="0"/>
    <n v="3.1779999999999999"/>
    <x v="24"/>
    <x v="125"/>
  </r>
  <r>
    <n v="2421"/>
    <x v="1189"/>
    <x v="45"/>
    <d v="2017-11-14T00:00:00"/>
    <s v="Standard Class"/>
    <s v="MC-17590"/>
    <s v="Matt Collister"/>
    <x v="1"/>
    <s v="United States"/>
    <s v="Coachella"/>
    <x v="1"/>
    <n v="92236"/>
    <x v="1"/>
    <s v="TEC-AC-10004171"/>
    <x v="2"/>
    <x v="11"/>
    <s v="Razer Kraken 7.1 Surround Sound Over Ear USB Gaming Headset"/>
    <x v="311"/>
    <n v="1"/>
    <x v="0"/>
    <n v="43.995600000000003"/>
    <x v="24"/>
    <x v="166"/>
  </r>
  <r>
    <n v="2422"/>
    <x v="1190"/>
    <x v="724"/>
    <d v="2016-04-23T00:00:00"/>
    <s v="Standard Class"/>
    <s v="CR-12580"/>
    <s v="Clay Rozendal"/>
    <x v="2"/>
    <s v="United States"/>
    <s v="Elmhurst"/>
    <x v="10"/>
    <n v="60126"/>
    <x v="2"/>
    <s v="OFF-ST-10003656"/>
    <x v="1"/>
    <x v="4"/>
    <s v="Safco Industrial Wire Shelving"/>
    <x v="84"/>
    <n v="3"/>
    <x v="2"/>
    <n v="-48.954900000000002"/>
    <x v="26"/>
    <x v="63"/>
  </r>
  <r>
    <n v="2423"/>
    <x v="1190"/>
    <x v="724"/>
    <d v="2016-04-23T00:00:00"/>
    <s v="Standard Class"/>
    <s v="CR-12580"/>
    <s v="Clay Rozendal"/>
    <x v="2"/>
    <s v="United States"/>
    <s v="Elmhurst"/>
    <x v="10"/>
    <n v="60126"/>
    <x v="2"/>
    <s v="OFF-PA-10001560"/>
    <x v="1"/>
    <x v="10"/>
    <s v="Adams Telephone Message Books, 5 1/4” x 11”"/>
    <x v="772"/>
    <n v="2"/>
    <x v="2"/>
    <n v="3.2616000000000001"/>
    <x v="26"/>
    <x v="27"/>
  </r>
  <r>
    <n v="2424"/>
    <x v="1191"/>
    <x v="53"/>
    <d v="2017-12-30T00:00:00"/>
    <s v="Standard Class"/>
    <s v="SV-20935"/>
    <s v="Susan Vittorini"/>
    <x v="0"/>
    <s v="United States"/>
    <s v="Fairfield"/>
    <x v="24"/>
    <n v="45014"/>
    <x v="3"/>
    <s v="TEC-AC-10002473"/>
    <x v="2"/>
    <x v="11"/>
    <s v="Maxell 4.7GB DVD-R"/>
    <x v="1996"/>
    <n v="7"/>
    <x v="2"/>
    <n v="41.718600000000002"/>
    <x v="23"/>
    <x v="151"/>
  </r>
  <r>
    <n v="2425"/>
    <x v="1191"/>
    <x v="53"/>
    <d v="2017-12-30T00:00:00"/>
    <s v="Standard Class"/>
    <s v="SV-20935"/>
    <s v="Susan Vittorini"/>
    <x v="0"/>
    <s v="United States"/>
    <s v="Fairfield"/>
    <x v="24"/>
    <n v="45014"/>
    <x v="3"/>
    <s v="OFF-BI-10000632"/>
    <x v="1"/>
    <x v="8"/>
    <s v="Satellite Sectional Post Binders"/>
    <x v="1997"/>
    <n v="1"/>
    <x v="6"/>
    <n v="-10.4184"/>
    <x v="23"/>
    <x v="128"/>
  </r>
  <r>
    <n v="2426"/>
    <x v="1191"/>
    <x v="53"/>
    <d v="2017-12-30T00:00:00"/>
    <s v="Standard Class"/>
    <s v="SV-20935"/>
    <s v="Susan Vittorini"/>
    <x v="0"/>
    <s v="United States"/>
    <s v="Fairfield"/>
    <x v="24"/>
    <n v="45014"/>
    <x v="3"/>
    <s v="FUR-TA-10002645"/>
    <x v="0"/>
    <x v="3"/>
    <s v="Hon Rectangular Conference Tables"/>
    <x v="1998"/>
    <n v="2"/>
    <x v="10"/>
    <n v="-104.673"/>
    <x v="23"/>
    <x v="367"/>
  </r>
  <r>
    <n v="2427"/>
    <x v="1191"/>
    <x v="53"/>
    <d v="2017-12-30T00:00:00"/>
    <s v="Standard Class"/>
    <s v="SV-20935"/>
    <s v="Susan Vittorini"/>
    <x v="0"/>
    <s v="United States"/>
    <s v="Fairfield"/>
    <x v="24"/>
    <n v="45014"/>
    <x v="3"/>
    <s v="OFF-FA-10002975"/>
    <x v="1"/>
    <x v="13"/>
    <s v="Staples"/>
    <x v="1999"/>
    <n v="13"/>
    <x v="2"/>
    <n v="12.776400000000001"/>
    <x v="23"/>
    <x v="18"/>
  </r>
  <r>
    <n v="2428"/>
    <x v="1192"/>
    <x v="725"/>
    <d v="2016-06-17T00:00:00"/>
    <s v="Standard Class"/>
    <s v="MZ-17515"/>
    <s v="Mary Zewe"/>
    <x v="1"/>
    <s v="United States"/>
    <s v="Arlington"/>
    <x v="5"/>
    <n v="76017"/>
    <x v="2"/>
    <s v="OFF-BI-10003784"/>
    <x v="1"/>
    <x v="8"/>
    <s v="Computer Printout Index Tabs"/>
    <x v="2000"/>
    <n v="4"/>
    <x v="3"/>
    <n v="-2.1503999999999999"/>
    <x v="1"/>
    <x v="208"/>
  </r>
  <r>
    <n v="2429"/>
    <x v="1192"/>
    <x v="725"/>
    <d v="2016-06-17T00:00:00"/>
    <s v="Standard Class"/>
    <s v="MZ-17515"/>
    <s v="Mary Zewe"/>
    <x v="1"/>
    <s v="United States"/>
    <s v="Arlington"/>
    <x v="5"/>
    <n v="76017"/>
    <x v="2"/>
    <s v="OFF-BI-10001617"/>
    <x v="1"/>
    <x v="8"/>
    <s v="GBC Wire Binding Combs"/>
    <x v="2001"/>
    <n v="4"/>
    <x v="3"/>
    <n v="-13.6488"/>
    <x v="1"/>
    <x v="148"/>
  </r>
  <r>
    <n v="2430"/>
    <x v="1192"/>
    <x v="725"/>
    <d v="2016-06-17T00:00:00"/>
    <s v="Standard Class"/>
    <s v="MZ-17515"/>
    <s v="Mary Zewe"/>
    <x v="1"/>
    <s v="United States"/>
    <s v="Arlington"/>
    <x v="5"/>
    <n v="76017"/>
    <x v="2"/>
    <s v="FUR-FU-10004415"/>
    <x v="0"/>
    <x v="5"/>
    <s v="Stacking Tray, Side-Loading, Legal, Smoke"/>
    <x v="2002"/>
    <n v="7"/>
    <x v="7"/>
    <n v="-9.0944000000000003"/>
    <x v="1"/>
    <x v="298"/>
  </r>
  <r>
    <n v="2431"/>
    <x v="1193"/>
    <x v="726"/>
    <d v="2017-05-20T00:00:00"/>
    <s v="Standard Class"/>
    <s v="RB-19795"/>
    <s v="Ross Baird"/>
    <x v="2"/>
    <s v="United States"/>
    <s v="San Francisco"/>
    <x v="1"/>
    <n v="94110"/>
    <x v="1"/>
    <s v="OFF-LA-10000240"/>
    <x v="1"/>
    <x v="2"/>
    <s v="Self-Adhesive Address Labels for Typewriters by Universal"/>
    <x v="2003"/>
    <n v="8"/>
    <x v="0"/>
    <n v="27.485600000000002"/>
    <x v="25"/>
    <x v="2"/>
  </r>
  <r>
    <n v="2432"/>
    <x v="1194"/>
    <x v="116"/>
    <d v="2018-01-02T00:00:00"/>
    <s v="Standard Class"/>
    <s v="HM-14860"/>
    <s v="Harry Marie"/>
    <x v="1"/>
    <s v="United States"/>
    <s v="Seattle"/>
    <x v="4"/>
    <n v="98103"/>
    <x v="1"/>
    <s v="FUR-FU-10001935"/>
    <x v="0"/>
    <x v="5"/>
    <s v="3M Hangers With Command Adhesive"/>
    <x v="2004"/>
    <n v="2"/>
    <x v="0"/>
    <n v="3.0339999999999998"/>
    <x v="38"/>
    <x v="44"/>
  </r>
  <r>
    <n v="2433"/>
    <x v="1195"/>
    <x v="727"/>
    <d v="2014-04-01T00:00:00"/>
    <s v="Standard Class"/>
    <s v="AZ-10750"/>
    <s v="Annie Zypern"/>
    <x v="0"/>
    <s v="United States"/>
    <s v="New York City"/>
    <x v="15"/>
    <n v="10009"/>
    <x v="3"/>
    <s v="FUR-CH-10002439"/>
    <x v="0"/>
    <x v="1"/>
    <s v="Iceberg Nesting Folding Chair, 19w x 6d x 43h"/>
    <x v="2005"/>
    <n v="7"/>
    <x v="9"/>
    <n v="65.206400000000002"/>
    <x v="41"/>
    <x v="158"/>
  </r>
  <r>
    <n v="2434"/>
    <x v="1196"/>
    <x v="39"/>
    <d v="2017-06-01T00:00:00"/>
    <s v="Standard Class"/>
    <s v="JH-15910"/>
    <s v="Jonathan Howell"/>
    <x v="0"/>
    <s v="United States"/>
    <s v="Houston"/>
    <x v="5"/>
    <n v="77070"/>
    <x v="2"/>
    <s v="TEC-PH-10001536"/>
    <x v="2"/>
    <x v="7"/>
    <s v="Spigen Samsung Galaxy S5 Case Wallet"/>
    <x v="2006"/>
    <n v="4"/>
    <x v="2"/>
    <n v="4.0776000000000003"/>
    <x v="28"/>
    <x v="17"/>
  </r>
  <r>
    <n v="2435"/>
    <x v="1197"/>
    <x v="717"/>
    <d v="2015-11-17T00:00:00"/>
    <s v="First Class"/>
    <s v="PJ-18835"/>
    <s v="Patrick Jones"/>
    <x v="1"/>
    <s v="United States"/>
    <s v="Springfield"/>
    <x v="17"/>
    <n v="22153"/>
    <x v="0"/>
    <s v="OFF-EN-10001532"/>
    <x v="1"/>
    <x v="12"/>
    <s v="Brown Kraft Recycled Envelopes"/>
    <x v="2007"/>
    <n v="2"/>
    <x v="0"/>
    <n v="16.98"/>
    <x v="6"/>
    <x v="47"/>
  </r>
  <r>
    <n v="2436"/>
    <x v="1197"/>
    <x v="717"/>
    <d v="2015-11-17T00:00:00"/>
    <s v="First Class"/>
    <s v="PJ-18835"/>
    <s v="Patrick Jones"/>
    <x v="1"/>
    <s v="United States"/>
    <s v="Springfield"/>
    <x v="17"/>
    <n v="22153"/>
    <x v="0"/>
    <s v="OFF-AP-10003057"/>
    <x v="1"/>
    <x v="9"/>
    <s v="Honeywell Enviracaire Portable HEPA Air Cleaner for 16' x 20' Room"/>
    <x v="2008"/>
    <n v="3"/>
    <x v="0"/>
    <n v="322.18290000000002"/>
    <x v="6"/>
    <x v="87"/>
  </r>
  <r>
    <n v="2437"/>
    <x v="1198"/>
    <x v="445"/>
    <d v="2017-07-10T00:00:00"/>
    <s v="Standard Class"/>
    <s v="CA-12265"/>
    <s v="Christina Anderson"/>
    <x v="0"/>
    <s v="United States"/>
    <s v="Farmington"/>
    <x v="27"/>
    <n v="87401"/>
    <x v="1"/>
    <s v="FUR-FU-10003708"/>
    <x v="0"/>
    <x v="5"/>
    <s v="Tenex Traditional Chairmats for Medium Pile Carpet, Standard Lip, 36&quot; x 48&quot;"/>
    <x v="2009"/>
    <n v="9"/>
    <x v="0"/>
    <n v="114.6285"/>
    <x v="10"/>
    <x v="171"/>
  </r>
  <r>
    <n v="2438"/>
    <x v="1199"/>
    <x v="728"/>
    <d v="2014-11-20T00:00:00"/>
    <s v="Second Class"/>
    <s v="PW-19240"/>
    <s v="Pierre Wener"/>
    <x v="0"/>
    <s v="United States"/>
    <s v="Louisville"/>
    <x v="22"/>
    <n v="80027"/>
    <x v="1"/>
    <s v="FUR-TA-10000849"/>
    <x v="0"/>
    <x v="3"/>
    <s v="Bevis Rectangular Conference Tables"/>
    <x v="2010"/>
    <n v="2"/>
    <x v="5"/>
    <n v="-99.266400000000004"/>
    <x v="7"/>
    <x v="139"/>
  </r>
  <r>
    <n v="2439"/>
    <x v="1199"/>
    <x v="728"/>
    <d v="2014-11-20T00:00:00"/>
    <s v="Second Class"/>
    <s v="PW-19240"/>
    <s v="Pierre Wener"/>
    <x v="0"/>
    <s v="United States"/>
    <s v="Louisville"/>
    <x v="22"/>
    <n v="80027"/>
    <x v="1"/>
    <s v="OFF-PA-10002259"/>
    <x v="1"/>
    <x v="10"/>
    <s v="Geographics Note Cards, Blank, White, 8 1/2&quot; x 11&quot;"/>
    <x v="2011"/>
    <n v="4"/>
    <x v="2"/>
    <n v="12.5328"/>
    <x v="7"/>
    <x v="73"/>
  </r>
  <r>
    <n v="2440"/>
    <x v="1200"/>
    <x v="729"/>
    <d v="2017-07-22T00:00:00"/>
    <s v="Standard Class"/>
    <s v="SW-20455"/>
    <s v="Shaun Weien"/>
    <x v="0"/>
    <s v="United States"/>
    <s v="Tampa"/>
    <x v="2"/>
    <n v="33614"/>
    <x v="0"/>
    <s v="FUR-FU-10002597"/>
    <x v="0"/>
    <x v="5"/>
    <s v="C-Line Magnetic Cubicle Keepers, Clear Polypropylene"/>
    <x v="2012"/>
    <n v="2"/>
    <x v="2"/>
    <n v="2.1736"/>
    <x v="10"/>
    <x v="102"/>
  </r>
  <r>
    <n v="2441"/>
    <x v="1201"/>
    <x v="730"/>
    <d v="2016-05-27T00:00:00"/>
    <s v="Standard Class"/>
    <s v="AF-10870"/>
    <s v="Art Ferguson"/>
    <x v="0"/>
    <s v="United States"/>
    <s v="Passaic"/>
    <x v="30"/>
    <n v="7055"/>
    <x v="3"/>
    <s v="TEC-PH-10004614"/>
    <x v="2"/>
    <x v="7"/>
    <s v="AT&amp;T 841000 Phone"/>
    <x v="2013"/>
    <n v="5"/>
    <x v="0"/>
    <n v="86.25"/>
    <x v="35"/>
    <x v="45"/>
  </r>
  <r>
    <n v="2442"/>
    <x v="1201"/>
    <x v="730"/>
    <d v="2016-05-27T00:00:00"/>
    <s v="Standard Class"/>
    <s v="AF-10870"/>
    <s v="Art Ferguson"/>
    <x v="0"/>
    <s v="United States"/>
    <s v="Passaic"/>
    <x v="30"/>
    <n v="7055"/>
    <x v="3"/>
    <s v="FUR-TA-10003748"/>
    <x v="0"/>
    <x v="3"/>
    <s v="Bevis 36 x 72 Conference Tables"/>
    <x v="2014"/>
    <n v="2"/>
    <x v="4"/>
    <n v="-19.918399999999998"/>
    <x v="35"/>
    <x v="368"/>
  </r>
  <r>
    <n v="2443"/>
    <x v="1201"/>
    <x v="730"/>
    <d v="2016-05-27T00:00:00"/>
    <s v="Standard Class"/>
    <s v="AF-10870"/>
    <s v="Art Ferguson"/>
    <x v="0"/>
    <s v="United States"/>
    <s v="Passaic"/>
    <x v="30"/>
    <n v="7055"/>
    <x v="3"/>
    <s v="OFF-AP-10003217"/>
    <x v="1"/>
    <x v="9"/>
    <s v="Eureka Sanitaire  Commercial Upright"/>
    <x v="2015"/>
    <n v="4"/>
    <x v="0"/>
    <n v="172.33840000000001"/>
    <x v="35"/>
    <x v="96"/>
  </r>
  <r>
    <n v="2444"/>
    <x v="1201"/>
    <x v="730"/>
    <d v="2016-05-27T00:00:00"/>
    <s v="Standard Class"/>
    <s v="AF-10870"/>
    <s v="Art Ferguson"/>
    <x v="0"/>
    <s v="United States"/>
    <s v="Passaic"/>
    <x v="30"/>
    <n v="7055"/>
    <x v="3"/>
    <s v="TEC-AC-10002399"/>
    <x v="2"/>
    <x v="11"/>
    <s v="SanDisk Cruzer 32 GB USB Flash Drive"/>
    <x v="2016"/>
    <n v="5"/>
    <x v="0"/>
    <n v="30.431999999999999"/>
    <x v="35"/>
    <x v="203"/>
  </r>
  <r>
    <n v="2445"/>
    <x v="1201"/>
    <x v="730"/>
    <d v="2016-05-27T00:00:00"/>
    <s v="Standard Class"/>
    <s v="AF-10870"/>
    <s v="Art Ferguson"/>
    <x v="0"/>
    <s v="United States"/>
    <s v="Passaic"/>
    <x v="30"/>
    <n v="7055"/>
    <x v="3"/>
    <s v="OFF-EN-10002973"/>
    <x v="1"/>
    <x v="12"/>
    <s v="Ampad #10 Peel &amp; Seel Holiday Envelopes"/>
    <x v="2017"/>
    <n v="6"/>
    <x v="0"/>
    <n v="12.9024"/>
    <x v="35"/>
    <x v="62"/>
  </r>
  <r>
    <n v="2446"/>
    <x v="1201"/>
    <x v="730"/>
    <d v="2016-05-27T00:00:00"/>
    <s v="Standard Class"/>
    <s v="AF-10870"/>
    <s v="Art Ferguson"/>
    <x v="0"/>
    <s v="United States"/>
    <s v="Passaic"/>
    <x v="30"/>
    <n v="7055"/>
    <x v="3"/>
    <s v="TEC-PH-10001336"/>
    <x v="2"/>
    <x v="7"/>
    <s v="Digium D40 VoIP phone"/>
    <x v="2018"/>
    <n v="2"/>
    <x v="0"/>
    <n v="74.8142"/>
    <x v="35"/>
    <x v="5"/>
  </r>
  <r>
    <n v="2447"/>
    <x v="1202"/>
    <x v="12"/>
    <d v="2015-10-01T00:00:00"/>
    <s v="Standard Class"/>
    <s v="AM-10705"/>
    <s v="Anne McFarland"/>
    <x v="0"/>
    <s v="United States"/>
    <s v="Los Angeles"/>
    <x v="1"/>
    <n v="90004"/>
    <x v="1"/>
    <s v="OFF-EN-10000461"/>
    <x v="1"/>
    <x v="12"/>
    <s v="#10- 4 1/8&quot; x 9 1/2&quot; Recycled Envelopes"/>
    <x v="1897"/>
    <n v="2"/>
    <x v="0"/>
    <n v="8.2156000000000002"/>
    <x v="2"/>
    <x v="2"/>
  </r>
  <r>
    <n v="2448"/>
    <x v="1203"/>
    <x v="731"/>
    <d v="2016-11-06T00:00:00"/>
    <s v="Standard Class"/>
    <s v="BD-11320"/>
    <s v="Bill Donatelli"/>
    <x v="0"/>
    <s v="United States"/>
    <s v="Philadelphia"/>
    <x v="9"/>
    <n v="19143"/>
    <x v="3"/>
    <s v="FUR-CH-10000988"/>
    <x v="0"/>
    <x v="1"/>
    <s v="Hon Olson Stacker Stools"/>
    <x v="2019"/>
    <n v="5"/>
    <x v="4"/>
    <n v="-14.081"/>
    <x v="0"/>
    <x v="317"/>
  </r>
  <r>
    <n v="2449"/>
    <x v="1204"/>
    <x v="471"/>
    <d v="2015-09-17T00:00:00"/>
    <s v="Second Class"/>
    <s v="CM-12385"/>
    <s v="Christopher Martinez"/>
    <x v="0"/>
    <s v="United States"/>
    <s v="North Charleston"/>
    <x v="20"/>
    <n v="29406"/>
    <x v="0"/>
    <s v="OFF-ST-10001809"/>
    <x v="1"/>
    <x v="4"/>
    <s v="Fellowes Officeware Wire Shelving"/>
    <x v="2020"/>
    <n v="3"/>
    <x v="0"/>
    <n v="5.3898000000000001"/>
    <x v="11"/>
    <x v="15"/>
  </r>
  <r>
    <n v="2450"/>
    <x v="1205"/>
    <x v="732"/>
    <d v="2016-11-10T00:00:00"/>
    <s v="Standard Class"/>
    <s v="CS-12400"/>
    <s v="Christopher Schild"/>
    <x v="2"/>
    <s v="United States"/>
    <s v="San Jose"/>
    <x v="1"/>
    <n v="95123"/>
    <x v="1"/>
    <s v="OFF-BI-10003963"/>
    <x v="1"/>
    <x v="8"/>
    <s v="Cardinal Holdit Data Disk Pockets"/>
    <x v="2021"/>
    <n v="5"/>
    <x v="2"/>
    <n v="9.8279999999999994"/>
    <x v="0"/>
    <x v="31"/>
  </r>
  <r>
    <n v="2451"/>
    <x v="1206"/>
    <x v="294"/>
    <d v="2017-03-22T00:00:00"/>
    <s v="Second Class"/>
    <s v="DB-13405"/>
    <s v="Denny Blanton"/>
    <x v="0"/>
    <s v="United States"/>
    <s v="New York City"/>
    <x v="15"/>
    <n v="10011"/>
    <x v="3"/>
    <s v="OFF-LA-10000081"/>
    <x v="1"/>
    <x v="2"/>
    <s v="Avery 496"/>
    <x v="2022"/>
    <n v="5"/>
    <x v="0"/>
    <n v="9"/>
    <x v="42"/>
    <x v="42"/>
  </r>
  <r>
    <n v="2452"/>
    <x v="1206"/>
    <x v="294"/>
    <d v="2017-03-22T00:00:00"/>
    <s v="Second Class"/>
    <s v="DB-13405"/>
    <s v="Denny Blanton"/>
    <x v="0"/>
    <s v="United States"/>
    <s v="New York City"/>
    <x v="15"/>
    <n v="10011"/>
    <x v="3"/>
    <s v="TEC-PH-10000149"/>
    <x v="2"/>
    <x v="7"/>
    <s v="Cisco SPA525G2 IP Phone - Wireless"/>
    <x v="2023"/>
    <n v="6"/>
    <x v="0"/>
    <n v="31.122"/>
    <x v="42"/>
    <x v="96"/>
  </r>
  <r>
    <n v="2453"/>
    <x v="1206"/>
    <x v="294"/>
    <d v="2017-03-22T00:00:00"/>
    <s v="Second Class"/>
    <s v="DB-13405"/>
    <s v="Denny Blanton"/>
    <x v="0"/>
    <s v="United States"/>
    <s v="New York City"/>
    <x v="15"/>
    <n v="10011"/>
    <x v="3"/>
    <s v="OFF-BI-10000605"/>
    <x v="1"/>
    <x v="8"/>
    <s v="Acco Pressboard Covers with Storage Hooks, 9 1/2&quot; x 11&quot;, Executive Red"/>
    <x v="1073"/>
    <n v="3"/>
    <x v="2"/>
    <n v="3.0861000000000001"/>
    <x v="42"/>
    <x v="27"/>
  </r>
  <r>
    <n v="2454"/>
    <x v="1206"/>
    <x v="294"/>
    <d v="2017-03-22T00:00:00"/>
    <s v="Second Class"/>
    <s v="DB-13405"/>
    <s v="Denny Blanton"/>
    <x v="0"/>
    <s v="United States"/>
    <s v="New York City"/>
    <x v="15"/>
    <n v="10011"/>
    <x v="3"/>
    <s v="TEC-AC-10002399"/>
    <x v="2"/>
    <x v="11"/>
    <s v="SanDisk Cruzer 32 GB USB Flash Drive"/>
    <x v="2024"/>
    <n v="3"/>
    <x v="0"/>
    <n v="18.2592"/>
    <x v="42"/>
    <x v="203"/>
  </r>
  <r>
    <n v="2455"/>
    <x v="1206"/>
    <x v="294"/>
    <d v="2017-03-22T00:00:00"/>
    <s v="Second Class"/>
    <s v="DB-13405"/>
    <s v="Denny Blanton"/>
    <x v="0"/>
    <s v="United States"/>
    <s v="New York City"/>
    <x v="15"/>
    <n v="10011"/>
    <x v="3"/>
    <s v="TEC-AC-10003038"/>
    <x v="2"/>
    <x v="11"/>
    <s v="Kingston Digital DataTraveler 16GB USB 2.0"/>
    <x v="1819"/>
    <n v="8"/>
    <x v="0"/>
    <n v="13.603999999999999"/>
    <x v="42"/>
    <x v="43"/>
  </r>
  <r>
    <n v="2456"/>
    <x v="1206"/>
    <x v="294"/>
    <d v="2017-03-22T00:00:00"/>
    <s v="Second Class"/>
    <s v="DB-13405"/>
    <s v="Denny Blanton"/>
    <x v="0"/>
    <s v="United States"/>
    <s v="New York City"/>
    <x v="15"/>
    <n v="10011"/>
    <x v="3"/>
    <s v="OFF-ST-10000344"/>
    <x v="1"/>
    <x v="4"/>
    <s v="Neat Ideas Personal Hanging Folder Files, Black"/>
    <x v="2025"/>
    <n v="8"/>
    <x v="0"/>
    <n v="27.9344"/>
    <x v="42"/>
    <x v="96"/>
  </r>
  <r>
    <n v="2457"/>
    <x v="1206"/>
    <x v="294"/>
    <d v="2017-03-22T00:00:00"/>
    <s v="Second Class"/>
    <s v="DB-13405"/>
    <s v="Denny Blanton"/>
    <x v="0"/>
    <s v="United States"/>
    <s v="New York City"/>
    <x v="15"/>
    <n v="10011"/>
    <x v="3"/>
    <s v="OFF-LA-10004093"/>
    <x v="1"/>
    <x v="2"/>
    <s v="Avery 486"/>
    <x v="2026"/>
    <n v="1"/>
    <x v="0"/>
    <n v="3.4357000000000002"/>
    <x v="42"/>
    <x v="2"/>
  </r>
  <r>
    <n v="2458"/>
    <x v="1206"/>
    <x v="294"/>
    <d v="2017-03-22T00:00:00"/>
    <s v="Second Class"/>
    <s v="DB-13405"/>
    <s v="Denny Blanton"/>
    <x v="0"/>
    <s v="United States"/>
    <s v="New York City"/>
    <x v="15"/>
    <n v="10011"/>
    <x v="3"/>
    <s v="OFF-AR-10001683"/>
    <x v="1"/>
    <x v="6"/>
    <s v="Lumber Crayons"/>
    <x v="2027"/>
    <n v="6"/>
    <x v="0"/>
    <n v="22.457999999999998"/>
    <x v="42"/>
    <x v="262"/>
  </r>
  <r>
    <n v="2459"/>
    <x v="1206"/>
    <x v="294"/>
    <d v="2017-03-22T00:00:00"/>
    <s v="Second Class"/>
    <s v="DB-13405"/>
    <s v="Denny Blanton"/>
    <x v="0"/>
    <s v="United States"/>
    <s v="New York City"/>
    <x v="15"/>
    <n v="10011"/>
    <x v="3"/>
    <s v="OFF-ST-10003455"/>
    <x v="1"/>
    <x v="4"/>
    <s v="Tenex File Box, Personal Filing Tote with Lid, Black"/>
    <x v="2028"/>
    <n v="3"/>
    <x v="0"/>
    <n v="12.097799999999999"/>
    <x v="42"/>
    <x v="96"/>
  </r>
  <r>
    <n v="2460"/>
    <x v="1207"/>
    <x v="733"/>
    <d v="2017-08-21T00:00:00"/>
    <s v="Standard Class"/>
    <s v="JG-15160"/>
    <s v="James Galang"/>
    <x v="0"/>
    <s v="United States"/>
    <s v="Plainfield"/>
    <x v="30"/>
    <n v="7060"/>
    <x v="3"/>
    <s v="OFF-AP-10002578"/>
    <x v="1"/>
    <x v="9"/>
    <s v="Fellowes Premier Superior Surge Suppressor, 10-Outlet, With Phone and Remote"/>
    <x v="2029"/>
    <n v="2"/>
    <x v="0"/>
    <n v="25.438400000000001"/>
    <x v="43"/>
    <x v="96"/>
  </r>
  <r>
    <n v="2461"/>
    <x v="1208"/>
    <x v="655"/>
    <d v="2015-07-13T00:00:00"/>
    <s v="Second Class"/>
    <s v="SC-20380"/>
    <s v="Shahid Collister"/>
    <x v="0"/>
    <s v="United States"/>
    <s v="Seattle"/>
    <x v="4"/>
    <n v="98115"/>
    <x v="1"/>
    <s v="OFF-PA-10001763"/>
    <x v="1"/>
    <x v="10"/>
    <s v="Xerox 1896"/>
    <x v="2030"/>
    <n v="3"/>
    <x v="0"/>
    <n v="13.486499999999999"/>
    <x v="39"/>
    <x v="88"/>
  </r>
  <r>
    <n v="2462"/>
    <x v="1208"/>
    <x v="655"/>
    <d v="2015-07-13T00:00:00"/>
    <s v="Second Class"/>
    <s v="SC-20380"/>
    <s v="Shahid Collister"/>
    <x v="0"/>
    <s v="United States"/>
    <s v="Seattle"/>
    <x v="4"/>
    <n v="98115"/>
    <x v="1"/>
    <s v="OFF-BI-10001597"/>
    <x v="1"/>
    <x v="8"/>
    <s v="Wilson Jones Ledger-Size, Piano-Hinge Binder, 2&quot;, Blue"/>
    <x v="2031"/>
    <n v="3"/>
    <x v="2"/>
    <n v="34.423200000000001"/>
    <x v="39"/>
    <x v="73"/>
  </r>
  <r>
    <n v="2463"/>
    <x v="1209"/>
    <x v="734"/>
    <d v="2017-12-09T00:00:00"/>
    <s v="Standard Class"/>
    <s v="CS-12460"/>
    <s v="Chuck Sachs"/>
    <x v="0"/>
    <s v="United States"/>
    <s v="New York City"/>
    <x v="15"/>
    <n v="10009"/>
    <x v="3"/>
    <s v="OFF-BI-10001524"/>
    <x v="1"/>
    <x v="8"/>
    <s v="GBC Premium Transparent Covers with Diagonal Lined Pattern"/>
    <x v="202"/>
    <n v="5"/>
    <x v="2"/>
    <n v="29.372"/>
    <x v="23"/>
    <x v="73"/>
  </r>
  <r>
    <n v="2464"/>
    <x v="1209"/>
    <x v="734"/>
    <d v="2017-12-09T00:00:00"/>
    <s v="Standard Class"/>
    <s v="CS-12460"/>
    <s v="Chuck Sachs"/>
    <x v="0"/>
    <s v="United States"/>
    <s v="New York City"/>
    <x v="15"/>
    <n v="10009"/>
    <x v="3"/>
    <s v="OFF-BI-10001553"/>
    <x v="1"/>
    <x v="8"/>
    <s v="SpineVue Locking Slant-D Ring Binders by Cardinal"/>
    <x v="892"/>
    <n v="2"/>
    <x v="2"/>
    <n v="5.1184000000000003"/>
    <x v="23"/>
    <x v="11"/>
  </r>
  <r>
    <n v="2465"/>
    <x v="1209"/>
    <x v="734"/>
    <d v="2017-12-09T00:00:00"/>
    <s v="Standard Class"/>
    <s v="CS-12460"/>
    <s v="Chuck Sachs"/>
    <x v="0"/>
    <s v="United States"/>
    <s v="New York City"/>
    <x v="15"/>
    <n v="10009"/>
    <x v="3"/>
    <s v="TEC-PH-10000576"/>
    <x v="2"/>
    <x v="7"/>
    <s v="AT&amp;T 1080 Corded phone"/>
    <x v="2032"/>
    <n v="1"/>
    <x v="0"/>
    <n v="36.987299999999998"/>
    <x v="23"/>
    <x v="180"/>
  </r>
  <r>
    <n v="2466"/>
    <x v="1209"/>
    <x v="734"/>
    <d v="2017-12-09T00:00:00"/>
    <s v="Standard Class"/>
    <s v="CS-12460"/>
    <s v="Chuck Sachs"/>
    <x v="0"/>
    <s v="United States"/>
    <s v="New York City"/>
    <x v="15"/>
    <n v="10009"/>
    <x v="3"/>
    <s v="OFF-LA-10001317"/>
    <x v="1"/>
    <x v="2"/>
    <s v="Avery 520"/>
    <x v="974"/>
    <n v="1"/>
    <x v="0"/>
    <n v="1.512"/>
    <x v="23"/>
    <x v="62"/>
  </r>
  <r>
    <n v="2467"/>
    <x v="1210"/>
    <x v="464"/>
    <d v="2017-05-08T00:00:00"/>
    <s v="Standard Class"/>
    <s v="MK-18160"/>
    <s v="Mike Kennedy"/>
    <x v="0"/>
    <s v="United States"/>
    <s v="Newport News"/>
    <x v="17"/>
    <n v="23602"/>
    <x v="0"/>
    <s v="OFF-PA-10000726"/>
    <x v="1"/>
    <x v="10"/>
    <s v="Black Print Carbonless Snap-Off Rapid Letter, 8 1/2&quot; x 7&quot;"/>
    <x v="2033"/>
    <n v="1"/>
    <x v="0"/>
    <n v="4.0994999999999999"/>
    <x v="25"/>
    <x v="88"/>
  </r>
  <r>
    <n v="2468"/>
    <x v="1210"/>
    <x v="464"/>
    <d v="2017-05-08T00:00:00"/>
    <s v="Standard Class"/>
    <s v="MK-18160"/>
    <s v="Mike Kennedy"/>
    <x v="0"/>
    <s v="United States"/>
    <s v="Newport News"/>
    <x v="17"/>
    <n v="23602"/>
    <x v="0"/>
    <s v="OFF-ST-10003306"/>
    <x v="1"/>
    <x v="4"/>
    <s v="Letter Size Cart"/>
    <x v="2034"/>
    <n v="4"/>
    <x v="0"/>
    <n v="165.7176"/>
    <x v="25"/>
    <x v="5"/>
  </r>
  <r>
    <n v="2469"/>
    <x v="1210"/>
    <x v="464"/>
    <d v="2017-05-08T00:00:00"/>
    <s v="Standard Class"/>
    <s v="MK-18160"/>
    <s v="Mike Kennedy"/>
    <x v="0"/>
    <s v="United States"/>
    <s v="Newport News"/>
    <x v="17"/>
    <n v="23602"/>
    <x v="0"/>
    <s v="OFF-PA-10004983"/>
    <x v="1"/>
    <x v="10"/>
    <s v="Xerox 23"/>
    <x v="56"/>
    <n v="5"/>
    <x v="0"/>
    <n v="15.552"/>
    <x v="25"/>
    <x v="42"/>
  </r>
  <r>
    <n v="2470"/>
    <x v="1210"/>
    <x v="464"/>
    <d v="2017-05-08T00:00:00"/>
    <s v="Standard Class"/>
    <s v="MK-18160"/>
    <s v="Mike Kennedy"/>
    <x v="0"/>
    <s v="United States"/>
    <s v="Newport News"/>
    <x v="17"/>
    <n v="23602"/>
    <x v="0"/>
    <s v="OFF-ST-10001291"/>
    <x v="1"/>
    <x v="4"/>
    <s v="Tenex Personal Self-Stacking Standard File Box, Black/Gray"/>
    <x v="2035"/>
    <n v="1"/>
    <x v="0"/>
    <n v="4.5656999999999996"/>
    <x v="25"/>
    <x v="180"/>
  </r>
  <r>
    <n v="2471"/>
    <x v="1211"/>
    <x v="115"/>
    <d v="2016-01-28T00:00:00"/>
    <s v="Standard Class"/>
    <s v="CM-11935"/>
    <s v="Carlos Meador"/>
    <x v="0"/>
    <s v="United States"/>
    <s v="Fayetteville"/>
    <x v="3"/>
    <n v="28314"/>
    <x v="0"/>
    <s v="FUR-FU-10002107"/>
    <x v="0"/>
    <x v="5"/>
    <s v="Eldon Pizzaz Desk Accessories"/>
    <x v="2036"/>
    <n v="8"/>
    <x v="2"/>
    <n v="4.2816000000000001"/>
    <x v="12"/>
    <x v="1"/>
  </r>
  <r>
    <n v="2472"/>
    <x v="1211"/>
    <x v="115"/>
    <d v="2016-01-28T00:00:00"/>
    <s v="Standard Class"/>
    <s v="CM-11935"/>
    <s v="Carlos Meador"/>
    <x v="0"/>
    <s v="United States"/>
    <s v="Fayetteville"/>
    <x v="3"/>
    <n v="28314"/>
    <x v="0"/>
    <s v="FUR-BO-10002213"/>
    <x v="0"/>
    <x v="0"/>
    <s v="Sauder Forest Hills Library, Woodland Oak Finish"/>
    <x v="2037"/>
    <n v="4"/>
    <x v="2"/>
    <n v="-67.670400000000001"/>
    <x v="12"/>
    <x v="362"/>
  </r>
  <r>
    <n v="2473"/>
    <x v="1211"/>
    <x v="115"/>
    <d v="2016-01-28T00:00:00"/>
    <s v="Standard Class"/>
    <s v="CM-11935"/>
    <s v="Carlos Meador"/>
    <x v="0"/>
    <s v="United States"/>
    <s v="Fayetteville"/>
    <x v="3"/>
    <n v="28314"/>
    <x v="0"/>
    <s v="OFF-AP-10000692"/>
    <x v="1"/>
    <x v="9"/>
    <s v="Fellowes Mighty 8 Compact Surge Protector"/>
    <x v="2038"/>
    <n v="4"/>
    <x v="2"/>
    <n v="6.4863999999999997"/>
    <x v="12"/>
    <x v="7"/>
  </r>
  <r>
    <n v="2474"/>
    <x v="1212"/>
    <x v="54"/>
    <d v="2016-11-06T00:00:00"/>
    <s v="First Class"/>
    <s v="PF-19225"/>
    <s v="Phillip Flathmann"/>
    <x v="0"/>
    <s v="United States"/>
    <s v="Los Angeles"/>
    <x v="1"/>
    <n v="90032"/>
    <x v="1"/>
    <s v="FUR-CH-10001190"/>
    <x v="0"/>
    <x v="1"/>
    <s v="Global Deluxe High-Back Office Chair in Storm"/>
    <x v="2039"/>
    <n v="2"/>
    <x v="2"/>
    <n v="-29.9178"/>
    <x v="0"/>
    <x v="56"/>
  </r>
  <r>
    <n v="2475"/>
    <x v="1212"/>
    <x v="54"/>
    <d v="2016-11-06T00:00:00"/>
    <s v="First Class"/>
    <s v="PF-19225"/>
    <s v="Phillip Flathmann"/>
    <x v="0"/>
    <s v="United States"/>
    <s v="Los Angeles"/>
    <x v="1"/>
    <n v="90032"/>
    <x v="1"/>
    <s v="TEC-AC-10000682"/>
    <x v="2"/>
    <x v="11"/>
    <s v="Kensington K72356US Mouse-in-a-Box USB Desktop Mouse"/>
    <x v="2040"/>
    <n v="5"/>
    <x v="0"/>
    <n v="29.032499999999999"/>
    <x v="0"/>
    <x v="73"/>
  </r>
  <r>
    <n v="2476"/>
    <x v="1212"/>
    <x v="54"/>
    <d v="2016-11-06T00:00:00"/>
    <s v="First Class"/>
    <s v="PF-19225"/>
    <s v="Phillip Flathmann"/>
    <x v="0"/>
    <s v="United States"/>
    <s v="Los Angeles"/>
    <x v="1"/>
    <n v="90032"/>
    <x v="1"/>
    <s v="OFF-LA-10004545"/>
    <x v="1"/>
    <x v="2"/>
    <s v="Avery 50"/>
    <x v="2041"/>
    <n v="7"/>
    <x v="0"/>
    <n v="41.223700000000001"/>
    <x v="0"/>
    <x v="2"/>
  </r>
  <r>
    <n v="2477"/>
    <x v="1212"/>
    <x v="54"/>
    <d v="2016-11-06T00:00:00"/>
    <s v="First Class"/>
    <s v="PF-19225"/>
    <s v="Phillip Flathmann"/>
    <x v="0"/>
    <s v="United States"/>
    <s v="Los Angeles"/>
    <x v="1"/>
    <n v="90032"/>
    <x v="1"/>
    <s v="OFF-AP-10003057"/>
    <x v="1"/>
    <x v="9"/>
    <s v="Honeywell Enviracaire Portable HEPA Air Cleaner for 16' x 20' Room"/>
    <x v="2042"/>
    <n v="4"/>
    <x v="0"/>
    <n v="429.5772"/>
    <x v="0"/>
    <x v="87"/>
  </r>
  <r>
    <n v="2478"/>
    <x v="1213"/>
    <x v="507"/>
    <d v="2017-09-08T00:00:00"/>
    <s v="Second Class"/>
    <s v="GM-14695"/>
    <s v="Greg Maxwell"/>
    <x v="1"/>
    <s v="United States"/>
    <s v="Los Angeles"/>
    <x v="1"/>
    <n v="90036"/>
    <x v="1"/>
    <s v="FUR-TA-10000198"/>
    <x v="0"/>
    <x v="3"/>
    <s v="Chromcraft Bull-Nose Wood Oval Conference Tables &amp; Bases"/>
    <x v="2043"/>
    <n v="3"/>
    <x v="2"/>
    <n v="-99.176400000000001"/>
    <x v="15"/>
    <x v="184"/>
  </r>
  <r>
    <n v="2479"/>
    <x v="1214"/>
    <x v="103"/>
    <d v="2014-09-19T00:00:00"/>
    <s v="Standard Class"/>
    <s v="DC-12850"/>
    <s v="Dan Campbell"/>
    <x v="0"/>
    <s v="United States"/>
    <s v="New York City"/>
    <x v="15"/>
    <n v="10011"/>
    <x v="3"/>
    <s v="OFF-AR-10002833"/>
    <x v="1"/>
    <x v="6"/>
    <s v="Newell 322"/>
    <x v="1392"/>
    <n v="3"/>
    <x v="0"/>
    <n v="1.4742"/>
    <x v="9"/>
    <x v="6"/>
  </r>
  <r>
    <n v="2480"/>
    <x v="1215"/>
    <x v="249"/>
    <d v="2017-06-25T00:00:00"/>
    <s v="Standard Class"/>
    <s v="FO-14305"/>
    <s v="Frank Olsen"/>
    <x v="0"/>
    <s v="United States"/>
    <s v="Dallas"/>
    <x v="5"/>
    <n v="75220"/>
    <x v="2"/>
    <s v="OFF-SU-10002557"/>
    <x v="1"/>
    <x v="14"/>
    <s v="Fiskars Spring-Action Scissors"/>
    <x v="2044"/>
    <n v="1"/>
    <x v="2"/>
    <n v="0.83879999999999999"/>
    <x v="28"/>
    <x v="17"/>
  </r>
  <r>
    <n v="2481"/>
    <x v="1215"/>
    <x v="249"/>
    <d v="2017-06-25T00:00:00"/>
    <s v="Standard Class"/>
    <s v="FO-14305"/>
    <s v="Frank Olsen"/>
    <x v="0"/>
    <s v="United States"/>
    <s v="Dallas"/>
    <x v="5"/>
    <n v="75220"/>
    <x v="2"/>
    <s v="OFF-ST-10003656"/>
    <x v="1"/>
    <x v="4"/>
    <s v="Safco Industrial Wire Shelving"/>
    <x v="2045"/>
    <n v="2"/>
    <x v="2"/>
    <n v="-32.636600000000001"/>
    <x v="28"/>
    <x v="63"/>
  </r>
  <r>
    <n v="2482"/>
    <x v="1216"/>
    <x v="165"/>
    <d v="2017-12-31T00:00:00"/>
    <s v="Standard Class"/>
    <s v="AH-10210"/>
    <s v="Alan Hwang"/>
    <x v="0"/>
    <s v="United States"/>
    <s v="Seattle"/>
    <x v="4"/>
    <n v="98105"/>
    <x v="1"/>
    <s v="OFF-ST-10001097"/>
    <x v="1"/>
    <x v="4"/>
    <s v="Office Impressions Heavy Duty Welded Shelving &amp; Multimedia Storage Drawers"/>
    <x v="2046"/>
    <n v="6"/>
    <x v="0"/>
    <n v="0"/>
    <x v="23"/>
    <x v="136"/>
  </r>
  <r>
    <n v="2483"/>
    <x v="1217"/>
    <x v="735"/>
    <d v="2017-09-03T00:00:00"/>
    <s v="Standard Class"/>
    <s v="KN-16705"/>
    <s v="Kristina Nunn"/>
    <x v="2"/>
    <s v="United States"/>
    <s v="Seattle"/>
    <x v="4"/>
    <n v="98105"/>
    <x v="1"/>
    <s v="TEC-PH-10000912"/>
    <x v="2"/>
    <x v="7"/>
    <s v="Anker 24W Portable Micro USB Car Charger"/>
    <x v="200"/>
    <n v="4"/>
    <x v="2"/>
    <n v="11.429600000000001"/>
    <x v="15"/>
    <x v="18"/>
  </r>
  <r>
    <n v="2484"/>
    <x v="1217"/>
    <x v="735"/>
    <d v="2017-09-03T00:00:00"/>
    <s v="Standard Class"/>
    <s v="KN-16705"/>
    <s v="Kristina Nunn"/>
    <x v="2"/>
    <s v="United States"/>
    <s v="Seattle"/>
    <x v="4"/>
    <n v="98105"/>
    <x v="1"/>
    <s v="FUR-TA-10000617"/>
    <x v="0"/>
    <x v="3"/>
    <s v="Hon Practical Foundations 30 x 60 Training Table, Light Gray/Charcoal"/>
    <x v="2047"/>
    <n v="5"/>
    <x v="0"/>
    <n v="250.30500000000001"/>
    <x v="15"/>
    <x v="281"/>
  </r>
  <r>
    <n v="2485"/>
    <x v="1217"/>
    <x v="735"/>
    <d v="2017-09-03T00:00:00"/>
    <s v="Standard Class"/>
    <s v="KN-16705"/>
    <s v="Kristina Nunn"/>
    <x v="2"/>
    <s v="United States"/>
    <s v="Seattle"/>
    <x v="4"/>
    <n v="98105"/>
    <x v="1"/>
    <s v="OFF-BI-10001658"/>
    <x v="1"/>
    <x v="8"/>
    <s v="GBC Standard Therm-A-Bind Covers"/>
    <x v="2048"/>
    <n v="5"/>
    <x v="2"/>
    <n v="32.396000000000001"/>
    <x v="15"/>
    <x v="18"/>
  </r>
  <r>
    <n v="2486"/>
    <x v="1217"/>
    <x v="735"/>
    <d v="2017-09-03T00:00:00"/>
    <s v="Standard Class"/>
    <s v="KN-16705"/>
    <s v="Kristina Nunn"/>
    <x v="2"/>
    <s v="United States"/>
    <s v="Seattle"/>
    <x v="4"/>
    <n v="98105"/>
    <x v="1"/>
    <s v="OFF-AR-10003856"/>
    <x v="1"/>
    <x v="6"/>
    <s v="Newell 344"/>
    <x v="345"/>
    <n v="2"/>
    <x v="0"/>
    <n v="1.4456"/>
    <x v="15"/>
    <x v="96"/>
  </r>
  <r>
    <n v="2487"/>
    <x v="1218"/>
    <x v="98"/>
    <d v="2015-01-04T00:00:00"/>
    <s v="Second Class"/>
    <s v="CB-12535"/>
    <s v="Claudia Bergmann"/>
    <x v="1"/>
    <s v="United States"/>
    <s v="Newark"/>
    <x v="13"/>
    <n v="19711"/>
    <x v="3"/>
    <s v="OFF-ST-10001837"/>
    <x v="1"/>
    <x v="4"/>
    <s v="SAFCO Mobile Desk Side File, Wire Frame"/>
    <x v="2049"/>
    <n v="2"/>
    <x v="0"/>
    <n v="22.235199999999999"/>
    <x v="36"/>
    <x v="96"/>
  </r>
  <r>
    <n v="2488"/>
    <x v="1218"/>
    <x v="98"/>
    <d v="2015-01-04T00:00:00"/>
    <s v="Second Class"/>
    <s v="CB-12535"/>
    <s v="Claudia Bergmann"/>
    <x v="1"/>
    <s v="United States"/>
    <s v="Newark"/>
    <x v="13"/>
    <n v="19711"/>
    <x v="3"/>
    <s v="OFF-AR-10001473"/>
    <x v="1"/>
    <x v="6"/>
    <s v="Newell 313"/>
    <x v="294"/>
    <n v="3"/>
    <x v="0"/>
    <n v="2.6568000000000001"/>
    <x v="36"/>
    <x v="6"/>
  </r>
  <r>
    <n v="2489"/>
    <x v="1218"/>
    <x v="98"/>
    <d v="2015-01-04T00:00:00"/>
    <s v="Second Class"/>
    <s v="CB-12535"/>
    <s v="Claudia Bergmann"/>
    <x v="1"/>
    <s v="United States"/>
    <s v="Newark"/>
    <x v="13"/>
    <n v="19711"/>
    <x v="3"/>
    <s v="OFF-PA-10004285"/>
    <x v="1"/>
    <x v="10"/>
    <s v="Xerox 1959"/>
    <x v="130"/>
    <n v="3"/>
    <x v="0"/>
    <n v="9.6191999999999993"/>
    <x v="36"/>
    <x v="42"/>
  </r>
  <r>
    <n v="2490"/>
    <x v="1219"/>
    <x v="330"/>
    <d v="2015-10-13T00:00:00"/>
    <s v="Second Class"/>
    <s v="TB-21250"/>
    <s v="Tim Brockman"/>
    <x v="0"/>
    <s v="United States"/>
    <s v="New York City"/>
    <x v="15"/>
    <n v="10024"/>
    <x v="3"/>
    <s v="TEC-PH-10001835"/>
    <x v="2"/>
    <x v="7"/>
    <s v="Jawbone JAMBOX Wireless Bluetooth Speaker"/>
    <x v="2050"/>
    <n v="4"/>
    <x v="0"/>
    <n v="303.3408"/>
    <x v="2"/>
    <x v="42"/>
  </r>
  <r>
    <n v="2491"/>
    <x v="1219"/>
    <x v="330"/>
    <d v="2015-10-13T00:00:00"/>
    <s v="Second Class"/>
    <s v="TB-21250"/>
    <s v="Tim Brockman"/>
    <x v="0"/>
    <s v="United States"/>
    <s v="New York City"/>
    <x v="15"/>
    <n v="10024"/>
    <x v="3"/>
    <s v="OFF-PA-10002245"/>
    <x v="1"/>
    <x v="10"/>
    <s v="Xerox 1895"/>
    <x v="100"/>
    <n v="4"/>
    <x v="0"/>
    <n v="10.763999999999999"/>
    <x v="2"/>
    <x v="100"/>
  </r>
  <r>
    <n v="2492"/>
    <x v="1220"/>
    <x v="736"/>
    <d v="2014-12-15T00:00:00"/>
    <s v="Second Class"/>
    <s v="KD-16345"/>
    <s v="Katherine Ducich"/>
    <x v="0"/>
    <s v="United States"/>
    <s v="Los Angeles"/>
    <x v="1"/>
    <n v="90049"/>
    <x v="1"/>
    <s v="OFF-PA-10001457"/>
    <x v="1"/>
    <x v="10"/>
    <s v="White GlueTop Scratch Pads"/>
    <x v="2051"/>
    <n v="6"/>
    <x v="0"/>
    <n v="41.510399999999997"/>
    <x v="21"/>
    <x v="99"/>
  </r>
  <r>
    <n v="2493"/>
    <x v="1221"/>
    <x v="84"/>
    <d v="2014-11-23T00:00:00"/>
    <s v="Standard Class"/>
    <s v="JM-15865"/>
    <s v="John Murray"/>
    <x v="0"/>
    <s v="United States"/>
    <s v="Jamestown"/>
    <x v="15"/>
    <n v="14701"/>
    <x v="3"/>
    <s v="TEC-PH-10002885"/>
    <x v="2"/>
    <x v="7"/>
    <s v="Apple iPhone 5"/>
    <x v="2052"/>
    <n v="7"/>
    <x v="0"/>
    <n v="1228.1786999999999"/>
    <x v="7"/>
    <x v="180"/>
  </r>
  <r>
    <n v="2494"/>
    <x v="1222"/>
    <x v="545"/>
    <d v="2016-09-14T00:00:00"/>
    <s v="Second Class"/>
    <s v="KT-16480"/>
    <s v="Kean Thornton"/>
    <x v="0"/>
    <s v="United States"/>
    <s v="Houston"/>
    <x v="5"/>
    <n v="77095"/>
    <x v="2"/>
    <s v="FUR-TA-10004086"/>
    <x v="0"/>
    <x v="3"/>
    <s v="KI Adjustable-Height Table"/>
    <x v="2053"/>
    <n v="5"/>
    <x v="4"/>
    <n v="-34.392000000000003"/>
    <x v="22"/>
    <x v="369"/>
  </r>
  <r>
    <n v="2495"/>
    <x v="1222"/>
    <x v="545"/>
    <d v="2016-09-14T00:00:00"/>
    <s v="Second Class"/>
    <s v="KT-16480"/>
    <s v="Kean Thornton"/>
    <x v="0"/>
    <s v="United States"/>
    <s v="Houston"/>
    <x v="5"/>
    <n v="77095"/>
    <x v="2"/>
    <s v="TEC-PH-10000895"/>
    <x v="2"/>
    <x v="7"/>
    <s v="Polycom VVX 310 VoIP phone"/>
    <x v="2054"/>
    <n v="5"/>
    <x v="2"/>
    <n v="53.997"/>
    <x v="22"/>
    <x v="17"/>
  </r>
  <r>
    <n v="2496"/>
    <x v="1223"/>
    <x v="737"/>
    <d v="2014-06-22T00:00:00"/>
    <s v="Standard Class"/>
    <s v="SC-20575"/>
    <s v="Sonia Cooley"/>
    <x v="0"/>
    <s v="United States"/>
    <s v="Mishawaka"/>
    <x v="14"/>
    <n v="46544"/>
    <x v="2"/>
    <s v="FUR-CH-10000225"/>
    <x v="0"/>
    <x v="1"/>
    <s v="Global Geo Office Task Chair, Gray"/>
    <x v="342"/>
    <n v="8"/>
    <x v="0"/>
    <n v="32.392000000000003"/>
    <x v="3"/>
    <x v="9"/>
  </r>
  <r>
    <n v="2497"/>
    <x v="1224"/>
    <x v="120"/>
    <d v="2015-10-01T00:00:00"/>
    <s v="Standard Class"/>
    <s v="BS-11800"/>
    <s v="Bryan Spruell"/>
    <x v="2"/>
    <s v="United States"/>
    <s v="San Diego"/>
    <x v="1"/>
    <n v="92037"/>
    <x v="1"/>
    <s v="OFF-ST-10002370"/>
    <x v="1"/>
    <x v="4"/>
    <s v="Sortfiler Multipurpose Personal File Organizer, Black"/>
    <x v="2055"/>
    <n v="3"/>
    <x v="0"/>
    <n v="18.609300000000001"/>
    <x v="2"/>
    <x v="74"/>
  </r>
  <r>
    <n v="2498"/>
    <x v="1224"/>
    <x v="120"/>
    <d v="2015-10-01T00:00:00"/>
    <s v="Standard Class"/>
    <s v="BS-11800"/>
    <s v="Bryan Spruell"/>
    <x v="2"/>
    <s v="United States"/>
    <s v="San Diego"/>
    <x v="1"/>
    <n v="92037"/>
    <x v="1"/>
    <s v="OFF-EN-10000056"/>
    <x v="1"/>
    <x v="12"/>
    <s v="Cameo Buff Policy Envelopes"/>
    <x v="2056"/>
    <n v="2"/>
    <x v="0"/>
    <n v="58.496200000000002"/>
    <x v="2"/>
    <x v="2"/>
  </r>
  <r>
    <n v="2499"/>
    <x v="1225"/>
    <x v="288"/>
    <d v="2016-05-24T00:00:00"/>
    <s v="Standard Class"/>
    <s v="BT-11395"/>
    <s v="Bill Tyler"/>
    <x v="1"/>
    <s v="United States"/>
    <s v="San Francisco"/>
    <x v="1"/>
    <n v="94109"/>
    <x v="1"/>
    <s v="OFF-BI-10004817"/>
    <x v="1"/>
    <x v="8"/>
    <s v="GBC Personal VeloBind Strips"/>
    <x v="2057"/>
    <n v="1"/>
    <x v="2"/>
    <n v="3.3544"/>
    <x v="35"/>
    <x v="11"/>
  </r>
  <r>
    <n v="2500"/>
    <x v="1226"/>
    <x v="738"/>
    <d v="2017-06-23T00:00:00"/>
    <s v="First Class"/>
    <s v="DC-12850"/>
    <s v="Dan Campbell"/>
    <x v="0"/>
    <s v="United States"/>
    <s v="Miami"/>
    <x v="2"/>
    <n v="33178"/>
    <x v="0"/>
    <s v="OFF-EN-10004483"/>
    <x v="1"/>
    <x v="12"/>
    <s v="#10 White Business Envelopes,4 1/8 x 9 1/2"/>
    <x v="2058"/>
    <n v="3"/>
    <x v="2"/>
    <n v="12.6927"/>
    <x v="28"/>
    <x v="27"/>
  </r>
  <r>
    <n v="2501"/>
    <x v="1227"/>
    <x v="46"/>
    <d v="2017-06-20T00:00:00"/>
    <s v="First Class"/>
    <s v="LS-17200"/>
    <s v="Luke Schmidt"/>
    <x v="1"/>
    <s v="United States"/>
    <s v="Skokie"/>
    <x v="10"/>
    <n v="60076"/>
    <x v="2"/>
    <s v="OFF-PA-10001892"/>
    <x v="1"/>
    <x v="10"/>
    <s v="Rediform Wirebound &quot;Phone Memo&quot; Message Book, 11 x 5-3/4"/>
    <x v="2059"/>
    <n v="2"/>
    <x v="2"/>
    <n v="4.4311999999999996"/>
    <x v="28"/>
    <x v="117"/>
  </r>
  <r>
    <n v="2502"/>
    <x v="1227"/>
    <x v="46"/>
    <d v="2017-06-20T00:00:00"/>
    <s v="First Class"/>
    <s v="LS-17200"/>
    <s v="Luke Schmidt"/>
    <x v="1"/>
    <s v="United States"/>
    <s v="Skokie"/>
    <x v="10"/>
    <n v="60076"/>
    <x v="2"/>
    <s v="OFF-BI-10000546"/>
    <x v="1"/>
    <x v="8"/>
    <s v="Avery Durable Binders"/>
    <x v="2060"/>
    <n v="4"/>
    <x v="3"/>
    <n v="-3.5712000000000002"/>
    <x v="28"/>
    <x v="312"/>
  </r>
  <r>
    <n v="2503"/>
    <x v="1227"/>
    <x v="46"/>
    <d v="2017-06-20T00:00:00"/>
    <s v="First Class"/>
    <s v="LS-17200"/>
    <s v="Luke Schmidt"/>
    <x v="1"/>
    <s v="United States"/>
    <s v="Skokie"/>
    <x v="10"/>
    <n v="60076"/>
    <x v="2"/>
    <s v="OFF-BI-10001294"/>
    <x v="1"/>
    <x v="8"/>
    <s v="Fellowes Binding Cases"/>
    <x v="2061"/>
    <n v="4"/>
    <x v="3"/>
    <n v="-16.38"/>
    <x v="28"/>
    <x v="274"/>
  </r>
  <r>
    <n v="2504"/>
    <x v="1228"/>
    <x v="696"/>
    <d v="2016-11-19T00:00:00"/>
    <s v="Standard Class"/>
    <s v="RR-19315"/>
    <s v="Ralph Ritter"/>
    <x v="0"/>
    <s v="United States"/>
    <s v="San Francisco"/>
    <x v="1"/>
    <n v="94110"/>
    <x v="1"/>
    <s v="OFF-LA-10000248"/>
    <x v="1"/>
    <x v="2"/>
    <s v="Avery 52"/>
    <x v="1552"/>
    <n v="2"/>
    <x v="0"/>
    <n v="3.4685999999999999"/>
    <x v="0"/>
    <x v="41"/>
  </r>
  <r>
    <n v="2505"/>
    <x v="1229"/>
    <x v="739"/>
    <d v="2014-07-27T00:00:00"/>
    <s v="Second Class"/>
    <s v="KL-16645"/>
    <s v="Ken Lonsdale"/>
    <x v="0"/>
    <s v="United States"/>
    <s v="San Francisco"/>
    <x v="1"/>
    <n v="94122"/>
    <x v="1"/>
    <s v="OFF-ST-10001228"/>
    <x v="1"/>
    <x v="4"/>
    <s v="Fellowes Personal Hanging Folder Files, Navy"/>
    <x v="2062"/>
    <n v="4"/>
    <x v="0"/>
    <n v="15.041600000000001"/>
    <x v="40"/>
    <x v="95"/>
  </r>
  <r>
    <n v="2506"/>
    <x v="1229"/>
    <x v="739"/>
    <d v="2014-07-27T00:00:00"/>
    <s v="Second Class"/>
    <s v="KL-16645"/>
    <s v="Ken Lonsdale"/>
    <x v="0"/>
    <s v="United States"/>
    <s v="San Francisco"/>
    <x v="1"/>
    <n v="94122"/>
    <x v="1"/>
    <s v="OFF-SU-10000151"/>
    <x v="1"/>
    <x v="14"/>
    <s v="High Speed Automatic Electric Letter Opener"/>
    <x v="2063"/>
    <n v="5"/>
    <x v="0"/>
    <n v="327.50599999999997"/>
    <x v="40"/>
    <x v="38"/>
  </r>
  <r>
    <n v="2507"/>
    <x v="1229"/>
    <x v="739"/>
    <d v="2014-07-27T00:00:00"/>
    <s v="Second Class"/>
    <s v="KL-16645"/>
    <s v="Ken Lonsdale"/>
    <x v="0"/>
    <s v="United States"/>
    <s v="San Francisco"/>
    <x v="1"/>
    <n v="94122"/>
    <x v="1"/>
    <s v="FUR-FU-10004351"/>
    <x v="0"/>
    <x v="5"/>
    <s v="Staple-based wall hangings"/>
    <x v="2064"/>
    <n v="8"/>
    <x v="0"/>
    <n v="34.284799999999997"/>
    <x v="40"/>
    <x v="129"/>
  </r>
  <r>
    <n v="2508"/>
    <x v="1230"/>
    <x v="740"/>
    <d v="2015-07-02T00:00:00"/>
    <s v="Same Day"/>
    <s v="RB-19435"/>
    <s v="Richard Bierner"/>
    <x v="0"/>
    <s v="United States"/>
    <s v="Houston"/>
    <x v="5"/>
    <n v="77070"/>
    <x v="2"/>
    <s v="OFF-AP-10001293"/>
    <x v="1"/>
    <x v="9"/>
    <s v="Belkin 8 Outlet Surge Protector"/>
    <x v="2065"/>
    <n v="4"/>
    <x v="3"/>
    <n v="-85.238399999999999"/>
    <x v="39"/>
    <x v="291"/>
  </r>
  <r>
    <n v="2509"/>
    <x v="1231"/>
    <x v="580"/>
    <d v="2017-03-08T00:00:00"/>
    <s v="Standard Class"/>
    <s v="MY-17380"/>
    <s v="Maribeth Yedwab"/>
    <x v="1"/>
    <s v="United States"/>
    <s v="Los Angeles"/>
    <x v="1"/>
    <n v="90045"/>
    <x v="1"/>
    <s v="TEC-PH-10000675"/>
    <x v="2"/>
    <x v="7"/>
    <s v="Panasonic KX TS3282B Corded phone"/>
    <x v="2066"/>
    <n v="3"/>
    <x v="2"/>
    <n v="14.7582"/>
    <x v="42"/>
    <x v="17"/>
  </r>
  <r>
    <n v="2510"/>
    <x v="1231"/>
    <x v="580"/>
    <d v="2017-03-08T00:00:00"/>
    <s v="Standard Class"/>
    <s v="MY-17380"/>
    <s v="Maribeth Yedwab"/>
    <x v="1"/>
    <s v="United States"/>
    <s v="Los Angeles"/>
    <x v="1"/>
    <n v="90045"/>
    <x v="1"/>
    <s v="TEC-AC-10000580"/>
    <x v="2"/>
    <x v="11"/>
    <s v="Logitech G13 Programmable Gameboard with LCD Display"/>
    <x v="2067"/>
    <n v="6"/>
    <x v="0"/>
    <n v="52.793399999999998"/>
    <x v="42"/>
    <x v="39"/>
  </r>
  <r>
    <n v="2511"/>
    <x v="1232"/>
    <x v="741"/>
    <d v="2016-11-23T00:00:00"/>
    <s v="Standard Class"/>
    <s v="AW-10930"/>
    <s v="Arthur Wiediger"/>
    <x v="2"/>
    <s v="United States"/>
    <s v="Oklahoma City"/>
    <x v="26"/>
    <n v="73120"/>
    <x v="2"/>
    <s v="OFF-ST-10003470"/>
    <x v="1"/>
    <x v="4"/>
    <s v="Tennsco Snap-Together Open Shelving Units, Starter Sets and Add-On Units"/>
    <x v="2068"/>
    <n v="4"/>
    <x v="0"/>
    <n v="55.896000000000001"/>
    <x v="0"/>
    <x v="125"/>
  </r>
  <r>
    <n v="2512"/>
    <x v="1233"/>
    <x v="24"/>
    <d v="2015-04-19T00:00:00"/>
    <s v="First Class"/>
    <s v="KW-16570"/>
    <s v="Kelly Williams"/>
    <x v="0"/>
    <s v="United States"/>
    <s v="Monroe"/>
    <x v="28"/>
    <n v="71203"/>
    <x v="0"/>
    <s v="TEC-AC-10003116"/>
    <x v="2"/>
    <x v="11"/>
    <s v="Memorex Froggy Flash Drive 8 GB"/>
    <x v="2069"/>
    <n v="6"/>
    <x v="0"/>
    <n v="41.534999999999997"/>
    <x v="19"/>
    <x v="174"/>
  </r>
  <r>
    <n v="2513"/>
    <x v="1234"/>
    <x v="574"/>
    <d v="2017-12-06T00:00:00"/>
    <s v="Standard Class"/>
    <s v="DB-12910"/>
    <s v="Daniel Byrd"/>
    <x v="2"/>
    <s v="United States"/>
    <s v="Tampa"/>
    <x v="2"/>
    <n v="33614"/>
    <x v="0"/>
    <s v="OFF-BI-10002429"/>
    <x v="1"/>
    <x v="8"/>
    <s v="Premier Elliptical Ring Binder, Black"/>
    <x v="2070"/>
    <n v="5"/>
    <x v="6"/>
    <n v="-33.484000000000002"/>
    <x v="23"/>
    <x v="25"/>
  </r>
  <r>
    <n v="2514"/>
    <x v="1235"/>
    <x v="583"/>
    <d v="2016-11-17T00:00:00"/>
    <s v="Standard Class"/>
    <s v="BB-11545"/>
    <s v="Brenda Bowman"/>
    <x v="1"/>
    <s v="United States"/>
    <s v="Chicago"/>
    <x v="10"/>
    <n v="60623"/>
    <x v="2"/>
    <s v="TEC-AC-10003280"/>
    <x v="2"/>
    <x v="11"/>
    <s v="Belkin F8E887 USB Wired Ergonomic Keyboard"/>
    <x v="1651"/>
    <n v="4"/>
    <x v="2"/>
    <n v="1.1996"/>
    <x v="0"/>
    <x v="177"/>
  </r>
  <r>
    <n v="2515"/>
    <x v="1235"/>
    <x v="583"/>
    <d v="2016-11-17T00:00:00"/>
    <s v="Standard Class"/>
    <s v="BB-11545"/>
    <s v="Brenda Bowman"/>
    <x v="1"/>
    <s v="United States"/>
    <s v="Chicago"/>
    <x v="10"/>
    <n v="60623"/>
    <x v="2"/>
    <s v="FUR-CH-10004540"/>
    <x v="0"/>
    <x v="1"/>
    <s v="Global Chrome Stack Chair"/>
    <x v="1388"/>
    <n v="2"/>
    <x v="4"/>
    <n v="-2.0568"/>
    <x v="0"/>
    <x v="283"/>
  </r>
  <r>
    <n v="2516"/>
    <x v="1236"/>
    <x v="742"/>
    <d v="2014-09-10T00:00:00"/>
    <s v="Standard Class"/>
    <s v="NP-18700"/>
    <s v="Nora Preis"/>
    <x v="0"/>
    <s v="United States"/>
    <s v="Bowling Green"/>
    <x v="24"/>
    <n v="43402"/>
    <x v="3"/>
    <s v="OFF-ST-10000585"/>
    <x v="1"/>
    <x v="4"/>
    <s v="Economy Rollaway Files"/>
    <x v="2071"/>
    <n v="2"/>
    <x v="2"/>
    <n v="19.824000000000002"/>
    <x v="9"/>
    <x v="10"/>
  </r>
  <r>
    <n v="2517"/>
    <x v="1237"/>
    <x v="647"/>
    <d v="2014-11-22T00:00:00"/>
    <s v="Standard Class"/>
    <s v="PB-19105"/>
    <s v="Peter Bühler"/>
    <x v="0"/>
    <s v="United States"/>
    <s v="Houston"/>
    <x v="5"/>
    <n v="77095"/>
    <x v="2"/>
    <s v="OFF-EN-10003001"/>
    <x v="1"/>
    <x v="12"/>
    <s v="Ames Color-File Green Diamond Border X-ray Mailers"/>
    <x v="2072"/>
    <n v="9"/>
    <x v="2"/>
    <n v="204.07140000000001"/>
    <x v="7"/>
    <x v="27"/>
  </r>
  <r>
    <n v="2518"/>
    <x v="1238"/>
    <x v="743"/>
    <d v="2017-05-07T00:00:00"/>
    <s v="Standard Class"/>
    <s v="DW-13585"/>
    <s v="Dorothy Wardle"/>
    <x v="1"/>
    <s v="United States"/>
    <s v="Westfield"/>
    <x v="30"/>
    <n v="7090"/>
    <x v="3"/>
    <s v="FUR-FU-10003975"/>
    <x v="0"/>
    <x v="5"/>
    <s v="Eldon Advantage Chair Mats for Low to Medium Pile Carpets"/>
    <x v="2073"/>
    <n v="3"/>
    <x v="0"/>
    <n v="12.993"/>
    <x v="25"/>
    <x v="7"/>
  </r>
  <r>
    <n v="2519"/>
    <x v="1239"/>
    <x v="680"/>
    <d v="2016-10-21T00:00:00"/>
    <s v="Standard Class"/>
    <s v="CD-12790"/>
    <s v="Cynthia Delaney"/>
    <x v="2"/>
    <s v="United States"/>
    <s v="Oklahoma City"/>
    <x v="26"/>
    <n v="73120"/>
    <x v="2"/>
    <s v="OFF-LA-10004559"/>
    <x v="1"/>
    <x v="2"/>
    <s v="Avery 49"/>
    <x v="171"/>
    <n v="7"/>
    <x v="0"/>
    <n v="9.8783999999999992"/>
    <x v="32"/>
    <x v="181"/>
  </r>
  <r>
    <n v="2520"/>
    <x v="1239"/>
    <x v="680"/>
    <d v="2016-10-21T00:00:00"/>
    <s v="Standard Class"/>
    <s v="CD-12790"/>
    <s v="Cynthia Delaney"/>
    <x v="2"/>
    <s v="United States"/>
    <s v="Oklahoma City"/>
    <x v="26"/>
    <n v="73120"/>
    <x v="2"/>
    <s v="OFF-LA-10003223"/>
    <x v="1"/>
    <x v="2"/>
    <s v="Avery 508"/>
    <x v="2074"/>
    <n v="6"/>
    <x v="0"/>
    <n v="14.4354"/>
    <x v="32"/>
    <x v="77"/>
  </r>
  <r>
    <n v="2521"/>
    <x v="1239"/>
    <x v="680"/>
    <d v="2016-10-21T00:00:00"/>
    <s v="Standard Class"/>
    <s v="CD-12790"/>
    <s v="Cynthia Delaney"/>
    <x v="2"/>
    <s v="United States"/>
    <s v="Oklahoma City"/>
    <x v="26"/>
    <n v="73120"/>
    <x v="2"/>
    <s v="OFF-AP-10002651"/>
    <x v="1"/>
    <x v="9"/>
    <s v="Hoover Upright Vacuum With Dirt Cup"/>
    <x v="2075"/>
    <n v="3"/>
    <x v="0"/>
    <n v="251.89109999999999"/>
    <x v="32"/>
    <x v="5"/>
  </r>
  <r>
    <n v="2522"/>
    <x v="1239"/>
    <x v="680"/>
    <d v="2016-10-21T00:00:00"/>
    <s v="Standard Class"/>
    <s v="CD-12790"/>
    <s v="Cynthia Delaney"/>
    <x v="2"/>
    <s v="United States"/>
    <s v="Oklahoma City"/>
    <x v="26"/>
    <n v="73120"/>
    <x v="2"/>
    <s v="OFF-PA-10003177"/>
    <x v="1"/>
    <x v="10"/>
    <s v="Xerox 1999"/>
    <x v="91"/>
    <n v="2"/>
    <x v="0"/>
    <n v="6.2207999999999997"/>
    <x v="32"/>
    <x v="68"/>
  </r>
  <r>
    <n v="2523"/>
    <x v="1239"/>
    <x v="680"/>
    <d v="2016-10-21T00:00:00"/>
    <s v="Standard Class"/>
    <s v="CD-12790"/>
    <s v="Cynthia Delaney"/>
    <x v="2"/>
    <s v="United States"/>
    <s v="Oklahoma City"/>
    <x v="26"/>
    <n v="73120"/>
    <x v="2"/>
    <s v="TEC-PH-10003442"/>
    <x v="2"/>
    <x v="7"/>
    <s v="Samsung Replacement EH64AVFWE Premium Headset"/>
    <x v="2076"/>
    <n v="1"/>
    <x v="0"/>
    <n v="1.375"/>
    <x v="32"/>
    <x v="45"/>
  </r>
  <r>
    <n v="2524"/>
    <x v="1239"/>
    <x v="680"/>
    <d v="2016-10-21T00:00:00"/>
    <s v="Standard Class"/>
    <s v="CD-12790"/>
    <s v="Cynthia Delaney"/>
    <x v="2"/>
    <s v="United States"/>
    <s v="Oklahoma City"/>
    <x v="26"/>
    <n v="73120"/>
    <x v="2"/>
    <s v="OFF-BI-10000977"/>
    <x v="1"/>
    <x v="8"/>
    <s v="Ibico Plastic Spiral Binding Combs"/>
    <x v="2077"/>
    <n v="4"/>
    <x v="0"/>
    <n v="55.936"/>
    <x v="32"/>
    <x v="99"/>
  </r>
  <r>
    <n v="2525"/>
    <x v="1240"/>
    <x v="744"/>
    <d v="2015-04-10T00:00:00"/>
    <s v="Standard Class"/>
    <s v="TT-21220"/>
    <s v="Thomas Thornton"/>
    <x v="0"/>
    <s v="United States"/>
    <s v="Houston"/>
    <x v="5"/>
    <n v="77041"/>
    <x v="2"/>
    <s v="OFF-AR-10004078"/>
    <x v="1"/>
    <x v="6"/>
    <s v="Newell 312"/>
    <x v="2078"/>
    <n v="9"/>
    <x v="2"/>
    <n v="5.2560000000000002"/>
    <x v="19"/>
    <x v="26"/>
  </r>
  <r>
    <n v="2526"/>
    <x v="1240"/>
    <x v="744"/>
    <d v="2015-04-10T00:00:00"/>
    <s v="Standard Class"/>
    <s v="TT-21220"/>
    <s v="Thomas Thornton"/>
    <x v="0"/>
    <s v="United States"/>
    <s v="Houston"/>
    <x v="5"/>
    <n v="77041"/>
    <x v="2"/>
    <s v="TEC-AC-10002550"/>
    <x v="2"/>
    <x v="11"/>
    <s v="Maxell 4.7GB DVD-RW 3/Pack"/>
    <x v="2079"/>
    <n v="2"/>
    <x v="2"/>
    <n v="4.4603999999999999"/>
    <x v="19"/>
    <x v="167"/>
  </r>
  <r>
    <n v="2527"/>
    <x v="1240"/>
    <x v="744"/>
    <d v="2015-04-10T00:00:00"/>
    <s v="Standard Class"/>
    <s v="TT-21220"/>
    <s v="Thomas Thornton"/>
    <x v="0"/>
    <s v="United States"/>
    <s v="Houston"/>
    <x v="5"/>
    <n v="77041"/>
    <x v="2"/>
    <s v="OFF-BI-10004965"/>
    <x v="1"/>
    <x v="8"/>
    <s v="Ibico Covers for Plastic or Wire Binding Elements"/>
    <x v="2080"/>
    <n v="3"/>
    <x v="3"/>
    <n v="-12.074999999999999"/>
    <x v="19"/>
    <x v="370"/>
  </r>
  <r>
    <n v="2528"/>
    <x v="1240"/>
    <x v="744"/>
    <d v="2015-04-10T00:00:00"/>
    <s v="Standard Class"/>
    <s v="TT-21220"/>
    <s v="Thomas Thornton"/>
    <x v="0"/>
    <s v="United States"/>
    <s v="Houston"/>
    <x v="5"/>
    <n v="77041"/>
    <x v="2"/>
    <s v="OFF-BI-10004209"/>
    <x v="1"/>
    <x v="8"/>
    <s v="Fellowes Twister Kit, Gray/Clear, 3/pkg"/>
    <x v="2081"/>
    <n v="6"/>
    <x v="3"/>
    <n v="-16.884"/>
    <x v="19"/>
    <x v="274"/>
  </r>
  <r>
    <n v="2529"/>
    <x v="1240"/>
    <x v="744"/>
    <d v="2015-04-10T00:00:00"/>
    <s v="Standard Class"/>
    <s v="TT-21220"/>
    <s v="Thomas Thornton"/>
    <x v="0"/>
    <s v="United States"/>
    <s v="Houston"/>
    <x v="5"/>
    <n v="77041"/>
    <x v="2"/>
    <s v="OFF-PA-10001526"/>
    <x v="1"/>
    <x v="10"/>
    <s v="Xerox 1949"/>
    <x v="885"/>
    <n v="2"/>
    <x v="2"/>
    <n v="2.8883999999999999"/>
    <x v="19"/>
    <x v="49"/>
  </r>
  <r>
    <n v="2530"/>
    <x v="1241"/>
    <x v="745"/>
    <d v="2014-10-29T00:00:00"/>
    <s v="Standard Class"/>
    <s v="DB-12910"/>
    <s v="Daniel Byrd"/>
    <x v="2"/>
    <s v="United States"/>
    <s v="Fort Lauderdale"/>
    <x v="2"/>
    <n v="33311"/>
    <x v="0"/>
    <s v="OFF-PA-10000788"/>
    <x v="1"/>
    <x v="10"/>
    <s v="Xerox 210"/>
    <x v="559"/>
    <n v="2"/>
    <x v="2"/>
    <n v="3.6288"/>
    <x v="18"/>
    <x v="73"/>
  </r>
  <r>
    <n v="2531"/>
    <x v="1242"/>
    <x v="654"/>
    <d v="2014-08-21T00:00:00"/>
    <s v="Standard Class"/>
    <s v="DJ-13510"/>
    <s v="Don Jones"/>
    <x v="1"/>
    <s v="United States"/>
    <s v="Little Rock"/>
    <x v="36"/>
    <n v="72209"/>
    <x v="0"/>
    <s v="OFF-PA-10000595"/>
    <x v="1"/>
    <x v="10"/>
    <s v="Xerox 1929"/>
    <x v="1147"/>
    <n v="5"/>
    <x v="0"/>
    <n v="52.531999999999996"/>
    <x v="29"/>
    <x v="55"/>
  </r>
  <r>
    <n v="2532"/>
    <x v="1242"/>
    <x v="654"/>
    <d v="2014-08-21T00:00:00"/>
    <s v="Standard Class"/>
    <s v="DJ-13510"/>
    <s v="Don Jones"/>
    <x v="1"/>
    <s v="United States"/>
    <s v="Little Rock"/>
    <x v="36"/>
    <n v="72209"/>
    <x v="0"/>
    <s v="OFF-BI-10000829"/>
    <x v="1"/>
    <x v="8"/>
    <s v="Avery Non-Stick Binders"/>
    <x v="2082"/>
    <n v="4"/>
    <x v="0"/>
    <n v="8.2615999999999996"/>
    <x v="29"/>
    <x v="55"/>
  </r>
  <r>
    <n v="2533"/>
    <x v="1242"/>
    <x v="654"/>
    <d v="2014-08-21T00:00:00"/>
    <s v="Standard Class"/>
    <s v="DJ-13510"/>
    <s v="Don Jones"/>
    <x v="1"/>
    <s v="United States"/>
    <s v="Little Rock"/>
    <x v="36"/>
    <n v="72209"/>
    <x v="0"/>
    <s v="OFF-FA-10002676"/>
    <x v="1"/>
    <x v="13"/>
    <s v="Colored Push Pins"/>
    <x v="2083"/>
    <n v="7"/>
    <x v="0"/>
    <n v="4.5612000000000004"/>
    <x v="29"/>
    <x v="293"/>
  </r>
  <r>
    <n v="2534"/>
    <x v="1242"/>
    <x v="654"/>
    <d v="2014-08-21T00:00:00"/>
    <s v="Standard Class"/>
    <s v="DJ-13510"/>
    <s v="Don Jones"/>
    <x v="1"/>
    <s v="United States"/>
    <s v="Little Rock"/>
    <x v="36"/>
    <n v="72209"/>
    <x v="0"/>
    <s v="TEC-AC-10000844"/>
    <x v="2"/>
    <x v="11"/>
    <s v="Logitech Gaming G510s - Keyboard"/>
    <x v="107"/>
    <n v="4"/>
    <x v="0"/>
    <n v="122.3856"/>
    <x v="29"/>
    <x v="159"/>
  </r>
  <r>
    <n v="2535"/>
    <x v="1243"/>
    <x v="733"/>
    <d v="2017-08-18T00:00:00"/>
    <s v="Second Class"/>
    <s v="DL-13495"/>
    <s v="Dionis Lloyd"/>
    <x v="1"/>
    <s v="United States"/>
    <s v="Philadelphia"/>
    <x v="9"/>
    <n v="19120"/>
    <x v="3"/>
    <s v="OFF-ST-10004459"/>
    <x v="1"/>
    <x v="4"/>
    <s v="Tennsco Single-Tier Lockers"/>
    <x v="2084"/>
    <n v="6"/>
    <x v="2"/>
    <n v="-337.80599999999998"/>
    <x v="43"/>
    <x v="226"/>
  </r>
  <r>
    <n v="2536"/>
    <x v="1244"/>
    <x v="684"/>
    <d v="2015-09-08T00:00:00"/>
    <s v="First Class"/>
    <s v="LO-17170"/>
    <s v="Lori Olson"/>
    <x v="1"/>
    <s v="United States"/>
    <s v="La Quinta"/>
    <x v="1"/>
    <n v="92253"/>
    <x v="1"/>
    <s v="TEC-AC-10003499"/>
    <x v="2"/>
    <x v="11"/>
    <s v="Memorex Mini Travel Drive 8 GB USB 2.0 Flash Drive"/>
    <x v="2085"/>
    <n v="4"/>
    <x v="0"/>
    <n v="18.064800000000002"/>
    <x v="11"/>
    <x v="87"/>
  </r>
  <r>
    <n v="2537"/>
    <x v="1245"/>
    <x v="746"/>
    <d v="2015-01-29T00:00:00"/>
    <s v="Second Class"/>
    <s v="SV-20365"/>
    <s v="Seth Vernon"/>
    <x v="0"/>
    <s v="United States"/>
    <s v="Cleveland"/>
    <x v="24"/>
    <n v="44105"/>
    <x v="3"/>
    <s v="FUR-CH-10000513"/>
    <x v="0"/>
    <x v="1"/>
    <s v="High-Back Leather Manager's Chair"/>
    <x v="2086"/>
    <n v="2"/>
    <x v="4"/>
    <n v="-54.595799999999997"/>
    <x v="36"/>
    <x v="256"/>
  </r>
  <r>
    <n v="2538"/>
    <x v="1245"/>
    <x v="746"/>
    <d v="2015-01-29T00:00:00"/>
    <s v="Second Class"/>
    <s v="SV-20365"/>
    <s v="Seth Vernon"/>
    <x v="0"/>
    <s v="United States"/>
    <s v="Cleveland"/>
    <x v="24"/>
    <n v="44105"/>
    <x v="3"/>
    <s v="TEC-PH-10000895"/>
    <x v="2"/>
    <x v="7"/>
    <s v="Polycom VVX 310 VoIP phone"/>
    <x v="2087"/>
    <n v="4"/>
    <x v="10"/>
    <n v="-100.7944"/>
    <x v="36"/>
    <x v="123"/>
  </r>
  <r>
    <n v="2539"/>
    <x v="1245"/>
    <x v="746"/>
    <d v="2015-01-29T00:00:00"/>
    <s v="Second Class"/>
    <s v="SV-20365"/>
    <s v="Seth Vernon"/>
    <x v="0"/>
    <s v="United States"/>
    <s v="Cleveland"/>
    <x v="24"/>
    <n v="44105"/>
    <x v="3"/>
    <s v="TEC-PH-10002555"/>
    <x v="2"/>
    <x v="7"/>
    <s v="Nortel Meridian M5316 Digital phone"/>
    <x v="2088"/>
    <n v="1"/>
    <x v="10"/>
    <n v="-36.253"/>
    <x v="36"/>
    <x v="123"/>
  </r>
  <r>
    <n v="2540"/>
    <x v="1246"/>
    <x v="747"/>
    <d v="2015-07-16T00:00:00"/>
    <s v="Same Day"/>
    <s v="EM-13810"/>
    <s v="Eleni McCrary"/>
    <x v="1"/>
    <s v="United States"/>
    <s v="San Francisco"/>
    <x v="1"/>
    <n v="94122"/>
    <x v="1"/>
    <s v="FUR-CH-10003312"/>
    <x v="0"/>
    <x v="1"/>
    <s v="Hon 2090 “Pillow Soft” Series Mid Back Swivel/Tilt Chairs"/>
    <x v="2089"/>
    <n v="6"/>
    <x v="2"/>
    <n v="-219.1644"/>
    <x v="39"/>
    <x v="179"/>
  </r>
  <r>
    <n v="2541"/>
    <x v="1246"/>
    <x v="747"/>
    <d v="2015-07-16T00:00:00"/>
    <s v="Same Day"/>
    <s v="EM-13810"/>
    <s v="Eleni McCrary"/>
    <x v="1"/>
    <s v="United States"/>
    <s v="San Francisco"/>
    <x v="1"/>
    <n v="94122"/>
    <x v="1"/>
    <s v="FUR-CH-10004086"/>
    <x v="0"/>
    <x v="1"/>
    <s v="Hon 4070 Series Pagoda Armless Upholstered Stacking Chairs"/>
    <x v="2090"/>
    <n v="3"/>
    <x v="2"/>
    <n v="78.767099999999999"/>
    <x v="39"/>
    <x v="28"/>
  </r>
  <r>
    <n v="2542"/>
    <x v="1247"/>
    <x v="567"/>
    <d v="2016-05-04T00:00:00"/>
    <s v="Standard Class"/>
    <s v="KD-16615"/>
    <s v="Ken Dana"/>
    <x v="1"/>
    <s v="United States"/>
    <s v="Scottsdale"/>
    <x v="16"/>
    <n v="85254"/>
    <x v="1"/>
    <s v="FUR-FU-10002759"/>
    <x v="0"/>
    <x v="5"/>
    <s v="12-1/2 Diameter Round Wall Clock"/>
    <x v="2091"/>
    <n v="7"/>
    <x v="2"/>
    <n v="22.377600000000001"/>
    <x v="35"/>
    <x v="248"/>
  </r>
  <r>
    <n v="2543"/>
    <x v="1248"/>
    <x v="467"/>
    <d v="2014-10-01T00:00:00"/>
    <s v="Second Class"/>
    <s v="NB-18580"/>
    <s v="Nicole Brennan"/>
    <x v="1"/>
    <s v="United States"/>
    <s v="Philadelphia"/>
    <x v="9"/>
    <n v="19134"/>
    <x v="3"/>
    <s v="OFF-AP-10002191"/>
    <x v="1"/>
    <x v="9"/>
    <s v="Belkin 8 Outlet SurgeMaster II Gold Surge Protector"/>
    <x v="2092"/>
    <n v="3"/>
    <x v="2"/>
    <n v="14.395200000000001"/>
    <x v="18"/>
    <x v="36"/>
  </r>
  <r>
    <n v="2544"/>
    <x v="1249"/>
    <x v="162"/>
    <d v="2016-09-14T00:00:00"/>
    <s v="Standard Class"/>
    <s v="AP-10720"/>
    <s v="Anne Pryor"/>
    <x v="2"/>
    <s v="United States"/>
    <s v="Malden"/>
    <x v="31"/>
    <n v="2148"/>
    <x v="3"/>
    <s v="FUR-BO-10003450"/>
    <x v="0"/>
    <x v="0"/>
    <s v="Bush Westfield Collection Bookcases, Dark Cherry Finish"/>
    <x v="2093"/>
    <n v="3"/>
    <x v="0"/>
    <n v="13.9152"/>
    <x v="22"/>
    <x v="366"/>
  </r>
  <r>
    <n v="2545"/>
    <x v="1249"/>
    <x v="162"/>
    <d v="2016-09-14T00:00:00"/>
    <s v="Standard Class"/>
    <s v="AP-10720"/>
    <s v="Anne Pryor"/>
    <x v="2"/>
    <s v="United States"/>
    <s v="Malden"/>
    <x v="31"/>
    <n v="2148"/>
    <x v="3"/>
    <s v="OFF-LA-10000248"/>
    <x v="1"/>
    <x v="2"/>
    <s v="Avery 52"/>
    <x v="1787"/>
    <n v="4"/>
    <x v="0"/>
    <n v="6.9371999999999998"/>
    <x v="22"/>
    <x v="41"/>
  </r>
  <r>
    <n v="2546"/>
    <x v="1250"/>
    <x v="513"/>
    <d v="2017-04-20T00:00:00"/>
    <s v="Standard Class"/>
    <s v="JE-15745"/>
    <s v="Joel Eaton"/>
    <x v="0"/>
    <s v="United States"/>
    <s v="San Jose"/>
    <x v="1"/>
    <n v="95123"/>
    <x v="1"/>
    <s v="OFF-ST-10004804"/>
    <x v="1"/>
    <x v="4"/>
    <s v="Belkin 19&quot; Vented Equipment Shelf, Black"/>
    <x v="2094"/>
    <n v="4"/>
    <x v="0"/>
    <n v="2.0592000000000001"/>
    <x v="4"/>
    <x v="371"/>
  </r>
  <r>
    <n v="2547"/>
    <x v="1250"/>
    <x v="513"/>
    <d v="2017-04-20T00:00:00"/>
    <s v="Standard Class"/>
    <s v="JE-15745"/>
    <s v="Joel Eaton"/>
    <x v="0"/>
    <s v="United States"/>
    <s v="San Jose"/>
    <x v="1"/>
    <n v="95123"/>
    <x v="1"/>
    <s v="FUR-BO-10001337"/>
    <x v="0"/>
    <x v="0"/>
    <s v="O'Sullivan Living Dimensions 2-Shelf Bookcases"/>
    <x v="2095"/>
    <n v="1"/>
    <x v="11"/>
    <n v="-6.0490000000000004"/>
    <x v="4"/>
    <x v="199"/>
  </r>
  <r>
    <n v="2548"/>
    <x v="1251"/>
    <x v="748"/>
    <d v="2015-08-22T00:00:00"/>
    <s v="Standard Class"/>
    <s v="JM-15865"/>
    <s v="John Murray"/>
    <x v="0"/>
    <s v="United States"/>
    <s v="Phoenix"/>
    <x v="16"/>
    <n v="85023"/>
    <x v="1"/>
    <s v="OFF-AR-10002255"/>
    <x v="1"/>
    <x v="6"/>
    <s v="Newell 346"/>
    <x v="2060"/>
    <n v="1"/>
    <x v="2"/>
    <n v="0.25919999999999999"/>
    <x v="37"/>
    <x v="4"/>
  </r>
  <r>
    <n v="2549"/>
    <x v="1251"/>
    <x v="748"/>
    <d v="2015-08-22T00:00:00"/>
    <s v="Standard Class"/>
    <s v="JM-15865"/>
    <s v="John Murray"/>
    <x v="0"/>
    <s v="United States"/>
    <s v="Phoenix"/>
    <x v="16"/>
    <n v="85023"/>
    <x v="1"/>
    <s v="TEC-PH-10002624"/>
    <x v="2"/>
    <x v="7"/>
    <s v="Samsung Galaxy S4 Mini"/>
    <x v="2096"/>
    <n v="5"/>
    <x v="2"/>
    <n v="211.49549999999999"/>
    <x v="37"/>
    <x v="28"/>
  </r>
  <r>
    <n v="2550"/>
    <x v="1251"/>
    <x v="748"/>
    <d v="2015-08-22T00:00:00"/>
    <s v="Standard Class"/>
    <s v="JM-15865"/>
    <s v="John Murray"/>
    <x v="0"/>
    <s v="United States"/>
    <s v="Phoenix"/>
    <x v="16"/>
    <n v="85023"/>
    <x v="1"/>
    <s v="OFF-PA-10001878"/>
    <x v="1"/>
    <x v="10"/>
    <s v="Xerox 1891"/>
    <x v="2097"/>
    <n v="8"/>
    <x v="2"/>
    <n v="105.6456"/>
    <x v="37"/>
    <x v="27"/>
  </r>
  <r>
    <n v="2551"/>
    <x v="1251"/>
    <x v="748"/>
    <d v="2015-08-22T00:00:00"/>
    <s v="Standard Class"/>
    <s v="JM-15865"/>
    <s v="John Murray"/>
    <x v="0"/>
    <s v="United States"/>
    <s v="Phoenix"/>
    <x v="16"/>
    <n v="85023"/>
    <x v="1"/>
    <s v="OFF-LA-10000452"/>
    <x v="1"/>
    <x v="2"/>
    <s v="Avery 488"/>
    <x v="1310"/>
    <n v="2"/>
    <x v="2"/>
    <n v="1.764"/>
    <x v="37"/>
    <x v="73"/>
  </r>
  <r>
    <n v="2552"/>
    <x v="1252"/>
    <x v="123"/>
    <d v="2017-11-23T00:00:00"/>
    <s v="Standard Class"/>
    <s v="AB-10105"/>
    <s v="Adrian Barton"/>
    <x v="0"/>
    <s v="United States"/>
    <s v="Henderson"/>
    <x v="0"/>
    <n v="42420"/>
    <x v="0"/>
    <s v="FUR-FU-10004665"/>
    <x v="0"/>
    <x v="5"/>
    <s v="3M Polarizing Task Lamp with Clamp Arm, Light Gray"/>
    <x v="2098"/>
    <n v="6"/>
    <x v="0"/>
    <n v="213.68879999999999"/>
    <x v="24"/>
    <x v="96"/>
  </r>
  <r>
    <n v="2553"/>
    <x v="1252"/>
    <x v="123"/>
    <d v="2017-11-23T00:00:00"/>
    <s v="Standard Class"/>
    <s v="AB-10105"/>
    <s v="Adrian Barton"/>
    <x v="0"/>
    <s v="United States"/>
    <s v="Henderson"/>
    <x v="0"/>
    <n v="42420"/>
    <x v="0"/>
    <s v="OFF-BI-10000088"/>
    <x v="1"/>
    <x v="8"/>
    <s v="GBC Imprintable Covers"/>
    <x v="2099"/>
    <n v="2"/>
    <x v="0"/>
    <n v="10.760400000000001"/>
    <x v="24"/>
    <x v="77"/>
  </r>
  <r>
    <n v="2554"/>
    <x v="1253"/>
    <x v="749"/>
    <d v="2016-09-18T00:00:00"/>
    <s v="Standard Class"/>
    <s v="PN-18775"/>
    <s v="Parhena Norris"/>
    <x v="2"/>
    <s v="United States"/>
    <s v="Columbia"/>
    <x v="20"/>
    <n v="29203"/>
    <x v="0"/>
    <s v="OFF-PA-10000029"/>
    <x v="1"/>
    <x v="10"/>
    <s v="Xerox 224"/>
    <x v="233"/>
    <n v="4"/>
    <x v="0"/>
    <n v="12.441599999999999"/>
    <x v="22"/>
    <x v="68"/>
  </r>
  <r>
    <n v="2555"/>
    <x v="1254"/>
    <x v="243"/>
    <d v="2016-08-20T00:00:00"/>
    <s v="Standard Class"/>
    <s v="JC-15775"/>
    <s v="John Castell"/>
    <x v="0"/>
    <s v="United States"/>
    <s v="Tallahassee"/>
    <x v="2"/>
    <n v="32303"/>
    <x v="0"/>
    <s v="TEC-PH-10000369"/>
    <x v="2"/>
    <x v="7"/>
    <s v="HTC One Mini"/>
    <x v="2100"/>
    <n v="7"/>
    <x v="2"/>
    <n v="70.554400000000001"/>
    <x v="47"/>
    <x v="36"/>
  </r>
  <r>
    <n v="2556"/>
    <x v="1255"/>
    <x v="120"/>
    <d v="2015-09-30T00:00:00"/>
    <s v="Standard Class"/>
    <s v="PF-19165"/>
    <s v="Philip Fox"/>
    <x v="0"/>
    <s v="United States"/>
    <s v="New York City"/>
    <x v="15"/>
    <n v="10035"/>
    <x v="3"/>
    <s v="TEC-AC-10001590"/>
    <x v="2"/>
    <x v="11"/>
    <s v="Dell Slim USB Multimedia Keyboard"/>
    <x v="1406"/>
    <n v="2"/>
    <x v="0"/>
    <n v="12"/>
    <x v="11"/>
    <x v="213"/>
  </r>
  <r>
    <n v="2557"/>
    <x v="1256"/>
    <x v="750"/>
    <d v="2016-10-14T00:00:00"/>
    <s v="Standard Class"/>
    <s v="BW-11110"/>
    <s v="Bart Watters"/>
    <x v="1"/>
    <s v="United States"/>
    <s v="Houston"/>
    <x v="5"/>
    <n v="77070"/>
    <x v="2"/>
    <s v="FUR-FU-10004909"/>
    <x v="0"/>
    <x v="5"/>
    <s v="Contemporary Wood/Metal Frame"/>
    <x v="2101"/>
    <n v="8"/>
    <x v="7"/>
    <n v="-32.32"/>
    <x v="32"/>
    <x v="372"/>
  </r>
  <r>
    <n v="2558"/>
    <x v="1257"/>
    <x v="539"/>
    <d v="2015-03-30T00:00:00"/>
    <s v="Standard Class"/>
    <s v="BP-11185"/>
    <s v="Ben Peterman"/>
    <x v="1"/>
    <s v="United States"/>
    <s v="Coral Springs"/>
    <x v="2"/>
    <n v="33065"/>
    <x v="0"/>
    <s v="OFF-AP-10002287"/>
    <x v="1"/>
    <x v="9"/>
    <s v="Eureka Sanitaire  Multi-Pro Heavy-Duty Upright, Disposable Bags"/>
    <x v="2102"/>
    <n v="2"/>
    <x v="2"/>
    <n v="0.52439999999999998"/>
    <x v="30"/>
    <x v="17"/>
  </r>
  <r>
    <n v="2559"/>
    <x v="1258"/>
    <x v="70"/>
    <d v="2015-06-04T00:00:00"/>
    <s v="Standard Class"/>
    <s v="TM-21010"/>
    <s v="Tamara Manning"/>
    <x v="0"/>
    <s v="United States"/>
    <s v="Orem"/>
    <x v="7"/>
    <n v="84057"/>
    <x v="1"/>
    <s v="FUR-BO-10004357"/>
    <x v="0"/>
    <x v="0"/>
    <s v="O'Sullivan Living Dimensions 3-Shelf Bookcases"/>
    <x v="2103"/>
    <n v="7"/>
    <x v="0"/>
    <n v="140.68600000000001"/>
    <x v="33"/>
    <x v="36"/>
  </r>
  <r>
    <n v="2560"/>
    <x v="1258"/>
    <x v="70"/>
    <d v="2015-06-04T00:00:00"/>
    <s v="Standard Class"/>
    <s v="TM-21010"/>
    <s v="Tamara Manning"/>
    <x v="0"/>
    <s v="United States"/>
    <s v="Orem"/>
    <x v="7"/>
    <n v="84057"/>
    <x v="1"/>
    <s v="OFF-LA-10003766"/>
    <x v="1"/>
    <x v="2"/>
    <s v="Self-Adhesive Removable Labels"/>
    <x v="2104"/>
    <n v="5"/>
    <x v="0"/>
    <n v="7.56"/>
    <x v="33"/>
    <x v="42"/>
  </r>
  <r>
    <n v="2561"/>
    <x v="1258"/>
    <x v="70"/>
    <d v="2015-06-04T00:00:00"/>
    <s v="Standard Class"/>
    <s v="TM-21010"/>
    <s v="Tamara Manning"/>
    <x v="0"/>
    <s v="United States"/>
    <s v="Orem"/>
    <x v="7"/>
    <n v="84057"/>
    <x v="1"/>
    <s v="OFF-ST-10000046"/>
    <x v="1"/>
    <x v="4"/>
    <s v="Fellowes Super Stor/Drawer Files"/>
    <x v="2105"/>
    <n v="2"/>
    <x v="0"/>
    <n v="61.389000000000003"/>
    <x v="33"/>
    <x v="43"/>
  </r>
  <r>
    <n v="2562"/>
    <x v="1259"/>
    <x v="707"/>
    <d v="2015-12-31T00:00:00"/>
    <s v="Standard Class"/>
    <s v="MB-17305"/>
    <s v="Maria Bertelson"/>
    <x v="0"/>
    <s v="United States"/>
    <s v="Nashville"/>
    <x v="18"/>
    <n v="37211"/>
    <x v="0"/>
    <s v="OFF-LA-10003190"/>
    <x v="1"/>
    <x v="2"/>
    <s v="Avery 474"/>
    <x v="2106"/>
    <n v="4"/>
    <x v="2"/>
    <n v="3.3408000000000002"/>
    <x v="14"/>
    <x v="22"/>
  </r>
  <r>
    <n v="2563"/>
    <x v="1259"/>
    <x v="707"/>
    <d v="2015-12-31T00:00:00"/>
    <s v="Standard Class"/>
    <s v="MB-17305"/>
    <s v="Maria Bertelson"/>
    <x v="0"/>
    <s v="United States"/>
    <s v="Nashville"/>
    <x v="18"/>
    <n v="37211"/>
    <x v="0"/>
    <s v="OFF-PA-10002787"/>
    <x v="1"/>
    <x v="10"/>
    <s v="Xerox 227"/>
    <x v="559"/>
    <n v="2"/>
    <x v="2"/>
    <n v="3.6288"/>
    <x v="14"/>
    <x v="73"/>
  </r>
  <r>
    <n v="2564"/>
    <x v="1260"/>
    <x v="751"/>
    <d v="2015-03-22T00:00:00"/>
    <s v="Second Class"/>
    <s v="HR-14830"/>
    <s v="Harold Ryan"/>
    <x v="1"/>
    <s v="United States"/>
    <s v="New York City"/>
    <x v="15"/>
    <n v="10009"/>
    <x v="3"/>
    <s v="TEC-AC-10000387"/>
    <x v="2"/>
    <x v="11"/>
    <s v="KeyTronic KT800P2 - Keyboard - Black"/>
    <x v="2107"/>
    <n v="1"/>
    <x v="0"/>
    <n v="2.7035999999999998"/>
    <x v="30"/>
    <x v="16"/>
  </r>
  <r>
    <n v="2565"/>
    <x v="1260"/>
    <x v="751"/>
    <d v="2015-03-22T00:00:00"/>
    <s v="Second Class"/>
    <s v="HR-14830"/>
    <s v="Harold Ryan"/>
    <x v="1"/>
    <s v="United States"/>
    <s v="New York City"/>
    <x v="15"/>
    <n v="10009"/>
    <x v="3"/>
    <s v="OFF-ST-10001291"/>
    <x v="1"/>
    <x v="4"/>
    <s v="Tenex Personal Self-Stacking Standard File Box, Black/Gray"/>
    <x v="2108"/>
    <n v="2"/>
    <x v="0"/>
    <n v="9.1313999999999993"/>
    <x v="30"/>
    <x v="180"/>
  </r>
  <r>
    <n v="2566"/>
    <x v="1261"/>
    <x v="202"/>
    <d v="2017-12-24T00:00:00"/>
    <s v="First Class"/>
    <s v="BD-11635"/>
    <s v="Brian Derr"/>
    <x v="0"/>
    <s v="United States"/>
    <s v="Bowling Green"/>
    <x v="0"/>
    <n v="42104"/>
    <x v="0"/>
    <s v="TEC-AC-10003116"/>
    <x v="2"/>
    <x v="11"/>
    <s v="Memorex Froggy Flash Drive 8 GB"/>
    <x v="2109"/>
    <n v="4"/>
    <x v="0"/>
    <n v="27.69"/>
    <x v="23"/>
    <x v="87"/>
  </r>
  <r>
    <n v="2567"/>
    <x v="1262"/>
    <x v="752"/>
    <d v="2017-11-03T00:00:00"/>
    <s v="Second Class"/>
    <s v="SF-20200"/>
    <s v="Sarah Foster"/>
    <x v="0"/>
    <s v="United States"/>
    <s v="Bellingham"/>
    <x v="4"/>
    <n v="98226"/>
    <x v="1"/>
    <s v="OFF-BI-10001308"/>
    <x v="1"/>
    <x v="8"/>
    <s v="GBC Standard Plastic Binding Systems' Combs"/>
    <x v="1415"/>
    <n v="5"/>
    <x v="2"/>
    <n v="7.85"/>
    <x v="24"/>
    <x v="33"/>
  </r>
  <r>
    <n v="2568"/>
    <x v="1262"/>
    <x v="752"/>
    <d v="2017-11-03T00:00:00"/>
    <s v="Second Class"/>
    <s v="SF-20200"/>
    <s v="Sarah Foster"/>
    <x v="0"/>
    <s v="United States"/>
    <s v="Bellingham"/>
    <x v="4"/>
    <n v="98226"/>
    <x v="1"/>
    <s v="FUR-TA-10003954"/>
    <x v="0"/>
    <x v="3"/>
    <s v="Hon 94000 Series Round Tables"/>
    <x v="2110"/>
    <n v="9"/>
    <x v="0"/>
    <n v="239.9058"/>
    <x v="24"/>
    <x v="307"/>
  </r>
  <r>
    <n v="2569"/>
    <x v="1263"/>
    <x v="210"/>
    <d v="2017-09-11T00:00:00"/>
    <s v="Standard Class"/>
    <s v="SP-20620"/>
    <s v="Stefania Perrino"/>
    <x v="1"/>
    <s v="United States"/>
    <s v="New York City"/>
    <x v="15"/>
    <n v="10011"/>
    <x v="3"/>
    <s v="OFF-ST-10003282"/>
    <x v="1"/>
    <x v="4"/>
    <s v="Advantus 10-Drawer Portable Organizer, Chrome Metal Frame, Smoke Drawers"/>
    <x v="2111"/>
    <n v="8"/>
    <x v="0"/>
    <n v="133.86240000000001"/>
    <x v="15"/>
    <x v="95"/>
  </r>
  <r>
    <n v="2570"/>
    <x v="1264"/>
    <x v="753"/>
    <d v="2017-12-27T00:00:00"/>
    <s v="Same Day"/>
    <s v="DR-12880"/>
    <s v="Dan Reichenbach"/>
    <x v="1"/>
    <s v="United States"/>
    <s v="Newark"/>
    <x v="24"/>
    <n v="43055"/>
    <x v="3"/>
    <s v="TEC-PH-10000576"/>
    <x v="2"/>
    <x v="7"/>
    <s v="AT&amp;T 1080 Corded phone"/>
    <x v="2112"/>
    <n v="2"/>
    <x v="10"/>
    <n v="-35.617400000000004"/>
    <x v="23"/>
    <x v="335"/>
  </r>
  <r>
    <n v="2571"/>
    <x v="1264"/>
    <x v="753"/>
    <d v="2017-12-27T00:00:00"/>
    <s v="Same Day"/>
    <s v="DR-12880"/>
    <s v="Dan Reichenbach"/>
    <x v="1"/>
    <s v="United States"/>
    <s v="Newark"/>
    <x v="24"/>
    <n v="43055"/>
    <x v="3"/>
    <s v="OFF-AR-10004441"/>
    <x v="1"/>
    <x v="6"/>
    <s v="BIC Brite Liner Highlighters"/>
    <x v="2113"/>
    <n v="4"/>
    <x v="2"/>
    <n v="3.6432000000000002"/>
    <x v="23"/>
    <x v="102"/>
  </r>
  <r>
    <n v="2572"/>
    <x v="1265"/>
    <x v="11"/>
    <d v="2017-07-21T00:00:00"/>
    <s v="Standard Class"/>
    <s v="VM-21685"/>
    <s v="Valerie Mitchum"/>
    <x v="2"/>
    <s v="United States"/>
    <s v="Woodstock"/>
    <x v="10"/>
    <n v="60098"/>
    <x v="2"/>
    <s v="OFF-AR-10003759"/>
    <x v="1"/>
    <x v="6"/>
    <s v="Crayola Anti Dust Chalk, 12/Pack"/>
    <x v="2114"/>
    <n v="2"/>
    <x v="2"/>
    <n v="0.91"/>
    <x v="10"/>
    <x v="33"/>
  </r>
  <r>
    <n v="2573"/>
    <x v="1266"/>
    <x v="399"/>
    <d v="2016-08-15T00:00:00"/>
    <s v="Second Class"/>
    <s v="CM-12235"/>
    <s v="Chris McAfee"/>
    <x v="0"/>
    <s v="United States"/>
    <s v="Carrollton"/>
    <x v="5"/>
    <n v="75007"/>
    <x v="2"/>
    <s v="TEC-AC-10004145"/>
    <x v="2"/>
    <x v="11"/>
    <s v="Logitech diNovo Edge Keyboard"/>
    <x v="2115"/>
    <n v="7"/>
    <x v="2"/>
    <n v="52.497900000000001"/>
    <x v="47"/>
    <x v="251"/>
  </r>
  <r>
    <n v="2574"/>
    <x v="1267"/>
    <x v="362"/>
    <d v="2017-07-14T00:00:00"/>
    <s v="Standard Class"/>
    <s v="SM-20320"/>
    <s v="Sean Miller"/>
    <x v="2"/>
    <s v="United States"/>
    <s v="Lafayette"/>
    <x v="14"/>
    <n v="47905"/>
    <x v="2"/>
    <s v="FUR-FU-10000293"/>
    <x v="0"/>
    <x v="5"/>
    <s v="Eldon Antistatic Chair Mats for Low to Medium Pile Carpets"/>
    <x v="1862"/>
    <n v="5"/>
    <x v="0"/>
    <n v="31.587"/>
    <x v="10"/>
    <x v="245"/>
  </r>
  <r>
    <n v="2575"/>
    <x v="1268"/>
    <x v="754"/>
    <d v="2014-11-27T00:00:00"/>
    <s v="Standard Class"/>
    <s v="RA-19885"/>
    <s v="Ruben Ausman"/>
    <x v="1"/>
    <s v="United States"/>
    <s v="Columbus"/>
    <x v="32"/>
    <n v="31907"/>
    <x v="0"/>
    <s v="OFF-EN-10004955"/>
    <x v="1"/>
    <x v="12"/>
    <s v="Fashion Color Clasp Envelopes"/>
    <x v="2116"/>
    <n v="3"/>
    <x v="0"/>
    <n v="7.9527000000000001"/>
    <x v="7"/>
    <x v="77"/>
  </r>
  <r>
    <n v="2576"/>
    <x v="1268"/>
    <x v="754"/>
    <d v="2014-11-27T00:00:00"/>
    <s v="Standard Class"/>
    <s v="RA-19885"/>
    <s v="Ruben Ausman"/>
    <x v="1"/>
    <s v="United States"/>
    <s v="Columbus"/>
    <x v="32"/>
    <n v="31907"/>
    <x v="0"/>
    <s v="OFF-BI-10001071"/>
    <x v="1"/>
    <x v="8"/>
    <s v="GBC ProClick Punch Binding System"/>
    <x v="2117"/>
    <n v="5"/>
    <x v="0"/>
    <n v="156.751"/>
    <x v="7"/>
    <x v="70"/>
  </r>
  <r>
    <n v="2577"/>
    <x v="1268"/>
    <x v="754"/>
    <d v="2014-11-27T00:00:00"/>
    <s v="Standard Class"/>
    <s v="RA-19885"/>
    <s v="Ruben Ausman"/>
    <x v="1"/>
    <s v="United States"/>
    <s v="Columbus"/>
    <x v="32"/>
    <n v="31907"/>
    <x v="0"/>
    <s v="OFF-EN-10001990"/>
    <x v="1"/>
    <x v="12"/>
    <s v="Staple envelope"/>
    <x v="710"/>
    <n v="2"/>
    <x v="0"/>
    <n v="5.3391999999999999"/>
    <x v="7"/>
    <x v="2"/>
  </r>
  <r>
    <n v="2578"/>
    <x v="1268"/>
    <x v="754"/>
    <d v="2014-11-27T00:00:00"/>
    <s v="Standard Class"/>
    <s v="RA-19885"/>
    <s v="Ruben Ausman"/>
    <x v="1"/>
    <s v="United States"/>
    <s v="Columbus"/>
    <x v="32"/>
    <n v="31907"/>
    <x v="0"/>
    <s v="OFF-AP-10002734"/>
    <x v="1"/>
    <x v="9"/>
    <s v="Holmes Harmony HEPA Air Purifier for 17 x 20 Room"/>
    <x v="2118"/>
    <n v="3"/>
    <x v="0"/>
    <n v="290.30160000000001"/>
    <x v="7"/>
    <x v="157"/>
  </r>
  <r>
    <n v="2579"/>
    <x v="1269"/>
    <x v="755"/>
    <d v="2014-01-31T00:00:00"/>
    <s v="Standard Class"/>
    <s v="SD-20485"/>
    <s v="Shirley Daniels"/>
    <x v="2"/>
    <s v="United States"/>
    <s v="Alexandria"/>
    <x v="17"/>
    <n v="22304"/>
    <x v="0"/>
    <s v="FUR-FU-10004587"/>
    <x v="0"/>
    <x v="5"/>
    <s v="GE General Use Halogen Bulbs, 100 Watts, 1 Bulb per Pack"/>
    <x v="2119"/>
    <n v="3"/>
    <x v="0"/>
    <n v="30.7818"/>
    <x v="46"/>
    <x v="77"/>
  </r>
  <r>
    <n v="2580"/>
    <x v="1269"/>
    <x v="755"/>
    <d v="2014-01-31T00:00:00"/>
    <s v="Standard Class"/>
    <s v="SD-20485"/>
    <s v="Shirley Daniels"/>
    <x v="2"/>
    <s v="United States"/>
    <s v="Alexandria"/>
    <x v="17"/>
    <n v="22304"/>
    <x v="0"/>
    <s v="OFF-ST-10004337"/>
    <x v="1"/>
    <x v="4"/>
    <s v="SAFCO Commercial Wire Shelving, 72h"/>
    <x v="2120"/>
    <n v="8"/>
    <x v="0"/>
    <n v="0"/>
    <x v="46"/>
    <x v="136"/>
  </r>
  <r>
    <n v="2581"/>
    <x v="1269"/>
    <x v="755"/>
    <d v="2014-01-31T00:00:00"/>
    <s v="Standard Class"/>
    <s v="SD-20485"/>
    <s v="Shirley Daniels"/>
    <x v="2"/>
    <s v="United States"/>
    <s v="Alexandria"/>
    <x v="17"/>
    <n v="22304"/>
    <x v="0"/>
    <s v="OFF-PA-10003072"/>
    <x v="1"/>
    <x v="10"/>
    <s v="Eureka Recycled Copy Paper 8 1/2&quot; x 11&quot;, Ream"/>
    <x v="537"/>
    <n v="3"/>
    <x v="0"/>
    <n v="9.3312000000000008"/>
    <x v="46"/>
    <x v="62"/>
  </r>
  <r>
    <n v="2582"/>
    <x v="1269"/>
    <x v="755"/>
    <d v="2014-01-31T00:00:00"/>
    <s v="Standard Class"/>
    <s v="SD-20485"/>
    <s v="Shirley Daniels"/>
    <x v="2"/>
    <s v="United States"/>
    <s v="Alexandria"/>
    <x v="17"/>
    <n v="22304"/>
    <x v="0"/>
    <s v="OFF-PA-10000380"/>
    <x v="1"/>
    <x v="10"/>
    <s v="REDIFORM Incoming/Outgoing Call Register, 11&quot; X 8 1/2&quot;, 100 Messages"/>
    <x v="1438"/>
    <n v="2"/>
    <x v="0"/>
    <n v="8.34"/>
    <x v="46"/>
    <x v="47"/>
  </r>
  <r>
    <n v="2583"/>
    <x v="1269"/>
    <x v="755"/>
    <d v="2014-01-31T00:00:00"/>
    <s v="Standard Class"/>
    <s v="SD-20485"/>
    <s v="Shirley Daniels"/>
    <x v="2"/>
    <s v="United States"/>
    <s v="Alexandria"/>
    <x v="17"/>
    <n v="22304"/>
    <x v="0"/>
    <s v="TEC-PH-10004833"/>
    <x v="2"/>
    <x v="7"/>
    <s v="Macally Suction Cup Mount"/>
    <x v="2121"/>
    <n v="13"/>
    <x v="0"/>
    <n v="0"/>
    <x v="46"/>
    <x v="136"/>
  </r>
  <r>
    <n v="2584"/>
    <x v="1269"/>
    <x v="755"/>
    <d v="2014-01-31T00:00:00"/>
    <s v="Standard Class"/>
    <s v="SD-20485"/>
    <s v="Shirley Daniels"/>
    <x v="2"/>
    <s v="United States"/>
    <s v="Alexandria"/>
    <x v="17"/>
    <n v="22304"/>
    <x v="0"/>
    <s v="FUR-FU-10001847"/>
    <x v="0"/>
    <x v="5"/>
    <s v="Eldon Image Series Black Desk Accessories"/>
    <x v="2122"/>
    <n v="3"/>
    <x v="0"/>
    <n v="4.4711999999999996"/>
    <x v="46"/>
    <x v="159"/>
  </r>
  <r>
    <n v="2585"/>
    <x v="1269"/>
    <x v="755"/>
    <d v="2014-01-31T00:00:00"/>
    <s v="Standard Class"/>
    <s v="SD-20485"/>
    <s v="Shirley Daniels"/>
    <x v="2"/>
    <s v="United States"/>
    <s v="Alexandria"/>
    <x v="17"/>
    <n v="22304"/>
    <x v="0"/>
    <s v="TEC-PH-10002103"/>
    <x v="2"/>
    <x v="7"/>
    <s v="Jabra SPEAK 410"/>
    <x v="2123"/>
    <n v="2"/>
    <x v="0"/>
    <n v="52.634399999999999"/>
    <x v="46"/>
    <x v="95"/>
  </r>
  <r>
    <n v="2586"/>
    <x v="1270"/>
    <x v="502"/>
    <d v="2015-11-10T00:00:00"/>
    <s v="Standard Class"/>
    <s v="CS-12250"/>
    <s v="Chris Selesnick"/>
    <x v="1"/>
    <s v="United States"/>
    <s v="Haltom City"/>
    <x v="5"/>
    <n v="76117"/>
    <x v="2"/>
    <s v="OFF-EN-10001137"/>
    <x v="1"/>
    <x v="12"/>
    <s v="#10 Gummed Flap White Envelopes, 100/Box"/>
    <x v="2124"/>
    <n v="2"/>
    <x v="2"/>
    <n v="2.1476000000000002"/>
    <x v="6"/>
    <x v="82"/>
  </r>
  <r>
    <n v="2587"/>
    <x v="1271"/>
    <x v="160"/>
    <d v="2017-07-06T00:00:00"/>
    <s v="Standard Class"/>
    <s v="RA-19285"/>
    <s v="Ralph Arnett"/>
    <x v="0"/>
    <s v="United States"/>
    <s v="New York City"/>
    <x v="15"/>
    <n v="10024"/>
    <x v="3"/>
    <s v="OFF-ST-10001476"/>
    <x v="1"/>
    <x v="4"/>
    <s v="Steel Personal Filing/Posting Tote"/>
    <x v="2125"/>
    <n v="7"/>
    <x v="0"/>
    <n v="67.113900000000001"/>
    <x v="10"/>
    <x v="6"/>
  </r>
  <r>
    <n v="2588"/>
    <x v="1271"/>
    <x v="160"/>
    <d v="2017-07-06T00:00:00"/>
    <s v="Standard Class"/>
    <s v="RA-19285"/>
    <s v="Ralph Arnett"/>
    <x v="0"/>
    <s v="United States"/>
    <s v="New York City"/>
    <x v="15"/>
    <n v="10024"/>
    <x v="3"/>
    <s v="FUR-FU-10002045"/>
    <x v="0"/>
    <x v="5"/>
    <s v="Executive Impressions 14&quot;"/>
    <x v="743"/>
    <n v="1"/>
    <x v="0"/>
    <n v="9.7812000000000001"/>
    <x v="10"/>
    <x v="48"/>
  </r>
  <r>
    <n v="2589"/>
    <x v="1272"/>
    <x v="465"/>
    <d v="2016-05-09T00:00:00"/>
    <s v="Standard Class"/>
    <s v="BF-11005"/>
    <s v="Barry Franz"/>
    <x v="2"/>
    <s v="United States"/>
    <s v="Los Angeles"/>
    <x v="1"/>
    <n v="90004"/>
    <x v="1"/>
    <s v="OFF-ST-10001505"/>
    <x v="1"/>
    <x v="4"/>
    <s v="Perma STOR-ALL Hanging File Box, 13 1/8&quot;W x 12 1/4&quot;D x 10 1/2&quot;H"/>
    <x v="156"/>
    <n v="1"/>
    <x v="0"/>
    <n v="1.0165999999999999"/>
    <x v="35"/>
    <x v="331"/>
  </r>
  <r>
    <n v="2590"/>
    <x v="1272"/>
    <x v="465"/>
    <d v="2016-05-09T00:00:00"/>
    <s v="Standard Class"/>
    <s v="BF-11005"/>
    <s v="Barry Franz"/>
    <x v="2"/>
    <s v="United States"/>
    <s v="Los Angeles"/>
    <x v="1"/>
    <n v="90004"/>
    <x v="1"/>
    <s v="TEC-PH-10001433"/>
    <x v="2"/>
    <x v="7"/>
    <s v="Cisco Small Business SPA 502G VoIP phone"/>
    <x v="2126"/>
    <n v="3"/>
    <x v="2"/>
    <n v="21.5397"/>
    <x v="35"/>
    <x v="152"/>
  </r>
  <r>
    <n v="2591"/>
    <x v="1273"/>
    <x v="162"/>
    <d v="2016-09-14T00:00:00"/>
    <s v="Standard Class"/>
    <s v="SE-20110"/>
    <s v="Sanjit Engle"/>
    <x v="0"/>
    <s v="United States"/>
    <s v="Wheeling"/>
    <x v="10"/>
    <n v="60090"/>
    <x v="2"/>
    <s v="FUR-FU-10004671"/>
    <x v="0"/>
    <x v="5"/>
    <s v="Executive Impressions 12&quot; Wall Clock"/>
    <x v="2127"/>
    <n v="2"/>
    <x v="7"/>
    <n v="-7.7747999999999999"/>
    <x v="22"/>
    <x v="373"/>
  </r>
  <r>
    <n v="2592"/>
    <x v="1273"/>
    <x v="162"/>
    <d v="2016-09-14T00:00:00"/>
    <s v="Standard Class"/>
    <s v="SE-20110"/>
    <s v="Sanjit Engle"/>
    <x v="0"/>
    <s v="United States"/>
    <s v="Wheeling"/>
    <x v="10"/>
    <n v="60090"/>
    <x v="2"/>
    <s v="FUR-TA-10003569"/>
    <x v="0"/>
    <x v="3"/>
    <s v="Bretford CR8500 Series Meeting Room Furniture"/>
    <x v="2128"/>
    <n v="3"/>
    <x v="5"/>
    <n v="-300.73500000000001"/>
    <x v="22"/>
    <x v="202"/>
  </r>
  <r>
    <n v="2593"/>
    <x v="1274"/>
    <x v="221"/>
    <d v="2017-11-26T00:00:00"/>
    <s v="Second Class"/>
    <s v="RS-19765"/>
    <s v="Roland Schwarz"/>
    <x v="1"/>
    <s v="United States"/>
    <s v="Summerville"/>
    <x v="20"/>
    <n v="29483"/>
    <x v="0"/>
    <s v="TEC-PH-10002807"/>
    <x v="2"/>
    <x v="7"/>
    <s v="Motorla HX550 Universal Bluetooth Headset"/>
    <x v="2129"/>
    <n v="2"/>
    <x v="0"/>
    <n v="39.549999999999997"/>
    <x v="24"/>
    <x v="47"/>
  </r>
  <r>
    <n v="2594"/>
    <x v="1274"/>
    <x v="221"/>
    <d v="2017-11-26T00:00:00"/>
    <s v="Second Class"/>
    <s v="RS-19765"/>
    <s v="Roland Schwarz"/>
    <x v="1"/>
    <s v="United States"/>
    <s v="Summerville"/>
    <x v="20"/>
    <n v="29483"/>
    <x v="0"/>
    <s v="OFF-BI-10001597"/>
    <x v="1"/>
    <x v="8"/>
    <s v="Wilson Jones Ledger-Size, Piano-Hinge Binder, 2&quot;, Blue"/>
    <x v="2130"/>
    <n v="8"/>
    <x v="0"/>
    <n v="157.36320000000001"/>
    <x v="24"/>
    <x v="62"/>
  </r>
  <r>
    <n v="2595"/>
    <x v="1275"/>
    <x v="726"/>
    <d v="2017-05-17T00:00:00"/>
    <s v="Standard Class"/>
    <s v="BM-11650"/>
    <s v="Brian Moss"/>
    <x v="1"/>
    <s v="United States"/>
    <s v="Columbus"/>
    <x v="14"/>
    <n v="47201"/>
    <x v="2"/>
    <s v="OFF-EN-10003296"/>
    <x v="1"/>
    <x v="12"/>
    <s v="Tyvek Side-Opening Peel &amp; Seel Expanding Envelopes"/>
    <x v="2131"/>
    <n v="2"/>
    <x v="0"/>
    <n v="81.432000000000002"/>
    <x v="25"/>
    <x v="88"/>
  </r>
  <r>
    <n v="2596"/>
    <x v="1275"/>
    <x v="726"/>
    <d v="2017-05-17T00:00:00"/>
    <s v="Standard Class"/>
    <s v="BM-11650"/>
    <s v="Brian Moss"/>
    <x v="1"/>
    <s v="United States"/>
    <s v="Columbus"/>
    <x v="14"/>
    <n v="47201"/>
    <x v="2"/>
    <s v="OFF-BI-10004632"/>
    <x v="1"/>
    <x v="8"/>
    <s v="Ibico Hi-Tech Manual Binding System"/>
    <x v="2132"/>
    <n v="3"/>
    <x v="0"/>
    <n v="411.73649999999998"/>
    <x v="25"/>
    <x v="100"/>
  </r>
  <r>
    <n v="2597"/>
    <x v="1275"/>
    <x v="726"/>
    <d v="2017-05-17T00:00:00"/>
    <s v="Standard Class"/>
    <s v="BM-11650"/>
    <s v="Brian Moss"/>
    <x v="1"/>
    <s v="United States"/>
    <s v="Columbus"/>
    <x v="14"/>
    <n v="47201"/>
    <x v="2"/>
    <s v="TEC-PH-10002310"/>
    <x v="2"/>
    <x v="7"/>
    <s v="Plantronics Calisto P620-M USB Wireless Speakerphone System"/>
    <x v="2133"/>
    <n v="3"/>
    <x v="0"/>
    <n v="158.75190000000001"/>
    <x v="25"/>
    <x v="6"/>
  </r>
  <r>
    <n v="2598"/>
    <x v="1275"/>
    <x v="726"/>
    <d v="2017-05-17T00:00:00"/>
    <s v="Standard Class"/>
    <s v="BM-11650"/>
    <s v="Brian Moss"/>
    <x v="1"/>
    <s v="United States"/>
    <s v="Columbus"/>
    <x v="14"/>
    <n v="47201"/>
    <x v="2"/>
    <s v="OFF-ST-10000078"/>
    <x v="1"/>
    <x v="4"/>
    <s v="Tennsco 6- and 18-Compartment Lockers"/>
    <x v="2134"/>
    <n v="2"/>
    <x v="0"/>
    <n v="95.461200000000005"/>
    <x v="25"/>
    <x v="16"/>
  </r>
  <r>
    <n v="2599"/>
    <x v="1275"/>
    <x v="726"/>
    <d v="2017-05-17T00:00:00"/>
    <s v="Standard Class"/>
    <s v="BM-11650"/>
    <s v="Brian Moss"/>
    <x v="1"/>
    <s v="United States"/>
    <s v="Columbus"/>
    <x v="14"/>
    <n v="47201"/>
    <x v="2"/>
    <s v="OFF-PA-10001752"/>
    <x v="1"/>
    <x v="10"/>
    <s v="Hammermill CopyPlus Copy Paper (20Lb. and 84 Bright)"/>
    <x v="1801"/>
    <n v="3"/>
    <x v="0"/>
    <n v="7.3205999999999998"/>
    <x v="25"/>
    <x v="77"/>
  </r>
  <r>
    <n v="2600"/>
    <x v="1276"/>
    <x v="756"/>
    <d v="2017-04-29T00:00:00"/>
    <s v="Standard Class"/>
    <s v="SK-19990"/>
    <s v="Sally Knutson"/>
    <x v="0"/>
    <s v="United States"/>
    <s v="New York City"/>
    <x v="15"/>
    <n v="10024"/>
    <x v="3"/>
    <s v="OFF-AP-10000026"/>
    <x v="1"/>
    <x v="9"/>
    <s v="Tripp Lite Isotel 6 Outlet Surge Protector with Fax/Modem Protection"/>
    <x v="2135"/>
    <n v="2"/>
    <x v="0"/>
    <n v="35.3626"/>
    <x v="4"/>
    <x v="74"/>
  </r>
  <r>
    <n v="2601"/>
    <x v="1276"/>
    <x v="756"/>
    <d v="2017-04-29T00:00:00"/>
    <s v="Standard Class"/>
    <s v="SK-19990"/>
    <s v="Sally Knutson"/>
    <x v="0"/>
    <s v="United States"/>
    <s v="New York City"/>
    <x v="15"/>
    <n v="10024"/>
    <x v="3"/>
    <s v="OFF-SU-10002573"/>
    <x v="1"/>
    <x v="14"/>
    <s v="Acme 10&quot; Easy Grip Assistive Scissors"/>
    <x v="2136"/>
    <n v="7"/>
    <x v="0"/>
    <n v="36.813000000000002"/>
    <x v="4"/>
    <x v="84"/>
  </r>
  <r>
    <n v="2602"/>
    <x v="1277"/>
    <x v="30"/>
    <d v="2016-06-04T00:00:00"/>
    <s v="Same Day"/>
    <s v="EN-13780"/>
    <s v="Edward Nazzal"/>
    <x v="0"/>
    <s v="United States"/>
    <s v="New York City"/>
    <x v="15"/>
    <n v="10035"/>
    <x v="3"/>
    <s v="OFF-PA-10000349"/>
    <x v="1"/>
    <x v="10"/>
    <s v="Easy-staple paper"/>
    <x v="1801"/>
    <n v="3"/>
    <x v="0"/>
    <n v="7.0217999999999998"/>
    <x v="1"/>
    <x v="2"/>
  </r>
  <r>
    <n v="2603"/>
    <x v="1277"/>
    <x v="30"/>
    <d v="2016-06-04T00:00:00"/>
    <s v="Same Day"/>
    <s v="EN-13780"/>
    <s v="Edward Nazzal"/>
    <x v="0"/>
    <s v="United States"/>
    <s v="New York City"/>
    <x v="15"/>
    <n v="10035"/>
    <x v="3"/>
    <s v="TEC-MA-10003356"/>
    <x v="2"/>
    <x v="15"/>
    <s v="Panasonic KX MC6040 Color Laser Multifunction Printer"/>
    <x v="2137"/>
    <n v="3"/>
    <x v="0"/>
    <n v="364.45949999999999"/>
    <x v="1"/>
    <x v="6"/>
  </r>
  <r>
    <n v="2604"/>
    <x v="1277"/>
    <x v="30"/>
    <d v="2016-06-04T00:00:00"/>
    <s v="Same Day"/>
    <s v="EN-13780"/>
    <s v="Edward Nazzal"/>
    <x v="0"/>
    <s v="United States"/>
    <s v="New York City"/>
    <x v="15"/>
    <n v="10035"/>
    <x v="3"/>
    <s v="FUR-BO-10000362"/>
    <x v="0"/>
    <x v="0"/>
    <s v="Sauder Inglewood Library Bookcases"/>
    <x v="2138"/>
    <n v="1"/>
    <x v="2"/>
    <n v="5.1294000000000004"/>
    <x v="1"/>
    <x v="253"/>
  </r>
  <r>
    <n v="2605"/>
    <x v="1277"/>
    <x v="30"/>
    <d v="2016-06-04T00:00:00"/>
    <s v="Same Day"/>
    <s v="EN-13780"/>
    <s v="Edward Nazzal"/>
    <x v="0"/>
    <s v="United States"/>
    <s v="New York City"/>
    <x v="15"/>
    <n v="10035"/>
    <x v="3"/>
    <s v="FUR-FU-10003878"/>
    <x v="0"/>
    <x v="5"/>
    <s v="Linden 10&quot; Round Wall Clock, Black"/>
    <x v="2139"/>
    <n v="4"/>
    <x v="0"/>
    <n v="20.780799999999999"/>
    <x v="1"/>
    <x v="65"/>
  </r>
  <r>
    <n v="2606"/>
    <x v="1278"/>
    <x v="757"/>
    <d v="2014-12-21T00:00:00"/>
    <s v="Standard Class"/>
    <s v="KN-16450"/>
    <s v="Kean Nguyen"/>
    <x v="1"/>
    <s v="United States"/>
    <s v="Jacksonville"/>
    <x v="2"/>
    <n v="32216"/>
    <x v="0"/>
    <s v="OFF-BI-10000591"/>
    <x v="1"/>
    <x v="8"/>
    <s v="Avery Binder Labels"/>
    <x v="2140"/>
    <n v="1"/>
    <x v="6"/>
    <n v="-0.85580000000000001"/>
    <x v="21"/>
    <x v="86"/>
  </r>
  <r>
    <n v="2607"/>
    <x v="1279"/>
    <x v="758"/>
    <d v="2016-03-10T00:00:00"/>
    <s v="Standard Class"/>
    <s v="MG-17890"/>
    <s v="Michael Granlund"/>
    <x v="2"/>
    <s v="United States"/>
    <s v="San Diego"/>
    <x v="1"/>
    <n v="92024"/>
    <x v="1"/>
    <s v="OFF-AR-10003727"/>
    <x v="1"/>
    <x v="6"/>
    <s v="Berol Giant Pencil Sharpener"/>
    <x v="2141"/>
    <n v="1"/>
    <x v="0"/>
    <n v="4.9271000000000003"/>
    <x v="17"/>
    <x v="74"/>
  </r>
  <r>
    <n v="2608"/>
    <x v="1280"/>
    <x v="641"/>
    <d v="2014-11-30T00:00:00"/>
    <s v="Standard Class"/>
    <s v="MC-17590"/>
    <s v="Matt Collister"/>
    <x v="1"/>
    <s v="United States"/>
    <s v="Arlington"/>
    <x v="5"/>
    <n v="76017"/>
    <x v="2"/>
    <s v="TEC-AC-10001635"/>
    <x v="2"/>
    <x v="11"/>
    <s v="KeyTronic KT400U2 - Keyboard - Black"/>
    <x v="1063"/>
    <n v="3"/>
    <x v="2"/>
    <n v="0"/>
    <x v="7"/>
    <x v="136"/>
  </r>
  <r>
    <n v="2609"/>
    <x v="1280"/>
    <x v="641"/>
    <d v="2014-11-30T00:00:00"/>
    <s v="Standard Class"/>
    <s v="MC-17590"/>
    <s v="Matt Collister"/>
    <x v="1"/>
    <s v="United States"/>
    <s v="Arlington"/>
    <x v="5"/>
    <n v="76017"/>
    <x v="2"/>
    <s v="OFF-LA-10001317"/>
    <x v="1"/>
    <x v="2"/>
    <s v="Avery 520"/>
    <x v="2142"/>
    <n v="1"/>
    <x v="2"/>
    <n v="0.88200000000000001"/>
    <x v="7"/>
    <x v="73"/>
  </r>
  <r>
    <n v="2610"/>
    <x v="1280"/>
    <x v="641"/>
    <d v="2014-11-30T00:00:00"/>
    <s v="Standard Class"/>
    <s v="MC-17590"/>
    <s v="Matt Collister"/>
    <x v="1"/>
    <s v="United States"/>
    <s v="Arlington"/>
    <x v="5"/>
    <n v="76017"/>
    <x v="2"/>
    <s v="FUR-TA-10000577"/>
    <x v="0"/>
    <x v="3"/>
    <s v="Bretford CR4500 Series Slim Rectangular Table"/>
    <x v="2143"/>
    <n v="5"/>
    <x v="4"/>
    <n v="-121.87350000000001"/>
    <x v="7"/>
    <x v="374"/>
  </r>
  <r>
    <n v="2611"/>
    <x v="1280"/>
    <x v="641"/>
    <d v="2014-11-30T00:00:00"/>
    <s v="Standard Class"/>
    <s v="MC-17590"/>
    <s v="Matt Collister"/>
    <x v="1"/>
    <s v="United States"/>
    <s v="Arlington"/>
    <x v="5"/>
    <n v="76017"/>
    <x v="2"/>
    <s v="OFF-LA-10000248"/>
    <x v="1"/>
    <x v="2"/>
    <s v="Avery 52"/>
    <x v="2144"/>
    <n v="2"/>
    <x v="2"/>
    <n v="1.9925999999999999"/>
    <x v="7"/>
    <x v="31"/>
  </r>
  <r>
    <n v="2612"/>
    <x v="1280"/>
    <x v="641"/>
    <d v="2014-11-30T00:00:00"/>
    <s v="Standard Class"/>
    <s v="MC-17590"/>
    <s v="Matt Collister"/>
    <x v="1"/>
    <s v="United States"/>
    <s v="Arlington"/>
    <x v="5"/>
    <n v="76017"/>
    <x v="2"/>
    <s v="OFF-PA-10000955"/>
    <x v="1"/>
    <x v="10"/>
    <s v="Southworth 25% Cotton Granite Paper &amp; Envelopes"/>
    <x v="929"/>
    <n v="3"/>
    <x v="2"/>
    <n v="5.1012000000000004"/>
    <x v="7"/>
    <x v="18"/>
  </r>
  <r>
    <n v="2613"/>
    <x v="1280"/>
    <x v="641"/>
    <d v="2014-11-30T00:00:00"/>
    <s v="Standard Class"/>
    <s v="MC-17590"/>
    <s v="Matt Collister"/>
    <x v="1"/>
    <s v="United States"/>
    <s v="Arlington"/>
    <x v="5"/>
    <n v="76017"/>
    <x v="2"/>
    <s v="FUR-FU-10000221"/>
    <x v="0"/>
    <x v="5"/>
    <s v="Master Caster Door Stop, Brown"/>
    <x v="855"/>
    <n v="3"/>
    <x v="7"/>
    <n v="-3.9624000000000001"/>
    <x v="7"/>
    <x v="214"/>
  </r>
  <r>
    <n v="2614"/>
    <x v="1281"/>
    <x v="236"/>
    <d v="2016-05-05T00:00:00"/>
    <s v="Standard Class"/>
    <s v="BO-11350"/>
    <s v="Bill Overfelt"/>
    <x v="1"/>
    <s v="United States"/>
    <s v="Los Angeles"/>
    <x v="1"/>
    <n v="90045"/>
    <x v="1"/>
    <s v="FUR-CH-10002304"/>
    <x v="0"/>
    <x v="1"/>
    <s v="Global Stack Chair without Arms, Black"/>
    <x v="1501"/>
    <n v="2"/>
    <x v="2"/>
    <n v="2.5979999999999999"/>
    <x v="35"/>
    <x v="107"/>
  </r>
  <r>
    <n v="2615"/>
    <x v="1282"/>
    <x v="759"/>
    <d v="2014-05-03T00:00:00"/>
    <s v="Standard Class"/>
    <s v="AG-10300"/>
    <s v="Aleksandra Gannaway"/>
    <x v="1"/>
    <s v="United States"/>
    <s v="Los Angeles"/>
    <x v="1"/>
    <n v="90049"/>
    <x v="1"/>
    <s v="FUR-CH-10004886"/>
    <x v="0"/>
    <x v="1"/>
    <s v="Bevis Steel Folding Chairs"/>
    <x v="2145"/>
    <n v="3"/>
    <x v="2"/>
    <n v="23.027999999999999"/>
    <x v="8"/>
    <x v="7"/>
  </r>
  <r>
    <n v="2616"/>
    <x v="1282"/>
    <x v="759"/>
    <d v="2014-05-03T00:00:00"/>
    <s v="Standard Class"/>
    <s v="AG-10300"/>
    <s v="Aleksandra Gannaway"/>
    <x v="1"/>
    <s v="United States"/>
    <s v="Los Angeles"/>
    <x v="1"/>
    <n v="90049"/>
    <x v="1"/>
    <s v="OFF-BI-10001525"/>
    <x v="1"/>
    <x v="8"/>
    <s v="Acco Pressboard Covers with Storage Hooks, 14 7/8&quot; x 11&quot;, Executive Red"/>
    <x v="2146"/>
    <n v="6"/>
    <x v="2"/>
    <n v="5.7149999999999999"/>
    <x v="8"/>
    <x v="33"/>
  </r>
  <r>
    <n v="2617"/>
    <x v="1283"/>
    <x v="719"/>
    <d v="2017-04-05T00:00:00"/>
    <s v="Standard Class"/>
    <s v="MS-17365"/>
    <s v="Maribeth Schnelling"/>
    <x v="0"/>
    <s v="United States"/>
    <s v="San Francisco"/>
    <x v="1"/>
    <n v="94110"/>
    <x v="1"/>
    <s v="OFF-LA-10003663"/>
    <x v="1"/>
    <x v="2"/>
    <s v="Avery 498"/>
    <x v="396"/>
    <n v="2"/>
    <x v="0"/>
    <n v="2.7166000000000001"/>
    <x v="4"/>
    <x v="2"/>
  </r>
  <r>
    <n v="2618"/>
    <x v="1283"/>
    <x v="719"/>
    <d v="2017-04-05T00:00:00"/>
    <s v="Standard Class"/>
    <s v="MS-17365"/>
    <s v="Maribeth Schnelling"/>
    <x v="0"/>
    <s v="United States"/>
    <s v="San Francisco"/>
    <x v="1"/>
    <n v="94110"/>
    <x v="1"/>
    <s v="OFF-BI-10001294"/>
    <x v="1"/>
    <x v="8"/>
    <s v="Fellowes Binding Cases"/>
    <x v="2147"/>
    <n v="13"/>
    <x v="2"/>
    <n v="38.024999999999999"/>
    <x v="4"/>
    <x v="8"/>
  </r>
  <r>
    <n v="2619"/>
    <x v="1284"/>
    <x v="66"/>
    <d v="2017-12-26T00:00:00"/>
    <s v="Standard Class"/>
    <s v="JM-15655"/>
    <s v="Jim Mitchum"/>
    <x v="1"/>
    <s v="United States"/>
    <s v="Carlsbad"/>
    <x v="27"/>
    <n v="88220"/>
    <x v="1"/>
    <s v="OFF-AR-10000369"/>
    <x v="1"/>
    <x v="6"/>
    <s v="Design Ebony Sketching Pencil"/>
    <x v="2148"/>
    <n v="3"/>
    <x v="0"/>
    <n v="1.0842000000000001"/>
    <x v="23"/>
    <x v="96"/>
  </r>
  <r>
    <n v="2620"/>
    <x v="1284"/>
    <x v="66"/>
    <d v="2017-12-26T00:00:00"/>
    <s v="Standard Class"/>
    <s v="JM-15655"/>
    <s v="Jim Mitchum"/>
    <x v="1"/>
    <s v="United States"/>
    <s v="Carlsbad"/>
    <x v="27"/>
    <n v="88220"/>
    <x v="1"/>
    <s v="TEC-PH-10001300"/>
    <x v="2"/>
    <x v="7"/>
    <s v="iKross Bluetooth Portable Keyboard + Cell Phone Stand Holder + Brush for Apple iPhone 5S 5C 5, 4S 4"/>
    <x v="2149"/>
    <n v="4"/>
    <x v="2"/>
    <n v="6.7039999999999997"/>
    <x v="23"/>
    <x v="7"/>
  </r>
  <r>
    <n v="2621"/>
    <x v="1284"/>
    <x v="66"/>
    <d v="2017-12-26T00:00:00"/>
    <s v="Standard Class"/>
    <s v="JM-15655"/>
    <s v="Jim Mitchum"/>
    <x v="1"/>
    <s v="United States"/>
    <s v="Carlsbad"/>
    <x v="27"/>
    <n v="88220"/>
    <x v="1"/>
    <s v="OFF-ST-10000876"/>
    <x v="1"/>
    <x v="4"/>
    <s v="Eldon Simplefile Box Office"/>
    <x v="2150"/>
    <n v="3"/>
    <x v="0"/>
    <n v="10.4496"/>
    <x v="23"/>
    <x v="95"/>
  </r>
  <r>
    <n v="2622"/>
    <x v="1284"/>
    <x v="66"/>
    <d v="2017-12-26T00:00:00"/>
    <s v="Standard Class"/>
    <s v="JM-15655"/>
    <s v="Jim Mitchum"/>
    <x v="1"/>
    <s v="United States"/>
    <s v="Carlsbad"/>
    <x v="27"/>
    <n v="88220"/>
    <x v="1"/>
    <s v="OFF-LA-10001404"/>
    <x v="1"/>
    <x v="2"/>
    <s v="Avery 517"/>
    <x v="1753"/>
    <n v="5"/>
    <x v="0"/>
    <n v="8.6715"/>
    <x v="23"/>
    <x v="2"/>
  </r>
  <r>
    <n v="2623"/>
    <x v="1285"/>
    <x v="640"/>
    <d v="2014-12-06T00:00:00"/>
    <s v="Second Class"/>
    <s v="MC-17635"/>
    <s v="Matthew Clasen"/>
    <x v="1"/>
    <s v="United States"/>
    <s v="Saint Louis"/>
    <x v="25"/>
    <n v="63116"/>
    <x v="2"/>
    <s v="OFF-PA-10001972"/>
    <x v="1"/>
    <x v="10"/>
    <s v="Xerox 214"/>
    <x v="233"/>
    <n v="4"/>
    <x v="0"/>
    <n v="12.441599999999999"/>
    <x v="21"/>
    <x v="68"/>
  </r>
  <r>
    <n v="2624"/>
    <x v="1286"/>
    <x v="760"/>
    <d v="2017-10-24T00:00:00"/>
    <s v="First Class"/>
    <s v="TA-21385"/>
    <s v="Tom Ashbrook"/>
    <x v="2"/>
    <s v="United States"/>
    <s v="New York City"/>
    <x v="15"/>
    <n v="10024"/>
    <x v="3"/>
    <s v="TEC-CO-10004722"/>
    <x v="2"/>
    <x v="16"/>
    <s v="Canon imageCLASS 2200 Advanced Copier"/>
    <x v="2151"/>
    <n v="4"/>
    <x v="2"/>
    <n v="3919.9888000000001"/>
    <x v="13"/>
    <x v="73"/>
  </r>
  <r>
    <n v="2625"/>
    <x v="1286"/>
    <x v="760"/>
    <d v="2017-10-24T00:00:00"/>
    <s v="First Class"/>
    <s v="TA-21385"/>
    <s v="Tom Ashbrook"/>
    <x v="2"/>
    <s v="United States"/>
    <s v="New York City"/>
    <x v="15"/>
    <n v="10024"/>
    <x v="3"/>
    <s v="TEC-PH-10001494"/>
    <x v="2"/>
    <x v="7"/>
    <s v="Polycom CX600 IP Phone VoIP phone"/>
    <x v="2152"/>
    <n v="8"/>
    <x v="0"/>
    <n v="647.89200000000005"/>
    <x v="13"/>
    <x v="6"/>
  </r>
  <r>
    <n v="2626"/>
    <x v="1286"/>
    <x v="760"/>
    <d v="2017-10-24T00:00:00"/>
    <s v="First Class"/>
    <s v="TA-21385"/>
    <s v="Tom Ashbrook"/>
    <x v="2"/>
    <s v="United States"/>
    <s v="New York City"/>
    <x v="15"/>
    <n v="10024"/>
    <x v="3"/>
    <s v="OFF-EN-10002500"/>
    <x v="1"/>
    <x v="12"/>
    <s v="Globe Weis Peel &amp; Seel First Class Envelopes"/>
    <x v="1011"/>
    <n v="5"/>
    <x v="0"/>
    <n v="28.754999999999999"/>
    <x v="13"/>
    <x v="88"/>
  </r>
  <r>
    <n v="2627"/>
    <x v="1286"/>
    <x v="760"/>
    <d v="2017-10-24T00:00:00"/>
    <s v="First Class"/>
    <s v="TA-21385"/>
    <s v="Tom Ashbrook"/>
    <x v="2"/>
    <s v="United States"/>
    <s v="New York City"/>
    <x v="15"/>
    <n v="10024"/>
    <x v="3"/>
    <s v="TEC-PH-10003800"/>
    <x v="2"/>
    <x v="7"/>
    <s v="i.Sound Portable Power - 8000 mAh"/>
    <x v="2153"/>
    <n v="1"/>
    <x v="0"/>
    <n v="0.52990000000000004"/>
    <x v="13"/>
    <x v="131"/>
  </r>
  <r>
    <n v="2628"/>
    <x v="1287"/>
    <x v="38"/>
    <d v="2017-11-15T00:00:00"/>
    <s v="First Class"/>
    <s v="SB-20290"/>
    <s v="Sean Braxton"/>
    <x v="1"/>
    <s v="United States"/>
    <s v="Springfield"/>
    <x v="24"/>
    <n v="45503"/>
    <x v="3"/>
    <s v="TEC-AC-10002399"/>
    <x v="2"/>
    <x v="11"/>
    <s v="SanDisk Cruzer 32 GB USB Flash Drive"/>
    <x v="2154"/>
    <n v="4"/>
    <x v="2"/>
    <n v="9.1295999999999999"/>
    <x v="24"/>
    <x v="230"/>
  </r>
  <r>
    <n v="2629"/>
    <x v="1287"/>
    <x v="38"/>
    <d v="2017-11-15T00:00:00"/>
    <s v="First Class"/>
    <s v="SB-20290"/>
    <s v="Sean Braxton"/>
    <x v="1"/>
    <s v="United States"/>
    <s v="Springfield"/>
    <x v="24"/>
    <n v="45503"/>
    <x v="3"/>
    <s v="TEC-MA-10002210"/>
    <x v="2"/>
    <x v="15"/>
    <s v="Epson TM-T88V Direct Thermal Printer - Monochrome - Desktop"/>
    <x v="2155"/>
    <n v="7"/>
    <x v="6"/>
    <n v="-935.95950000000005"/>
    <x v="24"/>
    <x v="375"/>
  </r>
  <r>
    <n v="2630"/>
    <x v="1287"/>
    <x v="38"/>
    <d v="2017-11-15T00:00:00"/>
    <s v="First Class"/>
    <s v="SB-20290"/>
    <s v="Sean Braxton"/>
    <x v="1"/>
    <s v="United States"/>
    <s v="Springfield"/>
    <x v="24"/>
    <n v="45503"/>
    <x v="3"/>
    <s v="OFF-BI-10003196"/>
    <x v="1"/>
    <x v="8"/>
    <s v="Accohide Poly Flexible Ring Binders"/>
    <x v="2156"/>
    <n v="10"/>
    <x v="6"/>
    <n v="-7.48"/>
    <x v="24"/>
    <x v="71"/>
  </r>
  <r>
    <n v="2631"/>
    <x v="1288"/>
    <x v="229"/>
    <d v="2015-09-15T00:00:00"/>
    <s v="Standard Class"/>
    <s v="AB-10150"/>
    <s v="Aimee Bixby"/>
    <x v="0"/>
    <s v="United States"/>
    <s v="Tulsa"/>
    <x v="26"/>
    <n v="74133"/>
    <x v="2"/>
    <s v="OFF-PA-10000477"/>
    <x v="1"/>
    <x v="10"/>
    <s v="Xerox 1952"/>
    <x v="1801"/>
    <n v="3"/>
    <x v="0"/>
    <n v="7.0217999999999998"/>
    <x v="11"/>
    <x v="2"/>
  </r>
  <r>
    <n v="2632"/>
    <x v="1289"/>
    <x v="356"/>
    <d v="2017-05-20T00:00:00"/>
    <s v="Standard Class"/>
    <s v="JF-15295"/>
    <s v="Jason Fortune-"/>
    <x v="0"/>
    <s v="United States"/>
    <s v="Seattle"/>
    <x v="4"/>
    <n v="98103"/>
    <x v="1"/>
    <s v="FUR-FU-10000076"/>
    <x v="0"/>
    <x v="5"/>
    <s v="24-Hour Round Wall Clock"/>
    <x v="786"/>
    <n v="2"/>
    <x v="0"/>
    <n v="17.1828"/>
    <x v="25"/>
    <x v="157"/>
  </r>
  <r>
    <n v="2633"/>
    <x v="1289"/>
    <x v="356"/>
    <d v="2017-05-20T00:00:00"/>
    <s v="Standard Class"/>
    <s v="JF-15295"/>
    <s v="Jason Fortune-"/>
    <x v="0"/>
    <s v="United States"/>
    <s v="Seattle"/>
    <x v="4"/>
    <n v="98103"/>
    <x v="1"/>
    <s v="FUR-CH-10002017"/>
    <x v="0"/>
    <x v="1"/>
    <s v="SAFCO Optional Arm Kit for Workspace Cribbage Stacking Chair"/>
    <x v="2157"/>
    <n v="2"/>
    <x v="2"/>
    <n v="4.2624000000000004"/>
    <x v="25"/>
    <x v="36"/>
  </r>
  <r>
    <n v="2634"/>
    <x v="1289"/>
    <x v="356"/>
    <d v="2017-05-20T00:00:00"/>
    <s v="Standard Class"/>
    <s v="JF-15295"/>
    <s v="Jason Fortune-"/>
    <x v="0"/>
    <s v="United States"/>
    <s v="Seattle"/>
    <x v="4"/>
    <n v="98103"/>
    <x v="1"/>
    <s v="FUR-CH-10004287"/>
    <x v="0"/>
    <x v="1"/>
    <s v="SAFCO Arco Folding Chair"/>
    <x v="2158"/>
    <n v="1"/>
    <x v="2"/>
    <n v="24.858000000000001"/>
    <x v="25"/>
    <x v="4"/>
  </r>
  <r>
    <n v="2635"/>
    <x v="1290"/>
    <x v="761"/>
    <d v="2015-07-10T00:00:00"/>
    <s v="Second Class"/>
    <s v="BF-10975"/>
    <s v="Barbara Fisher"/>
    <x v="1"/>
    <s v="United States"/>
    <s v="Fayetteville"/>
    <x v="3"/>
    <n v="28314"/>
    <x v="0"/>
    <s v="FUR-FU-10003829"/>
    <x v="0"/>
    <x v="5"/>
    <s v="Stackable Trays"/>
    <x v="1253"/>
    <n v="2"/>
    <x v="2"/>
    <n v="0.73919999999999997"/>
    <x v="39"/>
    <x v="230"/>
  </r>
  <r>
    <n v="2636"/>
    <x v="1290"/>
    <x v="761"/>
    <d v="2015-07-10T00:00:00"/>
    <s v="Second Class"/>
    <s v="BF-10975"/>
    <s v="Barbara Fisher"/>
    <x v="1"/>
    <s v="United States"/>
    <s v="Fayetteville"/>
    <x v="3"/>
    <n v="28314"/>
    <x v="0"/>
    <s v="OFF-BI-10004728"/>
    <x v="1"/>
    <x v="8"/>
    <s v="Wilson Jones Turn Tabs Binder Tool for Ring Binders"/>
    <x v="2159"/>
    <n v="5"/>
    <x v="6"/>
    <n v="-5.7839999999999998"/>
    <x v="39"/>
    <x v="124"/>
  </r>
  <r>
    <n v="2637"/>
    <x v="1291"/>
    <x v="762"/>
    <d v="2015-08-19T00:00:00"/>
    <s v="Standard Class"/>
    <s v="TT-21265"/>
    <s v="Tim Taslimi"/>
    <x v="1"/>
    <s v="United States"/>
    <s v="Los Angeles"/>
    <x v="1"/>
    <n v="90045"/>
    <x v="1"/>
    <s v="OFF-ST-10000046"/>
    <x v="1"/>
    <x v="4"/>
    <s v="Fellowes Super Stor/Drawer Files"/>
    <x v="2105"/>
    <n v="2"/>
    <x v="0"/>
    <n v="61.389000000000003"/>
    <x v="37"/>
    <x v="43"/>
  </r>
  <r>
    <n v="2638"/>
    <x v="1292"/>
    <x v="492"/>
    <d v="2017-06-18T00:00:00"/>
    <s v="Standard Class"/>
    <s v="SB-20170"/>
    <s v="Sarah Bern"/>
    <x v="0"/>
    <s v="United States"/>
    <s v="New York City"/>
    <x v="15"/>
    <n v="10035"/>
    <x v="3"/>
    <s v="OFF-PA-10000697"/>
    <x v="1"/>
    <x v="10"/>
    <s v="TOPS Voice Message Log Book, Flash Format"/>
    <x v="2160"/>
    <n v="4"/>
    <x v="0"/>
    <n v="9.3295999999999992"/>
    <x v="28"/>
    <x v="77"/>
  </r>
  <r>
    <n v="2639"/>
    <x v="1292"/>
    <x v="492"/>
    <d v="2017-06-18T00:00:00"/>
    <s v="Standard Class"/>
    <s v="SB-20170"/>
    <s v="Sarah Bern"/>
    <x v="0"/>
    <s v="United States"/>
    <s v="New York City"/>
    <x v="15"/>
    <n v="10035"/>
    <x v="3"/>
    <s v="OFF-BI-10000848"/>
    <x v="1"/>
    <x v="8"/>
    <s v="Angle-D Ring Binders"/>
    <x v="531"/>
    <n v="3"/>
    <x v="2"/>
    <n v="4.2666000000000004"/>
    <x v="28"/>
    <x v="18"/>
  </r>
  <r>
    <n v="2640"/>
    <x v="1292"/>
    <x v="492"/>
    <d v="2017-06-18T00:00:00"/>
    <s v="Standard Class"/>
    <s v="SB-20170"/>
    <s v="Sarah Bern"/>
    <x v="0"/>
    <s v="United States"/>
    <s v="New York City"/>
    <x v="15"/>
    <n v="10035"/>
    <x v="3"/>
    <s v="OFF-AR-10004691"/>
    <x v="1"/>
    <x v="6"/>
    <s v="Boston 1730 StandUp Electric Pencil Sharpener"/>
    <x v="2161"/>
    <n v="3"/>
    <x v="0"/>
    <n v="16.676400000000001"/>
    <x v="28"/>
    <x v="96"/>
  </r>
  <r>
    <n v="2641"/>
    <x v="1292"/>
    <x v="492"/>
    <d v="2017-06-18T00:00:00"/>
    <s v="Standard Class"/>
    <s v="SB-20170"/>
    <s v="Sarah Bern"/>
    <x v="0"/>
    <s v="United States"/>
    <s v="New York City"/>
    <x v="15"/>
    <n v="10035"/>
    <x v="3"/>
    <s v="FUR-CH-10000595"/>
    <x v="0"/>
    <x v="1"/>
    <s v="Safco Contoured Stacking Chairs"/>
    <x v="2162"/>
    <n v="4"/>
    <x v="9"/>
    <n v="143.04"/>
    <x v="28"/>
    <x v="282"/>
  </r>
  <r>
    <n v="2642"/>
    <x v="1293"/>
    <x v="763"/>
    <d v="2015-02-25T00:00:00"/>
    <s v="Standard Class"/>
    <s v="LM-17065"/>
    <s v="Liz MacKendrick"/>
    <x v="0"/>
    <s v="United States"/>
    <s v="Hot Springs"/>
    <x v="36"/>
    <n v="71901"/>
    <x v="0"/>
    <s v="TEC-AC-10000927"/>
    <x v="2"/>
    <x v="11"/>
    <s v="Anker Ultrathin Bluetooth Wireless Keyboard Aluminum Cover with Stand "/>
    <x v="803"/>
    <n v="1"/>
    <x v="0"/>
    <n v="2.9990000000000001"/>
    <x v="27"/>
    <x v="36"/>
  </r>
  <r>
    <n v="2643"/>
    <x v="1294"/>
    <x v="723"/>
    <d v="2016-12-30T00:00:00"/>
    <s v="First Class"/>
    <s v="KA-16525"/>
    <s v="Kelly Andreada"/>
    <x v="0"/>
    <s v="United States"/>
    <s v="Aurora"/>
    <x v="10"/>
    <n v="60505"/>
    <x v="2"/>
    <s v="OFF-PA-10001289"/>
    <x v="1"/>
    <x v="10"/>
    <s v="White Computer Printout Paper by Universal"/>
    <x v="775"/>
    <n v="6"/>
    <x v="2"/>
    <n v="67.442400000000006"/>
    <x v="5"/>
    <x v="22"/>
  </r>
  <r>
    <n v="2644"/>
    <x v="1295"/>
    <x v="764"/>
    <d v="2016-04-21T00:00:00"/>
    <s v="Second Class"/>
    <s v="BF-11170"/>
    <s v="Ben Ferrer"/>
    <x v="2"/>
    <s v="United States"/>
    <s v="Raleigh"/>
    <x v="3"/>
    <n v="27604"/>
    <x v="0"/>
    <s v="TEC-PH-10003092"/>
    <x v="2"/>
    <x v="7"/>
    <s v="Motorola L804"/>
    <x v="2163"/>
    <n v="1"/>
    <x v="2"/>
    <n v="4.1391"/>
    <x v="26"/>
    <x v="28"/>
  </r>
  <r>
    <n v="2645"/>
    <x v="1295"/>
    <x v="764"/>
    <d v="2016-04-21T00:00:00"/>
    <s v="Second Class"/>
    <s v="BF-11170"/>
    <s v="Ben Ferrer"/>
    <x v="2"/>
    <s v="United States"/>
    <s v="Raleigh"/>
    <x v="3"/>
    <n v="27604"/>
    <x v="0"/>
    <s v="FUR-FU-10000206"/>
    <x v="0"/>
    <x v="5"/>
    <s v="GE General Purpose, Extra Long Life, Showcase &amp; Floodlight Incandescent Bulbs"/>
    <x v="2164"/>
    <n v="8"/>
    <x v="2"/>
    <n v="6.2855999999999996"/>
    <x v="26"/>
    <x v="27"/>
  </r>
  <r>
    <n v="2646"/>
    <x v="1296"/>
    <x v="557"/>
    <d v="2014-09-12T00:00:00"/>
    <s v="Second Class"/>
    <s v="TB-21400"/>
    <s v="Tom Boeckenhauer"/>
    <x v="0"/>
    <s v="United States"/>
    <s v="Tulsa"/>
    <x v="26"/>
    <n v="74133"/>
    <x v="2"/>
    <s v="FUR-FU-10004270"/>
    <x v="0"/>
    <x v="5"/>
    <s v="Executive Impressions 13&quot; Clairmont Wall Clock"/>
    <x v="2165"/>
    <n v="3"/>
    <x v="0"/>
    <n v="23.652899999999999"/>
    <x v="9"/>
    <x v="44"/>
  </r>
  <r>
    <n v="2647"/>
    <x v="1296"/>
    <x v="557"/>
    <d v="2014-09-12T00:00:00"/>
    <s v="Second Class"/>
    <s v="TB-21400"/>
    <s v="Tom Boeckenhauer"/>
    <x v="0"/>
    <s v="United States"/>
    <s v="Tulsa"/>
    <x v="26"/>
    <n v="74133"/>
    <x v="2"/>
    <s v="OFF-BI-10000948"/>
    <x v="1"/>
    <x v="8"/>
    <s v="GBC Laser Imprintable Binding System Covers, Desert Sand"/>
    <x v="2166"/>
    <n v="3"/>
    <x v="0"/>
    <n v="20.120699999999999"/>
    <x v="9"/>
    <x v="41"/>
  </r>
  <r>
    <n v="2648"/>
    <x v="1296"/>
    <x v="557"/>
    <d v="2014-09-12T00:00:00"/>
    <s v="Second Class"/>
    <s v="TB-21400"/>
    <s v="Tom Boeckenhauer"/>
    <x v="0"/>
    <s v="United States"/>
    <s v="Tulsa"/>
    <x v="26"/>
    <n v="74133"/>
    <x v="2"/>
    <s v="OFF-PA-10000223"/>
    <x v="1"/>
    <x v="10"/>
    <s v="Xerox 2000"/>
    <x v="91"/>
    <n v="2"/>
    <x v="0"/>
    <n v="6.2207999999999997"/>
    <x v="9"/>
    <x v="68"/>
  </r>
  <r>
    <n v="2649"/>
    <x v="1296"/>
    <x v="557"/>
    <d v="2014-09-12T00:00:00"/>
    <s v="Second Class"/>
    <s v="TB-21400"/>
    <s v="Tom Boeckenhauer"/>
    <x v="0"/>
    <s v="United States"/>
    <s v="Tulsa"/>
    <x v="26"/>
    <n v="74133"/>
    <x v="2"/>
    <s v="FUR-FU-10004665"/>
    <x v="0"/>
    <x v="5"/>
    <s v="3M Polarizing Task Lamp with Clamp Arm, Light Gray"/>
    <x v="2098"/>
    <n v="6"/>
    <x v="0"/>
    <n v="213.68879999999999"/>
    <x v="9"/>
    <x v="96"/>
  </r>
  <r>
    <n v="2650"/>
    <x v="1296"/>
    <x v="557"/>
    <d v="2014-09-12T00:00:00"/>
    <s v="Second Class"/>
    <s v="TB-21400"/>
    <s v="Tom Boeckenhauer"/>
    <x v="0"/>
    <s v="United States"/>
    <s v="Tulsa"/>
    <x v="26"/>
    <n v="74133"/>
    <x v="2"/>
    <s v="TEC-PH-10000215"/>
    <x v="2"/>
    <x v="7"/>
    <s v="Plantronics Cordless Phone Headset with In-line Volume - M214C"/>
    <x v="1230"/>
    <n v="3"/>
    <x v="0"/>
    <n v="28.3095"/>
    <x v="9"/>
    <x v="6"/>
  </r>
  <r>
    <n v="2651"/>
    <x v="1297"/>
    <x v="182"/>
    <d v="2016-10-01T00:00:00"/>
    <s v="Standard Class"/>
    <s v="SH-19975"/>
    <s v="Sally Hughsby"/>
    <x v="1"/>
    <s v="United States"/>
    <s v="Hesperia"/>
    <x v="1"/>
    <n v="92345"/>
    <x v="1"/>
    <s v="FUR-BO-10004467"/>
    <x v="0"/>
    <x v="0"/>
    <s v="Bestar Classic Bookcase"/>
    <x v="2167"/>
    <n v="5"/>
    <x v="11"/>
    <n v="19.998000000000001"/>
    <x v="32"/>
    <x v="198"/>
  </r>
  <r>
    <n v="2652"/>
    <x v="1298"/>
    <x v="697"/>
    <d v="2017-09-21T00:00:00"/>
    <s v="Second Class"/>
    <s v="AS-10225"/>
    <s v="Alan Schoenberger"/>
    <x v="1"/>
    <s v="United States"/>
    <s v="Provo"/>
    <x v="7"/>
    <n v="84604"/>
    <x v="1"/>
    <s v="OFF-BI-10000829"/>
    <x v="1"/>
    <x v="8"/>
    <s v="Avery Non-Stick Binders"/>
    <x v="2168"/>
    <n v="3"/>
    <x v="2"/>
    <n v="3.5022000000000002"/>
    <x v="15"/>
    <x v="18"/>
  </r>
  <r>
    <n v="2653"/>
    <x v="1298"/>
    <x v="697"/>
    <d v="2017-09-21T00:00:00"/>
    <s v="Second Class"/>
    <s v="AS-10225"/>
    <s v="Alan Schoenberger"/>
    <x v="1"/>
    <s v="United States"/>
    <s v="Provo"/>
    <x v="7"/>
    <n v="84604"/>
    <x v="1"/>
    <s v="OFF-BI-10003712"/>
    <x v="1"/>
    <x v="8"/>
    <s v="Acco Pressboard Covers with Storage Hooks, 14 7/8&quot; x 11&quot;, Light Blue"/>
    <x v="692"/>
    <n v="3"/>
    <x v="2"/>
    <n v="4.2717000000000001"/>
    <x v="15"/>
    <x v="49"/>
  </r>
  <r>
    <n v="2654"/>
    <x v="1298"/>
    <x v="697"/>
    <d v="2017-09-21T00:00:00"/>
    <s v="Second Class"/>
    <s v="AS-10225"/>
    <s v="Alan Schoenberger"/>
    <x v="1"/>
    <s v="United States"/>
    <s v="Provo"/>
    <x v="7"/>
    <n v="84604"/>
    <x v="1"/>
    <s v="OFF-PA-10000062"/>
    <x v="1"/>
    <x v="10"/>
    <s v="Green Bar Computer Printout Paper"/>
    <x v="2169"/>
    <n v="3"/>
    <x v="0"/>
    <n v="80.791200000000003"/>
    <x v="15"/>
    <x v="70"/>
  </r>
  <r>
    <n v="2655"/>
    <x v="1298"/>
    <x v="697"/>
    <d v="2017-09-21T00:00:00"/>
    <s v="Second Class"/>
    <s v="AS-10225"/>
    <s v="Alan Schoenberger"/>
    <x v="1"/>
    <s v="United States"/>
    <s v="Provo"/>
    <x v="7"/>
    <n v="84604"/>
    <x v="1"/>
    <s v="FUR-BO-10003404"/>
    <x v="0"/>
    <x v="0"/>
    <s v="Global Adaptabilites Bookcase, Cherry/Storm Gray Finish"/>
    <x v="2170"/>
    <n v="3"/>
    <x v="0"/>
    <n v="77.576400000000007"/>
    <x v="15"/>
    <x v="189"/>
  </r>
  <r>
    <n v="2656"/>
    <x v="1298"/>
    <x v="697"/>
    <d v="2017-09-21T00:00:00"/>
    <s v="Second Class"/>
    <s v="AS-10225"/>
    <s v="Alan Schoenberger"/>
    <x v="1"/>
    <s v="United States"/>
    <s v="Provo"/>
    <x v="7"/>
    <n v="84604"/>
    <x v="1"/>
    <s v="OFF-BI-10004233"/>
    <x v="1"/>
    <x v="8"/>
    <s v="GBC Pre-Punched Binding Paper, Plastic, White, 8-1/2&quot; x 11&quot;"/>
    <x v="2171"/>
    <n v="2"/>
    <x v="2"/>
    <n v="8.9543999999999997"/>
    <x v="15"/>
    <x v="73"/>
  </r>
  <r>
    <n v="2657"/>
    <x v="1298"/>
    <x v="697"/>
    <d v="2017-09-21T00:00:00"/>
    <s v="Second Class"/>
    <s v="AS-10225"/>
    <s v="Alan Schoenberger"/>
    <x v="1"/>
    <s v="United States"/>
    <s v="Provo"/>
    <x v="7"/>
    <n v="84604"/>
    <x v="1"/>
    <s v="OFF-ST-10001272"/>
    <x v="1"/>
    <x v="4"/>
    <s v="Mini 13-1/2 Capacity Data Binder Rack, Pearl"/>
    <x v="2172"/>
    <n v="2"/>
    <x v="0"/>
    <n v="65.435000000000002"/>
    <x v="15"/>
    <x v="45"/>
  </r>
  <r>
    <n v="2658"/>
    <x v="1298"/>
    <x v="697"/>
    <d v="2017-09-21T00:00:00"/>
    <s v="Second Class"/>
    <s v="AS-10225"/>
    <s v="Alan Schoenberger"/>
    <x v="1"/>
    <s v="United States"/>
    <s v="Provo"/>
    <x v="7"/>
    <n v="84604"/>
    <x v="1"/>
    <s v="OFF-LA-10001175"/>
    <x v="1"/>
    <x v="2"/>
    <s v="Avery 514"/>
    <x v="928"/>
    <n v="5"/>
    <x v="0"/>
    <n v="7.056"/>
    <x v="15"/>
    <x v="77"/>
  </r>
  <r>
    <n v="2659"/>
    <x v="1299"/>
    <x v="765"/>
    <d v="2016-08-20T00:00:00"/>
    <s v="Standard Class"/>
    <s v="PK-19075"/>
    <s v="Pete Kriz"/>
    <x v="0"/>
    <s v="United States"/>
    <s v="San Francisco"/>
    <x v="1"/>
    <n v="94110"/>
    <x v="1"/>
    <s v="OFF-EN-10004030"/>
    <x v="1"/>
    <x v="12"/>
    <s v="Convenience Packs of Business Envelopes"/>
    <x v="139"/>
    <n v="3"/>
    <x v="0"/>
    <n v="5.1041999999999996"/>
    <x v="47"/>
    <x v="41"/>
  </r>
  <r>
    <n v="2660"/>
    <x v="1300"/>
    <x v="100"/>
    <d v="2015-12-28T00:00:00"/>
    <s v="Standard Class"/>
    <s v="HR-14830"/>
    <s v="Harold Ryan"/>
    <x v="1"/>
    <s v="United States"/>
    <s v="Gilbert"/>
    <x v="16"/>
    <n v="85234"/>
    <x v="1"/>
    <s v="FUR-CH-10004287"/>
    <x v="0"/>
    <x v="1"/>
    <s v="SAFCO Arco Folding Chair"/>
    <x v="2173"/>
    <n v="4"/>
    <x v="2"/>
    <n v="99.432000000000002"/>
    <x v="14"/>
    <x v="4"/>
  </r>
  <r>
    <n v="2661"/>
    <x v="1301"/>
    <x v="354"/>
    <d v="2017-12-02T00:00:00"/>
    <s v="Standard Class"/>
    <s v="DG-13300"/>
    <s v="Deirdre Greer"/>
    <x v="1"/>
    <s v="United States"/>
    <s v="New York City"/>
    <x v="15"/>
    <n v="10035"/>
    <x v="3"/>
    <s v="TEC-PH-10002834"/>
    <x v="2"/>
    <x v="7"/>
    <s v="Google Nexus 5"/>
    <x v="2174"/>
    <n v="11"/>
    <x v="0"/>
    <n v="494.97250000000003"/>
    <x v="23"/>
    <x v="45"/>
  </r>
  <r>
    <n v="2662"/>
    <x v="1301"/>
    <x v="354"/>
    <d v="2017-12-02T00:00:00"/>
    <s v="Standard Class"/>
    <s v="DG-13300"/>
    <s v="Deirdre Greer"/>
    <x v="1"/>
    <s v="United States"/>
    <s v="New York City"/>
    <x v="15"/>
    <n v="10035"/>
    <x v="3"/>
    <s v="OFF-EN-10003055"/>
    <x v="1"/>
    <x v="12"/>
    <s v="Blue String-Tie &amp; Button Interoffice Envelopes, 10 x 13"/>
    <x v="1095"/>
    <n v="2"/>
    <x v="0"/>
    <n v="35.981999999999999"/>
    <x v="23"/>
    <x v="88"/>
  </r>
  <r>
    <n v="2663"/>
    <x v="1302"/>
    <x v="349"/>
    <d v="2017-04-15T00:00:00"/>
    <s v="First Class"/>
    <s v="CL-12700"/>
    <s v="Craig Leslie"/>
    <x v="2"/>
    <s v="United States"/>
    <s v="Springfield"/>
    <x v="25"/>
    <n v="65807"/>
    <x v="2"/>
    <s v="OFF-BI-10003460"/>
    <x v="1"/>
    <x v="8"/>
    <s v="Acco 3-Hole Punch"/>
    <x v="2175"/>
    <n v="2"/>
    <x v="0"/>
    <n v="4.2047999999999996"/>
    <x v="4"/>
    <x v="42"/>
  </r>
  <r>
    <n v="2664"/>
    <x v="1303"/>
    <x v="766"/>
    <d v="2016-05-04T00:00:00"/>
    <s v="First Class"/>
    <s v="HF-14995"/>
    <s v="Herbert Flentye"/>
    <x v="0"/>
    <s v="United States"/>
    <s v="Memphis"/>
    <x v="18"/>
    <n v="38109"/>
    <x v="0"/>
    <s v="OFF-LA-10001569"/>
    <x v="1"/>
    <x v="2"/>
    <s v="Avery 499"/>
    <x v="2176"/>
    <n v="1"/>
    <x v="2"/>
    <n v="1.2948"/>
    <x v="35"/>
    <x v="18"/>
  </r>
  <r>
    <n v="2665"/>
    <x v="1303"/>
    <x v="766"/>
    <d v="2016-05-04T00:00:00"/>
    <s v="First Class"/>
    <s v="HF-14995"/>
    <s v="Herbert Flentye"/>
    <x v="0"/>
    <s v="United States"/>
    <s v="Memphis"/>
    <x v="18"/>
    <n v="38109"/>
    <x v="0"/>
    <s v="FUR-TA-10004534"/>
    <x v="0"/>
    <x v="3"/>
    <s v="Bevis 44 x 96 Conference Tables"/>
    <x v="2177"/>
    <n v="3"/>
    <x v="10"/>
    <n v="-142.071"/>
    <x v="35"/>
    <x v="235"/>
  </r>
  <r>
    <n v="2666"/>
    <x v="1303"/>
    <x v="766"/>
    <d v="2016-05-04T00:00:00"/>
    <s v="First Class"/>
    <s v="HF-14995"/>
    <s v="Herbert Flentye"/>
    <x v="0"/>
    <s v="United States"/>
    <s v="Memphis"/>
    <x v="18"/>
    <n v="38109"/>
    <x v="0"/>
    <s v="OFF-BI-10002954"/>
    <x v="1"/>
    <x v="8"/>
    <s v="Newell 3-Hole Punched Plastic Slotted Magazine Holders for Binders"/>
    <x v="2178"/>
    <n v="2"/>
    <x v="6"/>
    <n v="-2.0108000000000001"/>
    <x v="35"/>
    <x v="25"/>
  </r>
  <r>
    <n v="2667"/>
    <x v="1304"/>
    <x v="393"/>
    <d v="2016-10-01T00:00:00"/>
    <s v="Same Day"/>
    <s v="HG-15025"/>
    <s v="Hunter Glantz"/>
    <x v="0"/>
    <s v="United States"/>
    <s v="Amarillo"/>
    <x v="5"/>
    <n v="79109"/>
    <x v="2"/>
    <s v="TEC-AC-10003832"/>
    <x v="2"/>
    <x v="11"/>
    <s v="Imation 16GB Mini TravelDrive USB 2.0 Flash Drive"/>
    <x v="2179"/>
    <n v="3"/>
    <x v="2"/>
    <n v="20.8719"/>
    <x v="32"/>
    <x v="151"/>
  </r>
  <r>
    <n v="2668"/>
    <x v="1304"/>
    <x v="393"/>
    <d v="2016-10-01T00:00:00"/>
    <s v="Same Day"/>
    <s v="HG-15025"/>
    <s v="Hunter Glantz"/>
    <x v="0"/>
    <s v="United States"/>
    <s v="Amarillo"/>
    <x v="5"/>
    <n v="79109"/>
    <x v="2"/>
    <s v="OFF-PA-10000474"/>
    <x v="1"/>
    <x v="10"/>
    <s v="Easy-staple paper"/>
    <x v="2180"/>
    <n v="1"/>
    <x v="2"/>
    <n v="9.5687999999999995"/>
    <x v="32"/>
    <x v="31"/>
  </r>
  <r>
    <n v="2669"/>
    <x v="1305"/>
    <x v="767"/>
    <d v="2015-08-30T00:00:00"/>
    <s v="Standard Class"/>
    <s v="NL-18310"/>
    <s v="Nancy Lomonaco"/>
    <x v="2"/>
    <s v="United States"/>
    <s v="Los Angeles"/>
    <x v="1"/>
    <n v="90045"/>
    <x v="1"/>
    <s v="FUR-CH-10002774"/>
    <x v="0"/>
    <x v="1"/>
    <s v="Global Deluxe Stacking Chair, Gray"/>
    <x v="1573"/>
    <n v="1"/>
    <x v="2"/>
    <n v="4.5881999999999996"/>
    <x v="37"/>
    <x v="28"/>
  </r>
  <r>
    <n v="2670"/>
    <x v="1305"/>
    <x v="767"/>
    <d v="2015-08-30T00:00:00"/>
    <s v="Standard Class"/>
    <s v="NL-18310"/>
    <s v="Nancy Lomonaco"/>
    <x v="2"/>
    <s v="United States"/>
    <s v="Los Angeles"/>
    <x v="1"/>
    <n v="90045"/>
    <x v="1"/>
    <s v="OFF-AP-10002765"/>
    <x v="1"/>
    <x v="9"/>
    <s v="Fellowes Advanced Computer Series Surge Protectors"/>
    <x v="2181"/>
    <n v="4"/>
    <x v="0"/>
    <n v="29.668800000000001"/>
    <x v="37"/>
    <x v="95"/>
  </r>
  <r>
    <n v="2671"/>
    <x v="1306"/>
    <x v="340"/>
    <d v="2014-09-12T00:00:00"/>
    <s v="Second Class"/>
    <s v="RR-19525"/>
    <s v="Rick Reed"/>
    <x v="1"/>
    <s v="United States"/>
    <s v="Lowell"/>
    <x v="31"/>
    <n v="1852"/>
    <x v="3"/>
    <s v="OFF-PA-10001144"/>
    <x v="1"/>
    <x v="10"/>
    <s v="Xerox 1913"/>
    <x v="1668"/>
    <n v="3"/>
    <x v="0"/>
    <n v="79.891199999999998"/>
    <x v="9"/>
    <x v="42"/>
  </r>
  <r>
    <n v="2672"/>
    <x v="1306"/>
    <x v="340"/>
    <d v="2014-09-12T00:00:00"/>
    <s v="Second Class"/>
    <s v="RR-19525"/>
    <s v="Rick Reed"/>
    <x v="1"/>
    <s v="United States"/>
    <s v="Lowell"/>
    <x v="31"/>
    <n v="1852"/>
    <x v="3"/>
    <s v="FUR-CH-10003761"/>
    <x v="0"/>
    <x v="1"/>
    <s v="Global Italian Leather Office Chair"/>
    <x v="2182"/>
    <n v="6"/>
    <x v="0"/>
    <n v="212.1876"/>
    <x v="9"/>
    <x v="6"/>
  </r>
  <r>
    <n v="2673"/>
    <x v="1306"/>
    <x v="340"/>
    <d v="2014-09-12T00:00:00"/>
    <s v="Second Class"/>
    <s v="RR-19525"/>
    <s v="Rick Reed"/>
    <x v="1"/>
    <s v="United States"/>
    <s v="Lowell"/>
    <x v="31"/>
    <n v="1852"/>
    <x v="3"/>
    <s v="OFF-PA-10004665"/>
    <x v="1"/>
    <x v="10"/>
    <s v="Advantus Motivational Note Cards"/>
    <x v="2183"/>
    <n v="2"/>
    <x v="0"/>
    <n v="12.837999999999999"/>
    <x v="9"/>
    <x v="77"/>
  </r>
  <r>
    <n v="2674"/>
    <x v="1306"/>
    <x v="340"/>
    <d v="2014-09-12T00:00:00"/>
    <s v="Second Class"/>
    <s v="RR-19525"/>
    <s v="Rick Reed"/>
    <x v="1"/>
    <s v="United States"/>
    <s v="Lowell"/>
    <x v="31"/>
    <n v="1852"/>
    <x v="3"/>
    <s v="OFF-ST-10000078"/>
    <x v="1"/>
    <x v="4"/>
    <s v="Tennsco 6- and 18-Compartment Lockers"/>
    <x v="2184"/>
    <n v="5"/>
    <x v="0"/>
    <n v="238.65299999999999"/>
    <x v="9"/>
    <x v="16"/>
  </r>
  <r>
    <n v="2675"/>
    <x v="1307"/>
    <x v="734"/>
    <d v="2017-12-03T00:00:00"/>
    <s v="Same Day"/>
    <s v="TC-21295"/>
    <s v="Toby Carlisle"/>
    <x v="0"/>
    <s v="United States"/>
    <s v="San Diego"/>
    <x v="1"/>
    <n v="92024"/>
    <x v="1"/>
    <s v="OFF-PA-10000357"/>
    <x v="1"/>
    <x v="10"/>
    <s v="Xerox 1888"/>
    <x v="1668"/>
    <n v="3"/>
    <x v="0"/>
    <n v="79.891199999999998"/>
    <x v="23"/>
    <x v="42"/>
  </r>
  <r>
    <n v="2676"/>
    <x v="1308"/>
    <x v="344"/>
    <d v="2017-12-02T00:00:00"/>
    <s v="Standard Class"/>
    <s v="DB-13615"/>
    <s v="Doug Bickford"/>
    <x v="0"/>
    <s v="United States"/>
    <s v="Asheville"/>
    <x v="3"/>
    <n v="28806"/>
    <x v="0"/>
    <s v="OFF-AR-10000422"/>
    <x v="1"/>
    <x v="6"/>
    <s v="Pencil and Crayon Sharpener"/>
    <x v="2175"/>
    <n v="5"/>
    <x v="2"/>
    <n v="0.76649999999999996"/>
    <x v="23"/>
    <x v="152"/>
  </r>
  <r>
    <n v="2677"/>
    <x v="1308"/>
    <x v="344"/>
    <d v="2017-12-02T00:00:00"/>
    <s v="Standard Class"/>
    <s v="DB-13615"/>
    <s v="Doug Bickford"/>
    <x v="0"/>
    <s v="United States"/>
    <s v="Asheville"/>
    <x v="3"/>
    <n v="28806"/>
    <x v="0"/>
    <s v="OFF-AP-10001205"/>
    <x v="1"/>
    <x v="9"/>
    <s v="Belkin 5 Outlet SurgeMaster Power Centers"/>
    <x v="2185"/>
    <n v="1"/>
    <x v="2"/>
    <n v="4.3583999999999996"/>
    <x v="23"/>
    <x v="376"/>
  </r>
  <r>
    <n v="2678"/>
    <x v="1309"/>
    <x v="261"/>
    <d v="2014-06-21T00:00:00"/>
    <s v="Same Day"/>
    <s v="SV-20785"/>
    <s v="Stewart Visinsky"/>
    <x v="0"/>
    <s v="United States"/>
    <s v="Pueblo"/>
    <x v="22"/>
    <n v="81001"/>
    <x v="1"/>
    <s v="OFF-BI-10001116"/>
    <x v="1"/>
    <x v="8"/>
    <s v="Wilson Jones 1&quot; Hanging DublLock Ring Binders"/>
    <x v="2186"/>
    <n v="7"/>
    <x v="6"/>
    <n v="-8.1311999999999998"/>
    <x v="3"/>
    <x v="25"/>
  </r>
  <r>
    <n v="2679"/>
    <x v="1309"/>
    <x v="261"/>
    <d v="2014-06-21T00:00:00"/>
    <s v="Same Day"/>
    <s v="SV-20785"/>
    <s v="Stewart Visinsky"/>
    <x v="0"/>
    <s v="United States"/>
    <s v="Pueblo"/>
    <x v="22"/>
    <n v="81001"/>
    <x v="1"/>
    <s v="OFF-BI-10002931"/>
    <x v="1"/>
    <x v="8"/>
    <s v="Avery Trapezoid Extra Heavy Duty 4&quot; Binders"/>
    <x v="2187"/>
    <n v="2"/>
    <x v="6"/>
    <n v="-16.776"/>
    <x v="3"/>
    <x v="71"/>
  </r>
  <r>
    <n v="2680"/>
    <x v="1310"/>
    <x v="276"/>
    <d v="2017-01-27T00:00:00"/>
    <s v="Standard Class"/>
    <s v="MH-18115"/>
    <s v="Mick Hernandez"/>
    <x v="2"/>
    <s v="United States"/>
    <s v="Jackson"/>
    <x v="12"/>
    <n v="49201"/>
    <x v="2"/>
    <s v="OFF-BI-10000546"/>
    <x v="1"/>
    <x v="8"/>
    <s v="Avery Durable Binders"/>
    <x v="928"/>
    <n v="5"/>
    <x v="0"/>
    <n v="7.056"/>
    <x v="44"/>
    <x v="77"/>
  </r>
  <r>
    <n v="2681"/>
    <x v="1310"/>
    <x v="276"/>
    <d v="2017-01-27T00:00:00"/>
    <s v="Standard Class"/>
    <s v="MH-18115"/>
    <s v="Mick Hernandez"/>
    <x v="2"/>
    <s v="United States"/>
    <s v="Jackson"/>
    <x v="12"/>
    <n v="49201"/>
    <x v="2"/>
    <s v="TEC-AC-10002049"/>
    <x v="2"/>
    <x v="11"/>
    <s v="Logitech G19 Programmable Gaming Keyboard"/>
    <x v="1000"/>
    <n v="5"/>
    <x v="0"/>
    <n v="111.59099999999999"/>
    <x v="44"/>
    <x v="280"/>
  </r>
  <r>
    <n v="2682"/>
    <x v="1310"/>
    <x v="276"/>
    <d v="2017-01-27T00:00:00"/>
    <s v="Standard Class"/>
    <s v="MH-18115"/>
    <s v="Mick Hernandez"/>
    <x v="2"/>
    <s v="United States"/>
    <s v="Jackson"/>
    <x v="12"/>
    <n v="49201"/>
    <x v="2"/>
    <s v="OFF-BI-10001196"/>
    <x v="1"/>
    <x v="8"/>
    <s v="Avery Flip-Chart Easel Binder, Black"/>
    <x v="2188"/>
    <n v="4"/>
    <x v="0"/>
    <n v="42.074399999999997"/>
    <x v="44"/>
    <x v="41"/>
  </r>
  <r>
    <n v="2683"/>
    <x v="1310"/>
    <x v="276"/>
    <d v="2017-01-27T00:00:00"/>
    <s v="Standard Class"/>
    <s v="MH-18115"/>
    <s v="Mick Hernandez"/>
    <x v="2"/>
    <s v="United States"/>
    <s v="Jackson"/>
    <x v="12"/>
    <n v="49201"/>
    <x v="2"/>
    <s v="TEC-MA-10002981"/>
    <x v="2"/>
    <x v="15"/>
    <s v="I.R.I.S IRISCard Anywhere 5 Card Scanner"/>
    <x v="2189"/>
    <n v="3"/>
    <x v="9"/>
    <n v="152.0883"/>
    <x v="44"/>
    <x v="377"/>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x v="2190"/>
    <n v="1"/>
    <x v="0"/>
    <n v="49.497"/>
    <x v="44"/>
    <x v="1"/>
  </r>
  <r>
    <n v="2685"/>
    <x v="1311"/>
    <x v="222"/>
    <d v="2017-07-06T00:00:00"/>
    <s v="Standard Class"/>
    <s v="CT-11995"/>
    <s v="Carol Triggs"/>
    <x v="0"/>
    <s v="United States"/>
    <s v="Los Angeles"/>
    <x v="1"/>
    <n v="90004"/>
    <x v="1"/>
    <s v="OFF-BI-10000632"/>
    <x v="1"/>
    <x v="8"/>
    <s v="Satellite Sectional Post Binders"/>
    <x v="2191"/>
    <n v="9"/>
    <x v="2"/>
    <n v="101.57940000000001"/>
    <x v="10"/>
    <x v="18"/>
  </r>
  <r>
    <n v="2686"/>
    <x v="1312"/>
    <x v="47"/>
    <d v="2016-09-11T00:00:00"/>
    <s v="Standard Class"/>
    <s v="KB-16315"/>
    <s v="Karl Braun"/>
    <x v="0"/>
    <s v="United States"/>
    <s v="Thomasville"/>
    <x v="3"/>
    <n v="27360"/>
    <x v="0"/>
    <s v="OFF-EN-10003055"/>
    <x v="1"/>
    <x v="12"/>
    <s v="Blue String-Tie &amp; Button Interoffice Envelopes, 10 x 13"/>
    <x v="2192"/>
    <n v="3"/>
    <x v="2"/>
    <n v="29.984999999999999"/>
    <x v="22"/>
    <x v="33"/>
  </r>
  <r>
    <n v="2687"/>
    <x v="1312"/>
    <x v="47"/>
    <d v="2016-09-11T00:00:00"/>
    <s v="Standard Class"/>
    <s v="KB-16315"/>
    <s v="Karl Braun"/>
    <x v="0"/>
    <s v="United States"/>
    <s v="Thomasville"/>
    <x v="3"/>
    <n v="27360"/>
    <x v="0"/>
    <s v="OFF-BI-10001031"/>
    <x v="1"/>
    <x v="8"/>
    <s v="Pressboard Data Binders by Wilson Jones"/>
    <x v="2193"/>
    <n v="2"/>
    <x v="6"/>
    <n v="-2.4563999999999999"/>
    <x v="22"/>
    <x v="116"/>
  </r>
  <r>
    <n v="2688"/>
    <x v="1313"/>
    <x v="578"/>
    <d v="2016-08-05T00:00:00"/>
    <s v="First Class"/>
    <s v="RA-19285"/>
    <s v="Ralph Arnett"/>
    <x v="0"/>
    <s v="United States"/>
    <s v="Peoria"/>
    <x v="10"/>
    <n v="61604"/>
    <x v="2"/>
    <s v="OFF-BI-10002003"/>
    <x v="1"/>
    <x v="8"/>
    <s v="Ibico Presentation Index for Binding Systems"/>
    <x v="2194"/>
    <n v="5"/>
    <x v="3"/>
    <n v="-6.5670000000000002"/>
    <x v="47"/>
    <x v="175"/>
  </r>
  <r>
    <n v="2689"/>
    <x v="1314"/>
    <x v="768"/>
    <d v="2015-11-14T00:00:00"/>
    <s v="First Class"/>
    <s v="YC-21895"/>
    <s v="Yoseph Carroll"/>
    <x v="1"/>
    <s v="United States"/>
    <s v="Los Angeles"/>
    <x v="1"/>
    <n v="90032"/>
    <x v="1"/>
    <s v="OFF-PA-10003016"/>
    <x v="1"/>
    <x v="10"/>
    <s v="Adams &quot;While You Were Out&quot; Message Pads"/>
    <x v="2195"/>
    <n v="5"/>
    <x v="0"/>
    <n v="7.0650000000000004"/>
    <x v="6"/>
    <x v="337"/>
  </r>
  <r>
    <n v="2690"/>
    <x v="1315"/>
    <x v="479"/>
    <d v="2014-07-02T00:00:00"/>
    <s v="First Class"/>
    <s v="RA-19915"/>
    <s v="Russell Applegate"/>
    <x v="0"/>
    <s v="United States"/>
    <s v="Chicago"/>
    <x v="10"/>
    <n v="60653"/>
    <x v="2"/>
    <s v="OFF-AR-10004582"/>
    <x v="1"/>
    <x v="6"/>
    <s v="BIC Brite Liner Grip Highlighters"/>
    <x v="791"/>
    <n v="4"/>
    <x v="2"/>
    <n v="1.64"/>
    <x v="40"/>
    <x v="8"/>
  </r>
  <r>
    <n v="2691"/>
    <x v="1316"/>
    <x v="769"/>
    <d v="2017-12-08T00:00:00"/>
    <s v="Standard Class"/>
    <s v="CM-12160"/>
    <s v="Charles McCrossin"/>
    <x v="0"/>
    <s v="United States"/>
    <s v="Philadelphia"/>
    <x v="9"/>
    <n v="19134"/>
    <x v="3"/>
    <s v="OFF-BI-10004364"/>
    <x v="1"/>
    <x v="8"/>
    <s v="Storex Dura Pro Binders"/>
    <x v="2196"/>
    <n v="3"/>
    <x v="6"/>
    <n v="-4.4550000000000001"/>
    <x v="23"/>
    <x v="29"/>
  </r>
  <r>
    <n v="2692"/>
    <x v="1317"/>
    <x v="770"/>
    <d v="2016-09-02T00:00:00"/>
    <s v="Standard Class"/>
    <s v="CS-12130"/>
    <s v="Chad Sievert"/>
    <x v="0"/>
    <s v="United States"/>
    <s v="Englewood"/>
    <x v="22"/>
    <n v="80112"/>
    <x v="1"/>
    <s v="OFF-PA-10002246"/>
    <x v="1"/>
    <x v="10"/>
    <s v="Wirebound Four 2-3/4 x 5 Forms per Page, 400 Sets per Book"/>
    <x v="1142"/>
    <n v="3"/>
    <x v="2"/>
    <n v="5.6115000000000004"/>
    <x v="22"/>
    <x v="49"/>
  </r>
  <r>
    <n v="2693"/>
    <x v="1317"/>
    <x v="770"/>
    <d v="2016-09-02T00:00:00"/>
    <s v="Standard Class"/>
    <s v="CS-12130"/>
    <s v="Chad Sievert"/>
    <x v="0"/>
    <s v="United States"/>
    <s v="Englewood"/>
    <x v="22"/>
    <n v="80112"/>
    <x v="1"/>
    <s v="TEC-PH-10002890"/>
    <x v="2"/>
    <x v="7"/>
    <s v="AT&amp;T 17929 Lendline Telephone"/>
    <x v="2197"/>
    <n v="3"/>
    <x v="2"/>
    <n v="8.1432000000000002"/>
    <x v="22"/>
    <x v="10"/>
  </r>
  <r>
    <n v="2694"/>
    <x v="1318"/>
    <x v="115"/>
    <d v="2016-01-28T00:00:00"/>
    <s v="Standard Class"/>
    <s v="AJ-10795"/>
    <s v="Anthony Johnson"/>
    <x v="1"/>
    <s v="United States"/>
    <s v="Seattle"/>
    <x v="4"/>
    <n v="98115"/>
    <x v="1"/>
    <s v="FUR-FU-10001475"/>
    <x v="0"/>
    <x v="5"/>
    <s v="Contract Clock, 14&quot;, Brown"/>
    <x v="2198"/>
    <n v="5"/>
    <x v="0"/>
    <n v="37.366"/>
    <x v="12"/>
    <x v="143"/>
  </r>
  <r>
    <n v="2695"/>
    <x v="1319"/>
    <x v="771"/>
    <d v="2014-10-20T00:00:00"/>
    <s v="Standard Class"/>
    <s v="DL-12865"/>
    <s v="Dan Lawera"/>
    <x v="0"/>
    <s v="United States"/>
    <s v="Hialeah"/>
    <x v="2"/>
    <n v="33012"/>
    <x v="0"/>
    <s v="FUR-FU-10004270"/>
    <x v="0"/>
    <x v="5"/>
    <s v="Executive Impressions 13&quot; Clairmont Wall Clock"/>
    <x v="2199"/>
    <n v="1"/>
    <x v="2"/>
    <n v="4.0382999999999996"/>
    <x v="18"/>
    <x v="115"/>
  </r>
  <r>
    <n v="2696"/>
    <x v="1320"/>
    <x v="569"/>
    <d v="2016-02-09T00:00:00"/>
    <s v="First Class"/>
    <s v="BE-11410"/>
    <s v="Bobby Elias"/>
    <x v="0"/>
    <s v="United States"/>
    <s v="Lancaster"/>
    <x v="24"/>
    <n v="43130"/>
    <x v="3"/>
    <s v="OFF-PA-10003465"/>
    <x v="1"/>
    <x v="10"/>
    <s v="Xerox 1912"/>
    <x v="2200"/>
    <n v="2"/>
    <x v="2"/>
    <n v="10.623200000000001"/>
    <x v="48"/>
    <x v="11"/>
  </r>
  <r>
    <n v="2697"/>
    <x v="1321"/>
    <x v="772"/>
    <d v="2014-03-23T00:00:00"/>
    <s v="Standard Class"/>
    <s v="SM-20320"/>
    <s v="Sean Miller"/>
    <x v="2"/>
    <s v="United States"/>
    <s v="Jacksonville"/>
    <x v="2"/>
    <n v="32216"/>
    <x v="0"/>
    <s v="TEC-MA-10003626"/>
    <x v="2"/>
    <x v="15"/>
    <s v="Hewlett-Packard Deskjet 6540 Color Inkjet Printer"/>
    <x v="2201"/>
    <n v="4"/>
    <x v="5"/>
    <n v="-16.425999999999998"/>
    <x v="34"/>
    <x v="378"/>
  </r>
  <r>
    <n v="2698"/>
    <x v="1321"/>
    <x v="772"/>
    <d v="2014-03-23T00:00:00"/>
    <s v="Standard Class"/>
    <s v="SM-20320"/>
    <s v="Sean Miller"/>
    <x v="2"/>
    <s v="United States"/>
    <s v="Jacksonville"/>
    <x v="2"/>
    <n v="32216"/>
    <x v="0"/>
    <s v="TEC-MA-10002412"/>
    <x v="2"/>
    <x v="15"/>
    <s v="Cisco TelePresence System EX90 Videoconferencing Unit"/>
    <x v="2202"/>
    <n v="6"/>
    <x v="5"/>
    <n v="-1811.0784000000001"/>
    <x v="34"/>
    <x v="379"/>
  </r>
  <r>
    <n v="2699"/>
    <x v="1321"/>
    <x v="772"/>
    <d v="2014-03-23T00:00:00"/>
    <s v="Standard Class"/>
    <s v="SM-20320"/>
    <s v="Sean Miller"/>
    <x v="2"/>
    <s v="United States"/>
    <s v="Jacksonville"/>
    <x v="2"/>
    <n v="32216"/>
    <x v="0"/>
    <s v="OFF-PA-10001804"/>
    <x v="1"/>
    <x v="10"/>
    <s v="Xerox 195"/>
    <x v="2203"/>
    <n v="4"/>
    <x v="2"/>
    <n v="7.4816000000000003"/>
    <x v="34"/>
    <x v="73"/>
  </r>
  <r>
    <n v="2700"/>
    <x v="1321"/>
    <x v="772"/>
    <d v="2014-03-23T00:00:00"/>
    <s v="Standard Class"/>
    <s v="SM-20320"/>
    <s v="Sean Miller"/>
    <x v="2"/>
    <s v="United States"/>
    <s v="Jacksonville"/>
    <x v="2"/>
    <n v="32216"/>
    <x v="0"/>
    <s v="OFF-AR-10003183"/>
    <x v="1"/>
    <x v="6"/>
    <s v="Avery Fluorescent Highlighter Four-Color Set"/>
    <x v="2204"/>
    <n v="3"/>
    <x v="2"/>
    <n v="1.002"/>
    <x v="34"/>
    <x v="26"/>
  </r>
  <r>
    <n v="2701"/>
    <x v="1321"/>
    <x v="772"/>
    <d v="2014-03-23T00:00:00"/>
    <s v="Standard Class"/>
    <s v="SM-20320"/>
    <s v="Sean Miller"/>
    <x v="2"/>
    <s v="United States"/>
    <s v="Jacksonville"/>
    <x v="2"/>
    <n v="32216"/>
    <x v="0"/>
    <s v="FUR-FU-10004270"/>
    <x v="0"/>
    <x v="5"/>
    <s v="Executive Impressions 13&quot; Clairmont Wall Clock"/>
    <x v="2205"/>
    <n v="2"/>
    <x v="2"/>
    <n v="8.0765999999999991"/>
    <x v="34"/>
    <x v="115"/>
  </r>
  <r>
    <n v="2702"/>
    <x v="1321"/>
    <x v="772"/>
    <d v="2014-03-23T00:00:00"/>
    <s v="Standard Class"/>
    <s v="SM-20320"/>
    <s v="Sean Miller"/>
    <x v="2"/>
    <s v="United States"/>
    <s v="Jacksonville"/>
    <x v="2"/>
    <n v="32216"/>
    <x v="0"/>
    <s v="OFF-FA-10003112"/>
    <x v="1"/>
    <x v="13"/>
    <s v="Staples"/>
    <x v="2206"/>
    <n v="3"/>
    <x v="2"/>
    <n v="5.9175000000000004"/>
    <x v="34"/>
    <x v="33"/>
  </r>
  <r>
    <n v="2703"/>
    <x v="1321"/>
    <x v="772"/>
    <d v="2014-03-23T00:00:00"/>
    <s v="Standard Class"/>
    <s v="SM-20320"/>
    <s v="Sean Miller"/>
    <x v="2"/>
    <s v="United States"/>
    <s v="Jacksonville"/>
    <x v="2"/>
    <n v="32216"/>
    <x v="0"/>
    <s v="FUR-FU-10001986"/>
    <x v="0"/>
    <x v="5"/>
    <s v="Dana Fluorescent Magnifying Lamp, White, 36&quot;"/>
    <x v="1888"/>
    <n v="3"/>
    <x v="2"/>
    <n v="15.294"/>
    <x v="34"/>
    <x v="26"/>
  </r>
  <r>
    <n v="2704"/>
    <x v="1322"/>
    <x v="773"/>
    <d v="2014-05-30T00:00:00"/>
    <s v="Standard Class"/>
    <s v="RP-19390"/>
    <s v="Resi Pölking"/>
    <x v="0"/>
    <s v="United States"/>
    <s v="Baltimore"/>
    <x v="39"/>
    <n v="21215"/>
    <x v="3"/>
    <s v="OFF-PA-10002319"/>
    <x v="1"/>
    <x v="10"/>
    <s v="Xerox 1944"/>
    <x v="2207"/>
    <n v="3"/>
    <x v="0"/>
    <n v="56.977200000000003"/>
    <x v="8"/>
    <x v="70"/>
  </r>
  <r>
    <n v="2705"/>
    <x v="1323"/>
    <x v="497"/>
    <d v="2017-07-13T00:00:00"/>
    <s v="Second Class"/>
    <s v="JD-16015"/>
    <s v="Joy Daniels"/>
    <x v="0"/>
    <s v="United States"/>
    <s v="New York City"/>
    <x v="15"/>
    <n v="10009"/>
    <x v="3"/>
    <s v="TEC-AC-10002323"/>
    <x v="2"/>
    <x v="11"/>
    <s v="SanDisk Ultra 32 GB MicroSDHC Class 10 Memory Card"/>
    <x v="2208"/>
    <n v="6"/>
    <x v="0"/>
    <n v="17.238"/>
    <x v="10"/>
    <x v="23"/>
  </r>
  <r>
    <n v="2706"/>
    <x v="1324"/>
    <x v="114"/>
    <d v="2017-06-21T00:00:00"/>
    <s v="Standard Class"/>
    <s v="AB-10255"/>
    <s v="Alejandro Ballentine"/>
    <x v="2"/>
    <s v="United States"/>
    <s v="Carlsbad"/>
    <x v="27"/>
    <n v="88220"/>
    <x v="1"/>
    <s v="OFF-SU-10001165"/>
    <x v="1"/>
    <x v="14"/>
    <s v="Acme Elite Stainless Steel Scissors"/>
    <x v="1438"/>
    <n v="2"/>
    <x v="0"/>
    <n v="4.3368000000000002"/>
    <x v="28"/>
    <x v="96"/>
  </r>
  <r>
    <n v="2707"/>
    <x v="1324"/>
    <x v="114"/>
    <d v="2017-06-21T00:00:00"/>
    <s v="Standard Class"/>
    <s v="AB-10255"/>
    <s v="Alejandro Ballentine"/>
    <x v="2"/>
    <s v="United States"/>
    <s v="Carlsbad"/>
    <x v="27"/>
    <n v="88220"/>
    <x v="1"/>
    <s v="OFF-PA-10001246"/>
    <x v="1"/>
    <x v="10"/>
    <s v="Xerox 215"/>
    <x v="537"/>
    <n v="3"/>
    <x v="0"/>
    <n v="9.3312000000000008"/>
    <x v="28"/>
    <x v="62"/>
  </r>
  <r>
    <n v="2708"/>
    <x v="1324"/>
    <x v="114"/>
    <d v="2017-06-21T00:00:00"/>
    <s v="Standard Class"/>
    <s v="AB-10255"/>
    <s v="Alejandro Ballentine"/>
    <x v="2"/>
    <s v="United States"/>
    <s v="Carlsbad"/>
    <x v="27"/>
    <n v="88220"/>
    <x v="1"/>
    <s v="OFF-PA-10001815"/>
    <x v="1"/>
    <x v="10"/>
    <s v="Xerox 1885"/>
    <x v="801"/>
    <n v="4"/>
    <x v="0"/>
    <n v="92.236800000000002"/>
    <x v="28"/>
    <x v="62"/>
  </r>
  <r>
    <n v="2709"/>
    <x v="1325"/>
    <x v="564"/>
    <d v="2015-02-06T00:00:00"/>
    <s v="Standard Class"/>
    <s v="CC-12145"/>
    <s v="Charles Crestani"/>
    <x v="0"/>
    <s v="United States"/>
    <s v="Los Angeles"/>
    <x v="1"/>
    <n v="90049"/>
    <x v="1"/>
    <s v="FUR-FU-10001876"/>
    <x v="0"/>
    <x v="5"/>
    <s v="Computer Room Manger, 14&quot;"/>
    <x v="2209"/>
    <n v="7"/>
    <x v="0"/>
    <n v="81.849599999999995"/>
    <x v="27"/>
    <x v="380"/>
  </r>
  <r>
    <n v="2710"/>
    <x v="1325"/>
    <x v="564"/>
    <d v="2015-02-06T00:00:00"/>
    <s v="Standard Class"/>
    <s v="CC-12145"/>
    <s v="Charles Crestani"/>
    <x v="0"/>
    <s v="United States"/>
    <s v="Los Angeles"/>
    <x v="1"/>
    <n v="90049"/>
    <x v="1"/>
    <s v="TEC-MA-10000488"/>
    <x v="2"/>
    <x v="15"/>
    <s v="Bady BDG101FRU Card Printer"/>
    <x v="2210"/>
    <n v="3"/>
    <x v="2"/>
    <n v="215.9973"/>
    <x v="27"/>
    <x v="28"/>
  </r>
  <r>
    <n v="2711"/>
    <x v="1326"/>
    <x v="555"/>
    <d v="2015-12-15T00:00:00"/>
    <s v="Standard Class"/>
    <s v="GH-14425"/>
    <s v="Gary Hwang"/>
    <x v="0"/>
    <s v="United States"/>
    <s v="Jacksonville"/>
    <x v="2"/>
    <n v="32216"/>
    <x v="0"/>
    <s v="OFF-BI-10001098"/>
    <x v="1"/>
    <x v="8"/>
    <s v="Acco D-Ring Binder w/DublLock"/>
    <x v="2211"/>
    <n v="2"/>
    <x v="6"/>
    <n v="-8.9795999999999996"/>
    <x v="14"/>
    <x v="126"/>
  </r>
  <r>
    <n v="2712"/>
    <x v="1327"/>
    <x v="449"/>
    <d v="2017-10-11T00:00:00"/>
    <s v="First Class"/>
    <s v="CP-12085"/>
    <s v="Cathy Prescott"/>
    <x v="1"/>
    <s v="United States"/>
    <s v="Lakewood"/>
    <x v="24"/>
    <n v="44107"/>
    <x v="3"/>
    <s v="FUR-FU-10003577"/>
    <x v="0"/>
    <x v="5"/>
    <s v="Nu-Dell Leatherette Frames"/>
    <x v="2212"/>
    <n v="4"/>
    <x v="2"/>
    <n v="9.1776"/>
    <x v="13"/>
    <x v="248"/>
  </r>
  <r>
    <n v="2713"/>
    <x v="1328"/>
    <x v="570"/>
    <d v="2017-08-01T00:00:00"/>
    <s v="Second Class"/>
    <s v="GM-14440"/>
    <s v="Gary McGarr"/>
    <x v="0"/>
    <s v="United States"/>
    <s v="Troy"/>
    <x v="15"/>
    <n v="12180"/>
    <x v="3"/>
    <s v="OFF-AR-10002656"/>
    <x v="1"/>
    <x v="6"/>
    <s v="Sanford Liquid Accent Highlighters"/>
    <x v="1817"/>
    <n v="9"/>
    <x v="0"/>
    <n v="22.244399999999999"/>
    <x v="43"/>
    <x v="265"/>
  </r>
  <r>
    <n v="2714"/>
    <x v="1329"/>
    <x v="573"/>
    <d v="2014-04-29T00:00:00"/>
    <s v="Standard Class"/>
    <s v="LC-16885"/>
    <s v="Lena Creighton"/>
    <x v="0"/>
    <s v="United States"/>
    <s v="Wilmington"/>
    <x v="3"/>
    <n v="28403"/>
    <x v="0"/>
    <s v="TEC-PH-10004531"/>
    <x v="2"/>
    <x v="7"/>
    <s v="AT&amp;T CL2909"/>
    <x v="214"/>
    <n v="3"/>
    <x v="2"/>
    <n v="37.796999999999997"/>
    <x v="41"/>
    <x v="26"/>
  </r>
  <r>
    <n v="2715"/>
    <x v="1330"/>
    <x v="494"/>
    <d v="2015-12-06T00:00:00"/>
    <s v="Standard Class"/>
    <s v="BT-11305"/>
    <s v="Beth Thompson"/>
    <x v="2"/>
    <s v="United States"/>
    <s v="Seattle"/>
    <x v="4"/>
    <n v="98105"/>
    <x v="1"/>
    <s v="OFF-AR-10003251"/>
    <x v="1"/>
    <x v="6"/>
    <s v="Prang Drawing Pencil Set"/>
    <x v="2213"/>
    <n v="5"/>
    <x v="0"/>
    <n v="5.56"/>
    <x v="14"/>
    <x v="314"/>
  </r>
  <r>
    <n v="2716"/>
    <x v="1331"/>
    <x v="774"/>
    <d v="2014-12-08T00:00:00"/>
    <s v="Standard Class"/>
    <s v="CP-12085"/>
    <s v="Cathy Prescott"/>
    <x v="1"/>
    <s v="United States"/>
    <s v="New York City"/>
    <x v="15"/>
    <n v="10024"/>
    <x v="3"/>
    <s v="TEC-PH-10000673"/>
    <x v="2"/>
    <x v="7"/>
    <s v="Plantronics Voyager Pro HD - Bluetooth Headset"/>
    <x v="2214"/>
    <n v="2"/>
    <x v="0"/>
    <n v="62.3904"/>
    <x v="21"/>
    <x v="62"/>
  </r>
  <r>
    <n v="2717"/>
    <x v="1332"/>
    <x v="775"/>
    <d v="2017-09-01T00:00:00"/>
    <s v="Standard Class"/>
    <s v="SC-20680"/>
    <s v="Steve Carroll"/>
    <x v="2"/>
    <s v="United States"/>
    <s v="Columbus"/>
    <x v="32"/>
    <n v="31907"/>
    <x v="0"/>
    <s v="TEC-AC-10000158"/>
    <x v="2"/>
    <x v="11"/>
    <s v="Sony 64GB Class 10 Micro SDHC R40 Memory Card"/>
    <x v="2215"/>
    <n v="2"/>
    <x v="0"/>
    <n v="15.1158"/>
    <x v="15"/>
    <x v="171"/>
  </r>
  <r>
    <n v="2718"/>
    <x v="1333"/>
    <x v="557"/>
    <d v="2014-09-13T00:00:00"/>
    <s v="Standard Class"/>
    <s v="DK-13375"/>
    <s v="Dennis Kane"/>
    <x v="0"/>
    <s v="United States"/>
    <s v="New York City"/>
    <x v="15"/>
    <n v="10024"/>
    <x v="3"/>
    <s v="TEC-PH-10002075"/>
    <x v="2"/>
    <x v="7"/>
    <s v="AT&amp;T EL51110 DECT"/>
    <x v="2216"/>
    <n v="3"/>
    <x v="0"/>
    <n v="109.6113"/>
    <x v="9"/>
    <x v="5"/>
  </r>
  <r>
    <n v="2719"/>
    <x v="1334"/>
    <x v="202"/>
    <d v="2017-12-27T00:00:00"/>
    <s v="Standard Class"/>
    <s v="SE-20110"/>
    <s v="Sanjit Engle"/>
    <x v="0"/>
    <s v="United States"/>
    <s v="Costa Mesa"/>
    <x v="1"/>
    <n v="92627"/>
    <x v="1"/>
    <s v="OFF-ST-10004340"/>
    <x v="1"/>
    <x v="4"/>
    <s v="Fellowes Mobile File Cart, Black"/>
    <x v="2217"/>
    <n v="2"/>
    <x v="0"/>
    <n v="33.577199999999998"/>
    <x v="23"/>
    <x v="180"/>
  </r>
  <r>
    <n v="2720"/>
    <x v="1335"/>
    <x v="776"/>
    <d v="2014-12-08T00:00:00"/>
    <s v="Second Class"/>
    <s v="LF-17185"/>
    <s v="Luke Foster"/>
    <x v="0"/>
    <s v="United States"/>
    <s v="Houston"/>
    <x v="5"/>
    <n v="77095"/>
    <x v="2"/>
    <s v="FUR-FU-10002759"/>
    <x v="0"/>
    <x v="5"/>
    <s v="12-1/2 Diameter Round Wall Clock"/>
    <x v="112"/>
    <n v="3"/>
    <x v="7"/>
    <n v="-14.3856"/>
    <x v="21"/>
    <x v="60"/>
  </r>
  <r>
    <n v="2721"/>
    <x v="1336"/>
    <x v="130"/>
    <d v="2014-11-08T00:00:00"/>
    <s v="Second Class"/>
    <s v="ON-18715"/>
    <s v="Odella Nelson"/>
    <x v="1"/>
    <s v="United States"/>
    <s v="Cary"/>
    <x v="3"/>
    <n v="27511"/>
    <x v="0"/>
    <s v="OFF-FA-10000585"/>
    <x v="1"/>
    <x v="13"/>
    <s v="OIC Bulk Pack Metal Binder Clips"/>
    <x v="1341"/>
    <n v="3"/>
    <x v="2"/>
    <n v="2.7222"/>
    <x v="7"/>
    <x v="18"/>
  </r>
  <r>
    <n v="2722"/>
    <x v="1336"/>
    <x v="130"/>
    <d v="2014-11-08T00:00:00"/>
    <s v="Second Class"/>
    <s v="ON-18715"/>
    <s v="Odella Nelson"/>
    <x v="1"/>
    <s v="United States"/>
    <s v="Cary"/>
    <x v="3"/>
    <n v="27511"/>
    <x v="0"/>
    <s v="OFF-AP-10004859"/>
    <x v="1"/>
    <x v="9"/>
    <s v="Acco 6 Outlet Guardian Premium Surge Suppressor"/>
    <x v="2218"/>
    <n v="5"/>
    <x v="2"/>
    <n v="5.0960000000000001"/>
    <x v="7"/>
    <x v="152"/>
  </r>
  <r>
    <n v="2723"/>
    <x v="1337"/>
    <x v="167"/>
    <d v="2016-04-19T00:00:00"/>
    <s v="Second Class"/>
    <s v="TB-21400"/>
    <s v="Tom Boeckenhauer"/>
    <x v="0"/>
    <s v="United States"/>
    <s v="Alexandria"/>
    <x v="17"/>
    <n v="22304"/>
    <x v="0"/>
    <s v="OFF-ST-10001558"/>
    <x v="1"/>
    <x v="4"/>
    <s v="Acco Perma 4000 Stacking Storage Drawers"/>
    <x v="2219"/>
    <n v="5"/>
    <x v="0"/>
    <n v="12.18"/>
    <x v="26"/>
    <x v="230"/>
  </r>
  <r>
    <n v="2724"/>
    <x v="1338"/>
    <x v="777"/>
    <d v="2014-10-08T00:00:00"/>
    <s v="Standard Class"/>
    <s v="DF-13135"/>
    <s v="David Flashing"/>
    <x v="0"/>
    <s v="United States"/>
    <s v="Vallejo"/>
    <x v="1"/>
    <n v="94591"/>
    <x v="1"/>
    <s v="OFF-LA-10004689"/>
    <x v="1"/>
    <x v="2"/>
    <s v="Avery 512"/>
    <x v="2220"/>
    <n v="5"/>
    <x v="0"/>
    <n v="6.7915000000000001"/>
    <x v="18"/>
    <x v="2"/>
  </r>
  <r>
    <n v="2725"/>
    <x v="1338"/>
    <x v="777"/>
    <d v="2014-10-08T00:00:00"/>
    <s v="Standard Class"/>
    <s v="DF-13135"/>
    <s v="David Flashing"/>
    <x v="0"/>
    <s v="United States"/>
    <s v="Vallejo"/>
    <x v="1"/>
    <n v="94591"/>
    <x v="1"/>
    <s v="OFF-BI-10002867"/>
    <x v="1"/>
    <x v="8"/>
    <s v="GBC Recycled Regency Composition Covers"/>
    <x v="2221"/>
    <n v="2"/>
    <x v="2"/>
    <n v="31.085599999999999"/>
    <x v="18"/>
    <x v="18"/>
  </r>
  <r>
    <n v="2726"/>
    <x v="1339"/>
    <x v="659"/>
    <d v="2017-11-13T00:00:00"/>
    <s v="Standard Class"/>
    <s v="EP-13915"/>
    <s v="Emily Phan"/>
    <x v="0"/>
    <s v="United States"/>
    <s v="Philadelphia"/>
    <x v="9"/>
    <n v="19120"/>
    <x v="3"/>
    <s v="TEC-PH-10003811"/>
    <x v="2"/>
    <x v="7"/>
    <s v="Jabra Supreme Plus Driver Edition Headset"/>
    <x v="1880"/>
    <n v="5"/>
    <x v="10"/>
    <n v="-71.994"/>
    <x v="24"/>
    <x v="205"/>
  </r>
  <r>
    <n v="2727"/>
    <x v="1339"/>
    <x v="659"/>
    <d v="2017-11-13T00:00:00"/>
    <s v="Standard Class"/>
    <s v="EP-13915"/>
    <s v="Emily Phan"/>
    <x v="0"/>
    <s v="United States"/>
    <s v="Philadelphia"/>
    <x v="9"/>
    <n v="19120"/>
    <x v="3"/>
    <s v="FUR-TA-10000849"/>
    <x v="0"/>
    <x v="3"/>
    <s v="Bevis Rectangular Conference Tables"/>
    <x v="2222"/>
    <n v="4"/>
    <x v="10"/>
    <n v="-140.14080000000001"/>
    <x v="24"/>
    <x v="381"/>
  </r>
  <r>
    <n v="2728"/>
    <x v="1340"/>
    <x v="66"/>
    <d v="2017-12-24T00:00:00"/>
    <s v="First Class"/>
    <s v="SK-19990"/>
    <s v="Sally Knutson"/>
    <x v="0"/>
    <s v="United States"/>
    <s v="Toledo"/>
    <x v="24"/>
    <n v="43615"/>
    <x v="3"/>
    <s v="OFF-BI-10000848"/>
    <x v="1"/>
    <x v="8"/>
    <s v="Angle-D Ring Binders"/>
    <x v="2223"/>
    <n v="1"/>
    <x v="6"/>
    <n v="-1.3128"/>
    <x v="23"/>
    <x v="124"/>
  </r>
  <r>
    <n v="2729"/>
    <x v="1340"/>
    <x v="66"/>
    <d v="2017-12-24T00:00:00"/>
    <s v="First Class"/>
    <s v="SK-19990"/>
    <s v="Sally Knutson"/>
    <x v="0"/>
    <s v="United States"/>
    <s v="Toledo"/>
    <x v="24"/>
    <n v="43615"/>
    <x v="3"/>
    <s v="TEC-PH-10003072"/>
    <x v="2"/>
    <x v="7"/>
    <s v="Panasonic KX-TG9541B DECT 6.0 Digital 2-Line Expandable Cordless Phone With Digital Answering System"/>
    <x v="2224"/>
    <n v="7"/>
    <x v="10"/>
    <n v="94.493700000000004"/>
    <x v="23"/>
    <x v="320"/>
  </r>
  <r>
    <n v="2730"/>
    <x v="1341"/>
    <x v="778"/>
    <d v="2017-02-19T00:00:00"/>
    <s v="Standard Class"/>
    <s v="FH-14350"/>
    <s v="Fred Harton"/>
    <x v="0"/>
    <s v="United States"/>
    <s v="Seattle"/>
    <x v="4"/>
    <n v="98105"/>
    <x v="1"/>
    <s v="OFF-AR-10001547"/>
    <x v="1"/>
    <x v="6"/>
    <s v="Newell 311"/>
    <x v="153"/>
    <n v="3"/>
    <x v="0"/>
    <n v="1.7901"/>
    <x v="31"/>
    <x v="6"/>
  </r>
  <r>
    <n v="2731"/>
    <x v="1341"/>
    <x v="778"/>
    <d v="2017-02-19T00:00:00"/>
    <s v="Standard Class"/>
    <s v="FH-14350"/>
    <s v="Fred Harton"/>
    <x v="0"/>
    <s v="United States"/>
    <s v="Seattle"/>
    <x v="4"/>
    <n v="98105"/>
    <x v="1"/>
    <s v="TEC-AC-10001838"/>
    <x v="2"/>
    <x v="11"/>
    <s v="Razer Tiamat Over Ear 7.1 Surround Sound PC Gaming Headset"/>
    <x v="2225"/>
    <n v="4"/>
    <x v="0"/>
    <n v="343.9828"/>
    <x v="31"/>
    <x v="157"/>
  </r>
  <r>
    <n v="2732"/>
    <x v="1341"/>
    <x v="778"/>
    <d v="2017-02-19T00:00:00"/>
    <s v="Standard Class"/>
    <s v="FH-14350"/>
    <s v="Fred Harton"/>
    <x v="0"/>
    <s v="United States"/>
    <s v="Seattle"/>
    <x v="4"/>
    <n v="98105"/>
    <x v="1"/>
    <s v="FUR-FU-10004017"/>
    <x v="0"/>
    <x v="5"/>
    <s v="Tenex Contemporary Contur Chairmats for Low and Medium Pile Carpet, Computer, 39&quot; x 49&quot;"/>
    <x v="2226"/>
    <n v="1"/>
    <x v="0"/>
    <n v="21.506"/>
    <x v="31"/>
    <x v="248"/>
  </r>
  <r>
    <n v="2733"/>
    <x v="1342"/>
    <x v="779"/>
    <d v="2014-07-06T00:00:00"/>
    <s v="Standard Class"/>
    <s v="EH-13945"/>
    <s v="Eric Hoffmann"/>
    <x v="0"/>
    <s v="United States"/>
    <s v="Plainfield"/>
    <x v="30"/>
    <n v="7060"/>
    <x v="3"/>
    <s v="TEC-PH-10002923"/>
    <x v="2"/>
    <x v="7"/>
    <s v="Logitech B530 USB Headset - headset - Full size, Binaural"/>
    <x v="2227"/>
    <n v="2"/>
    <x v="0"/>
    <n v="19.974599999999999"/>
    <x v="40"/>
    <x v="180"/>
  </r>
  <r>
    <n v="2734"/>
    <x v="1342"/>
    <x v="779"/>
    <d v="2014-07-06T00:00:00"/>
    <s v="Standard Class"/>
    <s v="EH-13945"/>
    <s v="Eric Hoffmann"/>
    <x v="0"/>
    <s v="United States"/>
    <s v="Plainfield"/>
    <x v="30"/>
    <n v="7060"/>
    <x v="3"/>
    <s v="OFF-AR-10000716"/>
    <x v="1"/>
    <x v="6"/>
    <s v="DIXON Ticonderoga Erasable Checking Pencils"/>
    <x v="2228"/>
    <n v="1"/>
    <x v="0"/>
    <n v="2.1762000000000001"/>
    <x v="40"/>
    <x v="87"/>
  </r>
  <r>
    <n v="2735"/>
    <x v="1343"/>
    <x v="780"/>
    <d v="2015-02-23T00:00:00"/>
    <s v="Second Class"/>
    <s v="JE-15715"/>
    <s v="Joe Elijah"/>
    <x v="0"/>
    <s v="United States"/>
    <s v="Las Cruces"/>
    <x v="27"/>
    <n v="88001"/>
    <x v="1"/>
    <s v="OFF-PA-10000249"/>
    <x v="1"/>
    <x v="10"/>
    <s v="Easy-staple paper"/>
    <x v="335"/>
    <n v="4"/>
    <x v="0"/>
    <n v="23.086400000000001"/>
    <x v="27"/>
    <x v="2"/>
  </r>
  <r>
    <n v="2736"/>
    <x v="1344"/>
    <x v="50"/>
    <d v="2015-11-19T00:00:00"/>
    <s v="Standard Class"/>
    <s v="KL-16645"/>
    <s v="Ken Lonsdale"/>
    <x v="0"/>
    <s v="United States"/>
    <s v="Newark"/>
    <x v="13"/>
    <n v="19711"/>
    <x v="3"/>
    <s v="TEC-PH-10003691"/>
    <x v="2"/>
    <x v="7"/>
    <s v="BlackBerry Q10"/>
    <x v="2216"/>
    <n v="3"/>
    <x v="0"/>
    <n v="94.492500000000007"/>
    <x v="6"/>
    <x v="45"/>
  </r>
  <r>
    <n v="2737"/>
    <x v="1344"/>
    <x v="50"/>
    <d v="2015-11-19T00:00:00"/>
    <s v="Standard Class"/>
    <s v="KL-16645"/>
    <s v="Ken Lonsdale"/>
    <x v="0"/>
    <s v="United States"/>
    <s v="Newark"/>
    <x v="13"/>
    <n v="19711"/>
    <x v="3"/>
    <s v="OFF-PA-10001560"/>
    <x v="1"/>
    <x v="10"/>
    <s v="Adams Telephone Message Books, 5 1/4” x 11”"/>
    <x v="2229"/>
    <n v="7"/>
    <x v="0"/>
    <n v="19.871600000000001"/>
    <x v="6"/>
    <x v="2"/>
  </r>
  <r>
    <n v="2738"/>
    <x v="1344"/>
    <x v="50"/>
    <d v="2015-11-19T00:00:00"/>
    <s v="Standard Class"/>
    <s v="KL-16645"/>
    <s v="Ken Lonsdale"/>
    <x v="0"/>
    <s v="United States"/>
    <s v="Newark"/>
    <x v="13"/>
    <n v="19711"/>
    <x v="3"/>
    <s v="FUR-BO-10004467"/>
    <x v="0"/>
    <x v="0"/>
    <s v="Bestar Classic Bookcase"/>
    <x v="670"/>
    <n v="3"/>
    <x v="0"/>
    <n v="56.994300000000003"/>
    <x v="6"/>
    <x v="43"/>
  </r>
  <r>
    <n v="2739"/>
    <x v="1344"/>
    <x v="50"/>
    <d v="2015-11-19T00:00:00"/>
    <s v="Standard Class"/>
    <s v="KL-16645"/>
    <s v="Ken Lonsdale"/>
    <x v="0"/>
    <s v="United States"/>
    <s v="Newark"/>
    <x v="13"/>
    <n v="19711"/>
    <x v="3"/>
    <s v="TEC-PH-10001819"/>
    <x v="2"/>
    <x v="7"/>
    <s v="Innergie mMini Combo Duo USB Travel Charging Kit"/>
    <x v="2230"/>
    <n v="2"/>
    <x v="0"/>
    <n v="43.190399999999997"/>
    <x v="6"/>
    <x v="68"/>
  </r>
  <r>
    <n v="2740"/>
    <x v="1345"/>
    <x v="513"/>
    <d v="2017-04-18T00:00:00"/>
    <s v="First Class"/>
    <s v="EB-13750"/>
    <s v="Edward Becker"/>
    <x v="1"/>
    <s v="United States"/>
    <s v="Hoover"/>
    <x v="19"/>
    <n v="35244"/>
    <x v="0"/>
    <s v="OFF-SU-10000157"/>
    <x v="1"/>
    <x v="14"/>
    <s v="Compact Automatic Electric Letter Opener"/>
    <x v="2231"/>
    <n v="4"/>
    <x v="0"/>
    <n v="9.5448000000000004"/>
    <x v="4"/>
    <x v="15"/>
  </r>
  <r>
    <n v="2741"/>
    <x v="1345"/>
    <x v="513"/>
    <d v="2017-04-18T00:00:00"/>
    <s v="First Class"/>
    <s v="EB-13750"/>
    <s v="Edward Becker"/>
    <x v="1"/>
    <s v="United States"/>
    <s v="Hoover"/>
    <x v="19"/>
    <n v="35244"/>
    <x v="0"/>
    <s v="TEC-AC-10004227"/>
    <x v="2"/>
    <x v="11"/>
    <s v="SanDisk Ultra 16 GB MicroSDHC Class 10 Memory Card"/>
    <x v="2232"/>
    <n v="2"/>
    <x v="0"/>
    <n v="1.5588"/>
    <x v="4"/>
    <x v="245"/>
  </r>
  <r>
    <n v="2742"/>
    <x v="1346"/>
    <x v="781"/>
    <d v="2016-02-27T00:00:00"/>
    <s v="Second Class"/>
    <s v="BD-11725"/>
    <s v="Bruce Degenhardt"/>
    <x v="0"/>
    <s v="United States"/>
    <s v="Newark"/>
    <x v="24"/>
    <n v="43055"/>
    <x v="3"/>
    <s v="OFF-EN-10003134"/>
    <x v="1"/>
    <x v="12"/>
    <s v="Staple envelope"/>
    <x v="666"/>
    <n v="5"/>
    <x v="2"/>
    <n v="17.52"/>
    <x v="48"/>
    <x v="52"/>
  </r>
  <r>
    <n v="2743"/>
    <x v="1347"/>
    <x v="130"/>
    <d v="2014-11-08T00:00:00"/>
    <s v="Standard Class"/>
    <s v="MS-17530"/>
    <s v="MaryBeth Skach"/>
    <x v="0"/>
    <s v="United States"/>
    <s v="San Diego"/>
    <x v="1"/>
    <n v="92037"/>
    <x v="1"/>
    <s v="FUR-FU-10004671"/>
    <x v="0"/>
    <x v="5"/>
    <s v="Executive Impressions 12&quot; Wall Clock"/>
    <x v="2233"/>
    <n v="2"/>
    <x v="0"/>
    <n v="13.4292"/>
    <x v="7"/>
    <x v="262"/>
  </r>
  <r>
    <n v="2744"/>
    <x v="1348"/>
    <x v="782"/>
    <d v="2015-06-25T00:00:00"/>
    <s v="Second Class"/>
    <s v="SC-20770"/>
    <s v="Stewart Carmichael"/>
    <x v="1"/>
    <s v="United States"/>
    <s v="San Francisco"/>
    <x v="1"/>
    <n v="94122"/>
    <x v="1"/>
    <s v="FUR-FU-10002253"/>
    <x v="0"/>
    <x v="5"/>
    <s v="Howard Miller 13&quot; Diameter Pewter Finish Round Wall Clock"/>
    <x v="2234"/>
    <n v="6"/>
    <x v="0"/>
    <n v="100.4796"/>
    <x v="33"/>
    <x v="87"/>
  </r>
  <r>
    <n v="2745"/>
    <x v="1348"/>
    <x v="782"/>
    <d v="2015-06-25T00:00:00"/>
    <s v="Second Class"/>
    <s v="SC-20770"/>
    <s v="Stewart Carmichael"/>
    <x v="1"/>
    <s v="United States"/>
    <s v="San Francisco"/>
    <x v="1"/>
    <n v="94122"/>
    <x v="1"/>
    <s v="TEC-PH-10002726"/>
    <x v="2"/>
    <x v="7"/>
    <s v="netTALK DUO VoIP Telephone Service"/>
    <x v="2235"/>
    <n v="3"/>
    <x v="2"/>
    <n v="47.241"/>
    <x v="33"/>
    <x v="52"/>
  </r>
  <r>
    <n v="2746"/>
    <x v="1349"/>
    <x v="783"/>
    <d v="2017-08-11T00:00:00"/>
    <s v="Second Class"/>
    <s v="FM-14380"/>
    <s v="Fred McMath"/>
    <x v="0"/>
    <s v="United States"/>
    <s v="Jacksonville"/>
    <x v="3"/>
    <n v="28540"/>
    <x v="0"/>
    <s v="TEC-AC-10004571"/>
    <x v="2"/>
    <x v="11"/>
    <s v="Logitech G700s Rechargeable Gaming Mouse"/>
    <x v="2236"/>
    <n v="1"/>
    <x v="2"/>
    <n v="21.997800000000002"/>
    <x v="43"/>
    <x v="102"/>
  </r>
  <r>
    <n v="2747"/>
    <x v="1350"/>
    <x v="552"/>
    <d v="2014-05-17T00:00:00"/>
    <s v="Standard Class"/>
    <s v="KT-16480"/>
    <s v="Kean Thornton"/>
    <x v="0"/>
    <s v="United States"/>
    <s v="Franklin"/>
    <x v="31"/>
    <n v="2038"/>
    <x v="3"/>
    <s v="FUR-TA-10002228"/>
    <x v="0"/>
    <x v="3"/>
    <s v="Bevis Traditional Conference Table Top, Plinth Base"/>
    <x v="2237"/>
    <n v="3"/>
    <x v="4"/>
    <n v="-130.0104"/>
    <x v="8"/>
    <x v="252"/>
  </r>
  <r>
    <n v="2748"/>
    <x v="1351"/>
    <x v="6"/>
    <d v="2015-11-26T00:00:00"/>
    <s v="Standard Class"/>
    <s v="AP-10720"/>
    <s v="Anne Pryor"/>
    <x v="2"/>
    <s v="United States"/>
    <s v="Frisco"/>
    <x v="5"/>
    <n v="75034"/>
    <x v="2"/>
    <s v="TEC-AC-10004127"/>
    <x v="2"/>
    <x v="11"/>
    <s v="SanDisk Cruzer 8 GB USB Flash Drive"/>
    <x v="220"/>
    <n v="4"/>
    <x v="2"/>
    <n v="-1.3584000000000001"/>
    <x v="6"/>
    <x v="239"/>
  </r>
  <r>
    <n v="2749"/>
    <x v="1352"/>
    <x v="784"/>
    <d v="2015-12-08T00:00:00"/>
    <s v="Standard Class"/>
    <s v="RH-19555"/>
    <s v="Ritsa Hightower"/>
    <x v="0"/>
    <s v="United States"/>
    <s v="Tallahassee"/>
    <x v="2"/>
    <n v="32303"/>
    <x v="0"/>
    <s v="OFF-BI-10001553"/>
    <x v="1"/>
    <x v="8"/>
    <s v="SpineVue Locking Slant-D Ring Binders by Cardinal"/>
    <x v="2238"/>
    <n v="3"/>
    <x v="6"/>
    <n v="-6.0324"/>
    <x v="14"/>
    <x v="86"/>
  </r>
  <r>
    <n v="2750"/>
    <x v="1353"/>
    <x v="785"/>
    <d v="2014-06-14T00:00:00"/>
    <s v="Standard Class"/>
    <s v="CS-11950"/>
    <s v="Carlos Soltero"/>
    <x v="0"/>
    <s v="United States"/>
    <s v="Seattle"/>
    <x v="4"/>
    <n v="98115"/>
    <x v="1"/>
    <s v="FUR-CH-10002758"/>
    <x v="0"/>
    <x v="1"/>
    <s v="Hon Deluxe Fabric Upholstered Stacking Chairs, Squared Back"/>
    <x v="2239"/>
    <n v="3"/>
    <x v="2"/>
    <n v="73.194000000000003"/>
    <x v="3"/>
    <x v="26"/>
  </r>
  <r>
    <n v="2751"/>
    <x v="1354"/>
    <x v="233"/>
    <d v="2014-08-11T00:00:00"/>
    <s v="Second Class"/>
    <s v="TM-21010"/>
    <s v="Tamara Manning"/>
    <x v="0"/>
    <s v="United States"/>
    <s v="Vacaville"/>
    <x v="1"/>
    <n v="95687"/>
    <x v="1"/>
    <s v="OFF-ST-10000532"/>
    <x v="1"/>
    <x v="4"/>
    <s v="Advantus Rolling Drawer Organizers"/>
    <x v="2240"/>
    <n v="11"/>
    <x v="0"/>
    <n v="110.0528"/>
    <x v="29"/>
    <x v="96"/>
  </r>
  <r>
    <n v="2752"/>
    <x v="1355"/>
    <x v="542"/>
    <d v="2014-05-30T00:00:00"/>
    <s v="Standard Class"/>
    <s v="HF-14995"/>
    <s v="Herbert Flentye"/>
    <x v="0"/>
    <s v="United States"/>
    <s v="Los Angeles"/>
    <x v="1"/>
    <n v="90008"/>
    <x v="1"/>
    <s v="FUR-CH-10000988"/>
    <x v="0"/>
    <x v="1"/>
    <s v="Hon Olson Stacker Stools"/>
    <x v="2241"/>
    <n v="2"/>
    <x v="2"/>
    <n v="22.529599999999999"/>
    <x v="8"/>
    <x v="7"/>
  </r>
  <r>
    <n v="2753"/>
    <x v="1356"/>
    <x v="786"/>
    <d v="2015-04-21T00:00:00"/>
    <s v="Standard Class"/>
    <s v="GA-14515"/>
    <s v="George Ashbrook"/>
    <x v="0"/>
    <s v="United States"/>
    <s v="San Francisco"/>
    <x v="1"/>
    <n v="94122"/>
    <x v="1"/>
    <s v="OFF-AR-10003251"/>
    <x v="1"/>
    <x v="6"/>
    <s v="Prang Drawing Pencil Set"/>
    <x v="345"/>
    <n v="2"/>
    <x v="0"/>
    <n v="2.2240000000000002"/>
    <x v="19"/>
    <x v="382"/>
  </r>
  <r>
    <n v="2754"/>
    <x v="1356"/>
    <x v="786"/>
    <d v="2015-04-21T00:00:00"/>
    <s v="Standard Class"/>
    <s v="GA-14515"/>
    <s v="George Ashbrook"/>
    <x v="0"/>
    <s v="United States"/>
    <s v="San Francisco"/>
    <x v="1"/>
    <n v="94122"/>
    <x v="1"/>
    <s v="TEC-AC-10003174"/>
    <x v="2"/>
    <x v="11"/>
    <s v="Plantronics S12 Corded Telephone Headset System"/>
    <x v="2242"/>
    <n v="3"/>
    <x v="0"/>
    <n v="129.34800000000001"/>
    <x v="19"/>
    <x v="240"/>
  </r>
  <r>
    <n v="2755"/>
    <x v="1356"/>
    <x v="786"/>
    <d v="2015-04-21T00:00:00"/>
    <s v="Standard Class"/>
    <s v="GA-14515"/>
    <s v="George Ashbrook"/>
    <x v="0"/>
    <s v="United States"/>
    <s v="San Francisco"/>
    <x v="1"/>
    <n v="94122"/>
    <x v="1"/>
    <s v="TEC-PH-10002310"/>
    <x v="2"/>
    <x v="7"/>
    <s v="Plantronics Calisto P620-M USB Wireless Speakerphone System"/>
    <x v="2243"/>
    <n v="5"/>
    <x v="2"/>
    <n v="68.596500000000006"/>
    <x v="19"/>
    <x v="66"/>
  </r>
  <r>
    <n v="2756"/>
    <x v="1356"/>
    <x v="786"/>
    <d v="2015-04-21T00:00:00"/>
    <s v="Standard Class"/>
    <s v="GA-14515"/>
    <s v="George Ashbrook"/>
    <x v="0"/>
    <s v="United States"/>
    <s v="San Francisco"/>
    <x v="1"/>
    <n v="94122"/>
    <x v="1"/>
    <s v="OFF-AP-10002651"/>
    <x v="1"/>
    <x v="9"/>
    <s v="Hoover Upright Vacuum With Dirt Cup"/>
    <x v="2244"/>
    <n v="5"/>
    <x v="0"/>
    <n v="419.81849999999997"/>
    <x v="19"/>
    <x v="5"/>
  </r>
  <r>
    <n v="2757"/>
    <x v="1356"/>
    <x v="786"/>
    <d v="2015-04-21T00:00:00"/>
    <s v="Standard Class"/>
    <s v="GA-14515"/>
    <s v="George Ashbrook"/>
    <x v="0"/>
    <s v="United States"/>
    <s v="San Francisco"/>
    <x v="1"/>
    <n v="94122"/>
    <x v="1"/>
    <s v="OFF-PA-10001184"/>
    <x v="1"/>
    <x v="10"/>
    <s v="Xerox 1903"/>
    <x v="489"/>
    <n v="2"/>
    <x v="0"/>
    <n v="5.8604000000000003"/>
    <x v="19"/>
    <x v="77"/>
  </r>
  <r>
    <n v="2758"/>
    <x v="1357"/>
    <x v="725"/>
    <d v="2016-06-13T00:00:00"/>
    <s v="Second Class"/>
    <s v="ES-14020"/>
    <s v="Erica Smith"/>
    <x v="0"/>
    <s v="United States"/>
    <s v="New York City"/>
    <x v="15"/>
    <n v="10035"/>
    <x v="3"/>
    <s v="TEC-AC-10002402"/>
    <x v="2"/>
    <x v="11"/>
    <s v="Razer Kraken PRO Over Ear PC and Music Headset"/>
    <x v="758"/>
    <n v="3"/>
    <x v="0"/>
    <n v="71.991"/>
    <x v="1"/>
    <x v="1"/>
  </r>
  <r>
    <n v="2759"/>
    <x v="1358"/>
    <x v="21"/>
    <d v="2016-03-15T00:00:00"/>
    <s v="Standard Class"/>
    <s v="JP-16135"/>
    <s v="Julie Prescott"/>
    <x v="2"/>
    <s v="United States"/>
    <s v="Columbus"/>
    <x v="32"/>
    <n v="31907"/>
    <x v="0"/>
    <s v="FUR-FU-10004270"/>
    <x v="0"/>
    <x v="5"/>
    <s v="Executive Impressions 13&quot; Clairmont Wall Clock"/>
    <x v="2245"/>
    <n v="4"/>
    <x v="0"/>
    <n v="31.537199999999999"/>
    <x v="17"/>
    <x v="44"/>
  </r>
  <r>
    <n v="2760"/>
    <x v="1358"/>
    <x v="21"/>
    <d v="2016-03-15T00:00:00"/>
    <s v="Standard Class"/>
    <s v="JP-16135"/>
    <s v="Julie Prescott"/>
    <x v="2"/>
    <s v="United States"/>
    <s v="Columbus"/>
    <x v="32"/>
    <n v="31907"/>
    <x v="0"/>
    <s v="OFF-ST-10001526"/>
    <x v="1"/>
    <x v="4"/>
    <s v="Iceberg Mobile Mega Data/Printer Cart "/>
    <x v="2246"/>
    <n v="4"/>
    <x v="0"/>
    <n v="125.14319999999999"/>
    <x v="17"/>
    <x v="96"/>
  </r>
  <r>
    <n v="2761"/>
    <x v="1359"/>
    <x v="542"/>
    <d v="2014-05-29T00:00:00"/>
    <s v="First Class"/>
    <s v="Dp-13240"/>
    <s v="Dean percer"/>
    <x v="2"/>
    <s v="United States"/>
    <s v="Murray"/>
    <x v="7"/>
    <n v="84107"/>
    <x v="1"/>
    <s v="OFF-PA-10002893"/>
    <x v="1"/>
    <x v="10"/>
    <s v="Wirebound Service Call Books, 5 1/2&quot; x 4&quot;"/>
    <x v="2247"/>
    <n v="5"/>
    <x v="0"/>
    <n v="23.231999999999999"/>
    <x v="8"/>
    <x v="42"/>
  </r>
  <r>
    <n v="2762"/>
    <x v="1360"/>
    <x v="386"/>
    <d v="2017-10-14T00:00:00"/>
    <s v="First Class"/>
    <s v="NK-18490"/>
    <s v="Neil Knudson"/>
    <x v="2"/>
    <s v="United States"/>
    <s v="San Francisco"/>
    <x v="1"/>
    <n v="94110"/>
    <x v="1"/>
    <s v="TEC-AC-10003709"/>
    <x v="2"/>
    <x v="11"/>
    <s v="Maxell 4.7GB DVD-R 5/Pack"/>
    <x v="2248"/>
    <n v="1"/>
    <x v="0"/>
    <n v="0.43559999999999999"/>
    <x v="13"/>
    <x v="48"/>
  </r>
  <r>
    <n v="2763"/>
    <x v="1360"/>
    <x v="386"/>
    <d v="2017-10-14T00:00:00"/>
    <s v="First Class"/>
    <s v="NK-18490"/>
    <s v="Neil Knudson"/>
    <x v="2"/>
    <s v="United States"/>
    <s v="San Francisco"/>
    <x v="1"/>
    <n v="94110"/>
    <x v="1"/>
    <s v="OFF-BI-10001191"/>
    <x v="1"/>
    <x v="8"/>
    <s v="Canvas Sectional Post Binders"/>
    <x v="2249"/>
    <n v="5"/>
    <x v="2"/>
    <n v="36.917000000000002"/>
    <x v="13"/>
    <x v="49"/>
  </r>
  <r>
    <n v="2764"/>
    <x v="1361"/>
    <x v="738"/>
    <d v="2017-06-28T00:00:00"/>
    <s v="Standard Class"/>
    <s v="PL-18925"/>
    <s v="Paul Lucas"/>
    <x v="2"/>
    <s v="United States"/>
    <s v="Philadelphia"/>
    <x v="9"/>
    <n v="19140"/>
    <x v="3"/>
    <s v="OFF-BI-10003166"/>
    <x v="1"/>
    <x v="8"/>
    <s v="GBC Plasticlear Binding Covers"/>
    <x v="2250"/>
    <n v="3"/>
    <x v="6"/>
    <n v="-7.5768000000000004"/>
    <x v="28"/>
    <x v="86"/>
  </r>
  <r>
    <n v="2765"/>
    <x v="1361"/>
    <x v="738"/>
    <d v="2017-06-28T00:00:00"/>
    <s v="Standard Class"/>
    <s v="PL-18925"/>
    <s v="Paul Lucas"/>
    <x v="2"/>
    <s v="United States"/>
    <s v="Philadelphia"/>
    <x v="9"/>
    <n v="19140"/>
    <x v="3"/>
    <s v="OFF-BI-10003982"/>
    <x v="1"/>
    <x v="8"/>
    <s v="Wilson Jones Century Plastic Molded Ring Binders"/>
    <x v="2251"/>
    <n v="5"/>
    <x v="6"/>
    <n v="-23.8855"/>
    <x v="28"/>
    <x v="116"/>
  </r>
  <r>
    <n v="2766"/>
    <x v="1361"/>
    <x v="738"/>
    <d v="2017-06-28T00:00:00"/>
    <s v="Standard Class"/>
    <s v="PL-18925"/>
    <s v="Paul Lucas"/>
    <x v="2"/>
    <s v="United States"/>
    <s v="Philadelphia"/>
    <x v="9"/>
    <n v="19140"/>
    <x v="3"/>
    <s v="OFF-ST-10004835"/>
    <x v="1"/>
    <x v="4"/>
    <s v="Plastic Stacking Crates &amp; Casters"/>
    <x v="433"/>
    <n v="2"/>
    <x v="2"/>
    <n v="0.66959999999999997"/>
    <x v="28"/>
    <x v="142"/>
  </r>
  <r>
    <n v="2767"/>
    <x v="1362"/>
    <x v="787"/>
    <d v="2017-01-18T00:00:00"/>
    <s v="First Class"/>
    <s v="RW-19690"/>
    <s v="Robert Waldorf"/>
    <x v="0"/>
    <s v="United States"/>
    <s v="Philadelphia"/>
    <x v="9"/>
    <n v="19134"/>
    <x v="3"/>
    <s v="OFF-AP-10000159"/>
    <x v="1"/>
    <x v="9"/>
    <s v="Belkin F9M820V08 8 Outlet Surge"/>
    <x v="2252"/>
    <n v="1"/>
    <x v="2"/>
    <n v="3.8681999999999999"/>
    <x v="44"/>
    <x v="28"/>
  </r>
  <r>
    <n v="2768"/>
    <x v="1362"/>
    <x v="787"/>
    <d v="2017-01-18T00:00:00"/>
    <s v="First Class"/>
    <s v="RW-19690"/>
    <s v="Robert Waldorf"/>
    <x v="0"/>
    <s v="United States"/>
    <s v="Philadelphia"/>
    <x v="9"/>
    <n v="19134"/>
    <x v="3"/>
    <s v="OFF-AP-10002945"/>
    <x v="1"/>
    <x v="9"/>
    <s v="Honeywell Enviracaire Portable HEPA Air Cleaner for 17' x 22' Room"/>
    <x v="2253"/>
    <n v="8"/>
    <x v="2"/>
    <n v="312.67599999999999"/>
    <x v="44"/>
    <x v="114"/>
  </r>
  <r>
    <n v="2769"/>
    <x v="1363"/>
    <x v="788"/>
    <d v="2015-04-07T00:00:00"/>
    <s v="Standard Class"/>
    <s v="MO-17950"/>
    <s v="Michael Oakman"/>
    <x v="0"/>
    <s v="United States"/>
    <s v="Dallas"/>
    <x v="5"/>
    <n v="75220"/>
    <x v="2"/>
    <s v="OFF-AP-10001242"/>
    <x v="1"/>
    <x v="9"/>
    <s v="APC 7 Outlet Network SurgeArrest Surge Protector"/>
    <x v="2254"/>
    <n v="2"/>
    <x v="3"/>
    <n v="-80.48"/>
    <x v="19"/>
    <x v="109"/>
  </r>
  <r>
    <n v="2770"/>
    <x v="1363"/>
    <x v="788"/>
    <d v="2015-04-07T00:00:00"/>
    <s v="Standard Class"/>
    <s v="MO-17950"/>
    <s v="Michael Oakman"/>
    <x v="0"/>
    <s v="United States"/>
    <s v="Dallas"/>
    <x v="5"/>
    <n v="75220"/>
    <x v="2"/>
    <s v="TEC-AC-10003038"/>
    <x v="2"/>
    <x v="11"/>
    <s v="Kingston Digital DataTraveler 16GB USB 2.0"/>
    <x v="2255"/>
    <n v="7"/>
    <x v="2"/>
    <n v="-0.62649999999999995"/>
    <x v="19"/>
    <x v="165"/>
  </r>
  <r>
    <n v="2771"/>
    <x v="1363"/>
    <x v="788"/>
    <d v="2015-04-07T00:00:00"/>
    <s v="Standard Class"/>
    <s v="MO-17950"/>
    <s v="Michael Oakman"/>
    <x v="0"/>
    <s v="United States"/>
    <s v="Dallas"/>
    <x v="5"/>
    <n v="75220"/>
    <x v="2"/>
    <s v="TEC-AC-10003289"/>
    <x v="2"/>
    <x v="11"/>
    <s v="Anker Ultra-Slim Mini Bluetooth 3.0 Wireless Keyboard"/>
    <x v="331"/>
    <n v="3"/>
    <x v="2"/>
    <n v="1.7990999999999999"/>
    <x v="19"/>
    <x v="251"/>
  </r>
  <r>
    <n v="2772"/>
    <x v="1364"/>
    <x v="323"/>
    <d v="2016-09-10T00:00:00"/>
    <s v="Standard Class"/>
    <s v="JJ-15445"/>
    <s v="Jennifer Jackson"/>
    <x v="0"/>
    <s v="United States"/>
    <s v="Waukesha"/>
    <x v="6"/>
    <n v="53186"/>
    <x v="2"/>
    <s v="OFF-ST-10000918"/>
    <x v="1"/>
    <x v="4"/>
    <s v="Crate-A-Files"/>
    <x v="2256"/>
    <n v="5"/>
    <x v="0"/>
    <n v="14.17"/>
    <x v="22"/>
    <x v="96"/>
  </r>
  <r>
    <n v="2773"/>
    <x v="1365"/>
    <x v="389"/>
    <d v="2017-12-12T00:00:00"/>
    <s v="First Class"/>
    <s v="BT-11680"/>
    <s v="Brian Thompson"/>
    <x v="0"/>
    <s v="United States"/>
    <s v="Fort Lauderdale"/>
    <x v="2"/>
    <n v="33311"/>
    <x v="0"/>
    <s v="FUR-FU-10001940"/>
    <x v="0"/>
    <x v="5"/>
    <s v="Staple-based wall hangings"/>
    <x v="2257"/>
    <n v="3"/>
    <x v="2"/>
    <n v="5.7312000000000003"/>
    <x v="23"/>
    <x v="84"/>
  </r>
  <r>
    <n v="2774"/>
    <x v="1366"/>
    <x v="441"/>
    <d v="2016-11-26T00:00:00"/>
    <s v="Standard Class"/>
    <s v="RD-19585"/>
    <s v="Rob Dowd"/>
    <x v="0"/>
    <s v="United States"/>
    <s v="Detroit"/>
    <x v="12"/>
    <n v="48205"/>
    <x v="2"/>
    <s v="OFF-BI-10002852"/>
    <x v="1"/>
    <x v="8"/>
    <s v="Ibico Standard Transparent Covers"/>
    <x v="2258"/>
    <n v="3"/>
    <x v="0"/>
    <n v="24.2256"/>
    <x v="0"/>
    <x v="70"/>
  </r>
  <r>
    <n v="2775"/>
    <x v="1367"/>
    <x v="343"/>
    <d v="2017-11-18T00:00:00"/>
    <s v="Standard Class"/>
    <s v="ML-17755"/>
    <s v="Max Ludwig"/>
    <x v="2"/>
    <s v="United States"/>
    <s v="Springfield"/>
    <x v="24"/>
    <n v="45503"/>
    <x v="3"/>
    <s v="OFF-PA-10004451"/>
    <x v="1"/>
    <x v="10"/>
    <s v="Xerox 222"/>
    <x v="559"/>
    <n v="2"/>
    <x v="2"/>
    <n v="3.6288"/>
    <x v="24"/>
    <x v="73"/>
  </r>
  <r>
    <n v="2776"/>
    <x v="1368"/>
    <x v="147"/>
    <d v="2016-10-25T00:00:00"/>
    <s v="Standard Class"/>
    <s v="JE-15745"/>
    <s v="Joel Eaton"/>
    <x v="0"/>
    <s v="United States"/>
    <s v="San Diego"/>
    <x v="1"/>
    <n v="92037"/>
    <x v="1"/>
    <s v="OFF-ST-10004804"/>
    <x v="1"/>
    <x v="4"/>
    <s v="Belkin 19&quot; Vented Equipment Shelf, Black"/>
    <x v="1233"/>
    <n v="3"/>
    <x v="0"/>
    <n v="1.5444"/>
    <x v="32"/>
    <x v="131"/>
  </r>
  <r>
    <n v="2777"/>
    <x v="1369"/>
    <x v="379"/>
    <d v="2015-12-25T00:00:00"/>
    <s v="Standard Class"/>
    <s v="ER-13855"/>
    <s v="Elpida Rittenbach"/>
    <x v="1"/>
    <s v="United States"/>
    <s v="Colorado Springs"/>
    <x v="22"/>
    <n v="80906"/>
    <x v="1"/>
    <s v="OFF-AP-10003971"/>
    <x v="1"/>
    <x v="9"/>
    <s v="Belkin 6 Outlet Metallic Surge Strip"/>
    <x v="2259"/>
    <n v="7"/>
    <x v="2"/>
    <n v="4.5738000000000003"/>
    <x v="14"/>
    <x v="17"/>
  </r>
  <r>
    <n v="2778"/>
    <x v="1370"/>
    <x v="789"/>
    <d v="2015-07-19T00:00:00"/>
    <s v="Second Class"/>
    <s v="JM-15535"/>
    <s v="Jessica Myrick"/>
    <x v="0"/>
    <s v="United States"/>
    <s v="Bakersfield"/>
    <x v="1"/>
    <n v="93309"/>
    <x v="1"/>
    <s v="FUR-BO-10003159"/>
    <x v="0"/>
    <x v="0"/>
    <s v="Sauder Camden County Collection Libraries, Planked Cherry Finish"/>
    <x v="2260"/>
    <n v="2"/>
    <x v="11"/>
    <n v="-13.797599999999999"/>
    <x v="39"/>
    <x v="329"/>
  </r>
  <r>
    <n v="2779"/>
    <x v="1371"/>
    <x v="504"/>
    <d v="2017-05-05T00:00:00"/>
    <s v="Standard Class"/>
    <s v="SS-20140"/>
    <s v="Saphhira Shifley"/>
    <x v="1"/>
    <s v="United States"/>
    <s v="Pompano Beach"/>
    <x v="2"/>
    <n v="33068"/>
    <x v="0"/>
    <s v="FUR-FU-10001935"/>
    <x v="0"/>
    <x v="5"/>
    <s v="3M Hangers With Command Adhesive"/>
    <x v="208"/>
    <n v="8"/>
    <x v="2"/>
    <n v="6.2160000000000002"/>
    <x v="25"/>
    <x v="151"/>
  </r>
  <r>
    <n v="2780"/>
    <x v="1371"/>
    <x v="504"/>
    <d v="2017-05-05T00:00:00"/>
    <s v="Standard Class"/>
    <s v="SS-20140"/>
    <s v="Saphhira Shifley"/>
    <x v="1"/>
    <s v="United States"/>
    <s v="Pompano Beach"/>
    <x v="2"/>
    <n v="33068"/>
    <x v="0"/>
    <s v="TEC-AC-10003433"/>
    <x v="2"/>
    <x v="11"/>
    <s v="Maxell 4.7GB DVD+R 5/Pack"/>
    <x v="477"/>
    <n v="3"/>
    <x v="2"/>
    <n v="0.74250000000000005"/>
    <x v="25"/>
    <x v="224"/>
  </r>
  <r>
    <n v="2781"/>
    <x v="1372"/>
    <x v="636"/>
    <d v="2017-05-08T00:00:00"/>
    <s v="First Class"/>
    <s v="TC-21295"/>
    <s v="Toby Carlisle"/>
    <x v="0"/>
    <s v="United States"/>
    <s v="New York City"/>
    <x v="15"/>
    <n v="10035"/>
    <x v="3"/>
    <s v="OFF-LA-10004544"/>
    <x v="1"/>
    <x v="2"/>
    <s v="Avery 505"/>
    <x v="2261"/>
    <n v="4"/>
    <x v="0"/>
    <n v="29.6"/>
    <x v="25"/>
    <x v="47"/>
  </r>
  <r>
    <n v="2782"/>
    <x v="1373"/>
    <x v="225"/>
    <d v="2017-11-27T00:00:00"/>
    <s v="Standard Class"/>
    <s v="HG-15025"/>
    <s v="Hunter Glantz"/>
    <x v="0"/>
    <s v="United States"/>
    <s v="Lakeville"/>
    <x v="11"/>
    <n v="55044"/>
    <x v="2"/>
    <s v="OFF-AR-10001026"/>
    <x v="1"/>
    <x v="6"/>
    <s v="Sanford Uni-Blazer View Highlighters, Chisel Tip, Yellow"/>
    <x v="1103"/>
    <n v="10"/>
    <x v="0"/>
    <n v="9.68"/>
    <x v="24"/>
    <x v="48"/>
  </r>
  <r>
    <n v="2783"/>
    <x v="1374"/>
    <x v="583"/>
    <d v="2016-11-16T00:00:00"/>
    <s v="Standard Class"/>
    <s v="LD-17005"/>
    <s v="Lisa DeCherney"/>
    <x v="0"/>
    <s v="United States"/>
    <s v="Detroit"/>
    <x v="12"/>
    <n v="48234"/>
    <x v="2"/>
    <s v="TEC-PH-10001336"/>
    <x v="2"/>
    <x v="7"/>
    <s v="Digium D40 VoIP phone"/>
    <x v="2018"/>
    <n v="2"/>
    <x v="0"/>
    <n v="74.8142"/>
    <x v="0"/>
    <x v="5"/>
  </r>
  <r>
    <n v="2784"/>
    <x v="1375"/>
    <x v="732"/>
    <d v="2016-11-10T00:00:00"/>
    <s v="Standard Class"/>
    <s v="AS-10285"/>
    <s v="Alejandro Savely"/>
    <x v="1"/>
    <s v="United States"/>
    <s v="Philadelphia"/>
    <x v="9"/>
    <n v="19134"/>
    <x v="3"/>
    <s v="TEC-PH-10003187"/>
    <x v="2"/>
    <x v="7"/>
    <s v="Anker Astro Mini 3000mAh Ultra-Compact Portable Charger"/>
    <x v="1792"/>
    <n v="2"/>
    <x v="10"/>
    <n v="-15.992000000000001"/>
    <x v="0"/>
    <x v="133"/>
  </r>
  <r>
    <n v="2785"/>
    <x v="1376"/>
    <x v="790"/>
    <d v="2016-10-15T00:00:00"/>
    <s v="Standard Class"/>
    <s v="MP-17965"/>
    <s v="Michael Paige"/>
    <x v="1"/>
    <s v="United States"/>
    <s v="Troy"/>
    <x v="24"/>
    <n v="45373"/>
    <x v="3"/>
    <s v="TEC-PH-10004897"/>
    <x v="2"/>
    <x v="7"/>
    <s v="Mediabridge Sport Armband iPhone 5s"/>
    <x v="112"/>
    <n v="4"/>
    <x v="10"/>
    <n v="-15.5844"/>
    <x v="32"/>
    <x v="214"/>
  </r>
  <r>
    <n v="2786"/>
    <x v="1377"/>
    <x v="481"/>
    <d v="2015-09-23T00:00:00"/>
    <s v="First Class"/>
    <s v="CD-12790"/>
    <s v="Cynthia Delaney"/>
    <x v="2"/>
    <s v="United States"/>
    <s v="Los Angeles"/>
    <x v="1"/>
    <n v="90036"/>
    <x v="1"/>
    <s v="FUR-CH-10004997"/>
    <x v="0"/>
    <x v="1"/>
    <s v="Hon Every-Day Series Multi-Task Chairs"/>
    <x v="2262"/>
    <n v="4"/>
    <x v="2"/>
    <n v="0"/>
    <x v="11"/>
    <x v="136"/>
  </r>
  <r>
    <n v="2787"/>
    <x v="1377"/>
    <x v="481"/>
    <d v="2015-09-23T00:00:00"/>
    <s v="First Class"/>
    <s v="CD-12790"/>
    <s v="Cynthia Delaney"/>
    <x v="2"/>
    <s v="United States"/>
    <s v="Los Angeles"/>
    <x v="1"/>
    <n v="90036"/>
    <x v="1"/>
    <s v="OFF-FA-10002763"/>
    <x v="1"/>
    <x v="13"/>
    <s v="Advantus Map Pennant Flags and Round Head Tacks"/>
    <x v="2263"/>
    <n v="2"/>
    <x v="0"/>
    <n v="2.528"/>
    <x v="11"/>
    <x v="203"/>
  </r>
  <r>
    <n v="2788"/>
    <x v="1378"/>
    <x v="266"/>
    <d v="2014-12-06T00:00:00"/>
    <s v="Standard Class"/>
    <s v="MD-17860"/>
    <s v="Michael Dominguez"/>
    <x v="1"/>
    <s v="United States"/>
    <s v="Corpus Christi"/>
    <x v="5"/>
    <n v="78415"/>
    <x v="2"/>
    <s v="FUR-FU-10001588"/>
    <x v="0"/>
    <x v="5"/>
    <s v="Deflect-o SuperTray Unbreakable Stackable Tray, Letter, Black"/>
    <x v="2264"/>
    <n v="5"/>
    <x v="7"/>
    <n v="-24.803000000000001"/>
    <x v="21"/>
    <x v="383"/>
  </r>
  <r>
    <n v="2789"/>
    <x v="1378"/>
    <x v="266"/>
    <d v="2014-12-06T00:00:00"/>
    <s v="Standard Class"/>
    <s v="MD-17860"/>
    <s v="Michael Dominguez"/>
    <x v="1"/>
    <s v="United States"/>
    <s v="Corpus Christi"/>
    <x v="5"/>
    <n v="78415"/>
    <x v="2"/>
    <s v="OFF-AR-10000940"/>
    <x v="1"/>
    <x v="6"/>
    <s v="Newell 343"/>
    <x v="2265"/>
    <n v="7"/>
    <x v="2"/>
    <n v="1.4406000000000001"/>
    <x v="21"/>
    <x v="66"/>
  </r>
  <r>
    <n v="2790"/>
    <x v="1378"/>
    <x v="266"/>
    <d v="2014-12-06T00:00:00"/>
    <s v="Standard Class"/>
    <s v="MD-17860"/>
    <s v="Michael Dominguez"/>
    <x v="1"/>
    <s v="United States"/>
    <s v="Corpus Christi"/>
    <x v="5"/>
    <n v="78415"/>
    <x v="2"/>
    <s v="FUR-FU-10002759"/>
    <x v="0"/>
    <x v="5"/>
    <s v="12-1/2 Diameter Round Wall Clock"/>
    <x v="786"/>
    <n v="5"/>
    <x v="7"/>
    <n v="-23.975999999999999"/>
    <x v="21"/>
    <x v="60"/>
  </r>
  <r>
    <n v="2791"/>
    <x v="1379"/>
    <x v="158"/>
    <d v="2014-09-22T00:00:00"/>
    <s v="First Class"/>
    <s v="BM-11650"/>
    <s v="Brian Moss"/>
    <x v="1"/>
    <s v="United States"/>
    <s v="Omaha"/>
    <x v="8"/>
    <n v="68104"/>
    <x v="2"/>
    <s v="OFF-AP-10000358"/>
    <x v="1"/>
    <x v="9"/>
    <s v="Fellowes Basic Home/Office Series Surge Protectors"/>
    <x v="2266"/>
    <n v="2"/>
    <x v="0"/>
    <n v="7.5284000000000004"/>
    <x v="9"/>
    <x v="5"/>
  </r>
  <r>
    <n v="2792"/>
    <x v="1379"/>
    <x v="158"/>
    <d v="2014-09-22T00:00:00"/>
    <s v="First Class"/>
    <s v="BM-11650"/>
    <s v="Brian Moss"/>
    <x v="1"/>
    <s v="United States"/>
    <s v="Omaha"/>
    <x v="8"/>
    <n v="68104"/>
    <x v="2"/>
    <s v="OFF-AP-10003281"/>
    <x v="1"/>
    <x v="9"/>
    <s v="Acco 6 Outlet Guardian Standard Surge Suppressor"/>
    <x v="2267"/>
    <n v="3"/>
    <x v="0"/>
    <n v="10.881"/>
    <x v="9"/>
    <x v="1"/>
  </r>
  <r>
    <n v="2793"/>
    <x v="1379"/>
    <x v="158"/>
    <d v="2014-09-22T00:00:00"/>
    <s v="First Class"/>
    <s v="BM-11650"/>
    <s v="Brian Moss"/>
    <x v="1"/>
    <s v="United States"/>
    <s v="Omaha"/>
    <x v="8"/>
    <n v="68104"/>
    <x v="2"/>
    <s v="OFF-PA-10000029"/>
    <x v="1"/>
    <x v="10"/>
    <s v="Xerox 224"/>
    <x v="90"/>
    <n v="1"/>
    <x v="0"/>
    <n v="3.1103999999999998"/>
    <x v="9"/>
    <x v="68"/>
  </r>
  <r>
    <n v="2794"/>
    <x v="1380"/>
    <x v="791"/>
    <d v="2014-04-17T00:00:00"/>
    <s v="Standard Class"/>
    <s v="KN-16450"/>
    <s v="Kean Nguyen"/>
    <x v="1"/>
    <s v="United States"/>
    <s v="Redondo Beach"/>
    <x v="1"/>
    <n v="90278"/>
    <x v="1"/>
    <s v="TEC-PH-10001557"/>
    <x v="2"/>
    <x v="7"/>
    <s v="Pyle PMP37LED"/>
    <x v="2268"/>
    <n v="14"/>
    <x v="2"/>
    <n v="94.0702"/>
    <x v="41"/>
    <x v="66"/>
  </r>
  <r>
    <n v="2795"/>
    <x v="1380"/>
    <x v="791"/>
    <d v="2014-04-17T00:00:00"/>
    <s v="Standard Class"/>
    <s v="KN-16450"/>
    <s v="Kean Nguyen"/>
    <x v="1"/>
    <s v="United States"/>
    <s v="Redondo Beach"/>
    <x v="1"/>
    <n v="90278"/>
    <x v="1"/>
    <s v="TEC-PH-10000576"/>
    <x v="2"/>
    <x v="7"/>
    <s v="AT&amp;T 1080 Corded phone"/>
    <x v="2269"/>
    <n v="4"/>
    <x v="2"/>
    <n v="38.357199999999999"/>
    <x v="41"/>
    <x v="152"/>
  </r>
  <r>
    <n v="2796"/>
    <x v="1380"/>
    <x v="791"/>
    <d v="2014-04-17T00:00:00"/>
    <s v="Standard Class"/>
    <s v="KN-16450"/>
    <s v="Kean Nguyen"/>
    <x v="1"/>
    <s v="United States"/>
    <s v="Redondo Beach"/>
    <x v="1"/>
    <n v="90278"/>
    <x v="1"/>
    <s v="OFF-BI-10002764"/>
    <x v="1"/>
    <x v="8"/>
    <s v="Recycled Pressboard Report Cover with Reinforced Top Hinge"/>
    <x v="2270"/>
    <n v="7"/>
    <x v="2"/>
    <n v="6.5568999999999997"/>
    <x v="41"/>
    <x v="49"/>
  </r>
  <r>
    <n v="2797"/>
    <x v="1380"/>
    <x v="791"/>
    <d v="2014-04-17T00:00:00"/>
    <s v="Standard Class"/>
    <s v="KN-16450"/>
    <s v="Kean Nguyen"/>
    <x v="1"/>
    <s v="United States"/>
    <s v="Redondo Beach"/>
    <x v="1"/>
    <n v="90278"/>
    <x v="1"/>
    <s v="FUR-BO-10001337"/>
    <x v="0"/>
    <x v="0"/>
    <s v="O'Sullivan Living Dimensions 2-Shelf Bookcases"/>
    <x v="2271"/>
    <n v="3"/>
    <x v="11"/>
    <n v="-18.146999999999998"/>
    <x v="41"/>
    <x v="384"/>
  </r>
  <r>
    <n v="2798"/>
    <x v="1381"/>
    <x v="179"/>
    <d v="2017-10-27T00:00:00"/>
    <s v="Standard Class"/>
    <s v="IG-15085"/>
    <s v="Ivan Gibson"/>
    <x v="0"/>
    <s v="United States"/>
    <s v="Little Rock"/>
    <x v="36"/>
    <n v="72209"/>
    <x v="0"/>
    <s v="OFF-AR-10002257"/>
    <x v="1"/>
    <x v="6"/>
    <s v="Eldon Spacemaker Box, Quick-Snap Lid, Clear"/>
    <x v="518"/>
    <n v="4"/>
    <x v="0"/>
    <n v="4.1416000000000004"/>
    <x v="13"/>
    <x v="121"/>
  </r>
  <r>
    <n v="2799"/>
    <x v="1381"/>
    <x v="179"/>
    <d v="2017-10-27T00:00:00"/>
    <s v="Standard Class"/>
    <s v="IG-15085"/>
    <s v="Ivan Gibson"/>
    <x v="0"/>
    <s v="United States"/>
    <s v="Little Rock"/>
    <x v="36"/>
    <n v="72209"/>
    <x v="0"/>
    <s v="OFF-PA-10001019"/>
    <x v="1"/>
    <x v="10"/>
    <s v="Xerox 1884"/>
    <x v="786"/>
    <n v="2"/>
    <x v="0"/>
    <n v="18.781199999999998"/>
    <x v="13"/>
    <x v="41"/>
  </r>
  <r>
    <n v="2800"/>
    <x v="1381"/>
    <x v="179"/>
    <d v="2017-10-27T00:00:00"/>
    <s v="Standard Class"/>
    <s v="IG-15085"/>
    <s v="Ivan Gibson"/>
    <x v="0"/>
    <s v="United States"/>
    <s v="Little Rock"/>
    <x v="36"/>
    <n v="72209"/>
    <x v="0"/>
    <s v="OFF-BI-10003364"/>
    <x v="1"/>
    <x v="8"/>
    <s v="Binding Machine Supplies"/>
    <x v="2272"/>
    <n v="5"/>
    <x v="0"/>
    <n v="70.007999999999996"/>
    <x v="13"/>
    <x v="42"/>
  </r>
  <r>
    <n v="2801"/>
    <x v="1382"/>
    <x v="792"/>
    <d v="2016-10-28T00:00:00"/>
    <s v="First Class"/>
    <s v="JS-15595"/>
    <s v="Jill Stevenson"/>
    <x v="1"/>
    <s v="United States"/>
    <s v="Miami"/>
    <x v="2"/>
    <n v="33180"/>
    <x v="0"/>
    <s v="TEC-PH-10000984"/>
    <x v="2"/>
    <x v="7"/>
    <s v="Panasonic KX-TG9471B"/>
    <x v="2243"/>
    <n v="5"/>
    <x v="2"/>
    <n v="78.396000000000001"/>
    <x v="32"/>
    <x v="7"/>
  </r>
  <r>
    <n v="2802"/>
    <x v="1383"/>
    <x v="549"/>
    <d v="2015-11-04T00:00:00"/>
    <s v="First Class"/>
    <s v="GA-14725"/>
    <s v="Guy Armstrong"/>
    <x v="0"/>
    <s v="United States"/>
    <s v="Salem"/>
    <x v="21"/>
    <n v="97301"/>
    <x v="1"/>
    <s v="OFF-AR-10001683"/>
    <x v="1"/>
    <x v="6"/>
    <s v="Lumber Crayons"/>
    <x v="2273"/>
    <n v="1"/>
    <x v="2"/>
    <n v="1.7729999999999999"/>
    <x v="6"/>
    <x v="30"/>
  </r>
  <r>
    <n v="2803"/>
    <x v="1384"/>
    <x v="132"/>
    <d v="2017-11-08T00:00:00"/>
    <s v="Standard Class"/>
    <s v="DL-13330"/>
    <s v="Denise Leinenbach"/>
    <x v="0"/>
    <s v="United States"/>
    <s v="Las Cruces"/>
    <x v="27"/>
    <n v="88001"/>
    <x v="1"/>
    <s v="FUR-FU-10000629"/>
    <x v="0"/>
    <x v="5"/>
    <s v="9-3/4 Diameter Round Wall Clock"/>
    <x v="1419"/>
    <n v="3"/>
    <x v="0"/>
    <n v="17.375399999999999"/>
    <x v="24"/>
    <x v="72"/>
  </r>
  <r>
    <n v="2804"/>
    <x v="1385"/>
    <x v="793"/>
    <d v="2015-05-16T00:00:00"/>
    <s v="Standard Class"/>
    <s v="CS-12505"/>
    <s v="Cindy Stewart"/>
    <x v="0"/>
    <s v="United States"/>
    <s v="San Francisco"/>
    <x v="1"/>
    <n v="94122"/>
    <x v="1"/>
    <s v="OFF-PA-10003893"/>
    <x v="1"/>
    <x v="10"/>
    <s v="Xerox 1962"/>
    <x v="1371"/>
    <n v="3"/>
    <x v="0"/>
    <n v="5.7779999999999996"/>
    <x v="20"/>
    <x v="100"/>
  </r>
  <r>
    <n v="2805"/>
    <x v="1385"/>
    <x v="793"/>
    <d v="2015-05-16T00:00:00"/>
    <s v="Standard Class"/>
    <s v="CS-12505"/>
    <s v="Cindy Stewart"/>
    <x v="0"/>
    <s v="United States"/>
    <s v="San Francisco"/>
    <x v="1"/>
    <n v="94122"/>
    <x v="1"/>
    <s v="OFF-PA-10004239"/>
    <x v="1"/>
    <x v="10"/>
    <s v="Xerox 1953"/>
    <x v="2274"/>
    <n v="6"/>
    <x v="0"/>
    <n v="11.555999999999999"/>
    <x v="20"/>
    <x v="100"/>
  </r>
  <r>
    <n v="2806"/>
    <x v="1386"/>
    <x v="67"/>
    <d v="2015-09-11T00:00:00"/>
    <s v="Standard Class"/>
    <s v="CC-12145"/>
    <s v="Charles Crestani"/>
    <x v="0"/>
    <s v="United States"/>
    <s v="El Paso"/>
    <x v="5"/>
    <n v="79907"/>
    <x v="2"/>
    <s v="FUR-CH-10000553"/>
    <x v="0"/>
    <x v="1"/>
    <s v="Metal Folding Chairs, Beige, 4/Carton"/>
    <x v="2275"/>
    <n v="2"/>
    <x v="4"/>
    <n v="-2.0364"/>
    <x v="11"/>
    <x v="283"/>
  </r>
  <r>
    <n v="2807"/>
    <x v="1387"/>
    <x v="395"/>
    <d v="2015-07-27T00:00:00"/>
    <s v="Second Class"/>
    <s v="MH-18025"/>
    <s v="Michelle Huthwaite"/>
    <x v="0"/>
    <s v="United States"/>
    <s v="Seattle"/>
    <x v="4"/>
    <n v="98115"/>
    <x v="1"/>
    <s v="OFF-FA-10004395"/>
    <x v="1"/>
    <x v="13"/>
    <s v="Plymouth Boxed Rubber Bands by Plymouth"/>
    <x v="2276"/>
    <n v="2"/>
    <x v="0"/>
    <n v="0.47099999999999997"/>
    <x v="39"/>
    <x v="125"/>
  </r>
  <r>
    <n v="2808"/>
    <x v="1387"/>
    <x v="395"/>
    <d v="2015-07-27T00:00:00"/>
    <s v="Second Class"/>
    <s v="MH-18025"/>
    <s v="Michelle Huthwaite"/>
    <x v="0"/>
    <s v="United States"/>
    <s v="Seattle"/>
    <x v="4"/>
    <n v="98115"/>
    <x v="1"/>
    <s v="OFF-PA-10004782"/>
    <x v="1"/>
    <x v="10"/>
    <s v="Xerox 228"/>
    <x v="91"/>
    <n v="2"/>
    <x v="0"/>
    <n v="6.2207999999999997"/>
    <x v="39"/>
    <x v="68"/>
  </r>
  <r>
    <n v="2809"/>
    <x v="1387"/>
    <x v="395"/>
    <d v="2015-07-27T00:00:00"/>
    <s v="Second Class"/>
    <s v="MH-18025"/>
    <s v="Michelle Huthwaite"/>
    <x v="0"/>
    <s v="United States"/>
    <s v="Seattle"/>
    <x v="4"/>
    <n v="98115"/>
    <x v="1"/>
    <s v="FUR-BO-10002213"/>
    <x v="0"/>
    <x v="0"/>
    <s v="Sauder Forest Hills Library, Woodland Oak Finish"/>
    <x v="2277"/>
    <n v="5"/>
    <x v="0"/>
    <n v="56.392000000000003"/>
    <x v="39"/>
    <x v="366"/>
  </r>
  <r>
    <n v="2810"/>
    <x v="1387"/>
    <x v="395"/>
    <d v="2015-07-27T00:00:00"/>
    <s v="Second Class"/>
    <s v="MH-18025"/>
    <s v="Michelle Huthwaite"/>
    <x v="0"/>
    <s v="United States"/>
    <s v="Seattle"/>
    <x v="4"/>
    <n v="98115"/>
    <x v="1"/>
    <s v="FUR-CH-10001854"/>
    <x v="0"/>
    <x v="1"/>
    <s v="Office Star - Professional Matrix Back Chair with 2-to-1 Synchro Tilt and Mesh Fabric Seat"/>
    <x v="2278"/>
    <n v="2"/>
    <x v="2"/>
    <n v="28.078399999999998"/>
    <x v="39"/>
    <x v="125"/>
  </r>
  <r>
    <n v="2811"/>
    <x v="1388"/>
    <x v="547"/>
    <d v="2015-11-18T00:00:00"/>
    <s v="Second Class"/>
    <s v="MP-18175"/>
    <s v="Mike Pelletier"/>
    <x v="2"/>
    <s v="United States"/>
    <s v="Milwaukee"/>
    <x v="6"/>
    <n v="53209"/>
    <x v="2"/>
    <s v="OFF-PA-10000157"/>
    <x v="1"/>
    <x v="10"/>
    <s v="Xerox 191"/>
    <x v="2279"/>
    <n v="9"/>
    <x v="0"/>
    <n v="84.5154"/>
    <x v="6"/>
    <x v="2"/>
  </r>
  <r>
    <n v="2812"/>
    <x v="1388"/>
    <x v="547"/>
    <d v="2015-11-18T00:00:00"/>
    <s v="Second Class"/>
    <s v="MP-18175"/>
    <s v="Mike Pelletier"/>
    <x v="2"/>
    <s v="United States"/>
    <s v="Milwaukee"/>
    <x v="6"/>
    <n v="53209"/>
    <x v="2"/>
    <s v="FUR-FU-10001185"/>
    <x v="0"/>
    <x v="5"/>
    <s v="Advantus Employee of the Month Certificate Frame, 11 x 13-1/2"/>
    <x v="2280"/>
    <n v="6"/>
    <x v="0"/>
    <n v="76.087800000000001"/>
    <x v="6"/>
    <x v="44"/>
  </r>
  <r>
    <n v="2813"/>
    <x v="1388"/>
    <x v="547"/>
    <d v="2015-11-18T00:00:00"/>
    <s v="Second Class"/>
    <s v="MP-18175"/>
    <s v="Mike Pelletier"/>
    <x v="2"/>
    <s v="United States"/>
    <s v="Milwaukee"/>
    <x v="6"/>
    <n v="53209"/>
    <x v="2"/>
    <s v="FUR-TA-10001520"/>
    <x v="0"/>
    <x v="3"/>
    <s v="Lesro Sheffield Collection Coffee Table, End Table, Center Table, Corner Table"/>
    <x v="2281"/>
    <n v="3"/>
    <x v="0"/>
    <n v="36.398699999999998"/>
    <x v="6"/>
    <x v="331"/>
  </r>
  <r>
    <n v="2814"/>
    <x v="1388"/>
    <x v="547"/>
    <d v="2015-11-18T00:00:00"/>
    <s v="Second Class"/>
    <s v="MP-18175"/>
    <s v="Mike Pelletier"/>
    <x v="2"/>
    <s v="United States"/>
    <s v="Milwaukee"/>
    <x v="6"/>
    <n v="53209"/>
    <x v="2"/>
    <s v="TEC-AC-10004145"/>
    <x v="2"/>
    <x v="11"/>
    <s v="Logitech diNovo Edge Keyboard"/>
    <x v="2282"/>
    <n v="4"/>
    <x v="0"/>
    <n v="229.99080000000001"/>
    <x v="6"/>
    <x v="294"/>
  </r>
  <r>
    <n v="2815"/>
    <x v="1388"/>
    <x v="547"/>
    <d v="2015-11-18T00:00:00"/>
    <s v="Second Class"/>
    <s v="MP-18175"/>
    <s v="Mike Pelletier"/>
    <x v="2"/>
    <s v="United States"/>
    <s v="Milwaukee"/>
    <x v="6"/>
    <n v="53209"/>
    <x v="2"/>
    <s v="FUR-TA-10000688"/>
    <x v="0"/>
    <x v="3"/>
    <s v="Chromcraft Bull-Nose Wood Round Conference Table Top, Wood Base"/>
    <x v="2283"/>
    <n v="3"/>
    <x v="0"/>
    <n v="111.1035"/>
    <x v="6"/>
    <x v="231"/>
  </r>
  <r>
    <n v="2816"/>
    <x v="1389"/>
    <x v="135"/>
    <d v="2015-09-08T00:00:00"/>
    <s v="Standard Class"/>
    <s v="DR-12940"/>
    <s v="Daniel Raglin"/>
    <x v="2"/>
    <s v="United States"/>
    <s v="Franklin"/>
    <x v="31"/>
    <n v="2038"/>
    <x v="3"/>
    <s v="OFF-BI-10001510"/>
    <x v="1"/>
    <x v="8"/>
    <s v="Deluxe Heavy-Duty Vinyl Round Ring Binder"/>
    <x v="2284"/>
    <n v="5"/>
    <x v="0"/>
    <n v="51.57"/>
    <x v="11"/>
    <x v="88"/>
  </r>
  <r>
    <n v="2817"/>
    <x v="1389"/>
    <x v="135"/>
    <d v="2015-09-08T00:00:00"/>
    <s v="Standard Class"/>
    <s v="DR-12940"/>
    <s v="Daniel Raglin"/>
    <x v="2"/>
    <s v="United States"/>
    <s v="Franklin"/>
    <x v="31"/>
    <n v="2038"/>
    <x v="3"/>
    <s v="FUR-CH-10003817"/>
    <x v="0"/>
    <x v="1"/>
    <s v="Global Value Steno Chair, Gray"/>
    <x v="2285"/>
    <n v="1"/>
    <x v="0"/>
    <n v="15.185"/>
    <x v="11"/>
    <x v="45"/>
  </r>
  <r>
    <n v="2818"/>
    <x v="1389"/>
    <x v="135"/>
    <d v="2015-09-08T00:00:00"/>
    <s v="Standard Class"/>
    <s v="DR-12940"/>
    <s v="Daniel Raglin"/>
    <x v="2"/>
    <s v="United States"/>
    <s v="Franklin"/>
    <x v="31"/>
    <n v="2038"/>
    <x v="3"/>
    <s v="FUR-FU-10000308"/>
    <x v="0"/>
    <x v="5"/>
    <s v="Deflect-o Glass Clear Studded Chair Mats"/>
    <x v="2217"/>
    <n v="2"/>
    <x v="0"/>
    <n v="27.359200000000001"/>
    <x v="11"/>
    <x v="281"/>
  </r>
  <r>
    <n v="2819"/>
    <x v="1389"/>
    <x v="135"/>
    <d v="2015-09-08T00:00:00"/>
    <s v="Standard Class"/>
    <s v="DR-12940"/>
    <s v="Daniel Raglin"/>
    <x v="2"/>
    <s v="United States"/>
    <s v="Franklin"/>
    <x v="31"/>
    <n v="2038"/>
    <x v="3"/>
    <s v="OFF-ST-10003208"/>
    <x v="1"/>
    <x v="4"/>
    <s v="Adjustable Depth Letter/Legal Cart"/>
    <x v="2286"/>
    <n v="6"/>
    <x v="0"/>
    <n v="315.74040000000002"/>
    <x v="11"/>
    <x v="74"/>
  </r>
  <r>
    <n v="2820"/>
    <x v="1390"/>
    <x v="465"/>
    <d v="2016-05-08T00:00:00"/>
    <s v="First Class"/>
    <s v="DM-13015"/>
    <s v="Darrin Martin"/>
    <x v="0"/>
    <s v="United States"/>
    <s v="Encinitas"/>
    <x v="1"/>
    <n v="92024"/>
    <x v="1"/>
    <s v="OFF-BI-10003784"/>
    <x v="1"/>
    <x v="8"/>
    <s v="Computer Printout Index Tabs"/>
    <x v="944"/>
    <n v="5"/>
    <x v="2"/>
    <n v="2.3519999999999999"/>
    <x v="35"/>
    <x v="73"/>
  </r>
  <r>
    <n v="2821"/>
    <x v="1390"/>
    <x v="465"/>
    <d v="2016-05-08T00:00:00"/>
    <s v="First Class"/>
    <s v="DM-13015"/>
    <s v="Darrin Martin"/>
    <x v="0"/>
    <s v="United States"/>
    <s v="Encinitas"/>
    <x v="1"/>
    <n v="92024"/>
    <x v="1"/>
    <s v="FUR-TA-10003748"/>
    <x v="0"/>
    <x v="3"/>
    <s v="Bevis 36 x 72 Conference Tables"/>
    <x v="2287"/>
    <n v="3"/>
    <x v="2"/>
    <n v="7.4694000000000003"/>
    <x v="35"/>
    <x v="273"/>
  </r>
  <r>
    <n v="2822"/>
    <x v="1391"/>
    <x v="413"/>
    <d v="2017-01-05T00:00:00"/>
    <s v="Standard Class"/>
    <s v="BD-11620"/>
    <s v="Brian DeCherney"/>
    <x v="0"/>
    <s v="United States"/>
    <s v="Anaheim"/>
    <x v="1"/>
    <n v="92804"/>
    <x v="1"/>
    <s v="TEC-PH-10002563"/>
    <x v="2"/>
    <x v="7"/>
    <s v="Adtran 1202752G1"/>
    <x v="214"/>
    <n v="3"/>
    <x v="2"/>
    <n v="22.6782"/>
    <x v="44"/>
    <x v="10"/>
  </r>
  <r>
    <n v="2823"/>
    <x v="1392"/>
    <x v="65"/>
    <d v="2017-09-20T00:00:00"/>
    <s v="First Class"/>
    <s v="DC-12850"/>
    <s v="Dan Campbell"/>
    <x v="0"/>
    <s v="United States"/>
    <s v="Arlington"/>
    <x v="5"/>
    <n v="76017"/>
    <x v="2"/>
    <s v="OFF-AR-10000122"/>
    <x v="1"/>
    <x v="6"/>
    <s v="Newell 314"/>
    <x v="433"/>
    <n v="2"/>
    <x v="2"/>
    <n v="0.55800000000000005"/>
    <x v="15"/>
    <x v="107"/>
  </r>
  <r>
    <n v="2824"/>
    <x v="1392"/>
    <x v="65"/>
    <d v="2017-09-20T00:00:00"/>
    <s v="First Class"/>
    <s v="DC-12850"/>
    <s v="Dan Campbell"/>
    <x v="0"/>
    <s v="United States"/>
    <s v="Arlington"/>
    <x v="5"/>
    <n v="76017"/>
    <x v="2"/>
    <s v="OFF-ST-10000352"/>
    <x v="1"/>
    <x v="4"/>
    <s v="Acco Perma 2700 Stacking Storage Drawers"/>
    <x v="2288"/>
    <n v="2"/>
    <x v="2"/>
    <n v="-2.9740000000000002"/>
    <x v="15"/>
    <x v="168"/>
  </r>
  <r>
    <n v="2825"/>
    <x v="1393"/>
    <x v="794"/>
    <d v="2014-09-30T00:00:00"/>
    <s v="Standard Class"/>
    <s v="MT-18070"/>
    <s v="Michelle Tran"/>
    <x v="2"/>
    <s v="United States"/>
    <s v="Houston"/>
    <x v="5"/>
    <n v="77041"/>
    <x v="2"/>
    <s v="OFF-PA-10003270"/>
    <x v="1"/>
    <x v="10"/>
    <s v="Xerox 1954"/>
    <x v="2289"/>
    <n v="8"/>
    <x v="2"/>
    <n v="10.56"/>
    <x v="9"/>
    <x v="33"/>
  </r>
  <r>
    <n v="2826"/>
    <x v="1393"/>
    <x v="794"/>
    <d v="2014-09-30T00:00:00"/>
    <s v="Standard Class"/>
    <s v="MT-18070"/>
    <s v="Michelle Tran"/>
    <x v="2"/>
    <s v="United States"/>
    <s v="Houston"/>
    <x v="5"/>
    <n v="77041"/>
    <x v="2"/>
    <s v="FUR-BO-10003272"/>
    <x v="0"/>
    <x v="0"/>
    <s v="O'Sullivan Living Dimensions 5-Shelf Bookcases"/>
    <x v="2290"/>
    <n v="2"/>
    <x v="8"/>
    <n v="-97.231200000000001"/>
    <x v="9"/>
    <x v="385"/>
  </r>
  <r>
    <n v="2827"/>
    <x v="1393"/>
    <x v="794"/>
    <d v="2014-09-30T00:00:00"/>
    <s v="Standard Class"/>
    <s v="MT-18070"/>
    <s v="Michelle Tran"/>
    <x v="2"/>
    <s v="United States"/>
    <s v="Houston"/>
    <x v="5"/>
    <n v="77041"/>
    <x v="2"/>
    <s v="OFF-BI-10002982"/>
    <x v="1"/>
    <x v="8"/>
    <s v="Avery Self-Adhesive Photo Pockets for Polaroid Photos"/>
    <x v="625"/>
    <n v="2"/>
    <x v="3"/>
    <n v="-4.3583999999999996"/>
    <x v="9"/>
    <x v="386"/>
  </r>
  <r>
    <n v="2828"/>
    <x v="1393"/>
    <x v="794"/>
    <d v="2014-09-30T00:00:00"/>
    <s v="Standard Class"/>
    <s v="MT-18070"/>
    <s v="Michelle Tran"/>
    <x v="2"/>
    <s v="United States"/>
    <s v="Houston"/>
    <x v="5"/>
    <n v="77041"/>
    <x v="2"/>
    <s v="OFF-EN-10001509"/>
    <x v="1"/>
    <x v="12"/>
    <s v="Poly String Tie Envelopes"/>
    <x v="30"/>
    <n v="2"/>
    <x v="2"/>
    <n v="1.1015999999999999"/>
    <x v="9"/>
    <x v="27"/>
  </r>
  <r>
    <n v="2829"/>
    <x v="1394"/>
    <x v="131"/>
    <d v="2016-04-26T00:00:00"/>
    <s v="First Class"/>
    <s v="MJ-17740"/>
    <s v="Max Jones"/>
    <x v="0"/>
    <s v="United States"/>
    <s v="Lancaster"/>
    <x v="24"/>
    <n v="43130"/>
    <x v="3"/>
    <s v="OFF-PA-10002421"/>
    <x v="1"/>
    <x v="10"/>
    <s v="Embossed Ink Jet Note Cards"/>
    <x v="2291"/>
    <n v="6"/>
    <x v="2"/>
    <n v="37.9176"/>
    <x v="26"/>
    <x v="11"/>
  </r>
  <r>
    <n v="2830"/>
    <x v="1394"/>
    <x v="131"/>
    <d v="2016-04-26T00:00:00"/>
    <s v="First Class"/>
    <s v="MJ-17740"/>
    <s v="Max Jones"/>
    <x v="0"/>
    <s v="United States"/>
    <s v="Lancaster"/>
    <x v="24"/>
    <n v="43130"/>
    <x v="3"/>
    <s v="OFF-ST-10000760"/>
    <x v="1"/>
    <x v="4"/>
    <s v="Eldon Fold 'N Roll Cart System"/>
    <x v="2292"/>
    <n v="5"/>
    <x v="2"/>
    <n v="6.2910000000000004"/>
    <x v="26"/>
    <x v="4"/>
  </r>
  <r>
    <n v="2831"/>
    <x v="1394"/>
    <x v="131"/>
    <d v="2016-04-26T00:00:00"/>
    <s v="First Class"/>
    <s v="MJ-17740"/>
    <s v="Max Jones"/>
    <x v="0"/>
    <s v="United States"/>
    <s v="Lancaster"/>
    <x v="24"/>
    <n v="43130"/>
    <x v="3"/>
    <s v="OFF-PA-10002923"/>
    <x v="1"/>
    <x v="10"/>
    <s v="Xerox 1942"/>
    <x v="128"/>
    <n v="2"/>
    <x v="2"/>
    <n v="29.364000000000001"/>
    <x v="26"/>
    <x v="52"/>
  </r>
  <r>
    <n v="2832"/>
    <x v="1395"/>
    <x v="301"/>
    <d v="2014-11-05T00:00:00"/>
    <s v="Standard Class"/>
    <s v="ND-18370"/>
    <s v="Natalie DeCherney"/>
    <x v="0"/>
    <s v="United States"/>
    <s v="Portland"/>
    <x v="21"/>
    <n v="97206"/>
    <x v="1"/>
    <s v="OFF-ST-10001128"/>
    <x v="1"/>
    <x v="4"/>
    <s v="Carina Mini System Audio Rack, Model AR050B"/>
    <x v="2293"/>
    <n v="5"/>
    <x v="2"/>
    <n v="-94.332999999999998"/>
    <x v="7"/>
    <x v="63"/>
  </r>
  <r>
    <n v="2833"/>
    <x v="1395"/>
    <x v="301"/>
    <d v="2014-11-05T00:00:00"/>
    <s v="Standard Class"/>
    <s v="ND-18370"/>
    <s v="Natalie DeCherney"/>
    <x v="0"/>
    <s v="United States"/>
    <s v="Portland"/>
    <x v="21"/>
    <n v="97206"/>
    <x v="1"/>
    <s v="TEC-PH-10000673"/>
    <x v="2"/>
    <x v="7"/>
    <s v="Plantronics Voyager Pro HD - Bluetooth Headset"/>
    <x v="2294"/>
    <n v="3"/>
    <x v="2"/>
    <n v="54.5916"/>
    <x v="7"/>
    <x v="73"/>
  </r>
  <r>
    <n v="2834"/>
    <x v="1396"/>
    <x v="795"/>
    <d v="2017-01-31T00:00:00"/>
    <s v="Second Class"/>
    <s v="CA-11965"/>
    <s v="Carol Adams"/>
    <x v="1"/>
    <s v="United States"/>
    <s v="Hoover"/>
    <x v="19"/>
    <n v="35244"/>
    <x v="0"/>
    <s v="OFF-AR-10001547"/>
    <x v="1"/>
    <x v="6"/>
    <s v="Newell 311"/>
    <x v="2295"/>
    <n v="7"/>
    <x v="0"/>
    <n v="4.1768999999999998"/>
    <x v="44"/>
    <x v="180"/>
  </r>
  <r>
    <n v="2835"/>
    <x v="1396"/>
    <x v="795"/>
    <d v="2017-01-31T00:00:00"/>
    <s v="Second Class"/>
    <s v="CA-11965"/>
    <s v="Carol Adams"/>
    <x v="1"/>
    <s v="United States"/>
    <s v="Hoover"/>
    <x v="19"/>
    <n v="35244"/>
    <x v="0"/>
    <s v="OFF-BI-10001890"/>
    <x v="1"/>
    <x v="8"/>
    <s v="Avery Poly Binder Pockets"/>
    <x v="181"/>
    <n v="2"/>
    <x v="0"/>
    <n v="3.4367999999999999"/>
    <x v="44"/>
    <x v="42"/>
  </r>
  <r>
    <n v="2836"/>
    <x v="1397"/>
    <x v="343"/>
    <d v="2017-11-16T00:00:00"/>
    <s v="Standard Class"/>
    <s v="GA-14725"/>
    <s v="Guy Armstrong"/>
    <x v="0"/>
    <s v="United States"/>
    <s v="Los Angeles"/>
    <x v="1"/>
    <n v="90036"/>
    <x v="1"/>
    <s v="OFF-AP-10003971"/>
    <x v="1"/>
    <x v="9"/>
    <s v="Belkin 6 Outlet Metallic Surge Strip"/>
    <x v="2296"/>
    <n v="1"/>
    <x v="0"/>
    <n v="2.8313999999999999"/>
    <x v="24"/>
    <x v="19"/>
  </r>
  <r>
    <n v="2837"/>
    <x v="1397"/>
    <x v="343"/>
    <d v="2017-11-16T00:00:00"/>
    <s v="Standard Class"/>
    <s v="GA-14725"/>
    <s v="Guy Armstrong"/>
    <x v="0"/>
    <s v="United States"/>
    <s v="Los Angeles"/>
    <x v="1"/>
    <n v="90036"/>
    <x v="1"/>
    <s v="OFF-PA-10000520"/>
    <x v="1"/>
    <x v="10"/>
    <s v="Xerox 201"/>
    <x v="537"/>
    <n v="3"/>
    <x v="0"/>
    <n v="9.3312000000000008"/>
    <x v="24"/>
    <x v="62"/>
  </r>
  <r>
    <n v="2838"/>
    <x v="1397"/>
    <x v="343"/>
    <d v="2017-11-16T00:00:00"/>
    <s v="Standard Class"/>
    <s v="GA-14725"/>
    <s v="Guy Armstrong"/>
    <x v="0"/>
    <s v="United States"/>
    <s v="Los Angeles"/>
    <x v="1"/>
    <n v="90036"/>
    <x v="1"/>
    <s v="OFF-BI-10000977"/>
    <x v="1"/>
    <x v="8"/>
    <s v="Ibico Plastic Spiral Binding Combs"/>
    <x v="2077"/>
    <n v="5"/>
    <x v="2"/>
    <n v="39.520000000000003"/>
    <x v="24"/>
    <x v="82"/>
  </r>
  <r>
    <n v="2839"/>
    <x v="1398"/>
    <x v="632"/>
    <d v="2016-06-12T00:00:00"/>
    <s v="First Class"/>
    <s v="TC-21295"/>
    <s v="Toby Carlisle"/>
    <x v="0"/>
    <s v="United States"/>
    <s v="Tallahassee"/>
    <x v="2"/>
    <n v="32303"/>
    <x v="0"/>
    <s v="TEC-MA-10002178"/>
    <x v="2"/>
    <x v="15"/>
    <s v="Cisco CP-7937G Unified IP Conference Station Phone"/>
    <x v="1188"/>
    <n v="2"/>
    <x v="5"/>
    <n v="-27.827999999999999"/>
    <x v="1"/>
    <x v="297"/>
  </r>
  <r>
    <n v="2840"/>
    <x v="1399"/>
    <x v="37"/>
    <d v="2015-09-08T00:00:00"/>
    <s v="Second Class"/>
    <s v="JB-15400"/>
    <s v="Jennifer Braxton"/>
    <x v="1"/>
    <s v="United States"/>
    <s v="New York City"/>
    <x v="15"/>
    <n v="10009"/>
    <x v="3"/>
    <s v="OFF-ST-10001526"/>
    <x v="1"/>
    <x v="4"/>
    <s v="Iceberg Mobile Mega Data/Printer Cart "/>
    <x v="2297"/>
    <n v="1"/>
    <x v="0"/>
    <n v="31.285799999999998"/>
    <x v="11"/>
    <x v="96"/>
  </r>
  <r>
    <n v="2841"/>
    <x v="1400"/>
    <x v="619"/>
    <d v="2014-03-19T00:00:00"/>
    <s v="Standard Class"/>
    <s v="CK-12325"/>
    <s v="Christine Kargatis"/>
    <x v="2"/>
    <s v="United States"/>
    <s v="Chesapeake"/>
    <x v="17"/>
    <n v="23320"/>
    <x v="0"/>
    <s v="FUR-CH-10003379"/>
    <x v="0"/>
    <x v="1"/>
    <s v="Global Commerce Series High-Back Swivel/Tilt Chairs"/>
    <x v="2298"/>
    <n v="4"/>
    <x v="0"/>
    <n v="284.98"/>
    <x v="34"/>
    <x v="45"/>
  </r>
  <r>
    <n v="2842"/>
    <x v="1401"/>
    <x v="515"/>
    <d v="2017-09-04T00:00:00"/>
    <s v="Second Class"/>
    <s v="RL-19615"/>
    <s v="Rob Lucas"/>
    <x v="0"/>
    <s v="United States"/>
    <s v="Fayetteville"/>
    <x v="3"/>
    <n v="28314"/>
    <x v="0"/>
    <s v="OFF-PA-10000100"/>
    <x v="1"/>
    <x v="10"/>
    <s v="Xerox 1945"/>
    <x v="2299"/>
    <n v="7"/>
    <x v="2"/>
    <n v="83.209699999999998"/>
    <x v="15"/>
    <x v="49"/>
  </r>
  <r>
    <n v="2843"/>
    <x v="1402"/>
    <x v="721"/>
    <d v="2017-03-27T00:00:00"/>
    <s v="Standard Class"/>
    <s v="AC-10660"/>
    <s v="Anna Chung"/>
    <x v="0"/>
    <s v="United States"/>
    <s v="Huntsville"/>
    <x v="5"/>
    <n v="77340"/>
    <x v="2"/>
    <s v="OFF-ST-10001809"/>
    <x v="1"/>
    <x v="4"/>
    <s v="Fellowes Officeware Wire Shelving"/>
    <x v="2300"/>
    <n v="2"/>
    <x v="2"/>
    <n v="-32.338799999999999"/>
    <x v="42"/>
    <x v="207"/>
  </r>
  <r>
    <n v="2844"/>
    <x v="1403"/>
    <x v="796"/>
    <d v="2017-05-22T00:00:00"/>
    <s v="Standard Class"/>
    <s v="BH-11710"/>
    <s v="Brosina Hoffman"/>
    <x v="0"/>
    <s v="United States"/>
    <s v="Philadelphia"/>
    <x v="9"/>
    <n v="19140"/>
    <x v="3"/>
    <s v="TEC-AC-10000387"/>
    <x v="2"/>
    <x v="11"/>
    <s v="KeyTronic KT800P2 - Keyboard - Black"/>
    <x v="2301"/>
    <n v="3"/>
    <x v="2"/>
    <n v="-0.9012"/>
    <x v="25"/>
    <x v="255"/>
  </r>
  <r>
    <n v="2845"/>
    <x v="1404"/>
    <x v="797"/>
    <d v="2016-12-31T00:00:00"/>
    <s v="Standard Class"/>
    <s v="BG-11695"/>
    <s v="Brooke Gillingham"/>
    <x v="1"/>
    <s v="United States"/>
    <s v="Woodstock"/>
    <x v="10"/>
    <n v="60098"/>
    <x v="2"/>
    <s v="FUR-CH-10004853"/>
    <x v="0"/>
    <x v="1"/>
    <s v="Global Manager's Adjustable Task Chair, Storm"/>
    <x v="2302"/>
    <n v="8"/>
    <x v="4"/>
    <n v="-12.0784"/>
    <x v="5"/>
    <x v="89"/>
  </r>
  <r>
    <n v="2846"/>
    <x v="1405"/>
    <x v="701"/>
    <d v="2017-11-20T00:00:00"/>
    <s v="First Class"/>
    <s v="XP-21865"/>
    <s v="Xylona Preis"/>
    <x v="0"/>
    <s v="United States"/>
    <s v="Everett"/>
    <x v="31"/>
    <n v="2149"/>
    <x v="3"/>
    <s v="OFF-AR-10001958"/>
    <x v="1"/>
    <x v="6"/>
    <s v="Stanley Bostitch Contemporary Electric Pencil Sharpeners"/>
    <x v="711"/>
    <n v="3"/>
    <x v="0"/>
    <n v="14.263199999999999"/>
    <x v="24"/>
    <x v="95"/>
  </r>
  <r>
    <n v="2847"/>
    <x v="1406"/>
    <x v="18"/>
    <d v="2017-09-15T00:00:00"/>
    <s v="Standard Class"/>
    <s v="SN-20560"/>
    <s v="Skye Norling"/>
    <x v="2"/>
    <s v="United States"/>
    <s v="Chicago"/>
    <x v="10"/>
    <n v="60653"/>
    <x v="2"/>
    <s v="OFF-BI-10003527"/>
    <x v="1"/>
    <x v="8"/>
    <s v="Fellowes PB500 Electric Punch Plastic Comb Binding Machine with Manual Bind"/>
    <x v="2303"/>
    <n v="3"/>
    <x v="3"/>
    <n v="-1143.8910000000001"/>
    <x v="15"/>
    <x v="14"/>
  </r>
  <r>
    <n v="2848"/>
    <x v="1407"/>
    <x v="798"/>
    <d v="2017-04-15T00:00:00"/>
    <s v="Standard Class"/>
    <s v="DM-13345"/>
    <s v="Denise Monton"/>
    <x v="1"/>
    <s v="United States"/>
    <s v="Roswell"/>
    <x v="32"/>
    <n v="30076"/>
    <x v="0"/>
    <s v="FUR-FU-10003832"/>
    <x v="0"/>
    <x v="5"/>
    <s v="Eldon Expressions Punched Metal &amp; Wood Desk Accessories, Black &amp; Cherry"/>
    <x v="2304"/>
    <n v="6"/>
    <x v="0"/>
    <n v="15.7584"/>
    <x v="4"/>
    <x v="40"/>
  </r>
  <r>
    <n v="2849"/>
    <x v="1407"/>
    <x v="798"/>
    <d v="2017-04-15T00:00:00"/>
    <s v="Standard Class"/>
    <s v="DM-13345"/>
    <s v="Denise Monton"/>
    <x v="1"/>
    <s v="United States"/>
    <s v="Roswell"/>
    <x v="32"/>
    <n v="30076"/>
    <x v="0"/>
    <s v="OFF-BI-10001359"/>
    <x v="1"/>
    <x v="8"/>
    <s v="GBC DocuBind TL300 Electric Binding System"/>
    <x v="2305"/>
    <n v="3"/>
    <x v="0"/>
    <n v="1264.7559000000001"/>
    <x v="4"/>
    <x v="53"/>
  </r>
  <r>
    <n v="2850"/>
    <x v="1408"/>
    <x v="85"/>
    <d v="2016-12-03T00:00:00"/>
    <s v="Standard Class"/>
    <s v="AJ-10780"/>
    <s v="Anthony Jacobs"/>
    <x v="1"/>
    <s v="United States"/>
    <s v="Palm Coast"/>
    <x v="2"/>
    <n v="32137"/>
    <x v="0"/>
    <s v="OFF-BI-10002976"/>
    <x v="1"/>
    <x v="8"/>
    <s v="ACCOHIDE Binder by Acco"/>
    <x v="2306"/>
    <n v="6"/>
    <x v="6"/>
    <n v="-5.6993999999999998"/>
    <x v="5"/>
    <x v="116"/>
  </r>
  <r>
    <n v="2851"/>
    <x v="1409"/>
    <x v="799"/>
    <d v="2016-06-05T00:00:00"/>
    <s v="First Class"/>
    <s v="KC-16255"/>
    <s v="Karen Carlisle"/>
    <x v="1"/>
    <s v="United States"/>
    <s v="Philadelphia"/>
    <x v="9"/>
    <n v="19120"/>
    <x v="3"/>
    <s v="OFF-ST-10000736"/>
    <x v="1"/>
    <x v="4"/>
    <s v="Carina Double Wide Media Storage Towers in Natural &amp; Black"/>
    <x v="1445"/>
    <n v="1"/>
    <x v="2"/>
    <n v="-12.956799999999999"/>
    <x v="1"/>
    <x v="205"/>
  </r>
  <r>
    <n v="2852"/>
    <x v="1410"/>
    <x v="94"/>
    <d v="2017-12-22T00:00:00"/>
    <s v="Standard Class"/>
    <s v="VF-21715"/>
    <s v="Vicky Freymann"/>
    <x v="2"/>
    <s v="United States"/>
    <s v="Columbus"/>
    <x v="14"/>
    <n v="47201"/>
    <x v="2"/>
    <s v="OFF-PA-10001745"/>
    <x v="1"/>
    <x v="10"/>
    <s v="Wirebound Message Books, 2 7/8&quot; x 5&quot;, 3 Forms per Page"/>
    <x v="2307"/>
    <n v="4"/>
    <x v="0"/>
    <n v="13.235200000000001"/>
    <x v="23"/>
    <x v="2"/>
  </r>
  <r>
    <n v="2853"/>
    <x v="1411"/>
    <x v="690"/>
    <d v="2016-03-21T00:00:00"/>
    <s v="Second Class"/>
    <s v="SV-20935"/>
    <s v="Susan Vittorini"/>
    <x v="0"/>
    <s v="United States"/>
    <s v="Oceanside"/>
    <x v="15"/>
    <n v="11572"/>
    <x v="3"/>
    <s v="FUR-FU-10000409"/>
    <x v="0"/>
    <x v="5"/>
    <s v="GE 4 Foot Flourescent Tube, 40 Watt"/>
    <x v="1852"/>
    <n v="1"/>
    <x v="0"/>
    <n v="6.8907999999999996"/>
    <x v="17"/>
    <x v="55"/>
  </r>
  <r>
    <n v="2854"/>
    <x v="1411"/>
    <x v="690"/>
    <d v="2016-03-21T00:00:00"/>
    <s v="Second Class"/>
    <s v="SV-20935"/>
    <s v="Susan Vittorini"/>
    <x v="0"/>
    <s v="United States"/>
    <s v="Oceanside"/>
    <x v="15"/>
    <n v="11572"/>
    <x v="3"/>
    <s v="FUR-FU-10000221"/>
    <x v="0"/>
    <x v="5"/>
    <s v="Master Caster Door Stop, Brown"/>
    <x v="2308"/>
    <n v="4"/>
    <x v="0"/>
    <n v="6.9088000000000003"/>
    <x v="17"/>
    <x v="65"/>
  </r>
  <r>
    <n v="2855"/>
    <x v="1412"/>
    <x v="648"/>
    <d v="2017-08-20T00:00:00"/>
    <s v="Same Day"/>
    <s v="EM-13810"/>
    <s v="Eleni McCrary"/>
    <x v="1"/>
    <s v="United States"/>
    <s v="Franklin"/>
    <x v="31"/>
    <n v="2038"/>
    <x v="3"/>
    <s v="OFF-ST-10000344"/>
    <x v="1"/>
    <x v="4"/>
    <s v="Neat Ideas Personal Hanging Folder Files, Black"/>
    <x v="2309"/>
    <n v="3"/>
    <x v="0"/>
    <n v="10.4754"/>
    <x v="43"/>
    <x v="96"/>
  </r>
  <r>
    <n v="2856"/>
    <x v="1413"/>
    <x v="800"/>
    <d v="2017-07-31T00:00:00"/>
    <s v="Standard Class"/>
    <s v="RB-19360"/>
    <s v="Raymond Buch"/>
    <x v="0"/>
    <s v="United States"/>
    <s v="Sioux Falls"/>
    <x v="44"/>
    <n v="57103"/>
    <x v="2"/>
    <s v="OFF-LA-10003663"/>
    <x v="1"/>
    <x v="2"/>
    <s v="Avery 498"/>
    <x v="2310"/>
    <n v="7"/>
    <x v="0"/>
    <n v="9.5081000000000007"/>
    <x v="10"/>
    <x v="2"/>
  </r>
  <r>
    <n v="2857"/>
    <x v="1414"/>
    <x v="370"/>
    <d v="2016-08-29T00:00:00"/>
    <s v="First Class"/>
    <s v="DJ-13510"/>
    <s v="Don Jones"/>
    <x v="1"/>
    <s v="United States"/>
    <s v="San Diego"/>
    <x v="1"/>
    <n v="92037"/>
    <x v="1"/>
    <s v="FUR-CH-10001215"/>
    <x v="0"/>
    <x v="1"/>
    <s v="Global Troy Executive Leather Low-Back Tilter"/>
    <x v="2311"/>
    <n v="4"/>
    <x v="2"/>
    <n v="100.196"/>
    <x v="47"/>
    <x v="107"/>
  </r>
  <r>
    <n v="2858"/>
    <x v="1415"/>
    <x v="243"/>
    <d v="2016-08-17T00:00:00"/>
    <s v="Second Class"/>
    <s v="CC-12370"/>
    <s v="Christopher Conant"/>
    <x v="0"/>
    <s v="United States"/>
    <s v="Fayetteville"/>
    <x v="3"/>
    <n v="28314"/>
    <x v="0"/>
    <s v="FUR-CH-10000988"/>
    <x v="0"/>
    <x v="1"/>
    <s v="Hon Olson Stacker Stools"/>
    <x v="2241"/>
    <n v="2"/>
    <x v="2"/>
    <n v="22.529599999999999"/>
    <x v="47"/>
    <x v="7"/>
  </r>
  <r>
    <n v="2859"/>
    <x v="1416"/>
    <x v="240"/>
    <d v="2017-05-23T00:00:00"/>
    <s v="Standard Class"/>
    <s v="SC-20380"/>
    <s v="Shahid Collister"/>
    <x v="0"/>
    <s v="United States"/>
    <s v="Atlanta"/>
    <x v="32"/>
    <n v="30318"/>
    <x v="0"/>
    <s v="TEC-AC-10003441"/>
    <x v="2"/>
    <x v="11"/>
    <s v="Kingston Digital DataTraveler 32GB USB 2.0"/>
    <x v="760"/>
    <n v="4"/>
    <x v="0"/>
    <n v="4.0679999999999996"/>
    <x v="25"/>
    <x v="245"/>
  </r>
  <r>
    <n v="2860"/>
    <x v="1416"/>
    <x v="240"/>
    <d v="2017-05-23T00:00:00"/>
    <s v="Standard Class"/>
    <s v="SC-20380"/>
    <s v="Shahid Collister"/>
    <x v="0"/>
    <s v="United States"/>
    <s v="Atlanta"/>
    <x v="32"/>
    <n v="30318"/>
    <x v="0"/>
    <s v="TEC-PH-10004389"/>
    <x v="2"/>
    <x v="7"/>
    <s v="Nokia Lumia 925"/>
    <x v="2216"/>
    <n v="3"/>
    <x v="0"/>
    <n v="98.272199999999998"/>
    <x v="25"/>
    <x v="19"/>
  </r>
  <r>
    <n v="2861"/>
    <x v="1416"/>
    <x v="240"/>
    <d v="2017-05-23T00:00:00"/>
    <s v="Standard Class"/>
    <s v="SC-20380"/>
    <s v="Shahid Collister"/>
    <x v="0"/>
    <s v="United States"/>
    <s v="Atlanta"/>
    <x v="32"/>
    <n v="30318"/>
    <x v="0"/>
    <s v="FUR-BO-10004695"/>
    <x v="0"/>
    <x v="0"/>
    <s v="O'Sullivan 2-Door Barrister Bookcase in Odessa Pine"/>
    <x v="2312"/>
    <n v="9"/>
    <x v="0"/>
    <n v="374.62860000000001"/>
    <x v="25"/>
    <x v="294"/>
  </r>
  <r>
    <n v="2862"/>
    <x v="1416"/>
    <x v="240"/>
    <d v="2017-05-23T00:00:00"/>
    <s v="Standard Class"/>
    <s v="SC-20380"/>
    <s v="Shahid Collister"/>
    <x v="0"/>
    <s v="United States"/>
    <s v="Atlanta"/>
    <x v="32"/>
    <n v="30318"/>
    <x v="0"/>
    <s v="OFF-PA-10000100"/>
    <x v="1"/>
    <x v="10"/>
    <s v="Xerox 1945"/>
    <x v="2313"/>
    <n v="7"/>
    <x v="0"/>
    <n v="140.59569999999999"/>
    <x v="25"/>
    <x v="77"/>
  </r>
  <r>
    <n v="2863"/>
    <x v="1417"/>
    <x v="801"/>
    <d v="2017-08-17T00:00:00"/>
    <s v="Standard Class"/>
    <s v="RH-19495"/>
    <s v="Rick Hansen"/>
    <x v="0"/>
    <s v="United States"/>
    <s v="Orlando"/>
    <x v="2"/>
    <n v="32839"/>
    <x v="0"/>
    <s v="OFF-PA-10000223"/>
    <x v="1"/>
    <x v="10"/>
    <s v="Xerox 2000"/>
    <x v="557"/>
    <n v="4"/>
    <x v="2"/>
    <n v="7.2576000000000001"/>
    <x v="43"/>
    <x v="73"/>
  </r>
  <r>
    <n v="2864"/>
    <x v="1418"/>
    <x v="802"/>
    <d v="2017-08-13T00:00:00"/>
    <s v="Same Day"/>
    <s v="JK-15370"/>
    <s v="Jay Kimmel"/>
    <x v="0"/>
    <s v="United States"/>
    <s v="San Francisco"/>
    <x v="1"/>
    <n v="94122"/>
    <x v="1"/>
    <s v="OFF-ST-10001325"/>
    <x v="1"/>
    <x v="4"/>
    <s v="Sterilite Officeware Hinged File Box"/>
    <x v="966"/>
    <n v="3"/>
    <x v="0"/>
    <n v="8.4887999999999995"/>
    <x v="43"/>
    <x v="180"/>
  </r>
  <r>
    <n v="2865"/>
    <x v="1418"/>
    <x v="802"/>
    <d v="2017-08-13T00:00:00"/>
    <s v="Same Day"/>
    <s v="JK-15370"/>
    <s v="Jay Kimmel"/>
    <x v="0"/>
    <s v="United States"/>
    <s v="San Francisco"/>
    <x v="1"/>
    <n v="94122"/>
    <x v="1"/>
    <s v="OFF-AP-10004249"/>
    <x v="1"/>
    <x v="9"/>
    <s v="Staple holder"/>
    <x v="2314"/>
    <n v="7"/>
    <x v="0"/>
    <n v="22.6233"/>
    <x v="43"/>
    <x v="180"/>
  </r>
  <r>
    <n v="2866"/>
    <x v="1418"/>
    <x v="802"/>
    <d v="2017-08-13T00:00:00"/>
    <s v="Same Day"/>
    <s v="JK-15370"/>
    <s v="Jay Kimmel"/>
    <x v="0"/>
    <s v="United States"/>
    <s v="San Francisco"/>
    <x v="1"/>
    <n v="94122"/>
    <x v="1"/>
    <s v="OFF-AR-10000588"/>
    <x v="1"/>
    <x v="6"/>
    <s v="Newell 345"/>
    <x v="423"/>
    <n v="3"/>
    <x v="0"/>
    <n v="15.475199999999999"/>
    <x v="43"/>
    <x v="19"/>
  </r>
  <r>
    <n v="2867"/>
    <x v="1418"/>
    <x v="802"/>
    <d v="2017-08-13T00:00:00"/>
    <s v="Same Day"/>
    <s v="JK-15370"/>
    <s v="Jay Kimmel"/>
    <x v="0"/>
    <s v="United States"/>
    <s v="San Francisco"/>
    <x v="1"/>
    <n v="94122"/>
    <x v="1"/>
    <s v="OFF-SU-10000946"/>
    <x v="1"/>
    <x v="14"/>
    <s v="Staple remover"/>
    <x v="1043"/>
    <n v="4"/>
    <x v="0"/>
    <n v="9.2568000000000001"/>
    <x v="43"/>
    <x v="5"/>
  </r>
  <r>
    <n v="2868"/>
    <x v="1419"/>
    <x v="338"/>
    <d v="2016-11-12T00:00:00"/>
    <s v="Second Class"/>
    <s v="AF-10885"/>
    <s v="Art Foster"/>
    <x v="0"/>
    <s v="United States"/>
    <s v="Toledo"/>
    <x v="24"/>
    <n v="43615"/>
    <x v="3"/>
    <s v="OFF-SU-10001225"/>
    <x v="1"/>
    <x v="14"/>
    <s v="Staple remover"/>
    <x v="2315"/>
    <n v="5"/>
    <x v="2"/>
    <n v="-3.3119999999999998"/>
    <x v="0"/>
    <x v="207"/>
  </r>
  <r>
    <n v="2869"/>
    <x v="1419"/>
    <x v="338"/>
    <d v="2016-11-12T00:00:00"/>
    <s v="Second Class"/>
    <s v="AF-10885"/>
    <s v="Art Foster"/>
    <x v="0"/>
    <s v="United States"/>
    <s v="Toledo"/>
    <x v="24"/>
    <n v="43615"/>
    <x v="3"/>
    <s v="OFF-ST-10001558"/>
    <x v="1"/>
    <x v="4"/>
    <s v="Acco Perma 4000 Stacking Storage Drawers"/>
    <x v="2316"/>
    <n v="3"/>
    <x v="2"/>
    <n v="-2.4359999999999999"/>
    <x v="0"/>
    <x v="168"/>
  </r>
  <r>
    <n v="2870"/>
    <x v="1420"/>
    <x v="492"/>
    <d v="2017-06-19T00:00:00"/>
    <s v="Standard Class"/>
    <s v="LC-16885"/>
    <s v="Lena Creighton"/>
    <x v="0"/>
    <s v="United States"/>
    <s v="Saint Petersburg"/>
    <x v="2"/>
    <n v="33710"/>
    <x v="0"/>
    <s v="FUR-FU-10001546"/>
    <x v="0"/>
    <x v="5"/>
    <s v="Dana Swing-Arm Lamps"/>
    <x v="1217"/>
    <n v="2"/>
    <x v="2"/>
    <n v="1.0680000000000001"/>
    <x v="28"/>
    <x v="107"/>
  </r>
  <r>
    <n v="2871"/>
    <x v="1421"/>
    <x v="579"/>
    <d v="2014-03-26T00:00:00"/>
    <s v="Standard Class"/>
    <s v="BF-11275"/>
    <s v="Beth Fritzler"/>
    <x v="1"/>
    <s v="United States"/>
    <s v="Tucson"/>
    <x v="16"/>
    <n v="85705"/>
    <x v="1"/>
    <s v="OFF-PA-10002581"/>
    <x v="1"/>
    <x v="10"/>
    <s v="Xerox 1951"/>
    <x v="1339"/>
    <n v="3"/>
    <x v="2"/>
    <n v="23.234999999999999"/>
    <x v="34"/>
    <x v="33"/>
  </r>
  <r>
    <n v="2872"/>
    <x v="1421"/>
    <x v="579"/>
    <d v="2014-03-26T00:00:00"/>
    <s v="Standard Class"/>
    <s v="BF-11275"/>
    <s v="Beth Fritzler"/>
    <x v="1"/>
    <s v="United States"/>
    <s v="Tucson"/>
    <x v="16"/>
    <n v="85705"/>
    <x v="1"/>
    <s v="FUR-CH-10001482"/>
    <x v="0"/>
    <x v="1"/>
    <s v="Office Star - Mesh Screen back chair with Vinyl seat"/>
    <x v="2317"/>
    <n v="3"/>
    <x v="2"/>
    <n v="-35.364600000000003"/>
    <x v="34"/>
    <x v="78"/>
  </r>
  <r>
    <n v="2873"/>
    <x v="1422"/>
    <x v="140"/>
    <d v="2017-06-20T00:00:00"/>
    <s v="Standard Class"/>
    <s v="SC-20800"/>
    <s v="Stuart Calhoun"/>
    <x v="0"/>
    <s v="United States"/>
    <s v="Los Angeles"/>
    <x v="1"/>
    <n v="90036"/>
    <x v="1"/>
    <s v="OFF-AR-10002399"/>
    <x v="1"/>
    <x v="6"/>
    <s v="Dixon Prang Watercolor Pencils, 10-Color Set with Brush"/>
    <x v="2318"/>
    <n v="1"/>
    <x v="0"/>
    <n v="1.7465999999999999"/>
    <x v="28"/>
    <x v="154"/>
  </r>
  <r>
    <n v="2874"/>
    <x v="1423"/>
    <x v="673"/>
    <d v="2017-11-22T00:00:00"/>
    <s v="Standard Class"/>
    <s v="SW-20275"/>
    <s v="Scott Williamson"/>
    <x v="0"/>
    <s v="United States"/>
    <s v="San Diego"/>
    <x v="1"/>
    <n v="92105"/>
    <x v="1"/>
    <s v="OFF-ST-10001963"/>
    <x v="1"/>
    <x v="4"/>
    <s v="Tennsco Regal Shelving Units"/>
    <x v="2319"/>
    <n v="8"/>
    <x v="0"/>
    <n v="24.3384"/>
    <x v="24"/>
    <x v="348"/>
  </r>
  <r>
    <n v="2875"/>
    <x v="1424"/>
    <x v="614"/>
    <d v="2017-12-31T00:00:00"/>
    <s v="First Class"/>
    <s v="MC-17845"/>
    <s v="Michael Chen"/>
    <x v="0"/>
    <s v="United States"/>
    <s v="New York City"/>
    <x v="15"/>
    <n v="10035"/>
    <x v="3"/>
    <s v="OFF-FA-10002988"/>
    <x v="1"/>
    <x v="13"/>
    <s v="Ideal Clamps"/>
    <x v="2320"/>
    <n v="3"/>
    <x v="0"/>
    <n v="2.9546999999999999"/>
    <x v="23"/>
    <x v="181"/>
  </r>
  <r>
    <n v="2876"/>
    <x v="1425"/>
    <x v="803"/>
    <d v="2016-01-23T00:00:00"/>
    <s v="Second Class"/>
    <s v="TD-20995"/>
    <s v="Tamara Dahlen"/>
    <x v="0"/>
    <s v="United States"/>
    <s v="San Diego"/>
    <x v="1"/>
    <n v="92037"/>
    <x v="1"/>
    <s v="FUR-CH-10004289"/>
    <x v="0"/>
    <x v="1"/>
    <s v="Global Super Steno Chair"/>
    <x v="2321"/>
    <n v="2"/>
    <x v="2"/>
    <n v="-5.7587999999999999"/>
    <x v="12"/>
    <x v="79"/>
  </r>
  <r>
    <n v="2877"/>
    <x v="1425"/>
    <x v="803"/>
    <d v="2016-01-23T00:00:00"/>
    <s v="Second Class"/>
    <s v="TD-20995"/>
    <s v="Tamara Dahlen"/>
    <x v="0"/>
    <s v="United States"/>
    <s v="San Diego"/>
    <x v="1"/>
    <n v="92037"/>
    <x v="1"/>
    <s v="FUR-CH-10000785"/>
    <x v="0"/>
    <x v="1"/>
    <s v="Global Ergonomic Managers Chair"/>
    <x v="2322"/>
    <n v="7"/>
    <x v="2"/>
    <n v="76.011600000000001"/>
    <x v="12"/>
    <x v="17"/>
  </r>
  <r>
    <n v="2878"/>
    <x v="1426"/>
    <x v="804"/>
    <d v="2016-01-19T00:00:00"/>
    <s v="Standard Class"/>
    <s v="Dp-13240"/>
    <s v="Dean percer"/>
    <x v="2"/>
    <s v="United States"/>
    <s v="Westfield"/>
    <x v="30"/>
    <n v="7090"/>
    <x v="3"/>
    <s v="OFF-EN-10003040"/>
    <x v="1"/>
    <x v="12"/>
    <s v="Quality Park Security Envelopes"/>
    <x v="2323"/>
    <n v="2"/>
    <x v="0"/>
    <n v="24.599799999999998"/>
    <x v="12"/>
    <x v="108"/>
  </r>
  <r>
    <n v="2879"/>
    <x v="1426"/>
    <x v="804"/>
    <d v="2016-01-19T00:00:00"/>
    <s v="Standard Class"/>
    <s v="Dp-13240"/>
    <s v="Dean percer"/>
    <x v="2"/>
    <s v="United States"/>
    <s v="Westfield"/>
    <x v="30"/>
    <n v="7090"/>
    <x v="3"/>
    <s v="OFF-AR-10001573"/>
    <x v="1"/>
    <x v="6"/>
    <s v="American Pencil"/>
    <x v="2324"/>
    <n v="2"/>
    <x v="0"/>
    <n v="1.3513999999999999"/>
    <x v="12"/>
    <x v="5"/>
  </r>
  <r>
    <n v="2880"/>
    <x v="1426"/>
    <x v="804"/>
    <d v="2016-01-19T00:00:00"/>
    <s v="Standard Class"/>
    <s v="Dp-13240"/>
    <s v="Dean percer"/>
    <x v="2"/>
    <s v="United States"/>
    <s v="Westfield"/>
    <x v="30"/>
    <n v="7090"/>
    <x v="3"/>
    <s v="TEC-AC-10000844"/>
    <x v="2"/>
    <x v="11"/>
    <s v="Logitech Gaming G510s - Keyboard"/>
    <x v="2325"/>
    <n v="3"/>
    <x v="0"/>
    <n v="91.789199999999994"/>
    <x v="12"/>
    <x v="159"/>
  </r>
  <r>
    <n v="2881"/>
    <x v="1427"/>
    <x v="251"/>
    <d v="2016-09-23T00:00:00"/>
    <s v="Second Class"/>
    <s v="SD-20485"/>
    <s v="Shirley Daniels"/>
    <x v="2"/>
    <s v="United States"/>
    <s v="Orange"/>
    <x v="30"/>
    <n v="7050"/>
    <x v="3"/>
    <s v="OFF-BI-10000756"/>
    <x v="1"/>
    <x v="8"/>
    <s v="Storex DuraTech Recycled Plastic Frosted Binders"/>
    <x v="2326"/>
    <n v="6"/>
    <x v="0"/>
    <n v="12.72"/>
    <x v="22"/>
    <x v="47"/>
  </r>
  <r>
    <n v="2882"/>
    <x v="1427"/>
    <x v="251"/>
    <d v="2016-09-23T00:00:00"/>
    <s v="Second Class"/>
    <s v="SD-20485"/>
    <s v="Shirley Daniels"/>
    <x v="2"/>
    <s v="United States"/>
    <s v="Orange"/>
    <x v="30"/>
    <n v="7050"/>
    <x v="3"/>
    <s v="OFF-SU-10000381"/>
    <x v="1"/>
    <x v="14"/>
    <s v="Acme Forged Steel Scissors with Black Enamel Handles"/>
    <x v="1048"/>
    <n v="3"/>
    <x v="0"/>
    <n v="8.0997000000000003"/>
    <x v="22"/>
    <x v="74"/>
  </r>
  <r>
    <n v="2883"/>
    <x v="1428"/>
    <x v="805"/>
    <d v="2014-02-25T00:00:00"/>
    <s v="Standard Class"/>
    <s v="TM-21010"/>
    <s v="Tamara Manning"/>
    <x v="0"/>
    <s v="United States"/>
    <s v="Woodstock"/>
    <x v="10"/>
    <n v="60098"/>
    <x v="2"/>
    <s v="OFF-BI-10004094"/>
    <x v="1"/>
    <x v="8"/>
    <s v="GBC Standard Plastic Binding Systems Combs"/>
    <x v="2327"/>
    <n v="5"/>
    <x v="3"/>
    <n v="-13.717499999999999"/>
    <x v="45"/>
    <x v="170"/>
  </r>
  <r>
    <n v="2884"/>
    <x v="1429"/>
    <x v="583"/>
    <d v="2016-11-16T00:00:00"/>
    <s v="Second Class"/>
    <s v="BK-11260"/>
    <s v="Berenike Kampe"/>
    <x v="0"/>
    <s v="United States"/>
    <s v="San Francisco"/>
    <x v="1"/>
    <n v="94110"/>
    <x v="1"/>
    <s v="FUR-FU-10001852"/>
    <x v="0"/>
    <x v="5"/>
    <s v="Eldon Regeneration Recycled Desk Accessories, Smoke"/>
    <x v="2328"/>
    <n v="4"/>
    <x v="0"/>
    <n v="2.2271999999999998"/>
    <x v="0"/>
    <x v="203"/>
  </r>
  <r>
    <n v="2885"/>
    <x v="1430"/>
    <x v="806"/>
    <d v="2016-02-03T00:00:00"/>
    <s v="Standard Class"/>
    <s v="JF-15490"/>
    <s v="Jeremy Farry"/>
    <x v="0"/>
    <s v="United States"/>
    <s v="San Francisco"/>
    <x v="1"/>
    <n v="94122"/>
    <x v="1"/>
    <s v="OFF-BI-10000014"/>
    <x v="1"/>
    <x v="8"/>
    <s v="Heavy-Duty E-Z-D Binders"/>
    <x v="732"/>
    <n v="2"/>
    <x v="2"/>
    <n v="5.8914"/>
    <x v="48"/>
    <x v="27"/>
  </r>
  <r>
    <n v="2886"/>
    <x v="1431"/>
    <x v="807"/>
    <d v="2016-10-22T00:00:00"/>
    <s v="Standard Class"/>
    <s v="EP-13915"/>
    <s v="Emily Phan"/>
    <x v="0"/>
    <s v="United States"/>
    <s v="Tempe"/>
    <x v="16"/>
    <n v="85281"/>
    <x v="1"/>
    <s v="FUR-CH-10003396"/>
    <x v="0"/>
    <x v="1"/>
    <s v="Global Deluxe Steno Chair"/>
    <x v="2329"/>
    <n v="5"/>
    <x v="2"/>
    <n v="-34.640999999999998"/>
    <x v="32"/>
    <x v="92"/>
  </r>
  <r>
    <n v="2887"/>
    <x v="1432"/>
    <x v="404"/>
    <d v="2017-12-19T00:00:00"/>
    <s v="First Class"/>
    <s v="EP-13915"/>
    <s v="Emily Phan"/>
    <x v="0"/>
    <s v="United States"/>
    <s v="Los Angeles"/>
    <x v="1"/>
    <n v="90008"/>
    <x v="1"/>
    <s v="OFF-AR-10003811"/>
    <x v="1"/>
    <x v="6"/>
    <s v="Newell 327"/>
    <x v="153"/>
    <n v="3"/>
    <x v="0"/>
    <n v="1.7901"/>
    <x v="23"/>
    <x v="6"/>
  </r>
  <r>
    <n v="2888"/>
    <x v="1432"/>
    <x v="404"/>
    <d v="2017-12-19T00:00:00"/>
    <s v="First Class"/>
    <s v="EP-13915"/>
    <s v="Emily Phan"/>
    <x v="0"/>
    <s v="United States"/>
    <s v="Los Angeles"/>
    <x v="1"/>
    <n v="90008"/>
    <x v="1"/>
    <s v="OFF-PA-10003172"/>
    <x v="1"/>
    <x v="10"/>
    <s v="Xerox 1996"/>
    <x v="91"/>
    <n v="2"/>
    <x v="0"/>
    <n v="6.2207999999999997"/>
    <x v="23"/>
    <x v="68"/>
  </r>
  <r>
    <n v="2889"/>
    <x v="1432"/>
    <x v="404"/>
    <d v="2017-12-19T00:00:00"/>
    <s v="First Class"/>
    <s v="EP-13915"/>
    <s v="Emily Phan"/>
    <x v="0"/>
    <s v="United States"/>
    <s v="Los Angeles"/>
    <x v="1"/>
    <n v="90008"/>
    <x v="1"/>
    <s v="OFF-PA-10000289"/>
    <x v="1"/>
    <x v="10"/>
    <s v="Xerox 213"/>
    <x v="56"/>
    <n v="5"/>
    <x v="0"/>
    <n v="15.552"/>
    <x v="23"/>
    <x v="42"/>
  </r>
  <r>
    <n v="2890"/>
    <x v="1433"/>
    <x v="808"/>
    <d v="2017-11-06T00:00:00"/>
    <s v="Standard Class"/>
    <s v="KH-16630"/>
    <s v="Ken Heidel"/>
    <x v="1"/>
    <s v="United States"/>
    <s v="Seattle"/>
    <x v="4"/>
    <n v="98105"/>
    <x v="1"/>
    <s v="OFF-PA-10000791"/>
    <x v="1"/>
    <x v="10"/>
    <s v="Wirebound Message Books, Four 2 3/4 x 5 Forms per Page, 200 Sets per Book"/>
    <x v="2330"/>
    <n v="5"/>
    <x v="0"/>
    <n v="10.7325"/>
    <x v="24"/>
    <x v="100"/>
  </r>
  <r>
    <n v="2891"/>
    <x v="1434"/>
    <x v="333"/>
    <d v="2014-05-01T00:00:00"/>
    <s v="Second Class"/>
    <s v="HG-14845"/>
    <s v="Harry Greene"/>
    <x v="0"/>
    <s v="United States"/>
    <s v="Lake Charles"/>
    <x v="28"/>
    <n v="70601"/>
    <x v="0"/>
    <s v="FUR-CH-10002304"/>
    <x v="0"/>
    <x v="1"/>
    <s v="Global Stack Chair without Arms, Black"/>
    <x v="2331"/>
    <n v="2"/>
    <x v="0"/>
    <n v="12.99"/>
    <x v="8"/>
    <x v="45"/>
  </r>
  <r>
    <n v="2892"/>
    <x v="1434"/>
    <x v="333"/>
    <d v="2014-05-01T00:00:00"/>
    <s v="Second Class"/>
    <s v="HG-14845"/>
    <s v="Harry Greene"/>
    <x v="0"/>
    <s v="United States"/>
    <s v="Lake Charles"/>
    <x v="28"/>
    <n v="70601"/>
    <x v="0"/>
    <s v="OFF-BI-10000136"/>
    <x v="1"/>
    <x v="8"/>
    <s v="Avery Non-Stick Heavy Duty View Round Locking Ring Binders"/>
    <x v="1444"/>
    <n v="3"/>
    <x v="0"/>
    <n v="8.6112000000000002"/>
    <x v="8"/>
    <x v="42"/>
  </r>
  <r>
    <n v="2893"/>
    <x v="1435"/>
    <x v="436"/>
    <d v="2017-10-29T00:00:00"/>
    <s v="Standard Class"/>
    <s v="JC-16105"/>
    <s v="Julie Creighton"/>
    <x v="1"/>
    <s v="United States"/>
    <s v="Rochester"/>
    <x v="15"/>
    <n v="14609"/>
    <x v="3"/>
    <s v="OFF-PA-10003739"/>
    <x v="1"/>
    <x v="10"/>
    <s v="Xerox 1969"/>
    <x v="1049"/>
    <n v="2"/>
    <x v="0"/>
    <n v="5.6643999999999997"/>
    <x v="13"/>
    <x v="181"/>
  </r>
  <r>
    <n v="2894"/>
    <x v="1435"/>
    <x v="436"/>
    <d v="2017-10-29T00:00:00"/>
    <s v="Standard Class"/>
    <s v="JC-16105"/>
    <s v="Julie Creighton"/>
    <x v="1"/>
    <s v="United States"/>
    <s v="Rochester"/>
    <x v="15"/>
    <n v="14609"/>
    <x v="3"/>
    <s v="OFF-PA-10002479"/>
    <x v="1"/>
    <x v="10"/>
    <s v="Xerox 4200 Series MultiUse Premium Copy Paper (20Lb. and 84 Bright)"/>
    <x v="1579"/>
    <n v="5"/>
    <x v="0"/>
    <n v="11.88"/>
    <x v="13"/>
    <x v="337"/>
  </r>
  <r>
    <n v="2895"/>
    <x v="1435"/>
    <x v="436"/>
    <d v="2017-10-29T00:00:00"/>
    <s v="Standard Class"/>
    <s v="JC-16105"/>
    <s v="Julie Creighton"/>
    <x v="1"/>
    <s v="United States"/>
    <s v="Rochester"/>
    <x v="15"/>
    <n v="14609"/>
    <x v="3"/>
    <s v="FUR-FU-10000771"/>
    <x v="0"/>
    <x v="5"/>
    <s v="Eldon 200 Class Desk Accessories, Smoke"/>
    <x v="2332"/>
    <n v="11"/>
    <x v="0"/>
    <n v="29.0136"/>
    <x v="13"/>
    <x v="242"/>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x v="1197"/>
    <n v="3"/>
    <x v="0"/>
    <n v="10.0464"/>
    <x v="13"/>
    <x v="40"/>
  </r>
  <r>
    <n v="2897"/>
    <x v="1436"/>
    <x v="809"/>
    <d v="2014-04-03T00:00:00"/>
    <s v="Standard Class"/>
    <s v="KM-16720"/>
    <s v="Kunst Miller"/>
    <x v="0"/>
    <s v="United States"/>
    <s v="Long Beach"/>
    <x v="15"/>
    <n v="11561"/>
    <x v="3"/>
    <s v="OFF-AR-10001915"/>
    <x v="1"/>
    <x v="6"/>
    <s v="Peel-Off China Markers"/>
    <x v="2333"/>
    <n v="5"/>
    <x v="0"/>
    <n v="20.853000000000002"/>
    <x v="41"/>
    <x v="242"/>
  </r>
  <r>
    <n v="2898"/>
    <x v="1437"/>
    <x v="810"/>
    <d v="2016-01-09T00:00:00"/>
    <s v="Standard Class"/>
    <s v="EB-13975"/>
    <s v="Erica Bern"/>
    <x v="1"/>
    <s v="United States"/>
    <s v="Charlotte"/>
    <x v="3"/>
    <n v="28205"/>
    <x v="0"/>
    <s v="TEC-CO-10000971"/>
    <x v="2"/>
    <x v="16"/>
    <s v="Hewlett Packard 310 Color Digital Copier"/>
    <x v="2334"/>
    <n v="4"/>
    <x v="2"/>
    <n v="119.996"/>
    <x v="12"/>
    <x v="26"/>
  </r>
  <r>
    <n v="2899"/>
    <x v="1438"/>
    <x v="33"/>
    <d v="2015-04-30T00:00:00"/>
    <s v="Standard Class"/>
    <s v="PW-19240"/>
    <s v="Pierre Wener"/>
    <x v="0"/>
    <s v="United States"/>
    <s v="Houston"/>
    <x v="5"/>
    <n v="77036"/>
    <x v="2"/>
    <s v="FUR-CH-10004086"/>
    <x v="0"/>
    <x v="1"/>
    <s v="Hon 4070 Series Pagoda Armless Upholstered Stacking Chairs"/>
    <x v="2335"/>
    <n v="2"/>
    <x v="4"/>
    <n v="-5.8346"/>
    <x v="19"/>
    <x v="89"/>
  </r>
  <r>
    <n v="2900"/>
    <x v="1439"/>
    <x v="811"/>
    <d v="2015-09-17T00:00:00"/>
    <s v="Standard Class"/>
    <s v="PG-18895"/>
    <s v="Paul Gonzalez"/>
    <x v="0"/>
    <s v="United States"/>
    <s v="New York City"/>
    <x v="15"/>
    <n v="10035"/>
    <x v="3"/>
    <s v="TEC-CO-10000971"/>
    <x v="2"/>
    <x v="16"/>
    <s v="Hewlett Packard 310 Color Digital Copier"/>
    <x v="1973"/>
    <n v="2"/>
    <x v="2"/>
    <n v="59.997999999999998"/>
    <x v="11"/>
    <x v="26"/>
  </r>
  <r>
    <n v="2901"/>
    <x v="1439"/>
    <x v="811"/>
    <d v="2015-09-17T00:00:00"/>
    <s v="Standard Class"/>
    <s v="PG-18895"/>
    <s v="Paul Gonzalez"/>
    <x v="0"/>
    <s v="United States"/>
    <s v="New York City"/>
    <x v="15"/>
    <n v="10035"/>
    <x v="3"/>
    <s v="OFF-LA-10001317"/>
    <x v="1"/>
    <x v="2"/>
    <s v="Avery 520"/>
    <x v="2336"/>
    <n v="4"/>
    <x v="0"/>
    <n v="6.048"/>
    <x v="11"/>
    <x v="62"/>
  </r>
  <r>
    <n v="2902"/>
    <x v="1440"/>
    <x v="220"/>
    <d v="2017-09-15T00:00:00"/>
    <s v="Standard Class"/>
    <s v="DB-12910"/>
    <s v="Daniel Byrd"/>
    <x v="2"/>
    <s v="United States"/>
    <s v="Columbus"/>
    <x v="32"/>
    <n v="31907"/>
    <x v="0"/>
    <s v="OFF-PA-10003656"/>
    <x v="1"/>
    <x v="10"/>
    <s v="Xerox 1935"/>
    <x v="2337"/>
    <n v="7"/>
    <x v="0"/>
    <n v="84.943600000000004"/>
    <x v="15"/>
    <x v="99"/>
  </r>
  <r>
    <n v="2903"/>
    <x v="1441"/>
    <x v="1"/>
    <d v="2016-06-17T00:00:00"/>
    <s v="Standard Class"/>
    <s v="CR-12730"/>
    <s v="Craig Reiter"/>
    <x v="0"/>
    <s v="United States"/>
    <s v="Chicago"/>
    <x v="10"/>
    <n v="60610"/>
    <x v="2"/>
    <s v="OFF-PA-10002160"/>
    <x v="1"/>
    <x v="10"/>
    <s v="Xerox 1978"/>
    <x v="1062"/>
    <n v="5"/>
    <x v="2"/>
    <n v="8.3810000000000002"/>
    <x v="1"/>
    <x v="49"/>
  </r>
  <r>
    <n v="2904"/>
    <x v="1442"/>
    <x v="812"/>
    <d v="2016-07-01T00:00:00"/>
    <s v="Standard Class"/>
    <s v="KH-16330"/>
    <s v="Katharine Harms"/>
    <x v="1"/>
    <s v="United States"/>
    <s v="Highland Park"/>
    <x v="10"/>
    <n v="60035"/>
    <x v="2"/>
    <s v="OFF-PA-10000575"/>
    <x v="1"/>
    <x v="10"/>
    <s v="Wirebound Message Books, Four 2 3/4 x 5 White Forms per Page"/>
    <x v="2338"/>
    <n v="7"/>
    <x v="2"/>
    <n v="12.175800000000001"/>
    <x v="16"/>
    <x v="18"/>
  </r>
  <r>
    <n v="2905"/>
    <x v="1442"/>
    <x v="812"/>
    <d v="2016-07-01T00:00:00"/>
    <s v="Standard Class"/>
    <s v="KH-16330"/>
    <s v="Katharine Harms"/>
    <x v="1"/>
    <s v="United States"/>
    <s v="Highland Park"/>
    <x v="10"/>
    <n v="60035"/>
    <x v="2"/>
    <s v="FUR-CH-10003981"/>
    <x v="0"/>
    <x v="1"/>
    <s v="Global Commerce Series Low-Back Swivel/Tilt Chairs"/>
    <x v="2339"/>
    <n v="3"/>
    <x v="4"/>
    <n v="-7.7093999999999996"/>
    <x v="16"/>
    <x v="89"/>
  </r>
  <r>
    <n v="2906"/>
    <x v="1443"/>
    <x v="467"/>
    <d v="2014-09-30T00:00:00"/>
    <s v="Standard Class"/>
    <s v="CS-12400"/>
    <s v="Christopher Schild"/>
    <x v="2"/>
    <s v="United States"/>
    <s v="Seattle"/>
    <x v="4"/>
    <n v="98115"/>
    <x v="1"/>
    <s v="OFF-ST-10002615"/>
    <x v="1"/>
    <x v="4"/>
    <s v="Dual Level, Single-Width Filing Carts"/>
    <x v="2340"/>
    <n v="2"/>
    <x v="0"/>
    <n v="80.631200000000007"/>
    <x v="9"/>
    <x v="96"/>
  </r>
  <r>
    <n v="2907"/>
    <x v="1444"/>
    <x v="132"/>
    <d v="2017-11-09T00:00:00"/>
    <s v="Standard Class"/>
    <s v="DL-12925"/>
    <s v="Daniel Lacy"/>
    <x v="0"/>
    <s v="United States"/>
    <s v="Eagan"/>
    <x v="11"/>
    <n v="55122"/>
    <x v="2"/>
    <s v="OFF-PA-10000327"/>
    <x v="1"/>
    <x v="10"/>
    <s v="Xerox 1971"/>
    <x v="18"/>
    <n v="2"/>
    <x v="0"/>
    <n v="3.8519999999999999"/>
    <x v="24"/>
    <x v="100"/>
  </r>
  <r>
    <n v="2908"/>
    <x v="1444"/>
    <x v="132"/>
    <d v="2017-11-09T00:00:00"/>
    <s v="Standard Class"/>
    <s v="DL-12925"/>
    <s v="Daniel Lacy"/>
    <x v="0"/>
    <s v="United States"/>
    <s v="Eagan"/>
    <x v="11"/>
    <n v="55122"/>
    <x v="2"/>
    <s v="OFF-ST-10001325"/>
    <x v="1"/>
    <x v="4"/>
    <s v="Sterilite Officeware Hinged File Box"/>
    <x v="2341"/>
    <n v="5"/>
    <x v="0"/>
    <n v="14.148"/>
    <x v="24"/>
    <x v="6"/>
  </r>
  <r>
    <n v="2909"/>
    <x v="1444"/>
    <x v="132"/>
    <d v="2017-11-09T00:00:00"/>
    <s v="Standard Class"/>
    <s v="DL-12925"/>
    <s v="Daniel Lacy"/>
    <x v="0"/>
    <s v="United States"/>
    <s v="Eagan"/>
    <x v="11"/>
    <n v="55122"/>
    <x v="2"/>
    <s v="OFF-LA-10001771"/>
    <x v="1"/>
    <x v="2"/>
    <s v="Avery 513"/>
    <x v="1801"/>
    <n v="3"/>
    <x v="0"/>
    <n v="6.8723999999999998"/>
    <x v="24"/>
    <x v="99"/>
  </r>
  <r>
    <n v="2910"/>
    <x v="1445"/>
    <x v="600"/>
    <d v="2017-02-23T00:00:00"/>
    <s v="Standard Class"/>
    <s v="ME-17725"/>
    <s v="Max Engle"/>
    <x v="0"/>
    <s v="United States"/>
    <s v="Seattle"/>
    <x v="4"/>
    <n v="98103"/>
    <x v="1"/>
    <s v="OFF-FA-10004968"/>
    <x v="1"/>
    <x v="13"/>
    <s v="Rubber Band Ball"/>
    <x v="2156"/>
    <n v="3"/>
    <x v="0"/>
    <n v="0.22439999999999999"/>
    <x v="31"/>
    <x v="259"/>
  </r>
  <r>
    <n v="2911"/>
    <x v="1446"/>
    <x v="599"/>
    <d v="2015-11-09T00:00:00"/>
    <s v="Standard Class"/>
    <s v="VD-21670"/>
    <s v="Valerie Dominguez"/>
    <x v="0"/>
    <s v="United States"/>
    <s v="Coral Springs"/>
    <x v="2"/>
    <n v="33065"/>
    <x v="0"/>
    <s v="OFF-AP-10000576"/>
    <x v="1"/>
    <x v="9"/>
    <s v="Belkin 325VA UPS Surge Protector, 6'"/>
    <x v="2342"/>
    <n v="4"/>
    <x v="2"/>
    <n v="24.196000000000002"/>
    <x v="6"/>
    <x v="107"/>
  </r>
  <r>
    <n v="2912"/>
    <x v="1447"/>
    <x v="737"/>
    <d v="2014-06-21T00:00:00"/>
    <s v="Standard Class"/>
    <s v="CK-12205"/>
    <s v="Chloris Kastensmidt"/>
    <x v="0"/>
    <s v="United States"/>
    <s v="Hempstead"/>
    <x v="15"/>
    <n v="11550"/>
    <x v="3"/>
    <s v="OFF-EN-10003286"/>
    <x v="1"/>
    <x v="12"/>
    <s v="Staple envelope"/>
    <x v="1399"/>
    <n v="5"/>
    <x v="0"/>
    <n v="19.457999999999998"/>
    <x v="3"/>
    <x v="41"/>
  </r>
  <r>
    <n v="2913"/>
    <x v="1447"/>
    <x v="737"/>
    <d v="2014-06-21T00:00:00"/>
    <s v="Standard Class"/>
    <s v="CK-12205"/>
    <s v="Chloris Kastensmidt"/>
    <x v="0"/>
    <s v="United States"/>
    <s v="Hempstead"/>
    <x v="15"/>
    <n v="11550"/>
    <x v="3"/>
    <s v="OFF-AR-10003772"/>
    <x v="1"/>
    <x v="6"/>
    <s v="Boston 16750 Black Compact Battery Pencil Sharpener"/>
    <x v="762"/>
    <n v="4"/>
    <x v="0"/>
    <n v="10.5"/>
    <x v="3"/>
    <x v="1"/>
  </r>
  <r>
    <n v="2914"/>
    <x v="1447"/>
    <x v="737"/>
    <d v="2014-06-21T00:00:00"/>
    <s v="Standard Class"/>
    <s v="CK-12205"/>
    <s v="Chloris Kastensmidt"/>
    <x v="0"/>
    <s v="United States"/>
    <s v="Hempstead"/>
    <x v="15"/>
    <n v="11550"/>
    <x v="3"/>
    <s v="OFF-BI-10002852"/>
    <x v="1"/>
    <x v="8"/>
    <s v="Ibico Standard Transparent Covers"/>
    <x v="2343"/>
    <n v="3"/>
    <x v="2"/>
    <n v="14.3376"/>
    <x v="3"/>
    <x v="49"/>
  </r>
  <r>
    <n v="2915"/>
    <x v="1448"/>
    <x v="88"/>
    <d v="2015-10-17T00:00:00"/>
    <s v="Second Class"/>
    <s v="DL-12925"/>
    <s v="Daniel Lacy"/>
    <x v="0"/>
    <s v="United States"/>
    <s v="Noblesville"/>
    <x v="14"/>
    <n v="46060"/>
    <x v="2"/>
    <s v="TEC-PH-10002890"/>
    <x v="2"/>
    <x v="7"/>
    <s v="AT&amp;T 17929 Lendline Telephone"/>
    <x v="2344"/>
    <n v="3"/>
    <x v="0"/>
    <n v="35.287199999999999"/>
    <x v="2"/>
    <x v="96"/>
  </r>
  <r>
    <n v="2916"/>
    <x v="1448"/>
    <x v="88"/>
    <d v="2015-10-17T00:00:00"/>
    <s v="Second Class"/>
    <s v="DL-12925"/>
    <s v="Daniel Lacy"/>
    <x v="0"/>
    <s v="United States"/>
    <s v="Noblesville"/>
    <x v="14"/>
    <n v="46060"/>
    <x v="2"/>
    <s v="OFF-BI-10001308"/>
    <x v="1"/>
    <x v="8"/>
    <s v="GBC Standard Plastic Binding Systems' Combs"/>
    <x v="2345"/>
    <n v="2"/>
    <x v="0"/>
    <n v="5.6520000000000001"/>
    <x v="2"/>
    <x v="88"/>
  </r>
  <r>
    <n v="2917"/>
    <x v="1448"/>
    <x v="88"/>
    <d v="2015-10-17T00:00:00"/>
    <s v="Second Class"/>
    <s v="DL-12925"/>
    <s v="Daniel Lacy"/>
    <x v="0"/>
    <s v="United States"/>
    <s v="Noblesville"/>
    <x v="14"/>
    <n v="46060"/>
    <x v="2"/>
    <s v="TEC-PH-10001750"/>
    <x v="2"/>
    <x v="7"/>
    <s v="Samsung Rugby III"/>
    <x v="1259"/>
    <n v="4"/>
    <x v="0"/>
    <n v="71.269199999999998"/>
    <x v="2"/>
    <x v="6"/>
  </r>
  <r>
    <n v="2918"/>
    <x v="1449"/>
    <x v="151"/>
    <d v="2017-08-30T00:00:00"/>
    <s v="First Class"/>
    <s v="SE-20110"/>
    <s v="Sanjit Engle"/>
    <x v="0"/>
    <s v="United States"/>
    <s v="Dallas"/>
    <x v="5"/>
    <n v="75220"/>
    <x v="2"/>
    <s v="OFF-AR-10003338"/>
    <x v="1"/>
    <x v="6"/>
    <s v="Eberhard Faber 3 1/2&quot; Golf Pencils"/>
    <x v="2346"/>
    <n v="1"/>
    <x v="2"/>
    <n v="0.372"/>
    <x v="43"/>
    <x v="107"/>
  </r>
  <r>
    <n v="2919"/>
    <x v="1450"/>
    <x v="813"/>
    <d v="2016-11-23T00:00:00"/>
    <s v="Same Day"/>
    <s v="LS-17200"/>
    <s v="Luke Schmidt"/>
    <x v="1"/>
    <s v="United States"/>
    <s v="Philadelphia"/>
    <x v="9"/>
    <n v="19140"/>
    <x v="3"/>
    <s v="OFF-FA-10002763"/>
    <x v="1"/>
    <x v="13"/>
    <s v="Advantus Map Pennant Flags and Round Head Tacks"/>
    <x v="2347"/>
    <n v="5"/>
    <x v="2"/>
    <n v="2.37"/>
    <x v="0"/>
    <x v="230"/>
  </r>
  <r>
    <n v="2920"/>
    <x v="1450"/>
    <x v="813"/>
    <d v="2016-11-23T00:00:00"/>
    <s v="Same Day"/>
    <s v="LS-17200"/>
    <s v="Luke Schmidt"/>
    <x v="1"/>
    <s v="United States"/>
    <s v="Philadelphia"/>
    <x v="9"/>
    <n v="19140"/>
    <x v="3"/>
    <s v="FUR-FU-10002088"/>
    <x v="0"/>
    <x v="5"/>
    <s v="Nu-Dell Float Frame 11 x 14 1/2"/>
    <x v="322"/>
    <n v="2"/>
    <x v="2"/>
    <n v="3.9512"/>
    <x v="0"/>
    <x v="102"/>
  </r>
  <r>
    <n v="2921"/>
    <x v="1450"/>
    <x v="813"/>
    <d v="2016-11-23T00:00:00"/>
    <s v="Same Day"/>
    <s v="LS-17200"/>
    <s v="Luke Schmidt"/>
    <x v="1"/>
    <s v="United States"/>
    <s v="Philadelphia"/>
    <x v="9"/>
    <n v="19140"/>
    <x v="3"/>
    <s v="FUR-FU-10003976"/>
    <x v="0"/>
    <x v="5"/>
    <s v="DAX Executive Solid Wood Document Frame, Desktop or Hang, Mahogany, 5 x 7"/>
    <x v="2348"/>
    <n v="7"/>
    <x v="2"/>
    <n v="12.3284"/>
    <x v="0"/>
    <x v="211"/>
  </r>
  <r>
    <n v="2922"/>
    <x v="1451"/>
    <x v="289"/>
    <d v="2017-01-30T00:00:00"/>
    <s v="Same Day"/>
    <s v="MM-17920"/>
    <s v="Michael Moore"/>
    <x v="0"/>
    <s v="United States"/>
    <s v="San Francisco"/>
    <x v="1"/>
    <n v="94109"/>
    <x v="1"/>
    <s v="OFF-ST-10001511"/>
    <x v="1"/>
    <x v="4"/>
    <s v="Space Solutions Commercial Steel Shelving"/>
    <x v="2349"/>
    <n v="2"/>
    <x v="0"/>
    <n v="6.4649999999999999"/>
    <x v="44"/>
    <x v="125"/>
  </r>
  <r>
    <n v="2923"/>
    <x v="1452"/>
    <x v="672"/>
    <d v="2015-12-03T00:00:00"/>
    <s v="Second Class"/>
    <s v="DB-13270"/>
    <s v="Deborah Brumfield"/>
    <x v="2"/>
    <s v="United States"/>
    <s v="Austin"/>
    <x v="5"/>
    <n v="78745"/>
    <x v="2"/>
    <s v="OFF-BI-10000301"/>
    <x v="1"/>
    <x v="8"/>
    <s v="GBC Instant Report Kit"/>
    <x v="2350"/>
    <n v="3"/>
    <x v="3"/>
    <n v="-5.8230000000000004"/>
    <x v="14"/>
    <x v="14"/>
  </r>
  <r>
    <n v="2924"/>
    <x v="1453"/>
    <x v="307"/>
    <d v="2014-07-04T00:00:00"/>
    <s v="Standard Class"/>
    <s v="RW-19630"/>
    <s v="Rob Williams"/>
    <x v="1"/>
    <s v="United States"/>
    <s v="Detroit"/>
    <x v="12"/>
    <n v="48234"/>
    <x v="2"/>
    <s v="OFF-FA-10003495"/>
    <x v="1"/>
    <x v="13"/>
    <s v="Staples"/>
    <x v="2351"/>
    <n v="1"/>
    <x v="0"/>
    <n v="3.04"/>
    <x v="40"/>
    <x v="47"/>
  </r>
  <r>
    <n v="2925"/>
    <x v="1454"/>
    <x v="814"/>
    <d v="2014-09-05T00:00:00"/>
    <s v="First Class"/>
    <s v="JM-16195"/>
    <s v="Justin MacKendrick"/>
    <x v="0"/>
    <s v="United States"/>
    <s v="Watertown"/>
    <x v="15"/>
    <n v="13601"/>
    <x v="3"/>
    <s v="OFF-AP-10001303"/>
    <x v="1"/>
    <x v="9"/>
    <s v="Holmes Cool Mist Humidifier for the Whole House with 8-Gallon Output per Day, Extended Life Filter"/>
    <x v="189"/>
    <n v="1"/>
    <x v="0"/>
    <n v="8.9550000000000001"/>
    <x v="9"/>
    <x v="88"/>
  </r>
  <r>
    <n v="2926"/>
    <x v="1454"/>
    <x v="814"/>
    <d v="2014-09-05T00:00:00"/>
    <s v="First Class"/>
    <s v="JM-16195"/>
    <s v="Justin MacKendrick"/>
    <x v="0"/>
    <s v="United States"/>
    <s v="Watertown"/>
    <x v="15"/>
    <n v="13601"/>
    <x v="3"/>
    <s v="FUR-FU-10002116"/>
    <x v="0"/>
    <x v="5"/>
    <s v="Tenex Carpeted, Granite-Look or Clear Contemporary Contour Shape Chair Mats"/>
    <x v="2352"/>
    <n v="1"/>
    <x v="0"/>
    <n v="4.9497"/>
    <x v="9"/>
    <x v="216"/>
  </r>
  <r>
    <n v="2927"/>
    <x v="1455"/>
    <x v="815"/>
    <d v="2017-07-14T00:00:00"/>
    <s v="Second Class"/>
    <s v="BP-11155"/>
    <s v="Becky Pak"/>
    <x v="0"/>
    <s v="United States"/>
    <s v="Columbus"/>
    <x v="32"/>
    <n v="31907"/>
    <x v="0"/>
    <s v="FUR-FU-10000771"/>
    <x v="0"/>
    <x v="5"/>
    <s v="Eldon 200 Class Desk Accessories, Smoke"/>
    <x v="605"/>
    <n v="3"/>
    <x v="0"/>
    <n v="7.9127999999999998"/>
    <x v="10"/>
    <x v="72"/>
  </r>
  <r>
    <n v="2928"/>
    <x v="1456"/>
    <x v="400"/>
    <d v="2017-06-10T00:00:00"/>
    <s v="Standard Class"/>
    <s v="CT-11995"/>
    <s v="Carol Triggs"/>
    <x v="0"/>
    <s v="United States"/>
    <s v="Apple Valley"/>
    <x v="11"/>
    <n v="55124"/>
    <x v="2"/>
    <s v="OFF-AR-10002255"/>
    <x v="1"/>
    <x v="6"/>
    <s v="Newell 346"/>
    <x v="874"/>
    <n v="3"/>
    <x v="0"/>
    <n v="2.5055999999999998"/>
    <x v="28"/>
    <x v="5"/>
  </r>
  <r>
    <n v="2929"/>
    <x v="1457"/>
    <x v="15"/>
    <d v="2017-10-26T00:00:00"/>
    <s v="Standard Class"/>
    <s v="TH-21550"/>
    <s v="Tracy Hopkins"/>
    <x v="2"/>
    <s v="United States"/>
    <s v="Burlington"/>
    <x v="3"/>
    <n v="27217"/>
    <x v="0"/>
    <s v="OFF-BI-10004995"/>
    <x v="1"/>
    <x v="8"/>
    <s v="GBC DocuBind P400 Electric Binding System"/>
    <x v="2353"/>
    <n v="4"/>
    <x v="6"/>
    <n v="-1306.5504000000001"/>
    <x v="13"/>
    <x v="128"/>
  </r>
  <r>
    <n v="2930"/>
    <x v="1458"/>
    <x v="551"/>
    <d v="2017-11-24T00:00:00"/>
    <s v="Standard Class"/>
    <s v="ME-17320"/>
    <s v="Maria Etezadi"/>
    <x v="2"/>
    <s v="United States"/>
    <s v="Saginaw"/>
    <x v="12"/>
    <n v="48601"/>
    <x v="2"/>
    <s v="FUR-FU-10002597"/>
    <x v="0"/>
    <x v="5"/>
    <s v="C-Line Magnetic Cubicle Keepers, Clear Polypropylene"/>
    <x v="2354"/>
    <n v="4"/>
    <x v="0"/>
    <n v="8.2992000000000008"/>
    <x v="24"/>
    <x v="72"/>
  </r>
  <r>
    <n v="2931"/>
    <x v="1459"/>
    <x v="816"/>
    <d v="2015-08-08T00:00:00"/>
    <s v="Same Day"/>
    <s v="TT-21220"/>
    <s v="Thomas Thornton"/>
    <x v="0"/>
    <s v="United States"/>
    <s v="San Francisco"/>
    <x v="1"/>
    <n v="94109"/>
    <x v="1"/>
    <s v="OFF-BI-10004970"/>
    <x v="1"/>
    <x v="8"/>
    <s v="ACCOHIDE 3-Ring Binder, Blue, 1&quot;"/>
    <x v="2124"/>
    <n v="2"/>
    <x v="2"/>
    <n v="2.2302"/>
    <x v="37"/>
    <x v="27"/>
  </r>
  <r>
    <n v="2932"/>
    <x v="1459"/>
    <x v="816"/>
    <d v="2015-08-08T00:00:00"/>
    <s v="Same Day"/>
    <s v="TT-21220"/>
    <s v="Thomas Thornton"/>
    <x v="0"/>
    <s v="United States"/>
    <s v="San Francisco"/>
    <x v="1"/>
    <n v="94109"/>
    <x v="1"/>
    <s v="OFF-BI-10002557"/>
    <x v="1"/>
    <x v="8"/>
    <s v="Presstex Flexible Ring Binders"/>
    <x v="6"/>
    <n v="2"/>
    <x v="2"/>
    <n v="2.73"/>
    <x v="37"/>
    <x v="52"/>
  </r>
  <r>
    <n v="2933"/>
    <x v="1459"/>
    <x v="816"/>
    <d v="2015-08-08T00:00:00"/>
    <s v="Same Day"/>
    <s v="TT-21220"/>
    <s v="Thomas Thornton"/>
    <x v="0"/>
    <s v="United States"/>
    <s v="San Francisco"/>
    <x v="1"/>
    <n v="94109"/>
    <x v="1"/>
    <s v="FUR-CH-10000785"/>
    <x v="0"/>
    <x v="1"/>
    <s v="Global Ergonomic Managers Chair"/>
    <x v="2355"/>
    <n v="1"/>
    <x v="2"/>
    <n v="10.8588"/>
    <x v="37"/>
    <x v="10"/>
  </r>
  <r>
    <n v="2934"/>
    <x v="1460"/>
    <x v="409"/>
    <d v="2016-12-12T00:00:00"/>
    <s v="Standard Class"/>
    <s v="GT-14710"/>
    <s v="Greg Tran"/>
    <x v="0"/>
    <s v="United States"/>
    <s v="Seattle"/>
    <x v="4"/>
    <n v="98105"/>
    <x v="1"/>
    <s v="TEC-PH-10002310"/>
    <x v="2"/>
    <x v="7"/>
    <s v="Plantronics Calisto P620-M USB Wireless Speakerphone System"/>
    <x v="2356"/>
    <n v="1"/>
    <x v="2"/>
    <n v="13.7193"/>
    <x v="5"/>
    <x v="66"/>
  </r>
  <r>
    <n v="2935"/>
    <x v="1460"/>
    <x v="409"/>
    <d v="2016-12-12T00:00:00"/>
    <s v="Standard Class"/>
    <s v="GT-14710"/>
    <s v="Greg Tran"/>
    <x v="0"/>
    <s v="United States"/>
    <s v="Seattle"/>
    <x v="4"/>
    <n v="98105"/>
    <x v="1"/>
    <s v="TEC-PH-10002834"/>
    <x v="2"/>
    <x v="7"/>
    <s v="Google Nexus 5"/>
    <x v="2087"/>
    <n v="3"/>
    <x v="2"/>
    <n v="26.9985"/>
    <x v="5"/>
    <x v="107"/>
  </r>
  <r>
    <n v="2936"/>
    <x v="1460"/>
    <x v="409"/>
    <d v="2016-12-12T00:00:00"/>
    <s v="Standard Class"/>
    <s v="GT-14710"/>
    <s v="Greg Tran"/>
    <x v="0"/>
    <s v="United States"/>
    <s v="Seattle"/>
    <x v="4"/>
    <n v="98105"/>
    <x v="1"/>
    <s v="OFF-EN-10000927"/>
    <x v="1"/>
    <x v="12"/>
    <s v="Jet-Pak Recycled Peel 'N' Seal Padded Mailers"/>
    <x v="2357"/>
    <n v="1"/>
    <x v="0"/>
    <n v="16.150500000000001"/>
    <x v="5"/>
    <x v="88"/>
  </r>
  <r>
    <n v="2937"/>
    <x v="1460"/>
    <x v="409"/>
    <d v="2016-12-12T00:00:00"/>
    <s v="Standard Class"/>
    <s v="GT-14710"/>
    <s v="Greg Tran"/>
    <x v="0"/>
    <s v="United States"/>
    <s v="Seattle"/>
    <x v="4"/>
    <n v="98105"/>
    <x v="1"/>
    <s v="OFF-BI-10001636"/>
    <x v="1"/>
    <x v="8"/>
    <s v="Ibico Plastic and Wire Spiral Binding Combs"/>
    <x v="2358"/>
    <n v="7"/>
    <x v="2"/>
    <n v="15.342599999999999"/>
    <x v="5"/>
    <x v="18"/>
  </r>
  <r>
    <n v="2938"/>
    <x v="1460"/>
    <x v="409"/>
    <d v="2016-12-12T00:00:00"/>
    <s v="Standard Class"/>
    <s v="GT-14710"/>
    <s v="Greg Tran"/>
    <x v="0"/>
    <s v="United States"/>
    <s v="Seattle"/>
    <x v="4"/>
    <n v="98105"/>
    <x v="1"/>
    <s v="OFF-PA-10001736"/>
    <x v="1"/>
    <x v="10"/>
    <s v="Xerox 1880"/>
    <x v="2359"/>
    <n v="7"/>
    <x v="0"/>
    <n v="116.5976"/>
    <x v="5"/>
    <x v="41"/>
  </r>
  <r>
    <n v="2939"/>
    <x v="1460"/>
    <x v="409"/>
    <d v="2016-12-12T00:00:00"/>
    <s v="Standard Class"/>
    <s v="GT-14710"/>
    <s v="Greg Tran"/>
    <x v="0"/>
    <s v="United States"/>
    <s v="Seattle"/>
    <x v="4"/>
    <n v="98105"/>
    <x v="1"/>
    <s v="OFF-PA-10000482"/>
    <x v="1"/>
    <x v="10"/>
    <s v="Snap-A-Way Black Print Carbonless Ruled Speed Letter, Triplicate"/>
    <x v="2360"/>
    <n v="5"/>
    <x v="0"/>
    <n v="89.159000000000006"/>
    <x v="5"/>
    <x v="53"/>
  </r>
  <r>
    <n v="2940"/>
    <x v="1460"/>
    <x v="409"/>
    <d v="2016-12-12T00:00:00"/>
    <s v="Standard Class"/>
    <s v="GT-14710"/>
    <s v="Greg Tran"/>
    <x v="0"/>
    <s v="United States"/>
    <s v="Seattle"/>
    <x v="4"/>
    <n v="98105"/>
    <x v="1"/>
    <s v="OFF-BI-10001658"/>
    <x v="1"/>
    <x v="8"/>
    <s v="GBC Standard Therm-A-Bind Covers"/>
    <x v="672"/>
    <n v="3"/>
    <x v="2"/>
    <n v="19.4376"/>
    <x v="5"/>
    <x v="18"/>
  </r>
  <r>
    <n v="2941"/>
    <x v="1461"/>
    <x v="613"/>
    <d v="2017-03-31T00:00:00"/>
    <s v="Standard Class"/>
    <s v="JD-16150"/>
    <s v="Justin Deggeller"/>
    <x v="1"/>
    <s v="United States"/>
    <s v="Milwaukee"/>
    <x v="6"/>
    <n v="53209"/>
    <x v="2"/>
    <s v="FUR-CH-10000422"/>
    <x v="0"/>
    <x v="1"/>
    <s v="Global Highback Leather Tilter in Burgundy"/>
    <x v="2361"/>
    <n v="1"/>
    <x v="0"/>
    <n v="14.558400000000001"/>
    <x v="42"/>
    <x v="341"/>
  </r>
  <r>
    <n v="2942"/>
    <x v="1461"/>
    <x v="613"/>
    <d v="2017-03-31T00:00:00"/>
    <s v="Standard Class"/>
    <s v="JD-16150"/>
    <s v="Justin Deggeller"/>
    <x v="1"/>
    <s v="United States"/>
    <s v="Milwaukee"/>
    <x v="6"/>
    <n v="53209"/>
    <x v="2"/>
    <s v="FUR-CH-10004675"/>
    <x v="0"/>
    <x v="1"/>
    <s v="Lifetime Advantage Folding Chairs, 4/Carton"/>
    <x v="2362"/>
    <n v="7"/>
    <x v="0"/>
    <n v="427.43680000000001"/>
    <x v="42"/>
    <x v="95"/>
  </r>
  <r>
    <n v="2943"/>
    <x v="1461"/>
    <x v="613"/>
    <d v="2017-03-31T00:00:00"/>
    <s v="Standard Class"/>
    <s v="JD-16150"/>
    <s v="Justin Deggeller"/>
    <x v="1"/>
    <s v="United States"/>
    <s v="Milwaukee"/>
    <x v="6"/>
    <n v="53209"/>
    <x v="2"/>
    <s v="FUR-CH-10002880"/>
    <x v="0"/>
    <x v="1"/>
    <s v="Global High-Back Leather Tilter, Burgundy"/>
    <x v="2363"/>
    <n v="3"/>
    <x v="0"/>
    <n v="40.5867"/>
    <x v="42"/>
    <x v="93"/>
  </r>
  <r>
    <n v="2944"/>
    <x v="1462"/>
    <x v="123"/>
    <d v="2017-11-24T00:00:00"/>
    <s v="Standard Class"/>
    <s v="MC-18100"/>
    <s v="Mick Crebagga"/>
    <x v="0"/>
    <s v="United States"/>
    <s v="Los Angeles"/>
    <x v="1"/>
    <n v="90049"/>
    <x v="1"/>
    <s v="OFF-ST-10000675"/>
    <x v="1"/>
    <x v="4"/>
    <s v="File Shuttle II and Handi-File, Black"/>
    <x v="2364"/>
    <n v="9"/>
    <x v="0"/>
    <n v="76.252499999999998"/>
    <x v="24"/>
    <x v="45"/>
  </r>
  <r>
    <n v="2945"/>
    <x v="1462"/>
    <x v="123"/>
    <d v="2017-11-24T00:00:00"/>
    <s v="Standard Class"/>
    <s v="MC-18100"/>
    <s v="Mick Crebagga"/>
    <x v="0"/>
    <s v="United States"/>
    <s v="Los Angeles"/>
    <x v="1"/>
    <n v="90049"/>
    <x v="1"/>
    <s v="FUR-FU-10002685"/>
    <x v="0"/>
    <x v="5"/>
    <s v="Executive Impressions 13-1/2&quot; Indoor/Outdoor Wall Clock"/>
    <x v="2365"/>
    <n v="1"/>
    <x v="0"/>
    <n v="7.1059999999999999"/>
    <x v="24"/>
    <x v="234"/>
  </r>
  <r>
    <n v="2946"/>
    <x v="1463"/>
    <x v="254"/>
    <d v="2016-11-05T00:00:00"/>
    <s v="First Class"/>
    <s v="LH-17020"/>
    <s v="Lisa Hazard"/>
    <x v="0"/>
    <s v="United States"/>
    <s v="San Francisco"/>
    <x v="1"/>
    <n v="94122"/>
    <x v="1"/>
    <s v="FUR-FU-10004020"/>
    <x v="0"/>
    <x v="5"/>
    <s v="Advantus Panel Wall Acrylic Frame"/>
    <x v="2366"/>
    <n v="7"/>
    <x v="0"/>
    <n v="16.464700000000001"/>
    <x v="0"/>
    <x v="37"/>
  </r>
  <r>
    <n v="2947"/>
    <x v="1464"/>
    <x v="817"/>
    <d v="2017-12-18T00:00:00"/>
    <s v="Standard Class"/>
    <s v="MP-18175"/>
    <s v="Mike Pelletier"/>
    <x v="2"/>
    <s v="United States"/>
    <s v="San Diego"/>
    <x v="1"/>
    <n v="92024"/>
    <x v="1"/>
    <s v="FUR-FU-10004963"/>
    <x v="0"/>
    <x v="5"/>
    <s v="Eldon 400 Class Desk Accessories, Black Carbon"/>
    <x v="607"/>
    <n v="3"/>
    <x v="0"/>
    <n v="11.025"/>
    <x v="23"/>
    <x v="242"/>
  </r>
  <r>
    <n v="2948"/>
    <x v="1464"/>
    <x v="817"/>
    <d v="2017-12-18T00:00:00"/>
    <s v="Standard Class"/>
    <s v="MP-18175"/>
    <s v="Mike Pelletier"/>
    <x v="2"/>
    <s v="United States"/>
    <s v="San Diego"/>
    <x v="1"/>
    <n v="92024"/>
    <x v="1"/>
    <s v="OFF-BI-10000174"/>
    <x v="1"/>
    <x v="8"/>
    <s v="Wilson Jones Clip &amp; Carry Folder Binder Tool for Ring Binders, Clear"/>
    <x v="643"/>
    <n v="14"/>
    <x v="2"/>
    <n v="22.736000000000001"/>
    <x v="23"/>
    <x v="11"/>
  </r>
  <r>
    <n v="2949"/>
    <x v="1464"/>
    <x v="817"/>
    <d v="2017-12-18T00:00:00"/>
    <s v="Standard Class"/>
    <s v="MP-18175"/>
    <s v="Mike Pelletier"/>
    <x v="2"/>
    <s v="United States"/>
    <s v="San Diego"/>
    <x v="1"/>
    <n v="92024"/>
    <x v="1"/>
    <s v="OFF-EN-10000461"/>
    <x v="1"/>
    <x v="12"/>
    <s v="#10- 4 1/8&quot; x 9 1/2&quot; Recycled Envelopes"/>
    <x v="2367"/>
    <n v="5"/>
    <x v="0"/>
    <n v="20.539000000000001"/>
    <x v="23"/>
    <x v="2"/>
  </r>
  <r>
    <n v="2950"/>
    <x v="1465"/>
    <x v="105"/>
    <d v="2017-11-12T00:00:00"/>
    <s v="Same Day"/>
    <s v="EM-14140"/>
    <s v="Eugene Moren"/>
    <x v="2"/>
    <s v="United States"/>
    <s v="Glendale"/>
    <x v="16"/>
    <n v="85301"/>
    <x v="1"/>
    <s v="TEC-AC-10001266"/>
    <x v="2"/>
    <x v="11"/>
    <s v="Memorex Micro Travel Drive 8 GB"/>
    <x v="2368"/>
    <n v="4"/>
    <x v="2"/>
    <n v="13"/>
    <x v="24"/>
    <x v="33"/>
  </r>
  <r>
    <n v="2951"/>
    <x v="1465"/>
    <x v="105"/>
    <d v="2017-11-12T00:00:00"/>
    <s v="Same Day"/>
    <s v="EM-14140"/>
    <s v="Eugene Moren"/>
    <x v="2"/>
    <s v="United States"/>
    <s v="Glendale"/>
    <x v="16"/>
    <n v="85301"/>
    <x v="1"/>
    <s v="OFF-PA-10002160"/>
    <x v="1"/>
    <x v="10"/>
    <s v="Xerox 1978"/>
    <x v="1062"/>
    <n v="5"/>
    <x v="2"/>
    <n v="8.3810000000000002"/>
    <x v="24"/>
    <x v="49"/>
  </r>
  <r>
    <n v="2952"/>
    <x v="1465"/>
    <x v="105"/>
    <d v="2017-11-12T00:00:00"/>
    <s v="Same Day"/>
    <s v="EM-14140"/>
    <s v="Eugene Moren"/>
    <x v="2"/>
    <s v="United States"/>
    <s v="Glendale"/>
    <x v="16"/>
    <n v="85301"/>
    <x v="1"/>
    <s v="FUR-CH-10004875"/>
    <x v="0"/>
    <x v="1"/>
    <s v="Harbour Creations 67200 Series Stacking Chairs"/>
    <x v="2369"/>
    <n v="2"/>
    <x v="2"/>
    <n v="9.9651999999999994"/>
    <x v="24"/>
    <x v="152"/>
  </r>
  <r>
    <n v="2953"/>
    <x v="1465"/>
    <x v="105"/>
    <d v="2017-11-12T00:00:00"/>
    <s v="Same Day"/>
    <s v="EM-14140"/>
    <s v="Eugene Moren"/>
    <x v="2"/>
    <s v="United States"/>
    <s v="Glendale"/>
    <x v="16"/>
    <n v="85301"/>
    <x v="1"/>
    <s v="FUR-FU-10000305"/>
    <x v="0"/>
    <x v="5"/>
    <s v="Tenex V2T-RE Standard Weight Series Chair Mat, 45&quot; x 53&quot;, Lip 25&quot; x 12&quot;"/>
    <x v="391"/>
    <n v="2"/>
    <x v="2"/>
    <n v="-5.6783999999999999"/>
    <x v="24"/>
    <x v="239"/>
  </r>
  <r>
    <n v="2954"/>
    <x v="1465"/>
    <x v="105"/>
    <d v="2017-11-12T00:00:00"/>
    <s v="Same Day"/>
    <s v="EM-14140"/>
    <s v="Eugene Moren"/>
    <x v="2"/>
    <s v="United States"/>
    <s v="Glendale"/>
    <x v="16"/>
    <n v="85301"/>
    <x v="1"/>
    <s v="TEC-PH-10000347"/>
    <x v="2"/>
    <x v="7"/>
    <s v="Cush Cases Heavy Duty Rugged Cover Case for Samsung Galaxy S5 - Purple"/>
    <x v="1054"/>
    <n v="2"/>
    <x v="2"/>
    <n v="0.69299999999999995"/>
    <x v="24"/>
    <x v="152"/>
  </r>
  <r>
    <n v="2955"/>
    <x v="1465"/>
    <x v="105"/>
    <d v="2017-11-12T00:00:00"/>
    <s v="Same Day"/>
    <s v="EM-14140"/>
    <s v="Eugene Moren"/>
    <x v="2"/>
    <s v="United States"/>
    <s v="Glendale"/>
    <x v="16"/>
    <n v="85301"/>
    <x v="1"/>
    <s v="TEC-PH-10001459"/>
    <x v="2"/>
    <x v="7"/>
    <s v="Samsung Galaxy Mega 6.3"/>
    <x v="2370"/>
    <n v="2"/>
    <x v="2"/>
    <n v="50.398800000000001"/>
    <x v="24"/>
    <x v="17"/>
  </r>
  <r>
    <n v="2956"/>
    <x v="1466"/>
    <x v="298"/>
    <d v="2016-08-24T00:00:00"/>
    <s v="Standard Class"/>
    <s v="GG-14650"/>
    <s v="Greg Guthrie"/>
    <x v="1"/>
    <s v="United States"/>
    <s v="New York City"/>
    <x v="15"/>
    <n v="10035"/>
    <x v="3"/>
    <s v="TEC-PH-10000439"/>
    <x v="2"/>
    <x v="7"/>
    <s v="GE DSL Phone Line Filter"/>
    <x v="1346"/>
    <n v="1"/>
    <x v="0"/>
    <n v="11.597099999999999"/>
    <x v="47"/>
    <x v="5"/>
  </r>
  <r>
    <n v="2957"/>
    <x v="1467"/>
    <x v="818"/>
    <d v="2017-07-04T00:00:00"/>
    <s v="Standard Class"/>
    <s v="MA-17995"/>
    <s v="Michelle Arnett"/>
    <x v="2"/>
    <s v="United States"/>
    <s v="Watertown"/>
    <x v="15"/>
    <n v="13601"/>
    <x v="3"/>
    <s v="FUR-CH-10002647"/>
    <x v="0"/>
    <x v="1"/>
    <s v="Situations Contoured Folding Chairs, 4/Set"/>
    <x v="2371"/>
    <n v="3"/>
    <x v="9"/>
    <n v="31.940999999999999"/>
    <x v="10"/>
    <x v="387"/>
  </r>
  <r>
    <n v="2958"/>
    <x v="1468"/>
    <x v="464"/>
    <d v="2017-05-09T00:00:00"/>
    <s v="Standard Class"/>
    <s v="SH-20395"/>
    <s v="Shahid Hopkins"/>
    <x v="0"/>
    <s v="United States"/>
    <s v="Springfield"/>
    <x v="24"/>
    <n v="45503"/>
    <x v="3"/>
    <s v="OFF-BI-10003910"/>
    <x v="1"/>
    <x v="8"/>
    <s v="DXL Angle-View Binders with Locking Rings by Samsill"/>
    <x v="2372"/>
    <n v="1"/>
    <x v="6"/>
    <n v="-1.9275"/>
    <x v="25"/>
    <x v="388"/>
  </r>
  <r>
    <n v="2959"/>
    <x v="1469"/>
    <x v="100"/>
    <d v="2015-12-29T00:00:00"/>
    <s v="Standard Class"/>
    <s v="KT-16465"/>
    <s v="Kean Takahito"/>
    <x v="0"/>
    <s v="United States"/>
    <s v="Los Angeles"/>
    <x v="1"/>
    <n v="90032"/>
    <x v="1"/>
    <s v="OFF-BI-10001097"/>
    <x v="1"/>
    <x v="8"/>
    <s v="Avery Hole Reinforcements"/>
    <x v="950"/>
    <n v="4"/>
    <x v="2"/>
    <n v="7.2267999999999999"/>
    <x v="14"/>
    <x v="49"/>
  </r>
  <r>
    <n v="2960"/>
    <x v="1469"/>
    <x v="100"/>
    <d v="2015-12-29T00:00:00"/>
    <s v="Standard Class"/>
    <s v="KT-16465"/>
    <s v="Kean Takahito"/>
    <x v="0"/>
    <s v="United States"/>
    <s v="Los Angeles"/>
    <x v="1"/>
    <n v="90032"/>
    <x v="1"/>
    <s v="OFF-FA-10004854"/>
    <x v="1"/>
    <x v="13"/>
    <s v="Vinyl Coated Wire Paper Clips in Organizer Box, 800/Box"/>
    <x v="1931"/>
    <n v="4"/>
    <x v="0"/>
    <n v="21.5824"/>
    <x v="14"/>
    <x v="41"/>
  </r>
  <r>
    <n v="2961"/>
    <x v="1470"/>
    <x v="466"/>
    <d v="2017-05-01T00:00:00"/>
    <s v="Standard Class"/>
    <s v="PO-19180"/>
    <s v="Philisse Overcash"/>
    <x v="2"/>
    <s v="United States"/>
    <s v="Seattle"/>
    <x v="4"/>
    <n v="98115"/>
    <x v="1"/>
    <s v="OFF-PA-10003673"/>
    <x v="1"/>
    <x v="10"/>
    <s v="Strathmore Photo Mount Cards"/>
    <x v="2373"/>
    <n v="3"/>
    <x v="0"/>
    <n v="9.3564000000000007"/>
    <x v="25"/>
    <x v="99"/>
  </r>
  <r>
    <n v="2962"/>
    <x v="1470"/>
    <x v="466"/>
    <d v="2017-05-01T00:00:00"/>
    <s v="Standard Class"/>
    <s v="PO-19180"/>
    <s v="Philisse Overcash"/>
    <x v="2"/>
    <s v="United States"/>
    <s v="Seattle"/>
    <x v="4"/>
    <n v="98115"/>
    <x v="1"/>
    <s v="OFF-LA-10002034"/>
    <x v="1"/>
    <x v="2"/>
    <s v="Avery 478"/>
    <x v="2374"/>
    <n v="8"/>
    <x v="0"/>
    <n v="19.247199999999999"/>
    <x v="25"/>
    <x v="77"/>
  </r>
  <r>
    <n v="2963"/>
    <x v="1471"/>
    <x v="819"/>
    <d v="2017-12-21T00:00:00"/>
    <s v="Second Class"/>
    <s v="AY-10555"/>
    <s v="Andy Yotov"/>
    <x v="1"/>
    <s v="United States"/>
    <s v="Oceanside"/>
    <x v="1"/>
    <n v="92054"/>
    <x v="1"/>
    <s v="FUR-CH-10002774"/>
    <x v="0"/>
    <x v="1"/>
    <s v="Global Deluxe Stacking Chair, Gray"/>
    <x v="2375"/>
    <n v="2"/>
    <x v="2"/>
    <n v="9.1763999999999992"/>
    <x v="23"/>
    <x v="28"/>
  </r>
  <r>
    <n v="2964"/>
    <x v="1471"/>
    <x v="819"/>
    <d v="2017-12-21T00:00:00"/>
    <s v="Second Class"/>
    <s v="AY-10555"/>
    <s v="Andy Yotov"/>
    <x v="1"/>
    <s v="United States"/>
    <s v="Oceanside"/>
    <x v="1"/>
    <n v="92054"/>
    <x v="1"/>
    <s v="FUR-CH-10003817"/>
    <x v="0"/>
    <x v="1"/>
    <s v="Global Value Steno Chair, Gray"/>
    <x v="2376"/>
    <n v="2"/>
    <x v="2"/>
    <n v="6.0739999999999998"/>
    <x v="23"/>
    <x v="107"/>
  </r>
  <r>
    <n v="2965"/>
    <x v="1471"/>
    <x v="819"/>
    <d v="2017-12-21T00:00:00"/>
    <s v="Second Class"/>
    <s v="AY-10555"/>
    <s v="Andy Yotov"/>
    <x v="1"/>
    <s v="United States"/>
    <s v="Oceanside"/>
    <x v="1"/>
    <n v="92054"/>
    <x v="1"/>
    <s v="OFF-BI-10002949"/>
    <x v="1"/>
    <x v="8"/>
    <s v="Prestige Round Ring Binders"/>
    <x v="1867"/>
    <n v="5"/>
    <x v="2"/>
    <n v="8.2080000000000002"/>
    <x v="23"/>
    <x v="27"/>
  </r>
  <r>
    <n v="2966"/>
    <x v="1471"/>
    <x v="819"/>
    <d v="2017-12-21T00:00:00"/>
    <s v="Second Class"/>
    <s v="AY-10555"/>
    <s v="Andy Yotov"/>
    <x v="1"/>
    <s v="United States"/>
    <s v="Oceanside"/>
    <x v="1"/>
    <n v="92054"/>
    <x v="1"/>
    <s v="FUR-FU-10002445"/>
    <x v="0"/>
    <x v="5"/>
    <s v="DAX Two-Tone Rosewood/Black Document Frame, Desktop, 5 x 7"/>
    <x v="1623"/>
    <n v="2"/>
    <x v="0"/>
    <n v="7.5839999999999996"/>
    <x v="23"/>
    <x v="314"/>
  </r>
  <r>
    <n v="2967"/>
    <x v="1472"/>
    <x v="422"/>
    <d v="2014-12-31T00:00:00"/>
    <s v="Standard Class"/>
    <s v="Co-12640"/>
    <s v="Corey-Lock"/>
    <x v="0"/>
    <s v="United States"/>
    <s v="Skokie"/>
    <x v="10"/>
    <n v="60076"/>
    <x v="2"/>
    <s v="FUR-FU-10001473"/>
    <x v="0"/>
    <x v="5"/>
    <s v="DAX Wood Document Frame"/>
    <x v="2377"/>
    <n v="6"/>
    <x v="7"/>
    <n v="-19.7712"/>
    <x v="21"/>
    <x v="311"/>
  </r>
  <r>
    <n v="2968"/>
    <x v="1472"/>
    <x v="422"/>
    <d v="2014-12-31T00:00:00"/>
    <s v="Standard Class"/>
    <s v="Co-12640"/>
    <s v="Corey-Lock"/>
    <x v="0"/>
    <s v="United States"/>
    <s v="Skokie"/>
    <x v="10"/>
    <n v="60076"/>
    <x v="2"/>
    <s v="OFF-ST-10002562"/>
    <x v="1"/>
    <x v="4"/>
    <s v="Staple magnet"/>
    <x v="2378"/>
    <n v="4"/>
    <x v="2"/>
    <n v="3.0015999999999998"/>
    <x v="21"/>
    <x v="36"/>
  </r>
  <r>
    <n v="2969"/>
    <x v="1473"/>
    <x v="44"/>
    <d v="2017-11-09T00:00:00"/>
    <s v="Second Class"/>
    <s v="JF-15565"/>
    <s v="Jill Fjeld"/>
    <x v="0"/>
    <s v="United States"/>
    <s v="Fayetteville"/>
    <x v="3"/>
    <n v="28314"/>
    <x v="0"/>
    <s v="OFF-AP-10002118"/>
    <x v="1"/>
    <x v="9"/>
    <s v="1.7 Cubic Foot Compact &quot;Cube&quot; Office Refrigerators"/>
    <x v="2379"/>
    <n v="3"/>
    <x v="2"/>
    <n v="43.7136"/>
    <x v="24"/>
    <x v="152"/>
  </r>
  <r>
    <n v="2970"/>
    <x v="1473"/>
    <x v="44"/>
    <d v="2017-11-09T00:00:00"/>
    <s v="Second Class"/>
    <s v="JF-15565"/>
    <s v="Jill Fjeld"/>
    <x v="0"/>
    <s v="United States"/>
    <s v="Fayetteville"/>
    <x v="3"/>
    <n v="28314"/>
    <x v="0"/>
    <s v="OFF-PA-10001800"/>
    <x v="1"/>
    <x v="10"/>
    <s v="Xerox 220"/>
    <x v="276"/>
    <n v="6"/>
    <x v="2"/>
    <n v="10.8864"/>
    <x v="24"/>
    <x v="11"/>
  </r>
  <r>
    <n v="2971"/>
    <x v="1473"/>
    <x v="44"/>
    <d v="2017-11-09T00:00:00"/>
    <s v="Second Class"/>
    <s v="JF-15565"/>
    <s v="Jill Fjeld"/>
    <x v="0"/>
    <s v="United States"/>
    <s v="Fayetteville"/>
    <x v="3"/>
    <n v="28314"/>
    <x v="0"/>
    <s v="OFF-BI-10002827"/>
    <x v="1"/>
    <x v="8"/>
    <s v="Avery Durable Poly Binders"/>
    <x v="1333"/>
    <n v="8"/>
    <x v="6"/>
    <n v="-10.617599999999999"/>
    <x v="24"/>
    <x v="124"/>
  </r>
  <r>
    <n v="2972"/>
    <x v="1473"/>
    <x v="44"/>
    <d v="2017-11-09T00:00:00"/>
    <s v="Second Class"/>
    <s v="JF-15565"/>
    <s v="Jill Fjeld"/>
    <x v="0"/>
    <s v="United States"/>
    <s v="Fayetteville"/>
    <x v="3"/>
    <n v="28314"/>
    <x v="0"/>
    <s v="FUR-FU-10004671"/>
    <x v="0"/>
    <x v="5"/>
    <s v="Executive Impressions 12&quot; Wall Clock"/>
    <x v="2380"/>
    <n v="2"/>
    <x v="2"/>
    <n v="6.3612000000000002"/>
    <x v="24"/>
    <x v="258"/>
  </r>
  <r>
    <n v="2973"/>
    <x v="1473"/>
    <x v="44"/>
    <d v="2017-11-09T00:00:00"/>
    <s v="Second Class"/>
    <s v="JF-15565"/>
    <s v="Jill Fjeld"/>
    <x v="0"/>
    <s v="United States"/>
    <s v="Fayetteville"/>
    <x v="3"/>
    <n v="28314"/>
    <x v="0"/>
    <s v="OFF-ST-10000736"/>
    <x v="1"/>
    <x v="4"/>
    <s v="Carina Double Wide Media Storage Towers in Natural &amp; Black"/>
    <x v="1764"/>
    <n v="4"/>
    <x v="2"/>
    <n v="-51.827199999999998"/>
    <x v="24"/>
    <x v="205"/>
  </r>
  <r>
    <n v="2974"/>
    <x v="1474"/>
    <x v="819"/>
    <d v="2017-12-20T00:00:00"/>
    <s v="Standard Class"/>
    <s v="AR-10510"/>
    <s v="Andrew Roberts"/>
    <x v="0"/>
    <s v="United States"/>
    <s v="Tulsa"/>
    <x v="26"/>
    <n v="74133"/>
    <x v="2"/>
    <s v="OFF-BI-10004656"/>
    <x v="1"/>
    <x v="8"/>
    <s v="Peel &amp; Stick Add-On Corner Pockets"/>
    <x v="2381"/>
    <n v="5"/>
    <x v="0"/>
    <n v="5.1840000000000002"/>
    <x v="23"/>
    <x v="42"/>
  </r>
  <r>
    <n v="2975"/>
    <x v="1475"/>
    <x v="820"/>
    <d v="2015-05-12T00:00:00"/>
    <s v="Standard Class"/>
    <s v="AG-10675"/>
    <s v="Anna Gayman"/>
    <x v="0"/>
    <s v="United States"/>
    <s v="Allen"/>
    <x v="5"/>
    <n v="75002"/>
    <x v="2"/>
    <s v="FUR-TA-10001095"/>
    <x v="0"/>
    <x v="3"/>
    <s v="Chromcraft Round Conference Tables"/>
    <x v="1289"/>
    <n v="2"/>
    <x v="4"/>
    <n v="-31.372199999999999"/>
    <x v="20"/>
    <x v="192"/>
  </r>
  <r>
    <n v="2976"/>
    <x v="1475"/>
    <x v="820"/>
    <d v="2015-05-12T00:00:00"/>
    <s v="Standard Class"/>
    <s v="AG-10675"/>
    <s v="Anna Gayman"/>
    <x v="0"/>
    <s v="United States"/>
    <s v="Allen"/>
    <x v="5"/>
    <n v="75002"/>
    <x v="2"/>
    <s v="OFF-PA-10000213"/>
    <x v="1"/>
    <x v="10"/>
    <s v="Xerox 198"/>
    <x v="795"/>
    <n v="4"/>
    <x v="2"/>
    <n v="5.3784000000000001"/>
    <x v="20"/>
    <x v="27"/>
  </r>
  <r>
    <n v="2977"/>
    <x v="1476"/>
    <x v="769"/>
    <d v="2017-12-04T00:00:00"/>
    <s v="Same Day"/>
    <s v="DV-13045"/>
    <s v="Darrin Van Huff"/>
    <x v="1"/>
    <s v="United States"/>
    <s v="Philadelphia"/>
    <x v="9"/>
    <n v="19143"/>
    <x v="3"/>
    <s v="FUR-CH-10001797"/>
    <x v="0"/>
    <x v="1"/>
    <s v="Safco Chair Connectors, 6/Carton"/>
    <x v="2382"/>
    <n v="7"/>
    <x v="4"/>
    <n v="-2.6936"/>
    <x v="23"/>
    <x v="20"/>
  </r>
  <r>
    <n v="2978"/>
    <x v="1477"/>
    <x v="621"/>
    <d v="2017-10-08T00:00:00"/>
    <s v="Second Class"/>
    <s v="HL-15040"/>
    <s v="Hunter Lopez"/>
    <x v="0"/>
    <s v="United States"/>
    <s v="Rochester"/>
    <x v="15"/>
    <n v="14609"/>
    <x v="3"/>
    <s v="OFF-ST-10002214"/>
    <x v="1"/>
    <x v="4"/>
    <s v="X-Rack File for Hanging Folders"/>
    <x v="2383"/>
    <n v="2"/>
    <x v="0"/>
    <n v="5.8708"/>
    <x v="13"/>
    <x v="96"/>
  </r>
  <r>
    <n v="2979"/>
    <x v="1478"/>
    <x v="286"/>
    <d v="2014-01-16T00:00:00"/>
    <s v="Second Class"/>
    <s v="ND-18370"/>
    <s v="Natalie DeCherney"/>
    <x v="0"/>
    <s v="United States"/>
    <s v="Mount Pleasant"/>
    <x v="20"/>
    <n v="29464"/>
    <x v="0"/>
    <s v="FUR-CH-10000422"/>
    <x v="0"/>
    <x v="1"/>
    <s v="Global Highback Leather Tilter in Burgundy"/>
    <x v="2384"/>
    <n v="6"/>
    <x v="0"/>
    <n v="87.350399999999993"/>
    <x v="46"/>
    <x v="389"/>
  </r>
  <r>
    <n v="2980"/>
    <x v="1479"/>
    <x v="821"/>
    <d v="2015-06-17T00:00:00"/>
    <s v="Standard Class"/>
    <s v="GB-14575"/>
    <s v="Giulietta Baptist"/>
    <x v="0"/>
    <s v="United States"/>
    <s v="Philadelphia"/>
    <x v="9"/>
    <n v="19134"/>
    <x v="3"/>
    <s v="OFF-PA-10003848"/>
    <x v="1"/>
    <x v="10"/>
    <s v="Xerox 1997"/>
    <x v="557"/>
    <n v="4"/>
    <x v="2"/>
    <n v="7.2576000000000001"/>
    <x v="33"/>
    <x v="73"/>
  </r>
  <r>
    <n v="2981"/>
    <x v="1479"/>
    <x v="821"/>
    <d v="2015-06-17T00:00:00"/>
    <s v="Standard Class"/>
    <s v="GB-14575"/>
    <s v="Giulietta Baptist"/>
    <x v="0"/>
    <s v="United States"/>
    <s v="Philadelphia"/>
    <x v="9"/>
    <n v="19134"/>
    <x v="3"/>
    <s v="FUR-FU-10003623"/>
    <x v="0"/>
    <x v="5"/>
    <s v="DataProducts Ampli Magnifier Task Lamp, Black,"/>
    <x v="2385"/>
    <n v="2"/>
    <x v="2"/>
    <n v="4.3296000000000001"/>
    <x v="33"/>
    <x v="36"/>
  </r>
  <r>
    <n v="2982"/>
    <x v="1480"/>
    <x v="136"/>
    <d v="2014-07-18T00:00:00"/>
    <s v="Standard Class"/>
    <s v="CL-12565"/>
    <s v="Clay Ludtke"/>
    <x v="0"/>
    <s v="United States"/>
    <s v="Seattle"/>
    <x v="4"/>
    <n v="98115"/>
    <x v="1"/>
    <s v="FUR-CH-10001797"/>
    <x v="0"/>
    <x v="1"/>
    <s v="Safco Chair Connectors, 6/Carton"/>
    <x v="2386"/>
    <n v="4"/>
    <x v="2"/>
    <n v="13.8528"/>
    <x v="40"/>
    <x v="4"/>
  </r>
  <r>
    <n v="2983"/>
    <x v="1480"/>
    <x v="136"/>
    <d v="2014-07-18T00:00:00"/>
    <s v="Standard Class"/>
    <s v="CL-12565"/>
    <s v="Clay Ludtke"/>
    <x v="0"/>
    <s v="United States"/>
    <s v="Seattle"/>
    <x v="4"/>
    <n v="98115"/>
    <x v="1"/>
    <s v="OFF-BI-10003094"/>
    <x v="1"/>
    <x v="8"/>
    <s v="Self-Adhesive Ring Binder Labels"/>
    <x v="2387"/>
    <n v="4"/>
    <x v="2"/>
    <n v="3.8016000000000001"/>
    <x v="40"/>
    <x v="27"/>
  </r>
  <r>
    <n v="2984"/>
    <x v="1481"/>
    <x v="776"/>
    <d v="2014-12-11T00:00:00"/>
    <s v="Second Class"/>
    <s v="RC-19960"/>
    <s v="Ryan Crowe"/>
    <x v="0"/>
    <s v="United States"/>
    <s v="Springfield"/>
    <x v="21"/>
    <n v="97477"/>
    <x v="1"/>
    <s v="OFF-ST-10002205"/>
    <x v="1"/>
    <x v="4"/>
    <s v="File Shuttle I and Handi-File"/>
    <x v="351"/>
    <n v="3"/>
    <x v="2"/>
    <n v="4.6745999999999999"/>
    <x v="21"/>
    <x v="152"/>
  </r>
  <r>
    <n v="2985"/>
    <x v="1481"/>
    <x v="776"/>
    <d v="2014-12-11T00:00:00"/>
    <s v="Second Class"/>
    <s v="RC-19960"/>
    <s v="Ryan Crowe"/>
    <x v="0"/>
    <s v="United States"/>
    <s v="Springfield"/>
    <x v="21"/>
    <n v="97477"/>
    <x v="1"/>
    <s v="FUR-TA-10003238"/>
    <x v="0"/>
    <x v="3"/>
    <s v="Chromcraft Bull-Nose Wood 48&quot; x 96&quot; Rectangular Conference Tables"/>
    <x v="2388"/>
    <n v="1"/>
    <x v="5"/>
    <n v="-170.8038"/>
    <x v="21"/>
    <x v="390"/>
  </r>
  <r>
    <n v="2986"/>
    <x v="1482"/>
    <x v="822"/>
    <d v="2016-05-30T00:00:00"/>
    <s v="Standard Class"/>
    <s v="JB-16045"/>
    <s v="Julia Barnett"/>
    <x v="2"/>
    <s v="United States"/>
    <s v="Columbus"/>
    <x v="32"/>
    <n v="31907"/>
    <x v="0"/>
    <s v="FUR-FU-10000755"/>
    <x v="0"/>
    <x v="5"/>
    <s v="Eldon Expressions Mahogany Wood Desk Collection"/>
    <x v="1589"/>
    <n v="4"/>
    <x v="0"/>
    <n v="6.24"/>
    <x v="35"/>
    <x v="45"/>
  </r>
  <r>
    <n v="2987"/>
    <x v="1482"/>
    <x v="822"/>
    <d v="2016-05-30T00:00:00"/>
    <s v="Standard Class"/>
    <s v="JB-16045"/>
    <s v="Julia Barnett"/>
    <x v="2"/>
    <s v="United States"/>
    <s v="Columbus"/>
    <x v="32"/>
    <n v="31907"/>
    <x v="0"/>
    <s v="OFF-PA-10002893"/>
    <x v="1"/>
    <x v="10"/>
    <s v="Wirebound Service Call Books, 5 1/2&quot; x 4&quot;"/>
    <x v="2389"/>
    <n v="2"/>
    <x v="0"/>
    <n v="9.2927999999999997"/>
    <x v="35"/>
    <x v="42"/>
  </r>
  <r>
    <n v="2988"/>
    <x v="1482"/>
    <x v="822"/>
    <d v="2016-05-30T00:00:00"/>
    <s v="Standard Class"/>
    <s v="JB-16045"/>
    <s v="Julia Barnett"/>
    <x v="2"/>
    <s v="United States"/>
    <s v="Columbus"/>
    <x v="32"/>
    <n v="31907"/>
    <x v="0"/>
    <s v="OFF-ST-10000689"/>
    <x v="1"/>
    <x v="4"/>
    <s v="Fellowes Strictly Business Drawer File, Letter/Legal Size"/>
    <x v="2390"/>
    <n v="9"/>
    <x v="0"/>
    <n v="152.11799999999999"/>
    <x v="35"/>
    <x v="391"/>
  </r>
  <r>
    <n v="2989"/>
    <x v="1483"/>
    <x v="823"/>
    <d v="2016-02-26T00:00:00"/>
    <s v="Second Class"/>
    <s v="MC-17635"/>
    <s v="Matthew Clasen"/>
    <x v="1"/>
    <s v="United States"/>
    <s v="Los Angeles"/>
    <x v="1"/>
    <n v="90032"/>
    <x v="1"/>
    <s v="TEC-AC-10004227"/>
    <x v="2"/>
    <x v="11"/>
    <s v="SanDisk Ultra 16 GB MicroSDHC Class 10 Memory Card"/>
    <x v="2391"/>
    <n v="1"/>
    <x v="0"/>
    <n v="0.77939999999999998"/>
    <x v="48"/>
    <x v="245"/>
  </r>
  <r>
    <n v="2990"/>
    <x v="1483"/>
    <x v="823"/>
    <d v="2016-02-26T00:00:00"/>
    <s v="Second Class"/>
    <s v="MC-17635"/>
    <s v="Matthew Clasen"/>
    <x v="1"/>
    <s v="United States"/>
    <s v="Los Angeles"/>
    <x v="1"/>
    <n v="90032"/>
    <x v="1"/>
    <s v="OFF-BI-10000174"/>
    <x v="1"/>
    <x v="8"/>
    <s v="Wilson Jones Clip &amp; Carry Folder Binder Tool for Ring Binders, Clear"/>
    <x v="2392"/>
    <n v="4"/>
    <x v="2"/>
    <n v="6.4960000000000004"/>
    <x v="48"/>
    <x v="11"/>
  </r>
  <r>
    <n v="2991"/>
    <x v="1483"/>
    <x v="823"/>
    <d v="2016-02-26T00:00:00"/>
    <s v="Second Class"/>
    <s v="MC-17635"/>
    <s v="Matthew Clasen"/>
    <x v="1"/>
    <s v="United States"/>
    <s v="Los Angeles"/>
    <x v="1"/>
    <n v="90032"/>
    <x v="1"/>
    <s v="OFF-ST-10001809"/>
    <x v="1"/>
    <x v="4"/>
    <s v="Fellowes Officeware Wire Shelving"/>
    <x v="465"/>
    <n v="5"/>
    <x v="0"/>
    <n v="8.9830000000000005"/>
    <x v="48"/>
    <x v="200"/>
  </r>
  <r>
    <n v="2992"/>
    <x v="1483"/>
    <x v="823"/>
    <d v="2016-02-26T00:00:00"/>
    <s v="Second Class"/>
    <s v="MC-17635"/>
    <s v="Matthew Clasen"/>
    <x v="1"/>
    <s v="United States"/>
    <s v="Los Angeles"/>
    <x v="1"/>
    <n v="90032"/>
    <x v="1"/>
    <s v="OFF-BI-10002309"/>
    <x v="1"/>
    <x v="8"/>
    <s v="Avery Heavy-Duty EZD  Binder With Locking Rings"/>
    <x v="2393"/>
    <n v="7"/>
    <x v="2"/>
    <n v="10.9368"/>
    <x v="48"/>
    <x v="73"/>
  </r>
  <r>
    <n v="2993"/>
    <x v="1484"/>
    <x v="824"/>
    <d v="2016-10-06T00:00:00"/>
    <s v="Standard Class"/>
    <s v="TT-21265"/>
    <s v="Tim Taslimi"/>
    <x v="1"/>
    <s v="United States"/>
    <s v="New York City"/>
    <x v="15"/>
    <n v="10024"/>
    <x v="3"/>
    <s v="OFF-AP-10004532"/>
    <x v="1"/>
    <x v="9"/>
    <s v="Kensington 6 Outlet Guardian Standard Surge Protector"/>
    <x v="635"/>
    <n v="3"/>
    <x v="0"/>
    <n v="16.588799999999999"/>
    <x v="32"/>
    <x v="6"/>
  </r>
  <r>
    <n v="2994"/>
    <x v="1485"/>
    <x v="825"/>
    <d v="2017-03-17T00:00:00"/>
    <s v="Standard Class"/>
    <s v="MJ-17740"/>
    <s v="Max Jones"/>
    <x v="0"/>
    <s v="United States"/>
    <s v="Detroit"/>
    <x v="12"/>
    <n v="48227"/>
    <x v="2"/>
    <s v="OFF-BI-10003091"/>
    <x v="1"/>
    <x v="8"/>
    <s v="GBC DocuBind TL200 Manual Binding Machine"/>
    <x v="1630"/>
    <n v="4"/>
    <x v="0"/>
    <n v="421.08240000000001"/>
    <x v="42"/>
    <x v="2"/>
  </r>
  <r>
    <n v="2995"/>
    <x v="1486"/>
    <x v="369"/>
    <d v="2016-09-13T00:00:00"/>
    <s v="Second Class"/>
    <s v="AT-10735"/>
    <s v="Annie Thurman"/>
    <x v="0"/>
    <s v="United States"/>
    <s v="Stockton"/>
    <x v="1"/>
    <n v="95207"/>
    <x v="1"/>
    <s v="OFF-BI-10004654"/>
    <x v="1"/>
    <x v="8"/>
    <s v="VariCap6 Expandable Binder"/>
    <x v="2394"/>
    <n v="4"/>
    <x v="2"/>
    <n v="18.684000000000001"/>
    <x v="22"/>
    <x v="27"/>
  </r>
  <r>
    <n v="2996"/>
    <x v="1487"/>
    <x v="686"/>
    <d v="2014-07-21T00:00:00"/>
    <s v="Standard Class"/>
    <s v="PB-19150"/>
    <s v="Philip Brown"/>
    <x v="0"/>
    <s v="United States"/>
    <s v="Phoenix"/>
    <x v="16"/>
    <n v="85023"/>
    <x v="1"/>
    <s v="OFF-ST-10000760"/>
    <x v="1"/>
    <x v="4"/>
    <s v="Eldon Fold 'N Roll Cart System"/>
    <x v="2292"/>
    <n v="5"/>
    <x v="2"/>
    <n v="6.2910000000000004"/>
    <x v="40"/>
    <x v="4"/>
  </r>
  <r>
    <n v="2997"/>
    <x v="1488"/>
    <x v="261"/>
    <d v="2014-06-25T00:00:00"/>
    <s v="Standard Class"/>
    <s v="NW-18400"/>
    <s v="Natalie Webber"/>
    <x v="0"/>
    <s v="United States"/>
    <s v="Philadelphia"/>
    <x v="9"/>
    <n v="19120"/>
    <x v="3"/>
    <s v="OFF-EN-10001539"/>
    <x v="1"/>
    <x v="12"/>
    <s v="Staple envelope"/>
    <x v="1702"/>
    <n v="4"/>
    <x v="2"/>
    <n v="8.4024000000000001"/>
    <x v="3"/>
    <x v="31"/>
  </r>
  <r>
    <n v="2998"/>
    <x v="1488"/>
    <x v="261"/>
    <d v="2014-06-25T00:00:00"/>
    <s v="Standard Class"/>
    <s v="NW-18400"/>
    <s v="Natalie Webber"/>
    <x v="0"/>
    <s v="United States"/>
    <s v="Philadelphia"/>
    <x v="9"/>
    <n v="19120"/>
    <x v="3"/>
    <s v="FUR-FU-10000550"/>
    <x v="0"/>
    <x v="5"/>
    <s v="Stacking Trays by OIC"/>
    <x v="2176"/>
    <n v="1"/>
    <x v="2"/>
    <n v="0.64739999999999998"/>
    <x v="3"/>
    <x v="173"/>
  </r>
  <r>
    <n v="2999"/>
    <x v="1488"/>
    <x v="261"/>
    <d v="2014-06-25T00:00:00"/>
    <s v="Standard Class"/>
    <s v="NW-18400"/>
    <s v="Natalie Webber"/>
    <x v="0"/>
    <s v="United States"/>
    <s v="Philadelphia"/>
    <x v="9"/>
    <n v="19120"/>
    <x v="3"/>
    <s v="TEC-AC-10003628"/>
    <x v="2"/>
    <x v="11"/>
    <s v="Logitech 910-002974 M325 Wireless Mouse for Web Scrolling"/>
    <x v="1651"/>
    <n v="4"/>
    <x v="2"/>
    <n v="28.790400000000002"/>
    <x v="3"/>
    <x v="1"/>
  </r>
  <r>
    <n v="3000"/>
    <x v="1488"/>
    <x v="261"/>
    <d v="2014-06-25T00:00:00"/>
    <s v="Standard Class"/>
    <s v="NW-18400"/>
    <s v="Natalie Webber"/>
    <x v="0"/>
    <s v="United States"/>
    <s v="Philadelphia"/>
    <x v="9"/>
    <n v="19120"/>
    <x v="3"/>
    <s v="TEC-MA-10004521"/>
    <x v="2"/>
    <x v="15"/>
    <s v="Epson Perfection V600 Photo Scanner"/>
    <x v="2395"/>
    <n v="3"/>
    <x v="6"/>
    <n v="-172.49250000000001"/>
    <x v="3"/>
    <x v="388"/>
  </r>
  <r>
    <n v="3001"/>
    <x v="1488"/>
    <x v="261"/>
    <d v="2014-06-25T00:00:00"/>
    <s v="Standard Class"/>
    <s v="NW-18400"/>
    <s v="Natalie Webber"/>
    <x v="0"/>
    <s v="United States"/>
    <s v="Philadelphia"/>
    <x v="9"/>
    <n v="19120"/>
    <x v="3"/>
    <s v="OFF-AP-10003860"/>
    <x v="1"/>
    <x v="9"/>
    <s v="Fellowes Advanced 8 Outlet Surge Suppressor with Phone/Fax Protection"/>
    <x v="2396"/>
    <n v="2"/>
    <x v="2"/>
    <n v="3.8864000000000001"/>
    <x v="3"/>
    <x v="66"/>
  </r>
  <r>
    <n v="3002"/>
    <x v="1488"/>
    <x v="261"/>
    <d v="2014-06-25T00:00:00"/>
    <s v="Standard Class"/>
    <s v="NW-18400"/>
    <s v="Natalie Webber"/>
    <x v="0"/>
    <s v="United States"/>
    <s v="Philadelphia"/>
    <x v="9"/>
    <n v="19120"/>
    <x v="3"/>
    <s v="OFF-BI-10000069"/>
    <x v="1"/>
    <x v="8"/>
    <s v="GBC Prepunched Paper, 19-Hole, for Binding Systems, 24-lb"/>
    <x v="2397"/>
    <n v="2"/>
    <x v="6"/>
    <n v="-7.2047999999999996"/>
    <x v="3"/>
    <x v="124"/>
  </r>
  <r>
    <n v="3003"/>
    <x v="1489"/>
    <x v="761"/>
    <d v="2015-07-10T00:00:00"/>
    <s v="Standard Class"/>
    <s v="VP-21730"/>
    <s v="Victor Preis"/>
    <x v="2"/>
    <s v="United States"/>
    <s v="Sterling Heights"/>
    <x v="12"/>
    <n v="48310"/>
    <x v="2"/>
    <s v="OFF-BI-10003655"/>
    <x v="1"/>
    <x v="8"/>
    <s v="Durable Pressboard Binders"/>
    <x v="2398"/>
    <n v="5"/>
    <x v="0"/>
    <n v="8.93"/>
    <x v="39"/>
    <x v="41"/>
  </r>
  <r>
    <n v="3004"/>
    <x v="1490"/>
    <x v="819"/>
    <d v="2017-12-23T00:00:00"/>
    <s v="Standard Class"/>
    <s v="RD-19810"/>
    <s v="Ross DeVincentis"/>
    <x v="2"/>
    <s v="United States"/>
    <s v="Rochester"/>
    <x v="15"/>
    <n v="14609"/>
    <x v="3"/>
    <s v="OFF-BI-10001628"/>
    <x v="1"/>
    <x v="8"/>
    <s v="Acco Data Flex Cable Posts For Top &amp; Bottom Load Binders, 6&quot; Capacity"/>
    <x v="2399"/>
    <n v="4"/>
    <x v="2"/>
    <n v="10.43"/>
    <x v="23"/>
    <x v="33"/>
  </r>
  <r>
    <n v="3005"/>
    <x v="1491"/>
    <x v="162"/>
    <d v="2016-09-10T00:00:00"/>
    <s v="First Class"/>
    <s v="MG-17875"/>
    <s v="Michael Grace"/>
    <x v="2"/>
    <s v="United States"/>
    <s v="New York City"/>
    <x v="15"/>
    <n v="10011"/>
    <x v="3"/>
    <s v="OFF-AP-10003779"/>
    <x v="1"/>
    <x v="9"/>
    <s v="Kensington 7 Outlet MasterPiece Power Center with Fax/Phone Line Protection"/>
    <x v="2400"/>
    <n v="1"/>
    <x v="0"/>
    <n v="62.244"/>
    <x v="22"/>
    <x v="1"/>
  </r>
  <r>
    <n v="3006"/>
    <x v="1492"/>
    <x v="826"/>
    <d v="2014-05-21T00:00:00"/>
    <s v="Standard Class"/>
    <s v="PA-19060"/>
    <s v="Pete Armstrong"/>
    <x v="2"/>
    <s v="United States"/>
    <s v="Eau Claire"/>
    <x v="6"/>
    <n v="54703"/>
    <x v="2"/>
    <s v="OFF-BI-10000666"/>
    <x v="1"/>
    <x v="8"/>
    <s v="Surelock Post Binders"/>
    <x v="1281"/>
    <n v="3"/>
    <x v="0"/>
    <n v="45.84"/>
    <x v="8"/>
    <x v="47"/>
  </r>
  <r>
    <n v="3007"/>
    <x v="1493"/>
    <x v="119"/>
    <d v="2017-10-15T00:00:00"/>
    <s v="First Class"/>
    <s v="CR-12730"/>
    <s v="Craig Reiter"/>
    <x v="0"/>
    <s v="United States"/>
    <s v="New York City"/>
    <x v="15"/>
    <n v="10009"/>
    <x v="3"/>
    <s v="OFF-AP-10000828"/>
    <x v="1"/>
    <x v="9"/>
    <s v="Avanti 4.4 Cu. Ft. Refrigerator"/>
    <x v="2401"/>
    <n v="5"/>
    <x v="0"/>
    <n v="253.37200000000001"/>
    <x v="13"/>
    <x v="95"/>
  </r>
  <r>
    <n v="3008"/>
    <x v="1494"/>
    <x v="745"/>
    <d v="2014-10-29T00:00:00"/>
    <s v="Standard Class"/>
    <s v="AA-10375"/>
    <s v="Allen Armold"/>
    <x v="0"/>
    <s v="United States"/>
    <s v="Rancho Cucamonga"/>
    <x v="1"/>
    <n v="91730"/>
    <x v="1"/>
    <s v="OFF-BI-10002706"/>
    <x v="1"/>
    <x v="8"/>
    <s v="Avery Premier Heavy-Duty Binder with Round Locking Rings"/>
    <x v="2402"/>
    <n v="3"/>
    <x v="2"/>
    <n v="11.138400000000001"/>
    <x v="18"/>
    <x v="18"/>
  </r>
  <r>
    <n v="3009"/>
    <x v="1495"/>
    <x v="5"/>
    <d v="2016-12-06T00:00:00"/>
    <s v="First Class"/>
    <s v="JG-15160"/>
    <s v="James Galang"/>
    <x v="0"/>
    <s v="United States"/>
    <s v="Murray"/>
    <x v="0"/>
    <n v="42071"/>
    <x v="0"/>
    <s v="FUR-FU-10004748"/>
    <x v="0"/>
    <x v="5"/>
    <s v="Howard Miller 16&quot; Diameter Gallery Wall Clock"/>
    <x v="1838"/>
    <n v="3"/>
    <x v="0"/>
    <n v="74.809799999999996"/>
    <x v="5"/>
    <x v="87"/>
  </r>
  <r>
    <n v="3010"/>
    <x v="1496"/>
    <x v="197"/>
    <d v="2016-07-29T00:00:00"/>
    <s v="Standard Class"/>
    <s v="RR-19525"/>
    <s v="Rick Reed"/>
    <x v="1"/>
    <s v="United States"/>
    <s v="Toledo"/>
    <x v="24"/>
    <n v="43615"/>
    <x v="3"/>
    <s v="OFF-AP-10000026"/>
    <x v="1"/>
    <x v="9"/>
    <s v="Tripp Lite Isotel 6 Outlet Surge Protector with Fax/Modem Protection"/>
    <x v="2403"/>
    <n v="5"/>
    <x v="2"/>
    <n v="27.436499999999999"/>
    <x v="16"/>
    <x v="4"/>
  </r>
  <r>
    <n v="3011"/>
    <x v="1497"/>
    <x v="827"/>
    <d v="2017-04-23T00:00:00"/>
    <s v="Standard Class"/>
    <s v="SR-20425"/>
    <s v="Sharelle Roach"/>
    <x v="2"/>
    <s v="United States"/>
    <s v="Louisville"/>
    <x v="22"/>
    <n v="80027"/>
    <x v="1"/>
    <s v="OFF-BI-10000773"/>
    <x v="1"/>
    <x v="8"/>
    <s v="Insertable Tab Post Binder Dividers"/>
    <x v="2404"/>
    <n v="5"/>
    <x v="6"/>
    <n v="-9.2230000000000008"/>
    <x v="4"/>
    <x v="91"/>
  </r>
  <r>
    <n v="3012"/>
    <x v="1497"/>
    <x v="827"/>
    <d v="2017-04-23T00:00:00"/>
    <s v="Standard Class"/>
    <s v="SR-20425"/>
    <s v="Sharelle Roach"/>
    <x v="2"/>
    <s v="United States"/>
    <s v="Louisville"/>
    <x v="22"/>
    <n v="80027"/>
    <x v="1"/>
    <s v="TEC-MA-10000822"/>
    <x v="2"/>
    <x v="15"/>
    <s v="Lexmark MX611dhe Monochrome Laser Printer"/>
    <x v="2405"/>
    <n v="5"/>
    <x v="6"/>
    <n v="-3399.98"/>
    <x v="4"/>
    <x v="392"/>
  </r>
  <r>
    <n v="3013"/>
    <x v="1497"/>
    <x v="827"/>
    <d v="2017-04-23T00:00:00"/>
    <s v="Standard Class"/>
    <s v="SR-20425"/>
    <s v="Sharelle Roach"/>
    <x v="2"/>
    <s v="United States"/>
    <s v="Louisville"/>
    <x v="22"/>
    <n v="80027"/>
    <x v="1"/>
    <s v="OFF-BI-10001543"/>
    <x v="1"/>
    <x v="8"/>
    <s v="GBC VeloBinder Manual Binding System"/>
    <x v="2406"/>
    <n v="2"/>
    <x v="6"/>
    <n v="-15.835599999999999"/>
    <x v="4"/>
    <x v="86"/>
  </r>
  <r>
    <n v="3014"/>
    <x v="1497"/>
    <x v="827"/>
    <d v="2017-04-23T00:00:00"/>
    <s v="Standard Class"/>
    <s v="SR-20425"/>
    <s v="Sharelle Roach"/>
    <x v="2"/>
    <s v="United States"/>
    <s v="Louisville"/>
    <x v="22"/>
    <n v="80027"/>
    <x v="1"/>
    <s v="OFF-BI-10003355"/>
    <x v="1"/>
    <x v="8"/>
    <s v="Cardinal Holdit Business Card Pockets"/>
    <x v="2407"/>
    <n v="6"/>
    <x v="6"/>
    <n v="-6.5735999999999999"/>
    <x v="4"/>
    <x v="86"/>
  </r>
  <r>
    <n v="3015"/>
    <x v="1497"/>
    <x v="827"/>
    <d v="2017-04-23T00:00:00"/>
    <s v="Standard Class"/>
    <s v="SR-20425"/>
    <s v="Sharelle Roach"/>
    <x v="2"/>
    <s v="United States"/>
    <s v="Louisville"/>
    <x v="22"/>
    <n v="80027"/>
    <x v="1"/>
    <s v="OFF-PA-10002005"/>
    <x v="1"/>
    <x v="10"/>
    <s v="Xerox 225"/>
    <x v="557"/>
    <n v="4"/>
    <x v="2"/>
    <n v="7.2576000000000001"/>
    <x v="4"/>
    <x v="73"/>
  </r>
  <r>
    <n v="3016"/>
    <x v="1498"/>
    <x v="14"/>
    <d v="2015-09-21T00:00:00"/>
    <s v="Standard Class"/>
    <s v="LS-16975"/>
    <s v="Lindsay Shagiari"/>
    <x v="2"/>
    <s v="United States"/>
    <s v="New York City"/>
    <x v="15"/>
    <n v="10035"/>
    <x v="3"/>
    <s v="FUR-TA-10004154"/>
    <x v="0"/>
    <x v="3"/>
    <s v="Riverside Furniture Oval Coffee Table, Oval End Table, End Table with Drawer"/>
    <x v="2408"/>
    <n v="2"/>
    <x v="10"/>
    <n v="-103.26600000000001"/>
    <x v="11"/>
    <x v="256"/>
  </r>
  <r>
    <n v="3017"/>
    <x v="1499"/>
    <x v="828"/>
    <d v="2016-08-30T00:00:00"/>
    <s v="Standard Class"/>
    <s v="MH-18115"/>
    <s v="Mick Hernandez"/>
    <x v="2"/>
    <s v="United States"/>
    <s v="Pharr"/>
    <x v="5"/>
    <n v="78577"/>
    <x v="2"/>
    <s v="OFF-ST-10002743"/>
    <x v="1"/>
    <x v="4"/>
    <s v="SAFCO Boltless Steel Shelving"/>
    <x v="2409"/>
    <n v="8"/>
    <x v="2"/>
    <n v="-172.7328"/>
    <x v="47"/>
    <x v="111"/>
  </r>
  <r>
    <n v="3018"/>
    <x v="1499"/>
    <x v="828"/>
    <d v="2016-08-30T00:00:00"/>
    <s v="Standard Class"/>
    <s v="MH-18115"/>
    <s v="Mick Hernandez"/>
    <x v="2"/>
    <s v="United States"/>
    <s v="Pharr"/>
    <x v="5"/>
    <n v="78577"/>
    <x v="2"/>
    <s v="FUR-FU-10004973"/>
    <x v="0"/>
    <x v="5"/>
    <s v="Flat Face Poster Frame"/>
    <x v="1803"/>
    <n v="3"/>
    <x v="7"/>
    <n v="-10.1736"/>
    <x v="47"/>
    <x v="354"/>
  </r>
  <r>
    <n v="3019"/>
    <x v="1499"/>
    <x v="828"/>
    <d v="2016-08-30T00:00:00"/>
    <s v="Standard Class"/>
    <s v="MH-18115"/>
    <s v="Mick Hernandez"/>
    <x v="2"/>
    <s v="United States"/>
    <s v="Pharr"/>
    <x v="5"/>
    <n v="78577"/>
    <x v="2"/>
    <s v="TEC-AC-10002842"/>
    <x v="2"/>
    <x v="11"/>
    <s v="WD My Passport Ultra 2TB Portable External Hard Drive"/>
    <x v="2410"/>
    <n v="7"/>
    <x v="2"/>
    <n v="-33.32"/>
    <x v="47"/>
    <x v="239"/>
  </r>
  <r>
    <n v="3020"/>
    <x v="1500"/>
    <x v="627"/>
    <d v="2015-11-14T00:00:00"/>
    <s v="Standard Class"/>
    <s v="SC-20095"/>
    <s v="Sanjit Chand"/>
    <x v="0"/>
    <s v="United States"/>
    <s v="West Jordan"/>
    <x v="7"/>
    <n v="84084"/>
    <x v="1"/>
    <s v="OFF-FA-10002701"/>
    <x v="1"/>
    <x v="13"/>
    <s v="Alliance Rubber Bands"/>
    <x v="1310"/>
    <n v="3"/>
    <x v="0"/>
    <n v="0.2016"/>
    <x v="6"/>
    <x v="38"/>
  </r>
  <r>
    <n v="3021"/>
    <x v="1500"/>
    <x v="627"/>
    <d v="2015-11-14T00:00:00"/>
    <s v="Standard Class"/>
    <s v="SC-20095"/>
    <s v="Sanjit Chand"/>
    <x v="0"/>
    <s v="United States"/>
    <s v="West Jordan"/>
    <x v="7"/>
    <n v="84084"/>
    <x v="1"/>
    <s v="OFF-PA-10001125"/>
    <x v="1"/>
    <x v="10"/>
    <s v="Xerox 1988"/>
    <x v="1635"/>
    <n v="3"/>
    <x v="0"/>
    <n v="41.823"/>
    <x v="6"/>
    <x v="88"/>
  </r>
  <r>
    <n v="3022"/>
    <x v="1500"/>
    <x v="627"/>
    <d v="2015-11-14T00:00:00"/>
    <s v="Standard Class"/>
    <s v="SC-20095"/>
    <s v="Sanjit Chand"/>
    <x v="0"/>
    <s v="United States"/>
    <s v="West Jordan"/>
    <x v="7"/>
    <n v="84084"/>
    <x v="1"/>
    <s v="FUR-FU-10004090"/>
    <x v="0"/>
    <x v="5"/>
    <s v="Executive Impressions 14&quot; Contract Wall Clock"/>
    <x v="2411"/>
    <n v="3"/>
    <x v="0"/>
    <n v="22.0077"/>
    <x v="6"/>
    <x v="113"/>
  </r>
  <r>
    <n v="3023"/>
    <x v="1500"/>
    <x v="627"/>
    <d v="2015-11-14T00:00:00"/>
    <s v="Standard Class"/>
    <s v="SC-20095"/>
    <s v="Sanjit Chand"/>
    <x v="0"/>
    <s v="United States"/>
    <s v="West Jordan"/>
    <x v="7"/>
    <n v="84084"/>
    <x v="1"/>
    <s v="OFF-BI-10001510"/>
    <x v="1"/>
    <x v="8"/>
    <s v="Deluxe Heavy-Duty Vinyl Round Ring Binder"/>
    <x v="1281"/>
    <n v="5"/>
    <x v="2"/>
    <n v="28.65"/>
    <x v="6"/>
    <x v="8"/>
  </r>
  <r>
    <n v="3024"/>
    <x v="1501"/>
    <x v="701"/>
    <d v="2017-11-23T00:00:00"/>
    <s v="Standard Class"/>
    <s v="JB-16000"/>
    <s v="Joy Bell-"/>
    <x v="0"/>
    <s v="United States"/>
    <s v="Brownsville"/>
    <x v="5"/>
    <n v="78521"/>
    <x v="2"/>
    <s v="FUR-BO-10002202"/>
    <x v="0"/>
    <x v="0"/>
    <s v="Atlantic Metals Mobile 2-Shelf Bookcases, Custom Colors"/>
    <x v="2412"/>
    <n v="2"/>
    <x v="8"/>
    <n v="-14.4588"/>
    <x v="24"/>
    <x v="393"/>
  </r>
  <r>
    <n v="3025"/>
    <x v="1502"/>
    <x v="627"/>
    <d v="2015-11-13T00:00:00"/>
    <s v="Standard Class"/>
    <s v="AC-10450"/>
    <s v="Amy Cox"/>
    <x v="0"/>
    <s v="United States"/>
    <s v="New York City"/>
    <x v="15"/>
    <n v="10011"/>
    <x v="3"/>
    <s v="OFF-BI-10001922"/>
    <x v="1"/>
    <x v="8"/>
    <s v="Storex Dura Pro Binders"/>
    <x v="2413"/>
    <n v="11"/>
    <x v="2"/>
    <n v="17.6418"/>
    <x v="6"/>
    <x v="27"/>
  </r>
  <r>
    <n v="3026"/>
    <x v="1502"/>
    <x v="627"/>
    <d v="2015-11-13T00:00:00"/>
    <s v="Standard Class"/>
    <s v="AC-10450"/>
    <s v="Amy Cox"/>
    <x v="0"/>
    <s v="United States"/>
    <s v="New York City"/>
    <x v="15"/>
    <n v="10011"/>
    <x v="3"/>
    <s v="OFF-PA-10001667"/>
    <x v="1"/>
    <x v="10"/>
    <s v="Great White Multi-Use Recycled Paper (20Lb. and 84 Bright)"/>
    <x v="1444"/>
    <n v="3"/>
    <x v="0"/>
    <n v="8.0730000000000004"/>
    <x v="6"/>
    <x v="88"/>
  </r>
  <r>
    <n v="3027"/>
    <x v="1503"/>
    <x v="300"/>
    <d v="2017-04-26T00:00:00"/>
    <s v="Standard Class"/>
    <s v="MO-17800"/>
    <s v="Meg O'Connel"/>
    <x v="2"/>
    <s v="United States"/>
    <s v="Philadelphia"/>
    <x v="9"/>
    <n v="19140"/>
    <x v="3"/>
    <s v="FUR-FU-10001488"/>
    <x v="0"/>
    <x v="5"/>
    <s v="Tenex 46&quot; x 60&quot; Computer Anti-Static Chairmat, Rectangular Shaped"/>
    <x v="1796"/>
    <n v="3"/>
    <x v="2"/>
    <n v="0"/>
    <x v="4"/>
    <x v="136"/>
  </r>
  <r>
    <n v="3028"/>
    <x v="1504"/>
    <x v="829"/>
    <d v="2014-08-24T00:00:00"/>
    <s v="Same Day"/>
    <s v="RB-19645"/>
    <s v="Robert Barroso"/>
    <x v="1"/>
    <s v="United States"/>
    <s v="Billings"/>
    <x v="37"/>
    <n v="59102"/>
    <x v="1"/>
    <s v="OFF-BI-10002799"/>
    <x v="1"/>
    <x v="8"/>
    <s v="SlimView Poly Binder, 3/8&quot;"/>
    <x v="1808"/>
    <n v="2"/>
    <x v="2"/>
    <n v="2.6936"/>
    <x v="29"/>
    <x v="18"/>
  </r>
  <r>
    <n v="3029"/>
    <x v="1505"/>
    <x v="94"/>
    <d v="2017-12-21T00:00:00"/>
    <s v="Standard Class"/>
    <s v="AI-10855"/>
    <s v="Arianne Irving"/>
    <x v="0"/>
    <s v="United States"/>
    <s v="Chesapeake"/>
    <x v="17"/>
    <n v="23320"/>
    <x v="0"/>
    <s v="FUR-CH-10003846"/>
    <x v="0"/>
    <x v="1"/>
    <s v="Hon Valutask Swivel Chairs"/>
    <x v="2414"/>
    <n v="5"/>
    <x v="0"/>
    <n v="80.784000000000006"/>
    <x v="23"/>
    <x v="0"/>
  </r>
  <r>
    <n v="3030"/>
    <x v="1506"/>
    <x v="830"/>
    <d v="2016-03-28T00:00:00"/>
    <s v="Standard Class"/>
    <s v="DR-12880"/>
    <s v="Dan Reichenbach"/>
    <x v="1"/>
    <s v="United States"/>
    <s v="Gresham"/>
    <x v="21"/>
    <n v="97030"/>
    <x v="1"/>
    <s v="TEC-PH-10003691"/>
    <x v="2"/>
    <x v="7"/>
    <s v="BlackBerry Q10"/>
    <x v="2415"/>
    <n v="4"/>
    <x v="2"/>
    <n v="25.198"/>
    <x v="17"/>
    <x v="107"/>
  </r>
  <r>
    <n v="3031"/>
    <x v="1507"/>
    <x v="481"/>
    <d v="2015-09-27T00:00:00"/>
    <s v="Standard Class"/>
    <s v="DM-12955"/>
    <s v="Dario Medina"/>
    <x v="1"/>
    <s v="United States"/>
    <s v="Lincoln Park"/>
    <x v="12"/>
    <n v="48146"/>
    <x v="2"/>
    <s v="FUR-BO-10000468"/>
    <x v="0"/>
    <x v="0"/>
    <s v="O'Sullivan 2-Shelf Heavy-Duty Bookcases"/>
    <x v="1918"/>
    <n v="4"/>
    <x v="0"/>
    <n v="31.091200000000001"/>
    <x v="11"/>
    <x v="341"/>
  </r>
  <r>
    <n v="3032"/>
    <x v="1507"/>
    <x v="481"/>
    <d v="2015-09-27T00:00:00"/>
    <s v="Standard Class"/>
    <s v="DM-12955"/>
    <s v="Dario Medina"/>
    <x v="1"/>
    <s v="United States"/>
    <s v="Lincoln Park"/>
    <x v="12"/>
    <n v="48146"/>
    <x v="2"/>
    <s v="OFF-AR-10001044"/>
    <x v="1"/>
    <x v="6"/>
    <s v="BOSTON Ranger #55 Pencil Sharpener, Black"/>
    <x v="2416"/>
    <n v="1"/>
    <x v="0"/>
    <n v="7.5370999999999997"/>
    <x v="11"/>
    <x v="5"/>
  </r>
  <r>
    <n v="3033"/>
    <x v="1508"/>
    <x v="831"/>
    <d v="2016-11-26T00:00:00"/>
    <s v="Standard Class"/>
    <s v="JH-16180"/>
    <s v="Justin Hirsh"/>
    <x v="0"/>
    <s v="United States"/>
    <s v="Gresham"/>
    <x v="21"/>
    <n v="97030"/>
    <x v="1"/>
    <s v="FUR-CH-10003833"/>
    <x v="0"/>
    <x v="1"/>
    <s v="Novimex Fabric Task Chair"/>
    <x v="2417"/>
    <n v="4"/>
    <x v="2"/>
    <n v="-12.196"/>
    <x v="0"/>
    <x v="168"/>
  </r>
  <r>
    <n v="3034"/>
    <x v="1509"/>
    <x v="118"/>
    <d v="2017-09-21T00:00:00"/>
    <s v="Standard Class"/>
    <s v="AB-10060"/>
    <s v="Adam Bellavance"/>
    <x v="2"/>
    <s v="United States"/>
    <s v="Philadelphia"/>
    <x v="9"/>
    <n v="19143"/>
    <x v="3"/>
    <s v="OFF-PA-10004355"/>
    <x v="1"/>
    <x v="10"/>
    <s v="Xerox 231"/>
    <x v="557"/>
    <n v="4"/>
    <x v="2"/>
    <n v="7.2576000000000001"/>
    <x v="15"/>
    <x v="73"/>
  </r>
  <r>
    <n v="3035"/>
    <x v="1510"/>
    <x v="832"/>
    <d v="2015-06-16T00:00:00"/>
    <s v="Standard Class"/>
    <s v="BD-11605"/>
    <s v="Brian Dahlen"/>
    <x v="0"/>
    <s v="United States"/>
    <s v="Monroe"/>
    <x v="28"/>
    <n v="71203"/>
    <x v="0"/>
    <s v="TEC-AC-10003038"/>
    <x v="2"/>
    <x v="11"/>
    <s v="Kingston Digital DataTraveler 16GB USB 2.0"/>
    <x v="2418"/>
    <n v="6"/>
    <x v="0"/>
    <n v="10.202999999999999"/>
    <x v="33"/>
    <x v="346"/>
  </r>
  <r>
    <n v="3036"/>
    <x v="1510"/>
    <x v="832"/>
    <d v="2015-06-16T00:00:00"/>
    <s v="Standard Class"/>
    <s v="BD-11605"/>
    <s v="Brian Dahlen"/>
    <x v="0"/>
    <s v="United States"/>
    <s v="Monroe"/>
    <x v="28"/>
    <n v="71203"/>
    <x v="0"/>
    <s v="OFF-BI-10002799"/>
    <x v="1"/>
    <x v="8"/>
    <s v="SlimView Poly Binder, 3/8&quot;"/>
    <x v="2419"/>
    <n v="7"/>
    <x v="0"/>
    <n v="16.679600000000001"/>
    <x v="33"/>
    <x v="99"/>
  </r>
  <r>
    <n v="3037"/>
    <x v="1510"/>
    <x v="832"/>
    <d v="2015-06-16T00:00:00"/>
    <s v="Standard Class"/>
    <s v="BD-11605"/>
    <s v="Brian Dahlen"/>
    <x v="0"/>
    <s v="United States"/>
    <s v="Monroe"/>
    <x v="28"/>
    <n v="71203"/>
    <x v="0"/>
    <s v="OFF-AR-10003582"/>
    <x v="1"/>
    <x v="6"/>
    <s v="Boston Electric Pencil Sharpener, Model 1818, Charcoal Black"/>
    <x v="2420"/>
    <n v="2"/>
    <x v="0"/>
    <n v="15.763999999999999"/>
    <x v="33"/>
    <x v="95"/>
  </r>
  <r>
    <n v="3038"/>
    <x v="1510"/>
    <x v="832"/>
    <d v="2015-06-16T00:00:00"/>
    <s v="Standard Class"/>
    <s v="BD-11605"/>
    <s v="Brian Dahlen"/>
    <x v="0"/>
    <s v="United States"/>
    <s v="Monroe"/>
    <x v="28"/>
    <n v="71203"/>
    <x v="0"/>
    <s v="OFF-PA-10004451"/>
    <x v="1"/>
    <x v="10"/>
    <s v="Xerox 222"/>
    <x v="56"/>
    <n v="5"/>
    <x v="0"/>
    <n v="15.552"/>
    <x v="33"/>
    <x v="42"/>
  </r>
  <r>
    <n v="3039"/>
    <x v="1510"/>
    <x v="832"/>
    <d v="2015-06-16T00:00:00"/>
    <s v="Standard Class"/>
    <s v="BD-11605"/>
    <s v="Brian Dahlen"/>
    <x v="0"/>
    <s v="United States"/>
    <s v="Monroe"/>
    <x v="28"/>
    <n v="71203"/>
    <x v="0"/>
    <s v="FUR-FU-10004666"/>
    <x v="0"/>
    <x v="5"/>
    <s v="DAX Clear Channel Poster Frame"/>
    <x v="2421"/>
    <n v="2"/>
    <x v="0"/>
    <n v="10.789199999999999"/>
    <x v="33"/>
    <x v="265"/>
  </r>
  <r>
    <n v="3040"/>
    <x v="1511"/>
    <x v="621"/>
    <d v="2017-10-08T00:00:00"/>
    <s v="Standard Class"/>
    <s v="AS-10045"/>
    <s v="Aaron Smayling"/>
    <x v="1"/>
    <s v="United States"/>
    <s v="Pasadena"/>
    <x v="1"/>
    <n v="91104"/>
    <x v="1"/>
    <s v="FUR-TA-10001520"/>
    <x v="0"/>
    <x v="3"/>
    <s v="Lesro Sheffield Collection Coffee Table, End Table, Center Table, Corner Table"/>
    <x v="2422"/>
    <n v="3"/>
    <x v="2"/>
    <n v="-6.4233000000000002"/>
    <x v="13"/>
    <x v="79"/>
  </r>
  <r>
    <n v="3041"/>
    <x v="1512"/>
    <x v="465"/>
    <d v="2016-05-09T00:00:00"/>
    <s v="Standard Class"/>
    <s v="ZD-21925"/>
    <s v="Zuschuss Donatelli"/>
    <x v="0"/>
    <s v="United States"/>
    <s v="Chattanooga"/>
    <x v="18"/>
    <n v="37421"/>
    <x v="0"/>
    <s v="FUR-FU-10004270"/>
    <x v="0"/>
    <x v="5"/>
    <s v="Eldon Image Series Desk Accessories, Burgundy"/>
    <x v="2423"/>
    <n v="5"/>
    <x v="2"/>
    <n v="3.3439999999999999"/>
    <x v="35"/>
    <x v="248"/>
  </r>
  <r>
    <n v="3042"/>
    <x v="1513"/>
    <x v="220"/>
    <d v="2017-09-12T00:00:00"/>
    <s v="Same Day"/>
    <s v="KF-16285"/>
    <s v="Karen Ferguson"/>
    <x v="2"/>
    <s v="United States"/>
    <s v="Long Beach"/>
    <x v="1"/>
    <n v="90805"/>
    <x v="1"/>
    <s v="OFF-PA-10003172"/>
    <x v="1"/>
    <x v="10"/>
    <s v="Xerox 1996"/>
    <x v="91"/>
    <n v="2"/>
    <x v="0"/>
    <n v="6.2207999999999997"/>
    <x v="15"/>
    <x v="68"/>
  </r>
  <r>
    <n v="3043"/>
    <x v="1513"/>
    <x v="220"/>
    <d v="2017-09-12T00:00:00"/>
    <s v="Same Day"/>
    <s v="KF-16285"/>
    <s v="Karen Ferguson"/>
    <x v="2"/>
    <s v="United States"/>
    <s v="Long Beach"/>
    <x v="1"/>
    <n v="90805"/>
    <x v="1"/>
    <s v="OFF-EN-10002312"/>
    <x v="1"/>
    <x v="12"/>
    <s v="#10 Self-Seal White Envelopes"/>
    <x v="2424"/>
    <n v="2"/>
    <x v="0"/>
    <n v="10.8682"/>
    <x v="15"/>
    <x v="77"/>
  </r>
  <r>
    <n v="3044"/>
    <x v="1513"/>
    <x v="220"/>
    <d v="2017-09-12T00:00:00"/>
    <s v="Same Day"/>
    <s v="KF-16285"/>
    <s v="Karen Ferguson"/>
    <x v="2"/>
    <s v="United States"/>
    <s v="Long Beach"/>
    <x v="1"/>
    <n v="90805"/>
    <x v="1"/>
    <s v="FUR-CH-10002320"/>
    <x v="0"/>
    <x v="1"/>
    <s v="Hon Pagoda Stacking Chairs"/>
    <x v="2425"/>
    <n v="8"/>
    <x v="2"/>
    <n v="256.78399999999999"/>
    <x v="15"/>
    <x v="26"/>
  </r>
  <r>
    <n v="3045"/>
    <x v="1514"/>
    <x v="28"/>
    <d v="2015-05-02T00:00:00"/>
    <s v="Second Class"/>
    <s v="BP-11230"/>
    <s v="Benjamin Patterson"/>
    <x v="0"/>
    <s v="United States"/>
    <s v="Troy"/>
    <x v="24"/>
    <n v="45373"/>
    <x v="3"/>
    <s v="TEC-PH-10001530"/>
    <x v="2"/>
    <x v="7"/>
    <s v="Cisco Unified IP Phone 7945G VoIP phone"/>
    <x v="2426"/>
    <n v="5"/>
    <x v="10"/>
    <n v="-255.74250000000001"/>
    <x v="20"/>
    <x v="58"/>
  </r>
  <r>
    <n v="3046"/>
    <x v="1515"/>
    <x v="44"/>
    <d v="2017-11-10T00:00:00"/>
    <s v="Second Class"/>
    <s v="CC-12430"/>
    <s v="Chuck Clark"/>
    <x v="2"/>
    <s v="United States"/>
    <s v="Minneapolis"/>
    <x v="11"/>
    <n v="55407"/>
    <x v="2"/>
    <s v="OFF-AR-10001216"/>
    <x v="1"/>
    <x v="6"/>
    <s v="Newell 339"/>
    <x v="2213"/>
    <n v="5"/>
    <x v="0"/>
    <n v="3.6139999999999999"/>
    <x v="24"/>
    <x v="96"/>
  </r>
  <r>
    <n v="3047"/>
    <x v="1515"/>
    <x v="44"/>
    <d v="2017-11-10T00:00:00"/>
    <s v="Second Class"/>
    <s v="CC-12430"/>
    <s v="Chuck Clark"/>
    <x v="2"/>
    <s v="United States"/>
    <s v="Minneapolis"/>
    <x v="11"/>
    <n v="55407"/>
    <x v="2"/>
    <s v="OFF-PA-10003127"/>
    <x v="1"/>
    <x v="10"/>
    <s v="Easy-staple paper"/>
    <x v="970"/>
    <n v="1"/>
    <x v="0"/>
    <n v="12.1348"/>
    <x v="24"/>
    <x v="99"/>
  </r>
  <r>
    <n v="3048"/>
    <x v="1516"/>
    <x v="587"/>
    <d v="2014-10-04T00:00:00"/>
    <s v="Standard Class"/>
    <s v="DB-13615"/>
    <s v="Doug Bickford"/>
    <x v="0"/>
    <s v="United States"/>
    <s v="Seattle"/>
    <x v="4"/>
    <n v="98105"/>
    <x v="1"/>
    <s v="OFF-BI-10003910"/>
    <x v="1"/>
    <x v="8"/>
    <s v="DXL Angle-View Binders with Locking Rings by Samsill"/>
    <x v="746"/>
    <n v="7"/>
    <x v="2"/>
    <n v="13.4925"/>
    <x v="18"/>
    <x v="33"/>
  </r>
  <r>
    <n v="3049"/>
    <x v="1517"/>
    <x v="459"/>
    <d v="2017-04-04T00:00:00"/>
    <s v="First Class"/>
    <s v="TC-21475"/>
    <s v="Tony Chapman"/>
    <x v="2"/>
    <s v="United States"/>
    <s v="Columbus"/>
    <x v="32"/>
    <n v="31907"/>
    <x v="0"/>
    <s v="FUR-TA-10004534"/>
    <x v="0"/>
    <x v="3"/>
    <s v="Bevis 44 x 96 Conference Tables"/>
    <x v="1735"/>
    <n v="2"/>
    <x v="0"/>
    <n v="70.006"/>
    <x v="4"/>
    <x v="331"/>
  </r>
  <r>
    <n v="3050"/>
    <x v="1517"/>
    <x v="459"/>
    <d v="2017-04-04T00:00:00"/>
    <s v="First Class"/>
    <s v="TC-21475"/>
    <s v="Tony Chapman"/>
    <x v="2"/>
    <s v="United States"/>
    <s v="Columbus"/>
    <x v="32"/>
    <n v="31907"/>
    <x v="0"/>
    <s v="TEC-AC-10000892"/>
    <x v="2"/>
    <x v="11"/>
    <s v="NETGEAR N750 Dual Band Wi-Fi Gigabit Router"/>
    <x v="308"/>
    <n v="4"/>
    <x v="0"/>
    <n v="129.6"/>
    <x v="4"/>
    <x v="159"/>
  </r>
  <r>
    <n v="3051"/>
    <x v="1518"/>
    <x v="833"/>
    <d v="2017-10-11T00:00:00"/>
    <s v="Standard Class"/>
    <s v="NZ-18565"/>
    <s v="Nick Zandusky"/>
    <x v="2"/>
    <s v="United States"/>
    <s v="Meridian"/>
    <x v="45"/>
    <n v="83642"/>
    <x v="1"/>
    <s v="FUR-FU-10003247"/>
    <x v="0"/>
    <x v="5"/>
    <s v="36X48 HARDFLOOR CHAIRMAT"/>
    <x v="108"/>
    <n v="2"/>
    <x v="0"/>
    <n v="2.9371999999999998"/>
    <x v="13"/>
    <x v="120"/>
  </r>
  <r>
    <n v="3052"/>
    <x v="1518"/>
    <x v="833"/>
    <d v="2017-10-11T00:00:00"/>
    <s v="Standard Class"/>
    <s v="NZ-18565"/>
    <s v="Nick Zandusky"/>
    <x v="2"/>
    <s v="United States"/>
    <s v="Meridian"/>
    <x v="45"/>
    <n v="83642"/>
    <x v="1"/>
    <s v="OFF-AP-10004336"/>
    <x v="1"/>
    <x v="9"/>
    <s v="Conquest 14 Commercial Heavy-Duty Upright Vacuum, Collection System, Accessory Kit"/>
    <x v="2427"/>
    <n v="4"/>
    <x v="0"/>
    <n v="66.073599999999999"/>
    <x v="13"/>
    <x v="5"/>
  </r>
  <r>
    <n v="3053"/>
    <x v="1518"/>
    <x v="833"/>
    <d v="2017-10-11T00:00:00"/>
    <s v="Standard Class"/>
    <s v="NZ-18565"/>
    <s v="Nick Zandusky"/>
    <x v="2"/>
    <s v="United States"/>
    <s v="Meridian"/>
    <x v="45"/>
    <n v="83642"/>
    <x v="1"/>
    <s v="OFF-PA-10001295"/>
    <x v="1"/>
    <x v="10"/>
    <s v="Computer Printout Paper with Letter-Trim Perforations"/>
    <x v="2428"/>
    <n v="2"/>
    <x v="0"/>
    <n v="18.211200000000002"/>
    <x v="13"/>
    <x v="324"/>
  </r>
  <r>
    <n v="3054"/>
    <x v="1519"/>
    <x v="526"/>
    <d v="2016-04-14T00:00:00"/>
    <s v="Second Class"/>
    <s v="SW-20350"/>
    <s v="Sean Wendt"/>
    <x v="2"/>
    <s v="United States"/>
    <s v="Detroit"/>
    <x v="12"/>
    <n v="48227"/>
    <x v="2"/>
    <s v="TEC-PH-10002555"/>
    <x v="2"/>
    <x v="7"/>
    <s v="Nortel Meridian M5316 Digital phone"/>
    <x v="2429"/>
    <n v="2"/>
    <x v="0"/>
    <n v="134.654"/>
    <x v="26"/>
    <x v="96"/>
  </r>
  <r>
    <n v="3055"/>
    <x v="1519"/>
    <x v="526"/>
    <d v="2016-04-14T00:00:00"/>
    <s v="Second Class"/>
    <s v="SW-20350"/>
    <s v="Sean Wendt"/>
    <x v="2"/>
    <s v="United States"/>
    <s v="Detroit"/>
    <x v="12"/>
    <n v="48227"/>
    <x v="2"/>
    <s v="OFF-BI-10000831"/>
    <x v="1"/>
    <x v="8"/>
    <s v="Storex Flexible Poly Binders with Double Pockets"/>
    <x v="266"/>
    <n v="2"/>
    <x v="0"/>
    <n v="2.4287999999999998"/>
    <x v="26"/>
    <x v="55"/>
  </r>
  <r>
    <n v="3056"/>
    <x v="1520"/>
    <x v="834"/>
    <d v="2015-09-01T00:00:00"/>
    <s v="Standard Class"/>
    <s v="TS-21370"/>
    <s v="Todd Sumrall"/>
    <x v="1"/>
    <s v="United States"/>
    <s v="Chicago"/>
    <x v="10"/>
    <n v="60623"/>
    <x v="2"/>
    <s v="TEC-CO-10001046"/>
    <x v="2"/>
    <x v="16"/>
    <s v="Canon Imageclass D680 Copier / Fax"/>
    <x v="2430"/>
    <n v="5"/>
    <x v="2"/>
    <n v="874.98749999999995"/>
    <x v="11"/>
    <x v="33"/>
  </r>
  <r>
    <n v="3057"/>
    <x v="1521"/>
    <x v="15"/>
    <d v="2017-10-24T00:00:00"/>
    <s v="Second Class"/>
    <s v="HH-15010"/>
    <s v="Hilary Holden"/>
    <x v="1"/>
    <s v="United States"/>
    <s v="San Francisco"/>
    <x v="1"/>
    <n v="94110"/>
    <x v="1"/>
    <s v="OFF-EN-10002973"/>
    <x v="1"/>
    <x v="12"/>
    <s v="Ampad #10 Peel &amp; Seel Holiday Envelopes"/>
    <x v="2431"/>
    <n v="2"/>
    <x v="0"/>
    <n v="4.3007999999999997"/>
    <x v="13"/>
    <x v="68"/>
  </r>
  <r>
    <n v="3058"/>
    <x v="1521"/>
    <x v="15"/>
    <d v="2017-10-24T00:00:00"/>
    <s v="Second Class"/>
    <s v="HH-15010"/>
    <s v="Hilary Holden"/>
    <x v="1"/>
    <s v="United States"/>
    <s v="San Francisco"/>
    <x v="1"/>
    <n v="94110"/>
    <x v="1"/>
    <s v="OFF-LA-10001641"/>
    <x v="1"/>
    <x v="2"/>
    <s v="Avery 518"/>
    <x v="2432"/>
    <n v="10"/>
    <x v="0"/>
    <n v="15.12"/>
    <x v="13"/>
    <x v="42"/>
  </r>
  <r>
    <n v="3059"/>
    <x v="1521"/>
    <x v="15"/>
    <d v="2017-10-24T00:00:00"/>
    <s v="Second Class"/>
    <s v="HH-15010"/>
    <s v="Hilary Holden"/>
    <x v="1"/>
    <s v="United States"/>
    <s v="San Francisco"/>
    <x v="1"/>
    <n v="94110"/>
    <x v="1"/>
    <s v="FUR-FU-10003878"/>
    <x v="0"/>
    <x v="5"/>
    <s v="Linden 10&quot; Round Wall Clock, Black"/>
    <x v="2433"/>
    <n v="2"/>
    <x v="0"/>
    <n v="10.3904"/>
    <x v="13"/>
    <x v="65"/>
  </r>
  <r>
    <n v="3060"/>
    <x v="1521"/>
    <x v="15"/>
    <d v="2017-10-24T00:00:00"/>
    <s v="Second Class"/>
    <s v="HH-15010"/>
    <s v="Hilary Holden"/>
    <x v="1"/>
    <s v="United States"/>
    <s v="San Francisco"/>
    <x v="1"/>
    <n v="94110"/>
    <x v="1"/>
    <s v="FUR-TA-10003837"/>
    <x v="0"/>
    <x v="3"/>
    <s v="Anderson Hickey Conga Table Tops &amp; Accessories"/>
    <x v="2434"/>
    <n v="2"/>
    <x v="2"/>
    <n v="-3.3506"/>
    <x v="13"/>
    <x v="349"/>
  </r>
  <r>
    <n v="3061"/>
    <x v="1522"/>
    <x v="77"/>
    <d v="2016-11-12T00:00:00"/>
    <s v="Standard Class"/>
    <s v="DM-13345"/>
    <s v="Denise Monton"/>
    <x v="1"/>
    <s v="United States"/>
    <s v="Newark"/>
    <x v="24"/>
    <n v="43055"/>
    <x v="3"/>
    <s v="TEC-AC-10002800"/>
    <x v="2"/>
    <x v="11"/>
    <s v="Plantronics Audio 478 Stereo USB Headset"/>
    <x v="2435"/>
    <n v="3"/>
    <x v="2"/>
    <n v="22.4955"/>
    <x v="0"/>
    <x v="183"/>
  </r>
  <r>
    <n v="3062"/>
    <x v="1523"/>
    <x v="448"/>
    <d v="2017-03-07T00:00:00"/>
    <s v="Standard Class"/>
    <s v="RE-19450"/>
    <s v="Richard Eichhorn"/>
    <x v="0"/>
    <s v="United States"/>
    <s v="Dallas"/>
    <x v="5"/>
    <n v="75081"/>
    <x v="2"/>
    <s v="OFF-PA-10001307"/>
    <x v="1"/>
    <x v="10"/>
    <s v="Important Message Pads, 50 4-1/4 x 5-1/2 Forms per Pad"/>
    <x v="2017"/>
    <n v="8"/>
    <x v="2"/>
    <n v="9.7439999999999998"/>
    <x v="42"/>
    <x v="49"/>
  </r>
  <r>
    <n v="3063"/>
    <x v="1524"/>
    <x v="154"/>
    <d v="2015-11-29T00:00:00"/>
    <s v="First Class"/>
    <s v="JD-16150"/>
    <s v="Justin Deggeller"/>
    <x v="1"/>
    <s v="United States"/>
    <s v="Newark"/>
    <x v="13"/>
    <n v="19711"/>
    <x v="3"/>
    <s v="TEC-PH-10002350"/>
    <x v="2"/>
    <x v="7"/>
    <s v="Apple EarPods with Remote and Mic"/>
    <x v="2436"/>
    <n v="3"/>
    <x v="0"/>
    <n v="23.511600000000001"/>
    <x v="6"/>
    <x v="95"/>
  </r>
  <r>
    <n v="3064"/>
    <x v="1524"/>
    <x v="154"/>
    <d v="2015-11-29T00:00:00"/>
    <s v="First Class"/>
    <s v="JD-16150"/>
    <s v="Justin Deggeller"/>
    <x v="1"/>
    <s v="United States"/>
    <s v="Newark"/>
    <x v="13"/>
    <n v="19711"/>
    <x v="3"/>
    <s v="TEC-AC-10000397"/>
    <x v="2"/>
    <x v="11"/>
    <s v="Perixx PERIBOARD-512B, Ergonomic Split Keyboard"/>
    <x v="2437"/>
    <n v="3"/>
    <x v="0"/>
    <n v="7.3479000000000001"/>
    <x v="6"/>
    <x v="216"/>
  </r>
  <r>
    <n v="3065"/>
    <x v="1525"/>
    <x v="677"/>
    <d v="2017-03-18T00:00:00"/>
    <s v="Second Class"/>
    <s v="BF-11215"/>
    <s v="Benjamin Farhat"/>
    <x v="2"/>
    <s v="United States"/>
    <s v="Albuquerque"/>
    <x v="27"/>
    <n v="87105"/>
    <x v="1"/>
    <s v="OFF-ST-10000615"/>
    <x v="1"/>
    <x v="4"/>
    <s v="SimpliFile Personal File, Black Granite, 15w x 6-15/16d x 11-1/4h"/>
    <x v="2438"/>
    <n v="8"/>
    <x v="0"/>
    <n v="25.423999999999999"/>
    <x v="42"/>
    <x v="95"/>
  </r>
  <r>
    <n v="3066"/>
    <x v="1525"/>
    <x v="677"/>
    <d v="2017-03-18T00:00:00"/>
    <s v="Second Class"/>
    <s v="BF-11215"/>
    <s v="Benjamin Farhat"/>
    <x v="2"/>
    <s v="United States"/>
    <s v="Albuquerque"/>
    <x v="27"/>
    <n v="87105"/>
    <x v="1"/>
    <s v="TEC-PH-10004531"/>
    <x v="2"/>
    <x v="7"/>
    <s v="OtterBox Commuter Series Case - iPhone 5 &amp; 5s"/>
    <x v="1182"/>
    <n v="8"/>
    <x v="2"/>
    <n v="49.257599999999996"/>
    <x v="42"/>
    <x v="73"/>
  </r>
  <r>
    <n v="3067"/>
    <x v="1525"/>
    <x v="677"/>
    <d v="2017-03-18T00:00:00"/>
    <s v="Second Class"/>
    <s v="BF-11215"/>
    <s v="Benjamin Farhat"/>
    <x v="2"/>
    <s v="United States"/>
    <s v="Albuquerque"/>
    <x v="27"/>
    <n v="87105"/>
    <x v="1"/>
    <s v="TEC-AC-10004001"/>
    <x v="2"/>
    <x v="11"/>
    <s v="Logitech Wireless Headset H600 Over-The-Head Design"/>
    <x v="2439"/>
    <n v="5"/>
    <x v="0"/>
    <n v="88.129499999999993"/>
    <x v="42"/>
    <x v="44"/>
  </r>
  <r>
    <n v="3068"/>
    <x v="1525"/>
    <x v="677"/>
    <d v="2017-03-18T00:00:00"/>
    <s v="Second Class"/>
    <s v="BF-11215"/>
    <s v="Benjamin Farhat"/>
    <x v="2"/>
    <s v="United States"/>
    <s v="Albuquerque"/>
    <x v="27"/>
    <n v="87105"/>
    <x v="1"/>
    <s v="OFF-PA-10001534"/>
    <x v="1"/>
    <x v="10"/>
    <s v="Xerox 230"/>
    <x v="1544"/>
    <n v="7"/>
    <x v="0"/>
    <n v="21.7728"/>
    <x v="42"/>
    <x v="42"/>
  </r>
  <r>
    <n v="3069"/>
    <x v="1525"/>
    <x v="677"/>
    <d v="2017-03-18T00:00:00"/>
    <s v="Second Class"/>
    <s v="BF-11215"/>
    <s v="Benjamin Farhat"/>
    <x v="2"/>
    <s v="United States"/>
    <s v="Albuquerque"/>
    <x v="27"/>
    <n v="87105"/>
    <x v="1"/>
    <s v="OFF-PA-10001815"/>
    <x v="1"/>
    <x v="10"/>
    <s v="Xerox 1885"/>
    <x v="2440"/>
    <n v="6"/>
    <x v="0"/>
    <n v="138.3552"/>
    <x v="42"/>
    <x v="42"/>
  </r>
  <r>
    <n v="3070"/>
    <x v="1526"/>
    <x v="329"/>
    <d v="2017-11-30T00:00:00"/>
    <s v="Same Day"/>
    <s v="ML-17755"/>
    <s v="Max Ludwig"/>
    <x v="2"/>
    <s v="United States"/>
    <s v="Toledo"/>
    <x v="24"/>
    <n v="43615"/>
    <x v="3"/>
    <s v="OFF-AP-10003779"/>
    <x v="1"/>
    <x v="9"/>
    <s v="Kensington 7 Outlet MasterPiece Power Center with Fax/Phone Line Protection"/>
    <x v="2441"/>
    <n v="4"/>
    <x v="2"/>
    <n v="82.992000000000004"/>
    <x v="24"/>
    <x v="26"/>
  </r>
  <r>
    <n v="3071"/>
    <x v="1527"/>
    <x v="664"/>
    <d v="2014-11-22T00:00:00"/>
    <s v="Standard Class"/>
    <s v="YC-21895"/>
    <s v="Yoseph Carroll"/>
    <x v="1"/>
    <s v="United States"/>
    <s v="Newark"/>
    <x v="13"/>
    <n v="19711"/>
    <x v="3"/>
    <s v="OFF-ST-10002011"/>
    <x v="1"/>
    <x v="4"/>
    <s v="Smead Adjustable Mobile File Trolley with Lockable Top"/>
    <x v="2442"/>
    <n v="7"/>
    <x v="0"/>
    <n v="792.26909999999998"/>
    <x v="7"/>
    <x v="6"/>
  </r>
  <r>
    <n v="3072"/>
    <x v="1527"/>
    <x v="664"/>
    <d v="2014-11-22T00:00:00"/>
    <s v="Standard Class"/>
    <s v="YC-21895"/>
    <s v="Yoseph Carroll"/>
    <x v="1"/>
    <s v="United States"/>
    <s v="Newark"/>
    <x v="13"/>
    <n v="19711"/>
    <x v="3"/>
    <s v="FUR-FU-10002379"/>
    <x v="0"/>
    <x v="5"/>
    <s v="Eldon Econocleat Chair Mats for Low Pile Carpets"/>
    <x v="2443"/>
    <n v="3"/>
    <x v="0"/>
    <n v="14.9292"/>
    <x v="7"/>
    <x v="188"/>
  </r>
  <r>
    <n v="3073"/>
    <x v="1527"/>
    <x v="664"/>
    <d v="2014-11-22T00:00:00"/>
    <s v="Standard Class"/>
    <s v="YC-21895"/>
    <s v="Yoseph Carroll"/>
    <x v="1"/>
    <s v="United States"/>
    <s v="Newark"/>
    <x v="13"/>
    <n v="19711"/>
    <x v="3"/>
    <s v="OFF-AR-10003752"/>
    <x v="1"/>
    <x v="6"/>
    <s v="Deluxe Chalkboard Eraser Cleaner"/>
    <x v="2444"/>
    <n v="5"/>
    <x v="0"/>
    <n v="26.565000000000001"/>
    <x v="7"/>
    <x v="99"/>
  </r>
  <r>
    <n v="3074"/>
    <x v="1528"/>
    <x v="835"/>
    <d v="2016-01-05T00:00:00"/>
    <s v="First Class"/>
    <s v="LR-16915"/>
    <s v="Lena Radford"/>
    <x v="0"/>
    <s v="United States"/>
    <s v="Los Angeles"/>
    <x v="1"/>
    <n v="90045"/>
    <x v="1"/>
    <s v="OFF-ST-10003692"/>
    <x v="1"/>
    <x v="4"/>
    <s v="Recycled Steel Personal File for Hanging File Folders"/>
    <x v="2445"/>
    <n v="2"/>
    <x v="0"/>
    <n v="28.614999999999998"/>
    <x v="12"/>
    <x v="45"/>
  </r>
  <r>
    <n v="3075"/>
    <x v="1529"/>
    <x v="292"/>
    <d v="2015-10-08T00:00:00"/>
    <s v="Standard Class"/>
    <s v="BS-11755"/>
    <s v="Bruce Stewart"/>
    <x v="0"/>
    <s v="United States"/>
    <s v="Los Angeles"/>
    <x v="1"/>
    <n v="90032"/>
    <x v="1"/>
    <s v="FUR-BO-10004409"/>
    <x v="0"/>
    <x v="0"/>
    <s v="Safco Value Mate Series Steel Bookcases, Baked Enamel Finish on Steel, Gray"/>
    <x v="2446"/>
    <n v="2"/>
    <x v="11"/>
    <n v="18.454799999999999"/>
    <x v="2"/>
    <x v="394"/>
  </r>
  <r>
    <n v="3076"/>
    <x v="1530"/>
    <x v="836"/>
    <d v="2014-07-24T00:00:00"/>
    <s v="Standard Class"/>
    <s v="KM-16375"/>
    <s v="Katherine Murray"/>
    <x v="2"/>
    <s v="United States"/>
    <s v="Dallas"/>
    <x v="5"/>
    <n v="75217"/>
    <x v="2"/>
    <s v="OFF-ST-10003306"/>
    <x v="1"/>
    <x v="4"/>
    <s v="Letter Size Cart"/>
    <x v="2447"/>
    <n v="3"/>
    <x v="2"/>
    <n v="38.572200000000002"/>
    <x v="40"/>
    <x v="156"/>
  </r>
  <r>
    <n v="3077"/>
    <x v="1530"/>
    <x v="836"/>
    <d v="2014-07-24T00:00:00"/>
    <s v="Standard Class"/>
    <s v="KM-16375"/>
    <s v="Katherine Murray"/>
    <x v="2"/>
    <s v="United States"/>
    <s v="Dallas"/>
    <x v="5"/>
    <n v="75217"/>
    <x v="2"/>
    <s v="FUR-FU-10003724"/>
    <x v="0"/>
    <x v="5"/>
    <s v="Westinghouse Clip-On Gooseneck Lamps"/>
    <x v="80"/>
    <n v="5"/>
    <x v="7"/>
    <n v="-14.228999999999999"/>
    <x v="40"/>
    <x v="138"/>
  </r>
  <r>
    <n v="3078"/>
    <x v="1530"/>
    <x v="836"/>
    <d v="2014-07-24T00:00:00"/>
    <s v="Standard Class"/>
    <s v="KM-16375"/>
    <s v="Katherine Murray"/>
    <x v="2"/>
    <s v="United States"/>
    <s v="Dallas"/>
    <x v="5"/>
    <n v="75217"/>
    <x v="2"/>
    <s v="FUR-CH-10002024"/>
    <x v="0"/>
    <x v="1"/>
    <s v="HON 5400 Series Task Chairs for Big and Tall"/>
    <x v="2448"/>
    <n v="2"/>
    <x v="4"/>
    <n v="-140.196"/>
    <x v="40"/>
    <x v="395"/>
  </r>
  <r>
    <n v="3079"/>
    <x v="1531"/>
    <x v="371"/>
    <d v="2014-05-25T00:00:00"/>
    <s v="Standard Class"/>
    <s v="BT-11530"/>
    <s v="Bradley Talbott"/>
    <x v="2"/>
    <s v="United States"/>
    <s v="San Diego"/>
    <x v="1"/>
    <n v="92037"/>
    <x v="1"/>
    <s v="OFF-AR-10003514"/>
    <x v="1"/>
    <x v="6"/>
    <s v="4009 Highlighters by Sanford"/>
    <x v="2449"/>
    <n v="8"/>
    <x v="0"/>
    <n v="10.507199999999999"/>
    <x v="8"/>
    <x v="67"/>
  </r>
  <r>
    <n v="3080"/>
    <x v="1532"/>
    <x v="507"/>
    <d v="2017-09-05T00:00:00"/>
    <s v="First Class"/>
    <s v="KB-16405"/>
    <s v="Katrina Bavinger"/>
    <x v="2"/>
    <s v="United States"/>
    <s v="Apple Valley"/>
    <x v="1"/>
    <n v="92307"/>
    <x v="1"/>
    <s v="OFF-PA-10001800"/>
    <x v="1"/>
    <x v="10"/>
    <s v="Xerox 220"/>
    <x v="91"/>
    <n v="2"/>
    <x v="0"/>
    <n v="6.2207999999999997"/>
    <x v="15"/>
    <x v="68"/>
  </r>
  <r>
    <n v="3081"/>
    <x v="1532"/>
    <x v="507"/>
    <d v="2017-09-05T00:00:00"/>
    <s v="First Class"/>
    <s v="KB-16405"/>
    <s v="Katrina Bavinger"/>
    <x v="2"/>
    <s v="United States"/>
    <s v="Apple Valley"/>
    <x v="1"/>
    <n v="92307"/>
    <x v="1"/>
    <s v="TEC-PH-10003589"/>
    <x v="2"/>
    <x v="7"/>
    <s v="invisibleSHIELD by ZAGG Smudge-Free Screen Protector"/>
    <x v="746"/>
    <n v="3"/>
    <x v="2"/>
    <n v="15.111599999999999"/>
    <x v="15"/>
    <x v="73"/>
  </r>
  <r>
    <n v="3082"/>
    <x v="1533"/>
    <x v="837"/>
    <d v="2017-06-02T00:00:00"/>
    <s v="Standard Class"/>
    <s v="DW-13480"/>
    <s v="Dianna Wilson"/>
    <x v="2"/>
    <s v="United States"/>
    <s v="Louisville"/>
    <x v="0"/>
    <n v="40214"/>
    <x v="0"/>
    <s v="OFF-BI-10003364"/>
    <x v="1"/>
    <x v="8"/>
    <s v="Binding Machine Supplies"/>
    <x v="2450"/>
    <n v="2"/>
    <x v="0"/>
    <n v="28.0032"/>
    <x v="28"/>
    <x v="42"/>
  </r>
  <r>
    <n v="3083"/>
    <x v="1533"/>
    <x v="837"/>
    <d v="2017-06-02T00:00:00"/>
    <s v="Standard Class"/>
    <s v="DW-13480"/>
    <s v="Dianna Wilson"/>
    <x v="2"/>
    <s v="United States"/>
    <s v="Louisville"/>
    <x v="0"/>
    <n v="40214"/>
    <x v="0"/>
    <s v="TEC-PH-10002834"/>
    <x v="2"/>
    <x v="7"/>
    <s v="Google Nexus 5"/>
    <x v="2451"/>
    <n v="3"/>
    <x v="0"/>
    <n v="134.99250000000001"/>
    <x v="28"/>
    <x v="45"/>
  </r>
  <r>
    <n v="3084"/>
    <x v="1534"/>
    <x v="838"/>
    <d v="2014-02-03T00:00:00"/>
    <s v="Standard Class"/>
    <s v="JC-15340"/>
    <s v="Jasper Cacioppo"/>
    <x v="0"/>
    <s v="United States"/>
    <s v="New York City"/>
    <x v="15"/>
    <n v="10024"/>
    <x v="3"/>
    <s v="OFF-BI-10000343"/>
    <x v="1"/>
    <x v="8"/>
    <s v="Pressboard Covers with Storage Hooks, 9 1/2&quot; x 11&quot;, Light Blue"/>
    <x v="2452"/>
    <n v="1"/>
    <x v="2"/>
    <n v="1.3257000000000001"/>
    <x v="45"/>
    <x v="27"/>
  </r>
  <r>
    <n v="3085"/>
    <x v="1535"/>
    <x v="839"/>
    <d v="2017-02-14T00:00:00"/>
    <s v="Standard Class"/>
    <s v="TP-21415"/>
    <s v="Tom Prescott"/>
    <x v="0"/>
    <s v="United States"/>
    <s v="Houston"/>
    <x v="5"/>
    <n v="77070"/>
    <x v="2"/>
    <s v="OFF-BI-10004584"/>
    <x v="1"/>
    <x v="8"/>
    <s v="GBC ProClick 150 Presentation Binding System"/>
    <x v="2453"/>
    <n v="4"/>
    <x v="3"/>
    <n v="-417.09359999999998"/>
    <x v="31"/>
    <x v="148"/>
  </r>
  <r>
    <n v="3086"/>
    <x v="1535"/>
    <x v="839"/>
    <d v="2017-02-14T00:00:00"/>
    <s v="Standard Class"/>
    <s v="TP-21415"/>
    <s v="Tom Prescott"/>
    <x v="0"/>
    <s v="United States"/>
    <s v="Houston"/>
    <x v="5"/>
    <n v="77070"/>
    <x v="2"/>
    <s v="TEC-AC-10002402"/>
    <x v="2"/>
    <x v="11"/>
    <s v="Razer Kraken PRO Over Ear PC and Music Headset"/>
    <x v="2454"/>
    <n v="2"/>
    <x v="2"/>
    <n v="15.997999999999999"/>
    <x v="31"/>
    <x v="26"/>
  </r>
  <r>
    <n v="3087"/>
    <x v="1535"/>
    <x v="839"/>
    <d v="2017-02-14T00:00:00"/>
    <s v="Standard Class"/>
    <s v="TP-21415"/>
    <s v="Tom Prescott"/>
    <x v="0"/>
    <s v="United States"/>
    <s v="Houston"/>
    <x v="5"/>
    <n v="77070"/>
    <x v="2"/>
    <s v="FUR-FU-10000550"/>
    <x v="0"/>
    <x v="5"/>
    <s v="Stacking Trays by OIC"/>
    <x v="2176"/>
    <n v="2"/>
    <x v="7"/>
    <n v="-2.6892"/>
    <x v="31"/>
    <x v="396"/>
  </r>
  <r>
    <n v="3088"/>
    <x v="1535"/>
    <x v="839"/>
    <d v="2017-02-14T00:00:00"/>
    <s v="Standard Class"/>
    <s v="TP-21415"/>
    <s v="Tom Prescott"/>
    <x v="0"/>
    <s v="United States"/>
    <s v="Houston"/>
    <x v="5"/>
    <n v="77070"/>
    <x v="2"/>
    <s v="OFF-AP-10000055"/>
    <x v="1"/>
    <x v="9"/>
    <s v="Belkin F9S820V06 8 Outlet Surge"/>
    <x v="837"/>
    <n v="2"/>
    <x v="3"/>
    <n v="-32.479999999999997"/>
    <x v="31"/>
    <x v="397"/>
  </r>
  <r>
    <n v="3089"/>
    <x v="1536"/>
    <x v="185"/>
    <d v="2017-04-02T00:00:00"/>
    <s v="Second Class"/>
    <s v="DB-12910"/>
    <s v="Daniel Byrd"/>
    <x v="2"/>
    <s v="United States"/>
    <s v="Henderson"/>
    <x v="0"/>
    <n v="42420"/>
    <x v="0"/>
    <s v="FUR-FU-10001591"/>
    <x v="0"/>
    <x v="5"/>
    <s v="Advantus Panel Wall Certificate Holder - 8.5x11"/>
    <x v="2455"/>
    <n v="5"/>
    <x v="0"/>
    <n v="25.62"/>
    <x v="4"/>
    <x v="242"/>
  </r>
  <r>
    <n v="3090"/>
    <x v="1536"/>
    <x v="185"/>
    <d v="2017-04-02T00:00:00"/>
    <s v="Second Class"/>
    <s v="DB-12910"/>
    <s v="Daniel Byrd"/>
    <x v="2"/>
    <s v="United States"/>
    <s v="Henderson"/>
    <x v="0"/>
    <n v="42420"/>
    <x v="0"/>
    <s v="TEC-PH-10000526"/>
    <x v="2"/>
    <x v="7"/>
    <s v="Vtech CS6719"/>
    <x v="142"/>
    <n v="7"/>
    <x v="0"/>
    <n v="188.1404"/>
    <x v="4"/>
    <x v="95"/>
  </r>
  <r>
    <n v="3091"/>
    <x v="1537"/>
    <x v="840"/>
    <d v="2016-03-08T00:00:00"/>
    <s v="Standard Class"/>
    <s v="BH-11710"/>
    <s v="Brosina Hoffman"/>
    <x v="0"/>
    <s v="United States"/>
    <s v="Newark"/>
    <x v="13"/>
    <n v="19711"/>
    <x v="3"/>
    <s v="OFF-BI-10001071"/>
    <x v="1"/>
    <x v="8"/>
    <s v="GBC ProClick Punch Binding System"/>
    <x v="2456"/>
    <n v="7"/>
    <x v="0"/>
    <n v="219.45140000000001"/>
    <x v="17"/>
    <x v="77"/>
  </r>
  <r>
    <n v="3092"/>
    <x v="1537"/>
    <x v="840"/>
    <d v="2016-03-08T00:00:00"/>
    <s v="Standard Class"/>
    <s v="BH-11710"/>
    <s v="Brosina Hoffman"/>
    <x v="0"/>
    <s v="United States"/>
    <s v="Newark"/>
    <x v="13"/>
    <n v="19711"/>
    <x v="3"/>
    <s v="TEC-PH-10001557"/>
    <x v="2"/>
    <x v="7"/>
    <s v="Pyle PMP37LED"/>
    <x v="2457"/>
    <n v="5"/>
    <x v="0"/>
    <n v="129.5865"/>
    <x v="17"/>
    <x v="6"/>
  </r>
  <r>
    <n v="3093"/>
    <x v="1537"/>
    <x v="840"/>
    <d v="2016-03-08T00:00:00"/>
    <s v="Standard Class"/>
    <s v="BH-11710"/>
    <s v="Brosina Hoffman"/>
    <x v="0"/>
    <s v="United States"/>
    <s v="Newark"/>
    <x v="13"/>
    <n v="19711"/>
    <x v="3"/>
    <s v="OFF-PA-10001977"/>
    <x v="1"/>
    <x v="10"/>
    <s v="Xerox 194"/>
    <x v="1668"/>
    <n v="3"/>
    <x v="0"/>
    <n v="79.891199999999998"/>
    <x v="17"/>
    <x v="42"/>
  </r>
  <r>
    <n v="3094"/>
    <x v="1538"/>
    <x v="841"/>
    <d v="2015-08-23T00:00:00"/>
    <s v="Same Day"/>
    <s v="TD-20995"/>
    <s v="Tamara Dahlen"/>
    <x v="0"/>
    <s v="United States"/>
    <s v="Bolingbrook"/>
    <x v="10"/>
    <n v="60440"/>
    <x v="2"/>
    <s v="OFF-SU-10004231"/>
    <x v="1"/>
    <x v="14"/>
    <s v="Acme Tagit Stainless Steel Antibacterial Scissors"/>
    <x v="2458"/>
    <n v="4"/>
    <x v="2"/>
    <n v="2.7719999999999998"/>
    <x v="37"/>
    <x v="152"/>
  </r>
  <r>
    <n v="3095"/>
    <x v="1538"/>
    <x v="841"/>
    <d v="2015-08-23T00:00:00"/>
    <s v="Same Day"/>
    <s v="TD-20995"/>
    <s v="Tamara Dahlen"/>
    <x v="0"/>
    <s v="United States"/>
    <s v="Bolingbrook"/>
    <x v="10"/>
    <n v="60440"/>
    <x v="2"/>
    <s v="OFF-PA-10000809"/>
    <x v="1"/>
    <x v="10"/>
    <s v="Xerox 206"/>
    <x v="559"/>
    <n v="2"/>
    <x v="2"/>
    <n v="3.6288"/>
    <x v="37"/>
    <x v="73"/>
  </r>
  <r>
    <n v="3096"/>
    <x v="1538"/>
    <x v="841"/>
    <d v="2015-08-23T00:00:00"/>
    <s v="Same Day"/>
    <s v="TD-20995"/>
    <s v="Tamara Dahlen"/>
    <x v="0"/>
    <s v="United States"/>
    <s v="Bolingbrook"/>
    <x v="10"/>
    <n v="60440"/>
    <x v="2"/>
    <s v="OFF-FA-10003021"/>
    <x v="1"/>
    <x v="13"/>
    <s v="Staples"/>
    <x v="2459"/>
    <n v="8"/>
    <x v="2"/>
    <n v="2.2559999999999998"/>
    <x v="37"/>
    <x v="112"/>
  </r>
  <r>
    <n v="3097"/>
    <x v="1538"/>
    <x v="841"/>
    <d v="2015-08-23T00:00:00"/>
    <s v="Same Day"/>
    <s v="TD-20995"/>
    <s v="Tamara Dahlen"/>
    <x v="0"/>
    <s v="United States"/>
    <s v="Bolingbrook"/>
    <x v="10"/>
    <n v="60440"/>
    <x v="2"/>
    <s v="OFF-AP-10000696"/>
    <x v="1"/>
    <x v="9"/>
    <s v="Holmes Odor Grabber"/>
    <x v="2460"/>
    <n v="2"/>
    <x v="3"/>
    <n v="-13.5548"/>
    <x v="37"/>
    <x v="169"/>
  </r>
  <r>
    <n v="3098"/>
    <x v="1539"/>
    <x v="842"/>
    <d v="2017-05-01T00:00:00"/>
    <s v="Standard Class"/>
    <s v="CV-12805"/>
    <s v="Cynthia Voltz"/>
    <x v="1"/>
    <s v="United States"/>
    <s v="Fort Worth"/>
    <x v="5"/>
    <n v="76106"/>
    <x v="2"/>
    <s v="OFF-LA-10001158"/>
    <x v="1"/>
    <x v="2"/>
    <s v="Avery Address/Shipping Labels for Typewriters, 4&quot; x 2&quot;"/>
    <x v="2461"/>
    <n v="4"/>
    <x v="2"/>
    <n v="11.592000000000001"/>
    <x v="25"/>
    <x v="11"/>
  </r>
  <r>
    <n v="3099"/>
    <x v="1539"/>
    <x v="842"/>
    <d v="2017-05-01T00:00:00"/>
    <s v="Standard Class"/>
    <s v="CV-12805"/>
    <s v="Cynthia Voltz"/>
    <x v="1"/>
    <s v="United States"/>
    <s v="Fort Worth"/>
    <x v="5"/>
    <n v="76106"/>
    <x v="2"/>
    <s v="FUR-BO-10002268"/>
    <x v="0"/>
    <x v="0"/>
    <s v="Sauder Barrister Bookcases"/>
    <x v="2462"/>
    <n v="4"/>
    <x v="8"/>
    <n v="-42.1096"/>
    <x v="25"/>
    <x v="398"/>
  </r>
  <r>
    <n v="3100"/>
    <x v="1540"/>
    <x v="349"/>
    <d v="2017-04-19T00:00:00"/>
    <s v="Standard Class"/>
    <s v="CS-12355"/>
    <s v="Christine Sundaresam"/>
    <x v="0"/>
    <s v="United States"/>
    <s v="New York City"/>
    <x v="15"/>
    <n v="10024"/>
    <x v="3"/>
    <s v="OFF-BI-10000829"/>
    <x v="1"/>
    <x v="8"/>
    <s v="Avery Non-Stick Binders"/>
    <x v="2168"/>
    <n v="3"/>
    <x v="2"/>
    <n v="3.5022000000000002"/>
    <x v="4"/>
    <x v="18"/>
  </r>
  <r>
    <n v="3101"/>
    <x v="1540"/>
    <x v="349"/>
    <d v="2017-04-19T00:00:00"/>
    <s v="Standard Class"/>
    <s v="CS-12355"/>
    <s v="Christine Sundaresam"/>
    <x v="0"/>
    <s v="United States"/>
    <s v="New York City"/>
    <x v="15"/>
    <n v="10024"/>
    <x v="3"/>
    <s v="FUR-BO-10003441"/>
    <x v="0"/>
    <x v="0"/>
    <s v="Bush Westfield Collection Bookcases, Fully Assembled"/>
    <x v="2463"/>
    <n v="3"/>
    <x v="2"/>
    <n v="9.0882000000000005"/>
    <x v="4"/>
    <x v="251"/>
  </r>
  <r>
    <n v="3102"/>
    <x v="1541"/>
    <x v="66"/>
    <d v="2017-12-27T00:00:00"/>
    <s v="Second Class"/>
    <s v="JG-15310"/>
    <s v="Jason Gross"/>
    <x v="1"/>
    <s v="United States"/>
    <s v="Providence"/>
    <x v="34"/>
    <n v="2908"/>
    <x v="3"/>
    <s v="OFF-SU-10003505"/>
    <x v="1"/>
    <x v="14"/>
    <s v="Premier Electric Letter Opener"/>
    <x v="2464"/>
    <n v="6"/>
    <x v="0"/>
    <n v="34.758000000000003"/>
    <x v="23"/>
    <x v="9"/>
  </r>
  <r>
    <n v="3103"/>
    <x v="1541"/>
    <x v="66"/>
    <d v="2017-12-27T00:00:00"/>
    <s v="Second Class"/>
    <s v="JG-15310"/>
    <s v="Jason Gross"/>
    <x v="1"/>
    <s v="United States"/>
    <s v="Providence"/>
    <x v="34"/>
    <n v="2908"/>
    <x v="3"/>
    <s v="FUR-BO-10003660"/>
    <x v="0"/>
    <x v="0"/>
    <s v="Bush Cubix Collection Bookcases, Fully Assembled"/>
    <x v="2465"/>
    <n v="1"/>
    <x v="0"/>
    <n v="50.825400000000002"/>
    <x v="23"/>
    <x v="294"/>
  </r>
  <r>
    <n v="3104"/>
    <x v="1542"/>
    <x v="16"/>
    <d v="2016-12-12T00:00:00"/>
    <s v="Standard Class"/>
    <s v="JP-16135"/>
    <s v="Julie Prescott"/>
    <x v="2"/>
    <s v="United States"/>
    <s v="Columbus"/>
    <x v="24"/>
    <n v="43229"/>
    <x v="3"/>
    <s v="OFF-BI-10001267"/>
    <x v="1"/>
    <x v="8"/>
    <s v="Universal Recycled Hanging Pressboard Report Binders, Letter Size"/>
    <x v="2466"/>
    <n v="7"/>
    <x v="6"/>
    <n v="-9.5017999999999994"/>
    <x v="5"/>
    <x v="86"/>
  </r>
  <r>
    <n v="3105"/>
    <x v="1543"/>
    <x v="721"/>
    <d v="2017-03-29T00:00:00"/>
    <s v="Standard Class"/>
    <s v="EC-14050"/>
    <s v="Erin Creighton"/>
    <x v="0"/>
    <s v="United States"/>
    <s v="New York City"/>
    <x v="15"/>
    <n v="10024"/>
    <x v="3"/>
    <s v="OFF-PA-10002741"/>
    <x v="1"/>
    <x v="10"/>
    <s v="Xerox 1980"/>
    <x v="2274"/>
    <n v="6"/>
    <x v="0"/>
    <n v="11.555999999999999"/>
    <x v="42"/>
    <x v="100"/>
  </r>
  <r>
    <n v="3106"/>
    <x v="1544"/>
    <x v="197"/>
    <d v="2016-07-29T00:00:00"/>
    <s v="Standard Class"/>
    <s v="KH-16630"/>
    <s v="Ken Heidel"/>
    <x v="1"/>
    <s v="United States"/>
    <s v="Houston"/>
    <x v="5"/>
    <n v="77070"/>
    <x v="2"/>
    <s v="OFF-LA-10004345"/>
    <x v="1"/>
    <x v="2"/>
    <s v="Avery 493"/>
    <x v="577"/>
    <n v="4"/>
    <x v="2"/>
    <n v="5.6955999999999998"/>
    <x v="16"/>
    <x v="49"/>
  </r>
  <r>
    <n v="3107"/>
    <x v="1545"/>
    <x v="815"/>
    <d v="2017-07-14T00:00:00"/>
    <s v="Standard Class"/>
    <s v="FG-14260"/>
    <s v="Frank Gastineau"/>
    <x v="2"/>
    <s v="United States"/>
    <s v="Aurora"/>
    <x v="10"/>
    <n v="60505"/>
    <x v="2"/>
    <s v="OFF-ST-10004340"/>
    <x v="1"/>
    <x v="4"/>
    <s v="Fellowes Mobile File Cart, Black"/>
    <x v="2467"/>
    <n v="6"/>
    <x v="2"/>
    <n v="26.115600000000001"/>
    <x v="10"/>
    <x v="66"/>
  </r>
  <r>
    <n v="3108"/>
    <x v="1546"/>
    <x v="19"/>
    <d v="2016-07-22T00:00:00"/>
    <s v="Standard Class"/>
    <s v="AA-10480"/>
    <s v="Andrew Allen"/>
    <x v="0"/>
    <s v="United States"/>
    <s v="Springfield"/>
    <x v="25"/>
    <n v="65807"/>
    <x v="2"/>
    <s v="OFF-PA-10001471"/>
    <x v="1"/>
    <x v="10"/>
    <s v="Strathmore Photo Frame Cards"/>
    <x v="2468"/>
    <n v="3"/>
    <x v="0"/>
    <n v="10.0878"/>
    <x v="16"/>
    <x v="55"/>
  </r>
  <r>
    <n v="3109"/>
    <x v="1546"/>
    <x v="19"/>
    <d v="2016-07-22T00:00:00"/>
    <s v="Standard Class"/>
    <s v="AA-10480"/>
    <s v="Andrew Allen"/>
    <x v="0"/>
    <s v="United States"/>
    <s v="Springfield"/>
    <x v="25"/>
    <n v="65807"/>
    <x v="2"/>
    <s v="OFF-ST-10002344"/>
    <x v="1"/>
    <x v="4"/>
    <s v="Carina 42&quot;Hx23 3/4&quot;W Media Storage Unit"/>
    <x v="420"/>
    <n v="3"/>
    <x v="0"/>
    <n v="4.8587999999999996"/>
    <x v="16"/>
    <x v="259"/>
  </r>
  <r>
    <n v="3110"/>
    <x v="1546"/>
    <x v="19"/>
    <d v="2016-07-22T00:00:00"/>
    <s v="Standard Class"/>
    <s v="AA-10480"/>
    <s v="Andrew Allen"/>
    <x v="0"/>
    <s v="United States"/>
    <s v="Springfield"/>
    <x v="25"/>
    <n v="65807"/>
    <x v="2"/>
    <s v="OFF-PA-10001892"/>
    <x v="1"/>
    <x v="10"/>
    <s v="Rediform Wirebound &quot;Phone Memo&quot; Message Book, 11 x 5-3/4"/>
    <x v="2469"/>
    <n v="1"/>
    <x v="0"/>
    <n v="3.7435999999999998"/>
    <x v="16"/>
    <x v="77"/>
  </r>
  <r>
    <n v="3111"/>
    <x v="1546"/>
    <x v="19"/>
    <d v="2016-07-22T00:00:00"/>
    <s v="Standard Class"/>
    <s v="AA-10480"/>
    <s v="Andrew Allen"/>
    <x v="0"/>
    <s v="United States"/>
    <s v="Springfield"/>
    <x v="25"/>
    <n v="65807"/>
    <x v="2"/>
    <s v="OFF-PA-10001934"/>
    <x v="1"/>
    <x v="10"/>
    <s v="Xerox 1993"/>
    <x v="187"/>
    <n v="8"/>
    <x v="0"/>
    <n v="25.401599999999998"/>
    <x v="16"/>
    <x v="181"/>
  </r>
  <r>
    <n v="3112"/>
    <x v="1546"/>
    <x v="19"/>
    <d v="2016-07-22T00:00:00"/>
    <s v="Standard Class"/>
    <s v="AA-10480"/>
    <s v="Andrew Allen"/>
    <x v="0"/>
    <s v="United States"/>
    <s v="Springfield"/>
    <x v="25"/>
    <n v="65807"/>
    <x v="2"/>
    <s v="OFF-ST-10000078"/>
    <x v="1"/>
    <x v="4"/>
    <s v="Tennsco 6- and 18-Compartment Lockers"/>
    <x v="2470"/>
    <n v="1"/>
    <x v="0"/>
    <n v="47.730600000000003"/>
    <x v="16"/>
    <x v="16"/>
  </r>
  <r>
    <n v="3113"/>
    <x v="1547"/>
    <x v="828"/>
    <d v="2016-08-30T00:00:00"/>
    <s v="Standard Class"/>
    <s v="MS-17770"/>
    <s v="Maxwell Schwartz"/>
    <x v="0"/>
    <s v="United States"/>
    <s v="Seattle"/>
    <x v="4"/>
    <n v="98105"/>
    <x v="1"/>
    <s v="TEC-MA-10001972"/>
    <x v="2"/>
    <x v="15"/>
    <s v="Okidata C331dn Printer"/>
    <x v="2471"/>
    <n v="3"/>
    <x v="2"/>
    <n v="62.82"/>
    <x v="47"/>
    <x v="17"/>
  </r>
  <r>
    <n v="3114"/>
    <x v="1547"/>
    <x v="828"/>
    <d v="2016-08-30T00:00:00"/>
    <s v="Standard Class"/>
    <s v="MS-17770"/>
    <s v="Maxwell Schwartz"/>
    <x v="0"/>
    <s v="United States"/>
    <s v="Seattle"/>
    <x v="4"/>
    <n v="98105"/>
    <x v="1"/>
    <s v="OFF-EN-10002504"/>
    <x v="1"/>
    <x v="12"/>
    <s v="Tyvek  Top-Opening Peel &amp; Seel Envelopes, Plain White"/>
    <x v="2472"/>
    <n v="5"/>
    <x v="0"/>
    <n v="63.872999999999998"/>
    <x v="47"/>
    <x v="41"/>
  </r>
  <r>
    <n v="3115"/>
    <x v="1547"/>
    <x v="828"/>
    <d v="2016-08-30T00:00:00"/>
    <s v="Standard Class"/>
    <s v="MS-17770"/>
    <s v="Maxwell Schwartz"/>
    <x v="0"/>
    <s v="United States"/>
    <s v="Seattle"/>
    <x v="4"/>
    <n v="98105"/>
    <x v="1"/>
    <s v="OFF-PA-10002160"/>
    <x v="1"/>
    <x v="10"/>
    <s v="Xerox 1978"/>
    <x v="813"/>
    <n v="6"/>
    <x v="0"/>
    <n v="16.993200000000002"/>
    <x v="47"/>
    <x v="70"/>
  </r>
  <r>
    <n v="3116"/>
    <x v="1547"/>
    <x v="828"/>
    <d v="2016-08-30T00:00:00"/>
    <s v="Standard Class"/>
    <s v="MS-17770"/>
    <s v="Maxwell Schwartz"/>
    <x v="0"/>
    <s v="United States"/>
    <s v="Seattle"/>
    <x v="4"/>
    <n v="98105"/>
    <x v="1"/>
    <s v="FUR-CH-10001973"/>
    <x v="0"/>
    <x v="1"/>
    <s v="Office Star Flex Back Scooter Chair with White Frame"/>
    <x v="1956"/>
    <n v="6"/>
    <x v="2"/>
    <n v="-39.952800000000003"/>
    <x v="47"/>
    <x v="399"/>
  </r>
  <r>
    <n v="3117"/>
    <x v="1547"/>
    <x v="828"/>
    <d v="2016-08-30T00:00:00"/>
    <s v="Standard Class"/>
    <s v="MS-17770"/>
    <s v="Maxwell Schwartz"/>
    <x v="0"/>
    <s v="United States"/>
    <s v="Seattle"/>
    <x v="4"/>
    <n v="98105"/>
    <x v="1"/>
    <s v="OFF-AP-10001492"/>
    <x v="1"/>
    <x v="9"/>
    <s v="Acco Six-Outlet Power Strip, 4' Cord Length"/>
    <x v="2473"/>
    <n v="5"/>
    <x v="0"/>
    <n v="11.206"/>
    <x v="47"/>
    <x v="19"/>
  </r>
  <r>
    <n v="3118"/>
    <x v="1547"/>
    <x v="828"/>
    <d v="2016-08-30T00:00:00"/>
    <s v="Standard Class"/>
    <s v="MS-17770"/>
    <s v="Maxwell Schwartz"/>
    <x v="0"/>
    <s v="United States"/>
    <s v="Seattle"/>
    <x v="4"/>
    <n v="98105"/>
    <x v="1"/>
    <s v="OFF-SU-10002189"/>
    <x v="1"/>
    <x v="14"/>
    <s v="Acme Rosewood Handle Letter Opener"/>
    <x v="174"/>
    <n v="4"/>
    <x v="0"/>
    <n v="0.1588"/>
    <x v="47"/>
    <x v="197"/>
  </r>
  <r>
    <n v="3119"/>
    <x v="1548"/>
    <x v="832"/>
    <d v="2015-06-12T00:00:00"/>
    <s v="First Class"/>
    <s v="JE-15610"/>
    <s v="Jim Epp"/>
    <x v="1"/>
    <s v="United States"/>
    <s v="Lakeland"/>
    <x v="2"/>
    <n v="33801"/>
    <x v="0"/>
    <s v="FUR-CH-10003312"/>
    <x v="0"/>
    <x v="1"/>
    <s v="Hon 2090 “Pillow Soft” Series Mid Back Swivel/Tilt Chairs"/>
    <x v="2474"/>
    <n v="5"/>
    <x v="2"/>
    <n v="-182.637"/>
    <x v="33"/>
    <x v="400"/>
  </r>
  <r>
    <n v="3120"/>
    <x v="1548"/>
    <x v="832"/>
    <d v="2015-06-12T00:00:00"/>
    <s v="First Class"/>
    <s v="JE-15610"/>
    <s v="Jim Epp"/>
    <x v="1"/>
    <s v="United States"/>
    <s v="Lakeland"/>
    <x v="2"/>
    <n v="33801"/>
    <x v="0"/>
    <s v="TEC-PH-10002496"/>
    <x v="2"/>
    <x v="7"/>
    <s v="Cisco SPA301"/>
    <x v="2475"/>
    <n v="2"/>
    <x v="2"/>
    <n v="31.198"/>
    <x v="33"/>
    <x v="26"/>
  </r>
  <r>
    <n v="3121"/>
    <x v="1548"/>
    <x v="832"/>
    <d v="2015-06-12T00:00:00"/>
    <s v="First Class"/>
    <s v="JE-15610"/>
    <s v="Jim Epp"/>
    <x v="1"/>
    <s v="United States"/>
    <s v="Lakeland"/>
    <x v="2"/>
    <n v="33801"/>
    <x v="0"/>
    <s v="FUR-FU-10003464"/>
    <x v="0"/>
    <x v="5"/>
    <s v="Seth Thomas 8 1/2&quot; Cubicle Clock"/>
    <x v="2476"/>
    <n v="3"/>
    <x v="2"/>
    <n v="7.3007999999999997"/>
    <x v="33"/>
    <x v="230"/>
  </r>
  <r>
    <n v="3122"/>
    <x v="1548"/>
    <x v="832"/>
    <d v="2015-06-12T00:00:00"/>
    <s v="First Class"/>
    <s v="JE-15610"/>
    <s v="Jim Epp"/>
    <x v="1"/>
    <s v="United States"/>
    <s v="Lakeland"/>
    <x v="2"/>
    <n v="33801"/>
    <x v="0"/>
    <s v="OFF-AR-10000380"/>
    <x v="1"/>
    <x v="6"/>
    <s v="Hunt PowerHouse Electric Pencil Sharpener, Blue"/>
    <x v="2477"/>
    <n v="2"/>
    <x v="2"/>
    <n v="7.5960000000000001"/>
    <x v="33"/>
    <x v="26"/>
  </r>
  <r>
    <n v="3123"/>
    <x v="1548"/>
    <x v="832"/>
    <d v="2015-06-12T00:00:00"/>
    <s v="First Class"/>
    <s v="JE-15610"/>
    <s v="Jim Epp"/>
    <x v="1"/>
    <s v="United States"/>
    <s v="Lakeland"/>
    <x v="2"/>
    <n v="33801"/>
    <x v="0"/>
    <s v="OFF-BI-10004593"/>
    <x v="1"/>
    <x v="8"/>
    <s v="Ibico Laser Imprintable Binding System Covers"/>
    <x v="287"/>
    <n v="5"/>
    <x v="6"/>
    <n v="-62.88"/>
    <x v="33"/>
    <x v="128"/>
  </r>
  <r>
    <n v="3124"/>
    <x v="1548"/>
    <x v="832"/>
    <d v="2015-06-12T00:00:00"/>
    <s v="First Class"/>
    <s v="JE-15610"/>
    <s v="Jim Epp"/>
    <x v="1"/>
    <s v="United States"/>
    <s v="Lakeland"/>
    <x v="2"/>
    <n v="33801"/>
    <x v="0"/>
    <s v="OFF-BI-10001308"/>
    <x v="1"/>
    <x v="8"/>
    <s v="GBC Standard Plastic Binding Systems' Combs"/>
    <x v="2478"/>
    <n v="2"/>
    <x v="6"/>
    <n v="-3.14"/>
    <x v="33"/>
    <x v="29"/>
  </r>
  <r>
    <n v="3125"/>
    <x v="1548"/>
    <x v="832"/>
    <d v="2015-06-12T00:00:00"/>
    <s v="First Class"/>
    <s v="JE-15610"/>
    <s v="Jim Epp"/>
    <x v="1"/>
    <s v="United States"/>
    <s v="Lakeland"/>
    <x v="2"/>
    <n v="33801"/>
    <x v="0"/>
    <s v="OFF-ST-10001780"/>
    <x v="1"/>
    <x v="4"/>
    <s v="Tennsco 16-Compartment Lockers with Coat Rack"/>
    <x v="2479"/>
    <n v="2"/>
    <x v="2"/>
    <n v="51.831200000000003"/>
    <x v="33"/>
    <x v="9"/>
  </r>
  <r>
    <n v="3126"/>
    <x v="1548"/>
    <x v="832"/>
    <d v="2015-06-12T00:00:00"/>
    <s v="First Class"/>
    <s v="JE-15610"/>
    <s v="Jim Epp"/>
    <x v="1"/>
    <s v="United States"/>
    <s v="Lakeland"/>
    <x v="2"/>
    <n v="33801"/>
    <x v="0"/>
    <s v="OFF-ST-10003816"/>
    <x v="1"/>
    <x v="4"/>
    <s v="Fellowes High-Stak Drawer Files"/>
    <x v="2480"/>
    <n v="4"/>
    <x v="2"/>
    <n v="21.142800000000001"/>
    <x v="33"/>
    <x v="253"/>
  </r>
  <r>
    <n v="3127"/>
    <x v="1549"/>
    <x v="565"/>
    <d v="2017-09-12T00:00:00"/>
    <s v="Standard Class"/>
    <s v="EB-14110"/>
    <s v="Eugene Barchas"/>
    <x v="0"/>
    <s v="United States"/>
    <s v="Philadelphia"/>
    <x v="9"/>
    <n v="19134"/>
    <x v="3"/>
    <s v="TEC-PH-10002200"/>
    <x v="2"/>
    <x v="7"/>
    <s v="Aastra 6757i CT Wireless VoIP phone"/>
    <x v="2481"/>
    <n v="2"/>
    <x v="10"/>
    <n v="-47.396799999999999"/>
    <x v="15"/>
    <x v="299"/>
  </r>
  <r>
    <n v="3128"/>
    <x v="1550"/>
    <x v="280"/>
    <d v="2017-10-06T00:00:00"/>
    <s v="Standard Class"/>
    <s v="BP-11155"/>
    <s v="Becky Pak"/>
    <x v="0"/>
    <s v="United States"/>
    <s v="New York City"/>
    <x v="15"/>
    <n v="10011"/>
    <x v="3"/>
    <s v="OFF-PA-10004438"/>
    <x v="1"/>
    <x v="10"/>
    <s v="Xerox 1907"/>
    <x v="335"/>
    <n v="4"/>
    <x v="0"/>
    <n v="23.086400000000001"/>
    <x v="13"/>
    <x v="2"/>
  </r>
  <r>
    <n v="3129"/>
    <x v="1551"/>
    <x v="757"/>
    <d v="2014-12-17T00:00:00"/>
    <s v="First Class"/>
    <s v="CC-12100"/>
    <s v="Chad Cunningham"/>
    <x v="2"/>
    <s v="United States"/>
    <s v="Los Angeles"/>
    <x v="1"/>
    <n v="90049"/>
    <x v="1"/>
    <s v="FUR-FU-10004090"/>
    <x v="0"/>
    <x v="5"/>
    <s v="Executive Impressions 14&quot; Contract Wall Clock"/>
    <x v="785"/>
    <n v="2"/>
    <x v="0"/>
    <n v="14.671799999999999"/>
    <x v="21"/>
    <x v="67"/>
  </r>
  <r>
    <n v="3130"/>
    <x v="1551"/>
    <x v="757"/>
    <d v="2014-12-17T00:00:00"/>
    <s v="First Class"/>
    <s v="CC-12100"/>
    <s v="Chad Cunningham"/>
    <x v="2"/>
    <s v="United States"/>
    <s v="Los Angeles"/>
    <x v="1"/>
    <n v="90049"/>
    <x v="1"/>
    <s v="FUR-CH-10002602"/>
    <x v="0"/>
    <x v="1"/>
    <s v="DMI Arturo Collection Mission-style Design Wood Chair"/>
    <x v="472"/>
    <n v="2"/>
    <x v="2"/>
    <n v="18.117599999999999"/>
    <x v="21"/>
    <x v="17"/>
  </r>
  <r>
    <n v="3131"/>
    <x v="1551"/>
    <x v="757"/>
    <d v="2014-12-17T00:00:00"/>
    <s v="First Class"/>
    <s v="CC-12100"/>
    <s v="Chad Cunningham"/>
    <x v="2"/>
    <s v="United States"/>
    <s v="Los Angeles"/>
    <x v="1"/>
    <n v="90049"/>
    <x v="1"/>
    <s v="TEC-AC-10001142"/>
    <x v="2"/>
    <x v="11"/>
    <s v="First Data FD10 PIN Pad"/>
    <x v="2482"/>
    <n v="5"/>
    <x v="0"/>
    <n v="39.5"/>
    <x v="21"/>
    <x v="36"/>
  </r>
  <r>
    <n v="3132"/>
    <x v="1551"/>
    <x v="757"/>
    <d v="2014-12-17T00:00:00"/>
    <s v="First Class"/>
    <s v="CC-12100"/>
    <s v="Chad Cunningham"/>
    <x v="2"/>
    <s v="United States"/>
    <s v="Los Angeles"/>
    <x v="1"/>
    <n v="90049"/>
    <x v="1"/>
    <s v="TEC-PH-10004977"/>
    <x v="2"/>
    <x v="7"/>
    <s v="GE 30524EE4"/>
    <x v="2483"/>
    <n v="4"/>
    <x v="2"/>
    <n v="70.556399999999996"/>
    <x v="21"/>
    <x v="28"/>
  </r>
  <r>
    <n v="3133"/>
    <x v="1552"/>
    <x v="829"/>
    <d v="2014-08-26T00:00:00"/>
    <s v="First Class"/>
    <s v="JP-15460"/>
    <s v="Jennifer Patt"/>
    <x v="1"/>
    <s v="United States"/>
    <s v="Oceanside"/>
    <x v="15"/>
    <n v="11572"/>
    <x v="3"/>
    <s v="FUR-FU-10004586"/>
    <x v="0"/>
    <x v="5"/>
    <s v="G.E. Longer-Life Indoor Recessed Floodlight Bulbs"/>
    <x v="2484"/>
    <n v="2"/>
    <x v="0"/>
    <n v="6.3743999999999996"/>
    <x v="29"/>
    <x v="42"/>
  </r>
  <r>
    <n v="3134"/>
    <x v="1552"/>
    <x v="829"/>
    <d v="2014-08-26T00:00:00"/>
    <s v="First Class"/>
    <s v="JP-15460"/>
    <s v="Jennifer Patt"/>
    <x v="1"/>
    <s v="United States"/>
    <s v="Oceanside"/>
    <x v="15"/>
    <n v="11572"/>
    <x v="3"/>
    <s v="OFF-BI-10001116"/>
    <x v="1"/>
    <x v="8"/>
    <s v="Wilson Jones 1&quot; Hanging DublLock Ring Binders"/>
    <x v="2485"/>
    <n v="3"/>
    <x v="2"/>
    <n v="4.4352"/>
    <x v="29"/>
    <x v="73"/>
  </r>
  <r>
    <n v="3135"/>
    <x v="1553"/>
    <x v="105"/>
    <d v="2017-11-18T00:00:00"/>
    <s v="Standard Class"/>
    <s v="LS-16975"/>
    <s v="Lindsay Shagiari"/>
    <x v="2"/>
    <s v="United States"/>
    <s v="Dallas"/>
    <x v="5"/>
    <n v="75081"/>
    <x v="2"/>
    <s v="OFF-BI-10000666"/>
    <x v="1"/>
    <x v="8"/>
    <s v="Surelock Post Binders"/>
    <x v="2433"/>
    <n v="5"/>
    <x v="3"/>
    <n v="-45.84"/>
    <x v="24"/>
    <x v="225"/>
  </r>
  <r>
    <n v="3136"/>
    <x v="1553"/>
    <x v="105"/>
    <d v="2017-11-18T00:00:00"/>
    <s v="Standard Class"/>
    <s v="LS-16975"/>
    <s v="Lindsay Shagiari"/>
    <x v="2"/>
    <s v="United States"/>
    <s v="Dallas"/>
    <x v="5"/>
    <n v="75081"/>
    <x v="2"/>
    <s v="OFF-ST-10002583"/>
    <x v="1"/>
    <x v="4"/>
    <s v="Fellowes Neat Ideas Storage Cubes"/>
    <x v="2486"/>
    <n v="3"/>
    <x v="2"/>
    <n v="-15.590400000000001"/>
    <x v="24"/>
    <x v="94"/>
  </r>
  <r>
    <n v="3137"/>
    <x v="1553"/>
    <x v="105"/>
    <d v="2017-11-18T00:00:00"/>
    <s v="Standard Class"/>
    <s v="LS-16975"/>
    <s v="Lindsay Shagiari"/>
    <x v="2"/>
    <s v="United States"/>
    <s v="Dallas"/>
    <x v="5"/>
    <n v="75081"/>
    <x v="2"/>
    <s v="TEC-PH-10004908"/>
    <x v="2"/>
    <x v="7"/>
    <s v="Panasonic KX TS3282W Corded phone"/>
    <x v="2487"/>
    <n v="1"/>
    <x v="2"/>
    <n v="8.4990000000000006"/>
    <x v="24"/>
    <x v="26"/>
  </r>
  <r>
    <n v="3138"/>
    <x v="1553"/>
    <x v="105"/>
    <d v="2017-11-18T00:00:00"/>
    <s v="Standard Class"/>
    <s v="LS-16975"/>
    <s v="Lindsay Shagiari"/>
    <x v="2"/>
    <s v="United States"/>
    <s v="Dallas"/>
    <x v="5"/>
    <n v="75081"/>
    <x v="2"/>
    <s v="OFF-EN-10001219"/>
    <x v="1"/>
    <x v="12"/>
    <s v="#10- 4 1/8&quot; x 9 1/2&quot; Security-Tint Envelopes"/>
    <x v="2059"/>
    <n v="2"/>
    <x v="2"/>
    <n v="4.4311999999999996"/>
    <x v="24"/>
    <x v="117"/>
  </r>
  <r>
    <n v="3139"/>
    <x v="1553"/>
    <x v="105"/>
    <d v="2017-11-18T00:00:00"/>
    <s v="Standard Class"/>
    <s v="LS-16975"/>
    <s v="Lindsay Shagiari"/>
    <x v="2"/>
    <s v="United States"/>
    <s v="Dallas"/>
    <x v="5"/>
    <n v="75081"/>
    <x v="2"/>
    <s v="TEC-AC-10004568"/>
    <x v="2"/>
    <x v="11"/>
    <s v="Maxell LTO Ultrium - 800 GB"/>
    <x v="2488"/>
    <n v="2"/>
    <x v="2"/>
    <n v="-0.55979999999999996"/>
    <x v="24"/>
    <x v="165"/>
  </r>
  <r>
    <n v="3140"/>
    <x v="1553"/>
    <x v="105"/>
    <d v="2017-11-18T00:00:00"/>
    <s v="Standard Class"/>
    <s v="LS-16975"/>
    <s v="Lindsay Shagiari"/>
    <x v="2"/>
    <s v="United States"/>
    <s v="Dallas"/>
    <x v="5"/>
    <n v="75081"/>
    <x v="2"/>
    <s v="FUR-FU-10001756"/>
    <x v="0"/>
    <x v="5"/>
    <s v="Eldon Expressions Desk Accessory, Wood Photo Frame, Mahogany"/>
    <x v="2489"/>
    <n v="3"/>
    <x v="7"/>
    <n v="-17.7072"/>
    <x v="24"/>
    <x v="32"/>
  </r>
  <r>
    <n v="3141"/>
    <x v="1554"/>
    <x v="334"/>
    <d v="2015-04-28T00:00:00"/>
    <s v="First Class"/>
    <s v="JL-15850"/>
    <s v="John Lucas"/>
    <x v="0"/>
    <s v="United States"/>
    <s v="New York City"/>
    <x v="15"/>
    <n v="10035"/>
    <x v="3"/>
    <s v="OFF-AP-10002311"/>
    <x v="1"/>
    <x v="9"/>
    <s v="Holmes Replacement Filter for HEPA Air Cleaner, Very Large Room, HEPA Filter"/>
    <x v="2490"/>
    <n v="3"/>
    <x v="0"/>
    <n v="90.8292"/>
    <x v="19"/>
    <x v="48"/>
  </r>
  <r>
    <n v="3142"/>
    <x v="1555"/>
    <x v="432"/>
    <d v="2014-12-12T00:00:00"/>
    <s v="Same Day"/>
    <s v="CY-12745"/>
    <s v="Craig Yedwab"/>
    <x v="1"/>
    <s v="United States"/>
    <s v="San Antonio"/>
    <x v="5"/>
    <n v="78207"/>
    <x v="2"/>
    <s v="OFF-BI-10003650"/>
    <x v="1"/>
    <x v="8"/>
    <s v="GBC DocuBind 300 Electric Binding Machine"/>
    <x v="2491"/>
    <n v="2"/>
    <x v="3"/>
    <n v="-336.62720000000002"/>
    <x v="21"/>
    <x v="276"/>
  </r>
  <r>
    <n v="3143"/>
    <x v="1556"/>
    <x v="145"/>
    <d v="2017-09-27T00:00:00"/>
    <s v="Second Class"/>
    <s v="RB-19360"/>
    <s v="Raymond Buch"/>
    <x v="0"/>
    <s v="United States"/>
    <s v="Cincinnati"/>
    <x v="24"/>
    <n v="45231"/>
    <x v="3"/>
    <s v="TEC-AC-10003628"/>
    <x v="2"/>
    <x v="11"/>
    <s v="Logitech 910-002974 M325 Wireless Mouse for Web Scrolling"/>
    <x v="664"/>
    <n v="5"/>
    <x v="2"/>
    <n v="35.988"/>
    <x v="15"/>
    <x v="1"/>
  </r>
  <r>
    <n v="3144"/>
    <x v="1556"/>
    <x v="145"/>
    <d v="2017-09-27T00:00:00"/>
    <s v="Second Class"/>
    <s v="RB-19360"/>
    <s v="Raymond Buch"/>
    <x v="0"/>
    <s v="United States"/>
    <s v="Cincinnati"/>
    <x v="24"/>
    <n v="45231"/>
    <x v="3"/>
    <s v="OFF-AR-10001547"/>
    <x v="1"/>
    <x v="6"/>
    <s v="Newell 311"/>
    <x v="2492"/>
    <n v="6"/>
    <x v="2"/>
    <n v="0.92820000000000003"/>
    <x v="15"/>
    <x v="152"/>
  </r>
  <r>
    <n v="3145"/>
    <x v="1557"/>
    <x v="64"/>
    <d v="2016-09-11T00:00:00"/>
    <s v="Standard Class"/>
    <s v="AR-10825"/>
    <s v="Anthony Rawles"/>
    <x v="1"/>
    <s v="United States"/>
    <s v="Austin"/>
    <x v="5"/>
    <n v="78745"/>
    <x v="2"/>
    <s v="FUR-CH-10002647"/>
    <x v="0"/>
    <x v="1"/>
    <s v="Situations Contoured Folding Chairs, 4/Set"/>
    <x v="2493"/>
    <n v="7"/>
    <x v="4"/>
    <n v="-24.843"/>
    <x v="22"/>
    <x v="50"/>
  </r>
  <r>
    <n v="3146"/>
    <x v="1558"/>
    <x v="512"/>
    <d v="2017-02-13T00:00:00"/>
    <s v="Second Class"/>
    <s v="CS-11845"/>
    <s v="Cari Sayre"/>
    <x v="1"/>
    <s v="United States"/>
    <s v="Seattle"/>
    <x v="4"/>
    <n v="98105"/>
    <x v="1"/>
    <s v="FUR-CH-10004495"/>
    <x v="0"/>
    <x v="1"/>
    <s v="Global Leather and Oak Executive Chair, Black"/>
    <x v="2494"/>
    <n v="4"/>
    <x v="2"/>
    <n v="108.3528"/>
    <x v="31"/>
    <x v="4"/>
  </r>
  <r>
    <n v="3147"/>
    <x v="1558"/>
    <x v="512"/>
    <d v="2017-02-13T00:00:00"/>
    <s v="Second Class"/>
    <s v="CS-11845"/>
    <s v="Cari Sayre"/>
    <x v="1"/>
    <s v="United States"/>
    <s v="Seattle"/>
    <x v="4"/>
    <n v="98105"/>
    <x v="1"/>
    <s v="TEC-PH-10002923"/>
    <x v="2"/>
    <x v="7"/>
    <s v="Logitech B530 USB Headset - headset - Full size, Binaural"/>
    <x v="2495"/>
    <n v="3"/>
    <x v="2"/>
    <n v="7.7679"/>
    <x v="31"/>
    <x v="66"/>
  </r>
  <r>
    <n v="3148"/>
    <x v="1559"/>
    <x v="479"/>
    <d v="2014-07-03T00:00:00"/>
    <s v="Second Class"/>
    <s v="AR-10825"/>
    <s v="Anthony Rawles"/>
    <x v="1"/>
    <s v="United States"/>
    <s v="Los Angeles"/>
    <x v="1"/>
    <n v="90004"/>
    <x v="1"/>
    <s v="OFF-AR-10001374"/>
    <x v="1"/>
    <x v="6"/>
    <s v="BIC Brite Liner Highlighters, Chisel Tip"/>
    <x v="56"/>
    <n v="5"/>
    <x v="0"/>
    <n v="10.368"/>
    <x v="40"/>
    <x v="203"/>
  </r>
  <r>
    <n v="3149"/>
    <x v="1560"/>
    <x v="843"/>
    <d v="2016-06-10T00:00:00"/>
    <s v="First Class"/>
    <s v="RD-19810"/>
    <s v="Ross DeVincentis"/>
    <x v="2"/>
    <s v="United States"/>
    <s v="New York City"/>
    <x v="15"/>
    <n v="10035"/>
    <x v="3"/>
    <s v="OFF-PA-10003441"/>
    <x v="1"/>
    <x v="10"/>
    <s v="Xerox 226"/>
    <x v="56"/>
    <n v="5"/>
    <x v="0"/>
    <n v="15.552"/>
    <x v="1"/>
    <x v="42"/>
  </r>
  <r>
    <n v="3150"/>
    <x v="1561"/>
    <x v="414"/>
    <d v="2014-12-25T00:00:00"/>
    <s v="Standard Class"/>
    <s v="KH-16510"/>
    <s v="Keith Herrera"/>
    <x v="0"/>
    <s v="United States"/>
    <s v="Seattle"/>
    <x v="4"/>
    <n v="98103"/>
    <x v="1"/>
    <s v="OFF-LA-10002043"/>
    <x v="1"/>
    <x v="2"/>
    <s v="Avery 489"/>
    <x v="2496"/>
    <n v="3"/>
    <x v="0"/>
    <n v="14.904"/>
    <x v="21"/>
    <x v="42"/>
  </r>
  <r>
    <n v="3151"/>
    <x v="1562"/>
    <x v="83"/>
    <d v="2015-12-18T00:00:00"/>
    <s v="First Class"/>
    <s v="NF-18385"/>
    <s v="Natalie Fritzler"/>
    <x v="0"/>
    <s v="United States"/>
    <s v="Newark"/>
    <x v="24"/>
    <n v="43055"/>
    <x v="3"/>
    <s v="TEC-AC-10002049"/>
    <x v="2"/>
    <x v="11"/>
    <s v="Plantronics Savi W720 Multi-Device Wireless Headset System"/>
    <x v="2497"/>
    <n v="6"/>
    <x v="2"/>
    <n v="607.60799999999995"/>
    <x v="14"/>
    <x v="1"/>
  </r>
  <r>
    <n v="3152"/>
    <x v="1562"/>
    <x v="83"/>
    <d v="2015-12-18T00:00:00"/>
    <s v="First Class"/>
    <s v="NF-18385"/>
    <s v="Natalie Fritzler"/>
    <x v="0"/>
    <s v="United States"/>
    <s v="Newark"/>
    <x v="24"/>
    <n v="43055"/>
    <x v="3"/>
    <s v="TEC-MA-10000418"/>
    <x v="2"/>
    <x v="15"/>
    <s v="Cubify CubeX 3D Printer Double Head Print"/>
    <x v="2498"/>
    <n v="2"/>
    <x v="6"/>
    <n v="-2639.9911999999999"/>
    <x v="14"/>
    <x v="401"/>
  </r>
  <r>
    <n v="3153"/>
    <x v="1562"/>
    <x v="83"/>
    <d v="2015-12-18T00:00:00"/>
    <s v="First Class"/>
    <s v="NF-18385"/>
    <s v="Natalie Fritzler"/>
    <x v="0"/>
    <s v="United States"/>
    <s v="Newark"/>
    <x v="24"/>
    <n v="43055"/>
    <x v="3"/>
    <s v="TEC-PH-10004908"/>
    <x v="2"/>
    <x v="7"/>
    <s v="Panasonic KX TS3282W Corded phone"/>
    <x v="2499"/>
    <n v="2"/>
    <x v="10"/>
    <n v="-16.998000000000001"/>
    <x v="14"/>
    <x v="146"/>
  </r>
  <r>
    <n v="3154"/>
    <x v="1562"/>
    <x v="83"/>
    <d v="2015-12-18T00:00:00"/>
    <s v="First Class"/>
    <s v="NF-18385"/>
    <s v="Natalie Fritzler"/>
    <x v="0"/>
    <s v="United States"/>
    <s v="Newark"/>
    <x v="24"/>
    <n v="43055"/>
    <x v="3"/>
    <s v="FUR-FU-10004091"/>
    <x v="0"/>
    <x v="5"/>
    <s v="Howard Miller 13&quot; Diameter Goldtone Round Wall Clock"/>
    <x v="2500"/>
    <n v="7"/>
    <x v="2"/>
    <n v="69.001800000000003"/>
    <x v="14"/>
    <x v="151"/>
  </r>
  <r>
    <n v="3155"/>
    <x v="1563"/>
    <x v="228"/>
    <d v="2017-07-24T00:00:00"/>
    <s v="Standard Class"/>
    <s v="SM-20950"/>
    <s v="Suzanne McNair"/>
    <x v="1"/>
    <s v="United States"/>
    <s v="Maple Grove"/>
    <x v="11"/>
    <n v="55369"/>
    <x v="2"/>
    <s v="OFF-BI-10004600"/>
    <x v="1"/>
    <x v="8"/>
    <s v="Ibico Ibimaster 300 Manual Binding System"/>
    <x v="2501"/>
    <n v="2"/>
    <x v="0"/>
    <n v="331.19099999999997"/>
    <x v="10"/>
    <x v="100"/>
  </r>
  <r>
    <n v="3156"/>
    <x v="1564"/>
    <x v="93"/>
    <d v="2014-08-05T00:00:00"/>
    <s v="Second Class"/>
    <s v="GH-14410"/>
    <s v="Gary Hansen"/>
    <x v="2"/>
    <s v="United States"/>
    <s v="Glendale"/>
    <x v="16"/>
    <n v="85301"/>
    <x v="1"/>
    <s v="OFF-PA-10001289"/>
    <x v="1"/>
    <x v="10"/>
    <s v="White Computer Printout Paper by Universal"/>
    <x v="2502"/>
    <n v="3"/>
    <x v="2"/>
    <n v="33.721200000000003"/>
    <x v="29"/>
    <x v="22"/>
  </r>
  <r>
    <n v="3157"/>
    <x v="1565"/>
    <x v="252"/>
    <d v="2015-08-28T00:00:00"/>
    <s v="Standard Class"/>
    <s v="EM-13810"/>
    <s v="Eleni McCrary"/>
    <x v="1"/>
    <s v="United States"/>
    <s v="New York City"/>
    <x v="15"/>
    <n v="10009"/>
    <x v="3"/>
    <s v="FUR-TA-10001539"/>
    <x v="0"/>
    <x v="3"/>
    <s v="Chromcraft Rectangular Conference Tables"/>
    <x v="428"/>
    <n v="2"/>
    <x v="10"/>
    <n v="-75.830399999999997"/>
    <x v="37"/>
    <x v="190"/>
  </r>
  <r>
    <n v="3158"/>
    <x v="1565"/>
    <x v="252"/>
    <d v="2015-08-28T00:00:00"/>
    <s v="Standard Class"/>
    <s v="EM-13810"/>
    <s v="Eleni McCrary"/>
    <x v="1"/>
    <s v="United States"/>
    <s v="New York City"/>
    <x v="15"/>
    <n v="10009"/>
    <x v="3"/>
    <s v="TEC-AC-10001266"/>
    <x v="2"/>
    <x v="11"/>
    <s v="Memorex Micro Travel Drive 8 GB"/>
    <x v="1766"/>
    <n v="2"/>
    <x v="0"/>
    <n v="11.7"/>
    <x v="37"/>
    <x v="100"/>
  </r>
  <r>
    <n v="3159"/>
    <x v="1566"/>
    <x v="253"/>
    <d v="2016-03-27T00:00:00"/>
    <s v="First Class"/>
    <s v="DB-13210"/>
    <s v="Dean Braden"/>
    <x v="0"/>
    <s v="United States"/>
    <s v="Jacksonville"/>
    <x v="3"/>
    <n v="28540"/>
    <x v="0"/>
    <s v="OFF-ST-10001291"/>
    <x v="1"/>
    <x v="4"/>
    <s v="Tenex Personal Self-Stacking Standard File Box, Black/Gray"/>
    <x v="2503"/>
    <n v="5"/>
    <x v="2"/>
    <n v="5.9184999999999999"/>
    <x v="17"/>
    <x v="152"/>
  </r>
  <r>
    <n v="3160"/>
    <x v="1566"/>
    <x v="253"/>
    <d v="2016-03-27T00:00:00"/>
    <s v="First Class"/>
    <s v="DB-13210"/>
    <s v="Dean Braden"/>
    <x v="0"/>
    <s v="United States"/>
    <s v="Jacksonville"/>
    <x v="3"/>
    <n v="28540"/>
    <x v="0"/>
    <s v="TEC-AC-10001314"/>
    <x v="2"/>
    <x v="11"/>
    <s v="Case Logic 2.4GHz Wireless Keyboard"/>
    <x v="2435"/>
    <n v="3"/>
    <x v="2"/>
    <n v="-17.996400000000001"/>
    <x v="17"/>
    <x v="300"/>
  </r>
  <r>
    <n v="3161"/>
    <x v="1567"/>
    <x v="171"/>
    <d v="2014-09-16T00:00:00"/>
    <s v="Second Class"/>
    <s v="PT-19090"/>
    <s v="Pete Takahito"/>
    <x v="0"/>
    <s v="United States"/>
    <s v="Houston"/>
    <x v="5"/>
    <n v="77070"/>
    <x v="2"/>
    <s v="OFF-BI-10004040"/>
    <x v="1"/>
    <x v="8"/>
    <s v="Wilson Jones Impact Binders"/>
    <x v="2504"/>
    <n v="5"/>
    <x v="3"/>
    <n v="-8.0289999999999999"/>
    <x v="9"/>
    <x v="170"/>
  </r>
  <r>
    <n v="3162"/>
    <x v="1568"/>
    <x v="158"/>
    <d v="2014-09-25T00:00:00"/>
    <s v="Standard Class"/>
    <s v="HF-14995"/>
    <s v="Herbert Flentye"/>
    <x v="0"/>
    <s v="United States"/>
    <s v="San Francisco"/>
    <x v="1"/>
    <n v="94109"/>
    <x v="1"/>
    <s v="OFF-EN-10001539"/>
    <x v="1"/>
    <x v="12"/>
    <s v="Staple envelope"/>
    <x v="2505"/>
    <n v="2"/>
    <x v="0"/>
    <n v="7.3132000000000001"/>
    <x v="9"/>
    <x v="41"/>
  </r>
  <r>
    <n v="3163"/>
    <x v="1568"/>
    <x v="158"/>
    <d v="2014-09-25T00:00:00"/>
    <s v="Standard Class"/>
    <s v="HF-14995"/>
    <s v="Herbert Flentye"/>
    <x v="0"/>
    <s v="United States"/>
    <s v="San Francisco"/>
    <x v="1"/>
    <n v="94109"/>
    <x v="1"/>
    <s v="OFF-EN-10004483"/>
    <x v="1"/>
    <x v="12"/>
    <s v="#10 White Business Envelopes,4 1/8 x 9 1/2"/>
    <x v="2506"/>
    <n v="5"/>
    <x v="0"/>
    <n v="36.8245"/>
    <x v="9"/>
    <x v="2"/>
  </r>
  <r>
    <n v="3164"/>
    <x v="1568"/>
    <x v="158"/>
    <d v="2014-09-25T00:00:00"/>
    <s v="Standard Class"/>
    <s v="HF-14995"/>
    <s v="Herbert Flentye"/>
    <x v="0"/>
    <s v="United States"/>
    <s v="San Francisco"/>
    <x v="1"/>
    <n v="94109"/>
    <x v="1"/>
    <s v="OFF-AR-10001615"/>
    <x v="1"/>
    <x v="6"/>
    <s v="Newell 34"/>
    <x v="423"/>
    <n v="3"/>
    <x v="0"/>
    <n v="15.475199999999999"/>
    <x v="9"/>
    <x v="19"/>
  </r>
  <r>
    <n v="3165"/>
    <x v="1568"/>
    <x v="158"/>
    <d v="2014-09-25T00:00:00"/>
    <s v="Standard Class"/>
    <s v="HF-14995"/>
    <s v="Herbert Flentye"/>
    <x v="0"/>
    <s v="United States"/>
    <s v="San Francisco"/>
    <x v="1"/>
    <n v="94109"/>
    <x v="1"/>
    <s v="OFF-PA-10000327"/>
    <x v="1"/>
    <x v="10"/>
    <s v="Xerox 1971"/>
    <x v="1782"/>
    <n v="9"/>
    <x v="0"/>
    <n v="17.334"/>
    <x v="9"/>
    <x v="100"/>
  </r>
  <r>
    <n v="3166"/>
    <x v="1568"/>
    <x v="158"/>
    <d v="2014-09-25T00:00:00"/>
    <s v="Standard Class"/>
    <s v="HF-14995"/>
    <s v="Herbert Flentye"/>
    <x v="0"/>
    <s v="United States"/>
    <s v="San Francisco"/>
    <x v="1"/>
    <n v="94109"/>
    <x v="1"/>
    <s v="TEC-PH-10001299"/>
    <x v="2"/>
    <x v="7"/>
    <s v="Polycom CX300 Desktop Phone USB VoIP phone"/>
    <x v="2507"/>
    <n v="2"/>
    <x v="2"/>
    <n v="23.9984"/>
    <x v="9"/>
    <x v="7"/>
  </r>
  <r>
    <n v="3167"/>
    <x v="1568"/>
    <x v="158"/>
    <d v="2014-09-25T00:00:00"/>
    <s v="Standard Class"/>
    <s v="HF-14995"/>
    <s v="Herbert Flentye"/>
    <x v="0"/>
    <s v="United States"/>
    <s v="San Francisco"/>
    <x v="1"/>
    <n v="94109"/>
    <x v="1"/>
    <s v="OFF-PA-10002246"/>
    <x v="1"/>
    <x v="10"/>
    <s v="Wirebound Four 2-3/4 x 5 Forms per Page, 400 Sets per Book"/>
    <x v="2508"/>
    <n v="3"/>
    <x v="0"/>
    <n v="9.4815000000000005"/>
    <x v="9"/>
    <x v="77"/>
  </r>
  <r>
    <n v="3168"/>
    <x v="1569"/>
    <x v="517"/>
    <d v="2016-10-31T00:00:00"/>
    <s v="First Class"/>
    <s v="KW-16435"/>
    <s v="Katrina Willman"/>
    <x v="0"/>
    <s v="United States"/>
    <s v="Lansing"/>
    <x v="12"/>
    <n v="48911"/>
    <x v="2"/>
    <s v="FUR-FU-10002671"/>
    <x v="0"/>
    <x v="5"/>
    <s v="Electrix 20W Halogen Replacement Bulb for Zoom-In Desk Lamp"/>
    <x v="2509"/>
    <n v="5"/>
    <x v="0"/>
    <n v="32.159999999999997"/>
    <x v="32"/>
    <x v="68"/>
  </r>
  <r>
    <n v="3169"/>
    <x v="1570"/>
    <x v="316"/>
    <d v="2016-06-03T00:00:00"/>
    <s v="Standard Class"/>
    <s v="KC-16675"/>
    <s v="Kimberly Carter"/>
    <x v="1"/>
    <s v="United States"/>
    <s v="Tallahassee"/>
    <x v="2"/>
    <n v="32303"/>
    <x v="0"/>
    <s v="FUR-CH-10003833"/>
    <x v="0"/>
    <x v="1"/>
    <s v="Novimex Fabric Task Chair"/>
    <x v="2510"/>
    <n v="8"/>
    <x v="2"/>
    <n v="-24.391999999999999"/>
    <x v="1"/>
    <x v="168"/>
  </r>
  <r>
    <n v="3170"/>
    <x v="1570"/>
    <x v="316"/>
    <d v="2016-06-03T00:00:00"/>
    <s v="Standard Class"/>
    <s v="KC-16675"/>
    <s v="Kimberly Carter"/>
    <x v="1"/>
    <s v="United States"/>
    <s v="Tallahassee"/>
    <x v="2"/>
    <n v="32303"/>
    <x v="0"/>
    <s v="OFF-PA-10001667"/>
    <x v="1"/>
    <x v="10"/>
    <s v="Great White Multi-Use Recycled Paper (20Lb. and 84 Bright)"/>
    <x v="2511"/>
    <n v="13"/>
    <x v="2"/>
    <n v="19.434999999999999"/>
    <x v="1"/>
    <x v="33"/>
  </r>
  <r>
    <n v="3171"/>
    <x v="1571"/>
    <x v="202"/>
    <d v="2017-12-26T00:00:00"/>
    <s v="Second Class"/>
    <s v="PK-19075"/>
    <s v="Pete Kriz"/>
    <x v="0"/>
    <s v="United States"/>
    <s v="Columbia"/>
    <x v="20"/>
    <n v="29203"/>
    <x v="0"/>
    <s v="OFF-BI-10002003"/>
    <x v="1"/>
    <x v="8"/>
    <s v="Ibico Presentation Index for Binding Systems"/>
    <x v="1680"/>
    <n v="6"/>
    <x v="0"/>
    <n v="11.223599999999999"/>
    <x v="23"/>
    <x v="41"/>
  </r>
  <r>
    <n v="3172"/>
    <x v="1572"/>
    <x v="844"/>
    <d v="2016-03-28T00:00:00"/>
    <s v="Standard Class"/>
    <s v="KT-16465"/>
    <s v="Kean Takahito"/>
    <x v="0"/>
    <s v="United States"/>
    <s v="Chicago"/>
    <x v="10"/>
    <n v="60623"/>
    <x v="2"/>
    <s v="OFF-BI-10004465"/>
    <x v="1"/>
    <x v="8"/>
    <s v="Avery Durable Slant Ring Binders"/>
    <x v="754"/>
    <n v="2"/>
    <x v="3"/>
    <n v="-4.7519999999999998"/>
    <x v="17"/>
    <x v="210"/>
  </r>
  <r>
    <n v="3173"/>
    <x v="1572"/>
    <x v="844"/>
    <d v="2016-03-28T00:00:00"/>
    <s v="Standard Class"/>
    <s v="KT-16465"/>
    <s v="Kean Takahito"/>
    <x v="0"/>
    <s v="United States"/>
    <s v="Chicago"/>
    <x v="10"/>
    <n v="60623"/>
    <x v="2"/>
    <s v="FUR-CH-10000665"/>
    <x v="0"/>
    <x v="1"/>
    <s v="Global Airflow Leather Mesh Back Chair, Black"/>
    <x v="2512"/>
    <n v="5"/>
    <x v="4"/>
    <n v="0"/>
    <x v="17"/>
    <x v="136"/>
  </r>
  <r>
    <n v="3174"/>
    <x v="1572"/>
    <x v="844"/>
    <d v="2016-03-28T00:00:00"/>
    <s v="Standard Class"/>
    <s v="KT-16465"/>
    <s v="Kean Takahito"/>
    <x v="0"/>
    <s v="United States"/>
    <s v="Chicago"/>
    <x v="10"/>
    <n v="60623"/>
    <x v="2"/>
    <s v="OFF-AR-10004956"/>
    <x v="1"/>
    <x v="6"/>
    <s v="Newell 33"/>
    <x v="2513"/>
    <n v="3"/>
    <x v="2"/>
    <n v="1.5065999999999999"/>
    <x v="17"/>
    <x v="4"/>
  </r>
  <r>
    <n v="3175"/>
    <x v="1573"/>
    <x v="343"/>
    <d v="2017-11-18T00:00:00"/>
    <s v="Standard Class"/>
    <s v="EP-13915"/>
    <s v="Emily Phan"/>
    <x v="0"/>
    <s v="United States"/>
    <s v="Detroit"/>
    <x v="12"/>
    <n v="48227"/>
    <x v="2"/>
    <s v="OFF-AR-10004260"/>
    <x v="1"/>
    <x v="6"/>
    <s v="Boston 1799 Powerhouse Electric Pencil Sharpener"/>
    <x v="2514"/>
    <n v="7"/>
    <x v="0"/>
    <n v="50.9208"/>
    <x v="24"/>
    <x v="40"/>
  </r>
  <r>
    <n v="3176"/>
    <x v="1574"/>
    <x v="397"/>
    <d v="2017-09-29T00:00:00"/>
    <s v="Standard Class"/>
    <s v="AP-10915"/>
    <s v="Arthur Prichep"/>
    <x v="0"/>
    <s v="United States"/>
    <s v="Fort Collins"/>
    <x v="22"/>
    <n v="80525"/>
    <x v="1"/>
    <s v="FUR-BO-10001811"/>
    <x v="0"/>
    <x v="0"/>
    <s v="Atlantic Metals Mobile 5-Shelf Bookcases, Custom Colors"/>
    <x v="2515"/>
    <n v="2"/>
    <x v="6"/>
    <n v="-240.78399999999999"/>
    <x v="15"/>
    <x v="392"/>
  </r>
  <r>
    <n v="3177"/>
    <x v="1574"/>
    <x v="397"/>
    <d v="2017-09-29T00:00:00"/>
    <s v="Standard Class"/>
    <s v="AP-10915"/>
    <s v="Arthur Prichep"/>
    <x v="0"/>
    <s v="United States"/>
    <s v="Fort Collins"/>
    <x v="22"/>
    <n v="80525"/>
    <x v="1"/>
    <s v="TEC-AC-10003280"/>
    <x v="2"/>
    <x v="11"/>
    <s v="Belkin F8E887 USB Wired Ergonomic Keyboard"/>
    <x v="730"/>
    <n v="2"/>
    <x v="2"/>
    <n v="0.5998"/>
    <x v="15"/>
    <x v="177"/>
  </r>
  <r>
    <n v="3178"/>
    <x v="1575"/>
    <x v="18"/>
    <d v="2017-09-10T00:00:00"/>
    <s v="Same Day"/>
    <s v="SH-20395"/>
    <s v="Shahid Hopkins"/>
    <x v="0"/>
    <s v="United States"/>
    <s v="New York City"/>
    <x v="15"/>
    <n v="10024"/>
    <x v="3"/>
    <s v="OFF-PA-10004911"/>
    <x v="1"/>
    <x v="10"/>
    <s v="Rediform S.O.S. 1-Up Phone Message Bk, 4-1/4x3-1/16 Bk, 1 Form/Pg, 40 Messages/Bk, 3/Pk"/>
    <x v="2516"/>
    <n v="2"/>
    <x v="0"/>
    <n v="9.0047999999999995"/>
    <x v="15"/>
    <x v="68"/>
  </r>
  <r>
    <n v="3179"/>
    <x v="1576"/>
    <x v="256"/>
    <d v="2017-12-11T00:00:00"/>
    <s v="Standard Class"/>
    <s v="SM-20950"/>
    <s v="Suzanne McNair"/>
    <x v="1"/>
    <s v="United States"/>
    <s v="New York City"/>
    <x v="15"/>
    <n v="10011"/>
    <x v="3"/>
    <s v="FUR-FU-10001487"/>
    <x v="0"/>
    <x v="5"/>
    <s v="Eldon Expressions Wood and Plastic Desk Accessories, Cherry Wood"/>
    <x v="167"/>
    <n v="3"/>
    <x v="0"/>
    <n v="6.0726000000000004"/>
    <x v="23"/>
    <x v="5"/>
  </r>
  <r>
    <n v="3180"/>
    <x v="1576"/>
    <x v="256"/>
    <d v="2017-12-11T00:00:00"/>
    <s v="Standard Class"/>
    <s v="SM-20950"/>
    <s v="Suzanne McNair"/>
    <x v="1"/>
    <s v="United States"/>
    <s v="New York City"/>
    <x v="15"/>
    <n v="10011"/>
    <x v="3"/>
    <s v="FUR-FU-10000521"/>
    <x v="0"/>
    <x v="5"/>
    <s v="Seth Thomas 14&quot; Putty-Colored Wall Clock"/>
    <x v="2517"/>
    <n v="2"/>
    <x v="0"/>
    <n v="18.190799999999999"/>
    <x v="23"/>
    <x v="221"/>
  </r>
  <r>
    <n v="3181"/>
    <x v="1576"/>
    <x v="256"/>
    <d v="2017-12-11T00:00:00"/>
    <s v="Standard Class"/>
    <s v="SM-20950"/>
    <s v="Suzanne McNair"/>
    <x v="1"/>
    <s v="United States"/>
    <s v="New York City"/>
    <x v="15"/>
    <n v="10011"/>
    <x v="3"/>
    <s v="OFF-AP-10001271"/>
    <x v="1"/>
    <x v="9"/>
    <s v="Eureka The Boss Cordless Rechargeable Stick Vac"/>
    <x v="2518"/>
    <n v="5"/>
    <x v="0"/>
    <n v="68.822999999999993"/>
    <x v="23"/>
    <x v="180"/>
  </r>
  <r>
    <n v="3182"/>
    <x v="1577"/>
    <x v="45"/>
    <d v="2017-11-12T00:00:00"/>
    <s v="Second Class"/>
    <s v="BM-11650"/>
    <s v="Brian Moss"/>
    <x v="1"/>
    <s v="United States"/>
    <s v="Columbia"/>
    <x v="39"/>
    <n v="21044"/>
    <x v="3"/>
    <s v="OFF-BI-10004728"/>
    <x v="1"/>
    <x v="8"/>
    <s v="Wilson Jones Turn Tabs Binder Tool for Ring Binders"/>
    <x v="1313"/>
    <n v="2"/>
    <x v="0"/>
    <n v="4.4344000000000001"/>
    <x v="24"/>
    <x v="55"/>
  </r>
  <r>
    <n v="3183"/>
    <x v="1577"/>
    <x v="45"/>
    <d v="2017-11-12T00:00:00"/>
    <s v="Second Class"/>
    <s v="BM-11650"/>
    <s v="Brian Moss"/>
    <x v="1"/>
    <s v="United States"/>
    <s v="Columbia"/>
    <x v="39"/>
    <n v="21044"/>
    <x v="3"/>
    <s v="TEC-AC-10004666"/>
    <x v="2"/>
    <x v="11"/>
    <s v="Maxell iVDR EX 500GB Cartridge"/>
    <x v="2519"/>
    <n v="3"/>
    <x v="0"/>
    <n v="355.44659999999999"/>
    <x v="24"/>
    <x v="157"/>
  </r>
  <r>
    <n v="3184"/>
    <x v="1577"/>
    <x v="45"/>
    <d v="2017-11-12T00:00:00"/>
    <s v="Second Class"/>
    <s v="BM-11650"/>
    <s v="Brian Moss"/>
    <x v="1"/>
    <s v="United States"/>
    <s v="Columbia"/>
    <x v="39"/>
    <n v="21044"/>
    <x v="3"/>
    <s v="OFF-ST-10003208"/>
    <x v="1"/>
    <x v="4"/>
    <s v="Adjustable Depth Letter/Legal Cart"/>
    <x v="2520"/>
    <n v="9"/>
    <x v="0"/>
    <n v="473.61059999999998"/>
    <x v="24"/>
    <x v="5"/>
  </r>
  <r>
    <n v="3185"/>
    <x v="1577"/>
    <x v="45"/>
    <d v="2017-11-12T00:00:00"/>
    <s v="Second Class"/>
    <s v="BM-11650"/>
    <s v="Brian Moss"/>
    <x v="1"/>
    <s v="United States"/>
    <s v="Columbia"/>
    <x v="39"/>
    <n v="21044"/>
    <x v="3"/>
    <s v="OFF-ST-10003208"/>
    <x v="1"/>
    <x v="4"/>
    <s v="Adjustable Depth Letter/Legal Cart"/>
    <x v="2521"/>
    <n v="3"/>
    <x v="0"/>
    <n v="157.87020000000001"/>
    <x v="24"/>
    <x v="74"/>
  </r>
  <r>
    <n v="3186"/>
    <x v="1578"/>
    <x v="845"/>
    <d v="2014-11-09T00:00:00"/>
    <s v="First Class"/>
    <s v="TC-20980"/>
    <s v="Tamara Chand"/>
    <x v="1"/>
    <s v="United States"/>
    <s v="Houston"/>
    <x v="5"/>
    <n v="77041"/>
    <x v="2"/>
    <s v="OFF-BI-10000632"/>
    <x v="1"/>
    <x v="8"/>
    <s v="Satellite Sectional Post Binders"/>
    <x v="2522"/>
    <n v="3"/>
    <x v="3"/>
    <n v="-44.278199999999998"/>
    <x v="7"/>
    <x v="76"/>
  </r>
  <r>
    <n v="3187"/>
    <x v="1578"/>
    <x v="845"/>
    <d v="2014-11-09T00:00:00"/>
    <s v="First Class"/>
    <s v="TC-20980"/>
    <s v="Tamara Chand"/>
    <x v="1"/>
    <s v="United States"/>
    <s v="Houston"/>
    <x v="5"/>
    <n v="77041"/>
    <x v="2"/>
    <s v="OFF-EN-10004773"/>
    <x v="1"/>
    <x v="12"/>
    <s v="Staple envelope"/>
    <x v="1339"/>
    <n v="3"/>
    <x v="2"/>
    <n v="26.9526"/>
    <x v="7"/>
    <x v="49"/>
  </r>
  <r>
    <n v="3188"/>
    <x v="1579"/>
    <x v="846"/>
    <d v="2017-03-17T00:00:00"/>
    <s v="Standard Class"/>
    <s v="KB-16585"/>
    <s v="Ken Black"/>
    <x v="1"/>
    <s v="United States"/>
    <s v="Lowell"/>
    <x v="31"/>
    <n v="1852"/>
    <x v="3"/>
    <s v="TEC-PH-10004700"/>
    <x v="2"/>
    <x v="7"/>
    <s v="PowerGen Dual USB Car Charger"/>
    <x v="1546"/>
    <n v="7"/>
    <x v="0"/>
    <n v="32.1678"/>
    <x v="42"/>
    <x v="55"/>
  </r>
  <r>
    <n v="3189"/>
    <x v="1580"/>
    <x v="179"/>
    <d v="2017-10-22T00:00:00"/>
    <s v="Second Class"/>
    <s v="JE-16165"/>
    <s v="Justin Ellison"/>
    <x v="1"/>
    <s v="United States"/>
    <s v="Woodland"/>
    <x v="1"/>
    <n v="95695"/>
    <x v="1"/>
    <s v="OFF-LA-10003714"/>
    <x v="1"/>
    <x v="2"/>
    <s v="Avery 510"/>
    <x v="1398"/>
    <n v="1"/>
    <x v="0"/>
    <n v="1.8"/>
    <x v="13"/>
    <x v="62"/>
  </r>
  <r>
    <n v="3190"/>
    <x v="1580"/>
    <x v="179"/>
    <d v="2017-10-22T00:00:00"/>
    <s v="Second Class"/>
    <s v="JE-16165"/>
    <s v="Justin Ellison"/>
    <x v="1"/>
    <s v="United States"/>
    <s v="Woodland"/>
    <x v="1"/>
    <n v="95695"/>
    <x v="1"/>
    <s v="OFF-BI-10001787"/>
    <x v="1"/>
    <x v="8"/>
    <s v="Wilson Jones Four-Pocket Poly Binders"/>
    <x v="2523"/>
    <n v="4"/>
    <x v="2"/>
    <n v="7.5864000000000003"/>
    <x v="13"/>
    <x v="49"/>
  </r>
  <r>
    <n v="3191"/>
    <x v="1581"/>
    <x v="17"/>
    <d v="2016-01-01T00:00:00"/>
    <s v="Standard Class"/>
    <s v="DR-12940"/>
    <s v="Daniel Raglin"/>
    <x v="2"/>
    <s v="United States"/>
    <s v="Chicago"/>
    <x v="10"/>
    <n v="60610"/>
    <x v="2"/>
    <s v="OFF-ST-10002957"/>
    <x v="1"/>
    <x v="4"/>
    <s v="Sterilite Show Offs Storage Containers"/>
    <x v="2485"/>
    <n v="3"/>
    <x v="2"/>
    <n v="-3.1680000000000001"/>
    <x v="12"/>
    <x v="58"/>
  </r>
  <r>
    <n v="3192"/>
    <x v="1582"/>
    <x v="280"/>
    <d v="2017-10-08T00:00:00"/>
    <s v="Standard Class"/>
    <s v="RW-19630"/>
    <s v="Rob Williams"/>
    <x v="1"/>
    <s v="United States"/>
    <s v="New York City"/>
    <x v="15"/>
    <n v="10035"/>
    <x v="3"/>
    <s v="TEC-PH-10002115"/>
    <x v="2"/>
    <x v="7"/>
    <s v="Plantronics 81402"/>
    <x v="767"/>
    <n v="1"/>
    <x v="0"/>
    <n v="17.157399999999999"/>
    <x v="13"/>
    <x v="96"/>
  </r>
  <r>
    <n v="3193"/>
    <x v="1583"/>
    <x v="400"/>
    <d v="2017-06-08T00:00:00"/>
    <s v="Standard Class"/>
    <s v="ML-18040"/>
    <s v="Michelle Lonsdale"/>
    <x v="1"/>
    <s v="United States"/>
    <s v="Missouri City"/>
    <x v="5"/>
    <n v="77489"/>
    <x v="2"/>
    <s v="OFF-BI-10002557"/>
    <x v="1"/>
    <x v="8"/>
    <s v="Presstex Flexible Ring Binders"/>
    <x v="2524"/>
    <n v="7"/>
    <x v="3"/>
    <n v="-9.5549999999999997"/>
    <x v="28"/>
    <x v="14"/>
  </r>
  <r>
    <n v="3194"/>
    <x v="1584"/>
    <x v="416"/>
    <d v="2014-09-04T00:00:00"/>
    <s v="First Class"/>
    <s v="JL-15130"/>
    <s v="Jack Lebron"/>
    <x v="0"/>
    <s v="United States"/>
    <s v="Houston"/>
    <x v="5"/>
    <n v="77036"/>
    <x v="2"/>
    <s v="OFF-BI-10002949"/>
    <x v="1"/>
    <x v="8"/>
    <s v="Prestige Round Ring Binders"/>
    <x v="581"/>
    <n v="3"/>
    <x v="3"/>
    <n v="-6.0191999999999997"/>
    <x v="9"/>
    <x v="148"/>
  </r>
  <r>
    <n v="3195"/>
    <x v="1584"/>
    <x v="416"/>
    <d v="2014-09-04T00:00:00"/>
    <s v="First Class"/>
    <s v="JL-15130"/>
    <s v="Jack Lebron"/>
    <x v="0"/>
    <s v="United States"/>
    <s v="Houston"/>
    <x v="5"/>
    <n v="77036"/>
    <x v="2"/>
    <s v="OFF-PA-10004100"/>
    <x v="1"/>
    <x v="10"/>
    <s v="Xerox 216"/>
    <x v="276"/>
    <n v="6"/>
    <x v="2"/>
    <n v="10.8864"/>
    <x v="9"/>
    <x v="11"/>
  </r>
  <r>
    <n v="3196"/>
    <x v="1585"/>
    <x v="590"/>
    <d v="2016-08-13T00:00:00"/>
    <s v="Standard Class"/>
    <s v="CM-12655"/>
    <s v="Corinna Mitchell"/>
    <x v="2"/>
    <s v="United States"/>
    <s v="Jackson"/>
    <x v="35"/>
    <n v="39212"/>
    <x v="0"/>
    <s v="OFF-FA-10001883"/>
    <x v="1"/>
    <x v="13"/>
    <s v="Alliance Super-Size Bands, Assorted Sizes"/>
    <x v="1005"/>
    <n v="3"/>
    <x v="0"/>
    <n v="0.2334"/>
    <x v="47"/>
    <x v="131"/>
  </r>
  <r>
    <n v="3197"/>
    <x v="1586"/>
    <x v="847"/>
    <d v="2017-07-28T00:00:00"/>
    <s v="Standard Class"/>
    <s v="FH-14365"/>
    <s v="Fred Hopkins"/>
    <x v="1"/>
    <s v="United States"/>
    <s v="New York City"/>
    <x v="15"/>
    <n v="10009"/>
    <x v="3"/>
    <s v="TEC-PH-10000702"/>
    <x v="2"/>
    <x v="7"/>
    <s v="Square Credit Card Reader, 4 1/2&quot; x 4 1/2&quot; x 1&quot;, White"/>
    <x v="2030"/>
    <n v="3"/>
    <x v="0"/>
    <n v="14.085900000000001"/>
    <x v="10"/>
    <x v="2"/>
  </r>
  <r>
    <n v="3198"/>
    <x v="1587"/>
    <x v="848"/>
    <d v="2015-07-10T00:00:00"/>
    <s v="Same Day"/>
    <s v="EH-13945"/>
    <s v="Eric Hoffmann"/>
    <x v="0"/>
    <s v="United States"/>
    <s v="Tempe"/>
    <x v="16"/>
    <n v="85281"/>
    <x v="1"/>
    <s v="OFF-BI-10003196"/>
    <x v="1"/>
    <x v="8"/>
    <s v="Accohide Poly Flexible Ring Binders"/>
    <x v="2525"/>
    <n v="3"/>
    <x v="6"/>
    <n v="-2.2440000000000002"/>
    <x v="39"/>
    <x v="133"/>
  </r>
  <r>
    <n v="3199"/>
    <x v="1588"/>
    <x v="588"/>
    <d v="2014-12-07T00:00:00"/>
    <s v="Standard Class"/>
    <s v="TB-21280"/>
    <s v="Toby Braunhardt"/>
    <x v="0"/>
    <s v="United States"/>
    <s v="Jacksonville"/>
    <x v="3"/>
    <n v="28540"/>
    <x v="0"/>
    <s v="TEC-PH-10001644"/>
    <x v="2"/>
    <x v="7"/>
    <s v="BlueLounge Milo Smartphone Stand, White/Metallic"/>
    <x v="1651"/>
    <n v="4"/>
    <x v="2"/>
    <n v="9.5968"/>
    <x v="21"/>
    <x v="7"/>
  </r>
  <r>
    <n v="3200"/>
    <x v="1589"/>
    <x v="404"/>
    <d v="2017-12-22T00:00:00"/>
    <s v="Standard Class"/>
    <s v="AH-10030"/>
    <s v="Aaron Hawkins"/>
    <x v="1"/>
    <s v="United States"/>
    <s v="Philadelphia"/>
    <x v="9"/>
    <n v="19134"/>
    <x v="3"/>
    <s v="OFF-AR-10003183"/>
    <x v="1"/>
    <x v="6"/>
    <s v="Avery Fluorescent Highlighter Four-Color Set"/>
    <x v="2526"/>
    <n v="7"/>
    <x v="2"/>
    <n v="2.3380000000000001"/>
    <x v="23"/>
    <x v="26"/>
  </r>
  <r>
    <n v="3201"/>
    <x v="1590"/>
    <x v="598"/>
    <d v="2014-05-20T00:00:00"/>
    <s v="Second Class"/>
    <s v="TT-21070"/>
    <s v="Ted Trevino"/>
    <x v="0"/>
    <s v="United States"/>
    <s v="Akron"/>
    <x v="24"/>
    <n v="44312"/>
    <x v="3"/>
    <s v="FUR-FU-10000308"/>
    <x v="0"/>
    <x v="5"/>
    <s v="Deflect-o Glass Clear Studded Chair Mats"/>
    <x v="2527"/>
    <n v="3"/>
    <x v="2"/>
    <n v="3.7307999999999999"/>
    <x v="8"/>
    <x v="101"/>
  </r>
  <r>
    <n v="3202"/>
    <x v="1590"/>
    <x v="598"/>
    <d v="2014-05-20T00:00:00"/>
    <s v="Second Class"/>
    <s v="TT-21070"/>
    <s v="Ted Trevino"/>
    <x v="0"/>
    <s v="United States"/>
    <s v="Akron"/>
    <x v="24"/>
    <n v="44312"/>
    <x v="3"/>
    <s v="OFF-PA-10001526"/>
    <x v="1"/>
    <x v="10"/>
    <s v="Xerox 1949"/>
    <x v="795"/>
    <n v="4"/>
    <x v="2"/>
    <n v="5.7767999999999997"/>
    <x v="8"/>
    <x v="49"/>
  </r>
  <r>
    <n v="3203"/>
    <x v="1591"/>
    <x v="849"/>
    <d v="2014-11-16T00:00:00"/>
    <s v="Standard Class"/>
    <s v="RD-19900"/>
    <s v="Ruben Dartt"/>
    <x v="0"/>
    <s v="United States"/>
    <s v="San Diego"/>
    <x v="1"/>
    <n v="92037"/>
    <x v="1"/>
    <s v="TEC-PH-10002103"/>
    <x v="2"/>
    <x v="7"/>
    <s v="Jabra SPEAK 410"/>
    <x v="2262"/>
    <n v="8"/>
    <x v="2"/>
    <n v="60.153599999999997"/>
    <x v="7"/>
    <x v="36"/>
  </r>
  <r>
    <n v="3204"/>
    <x v="1591"/>
    <x v="849"/>
    <d v="2014-11-16T00:00:00"/>
    <s v="Standard Class"/>
    <s v="RD-19900"/>
    <s v="Ruben Dartt"/>
    <x v="0"/>
    <s v="United States"/>
    <s v="San Diego"/>
    <x v="1"/>
    <n v="92037"/>
    <x v="1"/>
    <s v="TEC-AC-10004209"/>
    <x v="2"/>
    <x v="11"/>
    <s v="Memorex Froggy Flash Drive 4 GB"/>
    <x v="2528"/>
    <n v="1"/>
    <x v="0"/>
    <n v="4.2861000000000002"/>
    <x v="7"/>
    <x v="87"/>
  </r>
  <r>
    <n v="3205"/>
    <x v="1591"/>
    <x v="849"/>
    <d v="2014-11-16T00:00:00"/>
    <s v="Standard Class"/>
    <s v="RD-19900"/>
    <s v="Ruben Dartt"/>
    <x v="0"/>
    <s v="United States"/>
    <s v="San Diego"/>
    <x v="1"/>
    <n v="92037"/>
    <x v="1"/>
    <s v="FUR-FU-10000397"/>
    <x v="0"/>
    <x v="5"/>
    <s v="Luxo Economy Swing Arm Lamp"/>
    <x v="1143"/>
    <n v="2"/>
    <x v="0"/>
    <n v="11.166399999999999"/>
    <x v="7"/>
    <x v="40"/>
  </r>
  <r>
    <n v="3206"/>
    <x v="1591"/>
    <x v="849"/>
    <d v="2014-11-16T00:00:00"/>
    <s v="Standard Class"/>
    <s v="RD-19900"/>
    <s v="Ruben Dartt"/>
    <x v="0"/>
    <s v="United States"/>
    <s v="San Diego"/>
    <x v="1"/>
    <n v="92037"/>
    <x v="1"/>
    <s v="OFF-PA-10002137"/>
    <x v="1"/>
    <x v="10"/>
    <s v="Southworth 100% Résumé Paper, 24lb."/>
    <x v="2529"/>
    <n v="8"/>
    <x v="0"/>
    <n v="28.007999999999999"/>
    <x v="7"/>
    <x v="100"/>
  </r>
  <r>
    <n v="3207"/>
    <x v="1591"/>
    <x v="849"/>
    <d v="2014-11-16T00:00:00"/>
    <s v="Standard Class"/>
    <s v="RD-19900"/>
    <s v="Ruben Dartt"/>
    <x v="0"/>
    <s v="United States"/>
    <s v="San Diego"/>
    <x v="1"/>
    <n v="92037"/>
    <x v="1"/>
    <s v="FUR-FU-10001867"/>
    <x v="0"/>
    <x v="5"/>
    <s v="Eldon Expressions Punched Metal &amp; Wood Desk Accessories, Pewter &amp; Cherry"/>
    <x v="2530"/>
    <n v="5"/>
    <x v="0"/>
    <n v="14.896000000000001"/>
    <x v="7"/>
    <x v="95"/>
  </r>
  <r>
    <n v="3208"/>
    <x v="1591"/>
    <x v="849"/>
    <d v="2014-11-16T00:00:00"/>
    <s v="Standard Class"/>
    <s v="RD-19900"/>
    <s v="Ruben Dartt"/>
    <x v="0"/>
    <s v="United States"/>
    <s v="San Diego"/>
    <x v="1"/>
    <n v="92037"/>
    <x v="1"/>
    <s v="OFF-LA-10000407"/>
    <x v="1"/>
    <x v="2"/>
    <s v="Avery White Multi-Purpose Labels"/>
    <x v="2531"/>
    <n v="8"/>
    <x v="0"/>
    <n v="18.3264"/>
    <x v="7"/>
    <x v="55"/>
  </r>
  <r>
    <n v="3209"/>
    <x v="1592"/>
    <x v="850"/>
    <d v="2016-01-15T00:00:00"/>
    <s v="Standard Class"/>
    <s v="LA-16780"/>
    <s v="Laura Armstrong"/>
    <x v="1"/>
    <s v="United States"/>
    <s v="Fresno"/>
    <x v="1"/>
    <n v="93727"/>
    <x v="1"/>
    <s v="TEC-AC-10000420"/>
    <x v="2"/>
    <x v="11"/>
    <s v="Logitech G500s Laser Gaming Mouse with Adjustable Weight Tuning"/>
    <x v="2532"/>
    <n v="5"/>
    <x v="0"/>
    <n v="118.983"/>
    <x v="12"/>
    <x v="65"/>
  </r>
  <r>
    <n v="3210"/>
    <x v="1592"/>
    <x v="850"/>
    <d v="2016-01-15T00:00:00"/>
    <s v="Standard Class"/>
    <s v="LA-16780"/>
    <s v="Laura Armstrong"/>
    <x v="1"/>
    <s v="United States"/>
    <s v="Fresno"/>
    <x v="1"/>
    <n v="93727"/>
    <x v="1"/>
    <s v="TEC-PH-10002726"/>
    <x v="2"/>
    <x v="7"/>
    <s v="netTALK DUO VoIP Telephone Service"/>
    <x v="2533"/>
    <n v="9"/>
    <x v="2"/>
    <n v="141.72300000000001"/>
    <x v="12"/>
    <x v="54"/>
  </r>
  <r>
    <n v="3211"/>
    <x v="1593"/>
    <x v="585"/>
    <d v="2017-09-27T00:00:00"/>
    <s v="Standard Class"/>
    <s v="SH-19975"/>
    <s v="Sally Hughsby"/>
    <x v="1"/>
    <s v="United States"/>
    <s v="Pearland"/>
    <x v="5"/>
    <n v="77581"/>
    <x v="2"/>
    <s v="OFF-EN-10001415"/>
    <x v="1"/>
    <x v="12"/>
    <s v="Staple envelope"/>
    <x v="2513"/>
    <n v="3"/>
    <x v="2"/>
    <n v="5.0220000000000002"/>
    <x v="15"/>
    <x v="54"/>
  </r>
  <r>
    <n v="3212"/>
    <x v="1593"/>
    <x v="585"/>
    <d v="2017-09-27T00:00:00"/>
    <s v="Standard Class"/>
    <s v="SH-19975"/>
    <s v="Sally Hughsby"/>
    <x v="1"/>
    <s v="United States"/>
    <s v="Pearland"/>
    <x v="5"/>
    <n v="77581"/>
    <x v="2"/>
    <s v="OFF-BI-10000773"/>
    <x v="1"/>
    <x v="8"/>
    <s v="Insertable Tab Post Binder Dividers"/>
    <x v="2534"/>
    <n v="7"/>
    <x v="3"/>
    <n v="-18.526199999999999"/>
    <x v="15"/>
    <x v="148"/>
  </r>
  <r>
    <n v="3213"/>
    <x v="1594"/>
    <x v="851"/>
    <d v="2014-12-28T00:00:00"/>
    <s v="Standard Class"/>
    <s v="SF-20200"/>
    <s v="Sarah Foster"/>
    <x v="0"/>
    <s v="United States"/>
    <s v="Richmond"/>
    <x v="14"/>
    <n v="47374"/>
    <x v="2"/>
    <s v="OFF-AP-10002350"/>
    <x v="1"/>
    <x v="9"/>
    <s v="Belkin F9H710-06 7 Outlet SurgeMaster Surge Protector"/>
    <x v="2535"/>
    <n v="11"/>
    <x v="0"/>
    <n v="58.027200000000001"/>
    <x v="21"/>
    <x v="40"/>
  </r>
  <r>
    <n v="3214"/>
    <x v="1595"/>
    <x v="439"/>
    <d v="2016-06-01T00:00:00"/>
    <s v="Standard Class"/>
    <s v="TH-21235"/>
    <s v="Tiffany House"/>
    <x v="1"/>
    <s v="United States"/>
    <s v="Philadelphia"/>
    <x v="9"/>
    <n v="19134"/>
    <x v="3"/>
    <s v="OFF-AR-10001919"/>
    <x v="1"/>
    <x v="6"/>
    <s v="OIC #2 Pencils, Medium Soft"/>
    <x v="2536"/>
    <n v="1"/>
    <x v="2"/>
    <n v="0.16919999999999999"/>
    <x v="1"/>
    <x v="28"/>
  </r>
  <r>
    <n v="3215"/>
    <x v="1595"/>
    <x v="439"/>
    <d v="2016-06-01T00:00:00"/>
    <s v="Standard Class"/>
    <s v="TH-21235"/>
    <s v="Tiffany House"/>
    <x v="1"/>
    <s v="United States"/>
    <s v="Philadelphia"/>
    <x v="9"/>
    <n v="19134"/>
    <x v="3"/>
    <s v="OFF-AP-10002082"/>
    <x v="1"/>
    <x v="9"/>
    <s v="Holmes HEPA Air Purifier"/>
    <x v="1487"/>
    <n v="2"/>
    <x v="2"/>
    <n v="6.5339999999999998"/>
    <x v="1"/>
    <x v="183"/>
  </r>
  <r>
    <n v="3216"/>
    <x v="1596"/>
    <x v="141"/>
    <d v="2017-07-10T00:00:00"/>
    <s v="First Class"/>
    <s v="VG-21790"/>
    <s v="Vivek Gonzalez"/>
    <x v="0"/>
    <s v="United States"/>
    <s v="San Mateo"/>
    <x v="1"/>
    <n v="94403"/>
    <x v="1"/>
    <s v="OFF-LA-10002762"/>
    <x v="1"/>
    <x v="2"/>
    <s v="Avery 485"/>
    <x v="50"/>
    <n v="6"/>
    <x v="0"/>
    <n v="35.334600000000002"/>
    <x v="10"/>
    <x v="41"/>
  </r>
  <r>
    <n v="3217"/>
    <x v="1597"/>
    <x v="8"/>
    <d v="2014-05-17T00:00:00"/>
    <s v="Standard Class"/>
    <s v="NP-18325"/>
    <s v="Naresj Patel"/>
    <x v="0"/>
    <s v="United States"/>
    <s v="Oakland"/>
    <x v="1"/>
    <n v="94601"/>
    <x v="1"/>
    <s v="TEC-AC-10002800"/>
    <x v="2"/>
    <x v="11"/>
    <s v="Plantronics Audio 478 Stereo USB Headset"/>
    <x v="145"/>
    <n v="3"/>
    <x v="0"/>
    <n v="52.4895"/>
    <x v="8"/>
    <x v="73"/>
  </r>
  <r>
    <n v="3218"/>
    <x v="1598"/>
    <x v="468"/>
    <d v="2017-11-16T00:00:00"/>
    <s v="Standard Class"/>
    <s v="FH-14275"/>
    <s v="Frank Hawley"/>
    <x v="1"/>
    <s v="United States"/>
    <s v="New York City"/>
    <x v="15"/>
    <n v="10024"/>
    <x v="3"/>
    <s v="OFF-BI-10003925"/>
    <x v="1"/>
    <x v="8"/>
    <s v="Fellowes PB300 Plastic Comb Binding Machine"/>
    <x v="2537"/>
    <n v="3"/>
    <x v="2"/>
    <n v="314.27190000000002"/>
    <x v="24"/>
    <x v="27"/>
  </r>
  <r>
    <n v="3219"/>
    <x v="1598"/>
    <x v="468"/>
    <d v="2017-11-16T00:00:00"/>
    <s v="Standard Class"/>
    <s v="FH-14275"/>
    <s v="Frank Hawley"/>
    <x v="1"/>
    <s v="United States"/>
    <s v="New York City"/>
    <x v="15"/>
    <n v="10024"/>
    <x v="3"/>
    <s v="TEC-PH-10002200"/>
    <x v="2"/>
    <x v="7"/>
    <s v="Aastra 6757i CT Wireless VoIP phone"/>
    <x v="2538"/>
    <n v="2"/>
    <x v="0"/>
    <n v="124.9552"/>
    <x v="24"/>
    <x v="74"/>
  </r>
  <r>
    <n v="3220"/>
    <x v="1599"/>
    <x v="653"/>
    <d v="2015-10-08T00:00:00"/>
    <s v="Standard Class"/>
    <s v="JP-15460"/>
    <s v="Jennifer Patt"/>
    <x v="1"/>
    <s v="United States"/>
    <s v="Lakewood"/>
    <x v="30"/>
    <n v="8701"/>
    <x v="3"/>
    <s v="OFF-PA-10001295"/>
    <x v="1"/>
    <x v="10"/>
    <s v="Computer Printout Paper with Letter-Trim Perforations"/>
    <x v="450"/>
    <n v="5"/>
    <x v="0"/>
    <n v="45.527999999999999"/>
    <x v="2"/>
    <x v="62"/>
  </r>
  <r>
    <n v="3221"/>
    <x v="1599"/>
    <x v="653"/>
    <d v="2015-10-08T00:00:00"/>
    <s v="Standard Class"/>
    <s v="JP-15460"/>
    <s v="Jennifer Patt"/>
    <x v="1"/>
    <s v="United States"/>
    <s v="Lakewood"/>
    <x v="30"/>
    <n v="8701"/>
    <x v="3"/>
    <s v="OFF-EN-10002500"/>
    <x v="1"/>
    <x v="12"/>
    <s v="Globe Weis Peel &amp; Seel First Class Envelopes"/>
    <x v="2539"/>
    <n v="4"/>
    <x v="0"/>
    <n v="23.004000000000001"/>
    <x v="2"/>
    <x v="337"/>
  </r>
  <r>
    <n v="3222"/>
    <x v="1599"/>
    <x v="653"/>
    <d v="2015-10-08T00:00:00"/>
    <s v="Standard Class"/>
    <s v="JP-15460"/>
    <s v="Jennifer Patt"/>
    <x v="1"/>
    <s v="United States"/>
    <s v="Lakewood"/>
    <x v="30"/>
    <n v="8701"/>
    <x v="3"/>
    <s v="TEC-AC-10000892"/>
    <x v="2"/>
    <x v="11"/>
    <s v="NETGEAR N750 Dual Band Wi-Fi Gigabit Router"/>
    <x v="2540"/>
    <n v="1"/>
    <x v="0"/>
    <n v="32.4"/>
    <x v="2"/>
    <x v="159"/>
  </r>
  <r>
    <n v="3223"/>
    <x v="1600"/>
    <x v="852"/>
    <d v="2014-10-05T00:00:00"/>
    <s v="First Class"/>
    <s v="ES-14080"/>
    <s v="Erin Smith"/>
    <x v="1"/>
    <s v="United States"/>
    <s v="Tempe"/>
    <x v="16"/>
    <n v="85281"/>
    <x v="1"/>
    <s v="OFF-PA-10001838"/>
    <x v="1"/>
    <x v="10"/>
    <s v="Adams Telephone Message Book W/Dividers/Space For Phone Numbers, 5 1/4&quot;X8 1/2&quot;, 300/Messages"/>
    <x v="2541"/>
    <n v="2"/>
    <x v="2"/>
    <n v="3.4104000000000001"/>
    <x v="18"/>
    <x v="22"/>
  </r>
  <r>
    <n v="3224"/>
    <x v="1600"/>
    <x v="852"/>
    <d v="2014-10-05T00:00:00"/>
    <s v="First Class"/>
    <s v="ES-14080"/>
    <s v="Erin Smith"/>
    <x v="1"/>
    <s v="United States"/>
    <s v="Tempe"/>
    <x v="16"/>
    <n v="85281"/>
    <x v="1"/>
    <s v="OFF-FA-10000735"/>
    <x v="1"/>
    <x v="13"/>
    <s v="Staples"/>
    <x v="1081"/>
    <n v="2"/>
    <x v="2"/>
    <n v="1.46"/>
    <x v="18"/>
    <x v="33"/>
  </r>
  <r>
    <n v="3225"/>
    <x v="1600"/>
    <x v="852"/>
    <d v="2014-10-05T00:00:00"/>
    <s v="First Class"/>
    <s v="ES-14080"/>
    <s v="Erin Smith"/>
    <x v="1"/>
    <s v="United States"/>
    <s v="Tempe"/>
    <x v="16"/>
    <n v="85281"/>
    <x v="1"/>
    <s v="TEC-PH-10001760"/>
    <x v="2"/>
    <x v="7"/>
    <s v="Bose SoundLink Bluetooth Speaker"/>
    <x v="2542"/>
    <n v="2"/>
    <x v="2"/>
    <n v="107.46"/>
    <x v="18"/>
    <x v="27"/>
  </r>
  <r>
    <n v="3226"/>
    <x v="1600"/>
    <x v="852"/>
    <d v="2014-10-05T00:00:00"/>
    <s v="First Class"/>
    <s v="ES-14080"/>
    <s v="Erin Smith"/>
    <x v="1"/>
    <s v="United States"/>
    <s v="Tempe"/>
    <x v="16"/>
    <n v="85281"/>
    <x v="1"/>
    <s v="OFF-EN-10004846"/>
    <x v="1"/>
    <x v="12"/>
    <s v="Letter or Legal Size Expandable Poly String Tie Envelopes"/>
    <x v="2543"/>
    <n v="6"/>
    <x v="2"/>
    <n v="4.6284000000000001"/>
    <x v="18"/>
    <x v="49"/>
  </r>
  <r>
    <n v="3227"/>
    <x v="1600"/>
    <x v="852"/>
    <d v="2014-10-05T00:00:00"/>
    <s v="First Class"/>
    <s v="ES-14080"/>
    <s v="Erin Smith"/>
    <x v="1"/>
    <s v="United States"/>
    <s v="Tempe"/>
    <x v="16"/>
    <n v="85281"/>
    <x v="1"/>
    <s v="OFF-SU-10003567"/>
    <x v="1"/>
    <x v="14"/>
    <s v="Stiletto Hand Letter Openers"/>
    <x v="2544"/>
    <n v="2"/>
    <x v="2"/>
    <n v="-3.2639999999999998"/>
    <x v="18"/>
    <x v="63"/>
  </r>
  <r>
    <n v="3228"/>
    <x v="1600"/>
    <x v="852"/>
    <d v="2014-10-05T00:00:00"/>
    <s v="First Class"/>
    <s v="ES-14080"/>
    <s v="Erin Smith"/>
    <x v="1"/>
    <s v="United States"/>
    <s v="Tempe"/>
    <x v="16"/>
    <n v="85281"/>
    <x v="1"/>
    <s v="TEC-PH-10001557"/>
    <x v="2"/>
    <x v="7"/>
    <s v="Pyle PMP37LED"/>
    <x v="84"/>
    <n v="3"/>
    <x v="2"/>
    <n v="20.157900000000001"/>
    <x v="18"/>
    <x v="66"/>
  </r>
  <r>
    <n v="3229"/>
    <x v="1600"/>
    <x v="852"/>
    <d v="2014-10-05T00:00:00"/>
    <s v="First Class"/>
    <s v="ES-14080"/>
    <s v="Erin Smith"/>
    <x v="1"/>
    <s v="United States"/>
    <s v="Tempe"/>
    <x v="16"/>
    <n v="85281"/>
    <x v="1"/>
    <s v="TEC-AC-10003038"/>
    <x v="2"/>
    <x v="11"/>
    <s v="Kingston Digital DataTraveler 16GB USB 2.0"/>
    <x v="181"/>
    <n v="1"/>
    <x v="2"/>
    <n v="-8.9499999999999996E-2"/>
    <x v="18"/>
    <x v="165"/>
  </r>
  <r>
    <n v="3230"/>
    <x v="1601"/>
    <x v="430"/>
    <d v="2014-08-16T00:00:00"/>
    <s v="Standard Class"/>
    <s v="KL-16645"/>
    <s v="Ken Lonsdale"/>
    <x v="0"/>
    <s v="United States"/>
    <s v="New York City"/>
    <x v="15"/>
    <n v="10035"/>
    <x v="3"/>
    <s v="OFF-ST-10004459"/>
    <x v="1"/>
    <x v="4"/>
    <s v="Tennsco Single-Tier Lockers"/>
    <x v="2545"/>
    <n v="1"/>
    <x v="0"/>
    <n v="18.766999999999999"/>
    <x v="29"/>
    <x v="9"/>
  </r>
  <r>
    <n v="3231"/>
    <x v="1602"/>
    <x v="853"/>
    <d v="2017-09-05T00:00:00"/>
    <s v="Second Class"/>
    <s v="BN-11515"/>
    <s v="Bradley Nguyen"/>
    <x v="0"/>
    <s v="United States"/>
    <s v="New York City"/>
    <x v="15"/>
    <n v="10009"/>
    <x v="3"/>
    <s v="FUR-FU-10004960"/>
    <x v="0"/>
    <x v="5"/>
    <s v="Seth Thomas 12&quot; Clock w/ Goldtone Case"/>
    <x v="9"/>
    <n v="5"/>
    <x v="0"/>
    <n v="39.066000000000003"/>
    <x v="15"/>
    <x v="65"/>
  </r>
  <r>
    <n v="3232"/>
    <x v="1603"/>
    <x v="513"/>
    <d v="2017-04-22T00:00:00"/>
    <s v="Standard Class"/>
    <s v="ND-18370"/>
    <s v="Natalie DeCherney"/>
    <x v="0"/>
    <s v="United States"/>
    <s v="Houston"/>
    <x v="5"/>
    <n v="77095"/>
    <x v="2"/>
    <s v="OFF-BI-10000632"/>
    <x v="1"/>
    <x v="8"/>
    <s v="Satellite Sectional Post Binders"/>
    <x v="2522"/>
    <n v="3"/>
    <x v="3"/>
    <n v="-44.278199999999998"/>
    <x v="4"/>
    <x v="76"/>
  </r>
  <r>
    <n v="3233"/>
    <x v="1603"/>
    <x v="513"/>
    <d v="2017-04-22T00:00:00"/>
    <s v="Standard Class"/>
    <s v="ND-18370"/>
    <s v="Natalie DeCherney"/>
    <x v="0"/>
    <s v="United States"/>
    <s v="Houston"/>
    <x v="5"/>
    <n v="77095"/>
    <x v="2"/>
    <s v="OFF-BI-10001107"/>
    <x v="1"/>
    <x v="8"/>
    <s v="GBC White Gloss Covers, Plain Front"/>
    <x v="1671"/>
    <n v="1"/>
    <x v="3"/>
    <n v="-4.7784000000000004"/>
    <x v="4"/>
    <x v="175"/>
  </r>
  <r>
    <n v="3234"/>
    <x v="1603"/>
    <x v="513"/>
    <d v="2017-04-22T00:00:00"/>
    <s v="Standard Class"/>
    <s v="ND-18370"/>
    <s v="Natalie DeCherney"/>
    <x v="0"/>
    <s v="United States"/>
    <s v="Houston"/>
    <x v="5"/>
    <n v="77095"/>
    <x v="2"/>
    <s v="OFF-ST-10002301"/>
    <x v="1"/>
    <x v="4"/>
    <s v="Tennsco Commercial Shelving"/>
    <x v="2546"/>
    <n v="2"/>
    <x v="2"/>
    <n v="-7.7291999999999996"/>
    <x v="4"/>
    <x v="141"/>
  </r>
  <r>
    <n v="3235"/>
    <x v="1604"/>
    <x v="423"/>
    <d v="2016-04-27T00:00:00"/>
    <s v="First Class"/>
    <s v="JL-15130"/>
    <s v="Jack Lebron"/>
    <x v="0"/>
    <s v="United States"/>
    <s v="Riverside"/>
    <x v="1"/>
    <n v="92503"/>
    <x v="1"/>
    <s v="OFF-BI-10003355"/>
    <x v="1"/>
    <x v="8"/>
    <s v="Cardinal Holdit Business Card Pockets"/>
    <x v="2176"/>
    <n v="1"/>
    <x v="2"/>
    <n v="1.3944000000000001"/>
    <x v="26"/>
    <x v="11"/>
  </r>
  <r>
    <n v="3236"/>
    <x v="1605"/>
    <x v="804"/>
    <d v="2016-01-15T00:00:00"/>
    <s v="Same Day"/>
    <s v="RC-19825"/>
    <s v="Roy Collins"/>
    <x v="0"/>
    <s v="United States"/>
    <s v="Fairfield"/>
    <x v="29"/>
    <n v="6824"/>
    <x v="3"/>
    <s v="FUR-TA-10002903"/>
    <x v="0"/>
    <x v="3"/>
    <s v="Bevis Round Bullnose 29&quot; High Table Top"/>
    <x v="2547"/>
    <n v="1"/>
    <x v="4"/>
    <n v="-15.582599999999999"/>
    <x v="12"/>
    <x v="296"/>
  </r>
  <r>
    <n v="3237"/>
    <x v="1606"/>
    <x v="440"/>
    <d v="2016-05-02T00:00:00"/>
    <s v="Same Day"/>
    <s v="CC-12475"/>
    <s v="Cindy Chapman"/>
    <x v="0"/>
    <s v="United States"/>
    <s v="New York City"/>
    <x v="15"/>
    <n v="10024"/>
    <x v="3"/>
    <s v="OFF-ST-10001580"/>
    <x v="1"/>
    <x v="4"/>
    <s v="Super Decoflex Portable Personal File"/>
    <x v="2548"/>
    <n v="3"/>
    <x v="0"/>
    <n v="12.5832"/>
    <x v="35"/>
    <x v="95"/>
  </r>
  <r>
    <n v="3238"/>
    <x v="1606"/>
    <x v="440"/>
    <d v="2016-05-02T00:00:00"/>
    <s v="Same Day"/>
    <s v="CC-12475"/>
    <s v="Cindy Chapman"/>
    <x v="0"/>
    <s v="United States"/>
    <s v="New York City"/>
    <x v="15"/>
    <n v="10024"/>
    <x v="3"/>
    <s v="OFF-BI-10000315"/>
    <x v="1"/>
    <x v="8"/>
    <s v="Poly Designer Cover &amp; Back"/>
    <x v="2549"/>
    <n v="3"/>
    <x v="2"/>
    <n v="15.951599999999999"/>
    <x v="35"/>
    <x v="73"/>
  </r>
  <r>
    <n v="3239"/>
    <x v="1607"/>
    <x v="73"/>
    <d v="2016-11-27T00:00:00"/>
    <s v="Standard Class"/>
    <s v="DW-13195"/>
    <s v="David Wiener"/>
    <x v="1"/>
    <s v="United States"/>
    <s v="Houston"/>
    <x v="5"/>
    <n v="77095"/>
    <x v="2"/>
    <s v="FUR-CH-10003774"/>
    <x v="0"/>
    <x v="1"/>
    <s v="Global Wood Trimmed Manager's Task Chair, Khaki"/>
    <x v="2550"/>
    <n v="5"/>
    <x v="4"/>
    <n v="-77.332999999999998"/>
    <x v="0"/>
    <x v="402"/>
  </r>
  <r>
    <n v="3240"/>
    <x v="1607"/>
    <x v="73"/>
    <d v="2016-11-27T00:00:00"/>
    <s v="Standard Class"/>
    <s v="DW-13195"/>
    <s v="David Wiener"/>
    <x v="1"/>
    <s v="United States"/>
    <s v="Houston"/>
    <x v="5"/>
    <n v="77095"/>
    <x v="2"/>
    <s v="TEC-PH-10003095"/>
    <x v="2"/>
    <x v="7"/>
    <s v="Samsung HM1900 Bluetooth Headset"/>
    <x v="2551"/>
    <n v="7"/>
    <x v="2"/>
    <n v="46.094999999999999"/>
    <x v="0"/>
    <x v="52"/>
  </r>
  <r>
    <n v="3241"/>
    <x v="1607"/>
    <x v="73"/>
    <d v="2016-11-27T00:00:00"/>
    <s v="Standard Class"/>
    <s v="DW-13195"/>
    <s v="David Wiener"/>
    <x v="1"/>
    <s v="United States"/>
    <s v="Houston"/>
    <x v="5"/>
    <n v="77095"/>
    <x v="2"/>
    <s v="FUR-FU-10000023"/>
    <x v="0"/>
    <x v="5"/>
    <s v="Eldon Wave Desk Accessories"/>
    <x v="2552"/>
    <n v="3"/>
    <x v="7"/>
    <n v="-2.8271999999999999"/>
    <x v="0"/>
    <x v="3"/>
  </r>
  <r>
    <n v="3242"/>
    <x v="1608"/>
    <x v="854"/>
    <d v="2016-02-03T00:00:00"/>
    <s v="First Class"/>
    <s v="CK-12760"/>
    <s v="Cyma Kinney"/>
    <x v="1"/>
    <s v="United States"/>
    <s v="Arlington"/>
    <x v="17"/>
    <n v="22204"/>
    <x v="0"/>
    <s v="OFF-ST-10002214"/>
    <x v="1"/>
    <x v="4"/>
    <s v="X-Rack File for Hanging Folders"/>
    <x v="1982"/>
    <n v="5"/>
    <x v="0"/>
    <n v="14.677"/>
    <x v="48"/>
    <x v="19"/>
  </r>
  <r>
    <n v="3243"/>
    <x v="1609"/>
    <x v="185"/>
    <d v="2017-04-05T00:00:00"/>
    <s v="Second Class"/>
    <s v="EG-13900"/>
    <s v="Emily Grady"/>
    <x v="0"/>
    <s v="United States"/>
    <s v="Chicago"/>
    <x v="10"/>
    <n v="60623"/>
    <x v="2"/>
    <s v="OFF-BI-10002799"/>
    <x v="1"/>
    <x v="8"/>
    <s v="SlimView Poly Binder, 3/8&quot;"/>
    <x v="2553"/>
    <n v="13"/>
    <x v="3"/>
    <n v="-22.895600000000002"/>
    <x v="4"/>
    <x v="277"/>
  </r>
  <r>
    <n v="3244"/>
    <x v="1610"/>
    <x v="96"/>
    <d v="2017-12-05T00:00:00"/>
    <s v="Standard Class"/>
    <s v="SJ-20215"/>
    <s v="Sarah Jordon"/>
    <x v="0"/>
    <s v="United States"/>
    <s v="Grand Prairie"/>
    <x v="5"/>
    <n v="75051"/>
    <x v="2"/>
    <s v="TEC-PH-10004912"/>
    <x v="2"/>
    <x v="7"/>
    <s v="Cisco SPA112 2 Port Phone Adapter"/>
    <x v="2554"/>
    <n v="5"/>
    <x v="2"/>
    <n v="24.727499999999999"/>
    <x v="23"/>
    <x v="28"/>
  </r>
  <r>
    <n v="3245"/>
    <x v="1610"/>
    <x v="96"/>
    <d v="2017-12-05T00:00:00"/>
    <s v="Standard Class"/>
    <s v="SJ-20215"/>
    <s v="Sarah Jordon"/>
    <x v="0"/>
    <s v="United States"/>
    <s v="Grand Prairie"/>
    <x v="5"/>
    <n v="75051"/>
    <x v="2"/>
    <s v="FUR-CH-10002602"/>
    <x v="0"/>
    <x v="1"/>
    <s v="DMI Arturo Collection Mission-style Design Wood Chair"/>
    <x v="2555"/>
    <n v="3"/>
    <x v="4"/>
    <n v="-18.117599999999999"/>
    <x v="23"/>
    <x v="364"/>
  </r>
  <r>
    <n v="3246"/>
    <x v="1611"/>
    <x v="389"/>
    <d v="2017-12-12T00:00:00"/>
    <s v="Second Class"/>
    <s v="BP-11185"/>
    <s v="Ben Peterman"/>
    <x v="1"/>
    <s v="United States"/>
    <s v="Seattle"/>
    <x v="4"/>
    <n v="98103"/>
    <x v="1"/>
    <s v="TEC-AC-10004510"/>
    <x v="2"/>
    <x v="11"/>
    <s v="Logitech Desktop MK120 Mouse and keyboard Combo"/>
    <x v="1216"/>
    <n v="3"/>
    <x v="0"/>
    <n v="4.9080000000000004"/>
    <x v="23"/>
    <x v="36"/>
  </r>
  <r>
    <n v="3247"/>
    <x v="1611"/>
    <x v="389"/>
    <d v="2017-12-12T00:00:00"/>
    <s v="Second Class"/>
    <s v="BP-11185"/>
    <s v="Ben Peterman"/>
    <x v="1"/>
    <s v="United States"/>
    <s v="Seattle"/>
    <x v="4"/>
    <n v="98103"/>
    <x v="1"/>
    <s v="OFF-ST-10000060"/>
    <x v="1"/>
    <x v="4"/>
    <s v="Fellowes Bankers Box Staxonsteel Drawer File/Stacking System"/>
    <x v="1754"/>
    <n v="5"/>
    <x v="0"/>
    <n v="38.988"/>
    <x v="23"/>
    <x v="187"/>
  </r>
  <r>
    <n v="3248"/>
    <x v="1611"/>
    <x v="389"/>
    <d v="2017-12-12T00:00:00"/>
    <s v="Second Class"/>
    <s v="BP-11185"/>
    <s v="Ben Peterman"/>
    <x v="1"/>
    <s v="United States"/>
    <s v="Seattle"/>
    <x v="4"/>
    <n v="98103"/>
    <x v="1"/>
    <s v="OFF-AR-10000799"/>
    <x v="1"/>
    <x v="6"/>
    <s v="Col-Erase Pencils with Erasers"/>
    <x v="2556"/>
    <n v="3"/>
    <x v="0"/>
    <n v="5.2896000000000001"/>
    <x v="23"/>
    <x v="74"/>
  </r>
  <r>
    <n v="3249"/>
    <x v="1612"/>
    <x v="42"/>
    <d v="2016-09-21T00:00:00"/>
    <s v="Standard Class"/>
    <s v="SJ-20125"/>
    <s v="Sanjit Jacobs"/>
    <x v="2"/>
    <s v="United States"/>
    <s v="Seattle"/>
    <x v="4"/>
    <n v="98103"/>
    <x v="1"/>
    <s v="FUR-CH-10004875"/>
    <x v="0"/>
    <x v="1"/>
    <s v="Harbour Creations 67200 Series Stacking Chairs"/>
    <x v="2369"/>
    <n v="2"/>
    <x v="2"/>
    <n v="9.9651999999999994"/>
    <x v="22"/>
    <x v="152"/>
  </r>
  <r>
    <n v="3250"/>
    <x v="1612"/>
    <x v="42"/>
    <d v="2016-09-21T00:00:00"/>
    <s v="Standard Class"/>
    <s v="SJ-20125"/>
    <s v="Sanjit Jacobs"/>
    <x v="2"/>
    <s v="United States"/>
    <s v="Seattle"/>
    <x v="4"/>
    <n v="98103"/>
    <x v="1"/>
    <s v="TEC-PH-10002085"/>
    <x v="2"/>
    <x v="7"/>
    <s v="Clarity 53712"/>
    <x v="550"/>
    <n v="2"/>
    <x v="2"/>
    <n v="7.9188000000000001"/>
    <x v="22"/>
    <x v="17"/>
  </r>
  <r>
    <n v="3251"/>
    <x v="1613"/>
    <x v="443"/>
    <d v="2016-12-29T00:00:00"/>
    <s v="Standard Class"/>
    <s v="MC-17590"/>
    <s v="Matt Collister"/>
    <x v="1"/>
    <s v="United States"/>
    <s v="Grand Rapids"/>
    <x v="12"/>
    <n v="49505"/>
    <x v="2"/>
    <s v="OFF-FA-10000992"/>
    <x v="1"/>
    <x v="13"/>
    <s v="Acco Clips to Go Binder Clips, 24 Clips in Two Sizes"/>
    <x v="2557"/>
    <n v="7"/>
    <x v="0"/>
    <n v="11.679500000000001"/>
    <x v="5"/>
    <x v="2"/>
  </r>
  <r>
    <n v="3252"/>
    <x v="1614"/>
    <x v="827"/>
    <d v="2017-04-19T00:00:00"/>
    <s v="First Class"/>
    <s v="BG-11740"/>
    <s v="Bruce Geld"/>
    <x v="0"/>
    <s v="United States"/>
    <s v="Philadelphia"/>
    <x v="9"/>
    <n v="19120"/>
    <x v="3"/>
    <s v="FUR-FU-10001473"/>
    <x v="0"/>
    <x v="5"/>
    <s v="Eldon Executive Woodline II Desk Accessories, Mahogany"/>
    <x v="2558"/>
    <n v="3"/>
    <x v="2"/>
    <n v="5.2773000000000003"/>
    <x v="4"/>
    <x v="66"/>
  </r>
  <r>
    <n v="3253"/>
    <x v="1615"/>
    <x v="855"/>
    <d v="2017-10-30T00:00:00"/>
    <s v="Second Class"/>
    <s v="MA-17560"/>
    <s v="Matt Abelman"/>
    <x v="2"/>
    <s v="United States"/>
    <s v="Chicago"/>
    <x v="10"/>
    <n v="60610"/>
    <x v="2"/>
    <s v="OFF-AR-10003045"/>
    <x v="1"/>
    <x v="6"/>
    <s v="Prang Colored Pencils"/>
    <x v="2559"/>
    <n v="3"/>
    <x v="2"/>
    <n v="2.2050000000000001"/>
    <x v="13"/>
    <x v="33"/>
  </r>
  <r>
    <n v="3254"/>
    <x v="1615"/>
    <x v="855"/>
    <d v="2017-10-30T00:00:00"/>
    <s v="Second Class"/>
    <s v="MA-17560"/>
    <s v="Matt Abelman"/>
    <x v="2"/>
    <s v="United States"/>
    <s v="Chicago"/>
    <x v="10"/>
    <n v="60610"/>
    <x v="2"/>
    <s v="TEC-PH-10001536"/>
    <x v="2"/>
    <x v="7"/>
    <s v="Spigen Samsung Galaxy S5 Case Wallet"/>
    <x v="2560"/>
    <n v="2"/>
    <x v="2"/>
    <n v="2.0388000000000002"/>
    <x v="13"/>
    <x v="17"/>
  </r>
  <r>
    <n v="3255"/>
    <x v="1616"/>
    <x v="630"/>
    <d v="2016-07-14T00:00:00"/>
    <s v="Standard Class"/>
    <s v="CC-12220"/>
    <s v="Chris Cortes"/>
    <x v="0"/>
    <s v="United States"/>
    <s v="Seattle"/>
    <x v="4"/>
    <n v="98105"/>
    <x v="1"/>
    <s v="TEC-PH-10001580"/>
    <x v="2"/>
    <x v="7"/>
    <s v="Logitech Mobile Speakerphone P710e - speaker phone"/>
    <x v="2561"/>
    <n v="1"/>
    <x v="2"/>
    <n v="9.4486000000000008"/>
    <x v="16"/>
    <x v="66"/>
  </r>
  <r>
    <n v="3256"/>
    <x v="1616"/>
    <x v="630"/>
    <d v="2016-07-14T00:00:00"/>
    <s v="Standard Class"/>
    <s v="CC-12220"/>
    <s v="Chris Cortes"/>
    <x v="0"/>
    <s v="United States"/>
    <s v="Seattle"/>
    <x v="4"/>
    <n v="98105"/>
    <x v="1"/>
    <s v="OFF-BI-10004209"/>
    <x v="1"/>
    <x v="8"/>
    <s v="Fellowes Twister Kit, Gray/Clear, 3/pkg"/>
    <x v="1739"/>
    <n v="3"/>
    <x v="2"/>
    <n v="6.03"/>
    <x v="16"/>
    <x v="33"/>
  </r>
  <r>
    <n v="3257"/>
    <x v="1617"/>
    <x v="101"/>
    <d v="2015-08-14T00:00:00"/>
    <s v="Standard Class"/>
    <s v="RA-19885"/>
    <s v="Ruben Ausman"/>
    <x v="1"/>
    <s v="United States"/>
    <s v="Jacksonville"/>
    <x v="2"/>
    <n v="32216"/>
    <x v="0"/>
    <s v="OFF-LA-10001613"/>
    <x v="1"/>
    <x v="2"/>
    <s v="Avery File Folder Labels"/>
    <x v="871"/>
    <n v="2"/>
    <x v="2"/>
    <n v="1.6704000000000001"/>
    <x v="37"/>
    <x v="22"/>
  </r>
  <r>
    <n v="3258"/>
    <x v="1618"/>
    <x v="10"/>
    <d v="2016-12-14T00:00:00"/>
    <s v="Second Class"/>
    <s v="DK-12835"/>
    <s v="Damala Kotsonis"/>
    <x v="1"/>
    <s v="United States"/>
    <s v="Franklin"/>
    <x v="18"/>
    <n v="37064"/>
    <x v="0"/>
    <s v="FUR-TA-10001676"/>
    <x v="0"/>
    <x v="3"/>
    <s v="Hon 61000 Series Interactive Training Tables"/>
    <x v="2562"/>
    <n v="3"/>
    <x v="10"/>
    <n v="-29.323799999999999"/>
    <x v="5"/>
    <x v="321"/>
  </r>
  <r>
    <n v="3259"/>
    <x v="1618"/>
    <x v="10"/>
    <d v="2016-12-14T00:00:00"/>
    <s v="Second Class"/>
    <s v="DK-12835"/>
    <s v="Damala Kotsonis"/>
    <x v="1"/>
    <s v="United States"/>
    <s v="Franklin"/>
    <x v="18"/>
    <n v="37064"/>
    <x v="0"/>
    <s v="OFF-BI-10003712"/>
    <x v="1"/>
    <x v="8"/>
    <s v="Acco Pressboard Covers with Storage Hooks, 14 7/8&quot; x 11&quot;, Light Blue"/>
    <x v="194"/>
    <n v="2"/>
    <x v="6"/>
    <n v="-2.0621999999999998"/>
    <x v="5"/>
    <x v="249"/>
  </r>
  <r>
    <n v="3260"/>
    <x v="1619"/>
    <x v="373"/>
    <d v="2016-11-17T00:00:00"/>
    <s v="Standard Class"/>
    <s v="LB-16795"/>
    <s v="Laurel Beltran"/>
    <x v="2"/>
    <s v="United States"/>
    <s v="Highland Park"/>
    <x v="10"/>
    <n v="60035"/>
    <x v="2"/>
    <s v="OFF-BI-10000285"/>
    <x v="1"/>
    <x v="8"/>
    <s v="XtraLife ClearVue Slant-D Ring Binders by Cardinal"/>
    <x v="2563"/>
    <n v="2"/>
    <x v="3"/>
    <n v="-4.7039999999999997"/>
    <x v="0"/>
    <x v="210"/>
  </r>
  <r>
    <n v="3261"/>
    <x v="1620"/>
    <x v="687"/>
    <d v="2014-11-15T00:00:00"/>
    <s v="First Class"/>
    <s v="CM-11815"/>
    <s v="Candace McMahon"/>
    <x v="1"/>
    <s v="United States"/>
    <s v="Pasadena"/>
    <x v="5"/>
    <n v="77506"/>
    <x v="2"/>
    <s v="OFF-PA-10004609"/>
    <x v="1"/>
    <x v="10"/>
    <s v="Xerox 221"/>
    <x v="557"/>
    <n v="4"/>
    <x v="2"/>
    <n v="7.2576000000000001"/>
    <x v="7"/>
    <x v="73"/>
  </r>
  <r>
    <n v="3262"/>
    <x v="1621"/>
    <x v="664"/>
    <d v="2014-11-19T00:00:00"/>
    <s v="First Class"/>
    <s v="TS-21205"/>
    <s v="Thomas Seio"/>
    <x v="1"/>
    <s v="United States"/>
    <s v="San Francisco"/>
    <x v="1"/>
    <n v="94109"/>
    <x v="1"/>
    <s v="TEC-AC-10001314"/>
    <x v="2"/>
    <x v="11"/>
    <s v="Case Logic 2.4GHz Wireless Keyboard"/>
    <x v="2564"/>
    <n v="2"/>
    <x v="0"/>
    <n v="7.9984000000000002"/>
    <x v="7"/>
    <x v="366"/>
  </r>
  <r>
    <n v="3263"/>
    <x v="1621"/>
    <x v="664"/>
    <d v="2014-11-19T00:00:00"/>
    <s v="First Class"/>
    <s v="TS-21205"/>
    <s v="Thomas Seio"/>
    <x v="1"/>
    <s v="United States"/>
    <s v="San Francisco"/>
    <x v="1"/>
    <n v="94109"/>
    <x v="1"/>
    <s v="OFF-PA-10003395"/>
    <x v="1"/>
    <x v="10"/>
    <s v="Xerox 1941"/>
    <x v="2565"/>
    <n v="7"/>
    <x v="0"/>
    <n v="352.29599999999999"/>
    <x v="7"/>
    <x v="42"/>
  </r>
  <r>
    <n v="3264"/>
    <x v="1621"/>
    <x v="664"/>
    <d v="2014-11-19T00:00:00"/>
    <s v="First Class"/>
    <s v="TS-21205"/>
    <s v="Thomas Seio"/>
    <x v="1"/>
    <s v="United States"/>
    <s v="San Francisco"/>
    <x v="1"/>
    <n v="94109"/>
    <x v="1"/>
    <s v="OFF-AP-10001242"/>
    <x v="1"/>
    <x v="9"/>
    <s v="APC 7 Outlet Network SurgeArrest Surge Protector"/>
    <x v="2566"/>
    <n v="3"/>
    <x v="0"/>
    <n v="72.432000000000002"/>
    <x v="7"/>
    <x v="1"/>
  </r>
  <r>
    <n v="3265"/>
    <x v="1622"/>
    <x v="758"/>
    <d v="2016-03-08T00:00:00"/>
    <s v="Second Class"/>
    <s v="RF-19345"/>
    <s v="Randy Ferguson"/>
    <x v="1"/>
    <s v="United States"/>
    <s v="Miami"/>
    <x v="2"/>
    <n v="33180"/>
    <x v="0"/>
    <s v="OFF-LA-10001641"/>
    <x v="1"/>
    <x v="2"/>
    <s v="Avery 518"/>
    <x v="1942"/>
    <n v="4"/>
    <x v="2"/>
    <n v="3.528"/>
    <x v="17"/>
    <x v="73"/>
  </r>
  <r>
    <n v="3266"/>
    <x v="1623"/>
    <x v="856"/>
    <d v="2014-10-15T00:00:00"/>
    <s v="Standard Class"/>
    <s v="JF-15565"/>
    <s v="Jill Fjeld"/>
    <x v="0"/>
    <s v="United States"/>
    <s v="Philadelphia"/>
    <x v="9"/>
    <n v="19120"/>
    <x v="3"/>
    <s v="OFF-ST-10003816"/>
    <x v="1"/>
    <x v="4"/>
    <s v="Fellowes High-Stak Drawer Files"/>
    <x v="2567"/>
    <n v="2"/>
    <x v="2"/>
    <n v="10.571400000000001"/>
    <x v="18"/>
    <x v="253"/>
  </r>
  <r>
    <n v="3267"/>
    <x v="1623"/>
    <x v="856"/>
    <d v="2014-10-15T00:00:00"/>
    <s v="Standard Class"/>
    <s v="JF-15565"/>
    <s v="Jill Fjeld"/>
    <x v="0"/>
    <s v="United States"/>
    <s v="Philadelphia"/>
    <x v="9"/>
    <n v="19120"/>
    <x v="3"/>
    <s v="OFF-EN-10002230"/>
    <x v="1"/>
    <x v="12"/>
    <s v="Airmail Envelopes"/>
    <x v="2568"/>
    <n v="3"/>
    <x v="2"/>
    <n v="67.9833"/>
    <x v="18"/>
    <x v="27"/>
  </r>
  <r>
    <n v="3268"/>
    <x v="1624"/>
    <x v="857"/>
    <d v="2014-05-29T00:00:00"/>
    <s v="Standard Class"/>
    <s v="EH-14185"/>
    <s v="Evan Henry"/>
    <x v="0"/>
    <s v="United States"/>
    <s v="Decatur"/>
    <x v="19"/>
    <n v="35601"/>
    <x v="0"/>
    <s v="TEC-PH-10002660"/>
    <x v="2"/>
    <x v="7"/>
    <s v="Nortel Networks T7316 E Nt8 B27"/>
    <x v="2569"/>
    <n v="2"/>
    <x v="0"/>
    <n v="33.994999999999997"/>
    <x v="8"/>
    <x v="45"/>
  </r>
  <r>
    <n v="3269"/>
    <x v="1624"/>
    <x v="857"/>
    <d v="2014-05-29T00:00:00"/>
    <s v="Standard Class"/>
    <s v="EH-14185"/>
    <s v="Evan Henry"/>
    <x v="0"/>
    <s v="United States"/>
    <s v="Decatur"/>
    <x v="19"/>
    <n v="35601"/>
    <x v="0"/>
    <s v="TEC-PH-10003171"/>
    <x v="2"/>
    <x v="7"/>
    <s v="Plantronics Encore H101 Dual Earpieces Headset"/>
    <x v="2570"/>
    <n v="1"/>
    <x v="0"/>
    <n v="12.586"/>
    <x v="8"/>
    <x v="40"/>
  </r>
  <r>
    <n v="3270"/>
    <x v="1625"/>
    <x v="858"/>
    <d v="2014-07-19T00:00:00"/>
    <s v="Standard Class"/>
    <s v="VW-21775"/>
    <s v="Victoria Wilson"/>
    <x v="1"/>
    <s v="United States"/>
    <s v="Sioux Falls"/>
    <x v="44"/>
    <n v="57103"/>
    <x v="2"/>
    <s v="TEC-AC-10003709"/>
    <x v="2"/>
    <x v="11"/>
    <s v="Maxell 4.7GB DVD-R 5/Pack"/>
    <x v="1179"/>
    <n v="3"/>
    <x v="0"/>
    <n v="1.3068"/>
    <x v="40"/>
    <x v="129"/>
  </r>
  <r>
    <n v="3271"/>
    <x v="1625"/>
    <x v="858"/>
    <d v="2014-07-19T00:00:00"/>
    <s v="Standard Class"/>
    <s v="VW-21775"/>
    <s v="Victoria Wilson"/>
    <x v="1"/>
    <s v="United States"/>
    <s v="Sioux Falls"/>
    <x v="44"/>
    <n v="57103"/>
    <x v="2"/>
    <s v="OFF-FA-10000304"/>
    <x v="1"/>
    <x v="13"/>
    <s v="Advantus Push Pins"/>
    <x v="2571"/>
    <n v="3"/>
    <x v="0"/>
    <n v="2.6814"/>
    <x v="40"/>
    <x v="44"/>
  </r>
  <r>
    <n v="3272"/>
    <x v="1626"/>
    <x v="17"/>
    <d v="2015-12-29T00:00:00"/>
    <s v="Second Class"/>
    <s v="KN-16450"/>
    <s v="Kean Nguyen"/>
    <x v="1"/>
    <s v="United States"/>
    <s v="Visalia"/>
    <x v="1"/>
    <n v="93277"/>
    <x v="1"/>
    <s v="TEC-AC-10003709"/>
    <x v="2"/>
    <x v="11"/>
    <s v="Maxell 4.7GB DVD-R 5/Pack"/>
    <x v="1054"/>
    <n v="8"/>
    <x v="0"/>
    <n v="3.4847999999999999"/>
    <x v="14"/>
    <x v="48"/>
  </r>
  <r>
    <n v="3273"/>
    <x v="1627"/>
    <x v="97"/>
    <d v="2015-02-16T00:00:00"/>
    <s v="Standard Class"/>
    <s v="SJ-20215"/>
    <s v="Sarah Jordon"/>
    <x v="0"/>
    <s v="United States"/>
    <s v="Los Angeles"/>
    <x v="1"/>
    <n v="90049"/>
    <x v="1"/>
    <s v="FUR-CH-10002774"/>
    <x v="0"/>
    <x v="1"/>
    <s v="Global Deluxe Stacking Chair, Gray"/>
    <x v="2572"/>
    <n v="5"/>
    <x v="2"/>
    <n v="22.940999999999999"/>
    <x v="27"/>
    <x v="4"/>
  </r>
  <r>
    <n v="3274"/>
    <x v="1628"/>
    <x v="540"/>
    <d v="2017-05-12T00:00:00"/>
    <s v="Standard Class"/>
    <s v="PS-19045"/>
    <s v="Penelope Sewall"/>
    <x v="2"/>
    <s v="United States"/>
    <s v="Los Angeles"/>
    <x v="1"/>
    <n v="90032"/>
    <x v="1"/>
    <s v="TEC-CO-10001046"/>
    <x v="2"/>
    <x v="16"/>
    <s v="Canon Imageclass D680 Copier / Fax"/>
    <x v="2573"/>
    <n v="6"/>
    <x v="2"/>
    <n v="1049.9849999999999"/>
    <x v="25"/>
    <x v="8"/>
  </r>
  <r>
    <n v="3275"/>
    <x v="1629"/>
    <x v="808"/>
    <d v="2017-11-06T00:00:00"/>
    <s v="Standard Class"/>
    <s v="KM-16225"/>
    <s v="Kalyca Meade"/>
    <x v="1"/>
    <s v="United States"/>
    <s v="Overland Park"/>
    <x v="41"/>
    <n v="66212"/>
    <x v="2"/>
    <s v="OFF-FA-10003495"/>
    <x v="1"/>
    <x v="13"/>
    <s v="Staples"/>
    <x v="2556"/>
    <n v="3"/>
    <x v="0"/>
    <n v="9.1199999999999992"/>
    <x v="24"/>
    <x v="47"/>
  </r>
  <r>
    <n v="3276"/>
    <x v="1629"/>
    <x v="808"/>
    <d v="2017-11-06T00:00:00"/>
    <s v="Standard Class"/>
    <s v="KM-16225"/>
    <s v="Kalyca Meade"/>
    <x v="1"/>
    <s v="United States"/>
    <s v="Overland Park"/>
    <x v="41"/>
    <n v="66212"/>
    <x v="2"/>
    <s v="OFF-AR-10004685"/>
    <x v="1"/>
    <x v="6"/>
    <s v="Binney &amp; Smith Crayola Metallic Colored Pencils, 8-Color Set"/>
    <x v="2574"/>
    <n v="6"/>
    <x v="0"/>
    <n v="9.1674000000000007"/>
    <x v="24"/>
    <x v="113"/>
  </r>
  <r>
    <n v="3277"/>
    <x v="1630"/>
    <x v="267"/>
    <d v="2014-04-09T00:00:00"/>
    <s v="Second Class"/>
    <s v="GM-14695"/>
    <s v="Greg Maxwell"/>
    <x v="1"/>
    <s v="United States"/>
    <s v="Alexandria"/>
    <x v="17"/>
    <n v="22304"/>
    <x v="0"/>
    <s v="OFF-AR-10004757"/>
    <x v="1"/>
    <x v="6"/>
    <s v="Crayola Colored Pencils"/>
    <x v="1003"/>
    <n v="7"/>
    <x v="0"/>
    <n v="7.5768000000000004"/>
    <x v="41"/>
    <x v="113"/>
  </r>
  <r>
    <n v="3278"/>
    <x v="1630"/>
    <x v="267"/>
    <d v="2014-04-09T00:00:00"/>
    <s v="Second Class"/>
    <s v="GM-14695"/>
    <s v="Greg Maxwell"/>
    <x v="1"/>
    <s v="United States"/>
    <s v="Alexandria"/>
    <x v="17"/>
    <n v="22304"/>
    <x v="0"/>
    <s v="TEC-PH-10001615"/>
    <x v="2"/>
    <x v="7"/>
    <s v="AT&amp;T CL82213"/>
    <x v="2575"/>
    <n v="1"/>
    <x v="0"/>
    <n v="8.4070999999999998"/>
    <x v="41"/>
    <x v="74"/>
  </r>
  <r>
    <n v="3279"/>
    <x v="1630"/>
    <x v="267"/>
    <d v="2014-04-09T00:00:00"/>
    <s v="Second Class"/>
    <s v="GM-14695"/>
    <s v="Greg Maxwell"/>
    <x v="1"/>
    <s v="United States"/>
    <s v="Alexandria"/>
    <x v="17"/>
    <n v="22304"/>
    <x v="0"/>
    <s v="OFF-PA-10003349"/>
    <x v="1"/>
    <x v="10"/>
    <s v="Xerox 1957"/>
    <x v="91"/>
    <n v="2"/>
    <x v="0"/>
    <n v="6.3503999999999996"/>
    <x v="41"/>
    <x v="181"/>
  </r>
  <r>
    <n v="3280"/>
    <x v="1630"/>
    <x v="267"/>
    <d v="2014-04-09T00:00:00"/>
    <s v="Second Class"/>
    <s v="GM-14695"/>
    <s v="Greg Maxwell"/>
    <x v="1"/>
    <s v="United States"/>
    <s v="Alexandria"/>
    <x v="17"/>
    <n v="22304"/>
    <x v="0"/>
    <s v="OFF-AR-10000127"/>
    <x v="1"/>
    <x v="6"/>
    <s v="Newell 321"/>
    <x v="1003"/>
    <n v="7"/>
    <x v="0"/>
    <n v="6.6584000000000003"/>
    <x v="41"/>
    <x v="5"/>
  </r>
  <r>
    <n v="3281"/>
    <x v="1630"/>
    <x v="267"/>
    <d v="2014-04-09T00:00:00"/>
    <s v="Second Class"/>
    <s v="GM-14695"/>
    <s v="Greg Maxwell"/>
    <x v="1"/>
    <s v="United States"/>
    <s v="Alexandria"/>
    <x v="17"/>
    <n v="22304"/>
    <x v="0"/>
    <s v="OFF-SU-10002881"/>
    <x v="1"/>
    <x v="14"/>
    <s v="Martin Yale Chadless Opener Electric Letter Opener"/>
    <x v="2576"/>
    <n v="5"/>
    <x v="0"/>
    <n v="83.281000000000006"/>
    <x v="41"/>
    <x v="15"/>
  </r>
  <r>
    <n v="3282"/>
    <x v="1631"/>
    <x v="328"/>
    <d v="2014-09-24T00:00:00"/>
    <s v="Standard Class"/>
    <s v="KT-16465"/>
    <s v="Kean Takahito"/>
    <x v="0"/>
    <s v="United States"/>
    <s v="Raleigh"/>
    <x v="3"/>
    <n v="27604"/>
    <x v="0"/>
    <s v="TEC-AC-10001109"/>
    <x v="2"/>
    <x v="11"/>
    <s v="Logitech Trackman Marble Mouse"/>
    <x v="730"/>
    <n v="2"/>
    <x v="2"/>
    <n v="13.195600000000001"/>
    <x v="9"/>
    <x v="102"/>
  </r>
  <r>
    <n v="3283"/>
    <x v="1631"/>
    <x v="328"/>
    <d v="2014-09-24T00:00:00"/>
    <s v="Standard Class"/>
    <s v="KT-16465"/>
    <s v="Kean Takahito"/>
    <x v="0"/>
    <s v="United States"/>
    <s v="Raleigh"/>
    <x v="3"/>
    <n v="27604"/>
    <x v="0"/>
    <s v="OFF-PA-10000682"/>
    <x v="1"/>
    <x v="10"/>
    <s v="Xerox 1924"/>
    <x v="696"/>
    <n v="1"/>
    <x v="2"/>
    <n v="1.6761999999999999"/>
    <x v="9"/>
    <x v="49"/>
  </r>
  <r>
    <n v="3284"/>
    <x v="1632"/>
    <x v="587"/>
    <d v="2014-10-06T00:00:00"/>
    <s v="Standard Class"/>
    <s v="MH-17785"/>
    <s v="Maya Herman"/>
    <x v="1"/>
    <s v="United States"/>
    <s v="New York City"/>
    <x v="15"/>
    <n v="10035"/>
    <x v="3"/>
    <s v="FUR-FU-10000221"/>
    <x v="0"/>
    <x v="5"/>
    <s v="Master Caster Door Stop, Brown"/>
    <x v="593"/>
    <n v="3"/>
    <x v="0"/>
    <n v="5.1816000000000004"/>
    <x v="18"/>
    <x v="65"/>
  </r>
  <r>
    <n v="3285"/>
    <x v="1633"/>
    <x v="171"/>
    <d v="2014-09-17T00:00:00"/>
    <s v="Standard Class"/>
    <s v="AF-10885"/>
    <s v="Art Foster"/>
    <x v="0"/>
    <s v="United States"/>
    <s v="Fairfield"/>
    <x v="24"/>
    <n v="45014"/>
    <x v="3"/>
    <s v="OFF-BI-10002429"/>
    <x v="1"/>
    <x v="8"/>
    <s v="Premier Elliptical Ring Binder, Black"/>
    <x v="2577"/>
    <n v="7"/>
    <x v="6"/>
    <n v="-46.877600000000001"/>
    <x v="9"/>
    <x v="25"/>
  </r>
  <r>
    <n v="3286"/>
    <x v="1634"/>
    <x v="297"/>
    <d v="2017-02-25T00:00:00"/>
    <s v="Standard Class"/>
    <s v="JP-16135"/>
    <s v="Julie Prescott"/>
    <x v="2"/>
    <s v="United States"/>
    <s v="Muskogee"/>
    <x v="26"/>
    <n v="74403"/>
    <x v="2"/>
    <s v="OFF-AR-10002375"/>
    <x v="1"/>
    <x v="6"/>
    <s v="Newell 351"/>
    <x v="2578"/>
    <n v="2"/>
    <x v="0"/>
    <n v="1.9024000000000001"/>
    <x v="31"/>
    <x v="74"/>
  </r>
  <r>
    <n v="3287"/>
    <x v="1634"/>
    <x v="297"/>
    <d v="2017-02-25T00:00:00"/>
    <s v="Standard Class"/>
    <s v="JP-16135"/>
    <s v="Julie Prescott"/>
    <x v="2"/>
    <s v="United States"/>
    <s v="Muskogee"/>
    <x v="26"/>
    <n v="74403"/>
    <x v="2"/>
    <s v="OFF-AP-10000595"/>
    <x v="1"/>
    <x v="9"/>
    <s v="Disposable Triple-Filter Dust Bags"/>
    <x v="2579"/>
    <n v="3"/>
    <x v="0"/>
    <n v="3.4085999999999999"/>
    <x v="31"/>
    <x v="96"/>
  </r>
  <r>
    <n v="3288"/>
    <x v="1635"/>
    <x v="350"/>
    <d v="2015-12-15T00:00:00"/>
    <s v="First Class"/>
    <s v="RD-19585"/>
    <s v="Rob Dowd"/>
    <x v="0"/>
    <s v="United States"/>
    <s v="Temecula"/>
    <x v="1"/>
    <n v="92592"/>
    <x v="1"/>
    <s v="TEC-PH-10001530"/>
    <x v="2"/>
    <x v="7"/>
    <s v="Plantronics Voyager Pro Legend"/>
    <x v="567"/>
    <n v="3"/>
    <x v="2"/>
    <n v="49.437600000000003"/>
    <x v="14"/>
    <x v="36"/>
  </r>
  <r>
    <n v="3289"/>
    <x v="1635"/>
    <x v="350"/>
    <d v="2015-12-15T00:00:00"/>
    <s v="First Class"/>
    <s v="RD-19585"/>
    <s v="Rob Dowd"/>
    <x v="0"/>
    <s v="United States"/>
    <s v="Temecula"/>
    <x v="1"/>
    <n v="92592"/>
    <x v="1"/>
    <s v="OFF-BI-10000050"/>
    <x v="1"/>
    <x v="8"/>
    <s v="Angle-D Binders with Locking Rings, Label Holders"/>
    <x v="2580"/>
    <n v="5"/>
    <x v="2"/>
    <n v="9.8550000000000004"/>
    <x v="14"/>
    <x v="27"/>
  </r>
  <r>
    <n v="3290"/>
    <x v="1635"/>
    <x v="350"/>
    <d v="2015-12-15T00:00:00"/>
    <s v="First Class"/>
    <s v="RD-19585"/>
    <s v="Rob Dowd"/>
    <x v="0"/>
    <s v="United States"/>
    <s v="Temecula"/>
    <x v="1"/>
    <n v="92592"/>
    <x v="1"/>
    <s v="TEC-AC-10001552"/>
    <x v="2"/>
    <x v="11"/>
    <s v="Logitech K350 2.4Ghz Wireless Keyboard"/>
    <x v="2581"/>
    <n v="5"/>
    <x v="0"/>
    <n v="27.3735"/>
    <x v="14"/>
    <x v="39"/>
  </r>
  <r>
    <n v="3291"/>
    <x v="1635"/>
    <x v="350"/>
    <d v="2015-12-15T00:00:00"/>
    <s v="First Class"/>
    <s v="RD-19585"/>
    <s v="Rob Dowd"/>
    <x v="0"/>
    <s v="United States"/>
    <s v="Temecula"/>
    <x v="1"/>
    <n v="92592"/>
    <x v="1"/>
    <s v="TEC-AC-10003399"/>
    <x v="2"/>
    <x v="11"/>
    <s v="Memorex Mini Travel Drive 64 GB USB 2.0 Flash Drive"/>
    <x v="341"/>
    <n v="1"/>
    <x v="0"/>
    <n v="15.220800000000001"/>
    <x v="14"/>
    <x v="72"/>
  </r>
  <r>
    <n v="3292"/>
    <x v="1636"/>
    <x v="859"/>
    <d v="2016-11-04T00:00:00"/>
    <s v="Standard Class"/>
    <s v="JF-15295"/>
    <s v="Jason Fortune-"/>
    <x v="0"/>
    <s v="United States"/>
    <s v="Sterling Heights"/>
    <x v="12"/>
    <n v="48310"/>
    <x v="2"/>
    <s v="OFF-AR-10004078"/>
    <x v="1"/>
    <x v="6"/>
    <s v="Newell 312"/>
    <x v="2582"/>
    <n v="2"/>
    <x v="0"/>
    <n v="3.504"/>
    <x v="0"/>
    <x v="1"/>
  </r>
  <r>
    <n v="3293"/>
    <x v="1637"/>
    <x v="58"/>
    <d v="2014-12-30T00:00:00"/>
    <s v="Standard Class"/>
    <s v="CK-12595"/>
    <s v="Clytie Kelty"/>
    <x v="0"/>
    <s v="United States"/>
    <s v="San Diego"/>
    <x v="1"/>
    <n v="92024"/>
    <x v="1"/>
    <s v="OFF-SU-10002189"/>
    <x v="1"/>
    <x v="14"/>
    <s v="Acme Rosewood Handle Letter Opener"/>
    <x v="2583"/>
    <n v="3"/>
    <x v="0"/>
    <n v="0.1191"/>
    <x v="21"/>
    <x v="131"/>
  </r>
  <r>
    <n v="3294"/>
    <x v="1637"/>
    <x v="58"/>
    <d v="2014-12-30T00:00:00"/>
    <s v="Standard Class"/>
    <s v="CK-12595"/>
    <s v="Clytie Kelty"/>
    <x v="0"/>
    <s v="United States"/>
    <s v="San Diego"/>
    <x v="1"/>
    <n v="92024"/>
    <x v="1"/>
    <s v="FUR-FU-10001852"/>
    <x v="0"/>
    <x v="5"/>
    <s v="Eldon Regeneration Recycled Desk Accessories, Smoke"/>
    <x v="2584"/>
    <n v="2"/>
    <x v="0"/>
    <n v="1.1135999999999999"/>
    <x v="21"/>
    <x v="203"/>
  </r>
  <r>
    <n v="3295"/>
    <x v="1638"/>
    <x v="860"/>
    <d v="2014-08-18T00:00:00"/>
    <s v="First Class"/>
    <s v="KH-16510"/>
    <s v="Keith Herrera"/>
    <x v="0"/>
    <s v="United States"/>
    <s v="Dallas"/>
    <x v="5"/>
    <n v="75081"/>
    <x v="2"/>
    <s v="OFF-BI-10003638"/>
    <x v="1"/>
    <x v="8"/>
    <s v="GBC Durable Plastic Covers"/>
    <x v="2585"/>
    <n v="8"/>
    <x v="3"/>
    <n v="-52.631999999999998"/>
    <x v="29"/>
    <x v="76"/>
  </r>
  <r>
    <n v="3296"/>
    <x v="1639"/>
    <x v="172"/>
    <d v="2017-10-03T00:00:00"/>
    <s v="First Class"/>
    <s v="CM-12655"/>
    <s v="Corinna Mitchell"/>
    <x v="2"/>
    <s v="United States"/>
    <s v="New York City"/>
    <x v="15"/>
    <n v="10035"/>
    <x v="3"/>
    <s v="TEC-MA-10002428"/>
    <x v="2"/>
    <x v="15"/>
    <s v="Fellowes Powershred HS-440 4-Sheet High Security Shredder"/>
    <x v="2586"/>
    <n v="11"/>
    <x v="0"/>
    <n v="767.20050000000003"/>
    <x v="13"/>
    <x v="88"/>
  </r>
  <r>
    <n v="3297"/>
    <x v="1640"/>
    <x v="293"/>
    <d v="2015-05-30T00:00:00"/>
    <s v="Standard Class"/>
    <s v="EB-13870"/>
    <s v="Emily Burns"/>
    <x v="0"/>
    <s v="United States"/>
    <s v="Phoenix"/>
    <x v="16"/>
    <n v="85023"/>
    <x v="1"/>
    <s v="OFF-BI-10001036"/>
    <x v="1"/>
    <x v="8"/>
    <s v="Cardinal EasyOpen D-Ring Binders"/>
    <x v="2587"/>
    <n v="7"/>
    <x v="6"/>
    <n v="-12.795999999999999"/>
    <x v="20"/>
    <x v="71"/>
  </r>
  <r>
    <n v="3298"/>
    <x v="1640"/>
    <x v="293"/>
    <d v="2015-05-30T00:00:00"/>
    <s v="Standard Class"/>
    <s v="EB-13870"/>
    <s v="Emily Burns"/>
    <x v="0"/>
    <s v="United States"/>
    <s v="Phoenix"/>
    <x v="16"/>
    <n v="85023"/>
    <x v="1"/>
    <s v="OFF-AP-10004708"/>
    <x v="1"/>
    <x v="9"/>
    <s v="Fellowes Superior 10 Outlet Split Surge Protector"/>
    <x v="1605"/>
    <n v="4"/>
    <x v="2"/>
    <n v="13.701599999999999"/>
    <x v="20"/>
    <x v="28"/>
  </r>
  <r>
    <n v="3299"/>
    <x v="1641"/>
    <x v="673"/>
    <d v="2017-11-16T00:00:00"/>
    <s v="Same Day"/>
    <s v="MW-18235"/>
    <s v="Mitch Willingham"/>
    <x v="1"/>
    <s v="United States"/>
    <s v="San Francisco"/>
    <x v="1"/>
    <n v="94122"/>
    <x v="1"/>
    <s v="TEC-MA-10000488"/>
    <x v="2"/>
    <x v="15"/>
    <s v="Bady BDG101FRU Card Printer"/>
    <x v="2210"/>
    <n v="3"/>
    <x v="2"/>
    <n v="215.9973"/>
    <x v="24"/>
    <x v="28"/>
  </r>
  <r>
    <n v="3300"/>
    <x v="1642"/>
    <x v="728"/>
    <d v="2014-11-22T00:00:00"/>
    <s v="Standard Class"/>
    <s v="CS-11950"/>
    <s v="Carlos Soltero"/>
    <x v="0"/>
    <s v="United States"/>
    <s v="Philadelphia"/>
    <x v="9"/>
    <n v="19140"/>
    <x v="3"/>
    <s v="OFF-BI-10003656"/>
    <x v="1"/>
    <x v="8"/>
    <s v="Fellowes PB200 Plastic Comb Binding Machine"/>
    <x v="2588"/>
    <n v="1"/>
    <x v="6"/>
    <n v="-40.797600000000003"/>
    <x v="7"/>
    <x v="128"/>
  </r>
  <r>
    <n v="3301"/>
    <x v="1642"/>
    <x v="728"/>
    <d v="2014-11-22T00:00:00"/>
    <s v="Standard Class"/>
    <s v="CS-11950"/>
    <s v="Carlos Soltero"/>
    <x v="0"/>
    <s v="United States"/>
    <s v="Philadelphia"/>
    <x v="9"/>
    <n v="19140"/>
    <x v="3"/>
    <s v="OFF-ST-10003656"/>
    <x v="1"/>
    <x v="4"/>
    <s v="Safco Industrial Wire Shelving"/>
    <x v="2589"/>
    <n v="1"/>
    <x v="2"/>
    <n v="-16.318300000000001"/>
    <x v="7"/>
    <x v="63"/>
  </r>
  <r>
    <n v="3302"/>
    <x v="1642"/>
    <x v="728"/>
    <d v="2014-11-22T00:00:00"/>
    <s v="Standard Class"/>
    <s v="CS-11950"/>
    <s v="Carlos Soltero"/>
    <x v="0"/>
    <s v="United States"/>
    <s v="Philadelphia"/>
    <x v="9"/>
    <n v="19140"/>
    <x v="3"/>
    <s v="TEC-PH-10001128"/>
    <x v="2"/>
    <x v="7"/>
    <s v="Motorola Droid Maxx"/>
    <x v="2590"/>
    <n v="6"/>
    <x v="10"/>
    <n v="-107.9928"/>
    <x v="7"/>
    <x v="205"/>
  </r>
  <r>
    <n v="3303"/>
    <x v="1642"/>
    <x v="728"/>
    <d v="2014-11-22T00:00:00"/>
    <s v="Standard Class"/>
    <s v="CS-11950"/>
    <s v="Carlos Soltero"/>
    <x v="0"/>
    <s v="United States"/>
    <s v="Philadelphia"/>
    <x v="9"/>
    <n v="19140"/>
    <x v="3"/>
    <s v="FUR-FU-10001473"/>
    <x v="0"/>
    <x v="5"/>
    <s v="Eldon Executive Woodline II Desk Accessories, Mahogany"/>
    <x v="2558"/>
    <n v="3"/>
    <x v="2"/>
    <n v="5.2773000000000003"/>
    <x v="7"/>
    <x v="66"/>
  </r>
  <r>
    <n v="3304"/>
    <x v="1642"/>
    <x v="728"/>
    <d v="2014-11-22T00:00:00"/>
    <s v="Standard Class"/>
    <s v="CS-11950"/>
    <s v="Carlos Soltero"/>
    <x v="0"/>
    <s v="United States"/>
    <s v="Philadelphia"/>
    <x v="9"/>
    <n v="19140"/>
    <x v="3"/>
    <s v="OFF-BI-10004656"/>
    <x v="1"/>
    <x v="8"/>
    <s v="Peel &amp; Stick Add-On Corner Pockets"/>
    <x v="2591"/>
    <n v="3"/>
    <x v="6"/>
    <n v="-1.4256"/>
    <x v="7"/>
    <x v="25"/>
  </r>
  <r>
    <n v="3305"/>
    <x v="1643"/>
    <x v="125"/>
    <d v="2015-01-01T00:00:00"/>
    <s v="Second Class"/>
    <s v="SP-20620"/>
    <s v="Stefania Perrino"/>
    <x v="1"/>
    <s v="United States"/>
    <s v="Laredo"/>
    <x v="5"/>
    <n v="78041"/>
    <x v="2"/>
    <s v="OFF-EN-10004955"/>
    <x v="1"/>
    <x v="12"/>
    <s v="Fashion Color Clasp Envelopes"/>
    <x v="2592"/>
    <n v="3"/>
    <x v="2"/>
    <n v="4.7066999999999997"/>
    <x v="36"/>
    <x v="49"/>
  </r>
  <r>
    <n v="3306"/>
    <x v="1643"/>
    <x v="125"/>
    <d v="2015-01-01T00:00:00"/>
    <s v="Second Class"/>
    <s v="SP-20620"/>
    <s v="Stefania Perrino"/>
    <x v="1"/>
    <s v="United States"/>
    <s v="Laredo"/>
    <x v="5"/>
    <n v="78041"/>
    <x v="2"/>
    <s v="TEC-PH-10002468"/>
    <x v="2"/>
    <x v="7"/>
    <s v="Plantronics CS 50-USB - headset - Convertible, Monaural"/>
    <x v="2039"/>
    <n v="2"/>
    <x v="2"/>
    <n v="19.038599999999999"/>
    <x v="36"/>
    <x v="152"/>
  </r>
  <r>
    <n v="3307"/>
    <x v="1643"/>
    <x v="125"/>
    <d v="2015-01-01T00:00:00"/>
    <s v="Second Class"/>
    <s v="SP-20620"/>
    <s v="Stefania Perrino"/>
    <x v="1"/>
    <s v="United States"/>
    <s v="Laredo"/>
    <x v="5"/>
    <n v="78041"/>
    <x v="2"/>
    <s v="TEC-PH-10000576"/>
    <x v="2"/>
    <x v="7"/>
    <s v="AT&amp;T 1080 Corded phone"/>
    <x v="2593"/>
    <n v="3"/>
    <x v="2"/>
    <n v="28.767900000000001"/>
    <x v="36"/>
    <x v="152"/>
  </r>
  <r>
    <n v="3308"/>
    <x v="1643"/>
    <x v="125"/>
    <d v="2015-01-01T00:00:00"/>
    <s v="Second Class"/>
    <s v="SP-20620"/>
    <s v="Stefania Perrino"/>
    <x v="1"/>
    <s v="United States"/>
    <s v="Laredo"/>
    <x v="5"/>
    <n v="78041"/>
    <x v="2"/>
    <s v="OFF-BI-10002160"/>
    <x v="1"/>
    <x v="8"/>
    <s v="Acco Hanging Data Binders"/>
    <x v="2594"/>
    <n v="3"/>
    <x v="3"/>
    <n v="-3.6576"/>
    <x v="36"/>
    <x v="208"/>
  </r>
  <r>
    <n v="3309"/>
    <x v="1643"/>
    <x v="125"/>
    <d v="2015-01-01T00:00:00"/>
    <s v="Second Class"/>
    <s v="SP-20620"/>
    <s v="Stefania Perrino"/>
    <x v="1"/>
    <s v="United States"/>
    <s v="Laredo"/>
    <x v="5"/>
    <n v="78041"/>
    <x v="2"/>
    <s v="TEC-AC-10003628"/>
    <x v="2"/>
    <x v="11"/>
    <s v="Logitech 910-002974 M325 Wireless Mouse for Web Scrolling"/>
    <x v="730"/>
    <n v="2"/>
    <x v="2"/>
    <n v="14.395200000000001"/>
    <x v="36"/>
    <x v="1"/>
  </r>
  <r>
    <n v="3310"/>
    <x v="1644"/>
    <x v="599"/>
    <d v="2015-11-11T00:00:00"/>
    <s v="Standard Class"/>
    <s v="GT-14635"/>
    <s v="Grant Thornton"/>
    <x v="1"/>
    <s v="United States"/>
    <s v="New York City"/>
    <x v="15"/>
    <n v="10009"/>
    <x v="3"/>
    <s v="OFF-BI-10001116"/>
    <x v="1"/>
    <x v="8"/>
    <s v="Wilson Jones 1&quot; Hanging DublLock Ring Binders"/>
    <x v="863"/>
    <n v="6"/>
    <x v="2"/>
    <n v="8.8704000000000001"/>
    <x v="6"/>
    <x v="73"/>
  </r>
  <r>
    <n v="3311"/>
    <x v="1645"/>
    <x v="42"/>
    <d v="2016-09-22T00:00:00"/>
    <s v="Standard Class"/>
    <s v="LW-17215"/>
    <s v="Luke Weiss"/>
    <x v="0"/>
    <s v="United States"/>
    <s v="New York City"/>
    <x v="15"/>
    <n v="10035"/>
    <x v="3"/>
    <s v="OFF-BI-10002026"/>
    <x v="1"/>
    <x v="8"/>
    <s v="Avery Arch Ring Binders"/>
    <x v="2595"/>
    <n v="5"/>
    <x v="2"/>
    <n v="78.435000000000002"/>
    <x v="22"/>
    <x v="27"/>
  </r>
  <r>
    <n v="3312"/>
    <x v="1646"/>
    <x v="231"/>
    <d v="2016-03-25T00:00:00"/>
    <s v="Second Class"/>
    <s v="AH-10030"/>
    <s v="Aaron Hawkins"/>
    <x v="1"/>
    <s v="United States"/>
    <s v="Gulfport"/>
    <x v="35"/>
    <n v="39503"/>
    <x v="0"/>
    <s v="FUR-FU-10003691"/>
    <x v="0"/>
    <x v="5"/>
    <s v="Eldon Image Series Desk Accessories, Ebony"/>
    <x v="2596"/>
    <n v="7"/>
    <x v="0"/>
    <n v="38.037999999999997"/>
    <x v="17"/>
    <x v="129"/>
  </r>
  <r>
    <n v="3313"/>
    <x v="1647"/>
    <x v="127"/>
    <d v="2014-10-01T00:00:00"/>
    <s v="Standard Class"/>
    <s v="TH-21100"/>
    <s v="Thea Hendricks"/>
    <x v="0"/>
    <s v="United States"/>
    <s v="San Diego"/>
    <x v="1"/>
    <n v="92037"/>
    <x v="1"/>
    <s v="FUR-CH-10002602"/>
    <x v="0"/>
    <x v="1"/>
    <s v="DMI Arturo Collection Mission-style Design Wood Chair"/>
    <x v="884"/>
    <n v="5"/>
    <x v="2"/>
    <n v="45.293999999999997"/>
    <x v="18"/>
    <x v="17"/>
  </r>
  <r>
    <n v="3314"/>
    <x v="1647"/>
    <x v="127"/>
    <d v="2014-10-01T00:00:00"/>
    <s v="Standard Class"/>
    <s v="TH-21100"/>
    <s v="Thea Hendricks"/>
    <x v="0"/>
    <s v="United States"/>
    <s v="San Diego"/>
    <x v="1"/>
    <n v="92037"/>
    <x v="1"/>
    <s v="OFF-PA-10000675"/>
    <x v="1"/>
    <x v="10"/>
    <s v="Xerox 1919"/>
    <x v="2597"/>
    <n v="2"/>
    <x v="0"/>
    <n v="40.170200000000001"/>
    <x v="18"/>
    <x v="77"/>
  </r>
  <r>
    <n v="3315"/>
    <x v="1648"/>
    <x v="165"/>
    <d v="2017-12-28T00:00:00"/>
    <s v="Standard Class"/>
    <s v="HG-15025"/>
    <s v="Hunter Glantz"/>
    <x v="0"/>
    <s v="United States"/>
    <s v="Oceanside"/>
    <x v="15"/>
    <n v="11572"/>
    <x v="3"/>
    <s v="FUR-CH-10002602"/>
    <x v="0"/>
    <x v="1"/>
    <s v="DMI Arturo Collection Mission-style Design Wood Chair"/>
    <x v="2598"/>
    <n v="2"/>
    <x v="9"/>
    <n v="48.313600000000001"/>
    <x v="23"/>
    <x v="158"/>
  </r>
  <r>
    <n v="3316"/>
    <x v="1648"/>
    <x v="165"/>
    <d v="2017-12-28T00:00:00"/>
    <s v="Standard Class"/>
    <s v="HG-15025"/>
    <s v="Hunter Glantz"/>
    <x v="0"/>
    <s v="United States"/>
    <s v="Oceanside"/>
    <x v="15"/>
    <n v="11572"/>
    <x v="3"/>
    <s v="OFF-BI-10001900"/>
    <x v="1"/>
    <x v="8"/>
    <s v="DXL Angle-View Binders with Locking Rings, Black"/>
    <x v="2599"/>
    <n v="3"/>
    <x v="2"/>
    <n v="4.8518999999999997"/>
    <x v="23"/>
    <x v="31"/>
  </r>
  <r>
    <n v="3317"/>
    <x v="1649"/>
    <x v="468"/>
    <d v="2017-11-15T00:00:00"/>
    <s v="Second Class"/>
    <s v="EB-13750"/>
    <s v="Edward Becker"/>
    <x v="1"/>
    <s v="United States"/>
    <s v="Round Rock"/>
    <x v="5"/>
    <n v="78664"/>
    <x v="2"/>
    <s v="FUR-FU-10001468"/>
    <x v="0"/>
    <x v="5"/>
    <s v="Tenex Antistatic Computer Chair Mats"/>
    <x v="2600"/>
    <n v="5"/>
    <x v="7"/>
    <n v="-427.45"/>
    <x v="24"/>
    <x v="403"/>
  </r>
  <r>
    <n v="3318"/>
    <x v="1650"/>
    <x v="861"/>
    <d v="2015-09-15T00:00:00"/>
    <s v="Standard Class"/>
    <s v="SC-20725"/>
    <s v="Steven Cartwright"/>
    <x v="0"/>
    <s v="United States"/>
    <s v="Redlands"/>
    <x v="1"/>
    <n v="92374"/>
    <x v="1"/>
    <s v="OFF-AR-10004648"/>
    <x v="1"/>
    <x v="6"/>
    <s v="Boston 19500 Mighty Mite Electric Pencil Sharpener"/>
    <x v="2601"/>
    <n v="9"/>
    <x v="0"/>
    <n v="48.964500000000001"/>
    <x v="11"/>
    <x v="6"/>
  </r>
  <r>
    <n v="3319"/>
    <x v="1650"/>
    <x v="861"/>
    <d v="2015-09-15T00:00:00"/>
    <s v="Standard Class"/>
    <s v="SC-20725"/>
    <s v="Steven Cartwright"/>
    <x v="0"/>
    <s v="United States"/>
    <s v="Redlands"/>
    <x v="1"/>
    <n v="92374"/>
    <x v="1"/>
    <s v="OFF-LA-10003190"/>
    <x v="1"/>
    <x v="2"/>
    <s v="Avery 474"/>
    <x v="874"/>
    <n v="3"/>
    <x v="0"/>
    <n v="4.2336"/>
    <x v="11"/>
    <x v="77"/>
  </r>
  <r>
    <n v="3320"/>
    <x v="1651"/>
    <x v="414"/>
    <d v="2014-12-25T00:00:00"/>
    <s v="Standard Class"/>
    <s v="TS-21505"/>
    <s v="Tony Sayre"/>
    <x v="0"/>
    <s v="United States"/>
    <s v="Columbia"/>
    <x v="18"/>
    <n v="38401"/>
    <x v="0"/>
    <s v="OFF-AP-10004868"/>
    <x v="1"/>
    <x v="9"/>
    <s v="Hoover Commercial Soft Guard Upright Vacuum And Disposable Filtration Bags"/>
    <x v="2602"/>
    <n v="7"/>
    <x v="2"/>
    <n v="3.8073000000000001"/>
    <x v="21"/>
    <x v="66"/>
  </r>
  <r>
    <n v="3321"/>
    <x v="1651"/>
    <x v="414"/>
    <d v="2014-12-25T00:00:00"/>
    <s v="Standard Class"/>
    <s v="TS-21505"/>
    <s v="Tony Sayre"/>
    <x v="0"/>
    <s v="United States"/>
    <s v="Columbia"/>
    <x v="18"/>
    <n v="38401"/>
    <x v="0"/>
    <s v="FUR-CH-10004287"/>
    <x v="0"/>
    <x v="1"/>
    <s v="SAFCO Arco Folding Chair"/>
    <x v="1649"/>
    <n v="3"/>
    <x v="2"/>
    <n v="74.573999999999998"/>
    <x v="21"/>
    <x v="4"/>
  </r>
  <r>
    <n v="3322"/>
    <x v="1651"/>
    <x v="414"/>
    <d v="2014-12-25T00:00:00"/>
    <s v="Standard Class"/>
    <s v="TS-21505"/>
    <s v="Tony Sayre"/>
    <x v="0"/>
    <s v="United States"/>
    <s v="Columbia"/>
    <x v="18"/>
    <n v="38401"/>
    <x v="0"/>
    <s v="OFF-PA-10002689"/>
    <x v="1"/>
    <x v="10"/>
    <s v="Weyerhaeuser First Choice Laser/Copy Paper (20Lb. and 88 Bright)"/>
    <x v="233"/>
    <n v="5"/>
    <x v="2"/>
    <n v="9.0719999999999992"/>
    <x v="21"/>
    <x v="404"/>
  </r>
  <r>
    <n v="3323"/>
    <x v="1652"/>
    <x v="862"/>
    <d v="2015-07-27T00:00:00"/>
    <s v="Standard Class"/>
    <s v="TH-21550"/>
    <s v="Tracy Hopkins"/>
    <x v="2"/>
    <s v="United States"/>
    <s v="New York City"/>
    <x v="15"/>
    <n v="10009"/>
    <x v="3"/>
    <s v="OFF-AP-10002892"/>
    <x v="1"/>
    <x v="9"/>
    <s v="Belkin F5C206VTEL 6 Outlet Surge"/>
    <x v="2603"/>
    <n v="3"/>
    <x v="0"/>
    <n v="20.681999999999999"/>
    <x v="39"/>
    <x v="1"/>
  </r>
  <r>
    <n v="3324"/>
    <x v="1652"/>
    <x v="862"/>
    <d v="2015-07-27T00:00:00"/>
    <s v="Standard Class"/>
    <s v="TH-21550"/>
    <s v="Tracy Hopkins"/>
    <x v="2"/>
    <s v="United States"/>
    <s v="New York City"/>
    <x v="15"/>
    <n v="10009"/>
    <x v="3"/>
    <s v="FUR-FU-10002253"/>
    <x v="0"/>
    <x v="5"/>
    <s v="Howard Miller 13&quot; Diameter Pewter Finish Round Wall Clock"/>
    <x v="2604"/>
    <n v="3"/>
    <x v="0"/>
    <n v="50.239800000000002"/>
    <x v="39"/>
    <x v="87"/>
  </r>
  <r>
    <n v="3325"/>
    <x v="1653"/>
    <x v="7"/>
    <d v="2014-11-15T00:00:00"/>
    <s v="Standard Class"/>
    <s v="KD-16270"/>
    <s v="Karen Daniels"/>
    <x v="0"/>
    <s v="United States"/>
    <s v="Houston"/>
    <x v="5"/>
    <n v="77095"/>
    <x v="2"/>
    <s v="OFF-BI-10001359"/>
    <x v="1"/>
    <x v="8"/>
    <s v="GBC DocuBind TL300 Electric Binding System"/>
    <x v="2605"/>
    <n v="5"/>
    <x v="3"/>
    <n v="-1480.0335"/>
    <x v="7"/>
    <x v="148"/>
  </r>
  <r>
    <n v="3326"/>
    <x v="1653"/>
    <x v="7"/>
    <d v="2014-11-15T00:00:00"/>
    <s v="Standard Class"/>
    <s v="KD-16270"/>
    <s v="Karen Daniels"/>
    <x v="0"/>
    <s v="United States"/>
    <s v="Houston"/>
    <x v="5"/>
    <n v="77095"/>
    <x v="2"/>
    <s v="OFF-BI-10001267"/>
    <x v="1"/>
    <x v="8"/>
    <s v="Universal Recycled Hanging Pressboard Report Binders, Letter Size"/>
    <x v="2606"/>
    <n v="1"/>
    <x v="3"/>
    <n v="-1.9743999999999999"/>
    <x v="7"/>
    <x v="208"/>
  </r>
  <r>
    <n v="3327"/>
    <x v="1653"/>
    <x v="7"/>
    <d v="2014-11-15T00:00:00"/>
    <s v="Standard Class"/>
    <s v="KD-16270"/>
    <s v="Karen Daniels"/>
    <x v="0"/>
    <s v="United States"/>
    <s v="Houston"/>
    <x v="5"/>
    <n v="77095"/>
    <x v="2"/>
    <s v="OFF-AR-10003582"/>
    <x v="1"/>
    <x v="6"/>
    <s v="Boston Electric Pencil Sharpener, Model 1818, Charcoal Black"/>
    <x v="1840"/>
    <n v="3"/>
    <x v="2"/>
    <n v="6.7560000000000002"/>
    <x v="7"/>
    <x v="36"/>
  </r>
  <r>
    <n v="3328"/>
    <x v="1653"/>
    <x v="7"/>
    <d v="2014-11-15T00:00:00"/>
    <s v="Standard Class"/>
    <s v="KD-16270"/>
    <s v="Karen Daniels"/>
    <x v="0"/>
    <s v="United States"/>
    <s v="Houston"/>
    <x v="5"/>
    <n v="77095"/>
    <x v="2"/>
    <s v="OFF-PA-10003724"/>
    <x v="1"/>
    <x v="10"/>
    <s v="Wirebound Message Book, 4 per Page"/>
    <x v="740"/>
    <n v="5"/>
    <x v="2"/>
    <n v="7.8734999999999999"/>
    <x v="7"/>
    <x v="49"/>
  </r>
  <r>
    <n v="3329"/>
    <x v="1653"/>
    <x v="7"/>
    <d v="2014-11-15T00:00:00"/>
    <s v="Standard Class"/>
    <s v="KD-16270"/>
    <s v="Karen Daniels"/>
    <x v="0"/>
    <s v="United States"/>
    <s v="Houston"/>
    <x v="5"/>
    <n v="77095"/>
    <x v="2"/>
    <s v="OFF-PA-10001033"/>
    <x v="1"/>
    <x v="10"/>
    <s v="Xerox 1893"/>
    <x v="2607"/>
    <n v="8"/>
    <x v="2"/>
    <n v="95.096800000000002"/>
    <x v="7"/>
    <x v="49"/>
  </r>
  <r>
    <n v="3330"/>
    <x v="1653"/>
    <x v="7"/>
    <d v="2014-11-15T00:00:00"/>
    <s v="Standard Class"/>
    <s v="KD-16270"/>
    <s v="Karen Daniels"/>
    <x v="0"/>
    <s v="United States"/>
    <s v="Houston"/>
    <x v="5"/>
    <n v="77095"/>
    <x v="2"/>
    <s v="TEC-PH-10003505"/>
    <x v="2"/>
    <x v="7"/>
    <s v="Geemarc AmpliPOWER60"/>
    <x v="1467"/>
    <n v="2"/>
    <x v="2"/>
    <n v="16.704000000000001"/>
    <x v="7"/>
    <x v="156"/>
  </r>
  <r>
    <n v="3331"/>
    <x v="1653"/>
    <x v="7"/>
    <d v="2014-11-15T00:00:00"/>
    <s v="Standard Class"/>
    <s v="KD-16270"/>
    <s v="Karen Daniels"/>
    <x v="0"/>
    <s v="United States"/>
    <s v="Houston"/>
    <x v="5"/>
    <n v="77095"/>
    <x v="2"/>
    <s v="TEC-PH-10004959"/>
    <x v="2"/>
    <x v="7"/>
    <s v="Classic Ivory Antique Telephone ZL1810"/>
    <x v="2608"/>
    <n v="3"/>
    <x v="2"/>
    <n v="15.073499999999999"/>
    <x v="7"/>
    <x v="107"/>
  </r>
  <r>
    <n v="3332"/>
    <x v="1654"/>
    <x v="817"/>
    <d v="2017-12-20T00:00:00"/>
    <s v="Standard Class"/>
    <s v="GM-14455"/>
    <s v="Gary Mitchum"/>
    <x v="2"/>
    <s v="United States"/>
    <s v="Chicago"/>
    <x v="10"/>
    <n v="60653"/>
    <x v="2"/>
    <s v="TEC-AC-10000474"/>
    <x v="2"/>
    <x v="11"/>
    <s v="Kensington Expert Mouse Optical USB Trackball for PC or Mac"/>
    <x v="2609"/>
    <n v="3"/>
    <x v="2"/>
    <n v="28.497"/>
    <x v="23"/>
    <x v="26"/>
  </r>
  <r>
    <n v="3333"/>
    <x v="1654"/>
    <x v="817"/>
    <d v="2017-12-20T00:00:00"/>
    <s v="Standard Class"/>
    <s v="GM-14455"/>
    <s v="Gary Mitchum"/>
    <x v="2"/>
    <s v="United States"/>
    <s v="Chicago"/>
    <x v="10"/>
    <n v="60653"/>
    <x v="2"/>
    <s v="TEC-PH-10003095"/>
    <x v="2"/>
    <x v="7"/>
    <s v="Samsung HM1900 Bluetooth Headset"/>
    <x v="2610"/>
    <n v="3"/>
    <x v="2"/>
    <n v="19.754999999999999"/>
    <x v="23"/>
    <x v="52"/>
  </r>
  <r>
    <n v="3334"/>
    <x v="1654"/>
    <x v="817"/>
    <d v="2017-12-20T00:00:00"/>
    <s v="Standard Class"/>
    <s v="GM-14455"/>
    <s v="Gary Mitchum"/>
    <x v="2"/>
    <s v="United States"/>
    <s v="Chicago"/>
    <x v="10"/>
    <n v="60653"/>
    <x v="2"/>
    <s v="FUR-FU-10002963"/>
    <x v="0"/>
    <x v="5"/>
    <s v="Master Caster Door Stop, Gray"/>
    <x v="2611"/>
    <n v="1"/>
    <x v="7"/>
    <n v="-1.3208"/>
    <x v="23"/>
    <x v="214"/>
  </r>
  <r>
    <n v="3335"/>
    <x v="1655"/>
    <x v="170"/>
    <d v="2017-08-22T00:00:00"/>
    <s v="First Class"/>
    <s v="PR-18880"/>
    <s v="Patrick Ryan"/>
    <x v="0"/>
    <s v="United States"/>
    <s v="Oakland"/>
    <x v="1"/>
    <n v="94601"/>
    <x v="1"/>
    <s v="OFF-AR-10000203"/>
    <x v="1"/>
    <x v="6"/>
    <s v="Newell 336"/>
    <x v="854"/>
    <n v="4"/>
    <x v="0"/>
    <n v="4.9648000000000003"/>
    <x v="43"/>
    <x v="5"/>
  </r>
  <r>
    <n v="3336"/>
    <x v="1655"/>
    <x v="170"/>
    <d v="2017-08-22T00:00:00"/>
    <s v="First Class"/>
    <s v="PR-18880"/>
    <s v="Patrick Ryan"/>
    <x v="0"/>
    <s v="United States"/>
    <s v="Oakland"/>
    <x v="1"/>
    <n v="94601"/>
    <x v="1"/>
    <s v="TEC-PH-10004667"/>
    <x v="2"/>
    <x v="7"/>
    <s v="Cisco 8x8 Inc. 6753i IP Business Phone System"/>
    <x v="2612"/>
    <n v="4"/>
    <x v="2"/>
    <n v="37.797199999999997"/>
    <x v="43"/>
    <x v="152"/>
  </r>
  <r>
    <n v="3337"/>
    <x v="1655"/>
    <x v="170"/>
    <d v="2017-08-22T00:00:00"/>
    <s v="First Class"/>
    <s v="PR-18880"/>
    <s v="Patrick Ryan"/>
    <x v="0"/>
    <s v="United States"/>
    <s v="Oakland"/>
    <x v="1"/>
    <n v="94601"/>
    <x v="1"/>
    <s v="FUR-FU-10000193"/>
    <x v="0"/>
    <x v="5"/>
    <s v="Tenex Chairmats For Use with Hard Floors"/>
    <x v="677"/>
    <n v="4"/>
    <x v="0"/>
    <n v="10.393599999999999"/>
    <x v="43"/>
    <x v="366"/>
  </r>
  <r>
    <n v="3338"/>
    <x v="1655"/>
    <x v="170"/>
    <d v="2017-08-22T00:00:00"/>
    <s v="First Class"/>
    <s v="PR-18880"/>
    <s v="Patrick Ryan"/>
    <x v="0"/>
    <s v="United States"/>
    <s v="Oakland"/>
    <x v="1"/>
    <n v="94601"/>
    <x v="1"/>
    <s v="FUR-TA-10001539"/>
    <x v="0"/>
    <x v="3"/>
    <s v="Chromcraft Rectangular Conference Tables"/>
    <x v="2613"/>
    <n v="3"/>
    <x v="2"/>
    <n v="28.436399999999999"/>
    <x v="43"/>
    <x v="9"/>
  </r>
  <r>
    <n v="3339"/>
    <x v="1655"/>
    <x v="170"/>
    <d v="2017-08-22T00:00:00"/>
    <s v="First Class"/>
    <s v="PR-18880"/>
    <s v="Patrick Ryan"/>
    <x v="0"/>
    <s v="United States"/>
    <s v="Oakland"/>
    <x v="1"/>
    <n v="94601"/>
    <x v="1"/>
    <s v="OFF-BI-10000962"/>
    <x v="1"/>
    <x v="8"/>
    <s v="Acco Flexible ACCOHIDE Square Ring Data Binder, Dark Blue, 11 1/2&quot; X 14&quot; 7/8&quot;"/>
    <x v="2614"/>
    <n v="9"/>
    <x v="2"/>
    <n v="42.464700000000001"/>
    <x v="43"/>
    <x v="49"/>
  </r>
  <r>
    <n v="3340"/>
    <x v="1655"/>
    <x v="170"/>
    <d v="2017-08-22T00:00:00"/>
    <s v="First Class"/>
    <s v="PR-18880"/>
    <s v="Patrick Ryan"/>
    <x v="0"/>
    <s v="United States"/>
    <s v="Oakland"/>
    <x v="1"/>
    <n v="94601"/>
    <x v="1"/>
    <s v="OFF-AP-10002867"/>
    <x v="1"/>
    <x v="9"/>
    <s v="Fellowes Command Center 5-outlet power strip"/>
    <x v="2615"/>
    <n v="3"/>
    <x v="0"/>
    <n v="54.950400000000002"/>
    <x v="43"/>
    <x v="6"/>
  </r>
  <r>
    <n v="3341"/>
    <x v="1655"/>
    <x v="170"/>
    <d v="2017-08-22T00:00:00"/>
    <s v="First Class"/>
    <s v="PR-18880"/>
    <s v="Patrick Ryan"/>
    <x v="0"/>
    <s v="United States"/>
    <s v="Oakland"/>
    <x v="1"/>
    <n v="94601"/>
    <x v="1"/>
    <s v="OFF-LA-10001158"/>
    <x v="1"/>
    <x v="2"/>
    <s v="Avery Address/Shipping Labels for Typewriters, 4&quot; x 2&quot;"/>
    <x v="2616"/>
    <n v="5"/>
    <x v="0"/>
    <n v="24.84"/>
    <x v="43"/>
    <x v="42"/>
  </r>
  <r>
    <n v="3342"/>
    <x v="1656"/>
    <x v="278"/>
    <d v="2016-09-01T00:00:00"/>
    <s v="Second Class"/>
    <s v="TB-21055"/>
    <s v="Ted Butterfield"/>
    <x v="0"/>
    <s v="United States"/>
    <s v="Quincy"/>
    <x v="31"/>
    <n v="2169"/>
    <x v="3"/>
    <s v="OFF-PA-10000675"/>
    <x v="1"/>
    <x v="10"/>
    <s v="Xerox 1919"/>
    <x v="1232"/>
    <n v="3"/>
    <x v="0"/>
    <n v="60.255299999999998"/>
    <x v="22"/>
    <x v="77"/>
  </r>
  <r>
    <n v="3343"/>
    <x v="1656"/>
    <x v="278"/>
    <d v="2016-09-01T00:00:00"/>
    <s v="Second Class"/>
    <s v="TB-21055"/>
    <s v="Ted Butterfield"/>
    <x v="0"/>
    <s v="United States"/>
    <s v="Quincy"/>
    <x v="31"/>
    <n v="2169"/>
    <x v="3"/>
    <s v="FUR-TA-10001307"/>
    <x v="0"/>
    <x v="3"/>
    <s v="SAFCO PlanMaster Heigh-Adjustable Drafting Table Base, 43w x 30d x 30-37h, Black"/>
    <x v="2617"/>
    <n v="1"/>
    <x v="4"/>
    <n v="20.966999999999999"/>
    <x v="22"/>
    <x v="405"/>
  </r>
  <r>
    <n v="3344"/>
    <x v="1656"/>
    <x v="278"/>
    <d v="2016-09-01T00:00:00"/>
    <s v="Second Class"/>
    <s v="TB-21055"/>
    <s v="Ted Butterfield"/>
    <x v="0"/>
    <s v="United States"/>
    <s v="Quincy"/>
    <x v="31"/>
    <n v="2169"/>
    <x v="3"/>
    <s v="TEC-PH-10000011"/>
    <x v="2"/>
    <x v="7"/>
    <s v="PureGear Roll-On Screen Protector"/>
    <x v="127"/>
    <n v="3"/>
    <x v="0"/>
    <n v="28.785599999999999"/>
    <x v="22"/>
    <x v="42"/>
  </r>
  <r>
    <n v="3345"/>
    <x v="1656"/>
    <x v="278"/>
    <d v="2016-09-01T00:00:00"/>
    <s v="Second Class"/>
    <s v="TB-21055"/>
    <s v="Ted Butterfield"/>
    <x v="0"/>
    <s v="United States"/>
    <s v="Quincy"/>
    <x v="31"/>
    <n v="2169"/>
    <x v="3"/>
    <s v="OFF-PA-10002666"/>
    <x v="1"/>
    <x v="10"/>
    <s v="Southworth 25% Cotton Linen-Finish Paper &amp; Envelopes"/>
    <x v="2618"/>
    <n v="9"/>
    <x v="0"/>
    <n v="36.692999999999998"/>
    <x v="22"/>
    <x v="100"/>
  </r>
  <r>
    <n v="3346"/>
    <x v="1656"/>
    <x v="278"/>
    <d v="2016-09-01T00:00:00"/>
    <s v="Second Class"/>
    <s v="TB-21055"/>
    <s v="Ted Butterfield"/>
    <x v="0"/>
    <s v="United States"/>
    <s v="Quincy"/>
    <x v="31"/>
    <n v="2169"/>
    <x v="3"/>
    <s v="OFF-FA-10000735"/>
    <x v="1"/>
    <x v="13"/>
    <s v="Staples"/>
    <x v="2582"/>
    <n v="4"/>
    <x v="0"/>
    <n v="5.2560000000000002"/>
    <x v="22"/>
    <x v="88"/>
  </r>
  <r>
    <n v="3347"/>
    <x v="1656"/>
    <x v="278"/>
    <d v="2016-09-01T00:00:00"/>
    <s v="Second Class"/>
    <s v="TB-21055"/>
    <s v="Ted Butterfield"/>
    <x v="0"/>
    <s v="United States"/>
    <s v="Quincy"/>
    <x v="31"/>
    <n v="2169"/>
    <x v="3"/>
    <s v="OFF-BI-10000174"/>
    <x v="1"/>
    <x v="8"/>
    <s v="Wilson Jones Clip &amp; Carry Folder Binder Tool for Ring Binders, Clear"/>
    <x v="180"/>
    <n v="5"/>
    <x v="0"/>
    <n v="13.92"/>
    <x v="22"/>
    <x v="42"/>
  </r>
  <r>
    <n v="3348"/>
    <x v="1657"/>
    <x v="863"/>
    <d v="2015-08-20T00:00:00"/>
    <s v="Standard Class"/>
    <s v="ON-18715"/>
    <s v="Odella Nelson"/>
    <x v="1"/>
    <s v="United States"/>
    <s v="Yucaipa"/>
    <x v="1"/>
    <n v="92399"/>
    <x v="1"/>
    <s v="OFF-AR-10003156"/>
    <x v="1"/>
    <x v="6"/>
    <s v="50 Colored Long Pencils"/>
    <x v="2619"/>
    <n v="5"/>
    <x v="0"/>
    <n v="13.208"/>
    <x v="37"/>
    <x v="96"/>
  </r>
  <r>
    <n v="3349"/>
    <x v="1658"/>
    <x v="60"/>
    <d v="2017-11-07T00:00:00"/>
    <s v="First Class"/>
    <s v="AH-10195"/>
    <s v="Alan Haines"/>
    <x v="1"/>
    <s v="United States"/>
    <s v="Chicago"/>
    <x v="10"/>
    <n v="60623"/>
    <x v="2"/>
    <s v="OFF-BI-10000474"/>
    <x v="1"/>
    <x v="8"/>
    <s v="Avery Recycled Flexi-View Covers for Binding Systems"/>
    <x v="2620"/>
    <n v="5"/>
    <x v="3"/>
    <n v="-25.648"/>
    <x v="24"/>
    <x v="208"/>
  </r>
  <r>
    <n v="3350"/>
    <x v="1659"/>
    <x v="864"/>
    <d v="2016-08-21T00:00:00"/>
    <s v="Standard Class"/>
    <s v="NM-18520"/>
    <s v="Neoma Murray"/>
    <x v="0"/>
    <s v="United States"/>
    <s v="Seattle"/>
    <x v="4"/>
    <n v="98105"/>
    <x v="1"/>
    <s v="OFF-BI-10003712"/>
    <x v="1"/>
    <x v="8"/>
    <s v="Acco Pressboard Covers with Storage Hooks, 14 7/8&quot; x 11&quot;, Light Blue"/>
    <x v="577"/>
    <n v="4"/>
    <x v="2"/>
    <n v="5.6955999999999998"/>
    <x v="47"/>
    <x v="49"/>
  </r>
  <r>
    <n v="3351"/>
    <x v="1660"/>
    <x v="482"/>
    <d v="2016-12-31T00:00:00"/>
    <s v="Standard Class"/>
    <s v="AR-10510"/>
    <s v="Andrew Roberts"/>
    <x v="0"/>
    <s v="United States"/>
    <s v="New York City"/>
    <x v="15"/>
    <n v="10024"/>
    <x v="3"/>
    <s v="TEC-AC-10003280"/>
    <x v="2"/>
    <x v="11"/>
    <s v="Belkin F8E887 USB Wired Ergonomic Keyboard"/>
    <x v="1309"/>
    <n v="3"/>
    <x v="0"/>
    <n v="18.893699999999999"/>
    <x v="5"/>
    <x v="171"/>
  </r>
  <r>
    <n v="3352"/>
    <x v="1661"/>
    <x v="865"/>
    <d v="2014-09-28T00:00:00"/>
    <s v="Standard Class"/>
    <s v="BM-11650"/>
    <s v="Brian Moss"/>
    <x v="1"/>
    <s v="United States"/>
    <s v="San Diego"/>
    <x v="1"/>
    <n v="92037"/>
    <x v="1"/>
    <s v="FUR-BO-10002916"/>
    <x v="0"/>
    <x v="0"/>
    <s v="Rush Hierlooms Collection 1&quot; Thick Stackable Bookcases"/>
    <x v="2621"/>
    <n v="3"/>
    <x v="11"/>
    <n v="20.517600000000002"/>
    <x v="9"/>
    <x v="287"/>
  </r>
  <r>
    <n v="3353"/>
    <x v="1661"/>
    <x v="865"/>
    <d v="2014-09-28T00:00:00"/>
    <s v="Standard Class"/>
    <s v="BM-11650"/>
    <s v="Brian Moss"/>
    <x v="1"/>
    <s v="United States"/>
    <s v="San Diego"/>
    <x v="1"/>
    <n v="92037"/>
    <x v="1"/>
    <s v="TEC-PH-10002726"/>
    <x v="2"/>
    <x v="7"/>
    <s v="netTALK DUO VoIP Telephone Service"/>
    <x v="1396"/>
    <n v="2"/>
    <x v="2"/>
    <n v="31.494"/>
    <x v="9"/>
    <x v="52"/>
  </r>
  <r>
    <n v="3354"/>
    <x v="1662"/>
    <x v="866"/>
    <d v="2014-07-24T00:00:00"/>
    <s v="Standard Class"/>
    <s v="CA-12310"/>
    <s v="Christine Abelman"/>
    <x v="1"/>
    <s v="United States"/>
    <s v="Bristol"/>
    <x v="29"/>
    <n v="6010"/>
    <x v="3"/>
    <s v="TEC-PH-10000895"/>
    <x v="2"/>
    <x v="7"/>
    <s v="Polycom VVX 310 VoIP phone"/>
    <x v="2622"/>
    <n v="2"/>
    <x v="0"/>
    <n v="93.594800000000006"/>
    <x v="40"/>
    <x v="96"/>
  </r>
  <r>
    <n v="3355"/>
    <x v="1662"/>
    <x v="866"/>
    <d v="2014-07-24T00:00:00"/>
    <s v="Standard Class"/>
    <s v="CA-12310"/>
    <s v="Christine Abelman"/>
    <x v="1"/>
    <s v="United States"/>
    <s v="Bristol"/>
    <x v="29"/>
    <n v="6010"/>
    <x v="3"/>
    <s v="FUR-TA-10004152"/>
    <x v="0"/>
    <x v="3"/>
    <s v="Barricks 18&quot; x 48&quot; Non-Folding Utility Table with Bottom Storage Shelf"/>
    <x v="2623"/>
    <n v="1"/>
    <x v="4"/>
    <n v="-4.032"/>
    <x v="40"/>
    <x v="364"/>
  </r>
  <r>
    <n v="3356"/>
    <x v="1662"/>
    <x v="866"/>
    <d v="2014-07-24T00:00:00"/>
    <s v="Standard Class"/>
    <s v="CA-12310"/>
    <s v="Christine Abelman"/>
    <x v="1"/>
    <s v="United States"/>
    <s v="Bristol"/>
    <x v="29"/>
    <n v="6010"/>
    <x v="3"/>
    <s v="OFF-BI-10003694"/>
    <x v="1"/>
    <x v="8"/>
    <s v="Avery 3 1/2&quot; Diskette Storage Pages, 10/Pack"/>
    <x v="1490"/>
    <n v="2"/>
    <x v="0"/>
    <n v="9.6047999999999991"/>
    <x v="40"/>
    <x v="55"/>
  </r>
  <r>
    <n v="3357"/>
    <x v="1662"/>
    <x v="866"/>
    <d v="2014-07-24T00:00:00"/>
    <s v="Standard Class"/>
    <s v="CA-12310"/>
    <s v="Christine Abelman"/>
    <x v="1"/>
    <s v="United States"/>
    <s v="Bristol"/>
    <x v="29"/>
    <n v="6010"/>
    <x v="3"/>
    <s v="OFF-BI-10002160"/>
    <x v="1"/>
    <x v="8"/>
    <s v="Acco Hanging Data Binders"/>
    <x v="2624"/>
    <n v="1"/>
    <x v="0"/>
    <n v="1.8288"/>
    <x v="40"/>
    <x v="42"/>
  </r>
  <r>
    <n v="3358"/>
    <x v="1663"/>
    <x v="210"/>
    <d v="2017-09-13T00:00:00"/>
    <s v="Standard Class"/>
    <s v="NF-18595"/>
    <s v="Nicole Fjeld"/>
    <x v="2"/>
    <s v="United States"/>
    <s v="Chicago"/>
    <x v="10"/>
    <n v="60610"/>
    <x v="2"/>
    <s v="OFF-PA-10001685"/>
    <x v="1"/>
    <x v="10"/>
    <s v="Easy-staple paper"/>
    <x v="2625"/>
    <n v="9"/>
    <x v="2"/>
    <n v="26.465399999999999"/>
    <x v="15"/>
    <x v="49"/>
  </r>
  <r>
    <n v="3359"/>
    <x v="1664"/>
    <x v="715"/>
    <d v="2016-05-10T00:00:00"/>
    <s v="Standard Class"/>
    <s v="AF-10870"/>
    <s v="Art Ferguson"/>
    <x v="0"/>
    <s v="United States"/>
    <s v="Chicago"/>
    <x v="10"/>
    <n v="60610"/>
    <x v="2"/>
    <s v="OFF-BI-10000773"/>
    <x v="1"/>
    <x v="8"/>
    <s v="Insertable Tab Post Binder Dividers"/>
    <x v="2626"/>
    <n v="2"/>
    <x v="3"/>
    <n v="-5.2931999999999997"/>
    <x v="35"/>
    <x v="148"/>
  </r>
  <r>
    <n v="3360"/>
    <x v="1664"/>
    <x v="715"/>
    <d v="2016-05-10T00:00:00"/>
    <s v="Standard Class"/>
    <s v="AF-10870"/>
    <s v="Art Ferguson"/>
    <x v="0"/>
    <s v="United States"/>
    <s v="Chicago"/>
    <x v="10"/>
    <n v="60610"/>
    <x v="2"/>
    <s v="TEC-AC-10004510"/>
    <x v="2"/>
    <x v="11"/>
    <s v="Logitech Desktop MK120 Mouse and keyboard Combo"/>
    <x v="2627"/>
    <n v="2"/>
    <x v="2"/>
    <n v="-3.2719999999999998"/>
    <x v="35"/>
    <x v="233"/>
  </r>
  <r>
    <n v="3361"/>
    <x v="1665"/>
    <x v="593"/>
    <d v="2015-06-08T00:00:00"/>
    <s v="Second Class"/>
    <s v="TC-21535"/>
    <s v="Tracy Collins"/>
    <x v="2"/>
    <s v="United States"/>
    <s v="New York City"/>
    <x v="15"/>
    <n v="10024"/>
    <x v="3"/>
    <s v="OFF-PA-10004569"/>
    <x v="1"/>
    <x v="10"/>
    <s v="Wirebound Message Books, Two 4 1/4&quot; x 5&quot; Forms per Page"/>
    <x v="2628"/>
    <n v="4"/>
    <x v="0"/>
    <n v="14.306800000000001"/>
    <x v="33"/>
    <x v="2"/>
  </r>
  <r>
    <n v="3362"/>
    <x v="1665"/>
    <x v="593"/>
    <d v="2015-06-08T00:00:00"/>
    <s v="Second Class"/>
    <s v="TC-21535"/>
    <s v="Tracy Collins"/>
    <x v="2"/>
    <s v="United States"/>
    <s v="New York City"/>
    <x v="15"/>
    <n v="10024"/>
    <x v="3"/>
    <s v="FUR-FU-10000672"/>
    <x v="0"/>
    <x v="5"/>
    <s v="Executive Impressions 10&quot; Spectator Wall Clock"/>
    <x v="2629"/>
    <n v="3"/>
    <x v="0"/>
    <n v="11.995200000000001"/>
    <x v="33"/>
    <x v="65"/>
  </r>
  <r>
    <n v="3363"/>
    <x v="1666"/>
    <x v="350"/>
    <d v="2015-12-20T00:00:00"/>
    <s v="Standard Class"/>
    <s v="Dp-13240"/>
    <s v="Dean percer"/>
    <x v="2"/>
    <s v="United States"/>
    <s v="Revere"/>
    <x v="31"/>
    <n v="2151"/>
    <x v="3"/>
    <s v="OFF-PA-10004451"/>
    <x v="1"/>
    <x v="10"/>
    <s v="Xerox 222"/>
    <x v="537"/>
    <n v="3"/>
    <x v="0"/>
    <n v="9.3312000000000008"/>
    <x v="14"/>
    <x v="62"/>
  </r>
  <r>
    <n v="3364"/>
    <x v="1666"/>
    <x v="350"/>
    <d v="2015-12-20T00:00:00"/>
    <s v="Standard Class"/>
    <s v="Dp-13240"/>
    <s v="Dean percer"/>
    <x v="2"/>
    <s v="United States"/>
    <s v="Revere"/>
    <x v="31"/>
    <n v="2151"/>
    <x v="3"/>
    <s v="OFF-BI-10004738"/>
    <x v="1"/>
    <x v="8"/>
    <s v="Flexible Leather- Look Classic Collection Ring Binder"/>
    <x v="2630"/>
    <n v="2"/>
    <x v="0"/>
    <n v="18.940000000000001"/>
    <x v="14"/>
    <x v="47"/>
  </r>
  <r>
    <n v="3365"/>
    <x v="1667"/>
    <x v="87"/>
    <d v="2016-07-18T00:00:00"/>
    <s v="Second Class"/>
    <s v="MC-17425"/>
    <s v="Mark Cousins"/>
    <x v="1"/>
    <s v="United States"/>
    <s v="Houston"/>
    <x v="5"/>
    <n v="77036"/>
    <x v="2"/>
    <s v="FUR-FU-10001940"/>
    <x v="0"/>
    <x v="5"/>
    <s v="Staple-based wall hangings"/>
    <x v="1235"/>
    <n v="3"/>
    <x v="7"/>
    <n v="-3.8208000000000002"/>
    <x v="16"/>
    <x v="3"/>
  </r>
  <r>
    <n v="3366"/>
    <x v="1668"/>
    <x v="867"/>
    <d v="2014-02-02T00:00:00"/>
    <s v="First Class"/>
    <s v="LC-17050"/>
    <s v="Liz Carlisle"/>
    <x v="0"/>
    <s v="United States"/>
    <s v="Mission Viejo"/>
    <x v="1"/>
    <n v="92691"/>
    <x v="1"/>
    <s v="FUR-BO-10003966"/>
    <x v="0"/>
    <x v="0"/>
    <s v="Sauder Facets Collection Library, Sky Alder Finish"/>
    <x v="1395"/>
    <n v="2"/>
    <x v="11"/>
    <n v="3.4196"/>
    <x v="45"/>
    <x v="406"/>
  </r>
  <r>
    <n v="3367"/>
    <x v="1669"/>
    <x v="868"/>
    <d v="2014-07-15T00:00:00"/>
    <s v="Standard Class"/>
    <s v="BM-11650"/>
    <s v="Brian Moss"/>
    <x v="1"/>
    <s v="United States"/>
    <s v="Dallas"/>
    <x v="5"/>
    <n v="75217"/>
    <x v="2"/>
    <s v="OFF-PA-10003072"/>
    <x v="1"/>
    <x v="10"/>
    <s v="Eureka Recycled Copy Paper 8 1/2&quot; x 11&quot;, Ream"/>
    <x v="559"/>
    <n v="2"/>
    <x v="2"/>
    <n v="3.6288"/>
    <x v="40"/>
    <x v="73"/>
  </r>
  <r>
    <n v="3368"/>
    <x v="1669"/>
    <x v="868"/>
    <d v="2014-07-15T00:00:00"/>
    <s v="Standard Class"/>
    <s v="BM-11650"/>
    <s v="Brian Moss"/>
    <x v="1"/>
    <s v="United States"/>
    <s v="Dallas"/>
    <x v="5"/>
    <n v="75217"/>
    <x v="2"/>
    <s v="OFF-PA-10002245"/>
    <x v="1"/>
    <x v="10"/>
    <s v="Xerox 1895"/>
    <x v="642"/>
    <n v="3"/>
    <x v="2"/>
    <n v="4.4850000000000003"/>
    <x v="40"/>
    <x v="33"/>
  </r>
  <r>
    <n v="3369"/>
    <x v="1670"/>
    <x v="82"/>
    <d v="2015-11-25T00:00:00"/>
    <s v="Standard Class"/>
    <s v="NW-18400"/>
    <s v="Natalie Webber"/>
    <x v="0"/>
    <s v="United States"/>
    <s v="Las Vegas"/>
    <x v="33"/>
    <n v="89115"/>
    <x v="1"/>
    <s v="FUR-BO-10002598"/>
    <x v="0"/>
    <x v="0"/>
    <s v="Hon Metal Bookcases, Putty"/>
    <x v="1713"/>
    <n v="2"/>
    <x v="0"/>
    <n v="41.168399999999998"/>
    <x v="6"/>
    <x v="5"/>
  </r>
  <r>
    <n v="3370"/>
    <x v="1670"/>
    <x v="82"/>
    <d v="2015-11-25T00:00:00"/>
    <s v="Standard Class"/>
    <s v="NW-18400"/>
    <s v="Natalie Webber"/>
    <x v="0"/>
    <s v="United States"/>
    <s v="Las Vegas"/>
    <x v="33"/>
    <n v="89115"/>
    <x v="1"/>
    <s v="OFF-BI-10002225"/>
    <x v="1"/>
    <x v="8"/>
    <s v="Square Ring Data Binders, Rigid 75 Pt. Covers, 11&quot; x 14-7/8&quot;"/>
    <x v="2631"/>
    <n v="4"/>
    <x v="2"/>
    <n v="23.116800000000001"/>
    <x v="6"/>
    <x v="11"/>
  </r>
  <r>
    <n v="3371"/>
    <x v="1671"/>
    <x v="869"/>
    <d v="2016-03-25T00:00:00"/>
    <s v="Same Day"/>
    <s v="TB-21280"/>
    <s v="Toby Braunhardt"/>
    <x v="0"/>
    <s v="United States"/>
    <s v="Norman"/>
    <x v="26"/>
    <n v="73071"/>
    <x v="2"/>
    <s v="TEC-AC-10003832"/>
    <x v="2"/>
    <x v="11"/>
    <s v="Logitech P710e Mobile Speakerphone"/>
    <x v="2632"/>
    <n v="5"/>
    <x v="0"/>
    <n v="244.6155"/>
    <x v="17"/>
    <x v="43"/>
  </r>
  <r>
    <n v="3372"/>
    <x v="1672"/>
    <x v="397"/>
    <d v="2017-09-30T00:00:00"/>
    <s v="Standard Class"/>
    <s v="BS-11755"/>
    <s v="Bruce Stewart"/>
    <x v="0"/>
    <s v="United States"/>
    <s v="San Francisco"/>
    <x v="1"/>
    <n v="94122"/>
    <x v="1"/>
    <s v="OFF-BI-10000822"/>
    <x v="1"/>
    <x v="8"/>
    <s v="Acco PRESSTEX Data Binder with Storage Hooks, Light Blue, 9 1/2&quot; X 11&quot;"/>
    <x v="63"/>
    <n v="6"/>
    <x v="2"/>
    <n v="9.0383999999999993"/>
    <x v="15"/>
    <x v="73"/>
  </r>
  <r>
    <n v="3373"/>
    <x v="1672"/>
    <x v="397"/>
    <d v="2017-09-30T00:00:00"/>
    <s v="Standard Class"/>
    <s v="BS-11755"/>
    <s v="Bruce Stewart"/>
    <x v="0"/>
    <s v="United States"/>
    <s v="San Francisco"/>
    <x v="1"/>
    <n v="94122"/>
    <x v="1"/>
    <s v="OFF-AP-10001242"/>
    <x v="1"/>
    <x v="9"/>
    <s v="APC 7 Outlet Network SurgeArrest Surge Protector"/>
    <x v="2633"/>
    <n v="2"/>
    <x v="0"/>
    <n v="48.287999999999997"/>
    <x v="15"/>
    <x v="1"/>
  </r>
  <r>
    <n v="3374"/>
    <x v="1673"/>
    <x v="784"/>
    <d v="2015-12-10T00:00:00"/>
    <s v="Standard Class"/>
    <s v="SO-20335"/>
    <s v="Sean O'Donnell"/>
    <x v="0"/>
    <s v="United States"/>
    <s v="Hempstead"/>
    <x v="15"/>
    <n v="11550"/>
    <x v="3"/>
    <s v="FUR-FU-10002445"/>
    <x v="0"/>
    <x v="5"/>
    <s v="DAX Two-Tone Rosewood/Black Document Frame, Desktop, 5 x 7"/>
    <x v="2634"/>
    <n v="3"/>
    <x v="0"/>
    <n v="11.375999999999999"/>
    <x v="14"/>
    <x v="314"/>
  </r>
  <r>
    <n v="3375"/>
    <x v="1673"/>
    <x v="784"/>
    <d v="2015-12-10T00:00:00"/>
    <s v="Standard Class"/>
    <s v="SO-20335"/>
    <s v="Sean O'Donnell"/>
    <x v="0"/>
    <s v="United States"/>
    <s v="Hempstead"/>
    <x v="15"/>
    <n v="11550"/>
    <x v="3"/>
    <s v="FUR-CH-10002372"/>
    <x v="0"/>
    <x v="1"/>
    <s v="Office Star - Ergonomically Designed Knee Chair"/>
    <x v="2635"/>
    <n v="5"/>
    <x v="9"/>
    <n v="8.0980000000000008"/>
    <x v="14"/>
    <x v="407"/>
  </r>
  <r>
    <n v="3376"/>
    <x v="1673"/>
    <x v="784"/>
    <d v="2015-12-10T00:00:00"/>
    <s v="Standard Class"/>
    <s v="SO-20335"/>
    <s v="Sean O'Donnell"/>
    <x v="0"/>
    <s v="United States"/>
    <s v="Hempstead"/>
    <x v="15"/>
    <n v="11550"/>
    <x v="3"/>
    <s v="TEC-PH-10000376"/>
    <x v="2"/>
    <x v="7"/>
    <s v="Square Credit Card Reader"/>
    <x v="786"/>
    <n v="4"/>
    <x v="0"/>
    <n v="10.3896"/>
    <x v="14"/>
    <x v="96"/>
  </r>
  <r>
    <n v="3377"/>
    <x v="1673"/>
    <x v="784"/>
    <d v="2015-12-10T00:00:00"/>
    <s v="Standard Class"/>
    <s v="SO-20335"/>
    <s v="Sean O'Donnell"/>
    <x v="0"/>
    <s v="United States"/>
    <s v="Hempstead"/>
    <x v="15"/>
    <n v="11550"/>
    <x v="3"/>
    <s v="FUR-CH-10002965"/>
    <x v="0"/>
    <x v="1"/>
    <s v="Global Leather Highback Executive Chair with Pneumatic Height Adjustment, Black"/>
    <x v="2636"/>
    <n v="2"/>
    <x v="9"/>
    <n v="68.333200000000005"/>
    <x v="14"/>
    <x v="236"/>
  </r>
  <r>
    <n v="3378"/>
    <x v="1674"/>
    <x v="474"/>
    <d v="2016-11-04T00:00:00"/>
    <s v="First Class"/>
    <s v="CS-12490"/>
    <s v="Cindy Schnelling"/>
    <x v="1"/>
    <s v="United States"/>
    <s v="Conroe"/>
    <x v="5"/>
    <n v="77301"/>
    <x v="2"/>
    <s v="OFF-ST-10004950"/>
    <x v="1"/>
    <x v="4"/>
    <s v="Tenex Personal Filing Tote With Secure Closure Lid, Black/Frost"/>
    <x v="2637"/>
    <n v="9"/>
    <x v="2"/>
    <n v="6.9794999999999998"/>
    <x v="0"/>
    <x v="107"/>
  </r>
  <r>
    <n v="3379"/>
    <x v="1675"/>
    <x v="294"/>
    <d v="2017-03-21T00:00:00"/>
    <s v="Standard Class"/>
    <s v="PO-19180"/>
    <s v="Philisse Overcash"/>
    <x v="2"/>
    <s v="United States"/>
    <s v="Houston"/>
    <x v="5"/>
    <n v="77095"/>
    <x v="2"/>
    <s v="OFF-BI-10003166"/>
    <x v="1"/>
    <x v="8"/>
    <s v="GBC Plasticlear Binding Covers"/>
    <x v="2638"/>
    <n v="6"/>
    <x v="3"/>
    <n v="-22.041599999999999"/>
    <x v="42"/>
    <x v="208"/>
  </r>
  <r>
    <n v="3380"/>
    <x v="1675"/>
    <x v="294"/>
    <d v="2017-03-21T00:00:00"/>
    <s v="Standard Class"/>
    <s v="PO-19180"/>
    <s v="Philisse Overcash"/>
    <x v="2"/>
    <s v="United States"/>
    <s v="Houston"/>
    <x v="5"/>
    <n v="77095"/>
    <x v="2"/>
    <s v="OFF-PA-10004610"/>
    <x v="1"/>
    <x v="10"/>
    <s v="Xerox 1900"/>
    <x v="1495"/>
    <n v="3"/>
    <x v="2"/>
    <n v="3.21"/>
    <x v="42"/>
    <x v="33"/>
  </r>
  <r>
    <n v="3381"/>
    <x v="1676"/>
    <x v="51"/>
    <d v="2017-11-24T00:00:00"/>
    <s v="First Class"/>
    <s v="TD-20995"/>
    <s v="Tamara Dahlen"/>
    <x v="0"/>
    <s v="United States"/>
    <s v="Philadelphia"/>
    <x v="9"/>
    <n v="19120"/>
    <x v="3"/>
    <s v="FUR-FU-10000320"/>
    <x v="0"/>
    <x v="5"/>
    <s v="OIC Stacking Trays"/>
    <x v="2639"/>
    <n v="9"/>
    <x v="2"/>
    <n v="7.2144000000000004"/>
    <x v="24"/>
    <x v="84"/>
  </r>
  <r>
    <n v="3382"/>
    <x v="1677"/>
    <x v="151"/>
    <d v="2017-08-30T00:00:00"/>
    <s v="First Class"/>
    <s v="SP-20620"/>
    <s v="Stefania Perrino"/>
    <x v="1"/>
    <s v="United States"/>
    <s v="Tampa"/>
    <x v="2"/>
    <n v="33614"/>
    <x v="0"/>
    <s v="OFF-EN-10004030"/>
    <x v="1"/>
    <x v="12"/>
    <s v="Convenience Packs of Business Envelopes"/>
    <x v="1671"/>
    <n v="1"/>
    <x v="2"/>
    <n v="0.97740000000000005"/>
    <x v="43"/>
    <x v="27"/>
  </r>
  <r>
    <n v="3383"/>
    <x v="1678"/>
    <x v="784"/>
    <d v="2015-12-09T00:00:00"/>
    <s v="Second Class"/>
    <s v="MS-17365"/>
    <s v="Maribeth Schnelling"/>
    <x v="0"/>
    <s v="United States"/>
    <s v="New York City"/>
    <x v="15"/>
    <n v="10035"/>
    <x v="3"/>
    <s v="OFF-EN-10004147"/>
    <x v="1"/>
    <x v="12"/>
    <s v="Wausau Papers Astrobrights Colored Envelopes"/>
    <x v="1444"/>
    <n v="3"/>
    <x v="0"/>
    <n v="8.7905999999999995"/>
    <x v="14"/>
    <x v="181"/>
  </r>
  <r>
    <n v="3384"/>
    <x v="1678"/>
    <x v="784"/>
    <d v="2015-12-09T00:00:00"/>
    <s v="Second Class"/>
    <s v="MS-17365"/>
    <s v="Maribeth Schnelling"/>
    <x v="0"/>
    <s v="United States"/>
    <s v="New York City"/>
    <x v="15"/>
    <n v="10035"/>
    <x v="3"/>
    <s v="FUR-CH-10003535"/>
    <x v="0"/>
    <x v="1"/>
    <s v="Global Armless Task Chair, Royal Blue"/>
    <x v="2640"/>
    <n v="7"/>
    <x v="9"/>
    <n v="29.880199999999999"/>
    <x v="14"/>
    <x v="408"/>
  </r>
  <r>
    <n v="3385"/>
    <x v="1678"/>
    <x v="784"/>
    <d v="2015-12-09T00:00:00"/>
    <s v="Second Class"/>
    <s v="MS-17365"/>
    <s v="Maribeth Schnelling"/>
    <x v="0"/>
    <s v="United States"/>
    <s v="New York City"/>
    <x v="15"/>
    <n v="10035"/>
    <x v="3"/>
    <s v="TEC-PH-10004586"/>
    <x v="2"/>
    <x v="7"/>
    <s v="Wilson SignalBoost 841262 DB PRO Amplifier Kit"/>
    <x v="2641"/>
    <n v="5"/>
    <x v="0"/>
    <n v="539.92499999999995"/>
    <x v="14"/>
    <x v="1"/>
  </r>
  <r>
    <n v="3386"/>
    <x v="1679"/>
    <x v="566"/>
    <d v="2017-10-11T00:00:00"/>
    <s v="Standard Class"/>
    <s v="Dp-13240"/>
    <s v="Dean percer"/>
    <x v="2"/>
    <s v="United States"/>
    <s v="Charlotte"/>
    <x v="3"/>
    <n v="28205"/>
    <x v="0"/>
    <s v="OFF-ST-10003208"/>
    <x v="1"/>
    <x v="4"/>
    <s v="Adjustable Depth Letter/Legal Cart"/>
    <x v="2642"/>
    <n v="4"/>
    <x v="2"/>
    <n v="65.325599999999994"/>
    <x v="13"/>
    <x v="28"/>
  </r>
  <r>
    <n v="3387"/>
    <x v="1679"/>
    <x v="566"/>
    <d v="2017-10-11T00:00:00"/>
    <s v="Standard Class"/>
    <s v="Dp-13240"/>
    <s v="Dean percer"/>
    <x v="2"/>
    <s v="United States"/>
    <s v="Charlotte"/>
    <x v="3"/>
    <n v="28205"/>
    <x v="0"/>
    <s v="OFF-FA-10003112"/>
    <x v="1"/>
    <x v="13"/>
    <s v="Staples"/>
    <x v="2206"/>
    <n v="3"/>
    <x v="2"/>
    <n v="5.9175000000000004"/>
    <x v="13"/>
    <x v="33"/>
  </r>
  <r>
    <n v="3388"/>
    <x v="1679"/>
    <x v="566"/>
    <d v="2017-10-11T00:00:00"/>
    <s v="Standard Class"/>
    <s v="Dp-13240"/>
    <s v="Dean percer"/>
    <x v="2"/>
    <s v="United States"/>
    <s v="Charlotte"/>
    <x v="3"/>
    <n v="28205"/>
    <x v="0"/>
    <s v="TEC-PH-10004447"/>
    <x v="2"/>
    <x v="7"/>
    <s v="Toshiba IPT2010-SD IP Telephone"/>
    <x v="2643"/>
    <n v="2"/>
    <x v="2"/>
    <n v="16.678799999999999"/>
    <x v="13"/>
    <x v="17"/>
  </r>
  <r>
    <n v="3389"/>
    <x v="1679"/>
    <x v="566"/>
    <d v="2017-10-11T00:00:00"/>
    <s v="Standard Class"/>
    <s v="Dp-13240"/>
    <s v="Dean percer"/>
    <x v="2"/>
    <s v="United States"/>
    <s v="Charlotte"/>
    <x v="3"/>
    <n v="28205"/>
    <x v="0"/>
    <s v="OFF-BI-10002854"/>
    <x v="1"/>
    <x v="8"/>
    <s v="Performers Binder/Pad Holder, Black"/>
    <x v="2644"/>
    <n v="6"/>
    <x v="6"/>
    <n v="-33.636000000000003"/>
    <x v="13"/>
    <x v="133"/>
  </r>
  <r>
    <n v="3390"/>
    <x v="1679"/>
    <x v="566"/>
    <d v="2017-10-11T00:00:00"/>
    <s v="Standard Class"/>
    <s v="Dp-13240"/>
    <s v="Dean percer"/>
    <x v="2"/>
    <s v="United States"/>
    <s v="Charlotte"/>
    <x v="3"/>
    <n v="28205"/>
    <x v="0"/>
    <s v="FUR-TA-10001039"/>
    <x v="0"/>
    <x v="3"/>
    <s v="KI Adjustable-Height Table"/>
    <x v="1244"/>
    <n v="3"/>
    <x v="10"/>
    <n v="-36.111600000000003"/>
    <x v="13"/>
    <x v="123"/>
  </r>
  <r>
    <n v="3391"/>
    <x v="1680"/>
    <x v="613"/>
    <d v="2017-03-30T00:00:00"/>
    <s v="Second Class"/>
    <s v="DB-13660"/>
    <s v="Duane Benoit"/>
    <x v="0"/>
    <s v="United States"/>
    <s v="Dallas"/>
    <x v="5"/>
    <n v="75081"/>
    <x v="2"/>
    <s v="OFF-PA-10004239"/>
    <x v="1"/>
    <x v="10"/>
    <s v="Xerox 1953"/>
    <x v="1297"/>
    <n v="2"/>
    <x v="2"/>
    <n v="2.14"/>
    <x v="42"/>
    <x v="33"/>
  </r>
  <r>
    <n v="3392"/>
    <x v="1681"/>
    <x v="128"/>
    <d v="2014-08-13T00:00:00"/>
    <s v="Standard Class"/>
    <s v="MG-17650"/>
    <s v="Matthew Grinstein"/>
    <x v="2"/>
    <s v="United States"/>
    <s v="Seattle"/>
    <x v="4"/>
    <n v="98103"/>
    <x v="1"/>
    <s v="TEC-PH-10001530"/>
    <x v="2"/>
    <x v="7"/>
    <s v="Cisco Unified IP Phone 7945G VoIP phone"/>
    <x v="2645"/>
    <n v="4"/>
    <x v="2"/>
    <n v="68.197999999999993"/>
    <x v="29"/>
    <x v="107"/>
  </r>
  <r>
    <n v="3393"/>
    <x v="1681"/>
    <x v="128"/>
    <d v="2014-08-13T00:00:00"/>
    <s v="Standard Class"/>
    <s v="MG-17650"/>
    <s v="Matthew Grinstein"/>
    <x v="2"/>
    <s v="United States"/>
    <s v="Seattle"/>
    <x v="4"/>
    <n v="98103"/>
    <x v="1"/>
    <s v="TEC-PH-10000038"/>
    <x v="2"/>
    <x v="7"/>
    <s v="Jawbone MINI JAMBOX Wireless Bluetooth Speaker"/>
    <x v="2646"/>
    <n v="2"/>
    <x v="2"/>
    <n v="-43.833599999999997"/>
    <x v="29"/>
    <x v="205"/>
  </r>
  <r>
    <n v="3394"/>
    <x v="1682"/>
    <x v="754"/>
    <d v="2014-11-25T00:00:00"/>
    <s v="First Class"/>
    <s v="EH-14185"/>
    <s v="Evan Henry"/>
    <x v="0"/>
    <s v="United States"/>
    <s v="Pasadena"/>
    <x v="5"/>
    <n v="77506"/>
    <x v="2"/>
    <s v="OFF-BI-10001765"/>
    <x v="1"/>
    <x v="8"/>
    <s v="Wilson Jones Heavy-Duty Casebound Ring Binders with Metal Hinges"/>
    <x v="2647"/>
    <n v="1"/>
    <x v="3"/>
    <n v="-11.0848"/>
    <x v="7"/>
    <x v="208"/>
  </r>
  <r>
    <n v="3395"/>
    <x v="1683"/>
    <x v="193"/>
    <d v="2017-06-10T00:00:00"/>
    <s v="Same Day"/>
    <s v="CL-11890"/>
    <s v="Carl Ludwig"/>
    <x v="0"/>
    <s v="United States"/>
    <s v="Philadelphia"/>
    <x v="9"/>
    <n v="19143"/>
    <x v="3"/>
    <s v="OFF-PA-10000380"/>
    <x v="1"/>
    <x v="10"/>
    <s v="REDIFORM Incoming/Outgoing Call Register, 11&quot; X 8 1/2&quot;, 100 Messages"/>
    <x v="2648"/>
    <n v="6"/>
    <x v="2"/>
    <n v="15.012"/>
    <x v="28"/>
    <x v="54"/>
  </r>
  <r>
    <n v="3396"/>
    <x v="1684"/>
    <x v="870"/>
    <d v="2017-07-08T00:00:00"/>
    <s v="Standard Class"/>
    <s v="KF-16285"/>
    <s v="Karen Ferguson"/>
    <x v="2"/>
    <s v="United States"/>
    <s v="Indianapolis"/>
    <x v="14"/>
    <n v="46203"/>
    <x v="2"/>
    <s v="OFF-ST-10001128"/>
    <x v="1"/>
    <x v="4"/>
    <s v="Carina Mini System Audio Rack, Model AR050B"/>
    <x v="2293"/>
    <n v="4"/>
    <x v="0"/>
    <n v="13.317600000000001"/>
    <x v="10"/>
    <x v="215"/>
  </r>
  <r>
    <n v="3397"/>
    <x v="1684"/>
    <x v="870"/>
    <d v="2017-07-08T00:00:00"/>
    <s v="Standard Class"/>
    <s v="KF-16285"/>
    <s v="Karen Ferguson"/>
    <x v="2"/>
    <s v="United States"/>
    <s v="Indianapolis"/>
    <x v="14"/>
    <n v="46203"/>
    <x v="2"/>
    <s v="OFF-BI-10003656"/>
    <x v="1"/>
    <x v="8"/>
    <s v="Fellowes PB200 Plastic Comb Binding Machine"/>
    <x v="2649"/>
    <n v="1"/>
    <x v="0"/>
    <n v="78.195400000000006"/>
    <x v="10"/>
    <x v="99"/>
  </r>
  <r>
    <n v="3398"/>
    <x v="1684"/>
    <x v="870"/>
    <d v="2017-07-08T00:00:00"/>
    <s v="Standard Class"/>
    <s v="KF-16285"/>
    <s v="Karen Ferguson"/>
    <x v="2"/>
    <s v="United States"/>
    <s v="Indianapolis"/>
    <x v="14"/>
    <n v="46203"/>
    <x v="2"/>
    <s v="OFF-PA-10003441"/>
    <x v="1"/>
    <x v="10"/>
    <s v="Xerox 226"/>
    <x v="233"/>
    <n v="4"/>
    <x v="0"/>
    <n v="12.441599999999999"/>
    <x v="10"/>
    <x v="68"/>
  </r>
  <r>
    <n v="3399"/>
    <x v="1685"/>
    <x v="871"/>
    <d v="2014-11-26T00:00:00"/>
    <s v="Standard Class"/>
    <s v="DH-13075"/>
    <s v="Dave Hallsten"/>
    <x v="1"/>
    <s v="United States"/>
    <s v="Richmond"/>
    <x v="0"/>
    <n v="40475"/>
    <x v="0"/>
    <s v="TEC-PH-10002923"/>
    <x v="2"/>
    <x v="7"/>
    <s v="Logitech B530 USB Headset - headset - Full size, Binaural"/>
    <x v="2650"/>
    <n v="1"/>
    <x v="0"/>
    <n v="9.9872999999999994"/>
    <x v="7"/>
    <x v="180"/>
  </r>
  <r>
    <n v="3400"/>
    <x v="1685"/>
    <x v="871"/>
    <d v="2014-11-26T00:00:00"/>
    <s v="Standard Class"/>
    <s v="DH-13075"/>
    <s v="Dave Hallsten"/>
    <x v="1"/>
    <s v="United States"/>
    <s v="Richmond"/>
    <x v="0"/>
    <n v="40475"/>
    <x v="0"/>
    <s v="OFF-PA-10004359"/>
    <x v="1"/>
    <x v="10"/>
    <s v="Multicolor Computer Printout Paper"/>
    <x v="2651"/>
    <n v="6"/>
    <x v="0"/>
    <n v="301.96800000000002"/>
    <x v="7"/>
    <x v="62"/>
  </r>
  <r>
    <n v="3401"/>
    <x v="1685"/>
    <x v="871"/>
    <d v="2014-11-26T00:00:00"/>
    <s v="Standard Class"/>
    <s v="DH-13075"/>
    <s v="Dave Hallsten"/>
    <x v="1"/>
    <s v="United States"/>
    <s v="Richmond"/>
    <x v="0"/>
    <n v="40475"/>
    <x v="0"/>
    <s v="OFF-ST-10001511"/>
    <x v="1"/>
    <x v="4"/>
    <s v="Space Solutions Commercial Steel Shelving"/>
    <x v="2652"/>
    <n v="3"/>
    <x v="0"/>
    <n v="9.6974999999999998"/>
    <x v="7"/>
    <x v="9"/>
  </r>
  <r>
    <n v="3402"/>
    <x v="1685"/>
    <x v="871"/>
    <d v="2014-11-26T00:00:00"/>
    <s v="Standard Class"/>
    <s v="DH-13075"/>
    <s v="Dave Hallsten"/>
    <x v="1"/>
    <s v="United States"/>
    <s v="Richmond"/>
    <x v="0"/>
    <n v="40475"/>
    <x v="0"/>
    <s v="OFF-AR-10002833"/>
    <x v="1"/>
    <x v="6"/>
    <s v="Newell 322"/>
    <x v="1392"/>
    <n v="3"/>
    <x v="0"/>
    <n v="1.4742"/>
    <x v="7"/>
    <x v="6"/>
  </r>
  <r>
    <n v="3403"/>
    <x v="1686"/>
    <x v="124"/>
    <d v="2015-05-05T00:00:00"/>
    <s v="First Class"/>
    <s v="LA-16780"/>
    <s v="Laura Armstrong"/>
    <x v="1"/>
    <s v="United States"/>
    <s v="Tinley Park"/>
    <x v="10"/>
    <n v="60477"/>
    <x v="2"/>
    <s v="FUR-FU-10001940"/>
    <x v="0"/>
    <x v="5"/>
    <s v="Staple-based wall hangings"/>
    <x v="2653"/>
    <n v="7"/>
    <x v="7"/>
    <n v="-8.9152000000000005"/>
    <x v="20"/>
    <x v="3"/>
  </r>
  <r>
    <n v="3404"/>
    <x v="1687"/>
    <x v="148"/>
    <d v="2017-06-05T00:00:00"/>
    <s v="Standard Class"/>
    <s v="HZ-14950"/>
    <s v="Henia Zydlo"/>
    <x v="0"/>
    <s v="United States"/>
    <s v="Houston"/>
    <x v="5"/>
    <n v="77095"/>
    <x v="2"/>
    <s v="FUR-FU-10003919"/>
    <x v="0"/>
    <x v="5"/>
    <s v="Eldon Executive Woodline II Cherry Finish Desk Accessories"/>
    <x v="2654"/>
    <n v="4"/>
    <x v="7"/>
    <n v="-52.339199999999998"/>
    <x v="28"/>
    <x v="124"/>
  </r>
  <r>
    <n v="3405"/>
    <x v="1688"/>
    <x v="872"/>
    <d v="2015-10-17T00:00:00"/>
    <s v="Same Day"/>
    <s v="CM-12190"/>
    <s v="Charlotte Melton"/>
    <x v="0"/>
    <s v="United States"/>
    <s v="Los Angeles"/>
    <x v="1"/>
    <n v="90004"/>
    <x v="1"/>
    <s v="OFF-ST-10003479"/>
    <x v="1"/>
    <x v="4"/>
    <s v="Eldon Base for stackable storage shelf, platinum"/>
    <x v="42"/>
    <n v="2"/>
    <x v="0"/>
    <n v="3.8940000000000001"/>
    <x v="2"/>
    <x v="9"/>
  </r>
  <r>
    <n v="3406"/>
    <x v="1689"/>
    <x v="488"/>
    <d v="2014-04-27T00:00:00"/>
    <s v="Standard Class"/>
    <s v="LB-16795"/>
    <s v="Laurel Beltran"/>
    <x v="2"/>
    <s v="United States"/>
    <s v="Columbus"/>
    <x v="24"/>
    <n v="43229"/>
    <x v="3"/>
    <s v="FUR-CH-10002965"/>
    <x v="0"/>
    <x v="1"/>
    <s v="Global Leather Highback Executive Chair with Pneumatic Height Adjustment, Black"/>
    <x v="2655"/>
    <n v="2"/>
    <x v="4"/>
    <n v="-12.0588"/>
    <x v="41"/>
    <x v="283"/>
  </r>
  <r>
    <n v="3407"/>
    <x v="1689"/>
    <x v="488"/>
    <d v="2014-04-27T00:00:00"/>
    <s v="Standard Class"/>
    <s v="LB-16795"/>
    <s v="Laurel Beltran"/>
    <x v="2"/>
    <s v="United States"/>
    <s v="Columbus"/>
    <x v="24"/>
    <n v="43229"/>
    <x v="3"/>
    <s v="FUR-CH-10002965"/>
    <x v="0"/>
    <x v="1"/>
    <s v="Global Leather Highback Executive Chair with Pneumatic Height Adjustment, Black"/>
    <x v="2655"/>
    <n v="2"/>
    <x v="4"/>
    <n v="-12.0588"/>
    <x v="41"/>
    <x v="283"/>
  </r>
  <r>
    <n v="3408"/>
    <x v="1689"/>
    <x v="488"/>
    <d v="2014-04-27T00:00:00"/>
    <s v="Standard Class"/>
    <s v="LB-16795"/>
    <s v="Laurel Beltran"/>
    <x v="2"/>
    <s v="United States"/>
    <s v="Columbus"/>
    <x v="24"/>
    <n v="43229"/>
    <x v="3"/>
    <s v="OFF-BI-10000145"/>
    <x v="1"/>
    <x v="8"/>
    <s v="Zipper Ring Binder Pockets"/>
    <x v="2656"/>
    <n v="8"/>
    <x v="6"/>
    <n v="-5.2416"/>
    <x v="41"/>
    <x v="126"/>
  </r>
  <r>
    <n v="3409"/>
    <x v="1689"/>
    <x v="488"/>
    <d v="2014-04-27T00:00:00"/>
    <s v="Standard Class"/>
    <s v="LB-16795"/>
    <s v="Laurel Beltran"/>
    <x v="2"/>
    <s v="United States"/>
    <s v="Columbus"/>
    <x v="24"/>
    <n v="43229"/>
    <x v="3"/>
    <s v="FUR-FU-10002191"/>
    <x v="0"/>
    <x v="5"/>
    <s v="G.E. Halogen Desk Lamp Bulbs"/>
    <x v="2657"/>
    <n v="4"/>
    <x v="2"/>
    <n v="7.8175999999999997"/>
    <x v="41"/>
    <x v="11"/>
  </r>
  <r>
    <n v="3410"/>
    <x v="1690"/>
    <x v="504"/>
    <d v="2017-05-06T00:00:00"/>
    <s v="Standard Class"/>
    <s v="JF-15490"/>
    <s v="Jeremy Farry"/>
    <x v="0"/>
    <s v="United States"/>
    <s v="Columbus"/>
    <x v="24"/>
    <n v="43229"/>
    <x v="3"/>
    <s v="OFF-PA-10004451"/>
    <x v="1"/>
    <x v="10"/>
    <s v="Xerox 222"/>
    <x v="559"/>
    <n v="2"/>
    <x v="2"/>
    <n v="3.6288"/>
    <x v="25"/>
    <x v="73"/>
  </r>
  <r>
    <n v="3411"/>
    <x v="1691"/>
    <x v="873"/>
    <d v="2016-09-24T00:00:00"/>
    <s v="Standard Class"/>
    <s v="GM-14695"/>
    <s v="Greg Maxwell"/>
    <x v="1"/>
    <s v="United States"/>
    <s v="San Francisco"/>
    <x v="1"/>
    <n v="94122"/>
    <x v="1"/>
    <s v="OFF-PA-10001471"/>
    <x v="1"/>
    <x v="10"/>
    <s v="Strathmore Photo Frame Cards"/>
    <x v="2658"/>
    <n v="9"/>
    <x v="0"/>
    <n v="30.263400000000001"/>
    <x v="22"/>
    <x v="55"/>
  </r>
  <r>
    <n v="3412"/>
    <x v="1691"/>
    <x v="873"/>
    <d v="2016-09-24T00:00:00"/>
    <s v="Standard Class"/>
    <s v="GM-14695"/>
    <s v="Greg Maxwell"/>
    <x v="1"/>
    <s v="United States"/>
    <s v="San Francisco"/>
    <x v="1"/>
    <n v="94122"/>
    <x v="1"/>
    <s v="OFF-BI-10003656"/>
    <x v="1"/>
    <x v="8"/>
    <s v="Fellowes PB200 Plastic Comb Binding Machine"/>
    <x v="2659"/>
    <n v="2"/>
    <x v="2"/>
    <n v="88.394800000000004"/>
    <x v="22"/>
    <x v="18"/>
  </r>
  <r>
    <n v="3413"/>
    <x v="1691"/>
    <x v="873"/>
    <d v="2016-09-24T00:00:00"/>
    <s v="Standard Class"/>
    <s v="GM-14695"/>
    <s v="Greg Maxwell"/>
    <x v="1"/>
    <s v="United States"/>
    <s v="San Francisco"/>
    <x v="1"/>
    <n v="94122"/>
    <x v="1"/>
    <s v="OFF-AR-10000940"/>
    <x v="1"/>
    <x v="6"/>
    <s v="Newell 343"/>
    <x v="2660"/>
    <n v="4"/>
    <x v="0"/>
    <n v="3.1751999999999998"/>
    <x v="22"/>
    <x v="180"/>
  </r>
  <r>
    <n v="3414"/>
    <x v="1691"/>
    <x v="873"/>
    <d v="2016-09-24T00:00:00"/>
    <s v="Standard Class"/>
    <s v="GM-14695"/>
    <s v="Greg Maxwell"/>
    <x v="1"/>
    <s v="United States"/>
    <s v="San Francisco"/>
    <x v="1"/>
    <n v="94122"/>
    <x v="1"/>
    <s v="OFF-PA-10002319"/>
    <x v="1"/>
    <x v="10"/>
    <s v="Xerox 1944"/>
    <x v="2661"/>
    <n v="2"/>
    <x v="0"/>
    <n v="37.9848"/>
    <x v="22"/>
    <x v="70"/>
  </r>
  <r>
    <n v="3415"/>
    <x v="1691"/>
    <x v="873"/>
    <d v="2016-09-24T00:00:00"/>
    <s v="Standard Class"/>
    <s v="GM-14695"/>
    <s v="Greg Maxwell"/>
    <x v="1"/>
    <s v="United States"/>
    <s v="San Francisco"/>
    <x v="1"/>
    <n v="94122"/>
    <x v="1"/>
    <s v="OFF-BI-10000977"/>
    <x v="1"/>
    <x v="8"/>
    <s v="Ibico Plastic Spiral Binding Combs"/>
    <x v="2662"/>
    <n v="2"/>
    <x v="2"/>
    <n v="15.808"/>
    <x v="22"/>
    <x v="18"/>
  </r>
  <r>
    <n v="3416"/>
    <x v="1692"/>
    <x v="476"/>
    <d v="2016-09-02T00:00:00"/>
    <s v="Same Day"/>
    <s v="SS-20590"/>
    <s v="Sonia Sunley"/>
    <x v="0"/>
    <s v="United States"/>
    <s v="Madison"/>
    <x v="6"/>
    <n v="53711"/>
    <x v="2"/>
    <s v="OFF-FA-10002676"/>
    <x v="1"/>
    <x v="13"/>
    <s v="Colored Push Pins"/>
    <x v="2663"/>
    <n v="1"/>
    <x v="0"/>
    <n v="0.65159999999999996"/>
    <x v="22"/>
    <x v="159"/>
  </r>
  <r>
    <n v="3417"/>
    <x v="1692"/>
    <x v="476"/>
    <d v="2016-09-02T00:00:00"/>
    <s v="Same Day"/>
    <s v="SS-20590"/>
    <s v="Sonia Sunley"/>
    <x v="0"/>
    <s v="United States"/>
    <s v="Madison"/>
    <x v="6"/>
    <n v="53711"/>
    <x v="2"/>
    <s v="OFF-BI-10004970"/>
    <x v="1"/>
    <x v="8"/>
    <s v="ACCOHIDE 3-Ring Binder, Blue, 1&quot;"/>
    <x v="338"/>
    <n v="2"/>
    <x v="0"/>
    <n v="3.8822000000000001"/>
    <x v="22"/>
    <x v="2"/>
  </r>
  <r>
    <n v="3418"/>
    <x v="1693"/>
    <x v="381"/>
    <d v="2015-05-02T00:00:00"/>
    <s v="Standard Class"/>
    <s v="TC-21475"/>
    <s v="Tony Chapman"/>
    <x v="2"/>
    <s v="United States"/>
    <s v="Aurora"/>
    <x v="22"/>
    <n v="80013"/>
    <x v="1"/>
    <s v="OFF-AP-10003971"/>
    <x v="1"/>
    <x v="9"/>
    <s v="Belkin 6 Outlet Metallic Surge Strip"/>
    <x v="1875"/>
    <n v="5"/>
    <x v="2"/>
    <n v="3.2669999999999999"/>
    <x v="20"/>
    <x v="17"/>
  </r>
  <r>
    <n v="3419"/>
    <x v="1693"/>
    <x v="381"/>
    <d v="2015-05-02T00:00:00"/>
    <s v="Standard Class"/>
    <s v="TC-21475"/>
    <s v="Tony Chapman"/>
    <x v="2"/>
    <s v="United States"/>
    <s v="Aurora"/>
    <x v="22"/>
    <n v="80013"/>
    <x v="1"/>
    <s v="OFF-SU-10001574"/>
    <x v="1"/>
    <x v="14"/>
    <s v="Acme Value Line Scissors"/>
    <x v="568"/>
    <n v="2"/>
    <x v="2"/>
    <n v="0.73"/>
    <x v="20"/>
    <x v="26"/>
  </r>
  <r>
    <n v="3420"/>
    <x v="1694"/>
    <x v="684"/>
    <d v="2015-09-13T00:00:00"/>
    <s v="Standard Class"/>
    <s v="CC-12430"/>
    <s v="Chuck Clark"/>
    <x v="2"/>
    <s v="United States"/>
    <s v="New York City"/>
    <x v="15"/>
    <n v="10024"/>
    <x v="3"/>
    <s v="FUR-CH-10000665"/>
    <x v="0"/>
    <x v="1"/>
    <s v="Global Airflow Leather Mesh Back Chair, Black"/>
    <x v="2598"/>
    <n v="2"/>
    <x v="9"/>
    <n v="60.392000000000003"/>
    <x v="11"/>
    <x v="409"/>
  </r>
  <r>
    <n v="3421"/>
    <x v="1695"/>
    <x v="316"/>
    <d v="2016-06-03T00:00:00"/>
    <s v="Standard Class"/>
    <s v="CL-12565"/>
    <s v="Clay Ludtke"/>
    <x v="0"/>
    <s v="United States"/>
    <s v="Los Angeles"/>
    <x v="1"/>
    <n v="90004"/>
    <x v="1"/>
    <s v="OFF-AP-10000891"/>
    <x v="1"/>
    <x v="9"/>
    <s v="Kensington 7 Outlet MasterPiece HOMEOFFICE Power Control Center"/>
    <x v="2664"/>
    <n v="2"/>
    <x v="0"/>
    <n v="78.671999999999997"/>
    <x v="1"/>
    <x v="1"/>
  </r>
  <r>
    <n v="3422"/>
    <x v="1695"/>
    <x v="316"/>
    <d v="2016-06-03T00:00:00"/>
    <s v="Standard Class"/>
    <s v="CL-12565"/>
    <s v="Clay Ludtke"/>
    <x v="0"/>
    <s v="United States"/>
    <s v="Los Angeles"/>
    <x v="1"/>
    <n v="90004"/>
    <x v="1"/>
    <s v="OFF-PA-10003790"/>
    <x v="1"/>
    <x v="10"/>
    <s v="Xerox 1991"/>
    <x v="681"/>
    <n v="8"/>
    <x v="0"/>
    <n v="84.051199999999994"/>
    <x v="1"/>
    <x v="55"/>
  </r>
  <r>
    <n v="3423"/>
    <x v="1695"/>
    <x v="316"/>
    <d v="2016-06-03T00:00:00"/>
    <s v="Standard Class"/>
    <s v="CL-12565"/>
    <s v="Clay Ludtke"/>
    <x v="0"/>
    <s v="United States"/>
    <s v="Los Angeles"/>
    <x v="1"/>
    <n v="90004"/>
    <x v="1"/>
    <s v="TEC-AC-10002217"/>
    <x v="2"/>
    <x v="11"/>
    <s v="Imation Clip USB flash drive - 8 GB"/>
    <x v="2665"/>
    <n v="7"/>
    <x v="0"/>
    <n v="7.8959999999999999"/>
    <x v="1"/>
    <x v="189"/>
  </r>
  <r>
    <n v="3424"/>
    <x v="1695"/>
    <x v="316"/>
    <d v="2016-06-03T00:00:00"/>
    <s v="Standard Class"/>
    <s v="CL-12565"/>
    <s v="Clay Ludtke"/>
    <x v="0"/>
    <s v="United States"/>
    <s v="Los Angeles"/>
    <x v="1"/>
    <n v="90004"/>
    <x v="1"/>
    <s v="OFF-BI-10002215"/>
    <x v="1"/>
    <x v="8"/>
    <s v="Wilson Jones Hanging View Binder, White, 1&quot;"/>
    <x v="20"/>
    <n v="4"/>
    <x v="2"/>
    <n v="7.3840000000000003"/>
    <x v="1"/>
    <x v="18"/>
  </r>
  <r>
    <n v="3425"/>
    <x v="1695"/>
    <x v="316"/>
    <d v="2016-06-03T00:00:00"/>
    <s v="Standard Class"/>
    <s v="CL-12565"/>
    <s v="Clay Ludtke"/>
    <x v="0"/>
    <s v="United States"/>
    <s v="Los Angeles"/>
    <x v="1"/>
    <n v="90004"/>
    <x v="1"/>
    <s v="TEC-MA-10001972"/>
    <x v="2"/>
    <x v="15"/>
    <s v="Okidata C331dn Printer"/>
    <x v="2666"/>
    <n v="2"/>
    <x v="2"/>
    <n v="41.88"/>
    <x v="1"/>
    <x v="10"/>
  </r>
  <r>
    <n v="3426"/>
    <x v="1696"/>
    <x v="496"/>
    <d v="2015-09-28T00:00:00"/>
    <s v="Standard Class"/>
    <s v="DE-13255"/>
    <s v="Deanra Eno"/>
    <x v="2"/>
    <s v="United States"/>
    <s v="Dubuque"/>
    <x v="23"/>
    <n v="52001"/>
    <x v="2"/>
    <s v="OFF-BI-10001525"/>
    <x v="1"/>
    <x v="8"/>
    <s v="Acco Pressboard Covers with Storage Hooks, 14 7/8&quot; x 11&quot;, Executive Red"/>
    <x v="593"/>
    <n v="4"/>
    <x v="0"/>
    <n v="6.8579999999999997"/>
    <x v="11"/>
    <x v="100"/>
  </r>
  <r>
    <n v="3427"/>
    <x v="1696"/>
    <x v="496"/>
    <d v="2015-09-28T00:00:00"/>
    <s v="Standard Class"/>
    <s v="DE-13255"/>
    <s v="Deanra Eno"/>
    <x v="2"/>
    <s v="United States"/>
    <s v="Dubuque"/>
    <x v="23"/>
    <n v="52001"/>
    <x v="2"/>
    <s v="FUR-CH-10000988"/>
    <x v="0"/>
    <x v="1"/>
    <s v="Hon Olson Stacker Stools"/>
    <x v="2667"/>
    <n v="10"/>
    <x v="0"/>
    <n v="394.26799999999997"/>
    <x v="11"/>
    <x v="40"/>
  </r>
  <r>
    <n v="3428"/>
    <x v="1697"/>
    <x v="445"/>
    <d v="2017-07-06T00:00:00"/>
    <s v="Second Class"/>
    <s v="SZ-20035"/>
    <s v="Sam Zeldin"/>
    <x v="2"/>
    <s v="United States"/>
    <s v="Lancaster"/>
    <x v="24"/>
    <n v="43130"/>
    <x v="3"/>
    <s v="OFF-PA-10000174"/>
    <x v="1"/>
    <x v="10"/>
    <s v="Message Book, Wirebound, Four 5 1/2&quot; X 4&quot; Forms/Pg., 200 Dupl. Sets/Book"/>
    <x v="2668"/>
    <n v="4"/>
    <x v="2"/>
    <n v="11.102399999999999"/>
    <x v="10"/>
    <x v="31"/>
  </r>
  <r>
    <n v="3429"/>
    <x v="1697"/>
    <x v="445"/>
    <d v="2017-07-06T00:00:00"/>
    <s v="Second Class"/>
    <s v="SZ-20035"/>
    <s v="Sam Zeldin"/>
    <x v="2"/>
    <s v="United States"/>
    <s v="Lancaster"/>
    <x v="24"/>
    <n v="43130"/>
    <x v="3"/>
    <s v="FUR-TA-10002041"/>
    <x v="0"/>
    <x v="3"/>
    <s v="Bevis Round Conference Table Top, X-Base"/>
    <x v="2669"/>
    <n v="2"/>
    <x v="10"/>
    <n v="-103.98820000000001"/>
    <x v="10"/>
    <x v="410"/>
  </r>
  <r>
    <n v="3430"/>
    <x v="1697"/>
    <x v="445"/>
    <d v="2017-07-06T00:00:00"/>
    <s v="Second Class"/>
    <s v="SZ-20035"/>
    <s v="Sam Zeldin"/>
    <x v="2"/>
    <s v="United States"/>
    <s v="Lancaster"/>
    <x v="24"/>
    <n v="43130"/>
    <x v="3"/>
    <s v="OFF-PA-10002246"/>
    <x v="1"/>
    <x v="10"/>
    <s v="Wirebound Four 2-3/4 x 5 Forms per Page, 400 Sets per Book"/>
    <x v="2585"/>
    <n v="6"/>
    <x v="2"/>
    <n v="11.223000000000001"/>
    <x v="10"/>
    <x v="49"/>
  </r>
  <r>
    <n v="3431"/>
    <x v="1698"/>
    <x v="166"/>
    <d v="2017-12-09T00:00:00"/>
    <s v="First Class"/>
    <s v="LF-17185"/>
    <s v="Luke Foster"/>
    <x v="0"/>
    <s v="United States"/>
    <s v="Inglewood"/>
    <x v="1"/>
    <n v="90301"/>
    <x v="1"/>
    <s v="OFF-ST-10003327"/>
    <x v="1"/>
    <x v="4"/>
    <s v="Akro-Mils 12-Gallon Tote"/>
    <x v="1400"/>
    <n v="3"/>
    <x v="0"/>
    <n v="8.6390999999999991"/>
    <x v="23"/>
    <x v="5"/>
  </r>
  <r>
    <n v="3432"/>
    <x v="1698"/>
    <x v="166"/>
    <d v="2017-12-09T00:00:00"/>
    <s v="First Class"/>
    <s v="LF-17185"/>
    <s v="Luke Foster"/>
    <x v="0"/>
    <s v="United States"/>
    <s v="Inglewood"/>
    <x v="1"/>
    <n v="90301"/>
    <x v="1"/>
    <s v="FUR-FU-10002703"/>
    <x v="0"/>
    <x v="5"/>
    <s v="Tenex Traditional Chairmats for Hard Floors, Average Lip, 36&quot; x 48&quot;"/>
    <x v="2670"/>
    <n v="2"/>
    <x v="0"/>
    <n v="15.468"/>
    <x v="23"/>
    <x v="188"/>
  </r>
  <r>
    <n v="3433"/>
    <x v="1698"/>
    <x v="166"/>
    <d v="2017-12-09T00:00:00"/>
    <s v="First Class"/>
    <s v="LF-17185"/>
    <s v="Luke Foster"/>
    <x v="0"/>
    <s v="United States"/>
    <s v="Inglewood"/>
    <x v="1"/>
    <n v="90301"/>
    <x v="1"/>
    <s v="OFF-PA-10003651"/>
    <x v="1"/>
    <x v="10"/>
    <s v="Xerox 1968"/>
    <x v="1817"/>
    <n v="9"/>
    <x v="0"/>
    <n v="28.857600000000001"/>
    <x v="23"/>
    <x v="62"/>
  </r>
  <r>
    <n v="3434"/>
    <x v="1699"/>
    <x v="256"/>
    <d v="2017-12-09T00:00:00"/>
    <s v="Standard Class"/>
    <s v="AB-10165"/>
    <s v="Alan Barnes"/>
    <x v="0"/>
    <s v="United States"/>
    <s v="Bellevue"/>
    <x v="4"/>
    <n v="98006"/>
    <x v="1"/>
    <s v="OFF-BI-10001617"/>
    <x v="1"/>
    <x v="8"/>
    <s v="GBC Wire Binding Combs"/>
    <x v="176"/>
    <n v="3"/>
    <x v="2"/>
    <n v="8.3754000000000008"/>
    <x v="23"/>
    <x v="27"/>
  </r>
  <r>
    <n v="3435"/>
    <x v="1699"/>
    <x v="256"/>
    <d v="2017-12-09T00:00:00"/>
    <s v="Standard Class"/>
    <s v="AB-10165"/>
    <s v="Alan Barnes"/>
    <x v="0"/>
    <s v="United States"/>
    <s v="Bellevue"/>
    <x v="4"/>
    <n v="98006"/>
    <x v="1"/>
    <s v="OFF-BI-10000145"/>
    <x v="1"/>
    <x v="8"/>
    <s v="Zipper Ring Binder Pockets"/>
    <x v="2671"/>
    <n v="6"/>
    <x v="2"/>
    <n v="5.4287999999999998"/>
    <x v="23"/>
    <x v="49"/>
  </r>
  <r>
    <n v="3436"/>
    <x v="1700"/>
    <x v="874"/>
    <d v="2015-09-29T00:00:00"/>
    <s v="First Class"/>
    <s v="NM-18520"/>
    <s v="Neoma Murray"/>
    <x v="0"/>
    <s v="United States"/>
    <s v="Chicago"/>
    <x v="10"/>
    <n v="60610"/>
    <x v="2"/>
    <s v="OFF-BI-10001670"/>
    <x v="1"/>
    <x v="8"/>
    <s v="Vinyl Sectional Post Binders"/>
    <x v="2672"/>
    <n v="2"/>
    <x v="3"/>
    <n v="-22.62"/>
    <x v="11"/>
    <x v="14"/>
  </r>
  <r>
    <n v="3437"/>
    <x v="1700"/>
    <x v="874"/>
    <d v="2015-09-29T00:00:00"/>
    <s v="First Class"/>
    <s v="NM-18520"/>
    <s v="Neoma Murray"/>
    <x v="0"/>
    <s v="United States"/>
    <s v="Chicago"/>
    <x v="10"/>
    <n v="60610"/>
    <x v="2"/>
    <s v="FUR-FU-10003849"/>
    <x v="0"/>
    <x v="5"/>
    <s v="DAX Metal Frame, Desktop, Stepped-Edge"/>
    <x v="2673"/>
    <n v="3"/>
    <x v="7"/>
    <n v="-12.751200000000001"/>
    <x v="11"/>
    <x v="411"/>
  </r>
  <r>
    <n v="3438"/>
    <x v="1701"/>
    <x v="505"/>
    <d v="2017-10-30T00:00:00"/>
    <s v="Same Day"/>
    <s v="RA-19945"/>
    <s v="Ryan Akin"/>
    <x v="0"/>
    <s v="United States"/>
    <s v="Dallas"/>
    <x v="5"/>
    <n v="75217"/>
    <x v="2"/>
    <s v="FUR-FU-10003849"/>
    <x v="0"/>
    <x v="5"/>
    <s v="DAX Metal Frame, Desktop, Stepped-Edge"/>
    <x v="2674"/>
    <n v="2"/>
    <x v="7"/>
    <n v="-8.5007999999999999"/>
    <x v="13"/>
    <x v="411"/>
  </r>
  <r>
    <n v="3439"/>
    <x v="1701"/>
    <x v="505"/>
    <d v="2017-10-30T00:00:00"/>
    <s v="Same Day"/>
    <s v="RA-19945"/>
    <s v="Ryan Akin"/>
    <x v="0"/>
    <s v="United States"/>
    <s v="Dallas"/>
    <x v="5"/>
    <n v="75217"/>
    <x v="2"/>
    <s v="FUR-TA-10002041"/>
    <x v="0"/>
    <x v="3"/>
    <s v="Bevis Round Conference Table Top, X-Base"/>
    <x v="2675"/>
    <n v="2"/>
    <x v="4"/>
    <n v="-68.130200000000002"/>
    <x v="13"/>
    <x v="412"/>
  </r>
  <r>
    <n v="3440"/>
    <x v="1701"/>
    <x v="505"/>
    <d v="2017-10-30T00:00:00"/>
    <s v="Same Day"/>
    <s v="RA-19945"/>
    <s v="Ryan Akin"/>
    <x v="0"/>
    <s v="United States"/>
    <s v="Dallas"/>
    <x v="5"/>
    <n v="75217"/>
    <x v="2"/>
    <s v="OFF-ST-10002214"/>
    <x v="1"/>
    <x v="4"/>
    <s v="X-Rack File for Hanging Folders"/>
    <x v="2676"/>
    <n v="6"/>
    <x v="2"/>
    <n v="4.0644"/>
    <x v="13"/>
    <x v="17"/>
  </r>
  <r>
    <n v="3441"/>
    <x v="1702"/>
    <x v="239"/>
    <d v="2015-11-30T00:00:00"/>
    <s v="Same Day"/>
    <s v="PO-19195"/>
    <s v="Phillina Ober"/>
    <x v="2"/>
    <s v="United States"/>
    <s v="San Francisco"/>
    <x v="1"/>
    <n v="94122"/>
    <x v="1"/>
    <s v="OFF-BI-10001078"/>
    <x v="1"/>
    <x v="8"/>
    <s v="Acco PRESSTEX Data Binder with Storage Hooks, Dark Blue, 14 7/8&quot; X 11&quot;"/>
    <x v="2677"/>
    <n v="1"/>
    <x v="2"/>
    <n v="1.5602"/>
    <x v="6"/>
    <x v="49"/>
  </r>
  <r>
    <n v="3442"/>
    <x v="1703"/>
    <x v="518"/>
    <d v="2014-03-14T00:00:00"/>
    <s v="Second Class"/>
    <s v="KA-16525"/>
    <s v="Kelly Andreada"/>
    <x v="0"/>
    <s v="United States"/>
    <s v="New York City"/>
    <x v="15"/>
    <n v="10024"/>
    <x v="3"/>
    <s v="OFF-PA-10002137"/>
    <x v="1"/>
    <x v="10"/>
    <s v="Southworth 100% Résumé Paper, 24lb."/>
    <x v="2678"/>
    <n v="14"/>
    <x v="0"/>
    <n v="49.014000000000003"/>
    <x v="34"/>
    <x v="88"/>
  </r>
  <r>
    <n v="3443"/>
    <x v="1704"/>
    <x v="123"/>
    <d v="2017-11-23T00:00:00"/>
    <s v="Standard Class"/>
    <s v="JD-16150"/>
    <s v="Justin Deggeller"/>
    <x v="1"/>
    <s v="United States"/>
    <s v="New York City"/>
    <x v="15"/>
    <n v="10011"/>
    <x v="3"/>
    <s v="OFF-EN-10001415"/>
    <x v="1"/>
    <x v="12"/>
    <s v="Staple envelope"/>
    <x v="80"/>
    <n v="3"/>
    <x v="0"/>
    <n v="8.3699999999999992"/>
    <x v="24"/>
    <x v="47"/>
  </r>
  <r>
    <n v="3444"/>
    <x v="1704"/>
    <x v="123"/>
    <d v="2017-11-23T00:00:00"/>
    <s v="Standard Class"/>
    <s v="JD-16150"/>
    <s v="Justin Deggeller"/>
    <x v="1"/>
    <s v="United States"/>
    <s v="New York City"/>
    <x v="15"/>
    <n v="10011"/>
    <x v="3"/>
    <s v="OFF-AP-10003849"/>
    <x v="1"/>
    <x v="9"/>
    <s v="Hoover Shoulder Vac Commercial Portable Vacuum"/>
    <x v="2679"/>
    <n v="7"/>
    <x v="0"/>
    <n v="626.18499999999995"/>
    <x v="24"/>
    <x v="45"/>
  </r>
  <r>
    <n v="3445"/>
    <x v="1705"/>
    <x v="875"/>
    <d v="2016-08-02T00:00:00"/>
    <s v="Standard Class"/>
    <s v="JO-15145"/>
    <s v="Jack O'Briant"/>
    <x v="1"/>
    <s v="United States"/>
    <s v="Philadelphia"/>
    <x v="9"/>
    <n v="19140"/>
    <x v="3"/>
    <s v="OFF-ST-10001713"/>
    <x v="1"/>
    <x v="4"/>
    <s v="Gould Plastics 9-Pocket Panel Bin, 18-3/8w x 5-1/4d x 20-1/2h, Black"/>
    <x v="556"/>
    <n v="2"/>
    <x v="2"/>
    <n v="-16.956800000000001"/>
    <x v="47"/>
    <x v="94"/>
  </r>
  <r>
    <n v="3446"/>
    <x v="1706"/>
    <x v="821"/>
    <d v="2015-06-17T00:00:00"/>
    <s v="Standard Class"/>
    <s v="LE-16810"/>
    <s v="Laurel Elliston"/>
    <x v="0"/>
    <s v="United States"/>
    <s v="Newark"/>
    <x v="13"/>
    <n v="19711"/>
    <x v="3"/>
    <s v="OFF-ST-10001505"/>
    <x v="1"/>
    <x v="4"/>
    <s v="Perma STOR-ALL Hanging File Box, 13 1/8&quot;W x 12 1/4&quot;D x 10 1/2&quot;H"/>
    <x v="2680"/>
    <n v="5"/>
    <x v="0"/>
    <n v="5.0830000000000002"/>
    <x v="33"/>
    <x v="231"/>
  </r>
  <r>
    <n v="3447"/>
    <x v="1707"/>
    <x v="876"/>
    <d v="2016-08-07T00:00:00"/>
    <s v="First Class"/>
    <s v="AH-10690"/>
    <s v="Anna Häberlin"/>
    <x v="1"/>
    <s v="United States"/>
    <s v="New York City"/>
    <x v="15"/>
    <n v="10024"/>
    <x v="3"/>
    <s v="OFF-PA-10000474"/>
    <x v="1"/>
    <x v="10"/>
    <s v="Easy-staple paper"/>
    <x v="2681"/>
    <n v="2"/>
    <x v="0"/>
    <n v="33.313600000000001"/>
    <x v="47"/>
    <x v="2"/>
  </r>
  <r>
    <n v="3448"/>
    <x v="1708"/>
    <x v="532"/>
    <d v="2017-06-15T00:00:00"/>
    <s v="Standard Class"/>
    <s v="KN-16705"/>
    <s v="Kristina Nunn"/>
    <x v="2"/>
    <s v="United States"/>
    <s v="Auburn"/>
    <x v="19"/>
    <n v="36830"/>
    <x v="0"/>
    <s v="OFF-AR-10001919"/>
    <x v="1"/>
    <x v="6"/>
    <s v="OIC #2 Pencils, Medium Soft"/>
    <x v="1053"/>
    <n v="2"/>
    <x v="0"/>
    <n v="1.0904"/>
    <x v="28"/>
    <x v="74"/>
  </r>
  <r>
    <n v="3449"/>
    <x v="1709"/>
    <x v="877"/>
    <d v="2016-10-13T00:00:00"/>
    <s v="Standard Class"/>
    <s v="TB-21250"/>
    <s v="Tim Brockman"/>
    <x v="0"/>
    <s v="United States"/>
    <s v="Los Angeles"/>
    <x v="1"/>
    <n v="90049"/>
    <x v="1"/>
    <s v="OFF-BI-10004001"/>
    <x v="1"/>
    <x v="8"/>
    <s v="GBC Recycled VeloBinder Covers"/>
    <x v="2682"/>
    <n v="2"/>
    <x v="2"/>
    <n v="8.8607999999999993"/>
    <x v="32"/>
    <x v="18"/>
  </r>
  <r>
    <n v="3450"/>
    <x v="1710"/>
    <x v="78"/>
    <d v="2014-09-14T00:00:00"/>
    <s v="Standard Class"/>
    <s v="DP-13390"/>
    <s v="Dennis Pardue"/>
    <x v="2"/>
    <s v="United States"/>
    <s v="San Francisco"/>
    <x v="1"/>
    <n v="94110"/>
    <x v="1"/>
    <s v="OFF-AP-10004785"/>
    <x v="1"/>
    <x v="9"/>
    <s v="Holmes Replacement Filter for HEPA Air Cleaner, Medium Room"/>
    <x v="2683"/>
    <n v="5"/>
    <x v="0"/>
    <n v="24.359500000000001"/>
    <x v="9"/>
    <x v="37"/>
  </r>
  <r>
    <n v="3451"/>
    <x v="1710"/>
    <x v="78"/>
    <d v="2014-09-14T00:00:00"/>
    <s v="Standard Class"/>
    <s v="DP-13390"/>
    <s v="Dennis Pardue"/>
    <x v="2"/>
    <s v="United States"/>
    <s v="San Francisco"/>
    <x v="1"/>
    <n v="94110"/>
    <x v="1"/>
    <s v="OFF-ST-10002406"/>
    <x v="1"/>
    <x v="4"/>
    <s v="Pizazz Global Quick File"/>
    <x v="2684"/>
    <n v="1"/>
    <x v="0"/>
    <n v="4.1916000000000002"/>
    <x v="9"/>
    <x v="95"/>
  </r>
  <r>
    <n v="3452"/>
    <x v="1710"/>
    <x v="78"/>
    <d v="2014-09-14T00:00:00"/>
    <s v="Standard Class"/>
    <s v="DP-13390"/>
    <s v="Dennis Pardue"/>
    <x v="2"/>
    <s v="United States"/>
    <s v="San Francisco"/>
    <x v="1"/>
    <n v="94110"/>
    <x v="1"/>
    <s v="OFF-FA-10002988"/>
    <x v="1"/>
    <x v="13"/>
    <s v="Ideal Clamps"/>
    <x v="133"/>
    <n v="2"/>
    <x v="0"/>
    <n v="1.9698"/>
    <x v="9"/>
    <x v="70"/>
  </r>
  <r>
    <n v="3453"/>
    <x v="1711"/>
    <x v="878"/>
    <d v="2014-03-21T00:00:00"/>
    <s v="Second Class"/>
    <s v="KN-16705"/>
    <s v="Kristina Nunn"/>
    <x v="2"/>
    <s v="United States"/>
    <s v="Raleigh"/>
    <x v="3"/>
    <n v="27604"/>
    <x v="0"/>
    <s v="TEC-PH-10002415"/>
    <x v="2"/>
    <x v="7"/>
    <s v="Polycom VoiceStation 500 Conference phone"/>
    <x v="2685"/>
    <n v="2"/>
    <x v="2"/>
    <n v="29.495000000000001"/>
    <x v="34"/>
    <x v="107"/>
  </r>
  <r>
    <n v="3454"/>
    <x v="1712"/>
    <x v="879"/>
    <d v="2015-03-02T00:00:00"/>
    <s v="Second Class"/>
    <s v="ST-20530"/>
    <s v="Shui Tom"/>
    <x v="0"/>
    <s v="United States"/>
    <s v="Macon"/>
    <x v="32"/>
    <n v="31204"/>
    <x v="0"/>
    <s v="OFF-BI-10004236"/>
    <x v="1"/>
    <x v="8"/>
    <s v="XtraLife ClearVue Slant-D Ring Binder, White, 3&quot;"/>
    <x v="2686"/>
    <n v="4"/>
    <x v="0"/>
    <n v="27.011199999999999"/>
    <x v="30"/>
    <x v="55"/>
  </r>
  <r>
    <n v="3455"/>
    <x v="1713"/>
    <x v="584"/>
    <d v="2015-07-14T00:00:00"/>
    <s v="Standard Class"/>
    <s v="EB-13870"/>
    <s v="Emily Burns"/>
    <x v="0"/>
    <s v="United States"/>
    <s v="Nashville"/>
    <x v="18"/>
    <n v="37211"/>
    <x v="0"/>
    <s v="OFF-AR-10000657"/>
    <x v="1"/>
    <x v="6"/>
    <s v="Binney &amp; Smith inkTank Desk Highlighter, Chisel Tip, Yellow, 12/Box"/>
    <x v="782"/>
    <n v="3"/>
    <x v="2"/>
    <n v="0.83850000000000002"/>
    <x v="39"/>
    <x v="173"/>
  </r>
  <r>
    <n v="3456"/>
    <x v="1714"/>
    <x v="880"/>
    <d v="2016-02-27T00:00:00"/>
    <s v="Standard Class"/>
    <s v="AH-10210"/>
    <s v="Alan Hwang"/>
    <x v="0"/>
    <s v="United States"/>
    <s v="Nashville"/>
    <x v="18"/>
    <n v="37211"/>
    <x v="0"/>
    <s v="OFF-PA-10004996"/>
    <x v="1"/>
    <x v="10"/>
    <s v="Speediset Carbonless Redi-Letter 7&quot; x 8 1/2&quot;"/>
    <x v="2687"/>
    <n v="2"/>
    <x v="2"/>
    <n v="5.5674000000000001"/>
    <x v="48"/>
    <x v="27"/>
  </r>
  <r>
    <n v="3457"/>
    <x v="1715"/>
    <x v="118"/>
    <d v="2017-09-18T00:00:00"/>
    <s v="First Class"/>
    <s v="AS-10090"/>
    <s v="Adam Shillingsburg"/>
    <x v="0"/>
    <s v="United States"/>
    <s v="Philadelphia"/>
    <x v="9"/>
    <n v="19143"/>
    <x v="3"/>
    <s v="TEC-AC-10001109"/>
    <x v="2"/>
    <x v="11"/>
    <s v="Logitech Trackman Marble Mouse"/>
    <x v="973"/>
    <n v="3"/>
    <x v="2"/>
    <n v="19.793399999999998"/>
    <x v="15"/>
    <x v="246"/>
  </r>
  <r>
    <n v="3458"/>
    <x v="1715"/>
    <x v="118"/>
    <d v="2017-09-18T00:00:00"/>
    <s v="First Class"/>
    <s v="AS-10090"/>
    <s v="Adam Shillingsburg"/>
    <x v="0"/>
    <s v="United States"/>
    <s v="Philadelphia"/>
    <x v="9"/>
    <n v="19143"/>
    <x v="3"/>
    <s v="FUR-FU-10003832"/>
    <x v="0"/>
    <x v="5"/>
    <s v="Eldon Expressions Punched Metal &amp; Wood Desk Accessories, Black &amp; Cherry"/>
    <x v="2688"/>
    <n v="3"/>
    <x v="2"/>
    <n v="2.2511999999999999"/>
    <x v="15"/>
    <x v="7"/>
  </r>
  <r>
    <n v="3459"/>
    <x v="1715"/>
    <x v="118"/>
    <d v="2017-09-18T00:00:00"/>
    <s v="First Class"/>
    <s v="AS-10090"/>
    <s v="Adam Shillingsburg"/>
    <x v="0"/>
    <s v="United States"/>
    <s v="Philadelphia"/>
    <x v="9"/>
    <n v="19143"/>
    <x v="3"/>
    <s v="OFF-BI-10002393"/>
    <x v="1"/>
    <x v="8"/>
    <s v="Binder Posts"/>
    <x v="2689"/>
    <n v="2"/>
    <x v="6"/>
    <n v="-2.7551999999999999"/>
    <x v="15"/>
    <x v="124"/>
  </r>
  <r>
    <n v="3460"/>
    <x v="1715"/>
    <x v="118"/>
    <d v="2017-09-18T00:00:00"/>
    <s v="First Class"/>
    <s v="AS-10090"/>
    <s v="Adam Shillingsburg"/>
    <x v="0"/>
    <s v="United States"/>
    <s v="Philadelphia"/>
    <x v="9"/>
    <n v="19143"/>
    <x v="3"/>
    <s v="OFF-BI-10001359"/>
    <x v="1"/>
    <x v="8"/>
    <s v="GBC DocuBind TL300 Electric Binding System"/>
    <x v="2690"/>
    <n v="2"/>
    <x v="6"/>
    <n v="-412.61540000000002"/>
    <x v="15"/>
    <x v="91"/>
  </r>
  <r>
    <n v="3461"/>
    <x v="1715"/>
    <x v="118"/>
    <d v="2017-09-18T00:00:00"/>
    <s v="First Class"/>
    <s v="AS-10090"/>
    <s v="Adam Shillingsburg"/>
    <x v="0"/>
    <s v="United States"/>
    <s v="Philadelphia"/>
    <x v="9"/>
    <n v="19143"/>
    <x v="3"/>
    <s v="TEC-AC-10003628"/>
    <x v="2"/>
    <x v="11"/>
    <s v="Logitech 910-002974 M325 Wireless Mouse for Web Scrolling"/>
    <x v="730"/>
    <n v="2"/>
    <x v="2"/>
    <n v="14.395200000000001"/>
    <x v="15"/>
    <x v="1"/>
  </r>
  <r>
    <n v="3462"/>
    <x v="1716"/>
    <x v="60"/>
    <d v="2017-11-10T00:00:00"/>
    <s v="Second Class"/>
    <s v="EM-13825"/>
    <s v="Elizabeth Moffitt"/>
    <x v="1"/>
    <s v="United States"/>
    <s v="Dallas"/>
    <x v="5"/>
    <n v="75081"/>
    <x v="2"/>
    <s v="TEC-PH-10003012"/>
    <x v="2"/>
    <x v="7"/>
    <s v="Nortel Meridian M3904 Professional Digital phone"/>
    <x v="2691"/>
    <n v="4"/>
    <x v="2"/>
    <n v="55.436399999999999"/>
    <x v="24"/>
    <x v="4"/>
  </r>
  <r>
    <n v="3463"/>
    <x v="1717"/>
    <x v="763"/>
    <d v="2015-02-23T00:00:00"/>
    <s v="Second Class"/>
    <s v="KA-16525"/>
    <s v="Kelly Andreada"/>
    <x v="0"/>
    <s v="United States"/>
    <s v="Perth Amboy"/>
    <x v="30"/>
    <n v="8861"/>
    <x v="3"/>
    <s v="OFF-AR-10003903"/>
    <x v="1"/>
    <x v="6"/>
    <s v="Sanford 52201 APSCO Electric Pencil Sharpener"/>
    <x v="2692"/>
    <n v="7"/>
    <x v="0"/>
    <n v="74.565399999999997"/>
    <x v="27"/>
    <x v="19"/>
  </r>
  <r>
    <n v="3464"/>
    <x v="1718"/>
    <x v="881"/>
    <d v="2016-11-30T00:00:00"/>
    <s v="Standard Class"/>
    <s v="HJ-14875"/>
    <s v="Heather Jas"/>
    <x v="2"/>
    <s v="United States"/>
    <s v="Jacksonville"/>
    <x v="2"/>
    <n v="32216"/>
    <x v="0"/>
    <s v="OFF-PA-10004675"/>
    <x v="1"/>
    <x v="10"/>
    <s v="Telephone Message Books with Fax/Mobile Section, 5 1/2&quot; x 3 3/16&quot;"/>
    <x v="2693"/>
    <n v="1"/>
    <x v="2"/>
    <n v="1.651"/>
    <x v="0"/>
    <x v="18"/>
  </r>
  <r>
    <n v="3465"/>
    <x v="1719"/>
    <x v="734"/>
    <d v="2017-12-05T00:00:00"/>
    <s v="Second Class"/>
    <s v="ND-18370"/>
    <s v="Natalie DeCherney"/>
    <x v="0"/>
    <s v="United States"/>
    <s v="Jacksonville"/>
    <x v="2"/>
    <n v="32216"/>
    <x v="0"/>
    <s v="TEC-AC-10001990"/>
    <x v="2"/>
    <x v="11"/>
    <s v="Kensington Orbit Wireless Mobile Trackball for PC and Mac"/>
    <x v="1388"/>
    <n v="1"/>
    <x v="2"/>
    <n v="7.1988000000000003"/>
    <x v="23"/>
    <x v="320"/>
  </r>
  <r>
    <n v="3466"/>
    <x v="1720"/>
    <x v="229"/>
    <d v="2015-09-14T00:00:00"/>
    <s v="Standard Class"/>
    <s v="EH-13765"/>
    <s v="Edward Hooks"/>
    <x v="1"/>
    <s v="United States"/>
    <s v="Revere"/>
    <x v="31"/>
    <n v="2151"/>
    <x v="3"/>
    <s v="OFF-AP-10003842"/>
    <x v="1"/>
    <x v="9"/>
    <s v="Euro-Pro Shark Turbo Vacuum"/>
    <x v="1156"/>
    <n v="2"/>
    <x v="0"/>
    <n v="16.1096"/>
    <x v="11"/>
    <x v="96"/>
  </r>
  <r>
    <n v="3467"/>
    <x v="1720"/>
    <x v="229"/>
    <d v="2015-09-14T00:00:00"/>
    <s v="Standard Class"/>
    <s v="EH-13765"/>
    <s v="Edward Hooks"/>
    <x v="1"/>
    <s v="United States"/>
    <s v="Revere"/>
    <x v="31"/>
    <n v="2151"/>
    <x v="3"/>
    <s v="FUR-BO-10004695"/>
    <x v="0"/>
    <x v="0"/>
    <s v="O'Sullivan 2-Door Barrister Bookcase in Odessa Pine"/>
    <x v="2694"/>
    <n v="2"/>
    <x v="0"/>
    <n v="83.250799999999998"/>
    <x v="11"/>
    <x v="294"/>
  </r>
  <r>
    <n v="3468"/>
    <x v="1720"/>
    <x v="229"/>
    <d v="2015-09-14T00:00:00"/>
    <s v="Standard Class"/>
    <s v="EH-13765"/>
    <s v="Edward Hooks"/>
    <x v="1"/>
    <s v="United States"/>
    <s v="Revere"/>
    <x v="31"/>
    <n v="2151"/>
    <x v="3"/>
    <s v="OFF-PA-10003039"/>
    <x v="1"/>
    <x v="10"/>
    <s v="Xerox 1960"/>
    <x v="2695"/>
    <n v="9"/>
    <x v="0"/>
    <n v="125.46899999999999"/>
    <x v="11"/>
    <x v="88"/>
  </r>
  <r>
    <n v="3469"/>
    <x v="1721"/>
    <x v="882"/>
    <d v="2016-12-19T00:00:00"/>
    <s v="Standard Class"/>
    <s v="MC-17845"/>
    <s v="Michael Chen"/>
    <x v="0"/>
    <s v="United States"/>
    <s v="Jackson"/>
    <x v="35"/>
    <n v="39212"/>
    <x v="0"/>
    <s v="FUR-FU-10002045"/>
    <x v="0"/>
    <x v="5"/>
    <s v="Executive Impressions 14&quot;"/>
    <x v="2696"/>
    <n v="6"/>
    <x v="0"/>
    <n v="58.687199999999997"/>
    <x v="5"/>
    <x v="48"/>
  </r>
  <r>
    <n v="3470"/>
    <x v="1722"/>
    <x v="744"/>
    <d v="2015-04-10T00:00:00"/>
    <s v="Standard Class"/>
    <s v="MH-17455"/>
    <s v="Mark Hamilton"/>
    <x v="0"/>
    <s v="United States"/>
    <s v="Jacksonville"/>
    <x v="3"/>
    <n v="28540"/>
    <x v="0"/>
    <s v="OFF-PA-10001019"/>
    <x v="1"/>
    <x v="10"/>
    <s v="Xerox 1884"/>
    <x v="1097"/>
    <n v="3"/>
    <x v="2"/>
    <n v="16.183800000000002"/>
    <x v="19"/>
    <x v="27"/>
  </r>
  <r>
    <n v="3471"/>
    <x v="1723"/>
    <x v="49"/>
    <d v="2016-12-05T00:00:00"/>
    <s v="Standard Class"/>
    <s v="CL-11890"/>
    <s v="Carl Ludwig"/>
    <x v="0"/>
    <s v="United States"/>
    <s v="San Francisco"/>
    <x v="1"/>
    <n v="94122"/>
    <x v="1"/>
    <s v="FUR-FU-10003724"/>
    <x v="0"/>
    <x v="5"/>
    <s v="Westinghouse Clip-On Gooseneck Lamps"/>
    <x v="80"/>
    <n v="2"/>
    <x v="0"/>
    <n v="4.3524000000000003"/>
    <x v="5"/>
    <x v="302"/>
  </r>
  <r>
    <n v="3472"/>
    <x v="1724"/>
    <x v="105"/>
    <d v="2017-11-17T00:00:00"/>
    <s v="Standard Class"/>
    <s v="SF-20965"/>
    <s v="Sylvia Foulston"/>
    <x v="1"/>
    <s v="United States"/>
    <s v="Columbus"/>
    <x v="24"/>
    <n v="43229"/>
    <x v="3"/>
    <s v="OFF-PA-10003673"/>
    <x v="1"/>
    <x v="10"/>
    <s v="Strathmore Photo Mount Cards"/>
    <x v="2697"/>
    <n v="2"/>
    <x v="2"/>
    <n v="3.5255999999999998"/>
    <x v="24"/>
    <x v="12"/>
  </r>
  <r>
    <n v="3473"/>
    <x v="1724"/>
    <x v="105"/>
    <d v="2017-11-17T00:00:00"/>
    <s v="Standard Class"/>
    <s v="SF-20965"/>
    <s v="Sylvia Foulston"/>
    <x v="1"/>
    <s v="United States"/>
    <s v="Columbus"/>
    <x v="24"/>
    <n v="43229"/>
    <x v="3"/>
    <s v="TEC-AC-10003614"/>
    <x v="2"/>
    <x v="11"/>
    <s v="Verbatim 25 GB 6x Blu-ray Single Layer Recordable Disc, 10/Pack"/>
    <x v="2698"/>
    <n v="2"/>
    <x v="2"/>
    <n v="3.0133999999999999"/>
    <x v="24"/>
    <x v="114"/>
  </r>
  <r>
    <n v="3474"/>
    <x v="1725"/>
    <x v="448"/>
    <d v="2017-03-10T00:00:00"/>
    <s v="Standard Class"/>
    <s v="EP-13915"/>
    <s v="Emily Phan"/>
    <x v="0"/>
    <s v="United States"/>
    <s v="Dearborn Heights"/>
    <x v="12"/>
    <n v="48127"/>
    <x v="2"/>
    <s v="FUR-CH-10000785"/>
    <x v="0"/>
    <x v="1"/>
    <s v="Global Ergonomic Managers Chair"/>
    <x v="2699"/>
    <n v="1"/>
    <x v="0"/>
    <n v="47.0548"/>
    <x v="42"/>
    <x v="96"/>
  </r>
  <r>
    <n v="3475"/>
    <x v="1725"/>
    <x v="448"/>
    <d v="2017-03-10T00:00:00"/>
    <s v="Standard Class"/>
    <s v="EP-13915"/>
    <s v="Emily Phan"/>
    <x v="0"/>
    <s v="United States"/>
    <s v="Dearborn Heights"/>
    <x v="12"/>
    <n v="48127"/>
    <x v="2"/>
    <s v="TEC-AC-10002926"/>
    <x v="2"/>
    <x v="11"/>
    <s v="Logitech Wireless Marathon Mouse M705"/>
    <x v="2564"/>
    <n v="2"/>
    <x v="0"/>
    <n v="42.991399999999999"/>
    <x v="42"/>
    <x v="157"/>
  </r>
  <r>
    <n v="3476"/>
    <x v="1726"/>
    <x v="581"/>
    <d v="2016-11-30T00:00:00"/>
    <s v="First Class"/>
    <s v="RW-19630"/>
    <s v="Rob Williams"/>
    <x v="1"/>
    <s v="United States"/>
    <s v="Overland Park"/>
    <x v="41"/>
    <n v="66212"/>
    <x v="2"/>
    <s v="TEC-AC-10004633"/>
    <x v="2"/>
    <x v="11"/>
    <s v="Verbatim 25 GB 6x Blu-ray Single Layer Recordable Disc, 3/Pack"/>
    <x v="2700"/>
    <n v="5"/>
    <x v="0"/>
    <n v="15.378"/>
    <x v="0"/>
    <x v="129"/>
  </r>
  <r>
    <n v="3477"/>
    <x v="1726"/>
    <x v="581"/>
    <d v="2016-11-30T00:00:00"/>
    <s v="First Class"/>
    <s v="RW-19630"/>
    <s v="Rob Williams"/>
    <x v="1"/>
    <s v="United States"/>
    <s v="Overland Park"/>
    <x v="41"/>
    <n v="66212"/>
    <x v="2"/>
    <s v="OFF-BI-10000977"/>
    <x v="1"/>
    <x v="8"/>
    <s v="Ibico Plastic Spiral Binding Combs"/>
    <x v="2701"/>
    <n v="5"/>
    <x v="0"/>
    <n v="69.92"/>
    <x v="0"/>
    <x v="99"/>
  </r>
  <r>
    <n v="3478"/>
    <x v="1727"/>
    <x v="883"/>
    <d v="2014-09-05T00:00:00"/>
    <s v="Standard Class"/>
    <s v="SJ-20500"/>
    <s v="Shirley Jackson"/>
    <x v="0"/>
    <s v="United States"/>
    <s v="Santa Fe"/>
    <x v="27"/>
    <n v="87505"/>
    <x v="1"/>
    <s v="TEC-AC-10001635"/>
    <x v="2"/>
    <x v="11"/>
    <s v="KeyTronic KT400U2 - Keyboard - Black"/>
    <x v="448"/>
    <n v="9"/>
    <x v="0"/>
    <n v="18.504000000000001"/>
    <x v="9"/>
    <x v="248"/>
  </r>
  <r>
    <n v="3479"/>
    <x v="1728"/>
    <x v="16"/>
    <d v="2016-12-14T00:00:00"/>
    <s v="Standard Class"/>
    <s v="SP-20620"/>
    <s v="Stefania Perrino"/>
    <x v="1"/>
    <s v="United States"/>
    <s v="San Francisco"/>
    <x v="1"/>
    <n v="94110"/>
    <x v="1"/>
    <s v="OFF-AR-10003056"/>
    <x v="1"/>
    <x v="6"/>
    <s v="Newell 341"/>
    <x v="18"/>
    <n v="2"/>
    <x v="0"/>
    <n v="2.4824000000000002"/>
    <x v="5"/>
    <x v="5"/>
  </r>
  <r>
    <n v="3480"/>
    <x v="1728"/>
    <x v="16"/>
    <d v="2016-12-14T00:00:00"/>
    <s v="Standard Class"/>
    <s v="SP-20620"/>
    <s v="Stefania Perrino"/>
    <x v="1"/>
    <s v="United States"/>
    <s v="San Francisco"/>
    <x v="1"/>
    <n v="94110"/>
    <x v="1"/>
    <s v="OFF-PA-10003363"/>
    <x v="1"/>
    <x v="10"/>
    <s v="Xerox 204"/>
    <x v="1544"/>
    <n v="7"/>
    <x v="0"/>
    <n v="21.7728"/>
    <x v="5"/>
    <x v="42"/>
  </r>
  <r>
    <n v="3481"/>
    <x v="1728"/>
    <x v="16"/>
    <d v="2016-12-14T00:00:00"/>
    <s v="Standard Class"/>
    <s v="SP-20620"/>
    <s v="Stefania Perrino"/>
    <x v="1"/>
    <s v="United States"/>
    <s v="San Francisco"/>
    <x v="1"/>
    <n v="94110"/>
    <x v="1"/>
    <s v="FUR-TA-10003954"/>
    <x v="0"/>
    <x v="3"/>
    <s v="Hon 94000 Series Round Tables"/>
    <x v="2702"/>
    <n v="6"/>
    <x v="2"/>
    <n v="-195.47880000000001"/>
    <x v="5"/>
    <x v="349"/>
  </r>
  <r>
    <n v="3482"/>
    <x v="1729"/>
    <x v="884"/>
    <d v="2014-04-10T00:00:00"/>
    <s v="First Class"/>
    <s v="PJ-19015"/>
    <s v="Pauline Johnson"/>
    <x v="0"/>
    <s v="United States"/>
    <s v="Mobile"/>
    <x v="19"/>
    <n v="36608"/>
    <x v="0"/>
    <s v="FUR-FU-10004415"/>
    <x v="0"/>
    <x v="5"/>
    <s v="Stacking Tray, Side-Loading, Legal, Smoke"/>
    <x v="2431"/>
    <n v="2"/>
    <x v="0"/>
    <n v="2.7776000000000001"/>
    <x v="41"/>
    <x v="221"/>
  </r>
  <r>
    <n v="3483"/>
    <x v="1730"/>
    <x v="9"/>
    <d v="2014-08-29T00:00:00"/>
    <s v="First Class"/>
    <s v="CC-12610"/>
    <s v="Corey Catlett"/>
    <x v="1"/>
    <s v="United States"/>
    <s v="Springfield"/>
    <x v="17"/>
    <n v="22153"/>
    <x v="0"/>
    <s v="TEC-PH-10000455"/>
    <x v="2"/>
    <x v="7"/>
    <s v="GE 30522EE2"/>
    <x v="2703"/>
    <n v="5"/>
    <x v="0"/>
    <n v="168.18549999999999"/>
    <x v="29"/>
    <x v="5"/>
  </r>
  <r>
    <n v="3484"/>
    <x v="1730"/>
    <x v="9"/>
    <d v="2014-08-29T00:00:00"/>
    <s v="First Class"/>
    <s v="CC-12610"/>
    <s v="Corey Catlett"/>
    <x v="1"/>
    <s v="United States"/>
    <s v="Springfield"/>
    <x v="17"/>
    <n v="22153"/>
    <x v="0"/>
    <s v="FUR-FU-10002456"/>
    <x v="0"/>
    <x v="5"/>
    <s v="Master Caster Door Stop, Large Neon Orange"/>
    <x v="2021"/>
    <n v="4"/>
    <x v="0"/>
    <n v="12.521599999999999"/>
    <x v="29"/>
    <x v="289"/>
  </r>
  <r>
    <n v="3485"/>
    <x v="1730"/>
    <x v="9"/>
    <d v="2014-08-29T00:00:00"/>
    <s v="First Class"/>
    <s v="CC-12610"/>
    <s v="Corey Catlett"/>
    <x v="1"/>
    <s v="United States"/>
    <s v="Springfield"/>
    <x v="17"/>
    <n v="22153"/>
    <x v="0"/>
    <s v="FUR-TA-10003569"/>
    <x v="0"/>
    <x v="3"/>
    <s v="Bretford CR8500 Series Meeting Room Furniture"/>
    <x v="2704"/>
    <n v="3"/>
    <x v="0"/>
    <n v="300.73500000000001"/>
    <x v="29"/>
    <x v="45"/>
  </r>
  <r>
    <n v="3486"/>
    <x v="1731"/>
    <x v="147"/>
    <d v="2016-10-26T00:00:00"/>
    <s v="Standard Class"/>
    <s v="MY-18295"/>
    <s v="Muhammed Yedwab"/>
    <x v="1"/>
    <s v="United States"/>
    <s v="Newark"/>
    <x v="13"/>
    <n v="19711"/>
    <x v="3"/>
    <s v="OFF-BI-10002813"/>
    <x v="1"/>
    <x v="8"/>
    <s v="Avery Reinforcements for Hole-Punch Pages"/>
    <x v="1054"/>
    <n v="4"/>
    <x v="0"/>
    <n v="3.5640000000000001"/>
    <x v="32"/>
    <x v="88"/>
  </r>
  <r>
    <n v="3487"/>
    <x v="1732"/>
    <x v="885"/>
    <d v="2016-11-30T00:00:00"/>
    <s v="Same Day"/>
    <s v="DB-13210"/>
    <s v="Dean Braden"/>
    <x v="0"/>
    <s v="United States"/>
    <s v="Hickory"/>
    <x v="3"/>
    <n v="28601"/>
    <x v="0"/>
    <s v="TEC-PH-10002890"/>
    <x v="2"/>
    <x v="7"/>
    <s v="AT&amp;T 17929 Lendline Telephone"/>
    <x v="2705"/>
    <n v="1"/>
    <x v="2"/>
    <n v="2.7143999999999999"/>
    <x v="0"/>
    <x v="17"/>
  </r>
  <r>
    <n v="3488"/>
    <x v="1733"/>
    <x v="528"/>
    <d v="2017-09-11T00:00:00"/>
    <s v="Standard Class"/>
    <s v="MG-17875"/>
    <s v="Michael Grace"/>
    <x v="2"/>
    <s v="United States"/>
    <s v="Fort Lauderdale"/>
    <x v="2"/>
    <n v="33311"/>
    <x v="0"/>
    <s v="OFF-ST-10001522"/>
    <x v="1"/>
    <x v="4"/>
    <s v="Gould Plastics 18-Pocket Panel Bin, 34w x 5-1/4d x 20-1/2h"/>
    <x v="2706"/>
    <n v="2"/>
    <x v="2"/>
    <n v="-29.436800000000002"/>
    <x v="15"/>
    <x v="94"/>
  </r>
  <r>
    <n v="3489"/>
    <x v="1734"/>
    <x v="740"/>
    <d v="2015-07-06T00:00:00"/>
    <s v="Standard Class"/>
    <s v="RH-19600"/>
    <s v="Rob Haberlin"/>
    <x v="0"/>
    <s v="United States"/>
    <s v="Carol Stream"/>
    <x v="10"/>
    <n v="60188"/>
    <x v="2"/>
    <s v="FUR-CH-10004086"/>
    <x v="0"/>
    <x v="1"/>
    <s v="Hon 4070 Series Pagoda Armless Upholstered Stacking Chairs"/>
    <x v="2335"/>
    <n v="2"/>
    <x v="4"/>
    <n v="-5.8346"/>
    <x v="39"/>
    <x v="89"/>
  </r>
  <r>
    <n v="3490"/>
    <x v="1734"/>
    <x v="740"/>
    <d v="2015-07-06T00:00:00"/>
    <s v="Standard Class"/>
    <s v="RH-19600"/>
    <s v="Rob Haberlin"/>
    <x v="0"/>
    <s v="United States"/>
    <s v="Carol Stream"/>
    <x v="10"/>
    <n v="60188"/>
    <x v="2"/>
    <s v="FUR-CH-10003774"/>
    <x v="0"/>
    <x v="1"/>
    <s v="Global Wood Trimmed Manager's Task Chair, Khaki"/>
    <x v="2707"/>
    <n v="6"/>
    <x v="4"/>
    <n v="-92.799599999999998"/>
    <x v="39"/>
    <x v="402"/>
  </r>
  <r>
    <n v="3491"/>
    <x v="1734"/>
    <x v="740"/>
    <d v="2015-07-06T00:00:00"/>
    <s v="Standard Class"/>
    <s v="RH-19600"/>
    <s v="Rob Haberlin"/>
    <x v="0"/>
    <s v="United States"/>
    <s v="Carol Stream"/>
    <x v="10"/>
    <n v="60188"/>
    <x v="2"/>
    <s v="OFF-ST-10004507"/>
    <x v="1"/>
    <x v="4"/>
    <s v="Advantus Rolling Storage Box"/>
    <x v="644"/>
    <n v="5"/>
    <x v="2"/>
    <n v="6.0025000000000004"/>
    <x v="39"/>
    <x v="66"/>
  </r>
  <r>
    <n v="3492"/>
    <x v="1734"/>
    <x v="740"/>
    <d v="2015-07-06T00:00:00"/>
    <s v="Standard Class"/>
    <s v="RH-19600"/>
    <s v="Rob Haberlin"/>
    <x v="0"/>
    <s v="United States"/>
    <s v="Carol Stream"/>
    <x v="10"/>
    <n v="60188"/>
    <x v="2"/>
    <s v="OFF-ST-10003208"/>
    <x v="1"/>
    <x v="4"/>
    <s v="Adjustable Depth Letter/Legal Cart"/>
    <x v="2708"/>
    <n v="3"/>
    <x v="2"/>
    <n v="48.994199999999999"/>
    <x v="39"/>
    <x v="28"/>
  </r>
  <r>
    <n v="3493"/>
    <x v="1734"/>
    <x v="740"/>
    <d v="2015-07-06T00:00:00"/>
    <s v="Standard Class"/>
    <s v="RH-19600"/>
    <s v="Rob Haberlin"/>
    <x v="0"/>
    <s v="United States"/>
    <s v="Carol Stream"/>
    <x v="10"/>
    <n v="60188"/>
    <x v="2"/>
    <s v="OFF-PA-10000659"/>
    <x v="1"/>
    <x v="10"/>
    <s v="Adams Phone Message Book, Professional, 400 Message Capacity, 5 3/6” x 11”"/>
    <x v="1492"/>
    <n v="2"/>
    <x v="2"/>
    <n v="3.7692000000000001"/>
    <x v="39"/>
    <x v="27"/>
  </r>
  <r>
    <n v="3494"/>
    <x v="1735"/>
    <x v="241"/>
    <d v="2017-09-28T00:00:00"/>
    <s v="Standard Class"/>
    <s v="KB-16240"/>
    <s v="Karen Bern"/>
    <x v="1"/>
    <s v="United States"/>
    <s v="Saint Cloud"/>
    <x v="11"/>
    <n v="56301"/>
    <x v="2"/>
    <s v="TEC-AC-10002305"/>
    <x v="2"/>
    <x v="11"/>
    <s v="KeyTronic E03601U1 - Keyboard - Beige"/>
    <x v="2709"/>
    <n v="4"/>
    <x v="0"/>
    <n v="12.96"/>
    <x v="15"/>
    <x v="413"/>
  </r>
  <r>
    <n v="3495"/>
    <x v="1735"/>
    <x v="241"/>
    <d v="2017-09-28T00:00:00"/>
    <s v="Standard Class"/>
    <s v="KB-16240"/>
    <s v="Karen Bern"/>
    <x v="1"/>
    <s v="United States"/>
    <s v="Saint Cloud"/>
    <x v="11"/>
    <n v="56301"/>
    <x v="2"/>
    <s v="TEC-AC-10000990"/>
    <x v="2"/>
    <x v="11"/>
    <s v="Imation Bio 2GB USB Flash Drive Imation Corp"/>
    <x v="2710"/>
    <n v="5"/>
    <x v="0"/>
    <n v="275.47800000000001"/>
    <x v="15"/>
    <x v="242"/>
  </r>
  <r>
    <n v="3496"/>
    <x v="1735"/>
    <x v="241"/>
    <d v="2017-09-28T00:00:00"/>
    <s v="Standard Class"/>
    <s v="KB-16240"/>
    <s v="Karen Bern"/>
    <x v="1"/>
    <s v="United States"/>
    <s v="Saint Cloud"/>
    <x v="11"/>
    <n v="56301"/>
    <x v="2"/>
    <s v="FUR-CH-10000665"/>
    <x v="0"/>
    <x v="1"/>
    <s v="Global Airflow Leather Mesh Back Chair, Black"/>
    <x v="884"/>
    <n v="4"/>
    <x v="0"/>
    <n v="181.17599999999999"/>
    <x v="15"/>
    <x v="1"/>
  </r>
  <r>
    <n v="3497"/>
    <x v="1736"/>
    <x v="590"/>
    <d v="2016-08-15T00:00:00"/>
    <s v="Standard Class"/>
    <s v="CA-12055"/>
    <s v="Cathy Armstrong"/>
    <x v="2"/>
    <s v="United States"/>
    <s v="Los Angeles"/>
    <x v="1"/>
    <n v="90036"/>
    <x v="1"/>
    <s v="FUR-TA-10001932"/>
    <x v="0"/>
    <x v="3"/>
    <s v="Chromcraft 48&quot; x 96&quot; Racetrack Double Pedestal Table"/>
    <x v="2711"/>
    <n v="2"/>
    <x v="2"/>
    <n v="12.8256"/>
    <x v="47"/>
    <x v="101"/>
  </r>
  <r>
    <n v="3498"/>
    <x v="1736"/>
    <x v="590"/>
    <d v="2016-08-15T00:00:00"/>
    <s v="Standard Class"/>
    <s v="CA-12055"/>
    <s v="Cathy Armstrong"/>
    <x v="2"/>
    <s v="United States"/>
    <s v="Los Angeles"/>
    <x v="1"/>
    <n v="90036"/>
    <x v="1"/>
    <s v="OFF-AP-10004487"/>
    <x v="1"/>
    <x v="9"/>
    <s v="Kensington 4 Outlet MasterPiece Compact Power Control Center"/>
    <x v="2712"/>
    <n v="6"/>
    <x v="0"/>
    <n v="136.61760000000001"/>
    <x v="47"/>
    <x v="95"/>
  </r>
  <r>
    <n v="3499"/>
    <x v="1736"/>
    <x v="590"/>
    <d v="2016-08-15T00:00:00"/>
    <s v="Standard Class"/>
    <s v="CA-12055"/>
    <s v="Cathy Armstrong"/>
    <x v="2"/>
    <s v="United States"/>
    <s v="Los Angeles"/>
    <x v="1"/>
    <n v="90036"/>
    <x v="1"/>
    <s v="OFF-BI-10002160"/>
    <x v="1"/>
    <x v="8"/>
    <s v="Acco Hanging Data Binders"/>
    <x v="593"/>
    <n v="5"/>
    <x v="2"/>
    <n v="5.3339999999999996"/>
    <x v="47"/>
    <x v="73"/>
  </r>
  <r>
    <n v="3500"/>
    <x v="1737"/>
    <x v="321"/>
    <d v="2016-10-03T00:00:00"/>
    <s v="Standard Class"/>
    <s v="JK-15730"/>
    <s v="Joe Kamberova"/>
    <x v="0"/>
    <s v="United States"/>
    <s v="Mobile"/>
    <x v="19"/>
    <n v="36608"/>
    <x v="0"/>
    <s v="TEC-AC-10000420"/>
    <x v="2"/>
    <x v="11"/>
    <s v="Logitech G500s Laser Gaming Mouse with Adjustable Weight Tuning"/>
    <x v="2713"/>
    <n v="3"/>
    <x v="0"/>
    <n v="71.389799999999994"/>
    <x v="32"/>
    <x v="143"/>
  </r>
  <r>
    <n v="3501"/>
    <x v="1737"/>
    <x v="321"/>
    <d v="2016-10-03T00:00:00"/>
    <s v="Standard Class"/>
    <s v="JK-15730"/>
    <s v="Joe Kamberova"/>
    <x v="0"/>
    <s v="United States"/>
    <s v="Mobile"/>
    <x v="19"/>
    <n v="36608"/>
    <x v="0"/>
    <s v="OFF-BI-10001989"/>
    <x v="1"/>
    <x v="8"/>
    <s v="Premium Transparent Presentation Covers by GBC"/>
    <x v="2714"/>
    <n v="3"/>
    <x v="0"/>
    <n v="30.211200000000002"/>
    <x v="32"/>
    <x v="62"/>
  </r>
  <r>
    <n v="3502"/>
    <x v="1737"/>
    <x v="321"/>
    <d v="2016-10-03T00:00:00"/>
    <s v="Standard Class"/>
    <s v="JK-15730"/>
    <s v="Joe Kamberova"/>
    <x v="0"/>
    <s v="United States"/>
    <s v="Mobile"/>
    <x v="19"/>
    <n v="36608"/>
    <x v="0"/>
    <s v="OFF-AR-10001149"/>
    <x v="1"/>
    <x v="6"/>
    <s v="Sanford Colorific Colored Pencils, 12/Box"/>
    <x v="233"/>
    <n v="9"/>
    <x v="0"/>
    <n v="7.7759999999999998"/>
    <x v="32"/>
    <x v="1"/>
  </r>
  <r>
    <n v="3503"/>
    <x v="1738"/>
    <x v="318"/>
    <d v="2017-04-10T00:00:00"/>
    <s v="Same Day"/>
    <s v="RD-19930"/>
    <s v="Russell D'Ascenzo"/>
    <x v="0"/>
    <s v="United States"/>
    <s v="Austin"/>
    <x v="5"/>
    <n v="78745"/>
    <x v="2"/>
    <s v="OFF-PA-10004101"/>
    <x v="1"/>
    <x v="10"/>
    <s v="Xerox 1894"/>
    <x v="559"/>
    <n v="2"/>
    <x v="2"/>
    <n v="3.6288"/>
    <x v="4"/>
    <x v="73"/>
  </r>
  <r>
    <n v="3504"/>
    <x v="1738"/>
    <x v="318"/>
    <d v="2017-04-10T00:00:00"/>
    <s v="Same Day"/>
    <s v="RD-19930"/>
    <s v="Russell D'Ascenzo"/>
    <x v="0"/>
    <s v="United States"/>
    <s v="Austin"/>
    <x v="5"/>
    <n v="78745"/>
    <x v="2"/>
    <s v="TEC-AC-10001714"/>
    <x v="2"/>
    <x v="11"/>
    <s v="Logitech MX Performance Wireless Mouse"/>
    <x v="2715"/>
    <n v="3"/>
    <x v="2"/>
    <n v="20.343900000000001"/>
    <x v="4"/>
    <x v="105"/>
  </r>
  <r>
    <n v="3505"/>
    <x v="1739"/>
    <x v="122"/>
    <d v="2016-12-20T00:00:00"/>
    <s v="Second Class"/>
    <s v="JK-16120"/>
    <s v="Julie Kriz"/>
    <x v="2"/>
    <s v="United States"/>
    <s v="New York City"/>
    <x v="15"/>
    <n v="10009"/>
    <x v="3"/>
    <s v="OFF-ST-10003716"/>
    <x v="1"/>
    <x v="4"/>
    <s v="Tennsco Double-Tier Lockers"/>
    <x v="1706"/>
    <n v="4"/>
    <x v="0"/>
    <n v="117.0104"/>
    <x v="5"/>
    <x v="23"/>
  </r>
  <r>
    <n v="3506"/>
    <x v="1740"/>
    <x v="886"/>
    <d v="2014-06-24T00:00:00"/>
    <s v="Standard Class"/>
    <s v="SC-20020"/>
    <s v="Sam Craven"/>
    <x v="0"/>
    <s v="United States"/>
    <s v="Plano"/>
    <x v="5"/>
    <n v="75023"/>
    <x v="2"/>
    <s v="TEC-PH-10000369"/>
    <x v="2"/>
    <x v="7"/>
    <s v="HTC One Mini"/>
    <x v="1212"/>
    <n v="2"/>
    <x v="2"/>
    <n v="20.1584"/>
    <x v="3"/>
    <x v="36"/>
  </r>
  <r>
    <n v="3507"/>
    <x v="1740"/>
    <x v="886"/>
    <d v="2014-06-24T00:00:00"/>
    <s v="Standard Class"/>
    <s v="SC-20020"/>
    <s v="Sam Craven"/>
    <x v="0"/>
    <s v="United States"/>
    <s v="Plano"/>
    <x v="5"/>
    <n v="75023"/>
    <x v="2"/>
    <s v="OFF-BI-10000756"/>
    <x v="1"/>
    <x v="8"/>
    <s v="Storex DuraTech Recycled Plastic Frosted Binders"/>
    <x v="882"/>
    <n v="4"/>
    <x v="3"/>
    <n v="-5.0880000000000001"/>
    <x v="3"/>
    <x v="14"/>
  </r>
  <r>
    <n v="3508"/>
    <x v="1740"/>
    <x v="886"/>
    <d v="2014-06-24T00:00:00"/>
    <s v="Standard Class"/>
    <s v="SC-20020"/>
    <s v="Sam Craven"/>
    <x v="0"/>
    <s v="United States"/>
    <s v="Plano"/>
    <x v="5"/>
    <n v="75023"/>
    <x v="2"/>
    <s v="FUR-BO-10001608"/>
    <x v="0"/>
    <x v="0"/>
    <s v="Hon Metal Bookcases, Black"/>
    <x v="2716"/>
    <n v="4"/>
    <x v="8"/>
    <n v="-19.874400000000001"/>
    <x v="3"/>
    <x v="414"/>
  </r>
  <r>
    <n v="3509"/>
    <x v="1740"/>
    <x v="886"/>
    <d v="2014-06-24T00:00:00"/>
    <s v="Standard Class"/>
    <s v="SC-20020"/>
    <s v="Sam Craven"/>
    <x v="0"/>
    <s v="United States"/>
    <s v="Plano"/>
    <x v="5"/>
    <n v="75023"/>
    <x v="2"/>
    <s v="OFF-PA-10001166"/>
    <x v="1"/>
    <x v="10"/>
    <s v="Xerox 2"/>
    <x v="12"/>
    <n v="3"/>
    <x v="2"/>
    <n v="5.4432"/>
    <x v="3"/>
    <x v="11"/>
  </r>
  <r>
    <n v="3510"/>
    <x v="1740"/>
    <x v="886"/>
    <d v="2014-06-24T00:00:00"/>
    <s v="Standard Class"/>
    <s v="SC-20020"/>
    <s v="Sam Craven"/>
    <x v="0"/>
    <s v="United States"/>
    <s v="Plano"/>
    <x v="5"/>
    <n v="75023"/>
    <x v="2"/>
    <s v="OFF-PA-10000587"/>
    <x v="1"/>
    <x v="10"/>
    <s v="Array Parchment Paper, Assorted Colors"/>
    <x v="25"/>
    <n v="2"/>
    <x v="2"/>
    <n v="4.0768000000000004"/>
    <x v="3"/>
    <x v="11"/>
  </r>
  <r>
    <n v="3511"/>
    <x v="1740"/>
    <x v="886"/>
    <d v="2014-06-24T00:00:00"/>
    <s v="Standard Class"/>
    <s v="SC-20020"/>
    <s v="Sam Craven"/>
    <x v="0"/>
    <s v="United States"/>
    <s v="Plano"/>
    <x v="5"/>
    <n v="75023"/>
    <x v="2"/>
    <s v="TEC-MA-10001972"/>
    <x v="2"/>
    <x v="15"/>
    <s v="Okidata C331dn Printer"/>
    <x v="2717"/>
    <n v="2"/>
    <x v="10"/>
    <n v="-97.72"/>
    <x v="3"/>
    <x v="123"/>
  </r>
  <r>
    <n v="3512"/>
    <x v="1740"/>
    <x v="886"/>
    <d v="2014-06-24T00:00:00"/>
    <s v="Standard Class"/>
    <s v="SC-20020"/>
    <s v="Sam Craven"/>
    <x v="0"/>
    <s v="United States"/>
    <s v="Plano"/>
    <x v="5"/>
    <n v="75023"/>
    <x v="2"/>
    <s v="OFF-ST-10004123"/>
    <x v="1"/>
    <x v="4"/>
    <s v="Safco Industrial Wire Shelving System"/>
    <x v="2718"/>
    <n v="7"/>
    <x v="2"/>
    <n v="-127.372"/>
    <x v="3"/>
    <x v="58"/>
  </r>
  <r>
    <n v="3513"/>
    <x v="1741"/>
    <x v="507"/>
    <d v="2017-09-06T00:00:00"/>
    <s v="First Class"/>
    <s v="HW-14935"/>
    <s v="Helen Wasserman"/>
    <x v="1"/>
    <s v="United States"/>
    <s v="Chicago"/>
    <x v="10"/>
    <n v="60653"/>
    <x v="2"/>
    <s v="FUR-BO-10000112"/>
    <x v="0"/>
    <x v="0"/>
    <s v="Bush Birmingham Collection Bookcase, Dark Cherry"/>
    <x v="2719"/>
    <n v="9"/>
    <x v="4"/>
    <n v="-117.88200000000001"/>
    <x v="15"/>
    <x v="309"/>
  </r>
  <r>
    <n v="3514"/>
    <x v="1741"/>
    <x v="507"/>
    <d v="2017-09-06T00:00:00"/>
    <s v="First Class"/>
    <s v="HW-14935"/>
    <s v="Helen Wasserman"/>
    <x v="1"/>
    <s v="United States"/>
    <s v="Chicago"/>
    <x v="10"/>
    <n v="60653"/>
    <x v="2"/>
    <s v="OFF-PA-10004041"/>
    <x v="1"/>
    <x v="10"/>
    <s v="It's Hot Message Books with Stickers, 2 3/4&quot; x 5&quot;"/>
    <x v="2720"/>
    <n v="3"/>
    <x v="2"/>
    <n v="5.55"/>
    <x v="15"/>
    <x v="8"/>
  </r>
  <r>
    <n v="3515"/>
    <x v="1741"/>
    <x v="507"/>
    <d v="2017-09-06T00:00:00"/>
    <s v="First Class"/>
    <s v="HW-14935"/>
    <s v="Helen Wasserman"/>
    <x v="1"/>
    <s v="United States"/>
    <s v="Chicago"/>
    <x v="10"/>
    <n v="60653"/>
    <x v="2"/>
    <s v="OFF-AR-10001149"/>
    <x v="1"/>
    <x v="6"/>
    <s v="Sanford Colorific Colored Pencils, 12/Box"/>
    <x v="2721"/>
    <n v="3"/>
    <x v="2"/>
    <n v="0.86399999999999999"/>
    <x v="15"/>
    <x v="26"/>
  </r>
  <r>
    <n v="3516"/>
    <x v="1742"/>
    <x v="887"/>
    <d v="2016-12-24T00:00:00"/>
    <s v="Standard Class"/>
    <s v="SC-20800"/>
    <s v="Stuart Calhoun"/>
    <x v="0"/>
    <s v="United States"/>
    <s v="Jackson"/>
    <x v="35"/>
    <n v="39212"/>
    <x v="0"/>
    <s v="TEC-AC-10002323"/>
    <x v="2"/>
    <x v="11"/>
    <s v="SanDisk Ultra 32 GB MicroSDHC Class 10 Memory Card"/>
    <x v="2722"/>
    <n v="3"/>
    <x v="0"/>
    <n v="8.6189999999999998"/>
    <x v="5"/>
    <x v="23"/>
  </r>
  <r>
    <n v="3517"/>
    <x v="1743"/>
    <x v="888"/>
    <d v="2016-08-12T00:00:00"/>
    <s v="First Class"/>
    <s v="HA-14920"/>
    <s v="Helen Andreada"/>
    <x v="0"/>
    <s v="United States"/>
    <s v="Fayetteville"/>
    <x v="3"/>
    <n v="28314"/>
    <x v="0"/>
    <s v="OFF-PA-10000130"/>
    <x v="1"/>
    <x v="10"/>
    <s v="Xerox 199"/>
    <x v="2723"/>
    <n v="9"/>
    <x v="2"/>
    <n v="9.6300000000000008"/>
    <x v="47"/>
    <x v="224"/>
  </r>
  <r>
    <n v="3518"/>
    <x v="1743"/>
    <x v="888"/>
    <d v="2016-08-12T00:00:00"/>
    <s v="First Class"/>
    <s v="HA-14920"/>
    <s v="Helen Andreada"/>
    <x v="0"/>
    <s v="United States"/>
    <s v="Fayetteville"/>
    <x v="3"/>
    <n v="28314"/>
    <x v="0"/>
    <s v="TEC-PH-10002350"/>
    <x v="2"/>
    <x v="7"/>
    <s v="Apple EarPods with Remote and Mic"/>
    <x v="2488"/>
    <n v="2"/>
    <x v="2"/>
    <n v="4.4783999999999997"/>
    <x v="47"/>
    <x v="7"/>
  </r>
  <r>
    <n v="3519"/>
    <x v="1743"/>
    <x v="888"/>
    <d v="2016-08-12T00:00:00"/>
    <s v="First Class"/>
    <s v="HA-14920"/>
    <s v="Helen Andreada"/>
    <x v="0"/>
    <s v="United States"/>
    <s v="Fayetteville"/>
    <x v="3"/>
    <n v="28314"/>
    <x v="0"/>
    <s v="OFF-AP-10002518"/>
    <x v="1"/>
    <x v="9"/>
    <s v="Kensington 7 Outlet MasterPiece Power Center"/>
    <x v="2724"/>
    <n v="4"/>
    <x v="2"/>
    <n v="64.072800000000001"/>
    <x v="47"/>
    <x v="156"/>
  </r>
  <r>
    <n v="3520"/>
    <x v="1744"/>
    <x v="137"/>
    <d v="2015-06-25T00:00:00"/>
    <s v="First Class"/>
    <s v="MG-17875"/>
    <s v="Michael Grace"/>
    <x v="2"/>
    <s v="United States"/>
    <s v="Aurora"/>
    <x v="10"/>
    <n v="60505"/>
    <x v="2"/>
    <s v="FUR-TA-10002645"/>
    <x v="0"/>
    <x v="3"/>
    <s v="Hon Rectangular Conference Tables"/>
    <x v="2725"/>
    <n v="7"/>
    <x v="5"/>
    <n v="-525.64049999999997"/>
    <x v="33"/>
    <x v="90"/>
  </r>
  <r>
    <n v="3521"/>
    <x v="1745"/>
    <x v="889"/>
    <d v="2015-04-15T00:00:00"/>
    <s v="Standard Class"/>
    <s v="DM-12955"/>
    <s v="Dario Medina"/>
    <x v="1"/>
    <s v="United States"/>
    <s v="Sacramento"/>
    <x v="1"/>
    <n v="95823"/>
    <x v="1"/>
    <s v="OFF-BI-10000773"/>
    <x v="1"/>
    <x v="8"/>
    <s v="Insertable Tab Post Binder Dividers"/>
    <x v="2726"/>
    <n v="2"/>
    <x v="2"/>
    <n v="4.3308"/>
    <x v="19"/>
    <x v="31"/>
  </r>
  <r>
    <n v="3522"/>
    <x v="1746"/>
    <x v="831"/>
    <d v="2016-11-25T00:00:00"/>
    <s v="Second Class"/>
    <s v="DM-13345"/>
    <s v="Denise Monton"/>
    <x v="1"/>
    <s v="United States"/>
    <s v="Des Moines"/>
    <x v="23"/>
    <n v="50315"/>
    <x v="2"/>
    <s v="OFF-PA-10003845"/>
    <x v="1"/>
    <x v="10"/>
    <s v="Xerox 1987"/>
    <x v="1304"/>
    <n v="7"/>
    <x v="0"/>
    <n v="19.825399999999998"/>
    <x v="0"/>
    <x v="181"/>
  </r>
  <r>
    <n v="3523"/>
    <x v="1746"/>
    <x v="831"/>
    <d v="2016-11-25T00:00:00"/>
    <s v="Second Class"/>
    <s v="DM-13345"/>
    <s v="Denise Monton"/>
    <x v="1"/>
    <s v="United States"/>
    <s v="Des Moines"/>
    <x v="23"/>
    <n v="50315"/>
    <x v="2"/>
    <s v="TEC-PH-10001580"/>
    <x v="2"/>
    <x v="7"/>
    <s v="Logitech Mobile Speakerphone P710e - speaker phone"/>
    <x v="2727"/>
    <n v="3"/>
    <x v="0"/>
    <n v="109.3338"/>
    <x v="0"/>
    <x v="6"/>
  </r>
  <r>
    <n v="3524"/>
    <x v="1747"/>
    <x v="64"/>
    <d v="2016-09-10T00:00:00"/>
    <s v="Standard Class"/>
    <s v="ML-17395"/>
    <s v="Marina Lichtenstein"/>
    <x v="1"/>
    <s v="United States"/>
    <s v="San Diego"/>
    <x v="1"/>
    <n v="92105"/>
    <x v="1"/>
    <s v="TEC-AC-10002345"/>
    <x v="2"/>
    <x v="11"/>
    <s v="HP Standard 104 key PS/2 Keyboard"/>
    <x v="2728"/>
    <n v="8"/>
    <x v="0"/>
    <n v="29"/>
    <x v="22"/>
    <x v="45"/>
  </r>
  <r>
    <n v="3525"/>
    <x v="1748"/>
    <x v="390"/>
    <d v="2016-11-28T00:00:00"/>
    <s v="Standard Class"/>
    <s v="GA-14515"/>
    <s v="George Ashbrook"/>
    <x v="0"/>
    <s v="United States"/>
    <s v="Dallas"/>
    <x v="5"/>
    <n v="75081"/>
    <x v="2"/>
    <s v="TEC-PH-10004120"/>
    <x v="2"/>
    <x v="7"/>
    <s v="AT&amp;T 1080 Phone"/>
    <x v="2729"/>
    <n v="6"/>
    <x v="2"/>
    <n v="49.316400000000002"/>
    <x v="0"/>
    <x v="17"/>
  </r>
  <r>
    <n v="3526"/>
    <x v="1749"/>
    <x v="389"/>
    <d v="2017-12-15T00:00:00"/>
    <s v="Second Class"/>
    <s v="SU-20665"/>
    <s v="Stephanie Ulpright"/>
    <x v="2"/>
    <s v="United States"/>
    <s v="Jackson"/>
    <x v="35"/>
    <n v="39212"/>
    <x v="0"/>
    <s v="TEC-AC-10001838"/>
    <x v="2"/>
    <x v="11"/>
    <s v="Razer Tiamat Over Ear 7.1 Surround Sound PC Gaming Headset"/>
    <x v="2730"/>
    <n v="3"/>
    <x v="0"/>
    <n v="257.9871"/>
    <x v="23"/>
    <x v="157"/>
  </r>
  <r>
    <n v="3527"/>
    <x v="1749"/>
    <x v="389"/>
    <d v="2017-12-15T00:00:00"/>
    <s v="Second Class"/>
    <s v="SU-20665"/>
    <s v="Stephanie Ulpright"/>
    <x v="2"/>
    <s v="United States"/>
    <s v="Jackson"/>
    <x v="35"/>
    <n v="39212"/>
    <x v="0"/>
    <s v="TEC-PH-10000148"/>
    <x v="2"/>
    <x v="7"/>
    <s v="Cyber Acoustics AC-202b Speech Recognition Stereo Headset"/>
    <x v="2731"/>
    <n v="3"/>
    <x v="0"/>
    <n v="0.77939999999999998"/>
    <x v="23"/>
    <x v="15"/>
  </r>
  <r>
    <n v="3528"/>
    <x v="1749"/>
    <x v="389"/>
    <d v="2017-12-15T00:00:00"/>
    <s v="Second Class"/>
    <s v="SU-20665"/>
    <s v="Stephanie Ulpright"/>
    <x v="2"/>
    <s v="United States"/>
    <s v="Jackson"/>
    <x v="35"/>
    <n v="39212"/>
    <x v="0"/>
    <s v="OFF-BI-10003476"/>
    <x v="1"/>
    <x v="8"/>
    <s v="Avery Metallic Poly Binders"/>
    <x v="2732"/>
    <n v="8"/>
    <x v="0"/>
    <n v="22.0032"/>
    <x v="23"/>
    <x v="42"/>
  </r>
  <r>
    <n v="3529"/>
    <x v="1750"/>
    <x v="890"/>
    <d v="2016-06-29T00:00:00"/>
    <s v="Standard Class"/>
    <s v="BD-11320"/>
    <s v="Bill Donatelli"/>
    <x v="0"/>
    <s v="United States"/>
    <s v="San Diego"/>
    <x v="1"/>
    <n v="92024"/>
    <x v="1"/>
    <s v="TEC-PH-10004833"/>
    <x v="2"/>
    <x v="7"/>
    <s v="Macally Suction Cup Mount"/>
    <x v="2733"/>
    <n v="4"/>
    <x v="2"/>
    <n v="-9.56"/>
    <x v="1"/>
    <x v="58"/>
  </r>
  <r>
    <n v="3530"/>
    <x v="1751"/>
    <x v="14"/>
    <d v="2015-09-23T00:00:00"/>
    <s v="Standard Class"/>
    <s v="DB-13405"/>
    <s v="Denny Blanton"/>
    <x v="0"/>
    <s v="United States"/>
    <s v="Orlando"/>
    <x v="2"/>
    <n v="32839"/>
    <x v="0"/>
    <s v="TEC-AC-10001465"/>
    <x v="2"/>
    <x v="11"/>
    <s v="SanDisk Cruzer 64 GB USB Flash Drive"/>
    <x v="2734"/>
    <n v="3"/>
    <x v="2"/>
    <n v="10.896000000000001"/>
    <x v="11"/>
    <x v="26"/>
  </r>
  <r>
    <n v="3531"/>
    <x v="1752"/>
    <x v="288"/>
    <d v="2016-05-23T00:00:00"/>
    <s v="Standard Class"/>
    <s v="RP-19855"/>
    <s v="Roy Phan"/>
    <x v="1"/>
    <s v="United States"/>
    <s v="Lafayette"/>
    <x v="14"/>
    <n v="47905"/>
    <x v="2"/>
    <s v="OFF-AR-10003056"/>
    <x v="1"/>
    <x v="6"/>
    <s v="Newell 341"/>
    <x v="1567"/>
    <n v="5"/>
    <x v="0"/>
    <n v="6.2060000000000004"/>
    <x v="35"/>
    <x v="74"/>
  </r>
  <r>
    <n v="3532"/>
    <x v="1753"/>
    <x v="316"/>
    <d v="2016-05-28T00:00:00"/>
    <s v="Same Day"/>
    <s v="EH-13765"/>
    <s v="Edward Hooks"/>
    <x v="1"/>
    <s v="United States"/>
    <s v="New York City"/>
    <x v="15"/>
    <n v="10035"/>
    <x v="3"/>
    <s v="OFF-SU-10001218"/>
    <x v="1"/>
    <x v="14"/>
    <s v="Fiskars Softgrip Scissors"/>
    <x v="2735"/>
    <n v="5"/>
    <x v="0"/>
    <n v="15.372"/>
    <x v="35"/>
    <x v="95"/>
  </r>
  <r>
    <n v="3533"/>
    <x v="1754"/>
    <x v="891"/>
    <d v="2014-04-23T00:00:00"/>
    <s v="Standard Class"/>
    <s v="JL-15835"/>
    <s v="John Lee"/>
    <x v="0"/>
    <s v="United States"/>
    <s v="Los Angeles"/>
    <x v="1"/>
    <n v="90049"/>
    <x v="1"/>
    <s v="TEC-MA-10002859"/>
    <x v="2"/>
    <x v="15"/>
    <s v="Ativa MDM8000 8-Sheet Micro-Cut Shredder"/>
    <x v="2736"/>
    <n v="4"/>
    <x v="2"/>
    <n v="97.1892"/>
    <x v="41"/>
    <x v="31"/>
  </r>
  <r>
    <n v="3534"/>
    <x v="1754"/>
    <x v="891"/>
    <d v="2014-04-23T00:00:00"/>
    <s v="Standard Class"/>
    <s v="JL-15835"/>
    <s v="John Lee"/>
    <x v="0"/>
    <s v="United States"/>
    <s v="Los Angeles"/>
    <x v="1"/>
    <n v="90049"/>
    <x v="1"/>
    <s v="OFF-AR-10002375"/>
    <x v="1"/>
    <x v="6"/>
    <s v="Newell 351"/>
    <x v="1317"/>
    <n v="4"/>
    <x v="0"/>
    <n v="3.8048000000000002"/>
    <x v="41"/>
    <x v="74"/>
  </r>
  <r>
    <n v="3535"/>
    <x v="1754"/>
    <x v="891"/>
    <d v="2014-04-23T00:00:00"/>
    <s v="Standard Class"/>
    <s v="JL-15835"/>
    <s v="John Lee"/>
    <x v="0"/>
    <s v="United States"/>
    <s v="Los Angeles"/>
    <x v="1"/>
    <n v="90049"/>
    <x v="1"/>
    <s v="OFF-AR-10000657"/>
    <x v="1"/>
    <x v="6"/>
    <s v="Binney &amp; Smith inkTank Desk Highlighter, Chisel Tip, Yellow, 12/Box"/>
    <x v="2737"/>
    <n v="5"/>
    <x v="0"/>
    <n v="3.5474999999999999"/>
    <x v="41"/>
    <x v="113"/>
  </r>
  <r>
    <n v="3536"/>
    <x v="1754"/>
    <x v="891"/>
    <d v="2014-04-23T00:00:00"/>
    <s v="Standard Class"/>
    <s v="JL-15835"/>
    <s v="John Lee"/>
    <x v="0"/>
    <s v="United States"/>
    <s v="Los Angeles"/>
    <x v="1"/>
    <n v="90049"/>
    <x v="1"/>
    <s v="OFF-FA-10000134"/>
    <x v="1"/>
    <x v="13"/>
    <s v="Advantus Push Pins, Aluminum Head"/>
    <x v="2738"/>
    <n v="2"/>
    <x v="0"/>
    <n v="3.6021999999999998"/>
    <x v="41"/>
    <x v="221"/>
  </r>
  <r>
    <n v="3537"/>
    <x v="1755"/>
    <x v="26"/>
    <d v="2016-06-20T00:00:00"/>
    <s v="Second Class"/>
    <s v="FM-14380"/>
    <s v="Fred McMath"/>
    <x v="0"/>
    <s v="United States"/>
    <s v="New York City"/>
    <x v="15"/>
    <n v="10024"/>
    <x v="3"/>
    <s v="OFF-ST-10000419"/>
    <x v="1"/>
    <x v="4"/>
    <s v="Rogers Jumbo File, Granite"/>
    <x v="1344"/>
    <n v="3"/>
    <x v="0"/>
    <n v="0.40739999999999998"/>
    <x v="1"/>
    <x v="197"/>
  </r>
  <r>
    <n v="3538"/>
    <x v="1756"/>
    <x v="309"/>
    <d v="2014-05-09T00:00:00"/>
    <s v="Same Day"/>
    <s v="SB-20290"/>
    <s v="Sean Braxton"/>
    <x v="1"/>
    <s v="United States"/>
    <s v="Henderson"/>
    <x v="0"/>
    <n v="42420"/>
    <x v="0"/>
    <s v="OFF-ST-10000107"/>
    <x v="1"/>
    <x v="4"/>
    <s v="Fellowes Super Stor/Drawer"/>
    <x v="2739"/>
    <n v="3"/>
    <x v="0"/>
    <n v="14.984999999999999"/>
    <x v="8"/>
    <x v="16"/>
  </r>
  <r>
    <n v="3539"/>
    <x v="1756"/>
    <x v="309"/>
    <d v="2014-05-09T00:00:00"/>
    <s v="Same Day"/>
    <s v="SB-20290"/>
    <s v="Sean Braxton"/>
    <x v="1"/>
    <s v="United States"/>
    <s v="Henderson"/>
    <x v="0"/>
    <n v="42420"/>
    <x v="0"/>
    <s v="OFF-LA-10001641"/>
    <x v="1"/>
    <x v="2"/>
    <s v="Avery 518"/>
    <x v="1227"/>
    <n v="3"/>
    <x v="0"/>
    <n v="4.5359999999999996"/>
    <x v="8"/>
    <x v="42"/>
  </r>
  <r>
    <n v="3540"/>
    <x v="1756"/>
    <x v="309"/>
    <d v="2014-05-09T00:00:00"/>
    <s v="Same Day"/>
    <s v="SB-20290"/>
    <s v="Sean Braxton"/>
    <x v="1"/>
    <s v="United States"/>
    <s v="Henderson"/>
    <x v="0"/>
    <n v="42420"/>
    <x v="0"/>
    <s v="OFF-LA-10003121"/>
    <x v="1"/>
    <x v="2"/>
    <s v="Avery 506"/>
    <x v="2740"/>
    <n v="5"/>
    <x v="0"/>
    <n v="9.4990000000000006"/>
    <x v="8"/>
    <x v="153"/>
  </r>
  <r>
    <n v="3541"/>
    <x v="1756"/>
    <x v="309"/>
    <d v="2014-05-09T00:00:00"/>
    <s v="Same Day"/>
    <s v="SB-20290"/>
    <s v="Sean Braxton"/>
    <x v="1"/>
    <s v="United States"/>
    <s v="Henderson"/>
    <x v="0"/>
    <n v="42420"/>
    <x v="0"/>
    <s v="OFF-PA-10002689"/>
    <x v="1"/>
    <x v="10"/>
    <s v="Weyerhaeuser First Choice Laser/Copy Paper (20Lb. and 88 Bright)"/>
    <x v="1544"/>
    <n v="7"/>
    <x v="0"/>
    <n v="21.7728"/>
    <x v="8"/>
    <x v="42"/>
  </r>
  <r>
    <n v="3542"/>
    <x v="1757"/>
    <x v="31"/>
    <d v="2016-09-20T00:00:00"/>
    <s v="First Class"/>
    <s v="SV-20365"/>
    <s v="Seth Vernon"/>
    <x v="0"/>
    <s v="United States"/>
    <s v="Columbus"/>
    <x v="24"/>
    <n v="43229"/>
    <x v="3"/>
    <s v="FUR-FU-10002107"/>
    <x v="0"/>
    <x v="5"/>
    <s v="Eldon Pizzaz Desk Accessories"/>
    <x v="2741"/>
    <n v="3"/>
    <x v="2"/>
    <n v="1.6055999999999999"/>
    <x v="22"/>
    <x v="1"/>
  </r>
  <r>
    <n v="3543"/>
    <x v="1757"/>
    <x v="31"/>
    <d v="2016-09-20T00:00:00"/>
    <s v="First Class"/>
    <s v="SV-20365"/>
    <s v="Seth Vernon"/>
    <x v="0"/>
    <s v="United States"/>
    <s v="Columbus"/>
    <x v="24"/>
    <n v="43229"/>
    <x v="3"/>
    <s v="FUR-CH-10002647"/>
    <x v="0"/>
    <x v="1"/>
    <s v="Situations Contoured Folding Chairs, 4/Set"/>
    <x v="2742"/>
    <n v="2"/>
    <x v="4"/>
    <n v="-7.0979999999999999"/>
    <x v="22"/>
    <x v="50"/>
  </r>
  <r>
    <n v="3544"/>
    <x v="1757"/>
    <x v="31"/>
    <d v="2016-09-20T00:00:00"/>
    <s v="First Class"/>
    <s v="SV-20365"/>
    <s v="Seth Vernon"/>
    <x v="0"/>
    <s v="United States"/>
    <s v="Columbus"/>
    <x v="24"/>
    <n v="43229"/>
    <x v="3"/>
    <s v="OFF-AR-10002257"/>
    <x v="1"/>
    <x v="6"/>
    <s v="Eldon Spacemaker Box, Quick-Snap Lid, Clear"/>
    <x v="2743"/>
    <n v="1"/>
    <x v="2"/>
    <n v="0.3674"/>
    <x v="22"/>
    <x v="98"/>
  </r>
  <r>
    <n v="3545"/>
    <x v="1758"/>
    <x v="331"/>
    <d v="2017-12-25T00:00:00"/>
    <s v="Second Class"/>
    <s v="MM-17920"/>
    <s v="Michael Moore"/>
    <x v="0"/>
    <s v="United States"/>
    <s v="College Station"/>
    <x v="5"/>
    <n v="77840"/>
    <x v="2"/>
    <s v="OFF-PA-10004519"/>
    <x v="1"/>
    <x v="10"/>
    <s v="Spiral Phone Message Books with Labels by Adams"/>
    <x v="2744"/>
    <n v="8"/>
    <x v="2"/>
    <n v="10.393599999999999"/>
    <x v="23"/>
    <x v="49"/>
  </r>
  <r>
    <n v="3546"/>
    <x v="1758"/>
    <x v="331"/>
    <d v="2017-12-25T00:00:00"/>
    <s v="Second Class"/>
    <s v="MM-17920"/>
    <s v="Michael Moore"/>
    <x v="0"/>
    <s v="United States"/>
    <s v="College Station"/>
    <x v="5"/>
    <n v="77840"/>
    <x v="2"/>
    <s v="OFF-AP-10001947"/>
    <x v="1"/>
    <x v="9"/>
    <s v="Acco 6 Outlet Guardian Premium Plus Surge Suppressor"/>
    <x v="2745"/>
    <n v="8"/>
    <x v="3"/>
    <n v="-74.745599999999996"/>
    <x v="23"/>
    <x v="415"/>
  </r>
  <r>
    <n v="3547"/>
    <x v="1759"/>
    <x v="505"/>
    <d v="2017-11-01T00:00:00"/>
    <s v="First Class"/>
    <s v="RD-19810"/>
    <s v="Ross DeVincentis"/>
    <x v="2"/>
    <s v="United States"/>
    <s v="Richmond"/>
    <x v="0"/>
    <n v="40475"/>
    <x v="0"/>
    <s v="OFF-ST-10004963"/>
    <x v="1"/>
    <x v="4"/>
    <s v="Eldon Gobal File Keepers"/>
    <x v="2746"/>
    <n v="7"/>
    <x v="0"/>
    <n v="4.2392000000000003"/>
    <x v="24"/>
    <x v="38"/>
  </r>
  <r>
    <n v="3548"/>
    <x v="1759"/>
    <x v="505"/>
    <d v="2017-11-01T00:00:00"/>
    <s v="First Class"/>
    <s v="RD-19810"/>
    <s v="Ross DeVincentis"/>
    <x v="2"/>
    <s v="United States"/>
    <s v="Richmond"/>
    <x v="0"/>
    <n v="40475"/>
    <x v="0"/>
    <s v="OFF-SU-10002573"/>
    <x v="1"/>
    <x v="14"/>
    <s v="Acme 10&quot; Easy Grip Assistive Scissors"/>
    <x v="1507"/>
    <n v="2"/>
    <x v="0"/>
    <n v="10.518000000000001"/>
    <x v="24"/>
    <x v="1"/>
  </r>
  <r>
    <n v="3549"/>
    <x v="1759"/>
    <x v="505"/>
    <d v="2017-11-01T00:00:00"/>
    <s v="First Class"/>
    <s v="RD-19810"/>
    <s v="Ross DeVincentis"/>
    <x v="2"/>
    <s v="United States"/>
    <s v="Richmond"/>
    <x v="0"/>
    <n v="40475"/>
    <x v="0"/>
    <s v="FUR-CH-10000553"/>
    <x v="0"/>
    <x v="1"/>
    <s v="Metal Folding Chairs, Beige, 4/Carton"/>
    <x v="2747"/>
    <n v="1"/>
    <x v="0"/>
    <n v="9.1638000000000002"/>
    <x v="24"/>
    <x v="6"/>
  </r>
  <r>
    <n v="3550"/>
    <x v="1759"/>
    <x v="505"/>
    <d v="2017-11-01T00:00:00"/>
    <s v="First Class"/>
    <s v="RD-19810"/>
    <s v="Ross DeVincentis"/>
    <x v="2"/>
    <s v="United States"/>
    <s v="Richmond"/>
    <x v="0"/>
    <n v="40475"/>
    <x v="0"/>
    <s v="OFF-LA-10001982"/>
    <x v="1"/>
    <x v="2"/>
    <s v="Smead Alpha-Z Color-Coded Name Labels First Letter Starter Set"/>
    <x v="59"/>
    <n v="8"/>
    <x v="0"/>
    <n v="14.4"/>
    <x v="24"/>
    <x v="62"/>
  </r>
  <r>
    <n v="3551"/>
    <x v="1760"/>
    <x v="892"/>
    <d v="2016-04-02T00:00:00"/>
    <s v="Second Class"/>
    <s v="ME-17320"/>
    <s v="Maria Etezadi"/>
    <x v="2"/>
    <s v="United States"/>
    <s v="Chicago"/>
    <x v="10"/>
    <n v="60653"/>
    <x v="2"/>
    <s v="OFF-PA-10001295"/>
    <x v="1"/>
    <x v="10"/>
    <s v="Computer Printout Paper with Letter-Trim Perforations"/>
    <x v="2748"/>
    <n v="3"/>
    <x v="2"/>
    <n v="15.934799999999999"/>
    <x v="26"/>
    <x v="73"/>
  </r>
  <r>
    <n v="3552"/>
    <x v="1760"/>
    <x v="892"/>
    <d v="2016-04-02T00:00:00"/>
    <s v="Second Class"/>
    <s v="ME-17320"/>
    <s v="Maria Etezadi"/>
    <x v="2"/>
    <s v="United States"/>
    <s v="Chicago"/>
    <x v="10"/>
    <n v="60653"/>
    <x v="2"/>
    <s v="FUR-CH-10002965"/>
    <x v="0"/>
    <x v="1"/>
    <s v="Global Leather Highback Executive Chair with Pneumatic Height Adjustment, Black"/>
    <x v="2749"/>
    <n v="6"/>
    <x v="4"/>
    <n v="-36.176400000000001"/>
    <x v="26"/>
    <x v="283"/>
  </r>
  <r>
    <n v="3553"/>
    <x v="1760"/>
    <x v="892"/>
    <d v="2016-04-02T00:00:00"/>
    <s v="Second Class"/>
    <s v="ME-17320"/>
    <s v="Maria Etezadi"/>
    <x v="2"/>
    <s v="United States"/>
    <s v="Chicago"/>
    <x v="10"/>
    <n v="60653"/>
    <x v="2"/>
    <s v="TEC-PH-10001254"/>
    <x v="2"/>
    <x v="7"/>
    <s v="Jabra BIZ 2300 Duo QD Duo Corded Headset"/>
    <x v="2750"/>
    <n v="8"/>
    <x v="2"/>
    <n v="60.955199999999998"/>
    <x v="26"/>
    <x v="17"/>
  </r>
  <r>
    <n v="3554"/>
    <x v="1761"/>
    <x v="51"/>
    <d v="2017-11-26T00:00:00"/>
    <s v="Second Class"/>
    <s v="FH-14275"/>
    <s v="Frank Hawley"/>
    <x v="1"/>
    <s v="United States"/>
    <s v="Philadelphia"/>
    <x v="9"/>
    <n v="19120"/>
    <x v="3"/>
    <s v="OFF-BI-10001658"/>
    <x v="1"/>
    <x v="8"/>
    <s v="GBC Standard Therm-A-Bind Covers"/>
    <x v="2751"/>
    <n v="1"/>
    <x v="6"/>
    <n v="-5.9808000000000003"/>
    <x v="24"/>
    <x v="128"/>
  </r>
  <r>
    <n v="3555"/>
    <x v="1762"/>
    <x v="893"/>
    <d v="2014-03-26T00:00:00"/>
    <s v="Second Class"/>
    <s v="PO-18865"/>
    <s v="Patrick O'Donnell"/>
    <x v="0"/>
    <s v="United States"/>
    <s v="Los Angeles"/>
    <x v="1"/>
    <n v="90036"/>
    <x v="1"/>
    <s v="OFF-ST-10000585"/>
    <x v="1"/>
    <x v="4"/>
    <s v="Economy Rollaway Files"/>
    <x v="606"/>
    <n v="2"/>
    <x v="0"/>
    <n v="85.903999999999996"/>
    <x v="34"/>
    <x v="96"/>
  </r>
  <r>
    <n v="3556"/>
    <x v="1762"/>
    <x v="893"/>
    <d v="2014-03-26T00:00:00"/>
    <s v="Second Class"/>
    <s v="PO-18865"/>
    <s v="Patrick O'Donnell"/>
    <x v="0"/>
    <s v="United States"/>
    <s v="Los Angeles"/>
    <x v="1"/>
    <n v="90036"/>
    <x v="1"/>
    <s v="TEC-PH-10003484"/>
    <x v="2"/>
    <x v="7"/>
    <s v="Ooma Telo VoIP Home Phone System"/>
    <x v="2752"/>
    <n v="6"/>
    <x v="2"/>
    <n v="37.796999999999997"/>
    <x v="34"/>
    <x v="107"/>
  </r>
  <r>
    <n v="3557"/>
    <x v="1763"/>
    <x v="96"/>
    <d v="2017-12-05T00:00:00"/>
    <s v="Standard Class"/>
    <s v="CC-12550"/>
    <s v="Clay Cheatham"/>
    <x v="0"/>
    <s v="United States"/>
    <s v="Los Angeles"/>
    <x v="1"/>
    <n v="90008"/>
    <x v="1"/>
    <s v="OFF-PA-10004735"/>
    <x v="1"/>
    <x v="10"/>
    <s v="Xerox 1905"/>
    <x v="1544"/>
    <n v="7"/>
    <x v="0"/>
    <n v="21.7728"/>
    <x v="23"/>
    <x v="42"/>
  </r>
  <r>
    <n v="3558"/>
    <x v="1763"/>
    <x v="96"/>
    <d v="2017-12-05T00:00:00"/>
    <s v="Standard Class"/>
    <s v="CC-12550"/>
    <s v="Clay Cheatham"/>
    <x v="0"/>
    <s v="United States"/>
    <s v="Los Angeles"/>
    <x v="1"/>
    <n v="90008"/>
    <x v="1"/>
    <s v="OFF-BI-10003429"/>
    <x v="1"/>
    <x v="8"/>
    <s v="Cardinal HOLDit! Binder Insert Strips,Extra Strips"/>
    <x v="2753"/>
    <n v="2"/>
    <x v="2"/>
    <n v="3.6714000000000002"/>
    <x v="23"/>
    <x v="22"/>
  </r>
  <r>
    <n v="3559"/>
    <x v="1764"/>
    <x v="659"/>
    <d v="2017-11-12T00:00:00"/>
    <s v="Standard Class"/>
    <s v="TS-21505"/>
    <s v="Tony Sayre"/>
    <x v="0"/>
    <s v="United States"/>
    <s v="San Francisco"/>
    <x v="1"/>
    <n v="94122"/>
    <x v="1"/>
    <s v="OFF-BI-10002982"/>
    <x v="1"/>
    <x v="8"/>
    <s v="Avery Self-Adhesive Photo Pockets for Polaroid Photos"/>
    <x v="2754"/>
    <n v="4"/>
    <x v="2"/>
    <n v="7.6272000000000002"/>
    <x v="24"/>
    <x v="73"/>
  </r>
  <r>
    <n v="3560"/>
    <x v="1764"/>
    <x v="659"/>
    <d v="2017-11-12T00:00:00"/>
    <s v="Standard Class"/>
    <s v="TS-21505"/>
    <s v="Tony Sayre"/>
    <x v="0"/>
    <s v="United States"/>
    <s v="San Francisco"/>
    <x v="1"/>
    <n v="94122"/>
    <x v="1"/>
    <s v="TEC-AC-10004975"/>
    <x v="2"/>
    <x v="11"/>
    <s v="Plantronics Audio 995 Wireless Stereo Headset"/>
    <x v="2755"/>
    <n v="4"/>
    <x v="0"/>
    <n v="145.13399999999999"/>
    <x v="24"/>
    <x v="67"/>
  </r>
  <r>
    <n v="3561"/>
    <x v="1765"/>
    <x v="507"/>
    <d v="2017-09-09T00:00:00"/>
    <s v="Second Class"/>
    <s v="MD-17350"/>
    <s v="Maribeth Dona"/>
    <x v="0"/>
    <s v="United States"/>
    <s v="Akron"/>
    <x v="24"/>
    <n v="44312"/>
    <x v="3"/>
    <s v="OFF-AR-10002335"/>
    <x v="1"/>
    <x v="6"/>
    <s v="DIXON Oriole Pencils"/>
    <x v="2756"/>
    <n v="4"/>
    <x v="2"/>
    <n v="0.61919999999999997"/>
    <x v="15"/>
    <x v="17"/>
  </r>
  <r>
    <n v="3562"/>
    <x v="1765"/>
    <x v="507"/>
    <d v="2017-09-09T00:00:00"/>
    <s v="Second Class"/>
    <s v="MD-17350"/>
    <s v="Maribeth Dona"/>
    <x v="0"/>
    <s v="United States"/>
    <s v="Akron"/>
    <x v="24"/>
    <n v="44312"/>
    <x v="3"/>
    <s v="OFF-BI-10004001"/>
    <x v="1"/>
    <x v="8"/>
    <s v="GBC Recycled VeloBinder Covers"/>
    <x v="2757"/>
    <n v="5"/>
    <x v="6"/>
    <n v="-20.448"/>
    <x v="15"/>
    <x v="128"/>
  </r>
  <r>
    <n v="3563"/>
    <x v="1765"/>
    <x v="507"/>
    <d v="2017-09-09T00:00:00"/>
    <s v="Second Class"/>
    <s v="MD-17350"/>
    <s v="Maribeth Dona"/>
    <x v="0"/>
    <s v="United States"/>
    <s v="Akron"/>
    <x v="24"/>
    <n v="44312"/>
    <x v="3"/>
    <s v="OFF-BI-10001634"/>
    <x v="1"/>
    <x v="8"/>
    <s v="Wilson Jones Active Use Binders"/>
    <x v="964"/>
    <n v="2"/>
    <x v="6"/>
    <n v="-3.0575999999999999"/>
    <x v="15"/>
    <x v="126"/>
  </r>
  <r>
    <n v="3564"/>
    <x v="1765"/>
    <x v="507"/>
    <d v="2017-09-09T00:00:00"/>
    <s v="Second Class"/>
    <s v="MD-17350"/>
    <s v="Maribeth Dona"/>
    <x v="0"/>
    <s v="United States"/>
    <s v="Akron"/>
    <x v="24"/>
    <n v="44312"/>
    <x v="3"/>
    <s v="OFF-PA-10000007"/>
    <x v="1"/>
    <x v="10"/>
    <s v="Telephone Message Books with Fax/Mobile Section, 4 1/4&quot; x 6&quot;"/>
    <x v="132"/>
    <n v="4"/>
    <x v="2"/>
    <n v="3.7440000000000002"/>
    <x v="15"/>
    <x v="18"/>
  </r>
  <r>
    <n v="3565"/>
    <x v="1766"/>
    <x v="894"/>
    <d v="2016-07-06T00:00:00"/>
    <s v="First Class"/>
    <s v="GT-14755"/>
    <s v="Guy Thornton"/>
    <x v="0"/>
    <s v="United States"/>
    <s v="Los Angeles"/>
    <x v="1"/>
    <n v="90049"/>
    <x v="1"/>
    <s v="OFF-PA-10000552"/>
    <x v="1"/>
    <x v="10"/>
    <s v="Xerox 200"/>
    <x v="91"/>
    <n v="2"/>
    <x v="0"/>
    <n v="6.2207999999999997"/>
    <x v="16"/>
    <x v="68"/>
  </r>
  <r>
    <n v="3566"/>
    <x v="1766"/>
    <x v="894"/>
    <d v="2016-07-06T00:00:00"/>
    <s v="First Class"/>
    <s v="GT-14755"/>
    <s v="Guy Thornton"/>
    <x v="0"/>
    <s v="United States"/>
    <s v="Los Angeles"/>
    <x v="1"/>
    <n v="90049"/>
    <x v="1"/>
    <s v="OFF-FA-10001135"/>
    <x v="1"/>
    <x v="13"/>
    <s v="Brites Rubber Bands, 1 1/2 oz. Box"/>
    <x v="532"/>
    <n v="2"/>
    <x v="0"/>
    <n v="7.9200000000000007E-2"/>
    <x v="16"/>
    <x v="15"/>
  </r>
  <r>
    <n v="3567"/>
    <x v="1767"/>
    <x v="210"/>
    <d v="2017-09-14T00:00:00"/>
    <s v="Standard Class"/>
    <s v="RD-19660"/>
    <s v="Robert Dilbeck"/>
    <x v="2"/>
    <s v="United States"/>
    <s v="Independence"/>
    <x v="25"/>
    <n v="64055"/>
    <x v="2"/>
    <s v="OFF-BI-10003650"/>
    <x v="1"/>
    <x v="8"/>
    <s v="GBC DocuBind 300 Electric Binding Machine"/>
    <x v="2758"/>
    <n v="3"/>
    <x v="0"/>
    <n v="757.41120000000001"/>
    <x v="15"/>
    <x v="42"/>
  </r>
  <r>
    <n v="3568"/>
    <x v="1768"/>
    <x v="369"/>
    <d v="2016-09-14T00:00:00"/>
    <s v="Second Class"/>
    <s v="DB-12910"/>
    <s v="Daniel Byrd"/>
    <x v="2"/>
    <s v="United States"/>
    <s v="Dallas"/>
    <x v="5"/>
    <n v="75220"/>
    <x v="2"/>
    <s v="FUR-FU-10003832"/>
    <x v="0"/>
    <x v="5"/>
    <s v="Eldon Expressions Punched Metal &amp; Wood Desk Accessories, Black &amp; Cherry"/>
    <x v="1632"/>
    <n v="4"/>
    <x v="7"/>
    <n v="-12.006399999999999"/>
    <x v="22"/>
    <x v="128"/>
  </r>
  <r>
    <n v="3569"/>
    <x v="1769"/>
    <x v="445"/>
    <d v="2017-07-03T00:00:00"/>
    <s v="Same Day"/>
    <s v="JK-15640"/>
    <s v="Jim Kriz"/>
    <x v="2"/>
    <s v="United States"/>
    <s v="Seattle"/>
    <x v="4"/>
    <n v="98105"/>
    <x v="1"/>
    <s v="TEC-AC-10003628"/>
    <x v="2"/>
    <x v="11"/>
    <s v="Logitech 910-002974 M325 Wireless Mouse for Web Scrolling"/>
    <x v="2759"/>
    <n v="2"/>
    <x v="0"/>
    <n v="26.391200000000001"/>
    <x v="10"/>
    <x v="166"/>
  </r>
  <r>
    <n v="3570"/>
    <x v="1769"/>
    <x v="445"/>
    <d v="2017-07-03T00:00:00"/>
    <s v="Same Day"/>
    <s v="JK-15640"/>
    <s v="Jim Kriz"/>
    <x v="2"/>
    <s v="United States"/>
    <s v="Seattle"/>
    <x v="4"/>
    <n v="98105"/>
    <x v="1"/>
    <s v="TEC-MA-10001148"/>
    <x v="2"/>
    <x v="15"/>
    <s v="Okidata MB491 Multifunction Printer"/>
    <x v="2760"/>
    <n v="6"/>
    <x v="2"/>
    <n v="209.58"/>
    <x v="10"/>
    <x v="66"/>
  </r>
  <r>
    <n v="3571"/>
    <x v="1769"/>
    <x v="445"/>
    <d v="2017-07-03T00:00:00"/>
    <s v="Same Day"/>
    <s v="JK-15640"/>
    <s v="Jim Kriz"/>
    <x v="2"/>
    <s v="United States"/>
    <s v="Seattle"/>
    <x v="4"/>
    <n v="98105"/>
    <x v="1"/>
    <s v="TEC-AC-10002049"/>
    <x v="2"/>
    <x v="11"/>
    <s v="Plantronics Savi W720 Multi-Device Wireless Headset System"/>
    <x v="2761"/>
    <n v="4"/>
    <x v="0"/>
    <n v="742.63199999999995"/>
    <x v="10"/>
    <x v="48"/>
  </r>
  <r>
    <n v="3572"/>
    <x v="1769"/>
    <x v="445"/>
    <d v="2017-07-03T00:00:00"/>
    <s v="Same Day"/>
    <s v="JK-15640"/>
    <s v="Jim Kriz"/>
    <x v="2"/>
    <s v="United States"/>
    <s v="Seattle"/>
    <x v="4"/>
    <n v="98105"/>
    <x v="1"/>
    <s v="TEC-PH-10000702"/>
    <x v="2"/>
    <x v="7"/>
    <s v="Square Credit Card Reader, 4 1/2&quot; x 4 1/2&quot; x 1&quot;, White"/>
    <x v="462"/>
    <n v="1"/>
    <x v="2"/>
    <n v="2.6972999999999998"/>
    <x v="10"/>
    <x v="31"/>
  </r>
  <r>
    <n v="3573"/>
    <x v="1770"/>
    <x v="222"/>
    <d v="2017-07-04T00:00:00"/>
    <s v="Standard Class"/>
    <s v="FC-14335"/>
    <s v="Fred Chung"/>
    <x v="1"/>
    <s v="United States"/>
    <s v="Mesquite"/>
    <x v="5"/>
    <n v="75150"/>
    <x v="2"/>
    <s v="OFF-PA-10003953"/>
    <x v="1"/>
    <x v="10"/>
    <s v="Xerox 218"/>
    <x v="1170"/>
    <n v="1"/>
    <x v="2"/>
    <n v="1.8144"/>
    <x v="10"/>
    <x v="73"/>
  </r>
  <r>
    <n v="3574"/>
    <x v="1771"/>
    <x v="783"/>
    <d v="2017-08-12T00:00:00"/>
    <s v="Standard Class"/>
    <s v="JW-15955"/>
    <s v="Joni Wasserman"/>
    <x v="0"/>
    <s v="United States"/>
    <s v="Long Beach"/>
    <x v="15"/>
    <n v="11561"/>
    <x v="3"/>
    <s v="OFF-AR-10003602"/>
    <x v="1"/>
    <x v="6"/>
    <s v="Quartet Omega Colored Chalk, 12/Pack"/>
    <x v="2582"/>
    <n v="2"/>
    <x v="0"/>
    <n v="5.4896000000000003"/>
    <x v="43"/>
    <x v="2"/>
  </r>
  <r>
    <n v="3575"/>
    <x v="1771"/>
    <x v="783"/>
    <d v="2017-08-12T00:00:00"/>
    <s v="Standard Class"/>
    <s v="JW-15955"/>
    <s v="Joni Wasserman"/>
    <x v="0"/>
    <s v="United States"/>
    <s v="Long Beach"/>
    <x v="15"/>
    <n v="11561"/>
    <x v="3"/>
    <s v="OFF-AR-10004062"/>
    <x v="1"/>
    <x v="6"/>
    <s v="Staples in misc. colors"/>
    <x v="2762"/>
    <n v="10"/>
    <x v="0"/>
    <n v="26.2"/>
    <x v="43"/>
    <x v="45"/>
  </r>
  <r>
    <n v="3576"/>
    <x v="1772"/>
    <x v="531"/>
    <d v="2015-03-24T00:00:00"/>
    <s v="Standard Class"/>
    <s v="DC-12850"/>
    <s v="Dan Campbell"/>
    <x v="0"/>
    <s v="United States"/>
    <s v="North Miami"/>
    <x v="2"/>
    <n v="33161"/>
    <x v="0"/>
    <s v="OFF-PA-10001560"/>
    <x v="1"/>
    <x v="10"/>
    <s v="Adams Telephone Message Books, 5 1/4” x 11”"/>
    <x v="2763"/>
    <n v="3"/>
    <x v="2"/>
    <n v="4.8924000000000003"/>
    <x v="30"/>
    <x v="27"/>
  </r>
  <r>
    <n v="3577"/>
    <x v="1773"/>
    <x v="843"/>
    <d v="2016-06-11T00:00:00"/>
    <s v="Standard Class"/>
    <s v="FM-14290"/>
    <s v="Frank Merwin"/>
    <x v="2"/>
    <s v="United States"/>
    <s v="Bakersfield"/>
    <x v="1"/>
    <n v="93309"/>
    <x v="1"/>
    <s v="OFF-BI-10003305"/>
    <x v="1"/>
    <x v="8"/>
    <s v="Avery Hanging File Binders"/>
    <x v="2764"/>
    <n v="1"/>
    <x v="2"/>
    <n v="1.5548"/>
    <x v="1"/>
    <x v="18"/>
  </r>
  <r>
    <n v="3578"/>
    <x v="1773"/>
    <x v="843"/>
    <d v="2016-06-11T00:00:00"/>
    <s v="Standard Class"/>
    <s v="FM-14290"/>
    <s v="Frank Merwin"/>
    <x v="2"/>
    <s v="United States"/>
    <s v="Bakersfield"/>
    <x v="1"/>
    <n v="93309"/>
    <x v="1"/>
    <s v="OFF-PA-10004000"/>
    <x v="1"/>
    <x v="10"/>
    <s v="While You Were Out Pads, 50 per Pad, 4 x 5 1/4, Green Cycle"/>
    <x v="2765"/>
    <n v="1"/>
    <x v="0"/>
    <n v="2.3176999999999999"/>
    <x v="1"/>
    <x v="181"/>
  </r>
  <r>
    <n v="3579"/>
    <x v="1774"/>
    <x v="197"/>
    <d v="2016-07-29T00:00:00"/>
    <s v="Standard Class"/>
    <s v="MT-17815"/>
    <s v="Meg Tillman"/>
    <x v="0"/>
    <s v="United States"/>
    <s v="Jackson"/>
    <x v="35"/>
    <n v="39212"/>
    <x v="0"/>
    <s v="OFF-ST-10000321"/>
    <x v="1"/>
    <x v="4"/>
    <s v="Akro Stacking Bins"/>
    <x v="2766"/>
    <n v="1"/>
    <x v="0"/>
    <n v="0.31559999999999999"/>
    <x v="16"/>
    <x v="38"/>
  </r>
  <r>
    <n v="3580"/>
    <x v="1774"/>
    <x v="197"/>
    <d v="2016-07-29T00:00:00"/>
    <s v="Standard Class"/>
    <s v="MT-17815"/>
    <s v="Meg Tillman"/>
    <x v="0"/>
    <s v="United States"/>
    <s v="Jackson"/>
    <x v="35"/>
    <n v="39212"/>
    <x v="0"/>
    <s v="OFF-PA-10004665"/>
    <x v="1"/>
    <x v="10"/>
    <s v="Advantus Motivational Note Cards"/>
    <x v="2767"/>
    <n v="5"/>
    <x v="0"/>
    <n v="32.094999999999999"/>
    <x v="16"/>
    <x v="77"/>
  </r>
  <r>
    <n v="3581"/>
    <x v="1774"/>
    <x v="197"/>
    <d v="2016-07-29T00:00:00"/>
    <s v="Standard Class"/>
    <s v="MT-17815"/>
    <s v="Meg Tillman"/>
    <x v="0"/>
    <s v="United States"/>
    <s v="Jackson"/>
    <x v="35"/>
    <n v="39212"/>
    <x v="0"/>
    <s v="FUR-TA-10004915"/>
    <x v="0"/>
    <x v="3"/>
    <s v="Office Impressions End Table, 20-1/2&quot;H x 24&quot;W x 20&quot;D"/>
    <x v="2768"/>
    <n v="8"/>
    <x v="0"/>
    <n v="388.81279999999998"/>
    <x v="16"/>
    <x v="341"/>
  </r>
  <r>
    <n v="3582"/>
    <x v="1775"/>
    <x v="172"/>
    <d v="2017-10-07T00:00:00"/>
    <s v="Standard Class"/>
    <s v="DK-13090"/>
    <s v="Dave Kipp"/>
    <x v="0"/>
    <s v="United States"/>
    <s v="Fremont"/>
    <x v="8"/>
    <n v="68025"/>
    <x v="2"/>
    <s v="OFF-PA-10000994"/>
    <x v="1"/>
    <x v="10"/>
    <s v="Xerox 1915"/>
    <x v="1230"/>
    <n v="1"/>
    <x v="0"/>
    <n v="50.328000000000003"/>
    <x v="13"/>
    <x v="62"/>
  </r>
  <r>
    <n v="3583"/>
    <x v="1776"/>
    <x v="895"/>
    <d v="2015-12-16T00:00:00"/>
    <s v="Standard Class"/>
    <s v="KD-16495"/>
    <s v="Keith Dawkins"/>
    <x v="1"/>
    <s v="United States"/>
    <s v="Jackson"/>
    <x v="12"/>
    <n v="49201"/>
    <x v="2"/>
    <s v="OFF-AR-10001149"/>
    <x v="1"/>
    <x v="6"/>
    <s v="Avery Hi-Liter Comfort Grip Fluorescent Highlighter, Yellow Ink"/>
    <x v="2769"/>
    <n v="2"/>
    <x v="0"/>
    <n v="1.5209999999999999"/>
    <x v="14"/>
    <x v="174"/>
  </r>
  <r>
    <n v="3584"/>
    <x v="1776"/>
    <x v="895"/>
    <d v="2015-12-16T00:00:00"/>
    <s v="Standard Class"/>
    <s v="KD-16495"/>
    <s v="Keith Dawkins"/>
    <x v="1"/>
    <s v="United States"/>
    <s v="Jackson"/>
    <x v="12"/>
    <n v="49201"/>
    <x v="2"/>
    <s v="FUR-TA-10003569"/>
    <x v="0"/>
    <x v="3"/>
    <s v="Bretford CR8500 Series Meeting Room Furniture"/>
    <x v="2770"/>
    <n v="2"/>
    <x v="0"/>
    <n v="200.49"/>
    <x v="14"/>
    <x v="45"/>
  </r>
  <r>
    <n v="3585"/>
    <x v="1776"/>
    <x v="895"/>
    <d v="2015-12-16T00:00:00"/>
    <s v="Standard Class"/>
    <s v="KD-16495"/>
    <s v="Keith Dawkins"/>
    <x v="1"/>
    <s v="United States"/>
    <s v="Jackson"/>
    <x v="12"/>
    <n v="49201"/>
    <x v="2"/>
    <s v="FUR-CH-10004289"/>
    <x v="0"/>
    <x v="1"/>
    <s v="Global Super Steno Chair"/>
    <x v="2771"/>
    <n v="2"/>
    <x v="0"/>
    <n v="32.633200000000002"/>
    <x v="14"/>
    <x v="231"/>
  </r>
  <r>
    <n v="3586"/>
    <x v="1776"/>
    <x v="895"/>
    <d v="2015-12-16T00:00:00"/>
    <s v="Standard Class"/>
    <s v="KD-16495"/>
    <s v="Keith Dawkins"/>
    <x v="1"/>
    <s v="United States"/>
    <s v="Jackson"/>
    <x v="12"/>
    <n v="49201"/>
    <x v="2"/>
    <s v="OFF-LA-10001045"/>
    <x v="1"/>
    <x v="2"/>
    <s v="Permanent Self-Adhesive File Folder Labels for Typewriters by Universal"/>
    <x v="533"/>
    <n v="1"/>
    <x v="0"/>
    <n v="1.2005999999999999"/>
    <x v="14"/>
    <x v="55"/>
  </r>
  <r>
    <n v="3587"/>
    <x v="1777"/>
    <x v="213"/>
    <d v="2017-09-08T00:00:00"/>
    <s v="Standard Class"/>
    <s v="AG-10300"/>
    <s v="Aleksandra Gannaway"/>
    <x v="1"/>
    <s v="United States"/>
    <s v="San Francisco"/>
    <x v="1"/>
    <n v="94122"/>
    <x v="1"/>
    <s v="OFF-AR-10002053"/>
    <x v="1"/>
    <x v="6"/>
    <s v="Premium Writing Pencils, Soft, #2 by Central Association for the Blind"/>
    <x v="456"/>
    <n v="2"/>
    <x v="0"/>
    <n v="1.6688000000000001"/>
    <x v="15"/>
    <x v="95"/>
  </r>
  <r>
    <n v="3588"/>
    <x v="1778"/>
    <x v="241"/>
    <d v="2017-09-28T00:00:00"/>
    <s v="Standard Class"/>
    <s v="MH-18115"/>
    <s v="Mick Hernandez"/>
    <x v="2"/>
    <s v="United States"/>
    <s v="Lancaster"/>
    <x v="24"/>
    <n v="43130"/>
    <x v="3"/>
    <s v="TEC-PH-10002885"/>
    <x v="2"/>
    <x v="7"/>
    <s v="Apple iPhone 5"/>
    <x v="2772"/>
    <n v="3"/>
    <x v="10"/>
    <n v="-253.43369999999999"/>
    <x v="15"/>
    <x v="335"/>
  </r>
  <r>
    <n v="3589"/>
    <x v="1779"/>
    <x v="484"/>
    <d v="2017-12-21T00:00:00"/>
    <s v="First Class"/>
    <s v="AC-10450"/>
    <s v="Amy Cox"/>
    <x v="0"/>
    <s v="United States"/>
    <s v="Lafayette"/>
    <x v="28"/>
    <n v="70506"/>
    <x v="0"/>
    <s v="OFF-SU-10002881"/>
    <x v="1"/>
    <x v="14"/>
    <s v="Martin Yale Chadless Opener Electric Letter Opener"/>
    <x v="2773"/>
    <n v="2"/>
    <x v="0"/>
    <n v="33.312399999999997"/>
    <x v="23"/>
    <x v="15"/>
  </r>
  <r>
    <n v="3590"/>
    <x v="1780"/>
    <x v="221"/>
    <d v="2017-11-30T00:00:00"/>
    <s v="Standard Class"/>
    <s v="FM-14290"/>
    <s v="Frank Merwin"/>
    <x v="2"/>
    <s v="United States"/>
    <s v="Richmond"/>
    <x v="0"/>
    <n v="40475"/>
    <x v="0"/>
    <s v="OFF-BI-10000546"/>
    <x v="1"/>
    <x v="8"/>
    <s v="Avery Durable Binders"/>
    <x v="704"/>
    <n v="1"/>
    <x v="0"/>
    <n v="1.4112"/>
    <x v="24"/>
    <x v="70"/>
  </r>
  <r>
    <n v="3591"/>
    <x v="1780"/>
    <x v="221"/>
    <d v="2017-11-30T00:00:00"/>
    <s v="Standard Class"/>
    <s v="FM-14290"/>
    <s v="Frank Merwin"/>
    <x v="2"/>
    <s v="United States"/>
    <s v="Richmond"/>
    <x v="0"/>
    <n v="40475"/>
    <x v="0"/>
    <s v="OFF-ST-10001526"/>
    <x v="1"/>
    <x v="4"/>
    <s v="Iceberg Mobile Mega Data/Printer Cart "/>
    <x v="2774"/>
    <n v="12"/>
    <x v="0"/>
    <n v="375.42959999999999"/>
    <x v="24"/>
    <x v="96"/>
  </r>
  <r>
    <n v="3592"/>
    <x v="1781"/>
    <x v="736"/>
    <d v="2014-12-15T00:00:00"/>
    <s v="Second Class"/>
    <s v="RA-19285"/>
    <s v="Ralph Arnett"/>
    <x v="0"/>
    <s v="United States"/>
    <s v="Houston"/>
    <x v="5"/>
    <n v="77070"/>
    <x v="2"/>
    <s v="OFF-SU-10001574"/>
    <x v="1"/>
    <x v="14"/>
    <s v="Acme Value Line Scissors"/>
    <x v="2775"/>
    <n v="1"/>
    <x v="2"/>
    <n v="0.36499999999999999"/>
    <x v="21"/>
    <x v="26"/>
  </r>
  <r>
    <n v="3593"/>
    <x v="1782"/>
    <x v="5"/>
    <d v="2016-12-07T00:00:00"/>
    <s v="Second Class"/>
    <s v="JG-15160"/>
    <s v="James Galang"/>
    <x v="0"/>
    <s v="United States"/>
    <s v="New York City"/>
    <x v="15"/>
    <n v="10024"/>
    <x v="3"/>
    <s v="OFF-ST-10002615"/>
    <x v="1"/>
    <x v="4"/>
    <s v="Dual Level, Single-Width Filing Carts"/>
    <x v="2776"/>
    <n v="3"/>
    <x v="0"/>
    <n v="120.9468"/>
    <x v="5"/>
    <x v="96"/>
  </r>
  <r>
    <n v="3594"/>
    <x v="1783"/>
    <x v="108"/>
    <d v="2016-09-17T00:00:00"/>
    <s v="Standard Class"/>
    <s v="NZ-18565"/>
    <s v="Nick Zandusky"/>
    <x v="2"/>
    <s v="United States"/>
    <s v="Toledo"/>
    <x v="24"/>
    <n v="43615"/>
    <x v="3"/>
    <s v="OFF-BI-10001658"/>
    <x v="1"/>
    <x v="8"/>
    <s v="GBC Standard Therm-A-Bind Covers"/>
    <x v="2777"/>
    <n v="3"/>
    <x v="6"/>
    <n v="-17.942399999999999"/>
    <x v="22"/>
    <x v="124"/>
  </r>
  <r>
    <n v="3595"/>
    <x v="1783"/>
    <x v="108"/>
    <d v="2016-09-17T00:00:00"/>
    <s v="Standard Class"/>
    <s v="NZ-18565"/>
    <s v="Nick Zandusky"/>
    <x v="2"/>
    <s v="United States"/>
    <s v="Toledo"/>
    <x v="24"/>
    <n v="43615"/>
    <x v="3"/>
    <s v="OFF-ST-10002562"/>
    <x v="1"/>
    <x v="4"/>
    <s v="Staple magnet"/>
    <x v="2778"/>
    <n v="5"/>
    <x v="2"/>
    <n v="3.7519999999999998"/>
    <x v="22"/>
    <x v="7"/>
  </r>
  <r>
    <n v="3596"/>
    <x v="1784"/>
    <x v="34"/>
    <d v="2017-12-15T00:00:00"/>
    <s v="Standard Class"/>
    <s v="KM-16225"/>
    <s v="Kalyca Meade"/>
    <x v="1"/>
    <s v="United States"/>
    <s v="Philadelphia"/>
    <x v="9"/>
    <n v="19143"/>
    <x v="3"/>
    <s v="OFF-AR-10004757"/>
    <x v="1"/>
    <x v="6"/>
    <s v="Crayola Colored Pencils"/>
    <x v="367"/>
    <n v="1"/>
    <x v="2"/>
    <n v="0.4264"/>
    <x v="23"/>
    <x v="173"/>
  </r>
  <r>
    <n v="3597"/>
    <x v="1785"/>
    <x v="340"/>
    <d v="2014-09-14T00:00:00"/>
    <s v="Second Class"/>
    <s v="LC-17140"/>
    <s v="Logan Currie"/>
    <x v="0"/>
    <s v="United States"/>
    <s v="Philadelphia"/>
    <x v="9"/>
    <n v="19140"/>
    <x v="3"/>
    <s v="OFF-PA-10000788"/>
    <x v="1"/>
    <x v="10"/>
    <s v="Xerox 210"/>
    <x v="12"/>
    <n v="3"/>
    <x v="2"/>
    <n v="5.4432"/>
    <x v="9"/>
    <x v="11"/>
  </r>
  <r>
    <n v="3598"/>
    <x v="1785"/>
    <x v="340"/>
    <d v="2014-09-14T00:00:00"/>
    <s v="Second Class"/>
    <s v="LC-17140"/>
    <s v="Logan Currie"/>
    <x v="0"/>
    <s v="United States"/>
    <s v="Philadelphia"/>
    <x v="9"/>
    <n v="19140"/>
    <x v="3"/>
    <s v="TEC-AC-10002134"/>
    <x v="2"/>
    <x v="11"/>
    <s v="Rosewill 107 Normal Keys USB Wired Standard Keyboard"/>
    <x v="2779"/>
    <n v="6"/>
    <x v="2"/>
    <n v="-4.8528000000000002"/>
    <x v="9"/>
    <x v="399"/>
  </r>
  <r>
    <n v="3599"/>
    <x v="1785"/>
    <x v="340"/>
    <d v="2014-09-14T00:00:00"/>
    <s v="Second Class"/>
    <s v="LC-17140"/>
    <s v="Logan Currie"/>
    <x v="0"/>
    <s v="United States"/>
    <s v="Philadelphia"/>
    <x v="9"/>
    <n v="19140"/>
    <x v="3"/>
    <s v="FUR-FU-10002456"/>
    <x v="0"/>
    <x v="5"/>
    <s v="Master Caster Door Stop, Large Neon Orange"/>
    <x v="1121"/>
    <n v="3"/>
    <x v="2"/>
    <n v="5.0232000000000001"/>
    <x v="9"/>
    <x v="182"/>
  </r>
  <r>
    <n v="3600"/>
    <x v="1785"/>
    <x v="340"/>
    <d v="2014-09-14T00:00:00"/>
    <s v="Second Class"/>
    <s v="LC-17140"/>
    <s v="Logan Currie"/>
    <x v="0"/>
    <s v="United States"/>
    <s v="Philadelphia"/>
    <x v="9"/>
    <n v="19140"/>
    <x v="3"/>
    <s v="TEC-PH-10002549"/>
    <x v="2"/>
    <x v="7"/>
    <s v="Polycom SoundPoint IP 450 VoIP phone"/>
    <x v="2780"/>
    <n v="1"/>
    <x v="10"/>
    <n v="-31.6204"/>
    <x v="9"/>
    <x v="123"/>
  </r>
  <r>
    <n v="3601"/>
    <x v="1786"/>
    <x v="335"/>
    <d v="2017-06-30T00:00:00"/>
    <s v="Standard Class"/>
    <s v="NP-18700"/>
    <s v="Nora Preis"/>
    <x v="0"/>
    <s v="United States"/>
    <s v="Denver"/>
    <x v="22"/>
    <n v="80219"/>
    <x v="1"/>
    <s v="TEC-AC-10001990"/>
    <x v="2"/>
    <x v="11"/>
    <s v="Kensington Orbit Wireless Mobile Trackball for PC and Mac"/>
    <x v="1065"/>
    <n v="9"/>
    <x v="2"/>
    <n v="64.789199999999994"/>
    <x v="28"/>
    <x v="230"/>
  </r>
  <r>
    <n v="3602"/>
    <x v="1787"/>
    <x v="664"/>
    <d v="2014-11-24T00:00:00"/>
    <s v="Standard Class"/>
    <s v="RB-19330"/>
    <s v="Randy Bradley"/>
    <x v="0"/>
    <s v="United States"/>
    <s v="Philadelphia"/>
    <x v="9"/>
    <n v="19143"/>
    <x v="3"/>
    <s v="OFF-PA-10002137"/>
    <x v="1"/>
    <x v="10"/>
    <s v="Southworth 100% Résumé Paper, 24lb."/>
    <x v="2781"/>
    <n v="2"/>
    <x v="2"/>
    <n v="3.89"/>
    <x v="7"/>
    <x v="33"/>
  </r>
  <r>
    <n v="3603"/>
    <x v="1787"/>
    <x v="664"/>
    <d v="2014-11-24T00:00:00"/>
    <s v="Standard Class"/>
    <s v="RB-19330"/>
    <s v="Randy Bradley"/>
    <x v="0"/>
    <s v="United States"/>
    <s v="Philadelphia"/>
    <x v="9"/>
    <n v="19143"/>
    <x v="3"/>
    <s v="FUR-CH-10004997"/>
    <x v="0"/>
    <x v="1"/>
    <s v="Hon Every-Day Series Multi-Task Chairs"/>
    <x v="2782"/>
    <n v="5"/>
    <x v="4"/>
    <n v="-93.99"/>
    <x v="7"/>
    <x v="395"/>
  </r>
  <r>
    <n v="3604"/>
    <x v="1788"/>
    <x v="170"/>
    <d v="2017-08-27T00:00:00"/>
    <s v="Standard Class"/>
    <s v="TH-21550"/>
    <s v="Tracy Hopkins"/>
    <x v="2"/>
    <s v="United States"/>
    <s v="Columbia"/>
    <x v="39"/>
    <n v="21044"/>
    <x v="3"/>
    <s v="OFF-PA-10000357"/>
    <x v="1"/>
    <x v="10"/>
    <s v="Xerox 1888"/>
    <x v="1928"/>
    <n v="5"/>
    <x v="0"/>
    <n v="133.15199999999999"/>
    <x v="43"/>
    <x v="42"/>
  </r>
  <r>
    <n v="3605"/>
    <x v="1788"/>
    <x v="170"/>
    <d v="2017-08-27T00:00:00"/>
    <s v="Standard Class"/>
    <s v="TH-21550"/>
    <s v="Tracy Hopkins"/>
    <x v="2"/>
    <s v="United States"/>
    <s v="Columbia"/>
    <x v="39"/>
    <n v="21044"/>
    <x v="3"/>
    <s v="FUR-FU-10003976"/>
    <x v="0"/>
    <x v="5"/>
    <s v="DAX Executive Solid Wood Document Frame, Desktop or Hang, Mahogany, 5 x 7"/>
    <x v="2783"/>
    <n v="2"/>
    <x v="0"/>
    <n v="8.5543999999999993"/>
    <x v="43"/>
    <x v="143"/>
  </r>
  <r>
    <n v="3606"/>
    <x v="1788"/>
    <x v="170"/>
    <d v="2017-08-27T00:00:00"/>
    <s v="Standard Class"/>
    <s v="TH-21550"/>
    <s v="Tracy Hopkins"/>
    <x v="2"/>
    <s v="United States"/>
    <s v="Columbia"/>
    <x v="39"/>
    <n v="21044"/>
    <x v="3"/>
    <s v="FUR-FU-10004960"/>
    <x v="0"/>
    <x v="5"/>
    <s v="Seth Thomas 12&quot; Clock w/ Goldtone Case"/>
    <x v="2784"/>
    <n v="4"/>
    <x v="0"/>
    <n v="31.252800000000001"/>
    <x v="43"/>
    <x v="65"/>
  </r>
  <r>
    <n v="3607"/>
    <x v="1789"/>
    <x v="299"/>
    <d v="2016-03-16T00:00:00"/>
    <s v="Second Class"/>
    <s v="CK-12595"/>
    <s v="Clytie Kelty"/>
    <x v="0"/>
    <s v="United States"/>
    <s v="New York City"/>
    <x v="15"/>
    <n v="10024"/>
    <x v="3"/>
    <s v="OFF-EN-10001099"/>
    <x v="1"/>
    <x v="12"/>
    <s v="Staple envelope"/>
    <x v="1599"/>
    <n v="3"/>
    <x v="0"/>
    <n v="13.4964"/>
    <x v="17"/>
    <x v="55"/>
  </r>
  <r>
    <n v="3608"/>
    <x v="1790"/>
    <x v="865"/>
    <d v="2014-09-28T00:00:00"/>
    <s v="Second Class"/>
    <s v="ST-20530"/>
    <s v="Shui Tom"/>
    <x v="0"/>
    <s v="United States"/>
    <s v="New York City"/>
    <x v="15"/>
    <n v="10035"/>
    <x v="3"/>
    <s v="OFF-BI-10002026"/>
    <x v="1"/>
    <x v="8"/>
    <s v="Avery Arch Ring Binders"/>
    <x v="2785"/>
    <n v="3"/>
    <x v="2"/>
    <n v="47.061"/>
    <x v="9"/>
    <x v="27"/>
  </r>
  <r>
    <n v="3609"/>
    <x v="1791"/>
    <x v="582"/>
    <d v="2014-05-03T00:00:00"/>
    <s v="Standard Class"/>
    <s v="GB-14530"/>
    <s v="George Bell"/>
    <x v="1"/>
    <s v="United States"/>
    <s v="Newark"/>
    <x v="24"/>
    <n v="43055"/>
    <x v="3"/>
    <s v="OFF-LA-10001613"/>
    <x v="1"/>
    <x v="2"/>
    <s v="Avery File Folder Labels"/>
    <x v="2721"/>
    <n v="3"/>
    <x v="2"/>
    <n v="2.5055999999999998"/>
    <x v="8"/>
    <x v="49"/>
  </r>
  <r>
    <n v="3610"/>
    <x v="1791"/>
    <x v="582"/>
    <d v="2014-05-03T00:00:00"/>
    <s v="Standard Class"/>
    <s v="GB-14530"/>
    <s v="George Bell"/>
    <x v="1"/>
    <s v="United States"/>
    <s v="Newark"/>
    <x v="24"/>
    <n v="43055"/>
    <x v="3"/>
    <s v="OFF-ST-10002214"/>
    <x v="1"/>
    <x v="4"/>
    <s v="X-Rack File for Hanging Folders"/>
    <x v="2786"/>
    <n v="3"/>
    <x v="2"/>
    <n v="2.0322"/>
    <x v="8"/>
    <x v="17"/>
  </r>
  <r>
    <n v="3611"/>
    <x v="1791"/>
    <x v="582"/>
    <d v="2014-05-03T00:00:00"/>
    <s v="Standard Class"/>
    <s v="GB-14530"/>
    <s v="George Bell"/>
    <x v="1"/>
    <s v="United States"/>
    <s v="Newark"/>
    <x v="24"/>
    <n v="43055"/>
    <x v="3"/>
    <s v="OFF-ST-10001128"/>
    <x v="1"/>
    <x v="4"/>
    <s v="Carina Mini System Audio Rack, Model AR050B"/>
    <x v="2787"/>
    <n v="2"/>
    <x v="2"/>
    <n v="-37.733199999999997"/>
    <x v="8"/>
    <x v="416"/>
  </r>
  <r>
    <n v="3612"/>
    <x v="1792"/>
    <x v="896"/>
    <d v="2016-12-01T00:00:00"/>
    <s v="Second Class"/>
    <s v="NC-18535"/>
    <s v="Nick Crebassa"/>
    <x v="1"/>
    <s v="United States"/>
    <s v="Dallas"/>
    <x v="5"/>
    <n v="75217"/>
    <x v="2"/>
    <s v="TEC-AC-10004864"/>
    <x v="2"/>
    <x v="11"/>
    <s v="Memorex Micro Travel Drive 32 GB"/>
    <x v="2788"/>
    <n v="2"/>
    <x v="2"/>
    <n v="16.794599999999999"/>
    <x v="5"/>
    <x v="182"/>
  </r>
  <r>
    <n v="3613"/>
    <x v="1793"/>
    <x v="155"/>
    <d v="2015-12-08T00:00:00"/>
    <s v="Standard Class"/>
    <s v="AB-10255"/>
    <s v="Alejandro Ballentine"/>
    <x v="2"/>
    <s v="United States"/>
    <s v="Philadelphia"/>
    <x v="9"/>
    <n v="19134"/>
    <x v="3"/>
    <s v="OFF-PA-10000174"/>
    <x v="1"/>
    <x v="10"/>
    <s v="Message Book, Wirebound, Four 5 1/2&quot; X 4&quot; Forms/Pg., 200 Dupl. Sets/Book"/>
    <x v="2789"/>
    <n v="2"/>
    <x v="2"/>
    <n v="5.5511999999999997"/>
    <x v="14"/>
    <x v="31"/>
  </r>
  <r>
    <n v="3614"/>
    <x v="1793"/>
    <x v="155"/>
    <d v="2015-12-08T00:00:00"/>
    <s v="Standard Class"/>
    <s v="AB-10255"/>
    <s v="Alejandro Ballentine"/>
    <x v="2"/>
    <s v="United States"/>
    <s v="Philadelphia"/>
    <x v="9"/>
    <n v="19134"/>
    <x v="3"/>
    <s v="TEC-AC-10000171"/>
    <x v="2"/>
    <x v="11"/>
    <s v="Verbatim 25 GB 6x Blu-ray Single Layer Recordable Disc, 25/Pack"/>
    <x v="2790"/>
    <n v="2"/>
    <x v="2"/>
    <n v="10.5754"/>
    <x v="14"/>
    <x v="204"/>
  </r>
  <r>
    <n v="3615"/>
    <x v="1794"/>
    <x v="123"/>
    <d v="2017-11-21T00:00:00"/>
    <s v="First Class"/>
    <s v="SC-20770"/>
    <s v="Stewart Carmichael"/>
    <x v="1"/>
    <s v="United States"/>
    <s v="San Antonio"/>
    <x v="5"/>
    <n v="78207"/>
    <x v="2"/>
    <s v="FUR-TA-10002622"/>
    <x v="0"/>
    <x v="3"/>
    <s v="Bush Andora Conference Table, Maple/Graphite Gray Finish"/>
    <x v="2791"/>
    <n v="6"/>
    <x v="4"/>
    <n v="-71.811599999999999"/>
    <x v="24"/>
    <x v="284"/>
  </r>
  <r>
    <n v="3616"/>
    <x v="1794"/>
    <x v="123"/>
    <d v="2017-11-21T00:00:00"/>
    <s v="First Class"/>
    <s v="SC-20770"/>
    <s v="Stewart Carmichael"/>
    <x v="1"/>
    <s v="United States"/>
    <s v="San Antonio"/>
    <x v="5"/>
    <n v="78207"/>
    <x v="2"/>
    <s v="OFF-AR-10001915"/>
    <x v="1"/>
    <x v="6"/>
    <s v="Peel-Off China Markers"/>
    <x v="2792"/>
    <n v="4"/>
    <x v="2"/>
    <n v="8.7384000000000004"/>
    <x v="24"/>
    <x v="102"/>
  </r>
  <r>
    <n v="3617"/>
    <x v="1795"/>
    <x v="64"/>
    <d v="2016-09-09T00:00:00"/>
    <s v="Standard Class"/>
    <s v="JC-15340"/>
    <s v="Jasper Cacioppo"/>
    <x v="0"/>
    <s v="United States"/>
    <s v="Philadelphia"/>
    <x v="9"/>
    <n v="19120"/>
    <x v="3"/>
    <s v="OFF-BI-10004410"/>
    <x v="1"/>
    <x v="8"/>
    <s v="C-Line Peel &amp; Stick Add-On Filing Pockets, 8-3/4 x 5-1/8, 10/Pack"/>
    <x v="2793"/>
    <n v="5"/>
    <x v="6"/>
    <n v="-7.3254999999999999"/>
    <x v="22"/>
    <x v="91"/>
  </r>
  <r>
    <n v="3618"/>
    <x v="1796"/>
    <x v="507"/>
    <d v="2017-09-08T00:00:00"/>
    <s v="Standard Class"/>
    <s v="RA-19285"/>
    <s v="Ralph Arnett"/>
    <x v="0"/>
    <s v="United States"/>
    <s v="Los Angeles"/>
    <x v="1"/>
    <n v="90004"/>
    <x v="1"/>
    <s v="OFF-BI-10004632"/>
    <x v="1"/>
    <x v="8"/>
    <s v="Ibico Hi-Tech Manual Binding System"/>
    <x v="1611"/>
    <n v="2"/>
    <x v="2"/>
    <n v="152.495"/>
    <x v="15"/>
    <x v="33"/>
  </r>
  <r>
    <n v="3619"/>
    <x v="1796"/>
    <x v="507"/>
    <d v="2017-09-08T00:00:00"/>
    <s v="Standard Class"/>
    <s v="RA-19285"/>
    <s v="Ralph Arnett"/>
    <x v="0"/>
    <s v="United States"/>
    <s v="Los Angeles"/>
    <x v="1"/>
    <n v="90004"/>
    <x v="1"/>
    <s v="TEC-PH-10002185"/>
    <x v="2"/>
    <x v="7"/>
    <s v="QVS USB Car Charger 2-Port 2.1Amp for iPod/iPhone/iPad/iPad 2/iPad 3"/>
    <x v="345"/>
    <n v="1"/>
    <x v="2"/>
    <n v="1.7375"/>
    <x v="15"/>
    <x v="224"/>
  </r>
  <r>
    <n v="3620"/>
    <x v="1796"/>
    <x v="507"/>
    <d v="2017-09-08T00:00:00"/>
    <s v="Standard Class"/>
    <s v="RA-19285"/>
    <s v="Ralph Arnett"/>
    <x v="0"/>
    <s v="United States"/>
    <s v="Los Angeles"/>
    <x v="1"/>
    <n v="90004"/>
    <x v="1"/>
    <s v="OFF-ST-10002974"/>
    <x v="1"/>
    <x v="4"/>
    <s v="Trav-L-File Heavy-Duty Shuttle II, Black"/>
    <x v="2794"/>
    <n v="5"/>
    <x v="0"/>
    <n v="65.355000000000004"/>
    <x v="15"/>
    <x v="84"/>
  </r>
  <r>
    <n v="3621"/>
    <x v="1797"/>
    <x v="897"/>
    <d v="2016-09-29T00:00:00"/>
    <s v="Standard Class"/>
    <s v="SH-19975"/>
    <s v="Sally Hughsby"/>
    <x v="1"/>
    <s v="United States"/>
    <s v="Smyrna"/>
    <x v="18"/>
    <n v="37167"/>
    <x v="0"/>
    <s v="OFF-AR-10003727"/>
    <x v="1"/>
    <x v="6"/>
    <s v="Berol Giant Pencil Sharpener"/>
    <x v="2795"/>
    <n v="3"/>
    <x v="2"/>
    <n v="4.5872999999999999"/>
    <x v="22"/>
    <x v="28"/>
  </r>
  <r>
    <n v="3622"/>
    <x v="1797"/>
    <x v="897"/>
    <d v="2016-09-29T00:00:00"/>
    <s v="Standard Class"/>
    <s v="SH-19975"/>
    <s v="Sally Hughsby"/>
    <x v="1"/>
    <s v="United States"/>
    <s v="Smyrna"/>
    <x v="18"/>
    <n v="37167"/>
    <x v="0"/>
    <s v="TEC-PH-10004071"/>
    <x v="2"/>
    <x v="7"/>
    <s v="PayAnywhere Card Reader"/>
    <x v="2796"/>
    <n v="8"/>
    <x v="2"/>
    <n v="5.5944000000000003"/>
    <x v="22"/>
    <x v="66"/>
  </r>
  <r>
    <n v="3623"/>
    <x v="1798"/>
    <x v="80"/>
    <d v="2014-09-19T00:00:00"/>
    <s v="Standard Class"/>
    <s v="JC-15775"/>
    <s v="John Castell"/>
    <x v="0"/>
    <s v="United States"/>
    <s v="Macon"/>
    <x v="32"/>
    <n v="31204"/>
    <x v="0"/>
    <s v="FUR-FU-10002878"/>
    <x v="0"/>
    <x v="5"/>
    <s v="Seth Thomas 14&quot; Day/Date Wall Clock"/>
    <x v="2797"/>
    <n v="5"/>
    <x v="0"/>
    <n v="52.688000000000002"/>
    <x v="9"/>
    <x v="265"/>
  </r>
  <r>
    <n v="3624"/>
    <x v="1798"/>
    <x v="80"/>
    <d v="2014-09-19T00:00:00"/>
    <s v="Standard Class"/>
    <s v="JC-15775"/>
    <s v="John Castell"/>
    <x v="0"/>
    <s v="United States"/>
    <s v="Macon"/>
    <x v="32"/>
    <n v="31204"/>
    <x v="0"/>
    <s v="OFF-BI-10001890"/>
    <x v="1"/>
    <x v="8"/>
    <s v="Avery Poly Binder Pockets"/>
    <x v="181"/>
    <n v="2"/>
    <x v="0"/>
    <n v="3.4367999999999999"/>
    <x v="9"/>
    <x v="42"/>
  </r>
  <r>
    <n v="3625"/>
    <x v="1799"/>
    <x v="240"/>
    <d v="2017-05-21T00:00:00"/>
    <s v="Second Class"/>
    <s v="BC-11125"/>
    <s v="Becky Castell"/>
    <x v="2"/>
    <s v="United States"/>
    <s v="San Francisco"/>
    <x v="1"/>
    <n v="94109"/>
    <x v="1"/>
    <s v="FUR-CH-10002647"/>
    <x v="0"/>
    <x v="1"/>
    <s v="Situations Contoured Folding Chairs, 4/Set"/>
    <x v="2798"/>
    <n v="12"/>
    <x v="2"/>
    <n v="42.588000000000001"/>
    <x v="25"/>
    <x v="107"/>
  </r>
  <r>
    <n v="3626"/>
    <x v="1799"/>
    <x v="240"/>
    <d v="2017-05-21T00:00:00"/>
    <s v="Second Class"/>
    <s v="BC-11125"/>
    <s v="Becky Castell"/>
    <x v="2"/>
    <s v="United States"/>
    <s v="San Francisco"/>
    <x v="1"/>
    <n v="94109"/>
    <x v="1"/>
    <s v="OFF-AR-10001315"/>
    <x v="1"/>
    <x v="6"/>
    <s v="Newell 310"/>
    <x v="2799"/>
    <n v="2"/>
    <x v="0"/>
    <n v="1.0207999999999999"/>
    <x v="25"/>
    <x v="5"/>
  </r>
  <r>
    <n v="3627"/>
    <x v="1799"/>
    <x v="240"/>
    <d v="2017-05-21T00:00:00"/>
    <s v="Second Class"/>
    <s v="BC-11125"/>
    <s v="Becky Castell"/>
    <x v="2"/>
    <s v="United States"/>
    <s v="San Francisco"/>
    <x v="1"/>
    <n v="94109"/>
    <x v="1"/>
    <s v="OFF-AR-10000122"/>
    <x v="1"/>
    <x v="6"/>
    <s v="Newell 314"/>
    <x v="2228"/>
    <n v="1"/>
    <x v="0"/>
    <n v="1.395"/>
    <x v="25"/>
    <x v="45"/>
  </r>
  <r>
    <n v="3628"/>
    <x v="1799"/>
    <x v="240"/>
    <d v="2017-05-21T00:00:00"/>
    <s v="Second Class"/>
    <s v="BC-11125"/>
    <s v="Becky Castell"/>
    <x v="2"/>
    <s v="United States"/>
    <s v="San Francisco"/>
    <x v="1"/>
    <n v="94109"/>
    <x v="1"/>
    <s v="TEC-AC-10001465"/>
    <x v="2"/>
    <x v="11"/>
    <s v="SanDisk Cruzer 64 GB USB Flash Drive"/>
    <x v="2800"/>
    <n v="1"/>
    <x v="0"/>
    <n v="10.896000000000001"/>
    <x v="25"/>
    <x v="84"/>
  </r>
  <r>
    <n v="3629"/>
    <x v="1800"/>
    <x v="128"/>
    <d v="2014-08-13T00:00:00"/>
    <s v="Standard Class"/>
    <s v="JH-15985"/>
    <s v="Joseph Holt"/>
    <x v="0"/>
    <s v="United States"/>
    <s v="Seattle"/>
    <x v="4"/>
    <n v="98103"/>
    <x v="1"/>
    <s v="OFF-BI-10004600"/>
    <x v="1"/>
    <x v="8"/>
    <s v="Ibico Ibimaster 300 Manual Binding System"/>
    <x v="2801"/>
    <n v="7"/>
    <x v="2"/>
    <n v="643.98249999999996"/>
    <x v="29"/>
    <x v="8"/>
  </r>
  <r>
    <n v="3630"/>
    <x v="1801"/>
    <x v="200"/>
    <d v="2017-11-30T00:00:00"/>
    <s v="Standard Class"/>
    <s v="CC-12610"/>
    <s v="Corey Catlett"/>
    <x v="1"/>
    <s v="United States"/>
    <s v="Columbus"/>
    <x v="24"/>
    <n v="43229"/>
    <x v="3"/>
    <s v="OFF-AP-10002082"/>
    <x v="1"/>
    <x v="9"/>
    <s v="Holmes HEPA Air Purifier"/>
    <x v="2413"/>
    <n v="3"/>
    <x v="2"/>
    <n v="9.8010000000000002"/>
    <x v="24"/>
    <x v="183"/>
  </r>
  <r>
    <n v="3631"/>
    <x v="1801"/>
    <x v="200"/>
    <d v="2017-11-30T00:00:00"/>
    <s v="Standard Class"/>
    <s v="CC-12610"/>
    <s v="Corey Catlett"/>
    <x v="1"/>
    <s v="United States"/>
    <s v="Columbus"/>
    <x v="24"/>
    <n v="43229"/>
    <x v="3"/>
    <s v="OFF-AP-10004708"/>
    <x v="1"/>
    <x v="9"/>
    <s v="Fellowes Superior 10 Outlet Split Surge Protector"/>
    <x v="2802"/>
    <n v="7"/>
    <x v="2"/>
    <n v="23.977799999999998"/>
    <x v="24"/>
    <x v="28"/>
  </r>
  <r>
    <n v="3632"/>
    <x v="1802"/>
    <x v="898"/>
    <d v="2017-05-08T00:00:00"/>
    <s v="Second Class"/>
    <s v="DB-12970"/>
    <s v="Darren Budd"/>
    <x v="1"/>
    <s v="United States"/>
    <s v="Los Angeles"/>
    <x v="1"/>
    <n v="90004"/>
    <x v="1"/>
    <s v="OFF-ST-10000464"/>
    <x v="1"/>
    <x v="4"/>
    <s v="Multi-Use Personal File Cart and Caster Set, Three Stacking Bins"/>
    <x v="2803"/>
    <n v="2"/>
    <x v="0"/>
    <n v="19.465599999999998"/>
    <x v="25"/>
    <x v="40"/>
  </r>
  <r>
    <n v="3633"/>
    <x v="1802"/>
    <x v="898"/>
    <d v="2017-05-08T00:00:00"/>
    <s v="Second Class"/>
    <s v="DB-12970"/>
    <s v="Darren Budd"/>
    <x v="1"/>
    <s v="United States"/>
    <s v="Los Angeles"/>
    <x v="1"/>
    <n v="90004"/>
    <x v="1"/>
    <s v="OFF-ST-10000025"/>
    <x v="1"/>
    <x v="4"/>
    <s v="Fellowes Stor/Drawer Steel Plus Storage Drawers"/>
    <x v="2804"/>
    <n v="8"/>
    <x v="0"/>
    <n v="45.806399999999996"/>
    <x v="25"/>
    <x v="241"/>
  </r>
  <r>
    <n v="3634"/>
    <x v="1803"/>
    <x v="338"/>
    <d v="2016-11-14T00:00:00"/>
    <s v="Standard Class"/>
    <s v="PP-18955"/>
    <s v="Paul Prost"/>
    <x v="2"/>
    <s v="United States"/>
    <s v="Springfield"/>
    <x v="24"/>
    <n v="45503"/>
    <x v="3"/>
    <s v="OFF-LA-10001613"/>
    <x v="1"/>
    <x v="2"/>
    <s v="Avery File Folder Labels"/>
    <x v="2106"/>
    <n v="4"/>
    <x v="2"/>
    <n v="3.3408000000000002"/>
    <x v="0"/>
    <x v="22"/>
  </r>
  <r>
    <n v="3635"/>
    <x v="1803"/>
    <x v="338"/>
    <d v="2016-11-14T00:00:00"/>
    <s v="Standard Class"/>
    <s v="PP-18955"/>
    <s v="Paul Prost"/>
    <x v="2"/>
    <s v="United States"/>
    <s v="Springfield"/>
    <x v="24"/>
    <n v="45503"/>
    <x v="3"/>
    <s v="TEC-PH-10000376"/>
    <x v="2"/>
    <x v="7"/>
    <s v="Square Credit Card Reader"/>
    <x v="2805"/>
    <n v="7"/>
    <x v="10"/>
    <n v="-9.7902000000000005"/>
    <x v="0"/>
    <x v="271"/>
  </r>
  <r>
    <n v="3636"/>
    <x v="1803"/>
    <x v="338"/>
    <d v="2016-11-14T00:00:00"/>
    <s v="Standard Class"/>
    <s v="PP-18955"/>
    <s v="Paul Prost"/>
    <x v="2"/>
    <s v="United States"/>
    <s v="Springfield"/>
    <x v="24"/>
    <n v="45503"/>
    <x v="3"/>
    <s v="OFF-PA-10004039"/>
    <x v="1"/>
    <x v="10"/>
    <s v="Xerox 1882"/>
    <x v="2806"/>
    <n v="2"/>
    <x v="2"/>
    <n v="32.468400000000003"/>
    <x v="0"/>
    <x v="22"/>
  </r>
  <r>
    <n v="3637"/>
    <x v="1803"/>
    <x v="338"/>
    <d v="2016-11-14T00:00:00"/>
    <s v="Standard Class"/>
    <s v="PP-18955"/>
    <s v="Paul Prost"/>
    <x v="2"/>
    <s v="United States"/>
    <s v="Springfield"/>
    <x v="24"/>
    <n v="45503"/>
    <x v="3"/>
    <s v="OFF-PA-10001776"/>
    <x v="1"/>
    <x v="10"/>
    <s v="Wirebound Message Books, Four 2 3/4&quot; x 5&quot; Forms per Page, 600 Sets per Book"/>
    <x v="2807"/>
    <n v="3"/>
    <x v="2"/>
    <n v="7.5087000000000002"/>
    <x v="0"/>
    <x v="31"/>
  </r>
  <r>
    <n v="3638"/>
    <x v="1803"/>
    <x v="338"/>
    <d v="2016-11-14T00:00:00"/>
    <s v="Standard Class"/>
    <s v="PP-18955"/>
    <s v="Paul Prost"/>
    <x v="2"/>
    <s v="United States"/>
    <s v="Springfield"/>
    <x v="24"/>
    <n v="45503"/>
    <x v="3"/>
    <s v="OFF-AP-10002457"/>
    <x v="1"/>
    <x v="9"/>
    <s v="Eureka The Boss Plus 12-Amp Hard Box Upright Vacuum, Red"/>
    <x v="2808"/>
    <n v="4"/>
    <x v="2"/>
    <n v="29.302"/>
    <x v="0"/>
    <x v="152"/>
  </r>
  <r>
    <n v="3639"/>
    <x v="1803"/>
    <x v="338"/>
    <d v="2016-11-14T00:00:00"/>
    <s v="Standard Class"/>
    <s v="PP-18955"/>
    <s v="Paul Prost"/>
    <x v="2"/>
    <s v="United States"/>
    <s v="Springfield"/>
    <x v="24"/>
    <n v="45503"/>
    <x v="3"/>
    <s v="FUR-FU-10000758"/>
    <x v="0"/>
    <x v="5"/>
    <s v="DAX Natural Wood-Tone Poster Frame"/>
    <x v="2809"/>
    <n v="7"/>
    <x v="2"/>
    <n v="29.657599999999999"/>
    <x v="0"/>
    <x v="149"/>
  </r>
  <r>
    <n v="3640"/>
    <x v="1803"/>
    <x v="338"/>
    <d v="2016-11-14T00:00:00"/>
    <s v="Standard Class"/>
    <s v="PP-18955"/>
    <s v="Paul Prost"/>
    <x v="2"/>
    <s v="United States"/>
    <s v="Springfield"/>
    <x v="24"/>
    <n v="45503"/>
    <x v="3"/>
    <s v="OFF-PA-10000682"/>
    <x v="1"/>
    <x v="10"/>
    <s v="Xerox 1924"/>
    <x v="696"/>
    <n v="1"/>
    <x v="2"/>
    <n v="1.6761999999999999"/>
    <x v="0"/>
    <x v="49"/>
  </r>
  <r>
    <n v="3641"/>
    <x v="1803"/>
    <x v="338"/>
    <d v="2016-11-14T00:00:00"/>
    <s v="Standard Class"/>
    <s v="PP-18955"/>
    <s v="Paul Prost"/>
    <x v="2"/>
    <s v="United States"/>
    <s v="Springfield"/>
    <x v="24"/>
    <n v="45503"/>
    <x v="3"/>
    <s v="TEC-AC-10002550"/>
    <x v="2"/>
    <x v="11"/>
    <s v="Memorex 25GB 6X Branded Blu-Ray Recordable Disc, 30/Pack"/>
    <x v="2810"/>
    <n v="7"/>
    <x v="2"/>
    <n v="-29.0745"/>
    <x v="0"/>
    <x v="179"/>
  </r>
  <r>
    <n v="3642"/>
    <x v="1803"/>
    <x v="338"/>
    <d v="2016-11-14T00:00:00"/>
    <s v="Standard Class"/>
    <s v="PP-18955"/>
    <s v="Paul Prost"/>
    <x v="2"/>
    <s v="United States"/>
    <s v="Springfield"/>
    <x v="24"/>
    <n v="45503"/>
    <x v="3"/>
    <s v="OFF-BI-10002082"/>
    <x v="1"/>
    <x v="8"/>
    <s v="GBC Twin Loop Wire Binding Elements"/>
    <x v="2811"/>
    <n v="7"/>
    <x v="6"/>
    <n v="-46.591999999999999"/>
    <x v="0"/>
    <x v="71"/>
  </r>
  <r>
    <n v="3643"/>
    <x v="1804"/>
    <x v="414"/>
    <d v="2014-12-23T00:00:00"/>
    <s v="Second Class"/>
    <s v="MC-17845"/>
    <s v="Michael Chen"/>
    <x v="0"/>
    <s v="United States"/>
    <s v="Los Angeles"/>
    <x v="1"/>
    <n v="90008"/>
    <x v="1"/>
    <s v="OFF-BI-10004632"/>
    <x v="1"/>
    <x v="8"/>
    <s v="Ibico Hi-Tech Manual Binding System"/>
    <x v="1611"/>
    <n v="2"/>
    <x v="2"/>
    <n v="152.495"/>
    <x v="21"/>
    <x v="33"/>
  </r>
  <r>
    <n v="3644"/>
    <x v="1804"/>
    <x v="414"/>
    <d v="2014-12-23T00:00:00"/>
    <s v="Second Class"/>
    <s v="MC-17845"/>
    <s v="Michael Chen"/>
    <x v="0"/>
    <s v="United States"/>
    <s v="Los Angeles"/>
    <x v="1"/>
    <n v="90008"/>
    <x v="1"/>
    <s v="OFF-AR-10001725"/>
    <x v="1"/>
    <x v="6"/>
    <s v="Boston Home &amp; Office Model 2000 Electric Pencil Sharpeners"/>
    <x v="2812"/>
    <n v="2"/>
    <x v="0"/>
    <n v="12.298"/>
    <x v="21"/>
    <x v="96"/>
  </r>
  <r>
    <n v="3645"/>
    <x v="1804"/>
    <x v="414"/>
    <d v="2014-12-23T00:00:00"/>
    <s v="Second Class"/>
    <s v="MC-17845"/>
    <s v="Michael Chen"/>
    <x v="0"/>
    <s v="United States"/>
    <s v="Los Angeles"/>
    <x v="1"/>
    <n v="90008"/>
    <x v="1"/>
    <s v="OFF-AR-10004269"/>
    <x v="1"/>
    <x v="6"/>
    <s v="Newell 31"/>
    <x v="1508"/>
    <n v="1"/>
    <x v="0"/>
    <n v="1.1564000000000001"/>
    <x v="21"/>
    <x v="95"/>
  </r>
  <r>
    <n v="3646"/>
    <x v="1804"/>
    <x v="414"/>
    <d v="2014-12-23T00:00:00"/>
    <s v="Second Class"/>
    <s v="MC-17845"/>
    <s v="Michael Chen"/>
    <x v="0"/>
    <s v="United States"/>
    <s v="Los Angeles"/>
    <x v="1"/>
    <n v="90008"/>
    <x v="1"/>
    <s v="OFF-BI-10003007"/>
    <x v="1"/>
    <x v="8"/>
    <s v="Premium Transparent Presentation Covers, No Pattern/Clear, 8 1/2&quot; x 11&quot;"/>
    <x v="2813"/>
    <n v="5"/>
    <x v="2"/>
    <n v="50.414000000000001"/>
    <x v="21"/>
    <x v="18"/>
  </r>
  <r>
    <n v="3647"/>
    <x v="1805"/>
    <x v="739"/>
    <d v="2014-07-27T00:00:00"/>
    <s v="Second Class"/>
    <s v="VF-21715"/>
    <s v="Vicky Freymann"/>
    <x v="2"/>
    <s v="United States"/>
    <s v="Los Angeles"/>
    <x v="1"/>
    <n v="90045"/>
    <x v="1"/>
    <s v="OFF-PA-10002195"/>
    <x v="1"/>
    <x v="10"/>
    <s v="Xerox 1966"/>
    <x v="90"/>
    <n v="1"/>
    <x v="0"/>
    <n v="3.1751999999999998"/>
    <x v="40"/>
    <x v="181"/>
  </r>
  <r>
    <n v="3648"/>
    <x v="1805"/>
    <x v="739"/>
    <d v="2014-07-27T00:00:00"/>
    <s v="Second Class"/>
    <s v="VF-21715"/>
    <s v="Vicky Freymann"/>
    <x v="2"/>
    <s v="United States"/>
    <s v="Los Angeles"/>
    <x v="1"/>
    <n v="90045"/>
    <x v="1"/>
    <s v="OFF-SU-10002522"/>
    <x v="1"/>
    <x v="14"/>
    <s v="Acme Kleen Earth Office Shears"/>
    <x v="2814"/>
    <n v="4"/>
    <x v="0"/>
    <n v="4.5007999999999999"/>
    <x v="40"/>
    <x v="5"/>
  </r>
  <r>
    <n v="3649"/>
    <x v="1806"/>
    <x v="6"/>
    <d v="2015-11-27T00:00:00"/>
    <s v="Standard Class"/>
    <s v="MC-17275"/>
    <s v="Marc Crier"/>
    <x v="0"/>
    <s v="United States"/>
    <s v="Memphis"/>
    <x v="18"/>
    <n v="38109"/>
    <x v="0"/>
    <s v="OFF-BI-10003712"/>
    <x v="1"/>
    <x v="8"/>
    <s v="Acco Pressboard Covers with Storage Hooks, 14 7/8&quot; x 11&quot;, Light Blue"/>
    <x v="194"/>
    <n v="2"/>
    <x v="6"/>
    <n v="-2.0621999999999998"/>
    <x v="6"/>
    <x v="249"/>
  </r>
  <r>
    <n v="3650"/>
    <x v="1806"/>
    <x v="6"/>
    <d v="2015-11-27T00:00:00"/>
    <s v="Standard Class"/>
    <s v="MC-17275"/>
    <s v="Marc Crier"/>
    <x v="0"/>
    <s v="United States"/>
    <s v="Memphis"/>
    <x v="18"/>
    <n v="38109"/>
    <x v="0"/>
    <s v="OFF-FA-10004854"/>
    <x v="1"/>
    <x v="13"/>
    <s v="Vinyl Coated Wire Paper Clips in Organizer Box, 800/Box"/>
    <x v="2815"/>
    <n v="6"/>
    <x v="2"/>
    <n v="18.5976"/>
    <x v="6"/>
    <x v="27"/>
  </r>
  <r>
    <n v="3651"/>
    <x v="1807"/>
    <x v="34"/>
    <d v="2017-12-11T00:00:00"/>
    <s v="Second Class"/>
    <s v="DB-13210"/>
    <s v="Dean Braden"/>
    <x v="0"/>
    <s v="United States"/>
    <s v="Detroit"/>
    <x v="12"/>
    <n v="48234"/>
    <x v="2"/>
    <s v="TEC-AC-10004859"/>
    <x v="2"/>
    <x v="11"/>
    <s v="Maxell Pro 80 Minute CD-R, 10/Pack"/>
    <x v="2816"/>
    <n v="6"/>
    <x v="0"/>
    <n v="41.951999999999998"/>
    <x v="23"/>
    <x v="240"/>
  </r>
  <r>
    <n v="3652"/>
    <x v="1807"/>
    <x v="34"/>
    <d v="2017-12-11T00:00:00"/>
    <s v="Second Class"/>
    <s v="DB-13210"/>
    <s v="Dean Braden"/>
    <x v="0"/>
    <s v="United States"/>
    <s v="Detroit"/>
    <x v="12"/>
    <n v="48234"/>
    <x v="2"/>
    <s v="OFF-AR-10001860"/>
    <x v="1"/>
    <x v="6"/>
    <s v="BIC Liqua Brite Liner"/>
    <x v="2817"/>
    <n v="5"/>
    <x v="0"/>
    <n v="12.492000000000001"/>
    <x v="23"/>
    <x v="159"/>
  </r>
  <r>
    <n v="3653"/>
    <x v="1807"/>
    <x v="34"/>
    <d v="2017-12-11T00:00:00"/>
    <s v="Second Class"/>
    <s v="DB-13210"/>
    <s v="Dean Braden"/>
    <x v="0"/>
    <s v="United States"/>
    <s v="Detroit"/>
    <x v="12"/>
    <n v="48234"/>
    <x v="2"/>
    <s v="OFF-BI-10001636"/>
    <x v="1"/>
    <x v="8"/>
    <s v="Ibico Plastic and Wire Spiral Binding Combs"/>
    <x v="2818"/>
    <n v="4"/>
    <x v="0"/>
    <n v="15.511200000000001"/>
    <x v="23"/>
    <x v="99"/>
  </r>
  <r>
    <n v="3654"/>
    <x v="1807"/>
    <x v="34"/>
    <d v="2017-12-11T00:00:00"/>
    <s v="Second Class"/>
    <s v="DB-13210"/>
    <s v="Dean Braden"/>
    <x v="0"/>
    <s v="United States"/>
    <s v="Detroit"/>
    <x v="12"/>
    <n v="48234"/>
    <x v="2"/>
    <s v="OFF-PA-10000349"/>
    <x v="1"/>
    <x v="10"/>
    <s v="Easy-staple paper"/>
    <x v="1801"/>
    <n v="3"/>
    <x v="0"/>
    <n v="7.0217999999999998"/>
    <x v="23"/>
    <x v="2"/>
  </r>
  <r>
    <n v="3655"/>
    <x v="1808"/>
    <x v="515"/>
    <d v="2017-09-05T00:00:00"/>
    <s v="Standard Class"/>
    <s v="AJ-10945"/>
    <s v="Ashley Jarboe"/>
    <x v="0"/>
    <s v="United States"/>
    <s v="Lawrence"/>
    <x v="14"/>
    <n v="46226"/>
    <x v="2"/>
    <s v="OFF-AP-10002439"/>
    <x v="1"/>
    <x v="9"/>
    <s v="Tripp Lite Isotel 8 Ultra 8 Outlet Metal Surge"/>
    <x v="2819"/>
    <n v="9"/>
    <x v="0"/>
    <n v="166.06979999999999"/>
    <x v="15"/>
    <x v="19"/>
  </r>
  <r>
    <n v="3656"/>
    <x v="1809"/>
    <x v="558"/>
    <d v="2017-04-30T00:00:00"/>
    <s v="Standard Class"/>
    <s v="CP-12340"/>
    <s v="Christine Phan"/>
    <x v="1"/>
    <s v="United States"/>
    <s v="Jacksonville"/>
    <x v="2"/>
    <n v="32216"/>
    <x v="0"/>
    <s v="OFF-ST-10001370"/>
    <x v="1"/>
    <x v="4"/>
    <s v="Sensible Storage WireTech Storage Systems"/>
    <x v="391"/>
    <n v="2"/>
    <x v="2"/>
    <n v="-21.294"/>
    <x v="4"/>
    <x v="191"/>
  </r>
  <r>
    <n v="3657"/>
    <x v="1810"/>
    <x v="565"/>
    <d v="2017-09-14T00:00:00"/>
    <s v="Standard Class"/>
    <s v="DB-13555"/>
    <s v="Dorothy Badders"/>
    <x v="1"/>
    <s v="United States"/>
    <s v="Dublin"/>
    <x v="24"/>
    <n v="43017"/>
    <x v="3"/>
    <s v="TEC-AC-10002558"/>
    <x v="2"/>
    <x v="11"/>
    <s v="Imation Swivel Flash Drive USB flash drive - 8 GB"/>
    <x v="2820"/>
    <n v="1"/>
    <x v="2"/>
    <n v="1.7055"/>
    <x v="15"/>
    <x v="183"/>
  </r>
  <r>
    <n v="3658"/>
    <x v="1811"/>
    <x v="899"/>
    <d v="2015-03-17T00:00:00"/>
    <s v="Standard Class"/>
    <s v="EB-13750"/>
    <s v="Edward Becker"/>
    <x v="1"/>
    <s v="United States"/>
    <s v="Plantation"/>
    <x v="2"/>
    <n v="33317"/>
    <x v="0"/>
    <s v="OFF-EN-10004030"/>
    <x v="1"/>
    <x v="12"/>
    <s v="Convenience Packs of Business Envelopes"/>
    <x v="2821"/>
    <n v="3"/>
    <x v="2"/>
    <n v="2.9321999999999999"/>
    <x v="30"/>
    <x v="31"/>
  </r>
  <r>
    <n v="3659"/>
    <x v="1811"/>
    <x v="899"/>
    <d v="2015-03-17T00:00:00"/>
    <s v="Standard Class"/>
    <s v="EB-13750"/>
    <s v="Edward Becker"/>
    <x v="1"/>
    <s v="United States"/>
    <s v="Plantation"/>
    <x v="2"/>
    <n v="33317"/>
    <x v="0"/>
    <s v="FUR-FU-10003194"/>
    <x v="0"/>
    <x v="5"/>
    <s v="Eldon Expressions Desk Accessory, Wood Pencil Holder, Oak"/>
    <x v="2822"/>
    <n v="4"/>
    <x v="2"/>
    <n v="3.86"/>
    <x v="30"/>
    <x v="26"/>
  </r>
  <r>
    <n v="3660"/>
    <x v="1811"/>
    <x v="899"/>
    <d v="2015-03-17T00:00:00"/>
    <s v="Standard Class"/>
    <s v="EB-13750"/>
    <s v="Edward Becker"/>
    <x v="1"/>
    <s v="United States"/>
    <s v="Plantation"/>
    <x v="2"/>
    <n v="33317"/>
    <x v="0"/>
    <s v="FUR-FU-10001731"/>
    <x v="0"/>
    <x v="5"/>
    <s v="Acrylic Self-Standing Desk Frames"/>
    <x v="1669"/>
    <n v="3"/>
    <x v="2"/>
    <n v="1.4418"/>
    <x v="30"/>
    <x v="30"/>
  </r>
  <r>
    <n v="3661"/>
    <x v="1812"/>
    <x v="427"/>
    <d v="2016-07-23T00:00:00"/>
    <s v="Standard Class"/>
    <s v="JP-15460"/>
    <s v="Jennifer Patt"/>
    <x v="1"/>
    <s v="United States"/>
    <s v="Glendale"/>
    <x v="16"/>
    <n v="85301"/>
    <x v="1"/>
    <s v="OFF-SU-10004782"/>
    <x v="1"/>
    <x v="14"/>
    <s v="Elite 5&quot; Scissors"/>
    <x v="2823"/>
    <n v="5"/>
    <x v="2"/>
    <n v="4.2249999999999996"/>
    <x v="16"/>
    <x v="26"/>
  </r>
  <r>
    <n v="3662"/>
    <x v="1813"/>
    <x v="900"/>
    <d v="2016-06-15T00:00:00"/>
    <s v="Second Class"/>
    <s v="SC-20050"/>
    <s v="Sample Company A"/>
    <x v="2"/>
    <s v="United States"/>
    <s v="Jackson"/>
    <x v="12"/>
    <n v="49201"/>
    <x v="2"/>
    <s v="TEC-PH-10003484"/>
    <x v="2"/>
    <x v="7"/>
    <s v="Ooma Telo VoIP Home Phone System"/>
    <x v="2216"/>
    <n v="3"/>
    <x v="0"/>
    <n v="94.492500000000007"/>
    <x v="1"/>
    <x v="45"/>
  </r>
  <r>
    <n v="3663"/>
    <x v="1814"/>
    <x v="445"/>
    <d v="2017-07-09T00:00:00"/>
    <s v="Standard Class"/>
    <s v="FM-14290"/>
    <s v="Frank Merwin"/>
    <x v="2"/>
    <s v="United States"/>
    <s v="Quincy"/>
    <x v="31"/>
    <n v="2169"/>
    <x v="3"/>
    <s v="TEC-AC-10003590"/>
    <x v="2"/>
    <x v="11"/>
    <s v="TRENDnet 56K USB 2.0 Phone, Internet and Fax Modem"/>
    <x v="2824"/>
    <n v="10"/>
    <x v="0"/>
    <n v="93.203999999999994"/>
    <x v="10"/>
    <x v="159"/>
  </r>
  <r>
    <n v="3664"/>
    <x v="1814"/>
    <x v="445"/>
    <d v="2017-07-09T00:00:00"/>
    <s v="Standard Class"/>
    <s v="FM-14290"/>
    <s v="Frank Merwin"/>
    <x v="2"/>
    <s v="United States"/>
    <s v="Quincy"/>
    <x v="31"/>
    <n v="2169"/>
    <x v="3"/>
    <s v="OFF-PA-10001970"/>
    <x v="1"/>
    <x v="10"/>
    <s v="Xerox 1881"/>
    <x v="332"/>
    <n v="2"/>
    <x v="0"/>
    <n v="11.543200000000001"/>
    <x v="10"/>
    <x v="2"/>
  </r>
  <r>
    <n v="3665"/>
    <x v="1815"/>
    <x v="589"/>
    <d v="2014-12-13T00:00:00"/>
    <s v="Standard Class"/>
    <s v="TB-21250"/>
    <s v="Tim Brockman"/>
    <x v="0"/>
    <s v="United States"/>
    <s v="Salem"/>
    <x v="21"/>
    <n v="97301"/>
    <x v="1"/>
    <s v="OFF-LA-10001569"/>
    <x v="1"/>
    <x v="2"/>
    <s v="Avery 499"/>
    <x v="2825"/>
    <n v="7"/>
    <x v="2"/>
    <n v="9.0635999999999992"/>
    <x v="21"/>
    <x v="12"/>
  </r>
  <r>
    <n v="3666"/>
    <x v="1815"/>
    <x v="589"/>
    <d v="2014-12-13T00:00:00"/>
    <s v="Standard Class"/>
    <s v="TB-21250"/>
    <s v="Tim Brockman"/>
    <x v="0"/>
    <s v="United States"/>
    <s v="Salem"/>
    <x v="21"/>
    <n v="97301"/>
    <x v="1"/>
    <s v="OFF-BI-10001132"/>
    <x v="1"/>
    <x v="8"/>
    <s v="Acco PRESSTEX Data Binder with Storage Hooks, Dark Blue, 9 1/2&quot; X 11&quot;"/>
    <x v="2826"/>
    <n v="4"/>
    <x v="6"/>
    <n v="-4.5191999999999997"/>
    <x v="21"/>
    <x v="126"/>
  </r>
  <r>
    <n v="3667"/>
    <x v="1815"/>
    <x v="589"/>
    <d v="2014-12-13T00:00:00"/>
    <s v="Standard Class"/>
    <s v="TB-21250"/>
    <s v="Tim Brockman"/>
    <x v="0"/>
    <s v="United States"/>
    <s v="Salem"/>
    <x v="21"/>
    <n v="97301"/>
    <x v="1"/>
    <s v="TEC-PH-10003095"/>
    <x v="2"/>
    <x v="7"/>
    <s v="Samsung HM1900 Bluetooth Headset"/>
    <x v="2610"/>
    <n v="3"/>
    <x v="2"/>
    <n v="19.754999999999999"/>
    <x v="21"/>
    <x v="52"/>
  </r>
  <r>
    <n v="3668"/>
    <x v="1815"/>
    <x v="589"/>
    <d v="2014-12-13T00:00:00"/>
    <s v="Standard Class"/>
    <s v="TB-21250"/>
    <s v="Tim Brockman"/>
    <x v="0"/>
    <s v="United States"/>
    <s v="Salem"/>
    <x v="21"/>
    <n v="97301"/>
    <x v="1"/>
    <s v="OFF-SU-10000432"/>
    <x v="1"/>
    <x v="14"/>
    <s v="Acco Side-Punched Conventional Columnar Pads"/>
    <x v="2827"/>
    <n v="5"/>
    <x v="2"/>
    <n v="-2.6025"/>
    <x v="21"/>
    <x v="191"/>
  </r>
  <r>
    <n v="3669"/>
    <x v="1815"/>
    <x v="589"/>
    <d v="2014-12-13T00:00:00"/>
    <s v="Standard Class"/>
    <s v="TB-21250"/>
    <s v="Tim Brockman"/>
    <x v="0"/>
    <s v="United States"/>
    <s v="Salem"/>
    <x v="21"/>
    <n v="97301"/>
    <x v="1"/>
    <s v="TEC-AC-10004227"/>
    <x v="2"/>
    <x v="11"/>
    <s v="SanDisk Ultra 16 GB MicroSDHC Class 10 Memory Card"/>
    <x v="434"/>
    <n v="10"/>
    <x v="2"/>
    <n v="-18.186"/>
    <x v="21"/>
    <x v="132"/>
  </r>
  <r>
    <n v="3670"/>
    <x v="1815"/>
    <x v="589"/>
    <d v="2014-12-13T00:00:00"/>
    <s v="Standard Class"/>
    <s v="TB-21250"/>
    <s v="Tim Brockman"/>
    <x v="0"/>
    <s v="United States"/>
    <s v="Salem"/>
    <x v="21"/>
    <n v="97301"/>
    <x v="1"/>
    <s v="OFF-LA-10004409"/>
    <x v="1"/>
    <x v="2"/>
    <s v="Avery 492"/>
    <x v="132"/>
    <n v="5"/>
    <x v="2"/>
    <n v="3.7440000000000002"/>
    <x v="21"/>
    <x v="18"/>
  </r>
  <r>
    <n v="3671"/>
    <x v="1815"/>
    <x v="589"/>
    <d v="2014-12-13T00:00:00"/>
    <s v="Standard Class"/>
    <s v="TB-21250"/>
    <s v="Tim Brockman"/>
    <x v="0"/>
    <s v="United States"/>
    <s v="Salem"/>
    <x v="21"/>
    <n v="97301"/>
    <x v="1"/>
    <s v="OFF-PA-10001569"/>
    <x v="1"/>
    <x v="10"/>
    <s v="Xerox 232"/>
    <x v="559"/>
    <n v="2"/>
    <x v="2"/>
    <n v="3.6288"/>
    <x v="21"/>
    <x v="73"/>
  </r>
  <r>
    <n v="3672"/>
    <x v="1815"/>
    <x v="589"/>
    <d v="2014-12-13T00:00:00"/>
    <s v="Standard Class"/>
    <s v="TB-21250"/>
    <s v="Tim Brockman"/>
    <x v="0"/>
    <s v="United States"/>
    <s v="Salem"/>
    <x v="21"/>
    <n v="97301"/>
    <x v="1"/>
    <s v="OFF-ST-10001031"/>
    <x v="1"/>
    <x v="4"/>
    <s v="Adjustable Personal File Tote"/>
    <x v="381"/>
    <n v="3"/>
    <x v="2"/>
    <n v="2.9304000000000001"/>
    <x v="21"/>
    <x v="17"/>
  </r>
  <r>
    <n v="3673"/>
    <x v="1816"/>
    <x v="143"/>
    <d v="2016-04-14T00:00:00"/>
    <s v="Standard Class"/>
    <s v="EH-14125"/>
    <s v="Eugene Hildebrand"/>
    <x v="2"/>
    <s v="United States"/>
    <s v="Troy"/>
    <x v="24"/>
    <n v="45373"/>
    <x v="3"/>
    <s v="OFF-EN-10002312"/>
    <x v="1"/>
    <x v="12"/>
    <s v="#10 Self-Seal White Envelopes"/>
    <x v="2828"/>
    <n v="1"/>
    <x v="2"/>
    <n v="3.2161"/>
    <x v="26"/>
    <x v="49"/>
  </r>
  <r>
    <n v="3674"/>
    <x v="1816"/>
    <x v="143"/>
    <d v="2016-04-14T00:00:00"/>
    <s v="Standard Class"/>
    <s v="EH-14125"/>
    <s v="Eugene Hildebrand"/>
    <x v="2"/>
    <s v="United States"/>
    <s v="Troy"/>
    <x v="24"/>
    <n v="45373"/>
    <x v="3"/>
    <s v="OFF-BI-10004224"/>
    <x v="1"/>
    <x v="8"/>
    <s v="Catalog Binders with Expanding Posts"/>
    <x v="1425"/>
    <n v="6"/>
    <x v="6"/>
    <n v="-100.92"/>
    <x v="26"/>
    <x v="29"/>
  </r>
  <r>
    <n v="3675"/>
    <x v="1817"/>
    <x v="44"/>
    <d v="2017-11-11T00:00:00"/>
    <s v="Standard Class"/>
    <s v="ML-17410"/>
    <s v="Maris LaWare"/>
    <x v="0"/>
    <s v="United States"/>
    <s v="Philadelphia"/>
    <x v="9"/>
    <n v="19143"/>
    <x v="3"/>
    <s v="FUR-CH-10003774"/>
    <x v="0"/>
    <x v="1"/>
    <s v="Global Wood Trimmed Manager's Task Chair, Khaki"/>
    <x v="2829"/>
    <n v="2"/>
    <x v="4"/>
    <n v="-30.933199999999999"/>
    <x v="24"/>
    <x v="402"/>
  </r>
  <r>
    <n v="3676"/>
    <x v="1817"/>
    <x v="44"/>
    <d v="2017-11-11T00:00:00"/>
    <s v="Standard Class"/>
    <s v="ML-17410"/>
    <s v="Maris LaWare"/>
    <x v="0"/>
    <s v="United States"/>
    <s v="Philadelphia"/>
    <x v="9"/>
    <n v="19143"/>
    <x v="3"/>
    <s v="OFF-PA-10000157"/>
    <x v="1"/>
    <x v="10"/>
    <s v="Xerox 191"/>
    <x v="1097"/>
    <n v="3"/>
    <x v="2"/>
    <n v="16.183800000000002"/>
    <x v="24"/>
    <x v="27"/>
  </r>
  <r>
    <n v="3677"/>
    <x v="1818"/>
    <x v="901"/>
    <d v="2015-12-09T00:00:00"/>
    <s v="Standard Class"/>
    <s v="MH-17620"/>
    <s v="Matt Hagelstein"/>
    <x v="1"/>
    <s v="United States"/>
    <s v="San Diego"/>
    <x v="1"/>
    <n v="92105"/>
    <x v="1"/>
    <s v="FUR-FU-10004090"/>
    <x v="0"/>
    <x v="5"/>
    <s v="Executive Impressions 14&quot; Contract Wall Clock"/>
    <x v="785"/>
    <n v="2"/>
    <x v="0"/>
    <n v="14.671799999999999"/>
    <x v="14"/>
    <x v="67"/>
  </r>
  <r>
    <n v="3678"/>
    <x v="1819"/>
    <x v="584"/>
    <d v="2015-07-14T00:00:00"/>
    <s v="Standard Class"/>
    <s v="BT-11680"/>
    <s v="Brian Thompson"/>
    <x v="0"/>
    <s v="United States"/>
    <s v="Clinton"/>
    <x v="39"/>
    <n v="20735"/>
    <x v="3"/>
    <s v="OFF-FA-10002763"/>
    <x v="1"/>
    <x v="13"/>
    <s v="Advantus Map Pennant Flags and Round Head Tacks"/>
    <x v="2347"/>
    <n v="4"/>
    <x v="0"/>
    <n v="5.056"/>
    <x v="39"/>
    <x v="203"/>
  </r>
  <r>
    <n v="3679"/>
    <x v="1819"/>
    <x v="584"/>
    <d v="2015-07-14T00:00:00"/>
    <s v="Standard Class"/>
    <s v="BT-11680"/>
    <s v="Brian Thompson"/>
    <x v="0"/>
    <s v="United States"/>
    <s v="Clinton"/>
    <x v="39"/>
    <n v="20735"/>
    <x v="3"/>
    <s v="TEC-MA-10002428"/>
    <x v="2"/>
    <x v="15"/>
    <s v="Fellowes Powershred HS-440 4-Sheet High Security Shredder"/>
    <x v="2830"/>
    <n v="3"/>
    <x v="0"/>
    <n v="209.23650000000001"/>
    <x v="39"/>
    <x v="88"/>
  </r>
  <r>
    <n v="3680"/>
    <x v="1819"/>
    <x v="584"/>
    <d v="2015-07-14T00:00:00"/>
    <s v="Standard Class"/>
    <s v="BT-11680"/>
    <s v="Brian Thompson"/>
    <x v="0"/>
    <s v="United States"/>
    <s v="Clinton"/>
    <x v="39"/>
    <n v="20735"/>
    <x v="3"/>
    <s v="FUR-FU-10002918"/>
    <x v="0"/>
    <x v="5"/>
    <s v="Eldon ClusterMat Chair Mat with Cordless Antistatic Protection"/>
    <x v="2831"/>
    <n v="2"/>
    <x v="0"/>
    <n v="20.015599999999999"/>
    <x v="39"/>
    <x v="93"/>
  </r>
  <r>
    <n v="3681"/>
    <x v="1819"/>
    <x v="584"/>
    <d v="2015-07-14T00:00:00"/>
    <s v="Standard Class"/>
    <s v="BT-11680"/>
    <s v="Brian Thompson"/>
    <x v="0"/>
    <s v="United States"/>
    <s v="Clinton"/>
    <x v="39"/>
    <n v="20735"/>
    <x v="3"/>
    <s v="OFF-LA-10000476"/>
    <x v="1"/>
    <x v="2"/>
    <s v="Avery 05222 Permanent Self-Adhesive File Folder Labels for Typewriters, on Rolls, White, 250/Roll"/>
    <x v="708"/>
    <n v="3"/>
    <x v="0"/>
    <n v="5.6993999999999998"/>
    <x v="39"/>
    <x v="55"/>
  </r>
  <r>
    <n v="3682"/>
    <x v="1819"/>
    <x v="584"/>
    <d v="2015-07-14T00:00:00"/>
    <s v="Standard Class"/>
    <s v="BT-11680"/>
    <s v="Brian Thompson"/>
    <x v="0"/>
    <s v="United States"/>
    <s v="Clinton"/>
    <x v="39"/>
    <n v="20735"/>
    <x v="3"/>
    <s v="OFF-BI-10002854"/>
    <x v="1"/>
    <x v="8"/>
    <s v="Performers Binder/Pad Holder, Black"/>
    <x v="2832"/>
    <n v="3"/>
    <x v="0"/>
    <n v="42.045000000000002"/>
    <x v="39"/>
    <x v="47"/>
  </r>
  <r>
    <n v="3683"/>
    <x v="1819"/>
    <x v="584"/>
    <d v="2015-07-14T00:00:00"/>
    <s v="Standard Class"/>
    <s v="BT-11680"/>
    <s v="Brian Thompson"/>
    <x v="0"/>
    <s v="United States"/>
    <s v="Clinton"/>
    <x v="39"/>
    <n v="20735"/>
    <x v="3"/>
    <s v="OFF-AR-10002987"/>
    <x v="1"/>
    <x v="6"/>
    <s v="Prismacolor Color Pencil Set"/>
    <x v="1362"/>
    <n v="4"/>
    <x v="0"/>
    <n v="32.537599999999998"/>
    <x v="39"/>
    <x v="44"/>
  </r>
  <r>
    <n v="3684"/>
    <x v="1819"/>
    <x v="584"/>
    <d v="2015-07-14T00:00:00"/>
    <s v="Standard Class"/>
    <s v="BT-11680"/>
    <s v="Brian Thompson"/>
    <x v="0"/>
    <s v="United States"/>
    <s v="Clinton"/>
    <x v="39"/>
    <n v="20735"/>
    <x v="3"/>
    <s v="OFF-BI-10004001"/>
    <x v="1"/>
    <x v="8"/>
    <s v="GBC Recycled VeloBinder Covers"/>
    <x v="2833"/>
    <n v="9"/>
    <x v="0"/>
    <n v="70.545599999999993"/>
    <x v="39"/>
    <x v="417"/>
  </r>
  <r>
    <n v="3685"/>
    <x v="1819"/>
    <x v="584"/>
    <d v="2015-07-14T00:00:00"/>
    <s v="Standard Class"/>
    <s v="BT-11680"/>
    <s v="Brian Thompson"/>
    <x v="0"/>
    <s v="United States"/>
    <s v="Clinton"/>
    <x v="39"/>
    <n v="20735"/>
    <x v="3"/>
    <s v="OFF-BI-10001634"/>
    <x v="1"/>
    <x v="8"/>
    <s v="Wilson Jones Active Use Binders"/>
    <x v="2834"/>
    <n v="6"/>
    <x v="0"/>
    <n v="21.403199999999998"/>
    <x v="39"/>
    <x v="181"/>
  </r>
  <r>
    <n v="3686"/>
    <x v="1819"/>
    <x v="584"/>
    <d v="2015-07-14T00:00:00"/>
    <s v="Standard Class"/>
    <s v="BT-11680"/>
    <s v="Brian Thompson"/>
    <x v="0"/>
    <s v="United States"/>
    <s v="Clinton"/>
    <x v="39"/>
    <n v="20735"/>
    <x v="3"/>
    <s v="OFF-ST-10003722"/>
    <x v="1"/>
    <x v="4"/>
    <s v="Project Tote Personal File"/>
    <x v="2835"/>
    <n v="7"/>
    <x v="0"/>
    <n v="28.480899999999998"/>
    <x v="39"/>
    <x v="5"/>
  </r>
  <r>
    <n v="3687"/>
    <x v="1820"/>
    <x v="180"/>
    <d v="2016-12-19T00:00:00"/>
    <s v="Standard Class"/>
    <s v="JC-15340"/>
    <s v="Jasper Cacioppo"/>
    <x v="0"/>
    <s v="United States"/>
    <s v="Riverside"/>
    <x v="1"/>
    <n v="92503"/>
    <x v="1"/>
    <s v="OFF-AR-10004757"/>
    <x v="1"/>
    <x v="6"/>
    <s v="Crayola Colored Pencils"/>
    <x v="294"/>
    <n v="3"/>
    <x v="0"/>
    <n v="3.2471999999999999"/>
    <x v="5"/>
    <x v="113"/>
  </r>
  <r>
    <n v="3688"/>
    <x v="1821"/>
    <x v="244"/>
    <d v="2016-05-24T00:00:00"/>
    <s v="Standard Class"/>
    <s v="DB-13210"/>
    <s v="Dean Braden"/>
    <x v="0"/>
    <s v="United States"/>
    <s v="Port Saint Lucie"/>
    <x v="2"/>
    <n v="34952"/>
    <x v="0"/>
    <s v="OFF-BI-10004140"/>
    <x v="1"/>
    <x v="8"/>
    <s v="Avery Non-Stick Binders"/>
    <x v="986"/>
    <n v="2"/>
    <x v="6"/>
    <n v="-2.2450000000000001"/>
    <x v="35"/>
    <x v="29"/>
  </r>
  <r>
    <n v="3689"/>
    <x v="1822"/>
    <x v="455"/>
    <d v="2017-06-05T00:00:00"/>
    <s v="Second Class"/>
    <s v="DO-13435"/>
    <s v="Denny Ordway"/>
    <x v="0"/>
    <s v="United States"/>
    <s v="Mesa"/>
    <x v="16"/>
    <n v="85204"/>
    <x v="1"/>
    <s v="OFF-PA-10002479"/>
    <x v="1"/>
    <x v="10"/>
    <s v="Xerox 4200 Series MultiUse Premium Copy Paper (20Lb. and 84 Bright)"/>
    <x v="863"/>
    <n v="6"/>
    <x v="2"/>
    <n v="7.92"/>
    <x v="28"/>
    <x v="33"/>
  </r>
  <r>
    <n v="3690"/>
    <x v="1822"/>
    <x v="455"/>
    <d v="2017-06-05T00:00:00"/>
    <s v="Second Class"/>
    <s v="DO-13435"/>
    <s v="Denny Ordway"/>
    <x v="0"/>
    <s v="United States"/>
    <s v="Mesa"/>
    <x v="16"/>
    <n v="85204"/>
    <x v="1"/>
    <s v="OFF-EN-10001141"/>
    <x v="1"/>
    <x v="12"/>
    <s v="Manila Recycled Extra-Heavyweight Clasp Envelopes, 6&quot; x 9&quot;"/>
    <x v="2836"/>
    <n v="5"/>
    <x v="2"/>
    <n v="15.920999999999999"/>
    <x v="28"/>
    <x v="49"/>
  </r>
  <r>
    <n v="3691"/>
    <x v="1823"/>
    <x v="628"/>
    <d v="2015-11-02T00:00:00"/>
    <s v="Second Class"/>
    <s v="FA-14230"/>
    <s v="Frank Atkinson"/>
    <x v="1"/>
    <s v="United States"/>
    <s v="Denver"/>
    <x v="22"/>
    <n v="80219"/>
    <x v="1"/>
    <s v="TEC-MA-10000597"/>
    <x v="2"/>
    <x v="15"/>
    <s v="Lexmark S315 Color Inkjet Printer"/>
    <x v="2837"/>
    <n v="2"/>
    <x v="6"/>
    <n v="-45.995399999999997"/>
    <x v="6"/>
    <x v="116"/>
  </r>
  <r>
    <n v="3692"/>
    <x v="1823"/>
    <x v="628"/>
    <d v="2015-11-02T00:00:00"/>
    <s v="Second Class"/>
    <s v="FA-14230"/>
    <s v="Frank Atkinson"/>
    <x v="1"/>
    <s v="United States"/>
    <s v="Denver"/>
    <x v="22"/>
    <n v="80219"/>
    <x v="1"/>
    <s v="TEC-CO-10001571"/>
    <x v="2"/>
    <x v="16"/>
    <s v="Sharp 1540cs Digital Laser Copier"/>
    <x v="2838"/>
    <n v="1"/>
    <x v="2"/>
    <n v="164.99700000000001"/>
    <x v="6"/>
    <x v="52"/>
  </r>
  <r>
    <n v="3693"/>
    <x v="1823"/>
    <x v="628"/>
    <d v="2015-11-02T00:00:00"/>
    <s v="Second Class"/>
    <s v="FA-14230"/>
    <s v="Frank Atkinson"/>
    <x v="1"/>
    <s v="United States"/>
    <s v="Denver"/>
    <x v="22"/>
    <n v="80219"/>
    <x v="1"/>
    <s v="TEC-PH-10004531"/>
    <x v="2"/>
    <x v="7"/>
    <s v="OtterBox Commuter Series Case - iPhone 5 &amp; 5s"/>
    <x v="2839"/>
    <n v="5"/>
    <x v="2"/>
    <n v="30.786000000000001"/>
    <x v="6"/>
    <x v="11"/>
  </r>
  <r>
    <n v="3694"/>
    <x v="1823"/>
    <x v="628"/>
    <d v="2015-11-02T00:00:00"/>
    <s v="Second Class"/>
    <s v="FA-14230"/>
    <s v="Frank Atkinson"/>
    <x v="1"/>
    <s v="United States"/>
    <s v="Denver"/>
    <x v="22"/>
    <n v="80219"/>
    <x v="1"/>
    <s v="FUR-FU-10003026"/>
    <x v="0"/>
    <x v="5"/>
    <s v="Eldon Regeneration Recycled Desk Accessories, Black"/>
    <x v="2840"/>
    <n v="4"/>
    <x v="2"/>
    <n v="3.6783999999999999"/>
    <x v="6"/>
    <x v="212"/>
  </r>
  <r>
    <n v="3695"/>
    <x v="1824"/>
    <x v="680"/>
    <d v="2016-10-20T00:00:00"/>
    <s v="Standard Class"/>
    <s v="QJ-19255"/>
    <s v="Quincy Jones"/>
    <x v="1"/>
    <s v="United States"/>
    <s v="Springfield"/>
    <x v="17"/>
    <n v="22153"/>
    <x v="0"/>
    <s v="OFF-BI-10002082"/>
    <x v="1"/>
    <x v="8"/>
    <s v="GBC Twin Loop Wire Binding Elements"/>
    <x v="2841"/>
    <n v="7"/>
    <x v="0"/>
    <n v="116.48"/>
    <x v="32"/>
    <x v="47"/>
  </r>
  <r>
    <n v="3696"/>
    <x v="1824"/>
    <x v="680"/>
    <d v="2016-10-20T00:00:00"/>
    <s v="Standard Class"/>
    <s v="QJ-19255"/>
    <s v="Quincy Jones"/>
    <x v="1"/>
    <s v="United States"/>
    <s v="Springfield"/>
    <x v="17"/>
    <n v="22153"/>
    <x v="0"/>
    <s v="OFF-EN-10002312"/>
    <x v="1"/>
    <x v="12"/>
    <s v="#10 Self-Seal White Envelopes"/>
    <x v="2842"/>
    <n v="6"/>
    <x v="0"/>
    <n v="32.604599999999998"/>
    <x v="32"/>
    <x v="181"/>
  </r>
  <r>
    <n v="3697"/>
    <x v="1824"/>
    <x v="680"/>
    <d v="2016-10-20T00:00:00"/>
    <s v="Standard Class"/>
    <s v="QJ-19255"/>
    <s v="Quincy Jones"/>
    <x v="1"/>
    <s v="United States"/>
    <s v="Springfield"/>
    <x v="17"/>
    <n v="22153"/>
    <x v="0"/>
    <s v="OFF-AP-10000696"/>
    <x v="1"/>
    <x v="9"/>
    <s v="Holmes Odor Grabber"/>
    <x v="1874"/>
    <n v="3"/>
    <x v="0"/>
    <n v="14.2758"/>
    <x v="32"/>
    <x v="113"/>
  </r>
  <r>
    <n v="3698"/>
    <x v="1825"/>
    <x v="902"/>
    <d v="2015-11-21T00:00:00"/>
    <s v="Second Class"/>
    <s v="TC-21475"/>
    <s v="Tony Chapman"/>
    <x v="2"/>
    <s v="United States"/>
    <s v="Seattle"/>
    <x v="4"/>
    <n v="98115"/>
    <x v="1"/>
    <s v="FUR-FU-10000305"/>
    <x v="0"/>
    <x v="5"/>
    <s v="Tenex V2T-RE Standard Weight Series Chair Mat, 45&quot; x 53&quot;, Lip 25&quot; x 12&quot;"/>
    <x v="1713"/>
    <n v="2"/>
    <x v="0"/>
    <n v="22.7136"/>
    <x v="6"/>
    <x v="389"/>
  </r>
  <r>
    <n v="3699"/>
    <x v="1826"/>
    <x v="103"/>
    <d v="2014-09-17T00:00:00"/>
    <s v="Standard Class"/>
    <s v="ON-18715"/>
    <s v="Odella Nelson"/>
    <x v="1"/>
    <s v="United States"/>
    <s v="Tempe"/>
    <x v="16"/>
    <n v="85281"/>
    <x v="1"/>
    <s v="OFF-ST-10001034"/>
    <x v="1"/>
    <x v="4"/>
    <s v="Eldon File Chest Portable File"/>
    <x v="2843"/>
    <n v="5"/>
    <x v="2"/>
    <n v="5.9550000000000001"/>
    <x v="9"/>
    <x v="17"/>
  </r>
  <r>
    <n v="3700"/>
    <x v="1827"/>
    <x v="38"/>
    <d v="2017-11-18T00:00:00"/>
    <s v="Second Class"/>
    <s v="AD-10180"/>
    <s v="Alan Dominguez"/>
    <x v="2"/>
    <s v="United States"/>
    <s v="Yonkers"/>
    <x v="15"/>
    <n v="10701"/>
    <x v="3"/>
    <s v="TEC-AC-10004114"/>
    <x v="2"/>
    <x v="11"/>
    <s v="KeyTronic 6101 Series - Keyboard - Black"/>
    <x v="2844"/>
    <n v="4"/>
    <x v="0"/>
    <n v="70.502799999999993"/>
    <x v="24"/>
    <x v="289"/>
  </r>
  <r>
    <n v="3701"/>
    <x v="1828"/>
    <x v="165"/>
    <d v="2017-12-29T00:00:00"/>
    <s v="Standard Class"/>
    <s v="AC-10615"/>
    <s v="Ann Chong"/>
    <x v="1"/>
    <s v="United States"/>
    <s v="Rochester"/>
    <x v="15"/>
    <n v="14609"/>
    <x v="3"/>
    <s v="FUR-FU-10001602"/>
    <x v="0"/>
    <x v="5"/>
    <s v="Eldon Delta Triangular Chair Mat, 52&quot; x 58&quot;, Clear"/>
    <x v="2845"/>
    <n v="1"/>
    <x v="0"/>
    <n v="6.8273999999999999"/>
    <x v="23"/>
    <x v="16"/>
  </r>
  <r>
    <n v="3702"/>
    <x v="1829"/>
    <x v="850"/>
    <d v="2016-01-13T00:00:00"/>
    <s v="Second Class"/>
    <s v="MF-17665"/>
    <s v="Maureen Fritzler"/>
    <x v="1"/>
    <s v="United States"/>
    <s v="Toledo"/>
    <x v="24"/>
    <n v="43615"/>
    <x v="3"/>
    <s v="FUR-FU-10002445"/>
    <x v="0"/>
    <x v="5"/>
    <s v="DAX Two-Tone Rosewood/Black Document Frame, Desktop, 5 x 7"/>
    <x v="2846"/>
    <n v="2"/>
    <x v="2"/>
    <n v="3.7919999999999998"/>
    <x v="12"/>
    <x v="45"/>
  </r>
  <r>
    <n v="3703"/>
    <x v="1830"/>
    <x v="385"/>
    <d v="2015-06-19T00:00:00"/>
    <s v="Standard Class"/>
    <s v="DH-13075"/>
    <s v="Dave Hallsten"/>
    <x v="1"/>
    <s v="United States"/>
    <s v="Decatur"/>
    <x v="19"/>
    <n v="35601"/>
    <x v="0"/>
    <s v="OFF-AR-10004269"/>
    <x v="1"/>
    <x v="6"/>
    <s v="Newell 31"/>
    <x v="2847"/>
    <n v="6"/>
    <x v="0"/>
    <n v="6.9383999999999997"/>
    <x v="33"/>
    <x v="40"/>
  </r>
  <r>
    <n v="3704"/>
    <x v="1830"/>
    <x v="385"/>
    <d v="2015-06-19T00:00:00"/>
    <s v="Standard Class"/>
    <s v="DH-13075"/>
    <s v="Dave Hallsten"/>
    <x v="1"/>
    <s v="United States"/>
    <s v="Decatur"/>
    <x v="19"/>
    <n v="35601"/>
    <x v="0"/>
    <s v="OFF-BI-10001249"/>
    <x v="1"/>
    <x v="8"/>
    <s v="Avery Heavy-Duty EZD View Binder with Locking Rings"/>
    <x v="2848"/>
    <n v="3"/>
    <x v="0"/>
    <n v="8.8043999999999993"/>
    <x v="33"/>
    <x v="55"/>
  </r>
  <r>
    <n v="3705"/>
    <x v="1830"/>
    <x v="385"/>
    <d v="2015-06-19T00:00:00"/>
    <s v="Standard Class"/>
    <s v="DH-13075"/>
    <s v="Dave Hallsten"/>
    <x v="1"/>
    <s v="United States"/>
    <s v="Decatur"/>
    <x v="19"/>
    <n v="35601"/>
    <x v="0"/>
    <s v="TEC-CO-10004202"/>
    <x v="2"/>
    <x v="16"/>
    <s v="Brother DCP1000 Digital 3 in 1 Multifunction Machine"/>
    <x v="2849"/>
    <n v="3"/>
    <x v="0"/>
    <n v="314.98950000000002"/>
    <x v="33"/>
    <x v="11"/>
  </r>
  <r>
    <n v="3706"/>
    <x v="1830"/>
    <x v="385"/>
    <d v="2015-06-19T00:00:00"/>
    <s v="Standard Class"/>
    <s v="DH-13075"/>
    <s v="Dave Hallsten"/>
    <x v="1"/>
    <s v="United States"/>
    <s v="Decatur"/>
    <x v="19"/>
    <n v="35601"/>
    <x v="0"/>
    <s v="OFF-PA-10003363"/>
    <x v="1"/>
    <x v="10"/>
    <s v="Xerox 204"/>
    <x v="56"/>
    <n v="5"/>
    <x v="0"/>
    <n v="15.552"/>
    <x v="33"/>
    <x v="42"/>
  </r>
  <r>
    <n v="3707"/>
    <x v="1831"/>
    <x v="257"/>
    <d v="2017-03-22T00:00:00"/>
    <s v="Standard Class"/>
    <s v="EN-13780"/>
    <s v="Edward Nazzal"/>
    <x v="0"/>
    <s v="United States"/>
    <s v="Dallas"/>
    <x v="5"/>
    <n v="75220"/>
    <x v="2"/>
    <s v="OFF-AR-10001915"/>
    <x v="1"/>
    <x v="6"/>
    <s v="Peel-Off China Markers"/>
    <x v="358"/>
    <n v="3"/>
    <x v="2"/>
    <n v="6.5537999999999998"/>
    <x v="42"/>
    <x v="246"/>
  </r>
  <r>
    <n v="3708"/>
    <x v="1832"/>
    <x v="533"/>
    <d v="2014-11-27T00:00:00"/>
    <s v="Standard Class"/>
    <s v="SS-20140"/>
    <s v="Saphhira Shifley"/>
    <x v="1"/>
    <s v="United States"/>
    <s v="Mesquite"/>
    <x v="5"/>
    <n v="75150"/>
    <x v="2"/>
    <s v="FUR-FU-10001940"/>
    <x v="0"/>
    <x v="5"/>
    <s v="Staple-based wall hangings"/>
    <x v="2850"/>
    <n v="2"/>
    <x v="7"/>
    <n v="-2.5472000000000001"/>
    <x v="7"/>
    <x v="3"/>
  </r>
  <r>
    <n v="3709"/>
    <x v="1832"/>
    <x v="533"/>
    <d v="2014-11-27T00:00:00"/>
    <s v="Standard Class"/>
    <s v="SS-20140"/>
    <s v="Saphhira Shifley"/>
    <x v="1"/>
    <s v="United States"/>
    <s v="Mesquite"/>
    <x v="5"/>
    <n v="75150"/>
    <x v="2"/>
    <s v="OFF-AP-10004336"/>
    <x v="1"/>
    <x v="9"/>
    <s v="Conquest 14 Commercial Heavy-Duty Upright Vacuum, Collection System, Accessory Kit"/>
    <x v="2851"/>
    <n v="3"/>
    <x v="3"/>
    <n v="-87.148799999999994"/>
    <x v="7"/>
    <x v="415"/>
  </r>
  <r>
    <n v="3710"/>
    <x v="1832"/>
    <x v="533"/>
    <d v="2014-11-27T00:00:00"/>
    <s v="Standard Class"/>
    <s v="SS-20140"/>
    <s v="Saphhira Shifley"/>
    <x v="1"/>
    <s v="United States"/>
    <s v="Mesquite"/>
    <x v="5"/>
    <n v="75150"/>
    <x v="2"/>
    <s v="TEC-AC-10003709"/>
    <x v="2"/>
    <x v="11"/>
    <s v="Maxell 4.7GB DVD-R 5/Pack"/>
    <x v="2852"/>
    <n v="7"/>
    <x v="2"/>
    <n v="1.6632"/>
    <x v="7"/>
    <x v="84"/>
  </r>
  <r>
    <n v="3711"/>
    <x v="1833"/>
    <x v="453"/>
    <d v="2017-10-17T00:00:00"/>
    <s v="First Class"/>
    <s v="RS-19765"/>
    <s v="Roland Schwarz"/>
    <x v="1"/>
    <s v="United States"/>
    <s v="Los Angeles"/>
    <x v="1"/>
    <n v="90045"/>
    <x v="1"/>
    <s v="FUR-TA-10001705"/>
    <x v="0"/>
    <x v="3"/>
    <s v="Bush Advantage Collection Round Conference Table"/>
    <x v="2853"/>
    <n v="3"/>
    <x v="2"/>
    <n v="6.3780000000000001"/>
    <x v="13"/>
    <x v="57"/>
  </r>
  <r>
    <n v="3712"/>
    <x v="1833"/>
    <x v="453"/>
    <d v="2017-10-17T00:00:00"/>
    <s v="First Class"/>
    <s v="RS-19765"/>
    <s v="Roland Schwarz"/>
    <x v="1"/>
    <s v="United States"/>
    <s v="Los Angeles"/>
    <x v="1"/>
    <n v="90045"/>
    <x v="1"/>
    <s v="OFF-PA-10000675"/>
    <x v="1"/>
    <x v="10"/>
    <s v="Xerox 1919"/>
    <x v="2854"/>
    <n v="5"/>
    <x v="0"/>
    <n v="100.4255"/>
    <x v="13"/>
    <x v="70"/>
  </r>
  <r>
    <n v="3713"/>
    <x v="1834"/>
    <x v="81"/>
    <d v="2017-04-24T00:00:00"/>
    <s v="First Class"/>
    <s v="JW-15955"/>
    <s v="Joni Wasserman"/>
    <x v="0"/>
    <s v="United States"/>
    <s v="Seattle"/>
    <x v="4"/>
    <n v="98103"/>
    <x v="1"/>
    <s v="TEC-AC-10000521"/>
    <x v="2"/>
    <x v="11"/>
    <s v="Verbatim Slim CD and DVD Storage Cases, 50/Pack"/>
    <x v="1034"/>
    <n v="1"/>
    <x v="0"/>
    <n v="3.4620000000000002"/>
    <x v="4"/>
    <x v="84"/>
  </r>
  <r>
    <n v="3714"/>
    <x v="1834"/>
    <x v="81"/>
    <d v="2017-04-24T00:00:00"/>
    <s v="First Class"/>
    <s v="JW-15955"/>
    <s v="Joni Wasserman"/>
    <x v="0"/>
    <s v="United States"/>
    <s v="Seattle"/>
    <x v="4"/>
    <n v="98103"/>
    <x v="1"/>
    <s v="FUR-FU-10004622"/>
    <x v="0"/>
    <x v="5"/>
    <s v="Eldon Advantage Foldable Chair Mats for Low Pile Carpets"/>
    <x v="2855"/>
    <n v="3"/>
    <x v="0"/>
    <n v="34.146000000000001"/>
    <x v="4"/>
    <x v="85"/>
  </r>
  <r>
    <n v="3715"/>
    <x v="1835"/>
    <x v="589"/>
    <d v="2014-12-10T00:00:00"/>
    <s v="Second Class"/>
    <s v="JK-15625"/>
    <s v="Jim Karlsson"/>
    <x v="0"/>
    <s v="United States"/>
    <s v="Olympia"/>
    <x v="4"/>
    <n v="98502"/>
    <x v="1"/>
    <s v="OFF-PA-10001954"/>
    <x v="1"/>
    <x v="10"/>
    <s v="Xerox 1964"/>
    <x v="1816"/>
    <n v="2"/>
    <x v="0"/>
    <n v="21.012799999999999"/>
    <x v="21"/>
    <x v="55"/>
  </r>
  <r>
    <n v="3716"/>
    <x v="1835"/>
    <x v="589"/>
    <d v="2014-12-10T00:00:00"/>
    <s v="Second Class"/>
    <s v="JK-15625"/>
    <s v="Jim Karlsson"/>
    <x v="0"/>
    <s v="United States"/>
    <s v="Olympia"/>
    <x v="4"/>
    <n v="98502"/>
    <x v="1"/>
    <s v="FUR-CH-10002602"/>
    <x v="0"/>
    <x v="1"/>
    <s v="DMI Arturo Collection Mission-style Design Wood Chair"/>
    <x v="884"/>
    <n v="5"/>
    <x v="2"/>
    <n v="45.293999999999997"/>
    <x v="21"/>
    <x v="17"/>
  </r>
  <r>
    <n v="3717"/>
    <x v="1836"/>
    <x v="148"/>
    <d v="2017-06-02T00:00:00"/>
    <s v="Standard Class"/>
    <s v="JO-15550"/>
    <s v="Jesus Ocampo"/>
    <x v="2"/>
    <s v="United States"/>
    <s v="Omaha"/>
    <x v="8"/>
    <n v="68104"/>
    <x v="2"/>
    <s v="OFF-FA-10004395"/>
    <x v="1"/>
    <x v="13"/>
    <s v="Plymouth Boxed Rubber Bands by Plymouth"/>
    <x v="2856"/>
    <n v="5"/>
    <x v="0"/>
    <n v="1.1775"/>
    <x v="28"/>
    <x v="125"/>
  </r>
  <r>
    <n v="3718"/>
    <x v="1837"/>
    <x v="251"/>
    <d v="2016-09-23T00:00:00"/>
    <s v="Standard Class"/>
    <s v="TP-21130"/>
    <s v="Theone Pippenger"/>
    <x v="0"/>
    <s v="United States"/>
    <s v="Columbus"/>
    <x v="32"/>
    <n v="31907"/>
    <x v="0"/>
    <s v="OFF-SU-10003002"/>
    <x v="1"/>
    <x v="14"/>
    <s v="Letter Slitter"/>
    <x v="1310"/>
    <n v="2"/>
    <x v="0"/>
    <n v="0.1512"/>
    <x v="22"/>
    <x v="215"/>
  </r>
  <r>
    <n v="3719"/>
    <x v="1837"/>
    <x v="251"/>
    <d v="2016-09-23T00:00:00"/>
    <s v="Standard Class"/>
    <s v="TP-21130"/>
    <s v="Theone Pippenger"/>
    <x v="0"/>
    <s v="United States"/>
    <s v="Columbus"/>
    <x v="32"/>
    <n v="31907"/>
    <x v="0"/>
    <s v="TEC-AC-10002926"/>
    <x v="2"/>
    <x v="11"/>
    <s v="Logitech Wireless Marathon Mouse M705"/>
    <x v="2857"/>
    <n v="5"/>
    <x v="0"/>
    <n v="107.4785"/>
    <x v="22"/>
    <x v="157"/>
  </r>
  <r>
    <n v="3720"/>
    <x v="1838"/>
    <x v="42"/>
    <d v="2016-09-23T00:00:00"/>
    <s v="Standard Class"/>
    <s v="BS-11590"/>
    <s v="Brendan Sweed"/>
    <x v="1"/>
    <s v="United States"/>
    <s v="Columbus"/>
    <x v="14"/>
    <n v="47201"/>
    <x v="2"/>
    <s v="OFF-AR-10002656"/>
    <x v="1"/>
    <x v="6"/>
    <s v="Sanford Liquid Accent Highlighters"/>
    <x v="653"/>
    <n v="5"/>
    <x v="0"/>
    <n v="12.358000000000001"/>
    <x v="22"/>
    <x v="418"/>
  </r>
  <r>
    <n v="3721"/>
    <x v="1839"/>
    <x v="887"/>
    <d v="2016-12-24T00:00:00"/>
    <s v="Standard Class"/>
    <s v="AB-10255"/>
    <s v="Alejandro Ballentine"/>
    <x v="2"/>
    <s v="United States"/>
    <s v="Jackson"/>
    <x v="35"/>
    <n v="39212"/>
    <x v="0"/>
    <s v="FUR-FU-10001918"/>
    <x v="0"/>
    <x v="5"/>
    <s v="C-Line Cubicle Keepers Polyproplyene Holder With Velcro Backings"/>
    <x v="2858"/>
    <n v="4"/>
    <x v="0"/>
    <n v="7.3788"/>
    <x v="5"/>
    <x v="174"/>
  </r>
  <r>
    <n v="3722"/>
    <x v="1839"/>
    <x v="887"/>
    <d v="2016-12-24T00:00:00"/>
    <s v="Standard Class"/>
    <s v="AB-10255"/>
    <s v="Alejandro Ballentine"/>
    <x v="2"/>
    <s v="United States"/>
    <s v="Jackson"/>
    <x v="35"/>
    <n v="39212"/>
    <x v="0"/>
    <s v="OFF-BI-10003910"/>
    <x v="1"/>
    <x v="8"/>
    <s v="DXL Angle-View Binders with Locking Rings by Samsill"/>
    <x v="735"/>
    <n v="2"/>
    <x v="0"/>
    <n v="6.9390000000000001"/>
    <x v="5"/>
    <x v="88"/>
  </r>
  <r>
    <n v="3723"/>
    <x v="1840"/>
    <x v="903"/>
    <d v="2017-11-26T00:00:00"/>
    <s v="Standard Class"/>
    <s v="FO-14305"/>
    <s v="Frank Olsen"/>
    <x v="0"/>
    <s v="United States"/>
    <s v="Houston"/>
    <x v="5"/>
    <n v="77070"/>
    <x v="2"/>
    <s v="OFF-AR-10000122"/>
    <x v="1"/>
    <x v="6"/>
    <s v="Newell 314"/>
    <x v="2859"/>
    <n v="8"/>
    <x v="2"/>
    <n v="2.2320000000000002"/>
    <x v="24"/>
    <x v="107"/>
  </r>
  <r>
    <n v="3724"/>
    <x v="1841"/>
    <x v="125"/>
    <d v="2015-01-04T00:00:00"/>
    <s v="Standard Class"/>
    <s v="MF-17665"/>
    <s v="Maureen Fritzler"/>
    <x v="1"/>
    <s v="United States"/>
    <s v="Phoenix"/>
    <x v="16"/>
    <n v="85023"/>
    <x v="1"/>
    <s v="OFF-BI-10004600"/>
    <x v="1"/>
    <x v="8"/>
    <s v="Ibico Ibimaster 300 Manual Binding System"/>
    <x v="2860"/>
    <n v="5"/>
    <x v="6"/>
    <n v="-459.98750000000001"/>
    <x v="36"/>
    <x v="29"/>
  </r>
  <r>
    <n v="3725"/>
    <x v="1842"/>
    <x v="355"/>
    <d v="2017-04-05T00:00:00"/>
    <s v="First Class"/>
    <s v="SA-20830"/>
    <s v="Sue Ann Reed"/>
    <x v="0"/>
    <s v="United States"/>
    <s v="Chicago"/>
    <x v="10"/>
    <n v="60653"/>
    <x v="2"/>
    <s v="OFF-AR-10003045"/>
    <x v="1"/>
    <x v="6"/>
    <s v="Prang Colored Pencils"/>
    <x v="2559"/>
    <n v="3"/>
    <x v="2"/>
    <n v="2.2050000000000001"/>
    <x v="4"/>
    <x v="33"/>
  </r>
  <r>
    <n v="3726"/>
    <x v="1843"/>
    <x v="482"/>
    <d v="2017-01-02T00:00:00"/>
    <s v="Standard Class"/>
    <s v="SH-19975"/>
    <s v="Sally Hughsby"/>
    <x v="1"/>
    <s v="United States"/>
    <s v="Denver"/>
    <x v="22"/>
    <n v="80219"/>
    <x v="1"/>
    <s v="OFF-AP-10000252"/>
    <x v="1"/>
    <x v="9"/>
    <s v="Harmony HEPA Quiet Air Purifiers"/>
    <x v="690"/>
    <n v="2"/>
    <x v="2"/>
    <n v="3.51"/>
    <x v="44"/>
    <x v="183"/>
  </r>
  <r>
    <n v="3727"/>
    <x v="1844"/>
    <x v="410"/>
    <d v="2016-06-11T00:00:00"/>
    <s v="Standard Class"/>
    <s v="JL-15235"/>
    <s v="Janet Lee"/>
    <x v="0"/>
    <s v="United States"/>
    <s v="Newark"/>
    <x v="13"/>
    <n v="19711"/>
    <x v="3"/>
    <s v="OFF-ST-10001496"/>
    <x v="1"/>
    <x v="4"/>
    <s v="Standard Rollaway File with Lock"/>
    <x v="2861"/>
    <n v="2"/>
    <x v="0"/>
    <n v="93.698800000000006"/>
    <x v="1"/>
    <x v="96"/>
  </r>
  <r>
    <n v="3728"/>
    <x v="1844"/>
    <x v="410"/>
    <d v="2016-06-11T00:00:00"/>
    <s v="Standard Class"/>
    <s v="JL-15235"/>
    <s v="Janet Lee"/>
    <x v="0"/>
    <s v="United States"/>
    <s v="Newark"/>
    <x v="13"/>
    <n v="19711"/>
    <x v="3"/>
    <s v="OFF-AR-10000122"/>
    <x v="1"/>
    <x v="6"/>
    <s v="Newell 314"/>
    <x v="946"/>
    <n v="2"/>
    <x v="0"/>
    <n v="2.79"/>
    <x v="1"/>
    <x v="45"/>
  </r>
  <r>
    <n v="3729"/>
    <x v="1844"/>
    <x v="410"/>
    <d v="2016-06-11T00:00:00"/>
    <s v="Standard Class"/>
    <s v="JL-15235"/>
    <s v="Janet Lee"/>
    <x v="0"/>
    <s v="United States"/>
    <s v="Newark"/>
    <x v="13"/>
    <n v="19711"/>
    <x v="3"/>
    <s v="OFF-LA-10000407"/>
    <x v="1"/>
    <x v="2"/>
    <s v="Avery White Multi-Purpose Labels"/>
    <x v="1801"/>
    <n v="3"/>
    <x v="0"/>
    <n v="6.8723999999999998"/>
    <x v="1"/>
    <x v="99"/>
  </r>
  <r>
    <n v="3730"/>
    <x v="1845"/>
    <x v="227"/>
    <d v="2015-09-23T00:00:00"/>
    <s v="Standard Class"/>
    <s v="KH-16630"/>
    <s v="Ken Heidel"/>
    <x v="1"/>
    <s v="United States"/>
    <s v="Clinton"/>
    <x v="39"/>
    <n v="20735"/>
    <x v="3"/>
    <s v="OFF-ST-10004950"/>
    <x v="1"/>
    <x v="4"/>
    <s v="Acco Perma 3000 Stacking Storage Drawers"/>
    <x v="108"/>
    <n v="2"/>
    <x v="0"/>
    <n v="7.9724000000000004"/>
    <x v="11"/>
    <x v="43"/>
  </r>
  <r>
    <n v="3731"/>
    <x v="1845"/>
    <x v="227"/>
    <d v="2015-09-23T00:00:00"/>
    <s v="Standard Class"/>
    <s v="KH-16630"/>
    <s v="Ken Heidel"/>
    <x v="1"/>
    <s v="United States"/>
    <s v="Clinton"/>
    <x v="39"/>
    <n v="20735"/>
    <x v="3"/>
    <s v="OFF-ST-10004123"/>
    <x v="1"/>
    <x v="4"/>
    <s v="Safco Industrial Wire Shelving System"/>
    <x v="2862"/>
    <n v="7"/>
    <x v="0"/>
    <n v="0"/>
    <x v="11"/>
    <x v="136"/>
  </r>
  <r>
    <n v="3732"/>
    <x v="1845"/>
    <x v="227"/>
    <d v="2015-09-23T00:00:00"/>
    <s v="Standard Class"/>
    <s v="KH-16630"/>
    <s v="Ken Heidel"/>
    <x v="1"/>
    <s v="United States"/>
    <s v="Clinton"/>
    <x v="39"/>
    <n v="20735"/>
    <x v="3"/>
    <s v="TEC-PH-10000730"/>
    <x v="2"/>
    <x v="7"/>
    <s v="Samsung Galaxy S4 Active"/>
    <x v="2863"/>
    <n v="1"/>
    <x v="0"/>
    <n v="129.9974"/>
    <x v="11"/>
    <x v="96"/>
  </r>
  <r>
    <n v="3733"/>
    <x v="1845"/>
    <x v="227"/>
    <d v="2015-09-23T00:00:00"/>
    <s v="Standard Class"/>
    <s v="KH-16630"/>
    <s v="Ken Heidel"/>
    <x v="1"/>
    <s v="United States"/>
    <s v="Clinton"/>
    <x v="39"/>
    <n v="20735"/>
    <x v="3"/>
    <s v="TEC-PH-10000895"/>
    <x v="2"/>
    <x v="7"/>
    <s v="Polycom VVX 310 VoIP phone"/>
    <x v="2864"/>
    <n v="7"/>
    <x v="0"/>
    <n v="327.58179999999999"/>
    <x v="11"/>
    <x v="19"/>
  </r>
  <r>
    <n v="3734"/>
    <x v="1845"/>
    <x v="227"/>
    <d v="2015-09-23T00:00:00"/>
    <s v="Standard Class"/>
    <s v="KH-16630"/>
    <s v="Ken Heidel"/>
    <x v="1"/>
    <s v="United States"/>
    <s v="Clinton"/>
    <x v="39"/>
    <n v="20735"/>
    <x v="3"/>
    <s v="OFF-BI-10000962"/>
    <x v="1"/>
    <x v="8"/>
    <s v="Acco Flexible ACCOHIDE Square Ring Data Binder, Dark Blue, 11 1/2&quot; X 14&quot; 7/8&quot;"/>
    <x v="2865"/>
    <n v="4"/>
    <x v="0"/>
    <n v="31.889199999999999"/>
    <x v="11"/>
    <x v="77"/>
  </r>
  <r>
    <n v="3735"/>
    <x v="1846"/>
    <x v="904"/>
    <d v="2017-03-11T00:00:00"/>
    <s v="Second Class"/>
    <s v="RM-19750"/>
    <s v="Roland Murray"/>
    <x v="0"/>
    <s v="United States"/>
    <s v="New York City"/>
    <x v="15"/>
    <n v="10011"/>
    <x v="3"/>
    <s v="OFF-PA-10002254"/>
    <x v="1"/>
    <x v="10"/>
    <s v="Xerox 1883"/>
    <x v="970"/>
    <n v="1"/>
    <x v="0"/>
    <n v="12.1348"/>
    <x v="42"/>
    <x v="99"/>
  </r>
  <r>
    <n v="3736"/>
    <x v="1846"/>
    <x v="904"/>
    <d v="2017-03-11T00:00:00"/>
    <s v="Second Class"/>
    <s v="RM-19750"/>
    <s v="Roland Murray"/>
    <x v="0"/>
    <s v="United States"/>
    <s v="New York City"/>
    <x v="15"/>
    <n v="10011"/>
    <x v="3"/>
    <s v="FUR-FU-10002554"/>
    <x v="0"/>
    <x v="5"/>
    <s v="Westinghouse Floor Lamp with Metal Mesh Shade, Black"/>
    <x v="2866"/>
    <n v="3"/>
    <x v="0"/>
    <n v="16.553100000000001"/>
    <x v="42"/>
    <x v="294"/>
  </r>
  <r>
    <n v="3737"/>
    <x v="1847"/>
    <x v="716"/>
    <d v="2016-03-17T00:00:00"/>
    <s v="Same Day"/>
    <s v="VM-21835"/>
    <s v="Vivian Mathis"/>
    <x v="0"/>
    <s v="United States"/>
    <s v="Newark"/>
    <x v="13"/>
    <n v="19711"/>
    <x v="3"/>
    <s v="TEC-PH-10000673"/>
    <x v="2"/>
    <x v="7"/>
    <s v="Plantronics Voyager Pro HD - Bluetooth Headset"/>
    <x v="2214"/>
    <n v="2"/>
    <x v="0"/>
    <n v="62.3904"/>
    <x v="17"/>
    <x v="62"/>
  </r>
  <r>
    <n v="3738"/>
    <x v="1847"/>
    <x v="716"/>
    <d v="2016-03-17T00:00:00"/>
    <s v="Same Day"/>
    <s v="VM-21835"/>
    <s v="Vivian Mathis"/>
    <x v="0"/>
    <s v="United States"/>
    <s v="Newark"/>
    <x v="13"/>
    <n v="19711"/>
    <x v="3"/>
    <s v="OFF-BI-10000962"/>
    <x v="1"/>
    <x v="8"/>
    <s v="Acco Flexible ACCOHIDE Square Ring Data Binder, Dark Blue, 11 1/2&quot; X 14&quot; 7/8&quot;"/>
    <x v="2867"/>
    <n v="2"/>
    <x v="0"/>
    <n v="15.944599999999999"/>
    <x v="17"/>
    <x v="77"/>
  </r>
  <r>
    <n v="3739"/>
    <x v="1848"/>
    <x v="10"/>
    <d v="2016-12-13T00:00:00"/>
    <s v="Standard Class"/>
    <s v="LH-17155"/>
    <s v="Logan Haushalter"/>
    <x v="0"/>
    <s v="United States"/>
    <s v="Jackson"/>
    <x v="12"/>
    <n v="49201"/>
    <x v="2"/>
    <s v="TEC-PH-10003988"/>
    <x v="2"/>
    <x v="7"/>
    <s v="LF Elite 3D Dazzle Designer Hard Case Cover, Lf Stylus Pen and Wiper For Apple Iphone 5c Mini Lite"/>
    <x v="2868"/>
    <n v="1"/>
    <x v="0"/>
    <n v="3.052"/>
    <x v="5"/>
    <x v="40"/>
  </r>
  <r>
    <n v="3740"/>
    <x v="1848"/>
    <x v="10"/>
    <d v="2016-12-13T00:00:00"/>
    <s v="Standard Class"/>
    <s v="LH-17155"/>
    <s v="Logan Haushalter"/>
    <x v="0"/>
    <s v="United States"/>
    <s v="Jackson"/>
    <x v="12"/>
    <n v="49201"/>
    <x v="2"/>
    <s v="TEC-AC-10001109"/>
    <x v="2"/>
    <x v="11"/>
    <s v="Logitech Trackman Marble Mouse"/>
    <x v="2759"/>
    <n v="2"/>
    <x v="0"/>
    <n v="25.191600000000001"/>
    <x v="5"/>
    <x v="242"/>
  </r>
  <r>
    <n v="3741"/>
    <x v="1848"/>
    <x v="10"/>
    <d v="2016-12-13T00:00:00"/>
    <s v="Standard Class"/>
    <s v="LH-17155"/>
    <s v="Logan Haushalter"/>
    <x v="0"/>
    <s v="United States"/>
    <s v="Jackson"/>
    <x v="12"/>
    <n v="49201"/>
    <x v="2"/>
    <s v="OFF-AP-10002311"/>
    <x v="1"/>
    <x v="9"/>
    <s v="Holmes Replacement Filter for HEPA Air Cleaner, Very Large Room, HEPA Filter"/>
    <x v="2869"/>
    <n v="1"/>
    <x v="9"/>
    <n v="23.395399999999999"/>
    <x v="5"/>
    <x v="419"/>
  </r>
  <r>
    <n v="3742"/>
    <x v="1849"/>
    <x v="804"/>
    <d v="2016-01-21T00:00:00"/>
    <s v="Standard Class"/>
    <s v="WB-21850"/>
    <s v="William Brown"/>
    <x v="0"/>
    <s v="United States"/>
    <s v="New York City"/>
    <x v="15"/>
    <n v="10011"/>
    <x v="3"/>
    <s v="OFF-EN-10001137"/>
    <x v="1"/>
    <x v="12"/>
    <s v="#10 Gummed Flap White Envelopes, 100/Box"/>
    <x v="1045"/>
    <n v="4"/>
    <x v="0"/>
    <n v="7.5991999999999997"/>
    <x v="12"/>
    <x v="99"/>
  </r>
  <r>
    <n v="3743"/>
    <x v="1849"/>
    <x v="804"/>
    <d v="2016-01-21T00:00:00"/>
    <s v="Standard Class"/>
    <s v="WB-21850"/>
    <s v="William Brown"/>
    <x v="0"/>
    <s v="United States"/>
    <s v="New York City"/>
    <x v="15"/>
    <n v="10011"/>
    <x v="3"/>
    <s v="OFF-PA-10004285"/>
    <x v="1"/>
    <x v="10"/>
    <s v="Xerox 1959"/>
    <x v="1817"/>
    <n v="9"/>
    <x v="0"/>
    <n v="28.857600000000001"/>
    <x v="12"/>
    <x v="62"/>
  </r>
  <r>
    <n v="3744"/>
    <x v="1849"/>
    <x v="804"/>
    <d v="2016-01-21T00:00:00"/>
    <s v="Standard Class"/>
    <s v="WB-21850"/>
    <s v="William Brown"/>
    <x v="0"/>
    <s v="United States"/>
    <s v="New York City"/>
    <x v="15"/>
    <n v="10011"/>
    <x v="3"/>
    <s v="OFF-BI-10002225"/>
    <x v="1"/>
    <x v="8"/>
    <s v="Square Ring Data Binders, Rigid 75 Pt. Covers, 11&quot; x 14-7/8&quot;"/>
    <x v="361"/>
    <n v="3"/>
    <x v="2"/>
    <n v="17.337599999999998"/>
    <x v="12"/>
    <x v="73"/>
  </r>
  <r>
    <n v="3745"/>
    <x v="1850"/>
    <x v="745"/>
    <d v="2014-10-24T00:00:00"/>
    <s v="Same Day"/>
    <s v="AP-10915"/>
    <s v="Arthur Prichep"/>
    <x v="0"/>
    <s v="United States"/>
    <s v="Rock Hill"/>
    <x v="20"/>
    <n v="29730"/>
    <x v="0"/>
    <s v="OFF-FA-10002763"/>
    <x v="1"/>
    <x v="13"/>
    <s v="Advantus Map Pennant Flags and Round Head Tacks"/>
    <x v="2870"/>
    <n v="3"/>
    <x v="0"/>
    <n v="3.7919999999999998"/>
    <x v="18"/>
    <x v="203"/>
  </r>
  <r>
    <n v="3746"/>
    <x v="1851"/>
    <x v="713"/>
    <d v="2016-09-28T00:00:00"/>
    <s v="Second Class"/>
    <s v="RA-19915"/>
    <s v="Russell Applegate"/>
    <x v="0"/>
    <s v="United States"/>
    <s v="Columbus"/>
    <x v="32"/>
    <n v="31907"/>
    <x v="0"/>
    <s v="OFF-ST-10003058"/>
    <x v="1"/>
    <x v="4"/>
    <s v="Eldon Mobile Mega Data Cart  Mega Stackable  Add-On Trays"/>
    <x v="2871"/>
    <n v="5"/>
    <x v="0"/>
    <n v="34.292499999999997"/>
    <x v="22"/>
    <x v="5"/>
  </r>
  <r>
    <n v="3747"/>
    <x v="1851"/>
    <x v="713"/>
    <d v="2016-09-28T00:00:00"/>
    <s v="Second Class"/>
    <s v="RA-19915"/>
    <s v="Russell Applegate"/>
    <x v="0"/>
    <s v="United States"/>
    <s v="Columbus"/>
    <x v="32"/>
    <n v="31907"/>
    <x v="0"/>
    <s v="FUR-CH-10002084"/>
    <x v="0"/>
    <x v="1"/>
    <s v="Hon Mobius Operator's Chair"/>
    <x v="2363"/>
    <n v="3"/>
    <x v="0"/>
    <n v="81.173400000000001"/>
    <x v="22"/>
    <x v="130"/>
  </r>
  <r>
    <n v="3748"/>
    <x v="1852"/>
    <x v="151"/>
    <d v="2017-08-29T00:00:00"/>
    <s v="Second Class"/>
    <s v="DR-12880"/>
    <s v="Dan Reichenbach"/>
    <x v="1"/>
    <s v="United States"/>
    <s v="Inglewood"/>
    <x v="1"/>
    <n v="90301"/>
    <x v="1"/>
    <s v="FUR-FU-10002937"/>
    <x v="0"/>
    <x v="5"/>
    <s v="GE 48&quot; Fluorescent Tube, Cool White Energy Saver, 34 Watts, 30/Box"/>
    <x v="1403"/>
    <n v="2"/>
    <x v="0"/>
    <n v="99.23"/>
    <x v="43"/>
    <x v="47"/>
  </r>
  <r>
    <n v="3749"/>
    <x v="1852"/>
    <x v="151"/>
    <d v="2017-08-29T00:00:00"/>
    <s v="Second Class"/>
    <s v="DR-12880"/>
    <s v="Dan Reichenbach"/>
    <x v="1"/>
    <s v="United States"/>
    <s v="Inglewood"/>
    <x v="1"/>
    <n v="90301"/>
    <x v="1"/>
    <s v="OFF-AP-10001242"/>
    <x v="1"/>
    <x v="9"/>
    <s v="APC 7 Outlet Network SurgeArrest Surge Protector"/>
    <x v="2872"/>
    <n v="4"/>
    <x v="0"/>
    <n v="96.575999999999993"/>
    <x v="43"/>
    <x v="1"/>
  </r>
  <r>
    <n v="3750"/>
    <x v="1852"/>
    <x v="151"/>
    <d v="2017-08-29T00:00:00"/>
    <s v="Second Class"/>
    <s v="DR-12880"/>
    <s v="Dan Reichenbach"/>
    <x v="1"/>
    <s v="United States"/>
    <s v="Inglewood"/>
    <x v="1"/>
    <n v="90301"/>
    <x v="1"/>
    <s v="TEC-CO-10001571"/>
    <x v="2"/>
    <x v="16"/>
    <s v="Sharp 1540cs Digital Laser Copier"/>
    <x v="2873"/>
    <n v="2"/>
    <x v="2"/>
    <n v="329.99400000000003"/>
    <x v="43"/>
    <x v="52"/>
  </r>
  <r>
    <n v="3751"/>
    <x v="1852"/>
    <x v="151"/>
    <d v="2017-08-29T00:00:00"/>
    <s v="Second Class"/>
    <s v="DR-12880"/>
    <s v="Dan Reichenbach"/>
    <x v="1"/>
    <s v="United States"/>
    <s v="Inglewood"/>
    <x v="1"/>
    <n v="90301"/>
    <x v="1"/>
    <s v="OFF-SU-10002503"/>
    <x v="1"/>
    <x v="14"/>
    <s v="Acme Preferred Stainless Steel Scissors"/>
    <x v="158"/>
    <n v="5"/>
    <x v="0"/>
    <n v="8.2360000000000007"/>
    <x v="43"/>
    <x v="74"/>
  </r>
  <r>
    <n v="3752"/>
    <x v="1852"/>
    <x v="151"/>
    <d v="2017-08-29T00:00:00"/>
    <s v="Second Class"/>
    <s v="DR-12880"/>
    <s v="Dan Reichenbach"/>
    <x v="1"/>
    <s v="United States"/>
    <s v="Inglewood"/>
    <x v="1"/>
    <n v="90301"/>
    <x v="1"/>
    <s v="FUR-CH-10004886"/>
    <x v="0"/>
    <x v="1"/>
    <s v="Bevis Steel Folding Chairs"/>
    <x v="2145"/>
    <n v="3"/>
    <x v="2"/>
    <n v="23.027999999999999"/>
    <x v="43"/>
    <x v="7"/>
  </r>
  <r>
    <n v="3753"/>
    <x v="1852"/>
    <x v="151"/>
    <d v="2017-08-29T00:00:00"/>
    <s v="Second Class"/>
    <s v="DR-12880"/>
    <s v="Dan Reichenbach"/>
    <x v="1"/>
    <s v="United States"/>
    <s v="Inglewood"/>
    <x v="1"/>
    <n v="90301"/>
    <x v="1"/>
    <s v="OFF-PA-10001289"/>
    <x v="1"/>
    <x v="10"/>
    <s v="White Computer Printout Paper by Universal"/>
    <x v="2207"/>
    <n v="3"/>
    <x v="0"/>
    <n v="56.977200000000003"/>
    <x v="43"/>
    <x v="70"/>
  </r>
  <r>
    <n v="3754"/>
    <x v="1852"/>
    <x v="151"/>
    <d v="2017-08-29T00:00:00"/>
    <s v="Second Class"/>
    <s v="DR-12880"/>
    <s v="Dan Reichenbach"/>
    <x v="1"/>
    <s v="United States"/>
    <s v="Inglewood"/>
    <x v="1"/>
    <n v="90301"/>
    <x v="1"/>
    <s v="OFF-BI-10003650"/>
    <x v="1"/>
    <x v="8"/>
    <s v="GBC DocuBind 300 Electric Binding Machine"/>
    <x v="841"/>
    <n v="2"/>
    <x v="2"/>
    <n v="294.54880000000003"/>
    <x v="43"/>
    <x v="11"/>
  </r>
  <r>
    <n v="3755"/>
    <x v="1852"/>
    <x v="151"/>
    <d v="2017-08-29T00:00:00"/>
    <s v="Second Class"/>
    <s v="DR-12880"/>
    <s v="Dan Reichenbach"/>
    <x v="1"/>
    <s v="United States"/>
    <s v="Inglewood"/>
    <x v="1"/>
    <n v="90301"/>
    <x v="1"/>
    <s v="OFF-ST-10001370"/>
    <x v="1"/>
    <x v="4"/>
    <s v="Sensible Storage WireTech Storage Systems"/>
    <x v="1367"/>
    <n v="5"/>
    <x v="0"/>
    <n v="17.745000000000001"/>
    <x v="43"/>
    <x v="9"/>
  </r>
  <r>
    <n v="3756"/>
    <x v="1853"/>
    <x v="840"/>
    <d v="2016-03-06T00:00:00"/>
    <s v="First Class"/>
    <s v="JG-15310"/>
    <s v="Jason Gross"/>
    <x v="1"/>
    <s v="United States"/>
    <s v="Odessa"/>
    <x v="5"/>
    <n v="79762"/>
    <x v="2"/>
    <s v="OFF-PA-10001892"/>
    <x v="1"/>
    <x v="10"/>
    <s v="Rediform Wirebound &quot;Phone Memo&quot; Message Book, 11 x 5-3/4"/>
    <x v="2874"/>
    <n v="7"/>
    <x v="2"/>
    <n v="15.5092"/>
    <x v="17"/>
    <x v="49"/>
  </r>
  <r>
    <n v="3757"/>
    <x v="1853"/>
    <x v="840"/>
    <d v="2016-03-06T00:00:00"/>
    <s v="First Class"/>
    <s v="JG-15310"/>
    <s v="Jason Gross"/>
    <x v="1"/>
    <s v="United States"/>
    <s v="Odessa"/>
    <x v="5"/>
    <n v="79762"/>
    <x v="2"/>
    <s v="FUR-CH-10004983"/>
    <x v="0"/>
    <x v="1"/>
    <s v="Office Star - Mid Back Dual function Ergonomic High Back Chair with 2-Way Adjustable Arms"/>
    <x v="2875"/>
    <n v="5"/>
    <x v="4"/>
    <n v="-56.343000000000004"/>
    <x v="17"/>
    <x v="374"/>
  </r>
  <r>
    <n v="3758"/>
    <x v="1854"/>
    <x v="905"/>
    <d v="2016-03-04T00:00:00"/>
    <s v="Standard Class"/>
    <s v="LC-16870"/>
    <s v="Lena Cacioppo"/>
    <x v="0"/>
    <s v="United States"/>
    <s v="Newark"/>
    <x v="24"/>
    <n v="43055"/>
    <x v="3"/>
    <s v="OFF-AR-10001615"/>
    <x v="1"/>
    <x v="6"/>
    <s v="Newell 34"/>
    <x v="2876"/>
    <n v="7"/>
    <x v="2"/>
    <n v="8.3328000000000007"/>
    <x v="17"/>
    <x v="10"/>
  </r>
  <r>
    <n v="3759"/>
    <x v="1855"/>
    <x v="227"/>
    <d v="2015-09-23T00:00:00"/>
    <s v="Standard Class"/>
    <s v="GB-14530"/>
    <s v="George Bell"/>
    <x v="1"/>
    <s v="United States"/>
    <s v="Los Angeles"/>
    <x v="1"/>
    <n v="90049"/>
    <x v="1"/>
    <s v="OFF-AR-10003602"/>
    <x v="1"/>
    <x v="6"/>
    <s v="Quartet Omega Colored Chalk, 12/Pack"/>
    <x v="2582"/>
    <n v="2"/>
    <x v="0"/>
    <n v="5.4896000000000003"/>
    <x v="11"/>
    <x v="2"/>
  </r>
  <r>
    <n v="3760"/>
    <x v="1855"/>
    <x v="227"/>
    <d v="2015-09-23T00:00:00"/>
    <s v="Standard Class"/>
    <s v="GB-14530"/>
    <s v="George Bell"/>
    <x v="1"/>
    <s v="United States"/>
    <s v="Los Angeles"/>
    <x v="1"/>
    <n v="90049"/>
    <x v="1"/>
    <s v="OFF-SU-10004782"/>
    <x v="1"/>
    <x v="14"/>
    <s v="Elite 5&quot; Scissors"/>
    <x v="2877"/>
    <n v="2"/>
    <x v="0"/>
    <n v="5.07"/>
    <x v="11"/>
    <x v="84"/>
  </r>
  <r>
    <n v="3761"/>
    <x v="1855"/>
    <x v="227"/>
    <d v="2015-09-23T00:00:00"/>
    <s v="Standard Class"/>
    <s v="GB-14530"/>
    <s v="George Bell"/>
    <x v="1"/>
    <s v="United States"/>
    <s v="Los Angeles"/>
    <x v="1"/>
    <n v="90049"/>
    <x v="1"/>
    <s v="FUR-FU-10001591"/>
    <x v="0"/>
    <x v="5"/>
    <s v="Advantus Panel Wall Certificate Holder - 8.5x11"/>
    <x v="2878"/>
    <n v="2"/>
    <x v="0"/>
    <n v="10.247999999999999"/>
    <x v="11"/>
    <x v="72"/>
  </r>
  <r>
    <n v="3762"/>
    <x v="1856"/>
    <x v="605"/>
    <d v="2017-05-17T00:00:00"/>
    <s v="Standard Class"/>
    <s v="CK-12205"/>
    <s v="Chloris Kastensmidt"/>
    <x v="0"/>
    <s v="United States"/>
    <s v="Everett"/>
    <x v="31"/>
    <n v="2149"/>
    <x v="3"/>
    <s v="OFF-PA-10000659"/>
    <x v="1"/>
    <x v="10"/>
    <s v="TOPS Carbonless Receipt Book, Four 2-3/4 x 7-1/4 Money Receipts per Page"/>
    <x v="2879"/>
    <n v="5"/>
    <x v="0"/>
    <n v="42.048000000000002"/>
    <x v="25"/>
    <x v="62"/>
  </r>
  <r>
    <n v="3763"/>
    <x v="1857"/>
    <x v="572"/>
    <d v="2016-08-18T00:00:00"/>
    <s v="Second Class"/>
    <s v="TS-21160"/>
    <s v="Theresa Swint"/>
    <x v="1"/>
    <s v="United States"/>
    <s v="West Allis"/>
    <x v="6"/>
    <n v="53214"/>
    <x v="2"/>
    <s v="FUR-BO-10001337"/>
    <x v="0"/>
    <x v="0"/>
    <s v="O'Sullivan Living Dimensions 2-Shelf Bookcases"/>
    <x v="1776"/>
    <n v="2"/>
    <x v="0"/>
    <n v="24.196000000000002"/>
    <x v="47"/>
    <x v="36"/>
  </r>
  <r>
    <n v="3764"/>
    <x v="1857"/>
    <x v="572"/>
    <d v="2016-08-18T00:00:00"/>
    <s v="Second Class"/>
    <s v="TS-21160"/>
    <s v="Theresa Swint"/>
    <x v="1"/>
    <s v="United States"/>
    <s v="West Allis"/>
    <x v="6"/>
    <n v="53214"/>
    <x v="2"/>
    <s v="OFF-BI-10003529"/>
    <x v="1"/>
    <x v="8"/>
    <s v="Avery Round Ring Poly Binders"/>
    <x v="2880"/>
    <n v="3"/>
    <x v="0"/>
    <n v="4.1748000000000003"/>
    <x v="47"/>
    <x v="70"/>
  </r>
  <r>
    <n v="3765"/>
    <x v="1858"/>
    <x v="906"/>
    <d v="2017-03-02T00:00:00"/>
    <s v="Standard Class"/>
    <s v="MH-18025"/>
    <s v="Michelle Huthwaite"/>
    <x v="0"/>
    <s v="United States"/>
    <s v="Chicago"/>
    <x v="10"/>
    <n v="60623"/>
    <x v="2"/>
    <s v="OFF-BI-10002609"/>
    <x v="1"/>
    <x v="8"/>
    <s v="Avery Hidden Tab Dividers for Binding Systems"/>
    <x v="99"/>
    <n v="3"/>
    <x v="3"/>
    <n v="-3.0396000000000001"/>
    <x v="42"/>
    <x v="76"/>
  </r>
  <r>
    <n v="3766"/>
    <x v="1859"/>
    <x v="844"/>
    <d v="2016-03-25T00:00:00"/>
    <s v="Standard Class"/>
    <s v="DM-12955"/>
    <s v="Dario Medina"/>
    <x v="1"/>
    <s v="United States"/>
    <s v="Houston"/>
    <x v="5"/>
    <n v="77036"/>
    <x v="2"/>
    <s v="FUR-TA-10004767"/>
    <x v="0"/>
    <x v="3"/>
    <s v="Safco Drafting Table"/>
    <x v="2742"/>
    <n v="2"/>
    <x v="4"/>
    <n v="-1.4196"/>
    <x v="17"/>
    <x v="89"/>
  </r>
  <r>
    <n v="3767"/>
    <x v="1859"/>
    <x v="844"/>
    <d v="2016-03-25T00:00:00"/>
    <s v="Standard Class"/>
    <s v="DM-12955"/>
    <s v="Dario Medina"/>
    <x v="1"/>
    <s v="United States"/>
    <s v="Houston"/>
    <x v="5"/>
    <n v="77036"/>
    <x v="2"/>
    <s v="OFF-AR-10001868"/>
    <x v="1"/>
    <x v="6"/>
    <s v="Prang Dustless Chalk Sticks"/>
    <x v="2000"/>
    <n v="1"/>
    <x v="2"/>
    <n v="0.504"/>
    <x v="17"/>
    <x v="52"/>
  </r>
  <r>
    <n v="3768"/>
    <x v="1860"/>
    <x v="575"/>
    <d v="2015-12-10T00:00:00"/>
    <s v="Second Class"/>
    <s v="JJ-15760"/>
    <s v="Joel Jenkins"/>
    <x v="2"/>
    <s v="United States"/>
    <s v="Houston"/>
    <x v="5"/>
    <n v="77036"/>
    <x v="2"/>
    <s v="TEC-PH-10004896"/>
    <x v="2"/>
    <x v="7"/>
    <s v="Nokia Lumia 521 (T-Mobile)"/>
    <x v="664"/>
    <n v="5"/>
    <x v="2"/>
    <n v="11.996"/>
    <x v="14"/>
    <x v="36"/>
  </r>
  <r>
    <n v="3769"/>
    <x v="1861"/>
    <x v="757"/>
    <d v="2014-12-20T00:00:00"/>
    <s v="Second Class"/>
    <s v="KB-16585"/>
    <s v="Ken Black"/>
    <x v="1"/>
    <s v="United States"/>
    <s v="Hialeah"/>
    <x v="2"/>
    <n v="33012"/>
    <x v="0"/>
    <s v="FUR-CH-10000988"/>
    <x v="0"/>
    <x v="1"/>
    <s v="Hon Olson Stacker Stools"/>
    <x v="2881"/>
    <n v="9"/>
    <x v="2"/>
    <n v="101.3832"/>
    <x v="21"/>
    <x v="36"/>
  </r>
  <r>
    <n v="3770"/>
    <x v="1861"/>
    <x v="757"/>
    <d v="2014-12-20T00:00:00"/>
    <s v="Second Class"/>
    <s v="KB-16585"/>
    <s v="Ken Black"/>
    <x v="1"/>
    <s v="United States"/>
    <s v="Hialeah"/>
    <x v="2"/>
    <n v="33012"/>
    <x v="0"/>
    <s v="OFF-FA-10000490"/>
    <x v="1"/>
    <x v="13"/>
    <s v="OIC Binder Clips, Mini, 1/4&quot; Capacity, Black"/>
    <x v="2882"/>
    <n v="2"/>
    <x v="2"/>
    <n v="0.66959999999999997"/>
    <x v="21"/>
    <x v="31"/>
  </r>
  <r>
    <n v="3771"/>
    <x v="1862"/>
    <x v="907"/>
    <d v="2016-12-21T00:00:00"/>
    <s v="Standard Class"/>
    <s v="CM-12160"/>
    <s v="Charles McCrossin"/>
    <x v="0"/>
    <s v="United States"/>
    <s v="San Francisco"/>
    <x v="1"/>
    <n v="94122"/>
    <x v="1"/>
    <s v="FUR-TA-10004256"/>
    <x v="0"/>
    <x v="3"/>
    <s v="Bretford “Just In Time” Height-Adjustable Multi-Task Work Tables"/>
    <x v="2883"/>
    <n v="6"/>
    <x v="2"/>
    <n v="-325.572"/>
    <x v="5"/>
    <x v="179"/>
  </r>
  <r>
    <n v="3772"/>
    <x v="1863"/>
    <x v="536"/>
    <d v="2016-05-17T00:00:00"/>
    <s v="Standard Class"/>
    <s v="FM-14215"/>
    <s v="Filia McAdams"/>
    <x v="1"/>
    <s v="United States"/>
    <s v="Philadelphia"/>
    <x v="9"/>
    <n v="19140"/>
    <x v="3"/>
    <s v="OFF-ST-10004804"/>
    <x v="1"/>
    <x v="4"/>
    <s v="Belkin 19&quot; Vented Equipment Shelf, Black"/>
    <x v="249"/>
    <n v="2"/>
    <x v="2"/>
    <n v="-19.5624"/>
    <x v="35"/>
    <x v="141"/>
  </r>
  <r>
    <n v="3773"/>
    <x v="1864"/>
    <x v="908"/>
    <d v="2014-08-11T00:00:00"/>
    <s v="Second Class"/>
    <s v="RF-19735"/>
    <s v="Roland Fjeld"/>
    <x v="0"/>
    <s v="United States"/>
    <s v="Columbia"/>
    <x v="20"/>
    <n v="29203"/>
    <x v="0"/>
    <s v="TEC-AC-10000023"/>
    <x v="2"/>
    <x v="11"/>
    <s v="Maxell 74 Minute CD-R Spindle, 50/Pack"/>
    <x v="2884"/>
    <n v="3"/>
    <x v="0"/>
    <n v="22.647600000000001"/>
    <x v="29"/>
    <x v="293"/>
  </r>
  <r>
    <n v="3774"/>
    <x v="1865"/>
    <x v="909"/>
    <d v="2014-04-13T00:00:00"/>
    <s v="Second Class"/>
    <s v="JK-15370"/>
    <s v="Jay Kimmel"/>
    <x v="0"/>
    <s v="United States"/>
    <s v="Miami"/>
    <x v="2"/>
    <n v="33180"/>
    <x v="0"/>
    <s v="OFF-FA-10001332"/>
    <x v="1"/>
    <x v="13"/>
    <s v="Acco Banker's Clasps, 5 3/4&quot;-Long"/>
    <x v="2721"/>
    <n v="3"/>
    <x v="2"/>
    <n v="2.3328000000000002"/>
    <x v="41"/>
    <x v="27"/>
  </r>
  <r>
    <n v="3775"/>
    <x v="1865"/>
    <x v="909"/>
    <d v="2014-04-13T00:00:00"/>
    <s v="Second Class"/>
    <s v="JK-15370"/>
    <s v="Jay Kimmel"/>
    <x v="0"/>
    <s v="United States"/>
    <s v="Miami"/>
    <x v="2"/>
    <n v="33180"/>
    <x v="0"/>
    <s v="TEC-AC-10002001"/>
    <x v="2"/>
    <x v="11"/>
    <s v="Logitech Wireless Gaming Headset G930"/>
    <x v="2885"/>
    <n v="3"/>
    <x v="2"/>
    <n v="81.594899999999996"/>
    <x v="41"/>
    <x v="105"/>
  </r>
  <r>
    <n v="3776"/>
    <x v="1865"/>
    <x v="909"/>
    <d v="2014-04-13T00:00:00"/>
    <s v="Second Class"/>
    <s v="JK-15370"/>
    <s v="Jay Kimmel"/>
    <x v="0"/>
    <s v="United States"/>
    <s v="Miami"/>
    <x v="2"/>
    <n v="33180"/>
    <x v="0"/>
    <s v="OFF-PA-10000029"/>
    <x v="1"/>
    <x v="10"/>
    <s v="Xerox 224"/>
    <x v="559"/>
    <n v="2"/>
    <x v="2"/>
    <n v="3.6288"/>
    <x v="41"/>
    <x v="73"/>
  </r>
  <r>
    <n v="3777"/>
    <x v="1865"/>
    <x v="909"/>
    <d v="2014-04-13T00:00:00"/>
    <s v="Second Class"/>
    <s v="JK-15370"/>
    <s v="Jay Kimmel"/>
    <x v="0"/>
    <s v="United States"/>
    <s v="Miami"/>
    <x v="2"/>
    <n v="33180"/>
    <x v="0"/>
    <s v="TEC-AC-10001874"/>
    <x v="2"/>
    <x v="11"/>
    <s v="Logitech Wireless Anywhere Mouse MX for PC and Mac"/>
    <x v="2886"/>
    <n v="7"/>
    <x v="2"/>
    <n v="41.993000000000002"/>
    <x v="41"/>
    <x v="26"/>
  </r>
  <r>
    <n v="3778"/>
    <x v="1866"/>
    <x v="910"/>
    <d v="2015-05-08T00:00:00"/>
    <s v="Standard Class"/>
    <s v="JB-16045"/>
    <s v="Julia Barnett"/>
    <x v="2"/>
    <s v="United States"/>
    <s v="Chula Vista"/>
    <x v="1"/>
    <n v="91911"/>
    <x v="1"/>
    <s v="FUR-FU-10002298"/>
    <x v="0"/>
    <x v="5"/>
    <s v="Rubbermaid ClusterMat Chairmats, Mat Size- 66&quot; x 60&quot;, Lip 20&quot; x 11&quot; -90 Degree Angle"/>
    <x v="16"/>
    <n v="6"/>
    <x v="0"/>
    <n v="106.5408"/>
    <x v="20"/>
    <x v="341"/>
  </r>
  <r>
    <n v="3779"/>
    <x v="1867"/>
    <x v="329"/>
    <d v="2017-12-02T00:00:00"/>
    <s v="Second Class"/>
    <s v="PN-18775"/>
    <s v="Parhena Norris"/>
    <x v="2"/>
    <s v="United States"/>
    <s v="Miami"/>
    <x v="2"/>
    <n v="33180"/>
    <x v="0"/>
    <s v="TEC-PH-10002564"/>
    <x v="2"/>
    <x v="7"/>
    <s v="OtterBox Defender Series Case - Samsung Galaxy S4"/>
    <x v="973"/>
    <n v="3"/>
    <x v="2"/>
    <n v="8.9969999999999999"/>
    <x v="23"/>
    <x v="26"/>
  </r>
  <r>
    <n v="3780"/>
    <x v="1868"/>
    <x v="911"/>
    <d v="2017-02-20T00:00:00"/>
    <s v="Standard Class"/>
    <s v="LF-17185"/>
    <s v="Luke Foster"/>
    <x v="0"/>
    <s v="United States"/>
    <s v="New York City"/>
    <x v="15"/>
    <n v="10035"/>
    <x v="3"/>
    <s v="OFF-PA-10003465"/>
    <x v="1"/>
    <x v="10"/>
    <s v="Xerox 1912"/>
    <x v="2428"/>
    <n v="2"/>
    <x v="0"/>
    <n v="18.211200000000002"/>
    <x v="31"/>
    <x v="324"/>
  </r>
  <r>
    <n v="3781"/>
    <x v="1869"/>
    <x v="912"/>
    <d v="2014-11-20T00:00:00"/>
    <s v="Standard Class"/>
    <s v="RH-19510"/>
    <s v="Rick Huthwaite"/>
    <x v="2"/>
    <s v="United States"/>
    <s v="Manhattan"/>
    <x v="41"/>
    <n v="66502"/>
    <x v="2"/>
    <s v="TEC-PH-10000038"/>
    <x v="2"/>
    <x v="7"/>
    <s v="Jawbone MINI JAMBOX Wireless Bluetooth Speaker"/>
    <x v="2887"/>
    <n v="2"/>
    <x v="0"/>
    <n v="10.958399999999999"/>
    <x v="7"/>
    <x v="38"/>
  </r>
  <r>
    <n v="3782"/>
    <x v="1870"/>
    <x v="584"/>
    <d v="2015-07-14T00:00:00"/>
    <s v="Second Class"/>
    <s v="MC-17575"/>
    <s v="Matt Collins"/>
    <x v="0"/>
    <s v="United States"/>
    <s v="Philadelphia"/>
    <x v="9"/>
    <n v="19120"/>
    <x v="3"/>
    <s v="TEC-PH-10003072"/>
    <x v="2"/>
    <x v="7"/>
    <s v="Panasonic KX-TG9541B DECT 6.0 Digital 2-Line Expandable Cordless Phone With Digital Answering System"/>
    <x v="2888"/>
    <n v="3"/>
    <x v="10"/>
    <n v="40.497300000000003"/>
    <x v="39"/>
    <x v="230"/>
  </r>
  <r>
    <n v="3783"/>
    <x v="1871"/>
    <x v="38"/>
    <d v="2017-11-16T00:00:00"/>
    <s v="Second Class"/>
    <s v="MN-17935"/>
    <s v="Michael Nguyen"/>
    <x v="0"/>
    <s v="United States"/>
    <s v="Memphis"/>
    <x v="18"/>
    <n v="38109"/>
    <x v="0"/>
    <s v="OFF-PA-10003424"/>
    <x v="1"/>
    <x v="10"/>
    <s v="&quot;While you Were Out&quot; Message Book, One Form per Page"/>
    <x v="821"/>
    <n v="3"/>
    <x v="2"/>
    <n v="3.339"/>
    <x v="24"/>
    <x v="52"/>
  </r>
  <r>
    <n v="3784"/>
    <x v="1871"/>
    <x v="38"/>
    <d v="2017-11-16T00:00:00"/>
    <s v="Second Class"/>
    <s v="MN-17935"/>
    <s v="Michael Nguyen"/>
    <x v="0"/>
    <s v="United States"/>
    <s v="Memphis"/>
    <x v="18"/>
    <n v="38109"/>
    <x v="0"/>
    <s v="OFF-ST-10003716"/>
    <x v="1"/>
    <x v="4"/>
    <s v="Tennsco Double-Tier Lockers"/>
    <x v="2889"/>
    <n v="4"/>
    <x v="2"/>
    <n v="-63.005600000000001"/>
    <x v="24"/>
    <x v="420"/>
  </r>
  <r>
    <n v="3785"/>
    <x v="1872"/>
    <x v="689"/>
    <d v="2017-08-04T00:00:00"/>
    <s v="Standard Class"/>
    <s v="EH-14125"/>
    <s v="Eugene Hildebrand"/>
    <x v="2"/>
    <s v="United States"/>
    <s v="Fort Lauderdale"/>
    <x v="2"/>
    <n v="33311"/>
    <x v="0"/>
    <s v="TEC-AC-10003590"/>
    <x v="2"/>
    <x v="11"/>
    <s v="TRENDnet 56K USB 2.0 Phone, Internet and Fax Modem"/>
    <x v="2890"/>
    <n v="2"/>
    <x v="2"/>
    <n v="8.2848000000000006"/>
    <x v="43"/>
    <x v="248"/>
  </r>
  <r>
    <n v="3786"/>
    <x v="1873"/>
    <x v="377"/>
    <d v="2017-12-30T00:00:00"/>
    <s v="Standard Class"/>
    <s v="TC-21535"/>
    <s v="Tracy Collins"/>
    <x v="2"/>
    <s v="United States"/>
    <s v="Columbus"/>
    <x v="24"/>
    <n v="43229"/>
    <x v="3"/>
    <s v="OFF-BI-10000494"/>
    <x v="1"/>
    <x v="8"/>
    <s v="Acco Economy Flexible Poly Round Ring Binder"/>
    <x v="2891"/>
    <n v="2"/>
    <x v="6"/>
    <n v="-2.61"/>
    <x v="23"/>
    <x v="388"/>
  </r>
  <r>
    <n v="3787"/>
    <x v="1874"/>
    <x v="731"/>
    <d v="2016-11-04T00:00:00"/>
    <s v="Standard Class"/>
    <s v="JD-15895"/>
    <s v="Jonathan Doherty"/>
    <x v="1"/>
    <s v="United States"/>
    <s v="Los Angeles"/>
    <x v="1"/>
    <n v="90045"/>
    <x v="1"/>
    <s v="OFF-ST-10002615"/>
    <x v="1"/>
    <x v="4"/>
    <s v="Dual Level, Single-Width Filing Carts"/>
    <x v="2892"/>
    <n v="7"/>
    <x v="0"/>
    <n v="282.20920000000001"/>
    <x v="0"/>
    <x v="96"/>
  </r>
  <r>
    <n v="3788"/>
    <x v="1875"/>
    <x v="913"/>
    <d v="2016-09-09T00:00:00"/>
    <s v="Standard Class"/>
    <s v="IL-15100"/>
    <s v="Ivan Liston"/>
    <x v="0"/>
    <s v="United States"/>
    <s v="Houston"/>
    <x v="5"/>
    <n v="77041"/>
    <x v="2"/>
    <s v="OFF-AR-10002804"/>
    <x v="1"/>
    <x v="6"/>
    <s v="Faber Castell Col-Erase Pencils"/>
    <x v="2893"/>
    <n v="1"/>
    <x v="2"/>
    <n v="1.0268999999999999"/>
    <x v="22"/>
    <x v="151"/>
  </r>
  <r>
    <n v="3789"/>
    <x v="1875"/>
    <x v="913"/>
    <d v="2016-09-09T00:00:00"/>
    <s v="Standard Class"/>
    <s v="IL-15100"/>
    <s v="Ivan Liston"/>
    <x v="0"/>
    <s v="United States"/>
    <s v="Houston"/>
    <x v="5"/>
    <n v="77041"/>
    <x v="2"/>
    <s v="OFF-AR-10001044"/>
    <x v="1"/>
    <x v="6"/>
    <s v="BOSTON Ranger #55 Pencil Sharpener, Black"/>
    <x v="2894"/>
    <n v="3"/>
    <x v="2"/>
    <n v="7.0172999999999996"/>
    <x v="22"/>
    <x v="4"/>
  </r>
  <r>
    <n v="3790"/>
    <x v="1876"/>
    <x v="764"/>
    <d v="2016-04-21T00:00:00"/>
    <s v="Standard Class"/>
    <s v="SW-20350"/>
    <s v="Sean Wendt"/>
    <x v="2"/>
    <s v="United States"/>
    <s v="Omaha"/>
    <x v="8"/>
    <n v="68104"/>
    <x v="2"/>
    <s v="OFF-FA-10000134"/>
    <x v="1"/>
    <x v="13"/>
    <s v="Advantus Push Pins, Aluminum Head"/>
    <x v="2895"/>
    <n v="5"/>
    <x v="0"/>
    <n v="9.0054999999999996"/>
    <x v="26"/>
    <x v="221"/>
  </r>
  <r>
    <n v="3791"/>
    <x v="1877"/>
    <x v="260"/>
    <d v="2014-07-11T00:00:00"/>
    <s v="Standard Class"/>
    <s v="DP-13390"/>
    <s v="Dennis Pardue"/>
    <x v="2"/>
    <s v="United States"/>
    <s v="Los Angeles"/>
    <x v="1"/>
    <n v="90004"/>
    <x v="1"/>
    <s v="OFF-BI-10001670"/>
    <x v="1"/>
    <x v="8"/>
    <s v="Vinyl Sectional Post Binders"/>
    <x v="2131"/>
    <n v="6"/>
    <x v="2"/>
    <n v="67.86"/>
    <x v="40"/>
    <x v="52"/>
  </r>
  <r>
    <n v="3792"/>
    <x v="1878"/>
    <x v="914"/>
    <d v="2015-02-28T00:00:00"/>
    <s v="First Class"/>
    <s v="BT-11395"/>
    <s v="Bill Tyler"/>
    <x v="1"/>
    <s v="United States"/>
    <s v="Altoona"/>
    <x v="9"/>
    <n v="16602"/>
    <x v="3"/>
    <s v="OFF-BI-10000343"/>
    <x v="1"/>
    <x v="8"/>
    <s v="Pressboard Covers with Storage Hooks, 9 1/2&quot; x 11&quot;, Light Blue"/>
    <x v="2896"/>
    <n v="3"/>
    <x v="6"/>
    <n v="-3.3879000000000001"/>
    <x v="27"/>
    <x v="91"/>
  </r>
  <r>
    <n v="3793"/>
    <x v="1878"/>
    <x v="914"/>
    <d v="2015-02-28T00:00:00"/>
    <s v="First Class"/>
    <s v="BT-11395"/>
    <s v="Bill Tyler"/>
    <x v="1"/>
    <s v="United States"/>
    <s v="Altoona"/>
    <x v="9"/>
    <n v="16602"/>
    <x v="3"/>
    <s v="OFF-AR-10002257"/>
    <x v="1"/>
    <x v="6"/>
    <s v="Eldon Spacemaker Box, Quick-Snap Lid, Clear"/>
    <x v="2897"/>
    <n v="6"/>
    <x v="2"/>
    <n v="2.2044000000000001"/>
    <x v="27"/>
    <x v="223"/>
  </r>
  <r>
    <n v="3794"/>
    <x v="1879"/>
    <x v="154"/>
    <d v="2015-12-01T00:00:00"/>
    <s v="Standard Class"/>
    <s v="JE-15475"/>
    <s v="Jeremy Ellison"/>
    <x v="0"/>
    <s v="United States"/>
    <s v="New York City"/>
    <x v="15"/>
    <n v="10024"/>
    <x v="3"/>
    <s v="OFF-AR-10001915"/>
    <x v="1"/>
    <x v="6"/>
    <s v="Peel-Off China Markers"/>
    <x v="1400"/>
    <n v="3"/>
    <x v="0"/>
    <n v="12.511799999999999"/>
    <x v="14"/>
    <x v="72"/>
  </r>
  <r>
    <n v="3795"/>
    <x v="1880"/>
    <x v="915"/>
    <d v="2014-02-02T00:00:00"/>
    <s v="Standard Class"/>
    <s v="EJ-13720"/>
    <s v="Ed Jacobs"/>
    <x v="0"/>
    <s v="United States"/>
    <s v="San Diego"/>
    <x v="1"/>
    <n v="92037"/>
    <x v="1"/>
    <s v="OFF-ST-10003692"/>
    <x v="1"/>
    <x v="4"/>
    <s v="Recycled Steel Personal File for Hanging File Folders"/>
    <x v="2898"/>
    <n v="1"/>
    <x v="0"/>
    <n v="14.307499999999999"/>
    <x v="45"/>
    <x v="45"/>
  </r>
  <r>
    <n v="3796"/>
    <x v="1880"/>
    <x v="915"/>
    <d v="2014-02-02T00:00:00"/>
    <s v="Standard Class"/>
    <s v="EJ-13720"/>
    <s v="Ed Jacobs"/>
    <x v="0"/>
    <s v="United States"/>
    <s v="San Diego"/>
    <x v="1"/>
    <n v="92037"/>
    <x v="1"/>
    <s v="FUR-TA-10003469"/>
    <x v="0"/>
    <x v="3"/>
    <s v="Balt Split Level Computer Training Table"/>
    <x v="2899"/>
    <n v="3"/>
    <x v="2"/>
    <n v="-16.649999999999999"/>
    <x v="45"/>
    <x v="295"/>
  </r>
  <r>
    <n v="3797"/>
    <x v="1880"/>
    <x v="915"/>
    <d v="2014-02-02T00:00:00"/>
    <s v="Standard Class"/>
    <s v="EJ-13720"/>
    <s v="Ed Jacobs"/>
    <x v="0"/>
    <s v="United States"/>
    <s v="San Diego"/>
    <x v="1"/>
    <n v="92037"/>
    <x v="1"/>
    <s v="OFF-AR-10003179"/>
    <x v="1"/>
    <x v="6"/>
    <s v="Dixon Ticonderoga Core-Lock Colored Pencils"/>
    <x v="2900"/>
    <n v="4"/>
    <x v="0"/>
    <n v="12.0252"/>
    <x v="45"/>
    <x v="113"/>
  </r>
  <r>
    <n v="3798"/>
    <x v="1881"/>
    <x v="397"/>
    <d v="2017-09-26T00:00:00"/>
    <s v="First Class"/>
    <s v="BE-11410"/>
    <s v="Bobby Elias"/>
    <x v="0"/>
    <s v="United States"/>
    <s v="Miami"/>
    <x v="2"/>
    <n v="33178"/>
    <x v="0"/>
    <s v="OFF-PA-10003395"/>
    <x v="1"/>
    <x v="10"/>
    <s v="Xerox 1941"/>
    <x v="1140"/>
    <n v="3"/>
    <x v="2"/>
    <n v="88.073999999999998"/>
    <x v="15"/>
    <x v="11"/>
  </r>
  <r>
    <n v="3799"/>
    <x v="1882"/>
    <x v="259"/>
    <d v="2017-11-05T00:00:00"/>
    <s v="First Class"/>
    <s v="KL-16555"/>
    <s v="Kelly Lampkin"/>
    <x v="1"/>
    <s v="United States"/>
    <s v="Greensboro"/>
    <x v="3"/>
    <n v="27405"/>
    <x v="0"/>
    <s v="FUR-TA-10004575"/>
    <x v="0"/>
    <x v="3"/>
    <s v="Hon 5100 Series Wood Tables"/>
    <x v="2901"/>
    <n v="3"/>
    <x v="10"/>
    <n v="-192.04679999999999"/>
    <x v="24"/>
    <x v="321"/>
  </r>
  <r>
    <n v="3800"/>
    <x v="1882"/>
    <x v="259"/>
    <d v="2017-11-05T00:00:00"/>
    <s v="First Class"/>
    <s v="KL-16555"/>
    <s v="Kelly Lampkin"/>
    <x v="1"/>
    <s v="United States"/>
    <s v="Greensboro"/>
    <x v="3"/>
    <n v="27405"/>
    <x v="0"/>
    <s v="TEC-PH-10002483"/>
    <x v="2"/>
    <x v="7"/>
    <s v="Motorola Moto X"/>
    <x v="2902"/>
    <n v="5"/>
    <x v="2"/>
    <n v="118.9965"/>
    <x v="24"/>
    <x v="152"/>
  </r>
  <r>
    <n v="3801"/>
    <x v="1883"/>
    <x v="500"/>
    <d v="2016-10-20T00:00:00"/>
    <s v="Standard Class"/>
    <s v="NC-18415"/>
    <s v="Nathan Cano"/>
    <x v="0"/>
    <s v="United States"/>
    <s v="Jacksonville"/>
    <x v="3"/>
    <n v="28540"/>
    <x v="0"/>
    <s v="FUR-CH-10003606"/>
    <x v="0"/>
    <x v="1"/>
    <s v="SAFCO Folding Chair Trolley"/>
    <x v="2903"/>
    <n v="1"/>
    <x v="2"/>
    <n v="10.2592"/>
    <x v="32"/>
    <x v="36"/>
  </r>
  <r>
    <n v="3802"/>
    <x v="1883"/>
    <x v="500"/>
    <d v="2016-10-20T00:00:00"/>
    <s v="Standard Class"/>
    <s v="NC-18415"/>
    <s v="Nathan Cano"/>
    <x v="0"/>
    <s v="United States"/>
    <s v="Jacksonville"/>
    <x v="3"/>
    <n v="28540"/>
    <x v="0"/>
    <s v="TEC-AC-10002473"/>
    <x v="2"/>
    <x v="11"/>
    <s v="Maxell 4.7GB DVD-R"/>
    <x v="216"/>
    <n v="1"/>
    <x v="2"/>
    <n v="5.9598000000000004"/>
    <x v="32"/>
    <x v="151"/>
  </r>
  <r>
    <n v="3803"/>
    <x v="1883"/>
    <x v="500"/>
    <d v="2016-10-20T00:00:00"/>
    <s v="Standard Class"/>
    <s v="NC-18415"/>
    <s v="Nathan Cano"/>
    <x v="0"/>
    <s v="United States"/>
    <s v="Jacksonville"/>
    <x v="3"/>
    <n v="28540"/>
    <x v="0"/>
    <s v="OFF-PA-10002319"/>
    <x v="1"/>
    <x v="10"/>
    <s v="Xerox 1944"/>
    <x v="2502"/>
    <n v="3"/>
    <x v="2"/>
    <n v="33.721200000000003"/>
    <x v="32"/>
    <x v="22"/>
  </r>
  <r>
    <n v="3804"/>
    <x v="1883"/>
    <x v="500"/>
    <d v="2016-10-20T00:00:00"/>
    <s v="Standard Class"/>
    <s v="NC-18415"/>
    <s v="Nathan Cano"/>
    <x v="0"/>
    <s v="United States"/>
    <s v="Jacksonville"/>
    <x v="3"/>
    <n v="28540"/>
    <x v="0"/>
    <s v="OFF-SU-10000946"/>
    <x v="1"/>
    <x v="14"/>
    <s v="Staple remover"/>
    <x v="2543"/>
    <n v="2"/>
    <x v="2"/>
    <n v="1.4363999999999999"/>
    <x v="32"/>
    <x v="28"/>
  </r>
  <r>
    <n v="3805"/>
    <x v="1883"/>
    <x v="500"/>
    <d v="2016-10-20T00:00:00"/>
    <s v="Standard Class"/>
    <s v="NC-18415"/>
    <s v="Nathan Cano"/>
    <x v="0"/>
    <s v="United States"/>
    <s v="Jacksonville"/>
    <x v="3"/>
    <n v="28540"/>
    <x v="0"/>
    <s v="OFF-EN-10001335"/>
    <x v="1"/>
    <x v="12"/>
    <s v="White Business Envelopes with Contemporary Seam, Recycled White Business Envelopes"/>
    <x v="2904"/>
    <n v="4"/>
    <x v="2"/>
    <n v="13.128"/>
    <x v="32"/>
    <x v="52"/>
  </r>
  <r>
    <n v="3806"/>
    <x v="1883"/>
    <x v="500"/>
    <d v="2016-10-20T00:00:00"/>
    <s v="Standard Class"/>
    <s v="NC-18415"/>
    <s v="Nathan Cano"/>
    <x v="0"/>
    <s v="United States"/>
    <s v="Jacksonville"/>
    <x v="3"/>
    <n v="28540"/>
    <x v="0"/>
    <s v="OFF-PA-10002377"/>
    <x v="1"/>
    <x v="10"/>
    <s v="Xerox 1916"/>
    <x v="2905"/>
    <n v="1"/>
    <x v="2"/>
    <n v="14.682"/>
    <x v="32"/>
    <x v="52"/>
  </r>
  <r>
    <n v="3807"/>
    <x v="1884"/>
    <x v="768"/>
    <d v="2015-11-19T00:00:00"/>
    <s v="Standard Class"/>
    <s v="AH-10690"/>
    <s v="Anna Häberlin"/>
    <x v="1"/>
    <s v="United States"/>
    <s v="Plantation"/>
    <x v="2"/>
    <n v="33317"/>
    <x v="0"/>
    <s v="OFF-AR-10001246"/>
    <x v="1"/>
    <x v="6"/>
    <s v="Newell 317"/>
    <x v="2660"/>
    <n v="5"/>
    <x v="2"/>
    <n v="1.323"/>
    <x v="6"/>
    <x v="4"/>
  </r>
  <r>
    <n v="3808"/>
    <x v="1884"/>
    <x v="768"/>
    <d v="2015-11-19T00:00:00"/>
    <s v="Standard Class"/>
    <s v="AH-10690"/>
    <s v="Anna Häberlin"/>
    <x v="1"/>
    <s v="United States"/>
    <s v="Plantation"/>
    <x v="2"/>
    <n v="33317"/>
    <x v="0"/>
    <s v="OFF-BI-10003291"/>
    <x v="1"/>
    <x v="8"/>
    <s v="Wilson Jones Leather-Like Binders with DublLock Round Rings"/>
    <x v="2906"/>
    <n v="2"/>
    <x v="6"/>
    <n v="-4.0157999999999996"/>
    <x v="6"/>
    <x v="421"/>
  </r>
  <r>
    <n v="3809"/>
    <x v="1884"/>
    <x v="768"/>
    <d v="2015-11-19T00:00:00"/>
    <s v="Standard Class"/>
    <s v="AH-10690"/>
    <s v="Anna Häberlin"/>
    <x v="1"/>
    <s v="United States"/>
    <s v="Plantation"/>
    <x v="2"/>
    <n v="33317"/>
    <x v="0"/>
    <s v="OFF-BI-10002799"/>
    <x v="1"/>
    <x v="8"/>
    <s v="SlimView Poly Binder, 3/8&quot;"/>
    <x v="2907"/>
    <n v="3"/>
    <x v="6"/>
    <n v="-3.7296"/>
    <x v="6"/>
    <x v="128"/>
  </r>
  <r>
    <n v="3810"/>
    <x v="1884"/>
    <x v="768"/>
    <d v="2015-11-19T00:00:00"/>
    <s v="Standard Class"/>
    <s v="AH-10690"/>
    <s v="Anna Häberlin"/>
    <x v="1"/>
    <s v="United States"/>
    <s v="Plantation"/>
    <x v="2"/>
    <n v="33317"/>
    <x v="0"/>
    <s v="FUR-CH-10003298"/>
    <x v="0"/>
    <x v="1"/>
    <s v="Office Star - Contemporary Task Swivel chair with Loop Arms, Charcoal"/>
    <x v="2908"/>
    <n v="5"/>
    <x v="2"/>
    <n v="-72.039000000000001"/>
    <x v="6"/>
    <x v="349"/>
  </r>
  <r>
    <n v="3811"/>
    <x v="1884"/>
    <x v="768"/>
    <d v="2015-11-19T00:00:00"/>
    <s v="Standard Class"/>
    <s v="AH-10690"/>
    <s v="Anna Häberlin"/>
    <x v="1"/>
    <s v="United States"/>
    <s v="Plantation"/>
    <x v="2"/>
    <n v="33317"/>
    <x v="0"/>
    <s v="TEC-PH-10000441"/>
    <x v="2"/>
    <x v="7"/>
    <s v="VTech DS6151"/>
    <x v="515"/>
    <n v="1"/>
    <x v="2"/>
    <n v="10.0792"/>
    <x v="6"/>
    <x v="36"/>
  </r>
  <r>
    <n v="3812"/>
    <x v="1884"/>
    <x v="768"/>
    <d v="2015-11-19T00:00:00"/>
    <s v="Standard Class"/>
    <s v="AH-10690"/>
    <s v="Anna Häberlin"/>
    <x v="1"/>
    <s v="United States"/>
    <s v="Plantation"/>
    <x v="2"/>
    <n v="33317"/>
    <x v="0"/>
    <s v="FUR-CH-10004477"/>
    <x v="0"/>
    <x v="1"/>
    <s v="Global Push Button Manager's Chair, Indigo"/>
    <x v="2909"/>
    <n v="3"/>
    <x v="2"/>
    <n v="16.440300000000001"/>
    <x v="6"/>
    <x v="4"/>
  </r>
  <r>
    <n v="3813"/>
    <x v="1885"/>
    <x v="916"/>
    <d v="2017-03-05T00:00:00"/>
    <s v="Same Day"/>
    <s v="PK-19075"/>
    <s v="Pete Kriz"/>
    <x v="0"/>
    <s v="United States"/>
    <s v="Milwaukee"/>
    <x v="6"/>
    <n v="53209"/>
    <x v="2"/>
    <s v="OFF-LA-10003537"/>
    <x v="1"/>
    <x v="2"/>
    <s v="Avery 515"/>
    <x v="2910"/>
    <n v="2"/>
    <x v="0"/>
    <n v="11.7782"/>
    <x v="42"/>
    <x v="2"/>
  </r>
  <r>
    <n v="3814"/>
    <x v="1886"/>
    <x v="599"/>
    <d v="2015-11-09T00:00:00"/>
    <s v="Standard Class"/>
    <s v="NG-18430"/>
    <s v="Nathan Gelder"/>
    <x v="0"/>
    <s v="United States"/>
    <s v="Quincy"/>
    <x v="10"/>
    <n v="62301"/>
    <x v="2"/>
    <s v="OFF-LA-10004484"/>
    <x v="1"/>
    <x v="2"/>
    <s v="Avery 476"/>
    <x v="2911"/>
    <n v="6"/>
    <x v="2"/>
    <n v="6.4428000000000001"/>
    <x v="6"/>
    <x v="12"/>
  </r>
  <r>
    <n v="3815"/>
    <x v="1887"/>
    <x v="630"/>
    <d v="2016-07-08T00:00:00"/>
    <s v="Same Day"/>
    <s v="ZD-21925"/>
    <s v="Zuschuss Donatelli"/>
    <x v="0"/>
    <s v="United States"/>
    <s v="Jacksonville"/>
    <x v="2"/>
    <n v="32216"/>
    <x v="0"/>
    <s v="TEC-PH-10002824"/>
    <x v="2"/>
    <x v="7"/>
    <s v="Jabra SPEAK 410 Multidevice Speakerphone"/>
    <x v="2912"/>
    <n v="5"/>
    <x v="2"/>
    <n v="51.497500000000002"/>
    <x v="16"/>
    <x v="107"/>
  </r>
  <r>
    <n v="3816"/>
    <x v="1887"/>
    <x v="630"/>
    <d v="2016-07-08T00:00:00"/>
    <s v="Same Day"/>
    <s v="ZD-21925"/>
    <s v="Zuschuss Donatelli"/>
    <x v="0"/>
    <s v="United States"/>
    <s v="Jacksonville"/>
    <x v="2"/>
    <n v="32216"/>
    <x v="0"/>
    <s v="OFF-PA-10004965"/>
    <x v="1"/>
    <x v="10"/>
    <s v="Xerox 1921"/>
    <x v="2913"/>
    <n v="2"/>
    <x v="2"/>
    <n v="4.9950000000000001"/>
    <x v="16"/>
    <x v="33"/>
  </r>
  <r>
    <n v="3817"/>
    <x v="1888"/>
    <x v="426"/>
    <d v="2015-09-19T00:00:00"/>
    <s v="Standard Class"/>
    <s v="NW-18400"/>
    <s v="Natalie Webber"/>
    <x v="0"/>
    <s v="United States"/>
    <s v="Mobile"/>
    <x v="19"/>
    <n v="36608"/>
    <x v="0"/>
    <s v="FUR-TA-10003569"/>
    <x v="0"/>
    <x v="3"/>
    <s v="Bretford CR8500 Series Meeting Room Furniture"/>
    <x v="2770"/>
    <n v="2"/>
    <x v="0"/>
    <n v="200.49"/>
    <x v="11"/>
    <x v="45"/>
  </r>
  <r>
    <n v="3818"/>
    <x v="1888"/>
    <x v="426"/>
    <d v="2015-09-19T00:00:00"/>
    <s v="Standard Class"/>
    <s v="NW-18400"/>
    <s v="Natalie Webber"/>
    <x v="0"/>
    <s v="United States"/>
    <s v="Mobile"/>
    <x v="19"/>
    <n v="36608"/>
    <x v="0"/>
    <s v="TEC-PH-10003187"/>
    <x v="2"/>
    <x v="7"/>
    <s v="Anker Astro Mini 3000mAh Ultra-Compact Portable Charger"/>
    <x v="127"/>
    <n v="3"/>
    <x v="0"/>
    <n v="0"/>
    <x v="11"/>
    <x v="136"/>
  </r>
  <r>
    <n v="3819"/>
    <x v="1888"/>
    <x v="426"/>
    <d v="2015-09-19T00:00:00"/>
    <s v="Standard Class"/>
    <s v="NW-18400"/>
    <s v="Natalie Webber"/>
    <x v="0"/>
    <s v="United States"/>
    <s v="Mobile"/>
    <x v="19"/>
    <n v="36608"/>
    <x v="0"/>
    <s v="FUR-CH-10004853"/>
    <x v="0"/>
    <x v="1"/>
    <s v="Global Manager's Adjustable Task Chair, Storm"/>
    <x v="2914"/>
    <n v="7"/>
    <x v="0"/>
    <n v="306.48939999999999"/>
    <x v="11"/>
    <x v="74"/>
  </r>
  <r>
    <n v="3820"/>
    <x v="1889"/>
    <x v="449"/>
    <d v="2017-10-14T00:00:00"/>
    <s v="Standard Class"/>
    <s v="HG-14845"/>
    <s v="Harry Greene"/>
    <x v="0"/>
    <s v="United States"/>
    <s v="New York City"/>
    <x v="15"/>
    <n v="10024"/>
    <x v="3"/>
    <s v="OFF-BI-10001031"/>
    <x v="1"/>
    <x v="8"/>
    <s v="Pressboard Data Binders by Wilson Jones"/>
    <x v="2915"/>
    <n v="3"/>
    <x v="2"/>
    <n v="4.3254000000000001"/>
    <x v="13"/>
    <x v="31"/>
  </r>
  <r>
    <n v="3821"/>
    <x v="1889"/>
    <x v="449"/>
    <d v="2017-10-14T00:00:00"/>
    <s v="Standard Class"/>
    <s v="HG-14845"/>
    <s v="Harry Greene"/>
    <x v="0"/>
    <s v="United States"/>
    <s v="New York City"/>
    <x v="15"/>
    <n v="10024"/>
    <x v="3"/>
    <s v="FUR-BO-10003034"/>
    <x v="0"/>
    <x v="0"/>
    <s v="O'Sullivan Elevations Bookcase, Cherry Finish"/>
    <x v="2317"/>
    <n v="3"/>
    <x v="2"/>
    <n v="-15.717599999999999"/>
    <x v="13"/>
    <x v="239"/>
  </r>
  <r>
    <n v="3822"/>
    <x v="1889"/>
    <x v="449"/>
    <d v="2017-10-14T00:00:00"/>
    <s v="Standard Class"/>
    <s v="HG-14845"/>
    <s v="Harry Greene"/>
    <x v="0"/>
    <s v="United States"/>
    <s v="New York City"/>
    <x v="15"/>
    <n v="10024"/>
    <x v="3"/>
    <s v="OFF-PA-10000069"/>
    <x v="1"/>
    <x v="10"/>
    <s v="TOPS 4 x 6 Fluorescent Color Memo Sheets, 500 Sheets per Pack"/>
    <x v="2916"/>
    <n v="2"/>
    <x v="0"/>
    <n v="8.9206000000000003"/>
    <x v="13"/>
    <x v="2"/>
  </r>
  <r>
    <n v="3823"/>
    <x v="1889"/>
    <x v="449"/>
    <d v="2017-10-14T00:00:00"/>
    <s v="Standard Class"/>
    <s v="HG-14845"/>
    <s v="Harry Greene"/>
    <x v="0"/>
    <s v="United States"/>
    <s v="New York City"/>
    <x v="15"/>
    <n v="10024"/>
    <x v="3"/>
    <s v="OFF-BI-10003655"/>
    <x v="1"/>
    <x v="8"/>
    <s v="Durable Pressboard Binders"/>
    <x v="2556"/>
    <n v="6"/>
    <x v="2"/>
    <n v="6.1559999999999997"/>
    <x v="13"/>
    <x v="27"/>
  </r>
  <r>
    <n v="3824"/>
    <x v="1890"/>
    <x v="471"/>
    <d v="2015-09-18T00:00:00"/>
    <s v="Standard Class"/>
    <s v="CC-12685"/>
    <s v="Craig Carroll"/>
    <x v="0"/>
    <s v="United States"/>
    <s v="New York City"/>
    <x v="15"/>
    <n v="10011"/>
    <x v="3"/>
    <s v="OFF-ST-10000585"/>
    <x v="1"/>
    <x v="4"/>
    <s v="Economy Rollaway Files"/>
    <x v="2917"/>
    <n v="6"/>
    <x v="0"/>
    <n v="257.71199999999999"/>
    <x v="11"/>
    <x v="19"/>
  </r>
  <r>
    <n v="3825"/>
    <x v="1890"/>
    <x v="471"/>
    <d v="2015-09-18T00:00:00"/>
    <s v="Standard Class"/>
    <s v="CC-12685"/>
    <s v="Craig Carroll"/>
    <x v="0"/>
    <s v="United States"/>
    <s v="New York City"/>
    <x v="15"/>
    <n v="10011"/>
    <x v="3"/>
    <s v="TEC-CO-10001571"/>
    <x v="2"/>
    <x v="16"/>
    <s v="Sharp 1540cs Digital Laser Copier"/>
    <x v="2873"/>
    <n v="2"/>
    <x v="2"/>
    <n v="329.99400000000003"/>
    <x v="11"/>
    <x v="52"/>
  </r>
  <r>
    <n v="3826"/>
    <x v="1890"/>
    <x v="471"/>
    <d v="2015-09-18T00:00:00"/>
    <s v="Standard Class"/>
    <s v="CC-12685"/>
    <s v="Craig Carroll"/>
    <x v="0"/>
    <s v="United States"/>
    <s v="New York City"/>
    <x v="15"/>
    <n v="10011"/>
    <x v="3"/>
    <s v="OFF-BI-10002012"/>
    <x v="1"/>
    <x v="8"/>
    <s v="Wilson Jones Easy Flow II Sheet Lifters"/>
    <x v="91"/>
    <n v="9"/>
    <x v="2"/>
    <n v="4.5359999999999996"/>
    <x v="11"/>
    <x v="404"/>
  </r>
  <r>
    <n v="3827"/>
    <x v="1891"/>
    <x v="273"/>
    <d v="2014-10-12T00:00:00"/>
    <s v="Standard Class"/>
    <s v="JG-15805"/>
    <s v="John Grady"/>
    <x v="1"/>
    <s v="United States"/>
    <s v="Dallas"/>
    <x v="5"/>
    <n v="75217"/>
    <x v="2"/>
    <s v="OFF-ST-10001228"/>
    <x v="1"/>
    <x v="4"/>
    <s v="Fellowes Personal Hanging Folder Files, Navy"/>
    <x v="2025"/>
    <n v="10"/>
    <x v="2"/>
    <n v="10.744"/>
    <x v="18"/>
    <x v="36"/>
  </r>
  <r>
    <n v="3828"/>
    <x v="1892"/>
    <x v="917"/>
    <d v="2017-05-11T00:00:00"/>
    <s v="Standard Class"/>
    <s v="RW-19540"/>
    <s v="Rick Wilson"/>
    <x v="1"/>
    <s v="United States"/>
    <s v="Detroit"/>
    <x v="12"/>
    <n v="48234"/>
    <x v="2"/>
    <s v="FUR-CH-10004086"/>
    <x v="0"/>
    <x v="1"/>
    <s v="Hon 4070 Series Pagoda Armless Upholstered Stacking Chairs"/>
    <x v="2918"/>
    <n v="5"/>
    <x v="0"/>
    <n v="423.00850000000003"/>
    <x v="25"/>
    <x v="5"/>
  </r>
  <r>
    <n v="3829"/>
    <x v="1892"/>
    <x v="917"/>
    <d v="2017-05-11T00:00:00"/>
    <s v="Standard Class"/>
    <s v="RW-19540"/>
    <s v="Rick Wilson"/>
    <x v="1"/>
    <s v="United States"/>
    <s v="Detroit"/>
    <x v="12"/>
    <n v="48234"/>
    <x v="2"/>
    <s v="FUR-CH-10002017"/>
    <x v="0"/>
    <x v="1"/>
    <s v="SAFCO Optional Arm Kit for Workspace Cribbage Stacking Chair"/>
    <x v="2919"/>
    <n v="1"/>
    <x v="0"/>
    <n v="7.4592000000000001"/>
    <x v="25"/>
    <x v="40"/>
  </r>
  <r>
    <n v="3830"/>
    <x v="1892"/>
    <x v="917"/>
    <d v="2017-05-11T00:00:00"/>
    <s v="Standard Class"/>
    <s v="RW-19540"/>
    <s v="Rick Wilson"/>
    <x v="1"/>
    <s v="United States"/>
    <s v="Detroit"/>
    <x v="12"/>
    <n v="48234"/>
    <x v="2"/>
    <s v="FUR-CH-10000595"/>
    <x v="0"/>
    <x v="1"/>
    <s v="Safco Contoured Stacking Chairs"/>
    <x v="2920"/>
    <n v="2"/>
    <x v="0"/>
    <n v="119.2"/>
    <x v="25"/>
    <x v="45"/>
  </r>
  <r>
    <n v="3831"/>
    <x v="1892"/>
    <x v="917"/>
    <d v="2017-05-11T00:00:00"/>
    <s v="Standard Class"/>
    <s v="RW-19540"/>
    <s v="Rick Wilson"/>
    <x v="1"/>
    <s v="United States"/>
    <s v="Detroit"/>
    <x v="12"/>
    <n v="48234"/>
    <x v="2"/>
    <s v="OFF-AP-10001563"/>
    <x v="1"/>
    <x v="9"/>
    <s v="Belkin Premiere Surge Master II 8-outlet surge protector"/>
    <x v="2921"/>
    <n v="2"/>
    <x v="9"/>
    <n v="18.4604"/>
    <x v="25"/>
    <x v="340"/>
  </r>
  <r>
    <n v="3832"/>
    <x v="1893"/>
    <x v="717"/>
    <d v="2015-11-19T00:00:00"/>
    <s v="Standard Class"/>
    <s v="LS-17230"/>
    <s v="Lycoris Saunders"/>
    <x v="0"/>
    <s v="United States"/>
    <s v="Dover"/>
    <x v="13"/>
    <n v="19901"/>
    <x v="3"/>
    <s v="FUR-FU-10004017"/>
    <x v="0"/>
    <x v="5"/>
    <s v="Executive Impressions 13&quot; Chairman Wall Clock"/>
    <x v="2922"/>
    <n v="3"/>
    <x v="0"/>
    <n v="26.649000000000001"/>
    <x v="6"/>
    <x v="11"/>
  </r>
  <r>
    <n v="3833"/>
    <x v="1893"/>
    <x v="717"/>
    <d v="2015-11-19T00:00:00"/>
    <s v="Standard Class"/>
    <s v="LS-17230"/>
    <s v="Lycoris Saunders"/>
    <x v="0"/>
    <s v="United States"/>
    <s v="Dover"/>
    <x v="13"/>
    <n v="19901"/>
    <x v="3"/>
    <s v="OFF-BI-10002571"/>
    <x v="1"/>
    <x v="8"/>
    <s v="Avery Framed View Binder, EZD Ring (Locking), Navy, 1 1/2&quot;"/>
    <x v="2923"/>
    <n v="2"/>
    <x v="0"/>
    <n v="9.3811999999999998"/>
    <x v="6"/>
    <x v="41"/>
  </r>
  <r>
    <n v="3834"/>
    <x v="1894"/>
    <x v="156"/>
    <d v="2014-11-24T00:00:00"/>
    <s v="Same Day"/>
    <s v="MY-18295"/>
    <s v="Muhammed Yedwab"/>
    <x v="1"/>
    <s v="United States"/>
    <s v="Columbus"/>
    <x v="24"/>
    <n v="43229"/>
    <x v="3"/>
    <s v="TEC-PH-10000560"/>
    <x v="2"/>
    <x v="7"/>
    <s v="Samsung Galaxy S III - 16GB - pebble blue (T-Mobile)"/>
    <x v="2924"/>
    <n v="5"/>
    <x v="10"/>
    <n v="-209.994"/>
    <x v="7"/>
    <x v="205"/>
  </r>
  <r>
    <n v="3835"/>
    <x v="1894"/>
    <x v="156"/>
    <d v="2014-11-24T00:00:00"/>
    <s v="Same Day"/>
    <s v="MY-18295"/>
    <s v="Muhammed Yedwab"/>
    <x v="1"/>
    <s v="United States"/>
    <s v="Columbus"/>
    <x v="24"/>
    <n v="43229"/>
    <x v="3"/>
    <s v="FUR-CH-10000847"/>
    <x v="0"/>
    <x v="1"/>
    <s v="Global Executive Mid-Back Manager's Chair"/>
    <x v="2925"/>
    <n v="3"/>
    <x v="4"/>
    <n v="-34.9176"/>
    <x v="7"/>
    <x v="364"/>
  </r>
  <r>
    <n v="3836"/>
    <x v="1895"/>
    <x v="918"/>
    <d v="2014-04-15T00:00:00"/>
    <s v="Standard Class"/>
    <s v="JM-15655"/>
    <s v="Jim Mitchum"/>
    <x v="1"/>
    <s v="United States"/>
    <s v="Glendale"/>
    <x v="16"/>
    <n v="85301"/>
    <x v="1"/>
    <s v="OFF-FA-10000611"/>
    <x v="1"/>
    <x v="13"/>
    <s v="Binder Clips by OIC"/>
    <x v="2926"/>
    <n v="2"/>
    <x v="2"/>
    <n v="0.82879999999999998"/>
    <x v="41"/>
    <x v="11"/>
  </r>
  <r>
    <n v="3837"/>
    <x v="1895"/>
    <x v="918"/>
    <d v="2014-04-15T00:00:00"/>
    <s v="Standard Class"/>
    <s v="JM-15655"/>
    <s v="Jim Mitchum"/>
    <x v="1"/>
    <s v="United States"/>
    <s v="Glendale"/>
    <x v="16"/>
    <n v="85301"/>
    <x v="1"/>
    <s v="OFF-PA-10004733"/>
    <x v="1"/>
    <x v="10"/>
    <s v="Things To Do Today Spiral Book"/>
    <x v="2927"/>
    <n v="3"/>
    <x v="2"/>
    <n v="6.8903999999999996"/>
    <x v="41"/>
    <x v="49"/>
  </r>
  <r>
    <n v="3838"/>
    <x v="1896"/>
    <x v="711"/>
    <d v="2014-08-02T00:00:00"/>
    <s v="Standard Class"/>
    <s v="KM-16720"/>
    <s v="Kunst Miller"/>
    <x v="0"/>
    <s v="United States"/>
    <s v="North Las Vegas"/>
    <x v="33"/>
    <n v="89031"/>
    <x v="1"/>
    <s v="TEC-PH-10001363"/>
    <x v="2"/>
    <x v="7"/>
    <s v="Apple iPhone 5S"/>
    <x v="2928"/>
    <n v="2"/>
    <x v="2"/>
    <n v="113.998"/>
    <x v="29"/>
    <x v="26"/>
  </r>
  <r>
    <n v="3839"/>
    <x v="1896"/>
    <x v="711"/>
    <d v="2014-08-02T00:00:00"/>
    <s v="Standard Class"/>
    <s v="KM-16720"/>
    <s v="Kunst Miller"/>
    <x v="0"/>
    <s v="United States"/>
    <s v="North Las Vegas"/>
    <x v="33"/>
    <n v="89031"/>
    <x v="1"/>
    <s v="FUR-CH-10003312"/>
    <x v="0"/>
    <x v="1"/>
    <s v="Hon 2090 “Pillow Soft” Series Mid Back Swivel/Tilt Chairs"/>
    <x v="2929"/>
    <n v="3"/>
    <x v="2"/>
    <n v="-109.5822"/>
    <x v="29"/>
    <x v="179"/>
  </r>
  <r>
    <n v="3840"/>
    <x v="1896"/>
    <x v="711"/>
    <d v="2014-08-02T00:00:00"/>
    <s v="Standard Class"/>
    <s v="KM-16720"/>
    <s v="Kunst Miller"/>
    <x v="0"/>
    <s v="United States"/>
    <s v="North Las Vegas"/>
    <x v="33"/>
    <n v="89031"/>
    <x v="1"/>
    <s v="FUR-FU-10004018"/>
    <x v="0"/>
    <x v="5"/>
    <s v="Tensor Computer Mounted Lamp"/>
    <x v="2930"/>
    <n v="9"/>
    <x v="0"/>
    <n v="36.182699999999997"/>
    <x v="29"/>
    <x v="6"/>
  </r>
  <r>
    <n v="3841"/>
    <x v="1896"/>
    <x v="711"/>
    <d v="2014-08-02T00:00:00"/>
    <s v="Standard Class"/>
    <s v="KM-16720"/>
    <s v="Kunst Miller"/>
    <x v="0"/>
    <s v="United States"/>
    <s v="North Las Vegas"/>
    <x v="33"/>
    <n v="89031"/>
    <x v="1"/>
    <s v="TEC-AC-10004814"/>
    <x v="2"/>
    <x v="11"/>
    <s v="Logitech Illuminated Ultrathin Keyboard with Backlighting"/>
    <x v="2931"/>
    <n v="3"/>
    <x v="0"/>
    <n v="70.097700000000003"/>
    <x v="29"/>
    <x v="154"/>
  </r>
  <r>
    <n v="3842"/>
    <x v="1897"/>
    <x v="785"/>
    <d v="2014-06-12T00:00:00"/>
    <s v="Standard Class"/>
    <s v="KE-16420"/>
    <s v="Katrina Edelman"/>
    <x v="1"/>
    <s v="United States"/>
    <s v="Bristol"/>
    <x v="18"/>
    <n v="37620"/>
    <x v="0"/>
    <s v="FUR-CH-10002647"/>
    <x v="0"/>
    <x v="1"/>
    <s v="Situations Contoured Folding Chairs, 4/Set"/>
    <x v="2932"/>
    <n v="3"/>
    <x v="2"/>
    <n v="10.647"/>
    <x v="3"/>
    <x v="107"/>
  </r>
  <r>
    <n v="3843"/>
    <x v="1898"/>
    <x v="919"/>
    <d v="2014-10-31T00:00:00"/>
    <s v="First Class"/>
    <s v="TS-21370"/>
    <s v="Todd Sumrall"/>
    <x v="1"/>
    <s v="United States"/>
    <s v="Los Angeles"/>
    <x v="1"/>
    <n v="90049"/>
    <x v="1"/>
    <s v="OFF-BI-10004140"/>
    <x v="1"/>
    <x v="8"/>
    <s v="Avery Non-Stick Binders"/>
    <x v="1576"/>
    <n v="2"/>
    <x v="2"/>
    <n v="2.2450000000000001"/>
    <x v="18"/>
    <x v="33"/>
  </r>
  <r>
    <n v="3844"/>
    <x v="1898"/>
    <x v="919"/>
    <d v="2014-10-31T00:00:00"/>
    <s v="First Class"/>
    <s v="TS-21370"/>
    <s v="Todd Sumrall"/>
    <x v="1"/>
    <s v="United States"/>
    <s v="Los Angeles"/>
    <x v="1"/>
    <n v="90049"/>
    <x v="1"/>
    <s v="OFF-SU-10002301"/>
    <x v="1"/>
    <x v="14"/>
    <s v="Serrated Blade or Curved Handle Hand Letter Openers"/>
    <x v="2933"/>
    <n v="2"/>
    <x v="0"/>
    <n v="6.2799999999999995E-2"/>
    <x v="18"/>
    <x v="197"/>
  </r>
  <r>
    <n v="3845"/>
    <x v="1898"/>
    <x v="919"/>
    <d v="2014-10-31T00:00:00"/>
    <s v="First Class"/>
    <s v="TS-21370"/>
    <s v="Todd Sumrall"/>
    <x v="1"/>
    <s v="United States"/>
    <s v="Los Angeles"/>
    <x v="1"/>
    <n v="90049"/>
    <x v="1"/>
    <s v="OFF-SU-10000646"/>
    <x v="1"/>
    <x v="14"/>
    <s v="Premier Automatic Letter Opener"/>
    <x v="2934"/>
    <n v="2"/>
    <x v="0"/>
    <n v="14.4222"/>
    <x v="18"/>
    <x v="215"/>
  </r>
  <r>
    <n v="3846"/>
    <x v="1898"/>
    <x v="919"/>
    <d v="2014-10-31T00:00:00"/>
    <s v="First Class"/>
    <s v="TS-21370"/>
    <s v="Todd Sumrall"/>
    <x v="1"/>
    <s v="United States"/>
    <s v="Los Angeles"/>
    <x v="1"/>
    <n v="90049"/>
    <x v="1"/>
    <s v="FUR-BO-10001337"/>
    <x v="0"/>
    <x v="0"/>
    <s v="O'Sullivan Living Dimensions 2-Shelf Bookcases"/>
    <x v="2935"/>
    <n v="6"/>
    <x v="11"/>
    <n v="-36.293999999999997"/>
    <x v="18"/>
    <x v="384"/>
  </r>
  <r>
    <n v="3847"/>
    <x v="1898"/>
    <x v="919"/>
    <d v="2014-10-31T00:00:00"/>
    <s v="First Class"/>
    <s v="TS-21370"/>
    <s v="Todd Sumrall"/>
    <x v="1"/>
    <s v="United States"/>
    <s v="Los Angeles"/>
    <x v="1"/>
    <n v="90049"/>
    <x v="1"/>
    <s v="OFF-ST-10003442"/>
    <x v="1"/>
    <x v="4"/>
    <s v="Eldon Portable Mobile Manager"/>
    <x v="1581"/>
    <n v="5"/>
    <x v="0"/>
    <n v="38.177999999999997"/>
    <x v="18"/>
    <x v="180"/>
  </r>
  <r>
    <n v="3848"/>
    <x v="1899"/>
    <x v="920"/>
    <d v="2017-11-27T00:00:00"/>
    <s v="Second Class"/>
    <s v="SZ-20035"/>
    <s v="Sam Zeldin"/>
    <x v="2"/>
    <s v="United States"/>
    <s v="Canton"/>
    <x v="12"/>
    <n v="48187"/>
    <x v="2"/>
    <s v="OFF-ST-10001097"/>
    <x v="1"/>
    <x v="4"/>
    <s v="Office Impressions Heavy Duty Welded Shelving &amp; Multimedia Storage Drawers"/>
    <x v="875"/>
    <n v="3"/>
    <x v="0"/>
    <n v="0"/>
    <x v="24"/>
    <x v="136"/>
  </r>
  <r>
    <n v="3849"/>
    <x v="1900"/>
    <x v="585"/>
    <d v="2017-09-23T00:00:00"/>
    <s v="First Class"/>
    <s v="JE-15745"/>
    <s v="Joel Eaton"/>
    <x v="0"/>
    <s v="United States"/>
    <s v="Fayetteville"/>
    <x v="36"/>
    <n v="72701"/>
    <x v="0"/>
    <s v="OFF-BI-10004318"/>
    <x v="1"/>
    <x v="8"/>
    <s v="Ibico EB-19 Dual Function Manual Binding System"/>
    <x v="2936"/>
    <n v="4"/>
    <x v="0"/>
    <n v="318.30160000000001"/>
    <x v="15"/>
    <x v="55"/>
  </r>
  <r>
    <n v="3850"/>
    <x v="1900"/>
    <x v="585"/>
    <d v="2017-09-23T00:00:00"/>
    <s v="First Class"/>
    <s v="JE-15745"/>
    <s v="Joel Eaton"/>
    <x v="0"/>
    <s v="United States"/>
    <s v="Fayetteville"/>
    <x v="36"/>
    <n v="72701"/>
    <x v="0"/>
    <s v="TEC-AC-10004633"/>
    <x v="2"/>
    <x v="11"/>
    <s v="Verbatim 25 GB 6x Blu-ray Single Layer Recordable Disc, 3/Pack"/>
    <x v="2700"/>
    <n v="5"/>
    <x v="0"/>
    <n v="15.378"/>
    <x v="15"/>
    <x v="129"/>
  </r>
  <r>
    <n v="3851"/>
    <x v="1901"/>
    <x v="784"/>
    <d v="2015-12-09T00:00:00"/>
    <s v="Standard Class"/>
    <s v="MS-17980"/>
    <s v="Michael Stewart"/>
    <x v="1"/>
    <s v="United States"/>
    <s v="Springfield"/>
    <x v="25"/>
    <n v="65807"/>
    <x v="2"/>
    <s v="OFF-PA-10001970"/>
    <x v="1"/>
    <x v="10"/>
    <s v="Xerox 1881"/>
    <x v="2937"/>
    <n v="7"/>
    <x v="0"/>
    <n v="40.401200000000003"/>
    <x v="14"/>
    <x v="53"/>
  </r>
  <r>
    <n v="3852"/>
    <x v="1902"/>
    <x v="481"/>
    <d v="2015-09-21T00:00:00"/>
    <s v="Same Day"/>
    <s v="DH-13675"/>
    <s v="Duane Huffman"/>
    <x v="2"/>
    <s v="United States"/>
    <s v="Quincy"/>
    <x v="31"/>
    <n v="2169"/>
    <x v="3"/>
    <s v="FUR-FU-10004006"/>
    <x v="0"/>
    <x v="5"/>
    <s v="Deflect-o DuraMat Lighweight, Studded, Beveled Mat for Low Pile Carpeting"/>
    <x v="2938"/>
    <n v="2"/>
    <x v="0"/>
    <n v="14.500999999999999"/>
    <x v="11"/>
    <x v="231"/>
  </r>
  <r>
    <n v="3853"/>
    <x v="1903"/>
    <x v="200"/>
    <d v="2017-11-29T00:00:00"/>
    <s v="First Class"/>
    <s v="GT-14755"/>
    <s v="Guy Thornton"/>
    <x v="0"/>
    <s v="United States"/>
    <s v="Rockford"/>
    <x v="10"/>
    <n v="61107"/>
    <x v="2"/>
    <s v="OFF-BI-10001524"/>
    <x v="1"/>
    <x v="8"/>
    <s v="GBC Premium Transparent Covers with Diagonal Lined Pattern"/>
    <x v="2939"/>
    <n v="8"/>
    <x v="3"/>
    <n v="-53.708799999999997"/>
    <x v="24"/>
    <x v="276"/>
  </r>
  <r>
    <n v="3854"/>
    <x v="1904"/>
    <x v="921"/>
    <d v="2017-06-10T00:00:00"/>
    <s v="Standard Class"/>
    <s v="GH-14410"/>
    <s v="Gary Hansen"/>
    <x v="2"/>
    <s v="United States"/>
    <s v="San Francisco"/>
    <x v="1"/>
    <n v="94122"/>
    <x v="1"/>
    <s v="FUR-FU-10004164"/>
    <x v="0"/>
    <x v="5"/>
    <s v="Eldon 300 Class Desk Accessories, Black"/>
    <x v="1900"/>
    <n v="1"/>
    <x v="0"/>
    <n v="2.1779999999999999"/>
    <x v="28"/>
    <x v="129"/>
  </r>
  <r>
    <n v="3855"/>
    <x v="1904"/>
    <x v="921"/>
    <d v="2017-06-10T00:00:00"/>
    <s v="Standard Class"/>
    <s v="GH-14410"/>
    <s v="Gary Hansen"/>
    <x v="2"/>
    <s v="United States"/>
    <s v="San Francisco"/>
    <x v="1"/>
    <n v="94122"/>
    <x v="1"/>
    <s v="OFF-ST-10002957"/>
    <x v="1"/>
    <x v="4"/>
    <s v="Sterilite Show Offs Storage Containers"/>
    <x v="1579"/>
    <n v="5"/>
    <x v="0"/>
    <n v="0"/>
    <x v="28"/>
    <x v="136"/>
  </r>
  <r>
    <n v="3856"/>
    <x v="1905"/>
    <x v="436"/>
    <d v="2017-10-28T00:00:00"/>
    <s v="Second Class"/>
    <s v="DM-13015"/>
    <s v="Darrin Martin"/>
    <x v="0"/>
    <s v="United States"/>
    <s v="San Antonio"/>
    <x v="5"/>
    <n v="78207"/>
    <x v="2"/>
    <s v="OFF-BI-10004364"/>
    <x v="1"/>
    <x v="8"/>
    <s v="Storex Dura Pro Binders"/>
    <x v="2940"/>
    <n v="3"/>
    <x v="3"/>
    <n v="-6.2370000000000001"/>
    <x v="13"/>
    <x v="274"/>
  </r>
  <r>
    <n v="3857"/>
    <x v="1905"/>
    <x v="436"/>
    <d v="2017-10-28T00:00:00"/>
    <s v="Second Class"/>
    <s v="DM-13015"/>
    <s v="Darrin Martin"/>
    <x v="0"/>
    <s v="United States"/>
    <s v="San Antonio"/>
    <x v="5"/>
    <n v="78207"/>
    <x v="2"/>
    <s v="TEC-PH-10002824"/>
    <x v="2"/>
    <x v="7"/>
    <s v="Jabra SPEAK 410 Multidevice Speakerphone"/>
    <x v="2912"/>
    <n v="5"/>
    <x v="2"/>
    <n v="51.497500000000002"/>
    <x v="13"/>
    <x v="107"/>
  </r>
  <r>
    <n v="3858"/>
    <x v="1905"/>
    <x v="436"/>
    <d v="2017-10-28T00:00:00"/>
    <s v="Second Class"/>
    <s v="DM-13015"/>
    <s v="Darrin Martin"/>
    <x v="0"/>
    <s v="United States"/>
    <s v="San Antonio"/>
    <x v="5"/>
    <n v="78207"/>
    <x v="2"/>
    <s v="OFF-AR-10000634"/>
    <x v="1"/>
    <x v="6"/>
    <s v="Newell 320"/>
    <x v="1495"/>
    <n v="3"/>
    <x v="2"/>
    <n v="0.89880000000000004"/>
    <x v="13"/>
    <x v="66"/>
  </r>
  <r>
    <n v="3859"/>
    <x v="1906"/>
    <x v="414"/>
    <d v="2014-12-20T00:00:00"/>
    <s v="Same Day"/>
    <s v="TC-21295"/>
    <s v="Toby Carlisle"/>
    <x v="0"/>
    <s v="United States"/>
    <s v="Thornton"/>
    <x v="22"/>
    <n v="80229"/>
    <x v="1"/>
    <s v="TEC-AC-10001539"/>
    <x v="2"/>
    <x v="11"/>
    <s v="Logitech G430 Surround Sound Gaming Headset with Dolby 7.1 Technology"/>
    <x v="2941"/>
    <n v="7"/>
    <x v="2"/>
    <n v="89.588800000000006"/>
    <x v="21"/>
    <x v="248"/>
  </r>
  <r>
    <n v="3860"/>
    <x v="1907"/>
    <x v="922"/>
    <d v="2017-02-22T00:00:00"/>
    <s v="Standard Class"/>
    <s v="JK-16120"/>
    <s v="Julie Kriz"/>
    <x v="2"/>
    <s v="United States"/>
    <s v="Chicago"/>
    <x v="10"/>
    <n v="60653"/>
    <x v="2"/>
    <s v="FUR-TA-10001932"/>
    <x v="0"/>
    <x v="3"/>
    <s v="Chromcraft 48&quot; x 96&quot; Racetrack Double Pedestal Table"/>
    <x v="2942"/>
    <n v="3"/>
    <x v="5"/>
    <n v="-269.33760000000001"/>
    <x v="31"/>
    <x v="150"/>
  </r>
  <r>
    <n v="3861"/>
    <x v="1907"/>
    <x v="922"/>
    <d v="2017-02-22T00:00:00"/>
    <s v="Standard Class"/>
    <s v="JK-16120"/>
    <s v="Julie Kriz"/>
    <x v="2"/>
    <s v="United States"/>
    <s v="Chicago"/>
    <x v="10"/>
    <n v="60653"/>
    <x v="2"/>
    <s v="TEC-PH-10002789"/>
    <x v="2"/>
    <x v="7"/>
    <s v="LG Exalt"/>
    <x v="1858"/>
    <n v="1"/>
    <x v="2"/>
    <n v="10.9193"/>
    <x v="31"/>
    <x v="152"/>
  </r>
  <r>
    <n v="3862"/>
    <x v="1908"/>
    <x v="523"/>
    <d v="2014-05-10T00:00:00"/>
    <s v="Standard Class"/>
    <s v="NC-18415"/>
    <s v="Nathan Cano"/>
    <x v="0"/>
    <s v="United States"/>
    <s v="Yonkers"/>
    <x v="15"/>
    <n v="10701"/>
    <x v="3"/>
    <s v="OFF-BI-10004828"/>
    <x v="1"/>
    <x v="8"/>
    <s v="GBC Poly Designer Binding Covers"/>
    <x v="2943"/>
    <n v="3"/>
    <x v="2"/>
    <n v="14.563800000000001"/>
    <x v="8"/>
    <x v="49"/>
  </r>
  <r>
    <n v="3863"/>
    <x v="1908"/>
    <x v="523"/>
    <d v="2014-05-10T00:00:00"/>
    <s v="Standard Class"/>
    <s v="NC-18415"/>
    <s v="Nathan Cano"/>
    <x v="0"/>
    <s v="United States"/>
    <s v="Yonkers"/>
    <x v="15"/>
    <n v="10701"/>
    <x v="3"/>
    <s v="OFF-BI-10003981"/>
    <x v="1"/>
    <x v="8"/>
    <s v="Avery Durable Plastic 1&quot; Binders"/>
    <x v="2944"/>
    <n v="3"/>
    <x v="2"/>
    <n v="3.9498000000000002"/>
    <x v="8"/>
    <x v="49"/>
  </r>
  <r>
    <n v="3864"/>
    <x v="1909"/>
    <x v="161"/>
    <d v="2017-10-19T00:00:00"/>
    <s v="Second Class"/>
    <s v="AJ-10960"/>
    <s v="Astrea Jones"/>
    <x v="0"/>
    <s v="United States"/>
    <s v="San Diego"/>
    <x v="1"/>
    <n v="92037"/>
    <x v="1"/>
    <s v="OFF-AR-10001770"/>
    <x v="1"/>
    <x v="6"/>
    <s v="Economy #2 Pencils"/>
    <x v="2945"/>
    <n v="4"/>
    <x v="0"/>
    <n v="2.7664"/>
    <x v="13"/>
    <x v="96"/>
  </r>
  <r>
    <n v="3865"/>
    <x v="1910"/>
    <x v="109"/>
    <d v="2015-12-03T00:00:00"/>
    <s v="Standard Class"/>
    <s v="LC-16885"/>
    <s v="Lena Creighton"/>
    <x v="0"/>
    <s v="United States"/>
    <s v="Champaign"/>
    <x v="10"/>
    <n v="61821"/>
    <x v="2"/>
    <s v="FUR-FU-10004904"/>
    <x v="0"/>
    <x v="5"/>
    <s v="Eldon &quot;L&quot; Workstation Diamond Chairmat"/>
    <x v="2946"/>
    <n v="5"/>
    <x v="7"/>
    <n v="-182.352"/>
    <x v="14"/>
    <x v="422"/>
  </r>
  <r>
    <n v="3866"/>
    <x v="1911"/>
    <x v="923"/>
    <d v="2014-07-29T00:00:00"/>
    <s v="Second Class"/>
    <s v="GW-14605"/>
    <s v="Giulietta Weimer"/>
    <x v="0"/>
    <s v="United States"/>
    <s v="San Francisco"/>
    <x v="1"/>
    <n v="94122"/>
    <x v="1"/>
    <s v="TEC-AC-10002842"/>
    <x v="2"/>
    <x v="11"/>
    <s v="WD My Passport Ultra 2TB Portable External Hard Drive"/>
    <x v="1657"/>
    <n v="2"/>
    <x v="0"/>
    <n v="38.08"/>
    <x v="40"/>
    <x v="341"/>
  </r>
  <r>
    <n v="3867"/>
    <x v="1912"/>
    <x v="756"/>
    <d v="2017-04-25T00:00:00"/>
    <s v="Second Class"/>
    <s v="SC-20305"/>
    <s v="Sean Christensen"/>
    <x v="0"/>
    <s v="United States"/>
    <s v="Lawrence"/>
    <x v="14"/>
    <n v="46226"/>
    <x v="2"/>
    <s v="TEC-AC-10003590"/>
    <x v="2"/>
    <x v="11"/>
    <s v="TRENDnet 56K USB 2.0 Phone, Internet and Fax Modem"/>
    <x v="2947"/>
    <n v="6"/>
    <x v="0"/>
    <n v="55.922400000000003"/>
    <x v="4"/>
    <x v="159"/>
  </r>
  <r>
    <n v="3868"/>
    <x v="1913"/>
    <x v="924"/>
    <d v="2015-10-27T00:00:00"/>
    <s v="Second Class"/>
    <s v="JF-15355"/>
    <s v="Jay Fein"/>
    <x v="0"/>
    <s v="United States"/>
    <s v="San Diego"/>
    <x v="1"/>
    <n v="92105"/>
    <x v="1"/>
    <s v="TEC-AC-10000710"/>
    <x v="2"/>
    <x v="11"/>
    <s v="Maxell DVD-RAM Discs"/>
    <x v="2948"/>
    <n v="9"/>
    <x v="0"/>
    <n v="63.7776"/>
    <x v="2"/>
    <x v="157"/>
  </r>
  <r>
    <n v="3869"/>
    <x v="1913"/>
    <x v="924"/>
    <d v="2015-10-27T00:00:00"/>
    <s v="Second Class"/>
    <s v="JF-15355"/>
    <s v="Jay Fein"/>
    <x v="0"/>
    <s v="United States"/>
    <s v="San Diego"/>
    <x v="1"/>
    <n v="92105"/>
    <x v="1"/>
    <s v="FUR-CH-10004495"/>
    <x v="0"/>
    <x v="1"/>
    <s v="Global Leather and Oak Executive Chair, Black"/>
    <x v="2949"/>
    <n v="1"/>
    <x v="2"/>
    <n v="27.088200000000001"/>
    <x v="2"/>
    <x v="4"/>
  </r>
  <r>
    <n v="3870"/>
    <x v="1913"/>
    <x v="924"/>
    <d v="2015-10-27T00:00:00"/>
    <s v="Second Class"/>
    <s v="JF-15355"/>
    <s v="Jay Fein"/>
    <x v="0"/>
    <s v="United States"/>
    <s v="San Diego"/>
    <x v="1"/>
    <n v="92105"/>
    <x v="1"/>
    <s v="FUR-CH-10004540"/>
    <x v="0"/>
    <x v="1"/>
    <s v="Global Chrome Stack Chair"/>
    <x v="2950"/>
    <n v="7"/>
    <x v="2"/>
    <n v="16.7972"/>
    <x v="2"/>
    <x v="66"/>
  </r>
  <r>
    <n v="3871"/>
    <x v="1913"/>
    <x v="924"/>
    <d v="2015-10-27T00:00:00"/>
    <s v="Second Class"/>
    <s v="JF-15355"/>
    <s v="Jay Fein"/>
    <x v="0"/>
    <s v="United States"/>
    <s v="San Diego"/>
    <x v="1"/>
    <n v="92105"/>
    <x v="1"/>
    <s v="OFF-PA-10004971"/>
    <x v="1"/>
    <x v="10"/>
    <s v="Xerox 196"/>
    <x v="1049"/>
    <n v="2"/>
    <x v="0"/>
    <n v="5.6643999999999997"/>
    <x v="2"/>
    <x v="181"/>
  </r>
  <r>
    <n v="3872"/>
    <x v="1913"/>
    <x v="924"/>
    <d v="2015-10-27T00:00:00"/>
    <s v="Second Class"/>
    <s v="JF-15355"/>
    <s v="Jay Fein"/>
    <x v="0"/>
    <s v="United States"/>
    <s v="San Diego"/>
    <x v="1"/>
    <n v="92105"/>
    <x v="1"/>
    <s v="OFF-EN-10002600"/>
    <x v="1"/>
    <x v="12"/>
    <s v="Redi-Strip #10 Envelopes, 4 1/8 x 9 1/2"/>
    <x v="2951"/>
    <n v="4"/>
    <x v="0"/>
    <n v="5.6639999999999997"/>
    <x v="2"/>
    <x v="68"/>
  </r>
  <r>
    <n v="3873"/>
    <x v="1913"/>
    <x v="924"/>
    <d v="2015-10-27T00:00:00"/>
    <s v="Second Class"/>
    <s v="JF-15355"/>
    <s v="Jay Fein"/>
    <x v="0"/>
    <s v="United States"/>
    <s v="San Diego"/>
    <x v="1"/>
    <n v="92105"/>
    <x v="1"/>
    <s v="FUR-CH-10001854"/>
    <x v="0"/>
    <x v="1"/>
    <s v="Office Star - Professional Matrix Back Chair with 2-to-1 Synchro Tilt and Mesh Fabric Seat"/>
    <x v="2952"/>
    <n v="3"/>
    <x v="2"/>
    <n v="42.117600000000003"/>
    <x v="2"/>
    <x v="9"/>
  </r>
  <r>
    <n v="3874"/>
    <x v="1914"/>
    <x v="64"/>
    <d v="2016-09-07T00:00:00"/>
    <s v="Second Class"/>
    <s v="DM-13015"/>
    <s v="Darrin Martin"/>
    <x v="0"/>
    <s v="United States"/>
    <s v="Johnson City"/>
    <x v="18"/>
    <n v="37604"/>
    <x v="0"/>
    <s v="OFF-EN-10001099"/>
    <x v="1"/>
    <x v="12"/>
    <s v="Staple envelope"/>
    <x v="2953"/>
    <n v="3"/>
    <x v="2"/>
    <n v="7.6284000000000001"/>
    <x v="22"/>
    <x v="18"/>
  </r>
  <r>
    <n v="3875"/>
    <x v="1914"/>
    <x v="64"/>
    <d v="2016-09-07T00:00:00"/>
    <s v="Second Class"/>
    <s v="DM-13015"/>
    <s v="Darrin Martin"/>
    <x v="0"/>
    <s v="United States"/>
    <s v="Johnson City"/>
    <x v="18"/>
    <n v="37604"/>
    <x v="0"/>
    <s v="OFF-BI-10001597"/>
    <x v="1"/>
    <x v="8"/>
    <s v="Wilson Jones Ledger-Size, Piano-Hinge Binder, 2&quot;, Blue"/>
    <x v="2954"/>
    <n v="7"/>
    <x v="6"/>
    <n v="-63.109200000000001"/>
    <x v="22"/>
    <x v="86"/>
  </r>
  <r>
    <n v="3876"/>
    <x v="1914"/>
    <x v="64"/>
    <d v="2016-09-07T00:00:00"/>
    <s v="Second Class"/>
    <s v="DM-13015"/>
    <s v="Darrin Martin"/>
    <x v="0"/>
    <s v="United States"/>
    <s v="Johnson City"/>
    <x v="18"/>
    <n v="37604"/>
    <x v="0"/>
    <s v="TEC-PH-10002660"/>
    <x v="2"/>
    <x v="7"/>
    <s v="Nortel Networks T7316 E Nt8 B27"/>
    <x v="2955"/>
    <n v="2"/>
    <x v="2"/>
    <n v="6.7990000000000004"/>
    <x v="22"/>
    <x v="107"/>
  </r>
  <r>
    <n v="3877"/>
    <x v="1914"/>
    <x v="64"/>
    <d v="2016-09-07T00:00:00"/>
    <s v="Second Class"/>
    <s v="DM-13015"/>
    <s v="Darrin Martin"/>
    <x v="0"/>
    <s v="United States"/>
    <s v="Johnson City"/>
    <x v="18"/>
    <n v="37604"/>
    <x v="0"/>
    <s v="OFF-PA-10000327"/>
    <x v="1"/>
    <x v="10"/>
    <s v="Xerox 1971"/>
    <x v="1495"/>
    <n v="3"/>
    <x v="2"/>
    <n v="3.21"/>
    <x v="22"/>
    <x v="33"/>
  </r>
  <r>
    <n v="3878"/>
    <x v="1915"/>
    <x v="99"/>
    <d v="2016-11-02T00:00:00"/>
    <s v="Standard Class"/>
    <s v="EP-13915"/>
    <s v="Emily Phan"/>
    <x v="0"/>
    <s v="United States"/>
    <s v="Tampa"/>
    <x v="2"/>
    <n v="33614"/>
    <x v="0"/>
    <s v="OFF-BI-10001191"/>
    <x v="1"/>
    <x v="8"/>
    <s v="Canvas Sectional Post Binders"/>
    <x v="2956"/>
    <n v="5"/>
    <x v="6"/>
    <n v="-26.733000000000001"/>
    <x v="0"/>
    <x v="80"/>
  </r>
  <r>
    <n v="3879"/>
    <x v="1916"/>
    <x v="267"/>
    <d v="2014-04-07T00:00:00"/>
    <s v="First Class"/>
    <s v="JG-15805"/>
    <s v="John Grady"/>
    <x v="1"/>
    <s v="United States"/>
    <s v="Decatur"/>
    <x v="10"/>
    <n v="62521"/>
    <x v="2"/>
    <s v="OFF-ST-10003455"/>
    <x v="1"/>
    <x v="4"/>
    <s v="Tenex File Box, Personal Filing Tote with Lid, Black"/>
    <x v="1587"/>
    <n v="4"/>
    <x v="2"/>
    <n v="3.7223999999999999"/>
    <x v="41"/>
    <x v="17"/>
  </r>
  <r>
    <n v="3880"/>
    <x v="1916"/>
    <x v="267"/>
    <d v="2014-04-07T00:00:00"/>
    <s v="First Class"/>
    <s v="JG-15805"/>
    <s v="John Grady"/>
    <x v="1"/>
    <s v="United States"/>
    <s v="Decatur"/>
    <x v="10"/>
    <n v="62521"/>
    <x v="2"/>
    <s v="OFF-ST-10001031"/>
    <x v="1"/>
    <x v="4"/>
    <s v="Adjustable Personal File Tote"/>
    <x v="2957"/>
    <n v="4"/>
    <x v="2"/>
    <n v="3.9072"/>
    <x v="41"/>
    <x v="10"/>
  </r>
  <r>
    <n v="3881"/>
    <x v="1917"/>
    <x v="925"/>
    <d v="2015-06-20T00:00:00"/>
    <s v="Standard Class"/>
    <s v="PF-19120"/>
    <s v="Peter Fuller"/>
    <x v="0"/>
    <s v="United States"/>
    <s v="Gilbert"/>
    <x v="16"/>
    <n v="85234"/>
    <x v="1"/>
    <s v="OFF-PA-10002245"/>
    <x v="1"/>
    <x v="10"/>
    <s v="Xerox 1895"/>
    <x v="380"/>
    <n v="2"/>
    <x v="2"/>
    <n v="2.99"/>
    <x v="33"/>
    <x v="224"/>
  </r>
  <r>
    <n v="3882"/>
    <x v="1917"/>
    <x v="925"/>
    <d v="2015-06-20T00:00:00"/>
    <s v="Standard Class"/>
    <s v="PF-19120"/>
    <s v="Peter Fuller"/>
    <x v="0"/>
    <s v="United States"/>
    <s v="Gilbert"/>
    <x v="16"/>
    <n v="85234"/>
    <x v="1"/>
    <s v="OFF-ST-10004804"/>
    <x v="1"/>
    <x v="4"/>
    <s v="Belkin 19&quot; Vented Equipment Shelf, Black"/>
    <x v="249"/>
    <n v="2"/>
    <x v="2"/>
    <n v="-19.5624"/>
    <x v="33"/>
    <x v="141"/>
  </r>
  <r>
    <n v="3883"/>
    <x v="1917"/>
    <x v="925"/>
    <d v="2015-06-20T00:00:00"/>
    <s v="Standard Class"/>
    <s v="PF-19120"/>
    <s v="Peter Fuller"/>
    <x v="0"/>
    <s v="United States"/>
    <s v="Gilbert"/>
    <x v="16"/>
    <n v="85234"/>
    <x v="1"/>
    <s v="FUR-FU-10004904"/>
    <x v="0"/>
    <x v="5"/>
    <s v="Eldon &quot;L&quot; Workstation Diamond Chairmat"/>
    <x v="2958"/>
    <n v="6"/>
    <x v="2"/>
    <n v="-36.470399999999998"/>
    <x v="33"/>
    <x v="147"/>
  </r>
  <r>
    <n v="3884"/>
    <x v="1917"/>
    <x v="925"/>
    <d v="2015-06-20T00:00:00"/>
    <s v="Standard Class"/>
    <s v="PF-19120"/>
    <s v="Peter Fuller"/>
    <x v="0"/>
    <s v="United States"/>
    <s v="Gilbert"/>
    <x v="16"/>
    <n v="85234"/>
    <x v="1"/>
    <s v="FUR-FU-10002396"/>
    <x v="0"/>
    <x v="5"/>
    <s v="DAX Copper Panel Document Frame, 5 x 7 Size"/>
    <x v="2959"/>
    <n v="4"/>
    <x v="2"/>
    <n v="11.070399999999999"/>
    <x v="33"/>
    <x v="246"/>
  </r>
  <r>
    <n v="3885"/>
    <x v="1918"/>
    <x v="260"/>
    <d v="2014-07-12T00:00:00"/>
    <s v="Standard Class"/>
    <s v="DW-13195"/>
    <s v="David Wiener"/>
    <x v="1"/>
    <s v="United States"/>
    <s v="Knoxville"/>
    <x v="18"/>
    <n v="37918"/>
    <x v="0"/>
    <s v="OFF-AR-10002833"/>
    <x v="1"/>
    <x v="6"/>
    <s v="Newell 322"/>
    <x v="964"/>
    <n v="3"/>
    <x v="2"/>
    <n v="0.38219999999999998"/>
    <x v="40"/>
    <x v="152"/>
  </r>
  <r>
    <n v="3886"/>
    <x v="1919"/>
    <x v="926"/>
    <d v="2017-02-02T00:00:00"/>
    <s v="Standard Class"/>
    <s v="CK-12595"/>
    <s v="Clytie Kelty"/>
    <x v="0"/>
    <s v="United States"/>
    <s v="Chicago"/>
    <x v="10"/>
    <n v="60653"/>
    <x v="2"/>
    <s v="OFF-BI-10001072"/>
    <x v="1"/>
    <x v="8"/>
    <s v="GBC Clear Cover, 8-1/2 x 11, unpunched, 25 covers per pack"/>
    <x v="2960"/>
    <n v="4"/>
    <x v="3"/>
    <n v="-20.617599999999999"/>
    <x v="31"/>
    <x v="76"/>
  </r>
  <r>
    <n v="3887"/>
    <x v="1920"/>
    <x v="840"/>
    <d v="2016-03-08T00:00:00"/>
    <s v="Second Class"/>
    <s v="CC-12670"/>
    <s v="Craig Carreira"/>
    <x v="0"/>
    <s v="United States"/>
    <s v="Bloomington"/>
    <x v="14"/>
    <n v="47401"/>
    <x v="2"/>
    <s v="TEC-PH-10003171"/>
    <x v="2"/>
    <x v="7"/>
    <s v="Plantronics Encore H101 Dual Earpieces Headset"/>
    <x v="2961"/>
    <n v="3"/>
    <x v="0"/>
    <n v="37.758000000000003"/>
    <x v="17"/>
    <x v="95"/>
  </r>
  <r>
    <n v="3888"/>
    <x v="1921"/>
    <x v="270"/>
    <d v="2014-06-06T00:00:00"/>
    <s v="Standard Class"/>
    <s v="SV-20785"/>
    <s v="Stewart Visinsky"/>
    <x v="0"/>
    <s v="United States"/>
    <s v="Roswell"/>
    <x v="32"/>
    <n v="30076"/>
    <x v="0"/>
    <s v="OFF-AR-10004511"/>
    <x v="1"/>
    <x v="6"/>
    <s v="Sanford Colorific Scented Colored Pencils, 12/Pack"/>
    <x v="18"/>
    <n v="2"/>
    <x v="0"/>
    <n v="2.6536"/>
    <x v="3"/>
    <x v="221"/>
  </r>
  <r>
    <n v="3889"/>
    <x v="1921"/>
    <x v="270"/>
    <d v="2014-06-06T00:00:00"/>
    <s v="Standard Class"/>
    <s v="SV-20785"/>
    <s v="Stewart Visinsky"/>
    <x v="0"/>
    <s v="United States"/>
    <s v="Roswell"/>
    <x v="32"/>
    <n v="30076"/>
    <x v="0"/>
    <s v="TEC-PH-10001425"/>
    <x v="2"/>
    <x v="7"/>
    <s v="Mophie Juice Pack Helium for iPhone"/>
    <x v="758"/>
    <n v="3"/>
    <x v="0"/>
    <n v="67.191599999999994"/>
    <x v="3"/>
    <x v="40"/>
  </r>
  <r>
    <n v="3890"/>
    <x v="1921"/>
    <x v="270"/>
    <d v="2014-06-06T00:00:00"/>
    <s v="Standard Class"/>
    <s v="SV-20785"/>
    <s v="Stewart Visinsky"/>
    <x v="0"/>
    <s v="United States"/>
    <s v="Roswell"/>
    <x v="32"/>
    <n v="30076"/>
    <x v="0"/>
    <s v="OFF-ST-10001490"/>
    <x v="1"/>
    <x v="4"/>
    <s v="Hot File 7-Pocket, Floor Stand"/>
    <x v="2962"/>
    <n v="2"/>
    <x v="0"/>
    <n v="107.08199999999999"/>
    <x v="3"/>
    <x v="1"/>
  </r>
  <r>
    <n v="3891"/>
    <x v="1922"/>
    <x v="390"/>
    <d v="2016-11-30T00:00:00"/>
    <s v="Standard Class"/>
    <s v="SP-20860"/>
    <s v="Sung Pak"/>
    <x v="1"/>
    <s v="United States"/>
    <s v="Los Angeles"/>
    <x v="1"/>
    <n v="90036"/>
    <x v="1"/>
    <s v="TEC-AC-10003033"/>
    <x v="2"/>
    <x v="11"/>
    <s v="Plantronics CS510 - Over-the-Head monaural Wireless Headset System"/>
    <x v="2963"/>
    <n v="2"/>
    <x v="0"/>
    <n v="217.767"/>
    <x v="0"/>
    <x v="113"/>
  </r>
  <r>
    <n v="3892"/>
    <x v="1922"/>
    <x v="390"/>
    <d v="2016-11-30T00:00:00"/>
    <s v="Standard Class"/>
    <s v="SP-20860"/>
    <s v="Sung Pak"/>
    <x v="1"/>
    <s v="United States"/>
    <s v="Los Angeles"/>
    <x v="1"/>
    <n v="90036"/>
    <x v="1"/>
    <s v="FUR-CH-10001394"/>
    <x v="0"/>
    <x v="1"/>
    <s v="Global Leather Executive Chair"/>
    <x v="2964"/>
    <n v="6"/>
    <x v="2"/>
    <n v="210.59399999999999"/>
    <x v="0"/>
    <x v="26"/>
  </r>
  <r>
    <n v="3893"/>
    <x v="1922"/>
    <x v="390"/>
    <d v="2016-11-30T00:00:00"/>
    <s v="Standard Class"/>
    <s v="SP-20860"/>
    <s v="Sung Pak"/>
    <x v="1"/>
    <s v="United States"/>
    <s v="Los Angeles"/>
    <x v="1"/>
    <n v="90036"/>
    <x v="1"/>
    <s v="TEC-AC-10000420"/>
    <x v="2"/>
    <x v="11"/>
    <s v="Logitech G500s Laser Gaming Mouse with Adjustable Weight Tuning"/>
    <x v="2965"/>
    <n v="8"/>
    <x v="0"/>
    <n v="190.37280000000001"/>
    <x v="0"/>
    <x v="65"/>
  </r>
  <r>
    <n v="3894"/>
    <x v="1923"/>
    <x v="338"/>
    <d v="2016-11-14T00:00:00"/>
    <s v="Standard Class"/>
    <s v="MS-17770"/>
    <s v="Maxwell Schwartz"/>
    <x v="0"/>
    <s v="United States"/>
    <s v="Houston"/>
    <x v="5"/>
    <n v="77036"/>
    <x v="2"/>
    <s v="TEC-AC-10004901"/>
    <x v="2"/>
    <x v="11"/>
    <s v="Kensington SlimBlade Notebook Wireless Mouse with Nano Receiver "/>
    <x v="1761"/>
    <n v="7"/>
    <x v="2"/>
    <n v="48.990200000000002"/>
    <x v="0"/>
    <x v="167"/>
  </r>
  <r>
    <n v="3895"/>
    <x v="1924"/>
    <x v="754"/>
    <d v="2014-11-28T00:00:00"/>
    <s v="Standard Class"/>
    <s v="TC-21475"/>
    <s v="Tony Chapman"/>
    <x v="2"/>
    <s v="United States"/>
    <s v="Bolingbrook"/>
    <x v="10"/>
    <n v="60440"/>
    <x v="2"/>
    <s v="OFF-BI-10002571"/>
    <x v="1"/>
    <x v="8"/>
    <s v="Avery Framed View Binder, EZD Ring (Locking), Navy, 1 1/2&quot;"/>
    <x v="2966"/>
    <n v="5"/>
    <x v="3"/>
    <n v="-16.466999999999999"/>
    <x v="7"/>
    <x v="148"/>
  </r>
  <r>
    <n v="3896"/>
    <x v="1925"/>
    <x v="927"/>
    <d v="2017-05-05T00:00:00"/>
    <s v="Standard Class"/>
    <s v="SJ-20125"/>
    <s v="Sanjit Jacobs"/>
    <x v="2"/>
    <s v="United States"/>
    <s v="Texarkana"/>
    <x v="36"/>
    <n v="71854"/>
    <x v="0"/>
    <s v="TEC-AC-10002331"/>
    <x v="2"/>
    <x v="11"/>
    <s v="Maxell 74 Minute CDR, 10/Pack"/>
    <x v="2967"/>
    <n v="5"/>
    <x v="0"/>
    <n v="18.093"/>
    <x v="25"/>
    <x v="265"/>
  </r>
  <r>
    <n v="3897"/>
    <x v="1926"/>
    <x v="226"/>
    <d v="2017-12-12T00:00:00"/>
    <s v="Standard Class"/>
    <s v="DS-13180"/>
    <s v="David Smith"/>
    <x v="1"/>
    <s v="United States"/>
    <s v="San Antonio"/>
    <x v="5"/>
    <n v="78207"/>
    <x v="2"/>
    <s v="OFF-FA-10000611"/>
    <x v="1"/>
    <x v="13"/>
    <s v="Binder Clips by OIC"/>
    <x v="1480"/>
    <n v="3"/>
    <x v="2"/>
    <n v="1.2432000000000001"/>
    <x v="23"/>
    <x v="11"/>
  </r>
  <r>
    <n v="3898"/>
    <x v="1926"/>
    <x v="226"/>
    <d v="2017-12-12T00:00:00"/>
    <s v="Standard Class"/>
    <s v="DS-13180"/>
    <s v="David Smith"/>
    <x v="1"/>
    <s v="United States"/>
    <s v="San Antonio"/>
    <x v="5"/>
    <n v="78207"/>
    <x v="2"/>
    <s v="OFF-PA-10000304"/>
    <x v="1"/>
    <x v="10"/>
    <s v="Xerox 1995"/>
    <x v="12"/>
    <n v="3"/>
    <x v="2"/>
    <n v="5.4432"/>
    <x v="23"/>
    <x v="11"/>
  </r>
  <r>
    <n v="3899"/>
    <x v="1927"/>
    <x v="329"/>
    <d v="2017-12-04T00:00:00"/>
    <s v="Standard Class"/>
    <s v="SC-20800"/>
    <s v="Stuart Calhoun"/>
    <x v="0"/>
    <s v="United States"/>
    <s v="Edinburg"/>
    <x v="5"/>
    <n v="78539"/>
    <x v="2"/>
    <s v="OFF-FA-10000611"/>
    <x v="1"/>
    <x v="13"/>
    <s v="Binder Clips by OIC"/>
    <x v="2926"/>
    <n v="2"/>
    <x v="2"/>
    <n v="0.82879999999999998"/>
    <x v="23"/>
    <x v="11"/>
  </r>
  <r>
    <n v="3900"/>
    <x v="1928"/>
    <x v="226"/>
    <d v="2017-12-09T00:00:00"/>
    <s v="First Class"/>
    <s v="SH-20395"/>
    <s v="Shahid Hopkins"/>
    <x v="0"/>
    <s v="United States"/>
    <s v="Toledo"/>
    <x v="24"/>
    <n v="43615"/>
    <x v="3"/>
    <s v="TEC-AC-10002567"/>
    <x v="2"/>
    <x v="11"/>
    <s v="Logitech G602 Wireless Gaming Mouse"/>
    <x v="2454"/>
    <n v="2"/>
    <x v="2"/>
    <n v="25.596800000000002"/>
    <x v="23"/>
    <x v="248"/>
  </r>
  <r>
    <n v="3901"/>
    <x v="1929"/>
    <x v="928"/>
    <d v="2015-01-08T00:00:00"/>
    <s v="Standard Class"/>
    <s v="SF-20965"/>
    <s v="Sylvia Foulston"/>
    <x v="1"/>
    <s v="United States"/>
    <s v="Baytown"/>
    <x v="5"/>
    <n v="77520"/>
    <x v="2"/>
    <s v="OFF-PA-10001937"/>
    <x v="1"/>
    <x v="10"/>
    <s v="Xerox 21"/>
    <x v="559"/>
    <n v="2"/>
    <x v="2"/>
    <n v="3.6288"/>
    <x v="36"/>
    <x v="73"/>
  </r>
  <r>
    <n v="3902"/>
    <x v="1930"/>
    <x v="717"/>
    <d v="2015-11-20T00:00:00"/>
    <s v="Standard Class"/>
    <s v="MG-17680"/>
    <s v="Maureen Gastineau"/>
    <x v="2"/>
    <s v="United States"/>
    <s v="Philadelphia"/>
    <x v="9"/>
    <n v="19143"/>
    <x v="3"/>
    <s v="TEC-AC-10001090"/>
    <x v="2"/>
    <x v="11"/>
    <s v="Micro Innovations Wireless Classic Keyboard with Mouse"/>
    <x v="730"/>
    <n v="2"/>
    <x v="2"/>
    <n v="-1.1996"/>
    <x v="6"/>
    <x v="255"/>
  </r>
  <r>
    <n v="3903"/>
    <x v="1931"/>
    <x v="653"/>
    <d v="2015-10-07T00:00:00"/>
    <s v="Second Class"/>
    <s v="CS-12400"/>
    <s v="Christopher Schild"/>
    <x v="2"/>
    <s v="United States"/>
    <s v="Los Angeles"/>
    <x v="1"/>
    <n v="90045"/>
    <x v="1"/>
    <s v="OFF-ST-10000943"/>
    <x v="1"/>
    <x v="4"/>
    <s v="Eldon ProFile File 'N Store Portable File Tub Letter/Legal Size Black"/>
    <x v="2968"/>
    <n v="14"/>
    <x v="0"/>
    <n v="75.6952"/>
    <x v="2"/>
    <x v="95"/>
  </r>
  <r>
    <n v="3904"/>
    <x v="1932"/>
    <x v="57"/>
    <d v="2015-04-10T00:00:00"/>
    <s v="Standard Class"/>
    <s v="VT-21700"/>
    <s v="Valerie Takahito"/>
    <x v="2"/>
    <s v="United States"/>
    <s v="Philadelphia"/>
    <x v="9"/>
    <n v="19143"/>
    <x v="3"/>
    <s v="OFF-AP-10004036"/>
    <x v="1"/>
    <x v="9"/>
    <s v="Bionaire 99.97% HEPA Air Cleaner"/>
    <x v="2969"/>
    <n v="7"/>
    <x v="2"/>
    <n v="18.396000000000001"/>
    <x v="19"/>
    <x v="423"/>
  </r>
  <r>
    <n v="3905"/>
    <x v="1932"/>
    <x v="57"/>
    <d v="2015-04-10T00:00:00"/>
    <s v="Standard Class"/>
    <s v="VT-21700"/>
    <s v="Valerie Takahito"/>
    <x v="2"/>
    <s v="United States"/>
    <s v="Philadelphia"/>
    <x v="9"/>
    <n v="19143"/>
    <x v="3"/>
    <s v="OFF-ST-10003816"/>
    <x v="1"/>
    <x v="4"/>
    <s v="Fellowes High-Stak Drawer Files"/>
    <x v="2480"/>
    <n v="4"/>
    <x v="2"/>
    <n v="21.142800000000001"/>
    <x v="19"/>
    <x v="253"/>
  </r>
  <r>
    <n v="3906"/>
    <x v="1932"/>
    <x v="57"/>
    <d v="2015-04-10T00:00:00"/>
    <s v="Standard Class"/>
    <s v="VT-21700"/>
    <s v="Valerie Takahito"/>
    <x v="2"/>
    <s v="United States"/>
    <s v="Philadelphia"/>
    <x v="9"/>
    <n v="19143"/>
    <x v="3"/>
    <s v="OFF-BI-10002072"/>
    <x v="1"/>
    <x v="8"/>
    <s v="Cardinal Slant-D Ring Binders"/>
    <x v="2970"/>
    <n v="4"/>
    <x v="6"/>
    <n v="-6.952"/>
    <x v="19"/>
    <x v="71"/>
  </r>
  <r>
    <n v="3907"/>
    <x v="1932"/>
    <x v="57"/>
    <d v="2015-04-10T00:00:00"/>
    <s v="Standard Class"/>
    <s v="VT-21700"/>
    <s v="Valerie Takahito"/>
    <x v="2"/>
    <s v="United States"/>
    <s v="Philadelphia"/>
    <x v="9"/>
    <n v="19143"/>
    <x v="3"/>
    <s v="FUR-FU-10001468"/>
    <x v="0"/>
    <x v="5"/>
    <s v="Tenex Antistatic Computer Chair Mats"/>
    <x v="1926"/>
    <n v="4"/>
    <x v="2"/>
    <n v="-68.391999999999996"/>
    <x v="19"/>
    <x v="233"/>
  </r>
  <r>
    <n v="3908"/>
    <x v="1932"/>
    <x v="57"/>
    <d v="2015-04-10T00:00:00"/>
    <s v="Standard Class"/>
    <s v="VT-21700"/>
    <s v="Valerie Takahito"/>
    <x v="2"/>
    <s v="United States"/>
    <s v="Philadelphia"/>
    <x v="9"/>
    <n v="19143"/>
    <x v="3"/>
    <s v="TEC-PH-10000347"/>
    <x v="2"/>
    <x v="7"/>
    <s v="Cush Cases Heavy Duty Rugged Cover Case for Samsung Galaxy S5 - Purple"/>
    <x v="542"/>
    <n v="5"/>
    <x v="10"/>
    <n v="-3.2174999999999998"/>
    <x v="19"/>
    <x v="219"/>
  </r>
  <r>
    <n v="3909"/>
    <x v="1932"/>
    <x v="57"/>
    <d v="2015-04-10T00:00:00"/>
    <s v="Standard Class"/>
    <s v="VT-21700"/>
    <s v="Valerie Takahito"/>
    <x v="2"/>
    <s v="United States"/>
    <s v="Philadelphia"/>
    <x v="9"/>
    <n v="19143"/>
    <x v="3"/>
    <s v="TEC-PH-10002844"/>
    <x v="2"/>
    <x v="7"/>
    <s v="Speck Products Candyshell Flip Case"/>
    <x v="2971"/>
    <n v="2"/>
    <x v="10"/>
    <n v="-9.7972000000000001"/>
    <x v="19"/>
    <x v="123"/>
  </r>
  <r>
    <n v="3910"/>
    <x v="1932"/>
    <x v="57"/>
    <d v="2015-04-10T00:00:00"/>
    <s v="Standard Class"/>
    <s v="VT-21700"/>
    <s v="Valerie Takahito"/>
    <x v="2"/>
    <s v="United States"/>
    <s v="Philadelphia"/>
    <x v="9"/>
    <n v="19143"/>
    <x v="3"/>
    <s v="FUR-FU-10001037"/>
    <x v="0"/>
    <x v="5"/>
    <s v="DAX Charcoal/Nickel-Tone Document Frame, 5 x 7"/>
    <x v="2972"/>
    <n v="1"/>
    <x v="2"/>
    <n v="2.37"/>
    <x v="19"/>
    <x v="224"/>
  </r>
  <r>
    <n v="3911"/>
    <x v="1932"/>
    <x v="57"/>
    <d v="2015-04-10T00:00:00"/>
    <s v="Standard Class"/>
    <s v="VT-21700"/>
    <s v="Valerie Takahito"/>
    <x v="2"/>
    <s v="United States"/>
    <s v="Philadelphia"/>
    <x v="9"/>
    <n v="19143"/>
    <x v="3"/>
    <s v="FUR-BO-10004218"/>
    <x v="0"/>
    <x v="0"/>
    <s v="Bush Heritage Pine Collection 5-Shelf Bookcase, Albany Pine Finish, *Special Order"/>
    <x v="2973"/>
    <n v="5"/>
    <x v="5"/>
    <n v="-211.47"/>
    <x v="19"/>
    <x v="60"/>
  </r>
  <r>
    <n v="3912"/>
    <x v="1933"/>
    <x v="929"/>
    <d v="2017-06-06T00:00:00"/>
    <s v="First Class"/>
    <s v="AB-10105"/>
    <s v="Adrian Barton"/>
    <x v="0"/>
    <s v="United States"/>
    <s v="Pearland"/>
    <x v="5"/>
    <n v="77581"/>
    <x v="2"/>
    <s v="TEC-PH-10001619"/>
    <x v="2"/>
    <x v="7"/>
    <s v="LG G3"/>
    <x v="549"/>
    <n v="3"/>
    <x v="2"/>
    <n v="52.917299999999997"/>
    <x v="28"/>
    <x v="4"/>
  </r>
  <r>
    <n v="3913"/>
    <x v="1934"/>
    <x v="65"/>
    <d v="2017-09-25T00:00:00"/>
    <s v="Standard Class"/>
    <s v="MM-18280"/>
    <s v="Muhammed MacIntyre"/>
    <x v="1"/>
    <s v="United States"/>
    <s v="New York City"/>
    <x v="15"/>
    <n v="10035"/>
    <x v="3"/>
    <s v="OFF-PA-10001639"/>
    <x v="1"/>
    <x v="10"/>
    <s v="Xerox 203"/>
    <x v="537"/>
    <n v="3"/>
    <x v="0"/>
    <n v="9.3312000000000008"/>
    <x v="15"/>
    <x v="62"/>
  </r>
  <r>
    <n v="3914"/>
    <x v="1934"/>
    <x v="65"/>
    <d v="2017-09-25T00:00:00"/>
    <s v="Standard Class"/>
    <s v="MM-18280"/>
    <s v="Muhammed MacIntyre"/>
    <x v="1"/>
    <s v="United States"/>
    <s v="New York City"/>
    <x v="15"/>
    <n v="10035"/>
    <x v="3"/>
    <s v="FUR-FU-10002268"/>
    <x v="0"/>
    <x v="5"/>
    <s v="Ultra Door Push Plate"/>
    <x v="759"/>
    <n v="2"/>
    <x v="0"/>
    <n v="3.2406000000000001"/>
    <x v="15"/>
    <x v="113"/>
  </r>
  <r>
    <n v="3915"/>
    <x v="1935"/>
    <x v="930"/>
    <d v="2017-07-23T00:00:00"/>
    <s v="Standard Class"/>
    <s v="ML-17410"/>
    <s v="Maris LaWare"/>
    <x v="0"/>
    <s v="United States"/>
    <s v="Phoenix"/>
    <x v="16"/>
    <n v="85023"/>
    <x v="1"/>
    <s v="FUR-TA-10001932"/>
    <x v="0"/>
    <x v="3"/>
    <s v="Chromcraft 48&quot; x 96&quot; Racetrack Double Pedestal Table"/>
    <x v="2974"/>
    <n v="5"/>
    <x v="5"/>
    <n v="-448.89600000000002"/>
    <x v="10"/>
    <x v="150"/>
  </r>
  <r>
    <n v="3916"/>
    <x v="1935"/>
    <x v="930"/>
    <d v="2017-07-23T00:00:00"/>
    <s v="Standard Class"/>
    <s v="ML-17410"/>
    <s v="Maris LaWare"/>
    <x v="0"/>
    <s v="United States"/>
    <s v="Phoenix"/>
    <x v="16"/>
    <n v="85023"/>
    <x v="1"/>
    <s v="FUR-CH-10004218"/>
    <x v="0"/>
    <x v="1"/>
    <s v="Global Fabric Manager's Chair, Dark Gray"/>
    <x v="224"/>
    <n v="2"/>
    <x v="2"/>
    <n v="10.098000000000001"/>
    <x v="10"/>
    <x v="107"/>
  </r>
  <r>
    <n v="3917"/>
    <x v="1935"/>
    <x v="930"/>
    <d v="2017-07-23T00:00:00"/>
    <s v="Standard Class"/>
    <s v="ML-17410"/>
    <s v="Maris LaWare"/>
    <x v="0"/>
    <s v="United States"/>
    <s v="Phoenix"/>
    <x v="16"/>
    <n v="85023"/>
    <x v="1"/>
    <s v="OFF-PA-10000246"/>
    <x v="1"/>
    <x v="10"/>
    <s v="Riverleaf Stik-Withit Designer Note Cubes"/>
    <x v="2975"/>
    <n v="2"/>
    <x v="2"/>
    <n v="5.2312000000000003"/>
    <x v="10"/>
    <x v="18"/>
  </r>
  <r>
    <n v="3918"/>
    <x v="1935"/>
    <x v="930"/>
    <d v="2017-07-23T00:00:00"/>
    <s v="Standard Class"/>
    <s v="ML-17410"/>
    <s v="Maris LaWare"/>
    <x v="0"/>
    <s v="United States"/>
    <s v="Phoenix"/>
    <x v="16"/>
    <n v="85023"/>
    <x v="1"/>
    <s v="OFF-BI-10003350"/>
    <x v="1"/>
    <x v="8"/>
    <s v="Acco Expandable Hanging Binders"/>
    <x v="2976"/>
    <n v="4"/>
    <x v="6"/>
    <n v="-6.1247999999999996"/>
    <x v="10"/>
    <x v="124"/>
  </r>
  <r>
    <n v="3919"/>
    <x v="1935"/>
    <x v="930"/>
    <d v="2017-07-23T00:00:00"/>
    <s v="Standard Class"/>
    <s v="ML-17410"/>
    <s v="Maris LaWare"/>
    <x v="0"/>
    <s v="United States"/>
    <s v="Phoenix"/>
    <x v="16"/>
    <n v="85023"/>
    <x v="1"/>
    <s v="FUR-CH-10000513"/>
    <x v="0"/>
    <x v="1"/>
    <s v="High-Back Leather Manager's Chair"/>
    <x v="2977"/>
    <n v="3"/>
    <x v="2"/>
    <n v="-42.896700000000003"/>
    <x v="10"/>
    <x v="349"/>
  </r>
  <r>
    <n v="3920"/>
    <x v="1936"/>
    <x v="494"/>
    <d v="2015-12-07T00:00:00"/>
    <s v="Standard Class"/>
    <s v="KD-16495"/>
    <s v="Keith Dawkins"/>
    <x v="1"/>
    <s v="United States"/>
    <s v="Chesapeake"/>
    <x v="17"/>
    <n v="23320"/>
    <x v="0"/>
    <s v="OFF-ST-10001321"/>
    <x v="1"/>
    <x v="4"/>
    <s v="Decoflex Hanging Personal Folder File, Blue"/>
    <x v="2978"/>
    <n v="4"/>
    <x v="0"/>
    <n v="16.653600000000001"/>
    <x v="14"/>
    <x v="6"/>
  </r>
  <r>
    <n v="3921"/>
    <x v="1936"/>
    <x v="494"/>
    <d v="2015-12-07T00:00:00"/>
    <s v="Standard Class"/>
    <s v="KD-16495"/>
    <s v="Keith Dawkins"/>
    <x v="1"/>
    <s v="United States"/>
    <s v="Chesapeake"/>
    <x v="17"/>
    <n v="23320"/>
    <x v="0"/>
    <s v="OFF-BI-10004233"/>
    <x v="1"/>
    <x v="8"/>
    <s v="GBC Pre-Punched Binding Paper, Plastic, White, 8-1/2&quot; x 11&quot;"/>
    <x v="1458"/>
    <n v="4"/>
    <x v="0"/>
    <n v="30.700800000000001"/>
    <x v="14"/>
    <x v="42"/>
  </r>
  <r>
    <n v="3922"/>
    <x v="1937"/>
    <x v="931"/>
    <d v="2016-07-02T00:00:00"/>
    <s v="Second Class"/>
    <s v="RF-19735"/>
    <s v="Roland Fjeld"/>
    <x v="0"/>
    <s v="United States"/>
    <s v="Chicago"/>
    <x v="10"/>
    <n v="60610"/>
    <x v="2"/>
    <s v="TEC-PH-10001299"/>
    <x v="2"/>
    <x v="7"/>
    <s v="Polycom CX300 Desktop Phone USB VoIP phone"/>
    <x v="1988"/>
    <n v="3"/>
    <x v="2"/>
    <n v="35.997599999999998"/>
    <x v="16"/>
    <x v="7"/>
  </r>
  <r>
    <n v="3923"/>
    <x v="1938"/>
    <x v="735"/>
    <d v="2017-09-01T00:00:00"/>
    <s v="Standard Class"/>
    <s v="SC-20305"/>
    <s v="Sean Christensen"/>
    <x v="0"/>
    <s v="United States"/>
    <s v="Chicago"/>
    <x v="10"/>
    <n v="60623"/>
    <x v="2"/>
    <s v="OFF-PA-10002479"/>
    <x v="1"/>
    <x v="10"/>
    <s v="Xerox 4200 Series MultiUse Premium Copy Paper (20Lb. and 84 Bright)"/>
    <x v="863"/>
    <n v="6"/>
    <x v="2"/>
    <n v="7.92"/>
    <x v="15"/>
    <x v="33"/>
  </r>
  <r>
    <n v="3924"/>
    <x v="1938"/>
    <x v="735"/>
    <d v="2017-09-01T00:00:00"/>
    <s v="Standard Class"/>
    <s v="SC-20305"/>
    <s v="Sean Christensen"/>
    <x v="0"/>
    <s v="United States"/>
    <s v="Chicago"/>
    <x v="10"/>
    <n v="60623"/>
    <x v="2"/>
    <s v="OFF-PA-10001461"/>
    <x v="1"/>
    <x v="10"/>
    <s v="HP Office Paper (20Lb. and 87 Bright)"/>
    <x v="2979"/>
    <n v="5"/>
    <x v="2"/>
    <n v="9.3520000000000003"/>
    <x v="15"/>
    <x v="11"/>
  </r>
  <r>
    <n v="3925"/>
    <x v="1939"/>
    <x v="328"/>
    <d v="2014-09-21T00:00:00"/>
    <s v="Standard Class"/>
    <s v="BN-11515"/>
    <s v="Bradley Nguyen"/>
    <x v="0"/>
    <s v="United States"/>
    <s v="Seattle"/>
    <x v="4"/>
    <n v="98103"/>
    <x v="1"/>
    <s v="OFF-ST-10004963"/>
    <x v="1"/>
    <x v="4"/>
    <s v="Eldon Gobal File Keepers"/>
    <x v="2980"/>
    <n v="2"/>
    <x v="0"/>
    <n v="1.2112000000000001"/>
    <x v="9"/>
    <x v="38"/>
  </r>
  <r>
    <n v="3926"/>
    <x v="1939"/>
    <x v="328"/>
    <d v="2014-09-21T00:00:00"/>
    <s v="Standard Class"/>
    <s v="BN-11515"/>
    <s v="Bradley Nguyen"/>
    <x v="0"/>
    <s v="United States"/>
    <s v="Seattle"/>
    <x v="4"/>
    <n v="98103"/>
    <x v="1"/>
    <s v="OFF-ST-10000943"/>
    <x v="1"/>
    <x v="4"/>
    <s v="Eldon ProFile File 'N Store Portable File Tub Letter/Legal Size Black"/>
    <x v="2981"/>
    <n v="3"/>
    <x v="0"/>
    <n v="16.220400000000001"/>
    <x v="9"/>
    <x v="95"/>
  </r>
  <r>
    <n v="3927"/>
    <x v="1939"/>
    <x v="328"/>
    <d v="2014-09-21T00:00:00"/>
    <s v="Standard Class"/>
    <s v="BN-11515"/>
    <s v="Bradley Nguyen"/>
    <x v="0"/>
    <s v="United States"/>
    <s v="Seattle"/>
    <x v="4"/>
    <n v="98103"/>
    <x v="1"/>
    <s v="FUR-FU-10004671"/>
    <x v="0"/>
    <x v="5"/>
    <s v="Executive Impressions 12&quot; Wall Clock"/>
    <x v="2233"/>
    <n v="2"/>
    <x v="0"/>
    <n v="13.4292"/>
    <x v="9"/>
    <x v="262"/>
  </r>
  <r>
    <n v="3928"/>
    <x v="1939"/>
    <x v="328"/>
    <d v="2014-09-21T00:00:00"/>
    <s v="Standard Class"/>
    <s v="BN-11515"/>
    <s v="Bradley Nguyen"/>
    <x v="0"/>
    <s v="United States"/>
    <s v="Seattle"/>
    <x v="4"/>
    <n v="98103"/>
    <x v="1"/>
    <s v="OFF-BI-10002735"/>
    <x v="1"/>
    <x v="8"/>
    <s v="GBC Prestige Therm-A-Bind Covers"/>
    <x v="1944"/>
    <n v="5"/>
    <x v="2"/>
    <n v="46.3185"/>
    <x v="9"/>
    <x v="31"/>
  </r>
  <r>
    <n v="3929"/>
    <x v="1940"/>
    <x v="560"/>
    <d v="2016-03-17T00:00:00"/>
    <s v="First Class"/>
    <s v="JS-15880"/>
    <s v="John Stevenson"/>
    <x v="0"/>
    <s v="United States"/>
    <s v="Harlingen"/>
    <x v="5"/>
    <n v="78550"/>
    <x v="2"/>
    <s v="FUR-BO-10004409"/>
    <x v="0"/>
    <x v="0"/>
    <s v="Safco Value Mate Series Steel Bookcases, Baked Enamel Finish on Steel, Gray"/>
    <x v="2982"/>
    <n v="5"/>
    <x v="8"/>
    <n v="-14.196"/>
    <x v="17"/>
    <x v="424"/>
  </r>
  <r>
    <n v="3930"/>
    <x v="1940"/>
    <x v="560"/>
    <d v="2016-03-17T00:00:00"/>
    <s v="First Class"/>
    <s v="JS-15880"/>
    <s v="John Stevenson"/>
    <x v="0"/>
    <s v="United States"/>
    <s v="Harlingen"/>
    <x v="5"/>
    <n v="78550"/>
    <x v="2"/>
    <s v="OFF-PA-10001934"/>
    <x v="1"/>
    <x v="10"/>
    <s v="Xerox 1993"/>
    <x v="1170"/>
    <n v="1"/>
    <x v="2"/>
    <n v="1.8792"/>
    <x v="17"/>
    <x v="49"/>
  </r>
  <r>
    <n v="3931"/>
    <x v="1940"/>
    <x v="560"/>
    <d v="2016-03-17T00:00:00"/>
    <s v="First Class"/>
    <s v="JS-15880"/>
    <s v="John Stevenson"/>
    <x v="0"/>
    <s v="United States"/>
    <s v="Harlingen"/>
    <x v="5"/>
    <n v="78550"/>
    <x v="2"/>
    <s v="OFF-AR-10001044"/>
    <x v="1"/>
    <x v="6"/>
    <s v="BOSTON Ranger #55 Pencil Sharpener, Black"/>
    <x v="2983"/>
    <n v="7"/>
    <x v="2"/>
    <n v="16.373699999999999"/>
    <x v="17"/>
    <x v="28"/>
  </r>
  <r>
    <n v="3932"/>
    <x v="1941"/>
    <x v="370"/>
    <d v="2016-09-02T00:00:00"/>
    <s v="Standard Class"/>
    <s v="VG-21805"/>
    <s v="Vivek Grady"/>
    <x v="1"/>
    <s v="United States"/>
    <s v="Philadelphia"/>
    <x v="9"/>
    <n v="19140"/>
    <x v="3"/>
    <s v="OFF-AR-10004165"/>
    <x v="1"/>
    <x v="6"/>
    <s v="Binney &amp; Smith inkTank Erasable Pocket Highlighter, Chisel Tip, Yellow"/>
    <x v="2984"/>
    <n v="3"/>
    <x v="2"/>
    <n v="1.6415999999999999"/>
    <x v="22"/>
    <x v="1"/>
  </r>
  <r>
    <n v="3933"/>
    <x v="1941"/>
    <x v="370"/>
    <d v="2016-09-02T00:00:00"/>
    <s v="Standard Class"/>
    <s v="VG-21805"/>
    <s v="Vivek Grady"/>
    <x v="1"/>
    <s v="United States"/>
    <s v="Philadelphia"/>
    <x v="9"/>
    <n v="19140"/>
    <x v="3"/>
    <s v="TEC-AC-10001109"/>
    <x v="2"/>
    <x v="11"/>
    <s v="Logitech Trackman Marble Mouse"/>
    <x v="730"/>
    <n v="2"/>
    <x v="2"/>
    <n v="13.195600000000001"/>
    <x v="22"/>
    <x v="102"/>
  </r>
  <r>
    <n v="3934"/>
    <x v="1942"/>
    <x v="264"/>
    <d v="2017-09-08T00:00:00"/>
    <s v="Standard Class"/>
    <s v="AW-10840"/>
    <s v="Anthony Witt"/>
    <x v="0"/>
    <s v="United States"/>
    <s v="Bakersfield"/>
    <x v="1"/>
    <n v="93309"/>
    <x v="1"/>
    <s v="OFF-AR-10001919"/>
    <x v="1"/>
    <x v="6"/>
    <s v="OIC #2 Pencils, Medium Soft"/>
    <x v="2985"/>
    <n v="5"/>
    <x v="0"/>
    <n v="2.726"/>
    <x v="15"/>
    <x v="5"/>
  </r>
  <r>
    <n v="3935"/>
    <x v="1942"/>
    <x v="264"/>
    <d v="2017-09-08T00:00:00"/>
    <s v="Standard Class"/>
    <s v="AW-10840"/>
    <s v="Anthony Witt"/>
    <x v="0"/>
    <s v="United States"/>
    <s v="Bakersfield"/>
    <x v="1"/>
    <n v="93309"/>
    <x v="1"/>
    <s v="OFF-LA-10004544"/>
    <x v="1"/>
    <x v="2"/>
    <s v="Avery 505"/>
    <x v="2986"/>
    <n v="5"/>
    <x v="0"/>
    <n v="37"/>
    <x v="15"/>
    <x v="47"/>
  </r>
  <r>
    <n v="3936"/>
    <x v="1942"/>
    <x v="264"/>
    <d v="2017-09-08T00:00:00"/>
    <s v="Standard Class"/>
    <s v="AW-10840"/>
    <s v="Anthony Witt"/>
    <x v="0"/>
    <s v="United States"/>
    <s v="Bakersfield"/>
    <x v="1"/>
    <n v="93309"/>
    <x v="1"/>
    <s v="TEC-PH-10003484"/>
    <x v="2"/>
    <x v="7"/>
    <s v="Ooma Telo VoIP Home Phone System"/>
    <x v="1212"/>
    <n v="2"/>
    <x v="2"/>
    <n v="12.599"/>
    <x v="15"/>
    <x v="107"/>
  </r>
  <r>
    <n v="3937"/>
    <x v="1943"/>
    <x v="382"/>
    <d v="2015-06-20T00:00:00"/>
    <s v="Standard Class"/>
    <s v="LS-17230"/>
    <s v="Lycoris Saunders"/>
    <x v="0"/>
    <s v="United States"/>
    <s v="Grand Prairie"/>
    <x v="5"/>
    <n v="75051"/>
    <x v="2"/>
    <s v="OFF-EN-10001028"/>
    <x v="1"/>
    <x v="12"/>
    <s v="Staple envelope"/>
    <x v="1505"/>
    <n v="3"/>
    <x v="2"/>
    <n v="9.3444000000000003"/>
    <x v="33"/>
    <x v="18"/>
  </r>
  <r>
    <n v="3938"/>
    <x v="1943"/>
    <x v="382"/>
    <d v="2015-06-20T00:00:00"/>
    <s v="Standard Class"/>
    <s v="LS-17230"/>
    <s v="Lycoris Saunders"/>
    <x v="0"/>
    <s v="United States"/>
    <s v="Grand Prairie"/>
    <x v="5"/>
    <n v="75051"/>
    <x v="2"/>
    <s v="OFF-PA-10004156"/>
    <x v="1"/>
    <x v="10"/>
    <s v="Xerox 188"/>
    <x v="1908"/>
    <n v="3"/>
    <x v="2"/>
    <n v="9.8658000000000001"/>
    <x v="33"/>
    <x v="49"/>
  </r>
  <r>
    <n v="3939"/>
    <x v="1943"/>
    <x v="382"/>
    <d v="2015-06-20T00:00:00"/>
    <s v="Standard Class"/>
    <s v="LS-17230"/>
    <s v="Lycoris Saunders"/>
    <x v="0"/>
    <s v="United States"/>
    <s v="Grand Prairie"/>
    <x v="5"/>
    <n v="75051"/>
    <x v="2"/>
    <s v="FUR-CH-10001708"/>
    <x v="0"/>
    <x v="1"/>
    <s v="Office Star - Contemporary Swivel Chair with Padded Adjustable Arms and Flex Back"/>
    <x v="2987"/>
    <n v="2"/>
    <x v="4"/>
    <n v="-25.3764"/>
    <x v="33"/>
    <x v="192"/>
  </r>
  <r>
    <n v="3940"/>
    <x v="1944"/>
    <x v="107"/>
    <d v="2016-12-10T00:00:00"/>
    <s v="Same Day"/>
    <s v="MH-17455"/>
    <s v="Mark Hamilton"/>
    <x v="0"/>
    <s v="United States"/>
    <s v="Greenwood"/>
    <x v="14"/>
    <n v="46142"/>
    <x v="2"/>
    <s v="FUR-CH-10003379"/>
    <x v="0"/>
    <x v="1"/>
    <s v="Global Commerce Series High-Back Swivel/Tilt Chairs"/>
    <x v="2988"/>
    <n v="5"/>
    <x v="0"/>
    <n v="356.22500000000002"/>
    <x v="5"/>
    <x v="45"/>
  </r>
  <r>
    <n v="3941"/>
    <x v="1945"/>
    <x v="796"/>
    <d v="2017-05-23T00:00:00"/>
    <s v="Standard Class"/>
    <s v="TS-21340"/>
    <s v="Toby Swindell"/>
    <x v="0"/>
    <s v="United States"/>
    <s v="New York City"/>
    <x v="15"/>
    <n v="10024"/>
    <x v="3"/>
    <s v="FUR-FU-10002456"/>
    <x v="0"/>
    <x v="5"/>
    <s v="Master Caster Door Stop, Large Neon Orange"/>
    <x v="58"/>
    <n v="2"/>
    <x v="0"/>
    <n v="6.2607999999999997"/>
    <x v="25"/>
    <x v="289"/>
  </r>
  <r>
    <n v="3942"/>
    <x v="1945"/>
    <x v="796"/>
    <d v="2017-05-23T00:00:00"/>
    <s v="Standard Class"/>
    <s v="TS-21340"/>
    <s v="Toby Swindell"/>
    <x v="0"/>
    <s v="United States"/>
    <s v="New York City"/>
    <x v="15"/>
    <n v="10024"/>
    <x v="3"/>
    <s v="OFF-BI-10000605"/>
    <x v="1"/>
    <x v="8"/>
    <s v="Acco Pressboard Covers with Storage Hooks, 9 1/2&quot; x 11&quot;, Executive Red"/>
    <x v="334"/>
    <n v="1"/>
    <x v="2"/>
    <n v="1.0286999999999999"/>
    <x v="25"/>
    <x v="31"/>
  </r>
  <r>
    <n v="3943"/>
    <x v="1946"/>
    <x v="837"/>
    <d v="2017-05-29T00:00:00"/>
    <s v="Second Class"/>
    <s v="EH-13945"/>
    <s v="Eric Hoffmann"/>
    <x v="0"/>
    <s v="United States"/>
    <s v="Memphis"/>
    <x v="18"/>
    <n v="38109"/>
    <x v="0"/>
    <s v="OFF-PA-10001166"/>
    <x v="1"/>
    <x v="10"/>
    <s v="Xerox 2"/>
    <x v="233"/>
    <n v="5"/>
    <x v="2"/>
    <n v="9.0719999999999992"/>
    <x v="25"/>
    <x v="404"/>
  </r>
  <r>
    <n v="3944"/>
    <x v="1947"/>
    <x v="661"/>
    <d v="2016-06-30T00:00:00"/>
    <s v="Standard Class"/>
    <s v="MG-17695"/>
    <s v="Maureen Gnade"/>
    <x v="0"/>
    <s v="United States"/>
    <s v="Buffalo"/>
    <x v="15"/>
    <n v="14215"/>
    <x v="3"/>
    <s v="OFF-SU-10000157"/>
    <x v="1"/>
    <x v="14"/>
    <s v="Compact Automatic Electric Letter Opener"/>
    <x v="2989"/>
    <n v="7"/>
    <x v="0"/>
    <n v="16.703399999999998"/>
    <x v="1"/>
    <x v="15"/>
  </r>
  <r>
    <n v="3945"/>
    <x v="1948"/>
    <x v="458"/>
    <d v="2016-05-21T00:00:00"/>
    <s v="Second Class"/>
    <s v="DO-13435"/>
    <s v="Denny Ordway"/>
    <x v="0"/>
    <s v="United States"/>
    <s v="Los Angeles"/>
    <x v="1"/>
    <n v="90036"/>
    <x v="1"/>
    <s v="OFF-PA-10004971"/>
    <x v="1"/>
    <x v="10"/>
    <s v="Xerox 196"/>
    <x v="1686"/>
    <n v="3"/>
    <x v="0"/>
    <n v="8.4966000000000008"/>
    <x v="35"/>
    <x v="70"/>
  </r>
  <r>
    <n v="3946"/>
    <x v="1949"/>
    <x v="551"/>
    <d v="2017-11-23T00:00:00"/>
    <s v="Standard Class"/>
    <s v="AF-10870"/>
    <s v="Art Ferguson"/>
    <x v="0"/>
    <s v="United States"/>
    <s v="Homestead"/>
    <x v="2"/>
    <n v="33030"/>
    <x v="0"/>
    <s v="OFF-PA-10001977"/>
    <x v="1"/>
    <x v="10"/>
    <s v="Xerox 194"/>
    <x v="2990"/>
    <n v="1"/>
    <x v="2"/>
    <n v="15.5344"/>
    <x v="24"/>
    <x v="73"/>
  </r>
  <r>
    <n v="3947"/>
    <x v="1949"/>
    <x v="551"/>
    <d v="2017-11-23T00:00:00"/>
    <s v="Standard Class"/>
    <s v="AF-10870"/>
    <s v="Art Ferguson"/>
    <x v="0"/>
    <s v="United States"/>
    <s v="Homestead"/>
    <x v="2"/>
    <n v="33030"/>
    <x v="0"/>
    <s v="OFF-SU-10001225"/>
    <x v="1"/>
    <x v="14"/>
    <s v="Staple remover"/>
    <x v="2991"/>
    <n v="1"/>
    <x v="2"/>
    <n v="-0.66239999999999999"/>
    <x v="24"/>
    <x v="206"/>
  </r>
  <r>
    <n v="3948"/>
    <x v="1950"/>
    <x v="741"/>
    <d v="2016-11-22T00:00:00"/>
    <s v="Standard Class"/>
    <s v="SN-20710"/>
    <s v="Steve Nguyen"/>
    <x v="2"/>
    <s v="United States"/>
    <s v="Pasadena"/>
    <x v="5"/>
    <n v="77506"/>
    <x v="2"/>
    <s v="OFF-AR-10003514"/>
    <x v="1"/>
    <x v="6"/>
    <s v="4009 Highlighters by Sanford"/>
    <x v="2850"/>
    <n v="2"/>
    <x v="2"/>
    <n v="1.0347999999999999"/>
    <x v="0"/>
    <x v="114"/>
  </r>
  <r>
    <n v="3949"/>
    <x v="1950"/>
    <x v="741"/>
    <d v="2016-11-22T00:00:00"/>
    <s v="Standard Class"/>
    <s v="SN-20710"/>
    <s v="Steve Nguyen"/>
    <x v="2"/>
    <s v="United States"/>
    <s v="Pasadena"/>
    <x v="5"/>
    <n v="77506"/>
    <x v="2"/>
    <s v="OFF-LA-10003510"/>
    <x v="1"/>
    <x v="2"/>
    <s v="Avery 4027 File Folder Labels for Dot Matrix Printers, 5000 Labels per Box, White"/>
    <x v="2992"/>
    <n v="2"/>
    <x v="2"/>
    <n v="15.8756"/>
    <x v="0"/>
    <x v="18"/>
  </r>
  <r>
    <n v="3950"/>
    <x v="1950"/>
    <x v="741"/>
    <d v="2016-11-22T00:00:00"/>
    <s v="Standard Class"/>
    <s v="SN-20710"/>
    <s v="Steve Nguyen"/>
    <x v="2"/>
    <s v="United States"/>
    <s v="Pasadena"/>
    <x v="5"/>
    <n v="77506"/>
    <x v="2"/>
    <s v="OFF-PA-10001970"/>
    <x v="1"/>
    <x v="10"/>
    <s v="Xerox 1881"/>
    <x v="2993"/>
    <n v="2"/>
    <x v="2"/>
    <n v="6.6311999999999998"/>
    <x v="0"/>
    <x v="31"/>
  </r>
  <r>
    <n v="3951"/>
    <x v="1950"/>
    <x v="741"/>
    <d v="2016-11-22T00:00:00"/>
    <s v="Standard Class"/>
    <s v="SN-20710"/>
    <s v="Steve Nguyen"/>
    <x v="2"/>
    <s v="United States"/>
    <s v="Pasadena"/>
    <x v="5"/>
    <n v="77506"/>
    <x v="2"/>
    <s v="FUR-CH-10003817"/>
    <x v="0"/>
    <x v="1"/>
    <s v="Global Value Steno Chair, Gray"/>
    <x v="2994"/>
    <n v="6"/>
    <x v="4"/>
    <n v="-18.222000000000001"/>
    <x v="0"/>
    <x v="35"/>
  </r>
  <r>
    <n v="3952"/>
    <x v="1951"/>
    <x v="683"/>
    <d v="2014-11-30T00:00:00"/>
    <s v="Second Class"/>
    <s v="MO-17500"/>
    <s v="Mary O'Rourke"/>
    <x v="0"/>
    <s v="United States"/>
    <s v="Freeport"/>
    <x v="15"/>
    <n v="11520"/>
    <x v="3"/>
    <s v="OFF-BI-10003676"/>
    <x v="1"/>
    <x v="8"/>
    <s v="GBC Standard Recycled Report Covers, Clear Plastic Sheets"/>
    <x v="2995"/>
    <n v="2"/>
    <x v="2"/>
    <n v="6.0368000000000004"/>
    <x v="7"/>
    <x v="73"/>
  </r>
  <r>
    <n v="3953"/>
    <x v="1952"/>
    <x v="398"/>
    <d v="2016-03-08T00:00:00"/>
    <s v="Standard Class"/>
    <s v="ON-18715"/>
    <s v="Odella Nelson"/>
    <x v="1"/>
    <s v="United States"/>
    <s v="Denver"/>
    <x v="22"/>
    <n v="80219"/>
    <x v="1"/>
    <s v="TEC-PH-10003535"/>
    <x v="2"/>
    <x v="7"/>
    <s v="RCA ViSYS 25423RE1 Corded phone"/>
    <x v="1290"/>
    <n v="2"/>
    <x v="2"/>
    <n v="13.9986"/>
    <x v="17"/>
    <x v="152"/>
  </r>
  <r>
    <n v="3954"/>
    <x v="1953"/>
    <x v="787"/>
    <d v="2017-01-19T00:00:00"/>
    <s v="Standard Class"/>
    <s v="SC-20095"/>
    <s v="Sanjit Chand"/>
    <x v="0"/>
    <s v="United States"/>
    <s v="Quincy"/>
    <x v="31"/>
    <n v="2169"/>
    <x v="3"/>
    <s v="OFF-PA-10004675"/>
    <x v="1"/>
    <x v="10"/>
    <s v="Telephone Message Books with Fax/Mobile Section, 5 1/2&quot; x 3 3/16&quot;"/>
    <x v="1418"/>
    <n v="2"/>
    <x v="0"/>
    <n v="5.8419999999999996"/>
    <x v="44"/>
    <x v="99"/>
  </r>
  <r>
    <n v="3955"/>
    <x v="1954"/>
    <x v="527"/>
    <d v="2014-04-09T00:00:00"/>
    <s v="Standard Class"/>
    <s v="MS-17710"/>
    <s v="Maurice Satty"/>
    <x v="0"/>
    <s v="United States"/>
    <s v="Detroit"/>
    <x v="12"/>
    <n v="48205"/>
    <x v="2"/>
    <s v="FUR-FU-10004020"/>
    <x v="0"/>
    <x v="5"/>
    <s v="Advantus Panel Wall Acrylic Frame"/>
    <x v="2996"/>
    <n v="1"/>
    <x v="0"/>
    <n v="2.3521000000000001"/>
    <x v="41"/>
    <x v="37"/>
  </r>
  <r>
    <n v="3956"/>
    <x v="1954"/>
    <x v="527"/>
    <d v="2014-04-09T00:00:00"/>
    <s v="Standard Class"/>
    <s v="MS-17710"/>
    <s v="Maurice Satty"/>
    <x v="0"/>
    <s v="United States"/>
    <s v="Detroit"/>
    <x v="12"/>
    <n v="48205"/>
    <x v="2"/>
    <s v="OFF-AR-10001955"/>
    <x v="1"/>
    <x v="6"/>
    <s v="Newell 319"/>
    <x v="1362"/>
    <n v="4"/>
    <x v="0"/>
    <n v="23.808"/>
    <x v="41"/>
    <x v="1"/>
  </r>
  <r>
    <n v="3957"/>
    <x v="1955"/>
    <x v="190"/>
    <d v="2016-07-03T00:00:00"/>
    <s v="Standard Class"/>
    <s v="DN-13690"/>
    <s v="Duane Noonan"/>
    <x v="0"/>
    <s v="United States"/>
    <s v="San Francisco"/>
    <x v="1"/>
    <n v="94109"/>
    <x v="1"/>
    <s v="FUR-FU-10002364"/>
    <x v="0"/>
    <x v="5"/>
    <s v="Eldon Expressions Wood Desk Accessories, Oak"/>
    <x v="2997"/>
    <n v="3"/>
    <x v="0"/>
    <n v="6.4206000000000003"/>
    <x v="16"/>
    <x v="5"/>
  </r>
  <r>
    <n v="3958"/>
    <x v="1956"/>
    <x v="211"/>
    <d v="2016-06-02T00:00:00"/>
    <s v="Standard Class"/>
    <s v="RB-19360"/>
    <s v="Raymond Buch"/>
    <x v="0"/>
    <s v="United States"/>
    <s v="Nashville"/>
    <x v="18"/>
    <n v="37211"/>
    <x v="0"/>
    <s v="OFF-BI-10002414"/>
    <x v="1"/>
    <x v="8"/>
    <s v="GBC ProClick Spines for 32-Hole Punch"/>
    <x v="2998"/>
    <n v="3"/>
    <x v="6"/>
    <n v="-8.6456999999999997"/>
    <x v="1"/>
    <x v="91"/>
  </r>
  <r>
    <n v="3959"/>
    <x v="1956"/>
    <x v="211"/>
    <d v="2016-06-02T00:00:00"/>
    <s v="Standard Class"/>
    <s v="RB-19360"/>
    <s v="Raymond Buch"/>
    <x v="0"/>
    <s v="United States"/>
    <s v="Nashville"/>
    <x v="18"/>
    <n v="37211"/>
    <x v="0"/>
    <s v="OFF-AR-10003732"/>
    <x v="1"/>
    <x v="6"/>
    <s v="Newell 333"/>
    <x v="2999"/>
    <n v="2"/>
    <x v="2"/>
    <n v="0.33360000000000001"/>
    <x v="1"/>
    <x v="17"/>
  </r>
  <r>
    <n v="3960"/>
    <x v="1956"/>
    <x v="211"/>
    <d v="2016-06-02T00:00:00"/>
    <s v="Standard Class"/>
    <s v="RB-19360"/>
    <s v="Raymond Buch"/>
    <x v="0"/>
    <s v="United States"/>
    <s v="Nashville"/>
    <x v="18"/>
    <n v="37211"/>
    <x v="0"/>
    <s v="FUR-FU-10001085"/>
    <x v="0"/>
    <x v="5"/>
    <s v="3M Polarizing Light Filter Sleeves"/>
    <x v="3000"/>
    <n v="3"/>
    <x v="2"/>
    <n v="14.547000000000001"/>
    <x v="1"/>
    <x v="18"/>
  </r>
  <r>
    <n v="3961"/>
    <x v="1957"/>
    <x v="324"/>
    <d v="2015-10-24T00:00:00"/>
    <s v="Standard Class"/>
    <s v="NH-18610"/>
    <s v="Nicole Hansen"/>
    <x v="1"/>
    <s v="United States"/>
    <s v="Detroit"/>
    <x v="12"/>
    <n v="48227"/>
    <x v="2"/>
    <s v="OFF-BI-10001249"/>
    <x v="1"/>
    <x v="8"/>
    <s v="Avery Heavy-Duty EZD View Binder with Locking Rings"/>
    <x v="3001"/>
    <n v="6"/>
    <x v="0"/>
    <n v="17.608799999999999"/>
    <x v="2"/>
    <x v="55"/>
  </r>
  <r>
    <n v="3962"/>
    <x v="1957"/>
    <x v="324"/>
    <d v="2015-10-24T00:00:00"/>
    <s v="Standard Class"/>
    <s v="NH-18610"/>
    <s v="Nicole Hansen"/>
    <x v="1"/>
    <s v="United States"/>
    <s v="Detroit"/>
    <x v="12"/>
    <n v="48227"/>
    <x v="2"/>
    <s v="TEC-PH-10002564"/>
    <x v="2"/>
    <x v="7"/>
    <s v="OtterBox Defender Series Case - Samsung Galaxy S4"/>
    <x v="179"/>
    <n v="5"/>
    <x v="0"/>
    <n v="44.984999999999999"/>
    <x v="2"/>
    <x v="84"/>
  </r>
  <r>
    <n v="3963"/>
    <x v="1958"/>
    <x v="600"/>
    <d v="2017-02-20T00:00:00"/>
    <s v="First Class"/>
    <s v="ED-13885"/>
    <s v="Emily Ducich"/>
    <x v="2"/>
    <s v="United States"/>
    <s v="Los Angeles"/>
    <x v="1"/>
    <n v="90045"/>
    <x v="1"/>
    <s v="OFF-AR-10000634"/>
    <x v="1"/>
    <x v="6"/>
    <s v="Newell 320"/>
    <x v="1371"/>
    <n v="3"/>
    <x v="0"/>
    <n v="3.4668000000000001"/>
    <x v="31"/>
    <x v="6"/>
  </r>
  <r>
    <n v="3964"/>
    <x v="1958"/>
    <x v="600"/>
    <d v="2017-02-20T00:00:00"/>
    <s v="First Class"/>
    <s v="ED-13885"/>
    <s v="Emily Ducich"/>
    <x v="2"/>
    <s v="United States"/>
    <s v="Los Angeles"/>
    <x v="1"/>
    <n v="90045"/>
    <x v="1"/>
    <s v="FUR-FU-10004018"/>
    <x v="0"/>
    <x v="5"/>
    <s v="Tensor Computer Mounted Lamp"/>
    <x v="3002"/>
    <n v="3"/>
    <x v="0"/>
    <n v="12.0609"/>
    <x v="31"/>
    <x v="6"/>
  </r>
  <r>
    <n v="3965"/>
    <x v="1959"/>
    <x v="897"/>
    <d v="2016-09-28T00:00:00"/>
    <s v="Standard Class"/>
    <s v="PW-19240"/>
    <s v="Pierre Wener"/>
    <x v="0"/>
    <s v="United States"/>
    <s v="Philadelphia"/>
    <x v="9"/>
    <n v="19140"/>
    <x v="3"/>
    <s v="OFF-AR-10003481"/>
    <x v="1"/>
    <x v="6"/>
    <s v="Newell 348"/>
    <x v="956"/>
    <n v="3"/>
    <x v="2"/>
    <n v="0.88560000000000005"/>
    <x v="22"/>
    <x v="4"/>
  </r>
  <r>
    <n v="3966"/>
    <x v="1960"/>
    <x v="607"/>
    <d v="2014-11-17T00:00:00"/>
    <s v="Second Class"/>
    <s v="DM-13345"/>
    <s v="Denise Monton"/>
    <x v="1"/>
    <s v="United States"/>
    <s v="Asheville"/>
    <x v="3"/>
    <n v="28806"/>
    <x v="0"/>
    <s v="OFF-AR-10003651"/>
    <x v="1"/>
    <x v="6"/>
    <s v="Newell 350"/>
    <x v="956"/>
    <n v="3"/>
    <x v="2"/>
    <n v="0.88560000000000005"/>
    <x v="7"/>
    <x v="4"/>
  </r>
  <r>
    <n v="3967"/>
    <x v="1961"/>
    <x v="178"/>
    <d v="2016-04-06T00:00:00"/>
    <s v="Standard Class"/>
    <s v="DW-13540"/>
    <s v="Don Weiss"/>
    <x v="0"/>
    <s v="United States"/>
    <s v="New York City"/>
    <x v="15"/>
    <n v="10024"/>
    <x v="3"/>
    <s v="OFF-AR-10002956"/>
    <x v="1"/>
    <x v="6"/>
    <s v="Boston 16801 Nautilus Battery Pencil Sharpener"/>
    <x v="1912"/>
    <n v="4"/>
    <x v="0"/>
    <n v="22.8904"/>
    <x v="26"/>
    <x v="19"/>
  </r>
  <r>
    <n v="3968"/>
    <x v="1962"/>
    <x v="244"/>
    <d v="2016-05-23T00:00:00"/>
    <s v="First Class"/>
    <s v="EH-14125"/>
    <s v="Eugene Hildebrand"/>
    <x v="2"/>
    <s v="United States"/>
    <s v="Colorado Springs"/>
    <x v="22"/>
    <n v="80906"/>
    <x v="1"/>
    <s v="OFF-BI-10003638"/>
    <x v="1"/>
    <x v="8"/>
    <s v="GBC Durable Plastic Covers"/>
    <x v="3003"/>
    <n v="7"/>
    <x v="6"/>
    <n v="-32.508000000000003"/>
    <x v="35"/>
    <x v="425"/>
  </r>
  <r>
    <n v="3969"/>
    <x v="1963"/>
    <x v="932"/>
    <d v="2015-06-05T00:00:00"/>
    <s v="Standard Class"/>
    <s v="KE-16420"/>
    <s v="Katrina Edelman"/>
    <x v="1"/>
    <s v="United States"/>
    <s v="San Antonio"/>
    <x v="5"/>
    <n v="78207"/>
    <x v="2"/>
    <s v="OFF-BI-10001890"/>
    <x v="1"/>
    <x v="8"/>
    <s v="Avery Poly Binder Pockets"/>
    <x v="3004"/>
    <n v="8"/>
    <x v="3"/>
    <n v="-9.1647999999999996"/>
    <x v="33"/>
    <x v="276"/>
  </r>
  <r>
    <n v="3970"/>
    <x v="1963"/>
    <x v="932"/>
    <d v="2015-06-05T00:00:00"/>
    <s v="Standard Class"/>
    <s v="KE-16420"/>
    <s v="Katrina Edelman"/>
    <x v="1"/>
    <s v="United States"/>
    <s v="San Antonio"/>
    <x v="5"/>
    <n v="78207"/>
    <x v="2"/>
    <s v="OFF-PA-10002606"/>
    <x v="1"/>
    <x v="10"/>
    <s v="Xerox 1928"/>
    <x v="3005"/>
    <n v="10"/>
    <x v="2"/>
    <n v="13.2"/>
    <x v="33"/>
    <x v="8"/>
  </r>
  <r>
    <n v="3971"/>
    <x v="1964"/>
    <x v="754"/>
    <d v="2014-11-26T00:00:00"/>
    <s v="Standard Class"/>
    <s v="SP-20920"/>
    <s v="Susan Pistek"/>
    <x v="0"/>
    <s v="United States"/>
    <s v="Los Angeles"/>
    <x v="1"/>
    <n v="90036"/>
    <x v="1"/>
    <s v="OFF-PA-10002245"/>
    <x v="1"/>
    <x v="10"/>
    <s v="Xerox 1895"/>
    <x v="3006"/>
    <n v="9"/>
    <x v="0"/>
    <n v="24.219000000000001"/>
    <x v="7"/>
    <x v="88"/>
  </r>
  <r>
    <n v="3972"/>
    <x v="1965"/>
    <x v="933"/>
    <d v="2015-02-24T00:00:00"/>
    <s v="Second Class"/>
    <s v="PS-19045"/>
    <s v="Penelope Sewall"/>
    <x v="2"/>
    <s v="United States"/>
    <s v="Sterling Heights"/>
    <x v="12"/>
    <n v="48310"/>
    <x v="2"/>
    <s v="OFF-AR-10001615"/>
    <x v="1"/>
    <x v="6"/>
    <s v="Newell 34"/>
    <x v="1362"/>
    <n v="4"/>
    <x v="0"/>
    <n v="20.633600000000001"/>
    <x v="27"/>
    <x v="96"/>
  </r>
  <r>
    <n v="3973"/>
    <x v="1966"/>
    <x v="892"/>
    <d v="2016-04-02T00:00:00"/>
    <s v="Standard Class"/>
    <s v="JM-15250"/>
    <s v="Janet Martin"/>
    <x v="0"/>
    <s v="United States"/>
    <s v="New York City"/>
    <x v="15"/>
    <n v="10009"/>
    <x v="3"/>
    <s v="OFF-PA-10000466"/>
    <x v="1"/>
    <x v="10"/>
    <s v="Memo Book, 100 Message Capacity, 5 3/8” x 11”"/>
    <x v="808"/>
    <n v="2"/>
    <x v="0"/>
    <n v="6.74"/>
    <x v="26"/>
    <x v="47"/>
  </r>
  <r>
    <n v="3974"/>
    <x v="1966"/>
    <x v="892"/>
    <d v="2016-04-02T00:00:00"/>
    <s v="Standard Class"/>
    <s v="JM-15250"/>
    <s v="Janet Martin"/>
    <x v="0"/>
    <s v="United States"/>
    <s v="New York City"/>
    <x v="15"/>
    <n v="10009"/>
    <x v="3"/>
    <s v="OFF-BI-10003708"/>
    <x v="1"/>
    <x v="8"/>
    <s v="Acco Four Pocket Poly Ring Binder with Label Holder, Smoke, 1&quot;"/>
    <x v="1263"/>
    <n v="5"/>
    <x v="2"/>
    <n v="9.3125"/>
    <x v="26"/>
    <x v="33"/>
  </r>
  <r>
    <n v="3975"/>
    <x v="1966"/>
    <x v="892"/>
    <d v="2016-04-02T00:00:00"/>
    <s v="Standard Class"/>
    <s v="JM-15250"/>
    <s v="Janet Martin"/>
    <x v="0"/>
    <s v="United States"/>
    <s v="New York City"/>
    <x v="15"/>
    <n v="10009"/>
    <x v="3"/>
    <s v="FUR-FU-10004848"/>
    <x v="0"/>
    <x v="5"/>
    <s v="Howard Miller 13-3/4&quot; Diameter Brushed Chrome Round Wall Clock"/>
    <x v="3007"/>
    <n v="8"/>
    <x v="0"/>
    <n v="124.2"/>
    <x v="26"/>
    <x v="1"/>
  </r>
  <r>
    <n v="3976"/>
    <x v="1966"/>
    <x v="892"/>
    <d v="2016-04-02T00:00:00"/>
    <s v="Standard Class"/>
    <s v="JM-15250"/>
    <s v="Janet Martin"/>
    <x v="0"/>
    <s v="United States"/>
    <s v="New York City"/>
    <x v="15"/>
    <n v="10009"/>
    <x v="3"/>
    <s v="OFF-BI-10000320"/>
    <x v="1"/>
    <x v="8"/>
    <s v="GBC Plastic Binding Combs"/>
    <x v="3008"/>
    <n v="7"/>
    <x v="2"/>
    <n v="14.981400000000001"/>
    <x v="26"/>
    <x v="49"/>
  </r>
  <r>
    <n v="3977"/>
    <x v="1967"/>
    <x v="332"/>
    <d v="2016-10-24T00:00:00"/>
    <s v="First Class"/>
    <s v="EB-13930"/>
    <s v="Eric Barreto"/>
    <x v="0"/>
    <s v="United States"/>
    <s v="Richmond"/>
    <x v="17"/>
    <n v="23223"/>
    <x v="0"/>
    <s v="FUR-FU-10003731"/>
    <x v="0"/>
    <x v="5"/>
    <s v="Eldon Expressions Wood and Plastic Desk Accessories, Oak"/>
    <x v="3009"/>
    <n v="4"/>
    <x v="0"/>
    <n v="11.1776"/>
    <x v="32"/>
    <x v="40"/>
  </r>
  <r>
    <n v="3978"/>
    <x v="1968"/>
    <x v="280"/>
    <d v="2017-10-07T00:00:00"/>
    <s v="Standard Class"/>
    <s v="FG-14260"/>
    <s v="Frank Gastineau"/>
    <x v="2"/>
    <s v="United States"/>
    <s v="Seattle"/>
    <x v="4"/>
    <n v="98105"/>
    <x v="1"/>
    <s v="OFF-FA-10002780"/>
    <x v="1"/>
    <x v="13"/>
    <s v="Staples"/>
    <x v="3010"/>
    <n v="3"/>
    <x v="0"/>
    <n v="4.1124000000000001"/>
    <x v="13"/>
    <x v="99"/>
  </r>
  <r>
    <n v="3979"/>
    <x v="1968"/>
    <x v="280"/>
    <d v="2017-10-07T00:00:00"/>
    <s v="Standard Class"/>
    <s v="FG-14260"/>
    <s v="Frank Gastineau"/>
    <x v="2"/>
    <s v="United States"/>
    <s v="Seattle"/>
    <x v="4"/>
    <n v="98105"/>
    <x v="1"/>
    <s v="TEC-PH-10003800"/>
    <x v="2"/>
    <x v="7"/>
    <s v="i.Sound Portable Power - 8000 mAh"/>
    <x v="556"/>
    <n v="2"/>
    <x v="2"/>
    <n v="-20.136199999999999"/>
    <x v="13"/>
    <x v="217"/>
  </r>
  <r>
    <n v="3980"/>
    <x v="1969"/>
    <x v="851"/>
    <d v="2014-12-27T00:00:00"/>
    <s v="Standard Class"/>
    <s v="TH-21235"/>
    <s v="Tiffany House"/>
    <x v="1"/>
    <s v="United States"/>
    <s v="New York City"/>
    <x v="15"/>
    <n v="10024"/>
    <x v="3"/>
    <s v="FUR-TA-10001676"/>
    <x v="0"/>
    <x v="3"/>
    <s v="Hon 61000 Series Interactive Training Tables"/>
    <x v="3011"/>
    <n v="2"/>
    <x v="10"/>
    <n v="-19.549199999999999"/>
    <x v="21"/>
    <x v="321"/>
  </r>
  <r>
    <n v="3981"/>
    <x v="1969"/>
    <x v="851"/>
    <d v="2014-12-27T00:00:00"/>
    <s v="Standard Class"/>
    <s v="TH-21235"/>
    <s v="Tiffany House"/>
    <x v="1"/>
    <s v="United States"/>
    <s v="New York City"/>
    <x v="15"/>
    <n v="10024"/>
    <x v="3"/>
    <s v="OFF-AP-10002350"/>
    <x v="1"/>
    <x v="9"/>
    <s v="Belkin F9H710-06 7 Outlet SurgeMaster Surge Protector"/>
    <x v="3012"/>
    <n v="3"/>
    <x v="0"/>
    <n v="15.8256"/>
    <x v="21"/>
    <x v="40"/>
  </r>
  <r>
    <n v="3982"/>
    <x v="1970"/>
    <x v="934"/>
    <d v="2017-12-20T00:00:00"/>
    <s v="Standard Class"/>
    <s v="PL-18925"/>
    <s v="Paul Lucas"/>
    <x v="2"/>
    <s v="United States"/>
    <s v="Seattle"/>
    <x v="4"/>
    <n v="98115"/>
    <x v="1"/>
    <s v="FUR-FU-10003096"/>
    <x v="0"/>
    <x v="5"/>
    <s v="Master Giant Foot Doorstop, Safety Yellow"/>
    <x v="3013"/>
    <n v="3"/>
    <x v="0"/>
    <n v="9.7911000000000001"/>
    <x v="23"/>
    <x v="157"/>
  </r>
  <r>
    <n v="3983"/>
    <x v="1971"/>
    <x v="274"/>
    <d v="2016-07-09T00:00:00"/>
    <s v="Second Class"/>
    <s v="CC-12370"/>
    <s v="Christopher Conant"/>
    <x v="0"/>
    <s v="United States"/>
    <s v="Los Angeles"/>
    <x v="1"/>
    <n v="90045"/>
    <x v="1"/>
    <s v="FUR-CH-10003061"/>
    <x v="0"/>
    <x v="1"/>
    <s v="Global Leather Task Chair, Black"/>
    <x v="2736"/>
    <n v="4"/>
    <x v="2"/>
    <n v="-3.5996000000000001"/>
    <x v="16"/>
    <x v="165"/>
  </r>
  <r>
    <n v="3984"/>
    <x v="1971"/>
    <x v="274"/>
    <d v="2016-07-09T00:00:00"/>
    <s v="Second Class"/>
    <s v="CC-12370"/>
    <s v="Christopher Conant"/>
    <x v="0"/>
    <s v="United States"/>
    <s v="Los Angeles"/>
    <x v="1"/>
    <n v="90045"/>
    <x v="1"/>
    <s v="TEC-CO-10003763"/>
    <x v="2"/>
    <x v="16"/>
    <s v="Canon PC1060 Personal Laser Copier"/>
    <x v="2430"/>
    <n v="5"/>
    <x v="2"/>
    <n v="944.98649999999998"/>
    <x v="16"/>
    <x v="31"/>
  </r>
  <r>
    <n v="3985"/>
    <x v="1971"/>
    <x v="274"/>
    <d v="2016-07-09T00:00:00"/>
    <s v="Second Class"/>
    <s v="CC-12370"/>
    <s v="Christopher Conant"/>
    <x v="0"/>
    <s v="United States"/>
    <s v="Los Angeles"/>
    <x v="1"/>
    <n v="90045"/>
    <x v="1"/>
    <s v="OFF-PA-10002923"/>
    <x v="1"/>
    <x v="10"/>
    <s v="Xerox 1942"/>
    <x v="1529"/>
    <n v="1"/>
    <x v="0"/>
    <n v="24.47"/>
    <x v="16"/>
    <x v="47"/>
  </r>
  <r>
    <n v="3986"/>
    <x v="1972"/>
    <x v="764"/>
    <d v="2016-04-21T00:00:00"/>
    <s v="Standard Class"/>
    <s v="JM-15535"/>
    <s v="Jessica Myrick"/>
    <x v="0"/>
    <s v="United States"/>
    <s v="Lakewood"/>
    <x v="1"/>
    <n v="90712"/>
    <x v="1"/>
    <s v="FUR-BO-10003441"/>
    <x v="0"/>
    <x v="0"/>
    <s v="Bush Westfield Collection Bookcases, Fully Assembled"/>
    <x v="3014"/>
    <n v="3"/>
    <x v="11"/>
    <n v="24.235199999999999"/>
    <x v="26"/>
    <x v="426"/>
  </r>
  <r>
    <n v="3987"/>
    <x v="1973"/>
    <x v="798"/>
    <d v="2017-04-14T00:00:00"/>
    <s v="Standard Class"/>
    <s v="KF-16285"/>
    <s v="Karen Ferguson"/>
    <x v="2"/>
    <s v="United States"/>
    <s v="Plainfield"/>
    <x v="30"/>
    <n v="7060"/>
    <x v="3"/>
    <s v="OFF-ST-10001780"/>
    <x v="1"/>
    <x v="4"/>
    <s v="Tennsco 16-Compartment Lockers with Coat Rack"/>
    <x v="3015"/>
    <n v="4"/>
    <x v="0"/>
    <n v="621.97439999999995"/>
    <x v="4"/>
    <x v="213"/>
  </r>
  <r>
    <n v="3988"/>
    <x v="1973"/>
    <x v="798"/>
    <d v="2017-04-14T00:00:00"/>
    <s v="Standard Class"/>
    <s v="KF-16285"/>
    <s v="Karen Ferguson"/>
    <x v="2"/>
    <s v="United States"/>
    <s v="Plainfield"/>
    <x v="30"/>
    <n v="7060"/>
    <x v="3"/>
    <s v="OFF-AP-10001962"/>
    <x v="1"/>
    <x v="9"/>
    <s v="Black &amp; Decker Filter for Double Action Dustbuster Cordless Vac BLDV7210"/>
    <x v="3016"/>
    <n v="5"/>
    <x v="0"/>
    <n v="10.487500000000001"/>
    <x v="4"/>
    <x v="45"/>
  </r>
  <r>
    <n v="3989"/>
    <x v="1974"/>
    <x v="764"/>
    <d v="2016-04-22T00:00:00"/>
    <s v="Standard Class"/>
    <s v="CS-12175"/>
    <s v="Charles Sheldon"/>
    <x v="1"/>
    <s v="United States"/>
    <s v="Columbia"/>
    <x v="18"/>
    <n v="38401"/>
    <x v="0"/>
    <s v="FUR-FU-10003798"/>
    <x v="0"/>
    <x v="5"/>
    <s v="Ultra Door Kickplate, 8&quot;H x 34&quot;W"/>
    <x v="3017"/>
    <n v="5"/>
    <x v="2"/>
    <n v="13.846"/>
    <x v="26"/>
    <x v="167"/>
  </r>
  <r>
    <n v="3990"/>
    <x v="1975"/>
    <x v="641"/>
    <d v="2014-11-27T00:00:00"/>
    <s v="Second Class"/>
    <s v="AR-10540"/>
    <s v="Andy Reiter"/>
    <x v="0"/>
    <s v="United States"/>
    <s v="Woonsocket"/>
    <x v="34"/>
    <n v="2895"/>
    <x v="3"/>
    <s v="FUR-FU-10001095"/>
    <x v="0"/>
    <x v="5"/>
    <s v="DAX Black Cherry Wood-Tone Poster Frame"/>
    <x v="3018"/>
    <n v="2"/>
    <x v="0"/>
    <n v="20.1248"/>
    <x v="7"/>
    <x v="234"/>
  </r>
  <r>
    <n v="3991"/>
    <x v="1976"/>
    <x v="935"/>
    <d v="2014-11-08T00:00:00"/>
    <s v="Standard Class"/>
    <s v="MS-17770"/>
    <s v="Maxwell Schwartz"/>
    <x v="0"/>
    <s v="United States"/>
    <s v="Lancaster"/>
    <x v="9"/>
    <n v="17602"/>
    <x v="3"/>
    <s v="OFF-SU-10000157"/>
    <x v="1"/>
    <x v="14"/>
    <s v="Compact Automatic Electric Letter Opener"/>
    <x v="3019"/>
    <n v="3"/>
    <x v="2"/>
    <n v="-64.427400000000006"/>
    <x v="7"/>
    <x v="352"/>
  </r>
  <r>
    <n v="3992"/>
    <x v="1977"/>
    <x v="489"/>
    <d v="2015-05-05T00:00:00"/>
    <s v="Standard Class"/>
    <s v="DB-13120"/>
    <s v="David Bremer"/>
    <x v="1"/>
    <s v="United States"/>
    <s v="Tampa"/>
    <x v="2"/>
    <n v="33614"/>
    <x v="0"/>
    <s v="FUR-FU-10001095"/>
    <x v="0"/>
    <x v="5"/>
    <s v="DAX Black Cherry Wood-Tone Poster Frame"/>
    <x v="3020"/>
    <n v="3"/>
    <x v="2"/>
    <n v="14.299200000000001"/>
    <x v="20"/>
    <x v="258"/>
  </r>
  <r>
    <n v="3993"/>
    <x v="1977"/>
    <x v="489"/>
    <d v="2015-05-05T00:00:00"/>
    <s v="Standard Class"/>
    <s v="DB-13120"/>
    <s v="David Bremer"/>
    <x v="1"/>
    <s v="United States"/>
    <s v="Tampa"/>
    <x v="2"/>
    <n v="33614"/>
    <x v="0"/>
    <s v="OFF-SU-10004261"/>
    <x v="1"/>
    <x v="14"/>
    <s v="Fiskars 8&quot; Scissors, 2/Pack"/>
    <x v="3021"/>
    <n v="3"/>
    <x v="2"/>
    <n v="4.6547999999999998"/>
    <x v="20"/>
    <x v="4"/>
  </r>
  <r>
    <n v="3994"/>
    <x v="1977"/>
    <x v="489"/>
    <d v="2015-05-05T00:00:00"/>
    <s v="Standard Class"/>
    <s v="DB-13120"/>
    <s v="David Bremer"/>
    <x v="1"/>
    <s v="United States"/>
    <s v="Tampa"/>
    <x v="2"/>
    <n v="33614"/>
    <x v="0"/>
    <s v="OFF-AR-10004022"/>
    <x v="1"/>
    <x v="6"/>
    <s v="Panasonic KP-380BK Classic Electric Pencil Sharpener"/>
    <x v="3022"/>
    <n v="6"/>
    <x v="2"/>
    <n v="10.794"/>
    <x v="20"/>
    <x v="107"/>
  </r>
  <r>
    <n v="3995"/>
    <x v="1978"/>
    <x v="936"/>
    <d v="2015-03-12T00:00:00"/>
    <s v="Standard Class"/>
    <s v="DK-12895"/>
    <s v="Dana Kaydos"/>
    <x v="0"/>
    <s v="United States"/>
    <s v="Kenosha"/>
    <x v="6"/>
    <n v="53142"/>
    <x v="2"/>
    <s v="FUR-BO-10002916"/>
    <x v="0"/>
    <x v="0"/>
    <s v="Rush Hierlooms Collection 1&quot; Thick Stackable Bookcases"/>
    <x v="3023"/>
    <n v="3"/>
    <x v="0"/>
    <n v="97.458600000000004"/>
    <x v="30"/>
    <x v="346"/>
  </r>
  <r>
    <n v="3996"/>
    <x v="1978"/>
    <x v="936"/>
    <d v="2015-03-12T00:00:00"/>
    <s v="Standard Class"/>
    <s v="DK-12895"/>
    <s v="Dana Kaydos"/>
    <x v="0"/>
    <s v="United States"/>
    <s v="Kenosha"/>
    <x v="6"/>
    <n v="53142"/>
    <x v="2"/>
    <s v="FUR-CH-10002084"/>
    <x v="0"/>
    <x v="1"/>
    <s v="Hon Mobius Operator's Chair"/>
    <x v="3024"/>
    <n v="7"/>
    <x v="0"/>
    <n v="189.40459999999999"/>
    <x v="30"/>
    <x v="281"/>
  </r>
  <r>
    <n v="3997"/>
    <x v="1978"/>
    <x v="936"/>
    <d v="2015-03-12T00:00:00"/>
    <s v="Standard Class"/>
    <s v="DK-12895"/>
    <s v="Dana Kaydos"/>
    <x v="0"/>
    <s v="United States"/>
    <s v="Kenosha"/>
    <x v="6"/>
    <n v="53142"/>
    <x v="2"/>
    <s v="TEC-PH-10003012"/>
    <x v="2"/>
    <x v="7"/>
    <s v="Nortel Meridian M3904 Professional Digital phone"/>
    <x v="3025"/>
    <n v="5"/>
    <x v="0"/>
    <n v="223.28550000000001"/>
    <x v="30"/>
    <x v="5"/>
  </r>
  <r>
    <n v="3998"/>
    <x v="1978"/>
    <x v="936"/>
    <d v="2015-03-12T00:00:00"/>
    <s v="Standard Class"/>
    <s v="DK-12895"/>
    <s v="Dana Kaydos"/>
    <x v="0"/>
    <s v="United States"/>
    <s v="Kenosha"/>
    <x v="6"/>
    <n v="53142"/>
    <x v="2"/>
    <s v="OFF-AR-10002704"/>
    <x v="1"/>
    <x v="6"/>
    <s v="Boston 1900 Electric Pencil Sharpener"/>
    <x v="1852"/>
    <n v="1"/>
    <x v="0"/>
    <n v="4.4939999999999998"/>
    <x v="30"/>
    <x v="1"/>
  </r>
  <r>
    <n v="3999"/>
    <x v="1978"/>
    <x v="936"/>
    <d v="2015-03-12T00:00:00"/>
    <s v="Standard Class"/>
    <s v="DK-12895"/>
    <s v="Dana Kaydos"/>
    <x v="0"/>
    <s v="United States"/>
    <s v="Kenosha"/>
    <x v="6"/>
    <n v="53142"/>
    <x v="2"/>
    <s v="FUR-FU-10000308"/>
    <x v="0"/>
    <x v="5"/>
    <s v="Deflect-o Glass Clear Studded Chair Mats"/>
    <x v="3026"/>
    <n v="6"/>
    <x v="0"/>
    <n v="82.077600000000004"/>
    <x v="30"/>
    <x v="264"/>
  </r>
  <r>
    <n v="4000"/>
    <x v="1979"/>
    <x v="789"/>
    <d v="2015-07-20T00:00:00"/>
    <s v="Second Class"/>
    <s v="MP-17965"/>
    <s v="Michael Paige"/>
    <x v="1"/>
    <s v="United States"/>
    <s v="Port Saint Lucie"/>
    <x v="2"/>
    <n v="34952"/>
    <x v="0"/>
    <s v="FUR-BO-10004709"/>
    <x v="0"/>
    <x v="0"/>
    <s v="Bush Westfield Collection Bookcases, Medium Cherry Finish"/>
    <x v="3027"/>
    <n v="5"/>
    <x v="2"/>
    <n v="5.798"/>
    <x v="39"/>
    <x v="273"/>
  </r>
  <r>
    <n v="4001"/>
    <x v="1980"/>
    <x v="856"/>
    <d v="2014-10-16T00:00:00"/>
    <s v="Standard Class"/>
    <s v="Dp-13240"/>
    <s v="Dean percer"/>
    <x v="2"/>
    <s v="United States"/>
    <s v="Seattle"/>
    <x v="4"/>
    <n v="98115"/>
    <x v="1"/>
    <s v="FUR-FU-10001196"/>
    <x v="0"/>
    <x v="5"/>
    <s v="DAX Cubicle Frames - 8x10"/>
    <x v="3028"/>
    <n v="11"/>
    <x v="0"/>
    <n v="19.041"/>
    <x v="18"/>
    <x v="1"/>
  </r>
  <r>
    <n v="4002"/>
    <x v="1980"/>
    <x v="856"/>
    <d v="2014-10-16T00:00:00"/>
    <s v="Standard Class"/>
    <s v="Dp-13240"/>
    <s v="Dean percer"/>
    <x v="2"/>
    <s v="United States"/>
    <s v="Seattle"/>
    <x v="4"/>
    <n v="98115"/>
    <x v="1"/>
    <s v="TEC-AC-10002942"/>
    <x v="2"/>
    <x v="11"/>
    <s v="WD My Passport Ultra 1TB Portable External Hard Drive"/>
    <x v="2013"/>
    <n v="5"/>
    <x v="0"/>
    <n v="58.65"/>
    <x v="18"/>
    <x v="331"/>
  </r>
  <r>
    <n v="4003"/>
    <x v="1981"/>
    <x v="840"/>
    <d v="2016-03-08T00:00:00"/>
    <s v="Standard Class"/>
    <s v="CC-12220"/>
    <s v="Chris Cortes"/>
    <x v="0"/>
    <s v="United States"/>
    <s v="San Antonio"/>
    <x v="5"/>
    <n v="78207"/>
    <x v="2"/>
    <s v="FUR-TA-10004915"/>
    <x v="0"/>
    <x v="3"/>
    <s v="Office Impressions End Table, 20-1/2&quot;H x 24&quot;W x 20&quot;D"/>
    <x v="3029"/>
    <n v="3"/>
    <x v="4"/>
    <n v="-127.5792"/>
    <x v="17"/>
    <x v="94"/>
  </r>
  <r>
    <n v="4004"/>
    <x v="1981"/>
    <x v="840"/>
    <d v="2016-03-08T00:00:00"/>
    <s v="Standard Class"/>
    <s v="CC-12220"/>
    <s v="Chris Cortes"/>
    <x v="0"/>
    <s v="United States"/>
    <s v="San Antonio"/>
    <x v="5"/>
    <n v="78207"/>
    <x v="2"/>
    <s v="TEC-MA-10001016"/>
    <x v="2"/>
    <x v="15"/>
    <s v="Canon PC170 Desktop Personal Copier"/>
    <x v="3030"/>
    <n v="3"/>
    <x v="10"/>
    <n v="33.589500000000001"/>
    <x v="17"/>
    <x v="427"/>
  </r>
  <r>
    <n v="4005"/>
    <x v="1981"/>
    <x v="840"/>
    <d v="2016-03-08T00:00:00"/>
    <s v="Standard Class"/>
    <s v="CC-12220"/>
    <s v="Chris Cortes"/>
    <x v="0"/>
    <s v="United States"/>
    <s v="San Antonio"/>
    <x v="5"/>
    <n v="78207"/>
    <x v="2"/>
    <s v="OFF-EN-10000483"/>
    <x v="1"/>
    <x v="12"/>
    <s v="White Envelopes, White Envelopes with Clear Poly Window"/>
    <x v="3031"/>
    <n v="3"/>
    <x v="2"/>
    <n v="11.895"/>
    <x v="17"/>
    <x v="12"/>
  </r>
  <r>
    <n v="4006"/>
    <x v="1982"/>
    <x v="895"/>
    <d v="2015-12-16T00:00:00"/>
    <s v="Standard Class"/>
    <s v="KM-16660"/>
    <s v="Khloe Miller"/>
    <x v="0"/>
    <s v="United States"/>
    <s v="Roswell"/>
    <x v="32"/>
    <n v="30076"/>
    <x v="0"/>
    <s v="OFF-AR-10003087"/>
    <x v="1"/>
    <x v="6"/>
    <s v="Staples in misc. colors"/>
    <x v="3032"/>
    <n v="1"/>
    <x v="0"/>
    <n v="0.49840000000000001"/>
    <x v="14"/>
    <x v="95"/>
  </r>
  <r>
    <n v="4007"/>
    <x v="1982"/>
    <x v="895"/>
    <d v="2015-12-16T00:00:00"/>
    <s v="Standard Class"/>
    <s v="KM-16660"/>
    <s v="Khloe Miller"/>
    <x v="0"/>
    <s v="United States"/>
    <s v="Roswell"/>
    <x v="32"/>
    <n v="30076"/>
    <x v="0"/>
    <s v="OFF-PA-10000520"/>
    <x v="1"/>
    <x v="10"/>
    <s v="Xerox 201"/>
    <x v="233"/>
    <n v="4"/>
    <x v="0"/>
    <n v="12.441599999999999"/>
    <x v="14"/>
    <x v="68"/>
  </r>
  <r>
    <n v="4008"/>
    <x v="1982"/>
    <x v="895"/>
    <d v="2015-12-16T00:00:00"/>
    <s v="Standard Class"/>
    <s v="KM-16660"/>
    <s v="Khloe Miller"/>
    <x v="0"/>
    <s v="United States"/>
    <s v="Roswell"/>
    <x v="32"/>
    <n v="30076"/>
    <x v="0"/>
    <s v="TEC-AC-10001553"/>
    <x v="2"/>
    <x v="11"/>
    <s v="Memorex 25GB 6X Branded Blu-Ray Recordable Disc, 15/Pack"/>
    <x v="3033"/>
    <n v="6"/>
    <x v="0"/>
    <n v="21.407399999999999"/>
    <x v="14"/>
    <x v="171"/>
  </r>
  <r>
    <n v="4009"/>
    <x v="1983"/>
    <x v="217"/>
    <d v="2015-12-22T00:00:00"/>
    <s v="Standard Class"/>
    <s v="MK-17905"/>
    <s v="Michael Kennedy"/>
    <x v="1"/>
    <s v="United States"/>
    <s v="Louisville"/>
    <x v="22"/>
    <n v="80027"/>
    <x v="1"/>
    <s v="OFF-AR-10000634"/>
    <x v="1"/>
    <x v="6"/>
    <s v="Newell 320"/>
    <x v="1297"/>
    <n v="2"/>
    <x v="2"/>
    <n v="0.59919999999999995"/>
    <x v="14"/>
    <x v="152"/>
  </r>
  <r>
    <n v="4010"/>
    <x v="1984"/>
    <x v="314"/>
    <d v="2017-01-05T00:00:00"/>
    <s v="Standard Class"/>
    <s v="SC-20725"/>
    <s v="Steven Cartwright"/>
    <x v="0"/>
    <s v="United States"/>
    <s v="Los Angeles"/>
    <x v="1"/>
    <n v="90036"/>
    <x v="1"/>
    <s v="FUR-FU-10001215"/>
    <x v="0"/>
    <x v="5"/>
    <s v="Howard Miller 11-1/2&quot; Diameter Brentwood Wall Clock"/>
    <x v="3034"/>
    <n v="11"/>
    <x v="0"/>
    <n v="199.26060000000001"/>
    <x v="44"/>
    <x v="242"/>
  </r>
  <r>
    <n v="4011"/>
    <x v="1985"/>
    <x v="610"/>
    <d v="2017-11-24T00:00:00"/>
    <s v="First Class"/>
    <s v="CC-12475"/>
    <s v="Cindy Chapman"/>
    <x v="0"/>
    <s v="United States"/>
    <s v="Philadelphia"/>
    <x v="9"/>
    <n v="19143"/>
    <x v="3"/>
    <s v="OFF-PA-10001204"/>
    <x v="1"/>
    <x v="10"/>
    <s v="Xerox 1972"/>
    <x v="578"/>
    <n v="2"/>
    <x v="2"/>
    <n v="2.64"/>
    <x v="24"/>
    <x v="33"/>
  </r>
  <r>
    <n v="4012"/>
    <x v="1985"/>
    <x v="610"/>
    <d v="2017-11-24T00:00:00"/>
    <s v="First Class"/>
    <s v="CC-12475"/>
    <s v="Cindy Chapman"/>
    <x v="0"/>
    <s v="United States"/>
    <s v="Philadelphia"/>
    <x v="9"/>
    <n v="19143"/>
    <x v="3"/>
    <s v="OFF-ST-10002444"/>
    <x v="1"/>
    <x v="4"/>
    <s v="Recycled Eldon Regeneration Jumbo File"/>
    <x v="3035"/>
    <n v="4"/>
    <x v="2"/>
    <n v="3.9296000000000002"/>
    <x v="24"/>
    <x v="36"/>
  </r>
  <r>
    <n v="4013"/>
    <x v="1986"/>
    <x v="937"/>
    <d v="2015-12-27T00:00:00"/>
    <s v="Standard Class"/>
    <s v="BT-11305"/>
    <s v="Beth Thompson"/>
    <x v="2"/>
    <s v="United States"/>
    <s v="Superior"/>
    <x v="6"/>
    <n v="54880"/>
    <x v="2"/>
    <s v="OFF-AR-10000203"/>
    <x v="1"/>
    <x v="6"/>
    <s v="Newell 336"/>
    <x v="854"/>
    <n v="4"/>
    <x v="0"/>
    <n v="4.9648000000000003"/>
    <x v="14"/>
    <x v="5"/>
  </r>
  <r>
    <n v="4014"/>
    <x v="1987"/>
    <x v="841"/>
    <d v="2015-08-28T00:00:00"/>
    <s v="Standard Class"/>
    <s v="FH-14350"/>
    <s v="Fred Harton"/>
    <x v="0"/>
    <s v="United States"/>
    <s v="Atlanta"/>
    <x v="32"/>
    <n v="30318"/>
    <x v="0"/>
    <s v="OFF-AP-10000828"/>
    <x v="1"/>
    <x v="9"/>
    <s v="Avanti 4.4 Cu. Ft. Refrigerator"/>
    <x v="3036"/>
    <n v="3"/>
    <x v="0"/>
    <n v="152.0232"/>
    <x v="37"/>
    <x v="40"/>
  </r>
  <r>
    <n v="4015"/>
    <x v="1987"/>
    <x v="841"/>
    <d v="2015-08-28T00:00:00"/>
    <s v="Standard Class"/>
    <s v="FH-14350"/>
    <s v="Fred Harton"/>
    <x v="0"/>
    <s v="United States"/>
    <s v="Atlanta"/>
    <x v="32"/>
    <n v="30318"/>
    <x v="0"/>
    <s v="OFF-LA-10003190"/>
    <x v="1"/>
    <x v="2"/>
    <s v="Avery 474"/>
    <x v="874"/>
    <n v="3"/>
    <x v="0"/>
    <n v="4.2336"/>
    <x v="37"/>
    <x v="77"/>
  </r>
  <r>
    <n v="4016"/>
    <x v="1987"/>
    <x v="841"/>
    <d v="2015-08-28T00:00:00"/>
    <s v="Standard Class"/>
    <s v="FH-14350"/>
    <s v="Fred Harton"/>
    <x v="0"/>
    <s v="United States"/>
    <s v="Atlanta"/>
    <x v="32"/>
    <n v="30318"/>
    <x v="0"/>
    <s v="OFF-PA-10002319"/>
    <x v="1"/>
    <x v="10"/>
    <s v="Xerox 1944"/>
    <x v="3037"/>
    <n v="5"/>
    <x v="0"/>
    <n v="94.962000000000003"/>
    <x v="37"/>
    <x v="77"/>
  </r>
  <r>
    <n v="4017"/>
    <x v="1987"/>
    <x v="841"/>
    <d v="2015-08-28T00:00:00"/>
    <s v="Standard Class"/>
    <s v="FH-14350"/>
    <s v="Fred Harton"/>
    <x v="0"/>
    <s v="United States"/>
    <s v="Atlanta"/>
    <x v="32"/>
    <n v="30318"/>
    <x v="0"/>
    <s v="OFF-PA-10003893"/>
    <x v="1"/>
    <x v="10"/>
    <s v="Xerox 1962"/>
    <x v="1567"/>
    <n v="5"/>
    <x v="0"/>
    <n v="9.6300000000000008"/>
    <x v="37"/>
    <x v="337"/>
  </r>
  <r>
    <n v="4018"/>
    <x v="1987"/>
    <x v="841"/>
    <d v="2015-08-28T00:00:00"/>
    <s v="Standard Class"/>
    <s v="FH-14350"/>
    <s v="Fred Harton"/>
    <x v="0"/>
    <s v="United States"/>
    <s v="Atlanta"/>
    <x v="32"/>
    <n v="30318"/>
    <x v="0"/>
    <s v="OFF-PA-10002499"/>
    <x v="1"/>
    <x v="10"/>
    <s v="Xerox 1890"/>
    <x v="3038"/>
    <n v="2"/>
    <x v="0"/>
    <n v="48.94"/>
    <x v="37"/>
    <x v="47"/>
  </r>
  <r>
    <n v="4019"/>
    <x v="1987"/>
    <x v="841"/>
    <d v="2015-08-28T00:00:00"/>
    <s v="Standard Class"/>
    <s v="FH-14350"/>
    <s v="Fred Harton"/>
    <x v="0"/>
    <s v="United States"/>
    <s v="Atlanta"/>
    <x v="32"/>
    <n v="30318"/>
    <x v="0"/>
    <s v="TEC-AC-10004568"/>
    <x v="2"/>
    <x v="11"/>
    <s v="Maxell LTO Ultrium - 800 GB"/>
    <x v="1742"/>
    <n v="9"/>
    <x v="0"/>
    <n v="47.862900000000003"/>
    <x v="37"/>
    <x v="43"/>
  </r>
  <r>
    <n v="4020"/>
    <x v="1987"/>
    <x v="841"/>
    <d v="2015-08-28T00:00:00"/>
    <s v="Standard Class"/>
    <s v="FH-14350"/>
    <s v="Fred Harton"/>
    <x v="0"/>
    <s v="United States"/>
    <s v="Atlanta"/>
    <x v="32"/>
    <n v="30318"/>
    <x v="0"/>
    <s v="OFF-AP-10001492"/>
    <x v="1"/>
    <x v="9"/>
    <s v="Acco Six-Outlet Power Strip, 4' Cord Length"/>
    <x v="3039"/>
    <n v="3"/>
    <x v="0"/>
    <n v="6.7236000000000002"/>
    <x v="37"/>
    <x v="96"/>
  </r>
  <r>
    <n v="4021"/>
    <x v="1988"/>
    <x v="169"/>
    <d v="2014-06-27T00:00:00"/>
    <s v="Standard Class"/>
    <s v="AA-10645"/>
    <s v="Anna Andreadi"/>
    <x v="0"/>
    <s v="United States"/>
    <s v="Chester"/>
    <x v="9"/>
    <n v="19013"/>
    <x v="3"/>
    <s v="FUR-CH-10004698"/>
    <x v="0"/>
    <x v="1"/>
    <s v="Padded Folding Chairs, Black, 4/Carton"/>
    <x v="3040"/>
    <n v="3"/>
    <x v="4"/>
    <n v="-4.8587999999999996"/>
    <x v="3"/>
    <x v="317"/>
  </r>
  <r>
    <n v="4022"/>
    <x v="1988"/>
    <x v="169"/>
    <d v="2014-06-27T00:00:00"/>
    <s v="Standard Class"/>
    <s v="AA-10645"/>
    <s v="Anna Andreadi"/>
    <x v="0"/>
    <s v="United States"/>
    <s v="Chester"/>
    <x v="9"/>
    <n v="19013"/>
    <x v="3"/>
    <s v="TEC-PH-10004093"/>
    <x v="2"/>
    <x v="7"/>
    <s v="Panasonic Kx-TS550"/>
    <x v="3041"/>
    <n v="3"/>
    <x v="10"/>
    <n v="-15.1767"/>
    <x v="3"/>
    <x v="218"/>
  </r>
  <r>
    <n v="4023"/>
    <x v="1988"/>
    <x v="169"/>
    <d v="2014-06-27T00:00:00"/>
    <s v="Standard Class"/>
    <s v="AA-10645"/>
    <s v="Anna Andreadi"/>
    <x v="0"/>
    <s v="United States"/>
    <s v="Chester"/>
    <x v="9"/>
    <n v="19013"/>
    <x v="3"/>
    <s v="FUR-CH-10000454"/>
    <x v="0"/>
    <x v="1"/>
    <s v="Hon Deluxe Fabric Upholstered Stacking Chairs, Rounded Back"/>
    <x v="3042"/>
    <n v="5"/>
    <x v="4"/>
    <n v="0"/>
    <x v="3"/>
    <x v="136"/>
  </r>
  <r>
    <n v="4024"/>
    <x v="1989"/>
    <x v="855"/>
    <d v="2017-10-28T00:00:00"/>
    <s v="First Class"/>
    <s v="JO-15145"/>
    <s v="Jack O'Briant"/>
    <x v="1"/>
    <s v="United States"/>
    <s v="San Francisco"/>
    <x v="1"/>
    <n v="94110"/>
    <x v="1"/>
    <s v="FUR-BO-10003034"/>
    <x v="0"/>
    <x v="0"/>
    <s v="O'Sullivan Elevations Bookcase, Cherry Finish"/>
    <x v="3043"/>
    <n v="5"/>
    <x v="11"/>
    <n v="6.5490000000000004"/>
    <x v="13"/>
    <x v="428"/>
  </r>
  <r>
    <n v="4025"/>
    <x v="1989"/>
    <x v="855"/>
    <d v="2017-10-28T00:00:00"/>
    <s v="First Class"/>
    <s v="JO-15145"/>
    <s v="Jack O'Briant"/>
    <x v="1"/>
    <s v="United States"/>
    <s v="San Francisco"/>
    <x v="1"/>
    <n v="94110"/>
    <x v="1"/>
    <s v="TEC-PH-10003215"/>
    <x v="2"/>
    <x v="7"/>
    <s v="Jackery Bar Premium Fast-charging Portable Charger"/>
    <x v="3044"/>
    <n v="4"/>
    <x v="2"/>
    <n v="34.741999999999997"/>
    <x v="13"/>
    <x v="117"/>
  </r>
  <r>
    <n v="4026"/>
    <x v="1990"/>
    <x v="938"/>
    <d v="2017-08-13T00:00:00"/>
    <s v="First Class"/>
    <s v="SF-20965"/>
    <s v="Sylvia Foulston"/>
    <x v="1"/>
    <s v="United States"/>
    <s v="Bedford"/>
    <x v="5"/>
    <n v="76021"/>
    <x v="2"/>
    <s v="OFF-PA-10001776"/>
    <x v="1"/>
    <x v="10"/>
    <s v="Wirebound Message Books, Four 2 3/4&quot; x 5&quot; Forms per Page, 600 Sets per Book"/>
    <x v="3045"/>
    <n v="4"/>
    <x v="2"/>
    <n v="10.0116"/>
    <x v="43"/>
    <x v="31"/>
  </r>
  <r>
    <n v="4027"/>
    <x v="1990"/>
    <x v="938"/>
    <d v="2017-08-13T00:00:00"/>
    <s v="First Class"/>
    <s v="SF-20965"/>
    <s v="Sylvia Foulston"/>
    <x v="1"/>
    <s v="United States"/>
    <s v="Bedford"/>
    <x v="5"/>
    <n v="76021"/>
    <x v="2"/>
    <s v="OFF-AR-10004582"/>
    <x v="1"/>
    <x v="6"/>
    <s v="BIC Brite Liner Grip Highlighters"/>
    <x v="1964"/>
    <n v="7"/>
    <x v="2"/>
    <n v="2.87"/>
    <x v="43"/>
    <x v="224"/>
  </r>
  <r>
    <n v="4028"/>
    <x v="1990"/>
    <x v="938"/>
    <d v="2017-08-13T00:00:00"/>
    <s v="First Class"/>
    <s v="SF-20965"/>
    <s v="Sylvia Foulston"/>
    <x v="1"/>
    <s v="United States"/>
    <s v="Bedford"/>
    <x v="5"/>
    <n v="76021"/>
    <x v="2"/>
    <s v="TEC-PH-10001557"/>
    <x v="2"/>
    <x v="7"/>
    <s v="Pyle PMP37LED"/>
    <x v="2045"/>
    <n v="2"/>
    <x v="2"/>
    <n v="13.438599999999999"/>
    <x v="43"/>
    <x v="152"/>
  </r>
  <r>
    <n v="4029"/>
    <x v="1990"/>
    <x v="938"/>
    <d v="2017-08-13T00:00:00"/>
    <s v="First Class"/>
    <s v="SF-20965"/>
    <s v="Sylvia Foulston"/>
    <x v="1"/>
    <s v="United States"/>
    <s v="Bedford"/>
    <x v="5"/>
    <n v="76021"/>
    <x v="2"/>
    <s v="OFF-BI-10004209"/>
    <x v="1"/>
    <x v="8"/>
    <s v="Fellowes Twister Kit, Gray/Clear, 3/pkg"/>
    <x v="3046"/>
    <n v="8"/>
    <x v="3"/>
    <n v="-22.512"/>
    <x v="43"/>
    <x v="274"/>
  </r>
  <r>
    <n v="4030"/>
    <x v="1991"/>
    <x v="165"/>
    <d v="2017-12-28T00:00:00"/>
    <s v="Standard Class"/>
    <s v="CS-12355"/>
    <s v="Christine Sundaresam"/>
    <x v="0"/>
    <s v="United States"/>
    <s v="Lafayette"/>
    <x v="28"/>
    <n v="70506"/>
    <x v="0"/>
    <s v="TEC-MA-10003183"/>
    <x v="2"/>
    <x v="15"/>
    <s v="DYMO CardScan Personal V9 Business Card Scanner"/>
    <x v="647"/>
    <n v="3"/>
    <x v="0"/>
    <n v="239.98500000000001"/>
    <x v="23"/>
    <x v="47"/>
  </r>
  <r>
    <n v="4031"/>
    <x v="1991"/>
    <x v="165"/>
    <d v="2017-12-28T00:00:00"/>
    <s v="Standard Class"/>
    <s v="CS-12355"/>
    <s v="Christine Sundaresam"/>
    <x v="0"/>
    <s v="United States"/>
    <s v="Lafayette"/>
    <x v="28"/>
    <n v="70506"/>
    <x v="0"/>
    <s v="FUR-CH-10002439"/>
    <x v="0"/>
    <x v="1"/>
    <s v="Iceberg Nesting Folding Chair, 19w x 6d x 43h"/>
    <x v="3047"/>
    <n v="4"/>
    <x v="0"/>
    <n v="60.5488"/>
    <x v="23"/>
    <x v="96"/>
  </r>
  <r>
    <n v="4032"/>
    <x v="1992"/>
    <x v="182"/>
    <d v="2016-09-30T00:00:00"/>
    <s v="Standard Class"/>
    <s v="SN-20710"/>
    <s v="Steve Nguyen"/>
    <x v="2"/>
    <s v="United States"/>
    <s v="Covington"/>
    <x v="4"/>
    <n v="98042"/>
    <x v="1"/>
    <s v="OFF-AP-10000576"/>
    <x v="1"/>
    <x v="9"/>
    <s v="Belkin 7 Outlet SurgeMaster II"/>
    <x v="3048"/>
    <n v="6"/>
    <x v="0"/>
    <n v="66.326400000000007"/>
    <x v="22"/>
    <x v="95"/>
  </r>
  <r>
    <n v="4033"/>
    <x v="1992"/>
    <x v="182"/>
    <d v="2016-09-30T00:00:00"/>
    <s v="Standard Class"/>
    <s v="SN-20710"/>
    <s v="Steve Nguyen"/>
    <x v="2"/>
    <s v="United States"/>
    <s v="Covington"/>
    <x v="4"/>
    <n v="98042"/>
    <x v="1"/>
    <s v="OFF-PA-10004040"/>
    <x v="1"/>
    <x v="10"/>
    <s v="Universal Premium White Copier/Laser Paper (20Lb. and 87 Bright)"/>
    <x v="2680"/>
    <n v="5"/>
    <x v="0"/>
    <n v="14.651"/>
    <x v="22"/>
    <x v="77"/>
  </r>
  <r>
    <n v="4034"/>
    <x v="1992"/>
    <x v="182"/>
    <d v="2016-09-30T00:00:00"/>
    <s v="Standard Class"/>
    <s v="SN-20710"/>
    <s v="Steve Nguyen"/>
    <x v="2"/>
    <s v="United States"/>
    <s v="Covington"/>
    <x v="4"/>
    <n v="98042"/>
    <x v="1"/>
    <s v="TEC-AC-10003063"/>
    <x v="2"/>
    <x v="11"/>
    <s v="Micro Innovations USB RF Wireless Keyboard with Mouse"/>
    <x v="1483"/>
    <n v="4"/>
    <x v="0"/>
    <n v="21"/>
    <x v="22"/>
    <x v="171"/>
  </r>
  <r>
    <n v="4035"/>
    <x v="1993"/>
    <x v="939"/>
    <d v="2016-12-12T00:00:00"/>
    <s v="Same Day"/>
    <s v="JM-15655"/>
    <s v="Jim Mitchum"/>
    <x v="1"/>
    <s v="United States"/>
    <s v="Lorain"/>
    <x v="24"/>
    <n v="44052"/>
    <x v="3"/>
    <s v="OFF-BI-10003982"/>
    <x v="1"/>
    <x v="8"/>
    <s v="Wilson Jones Century Plastic Molded Ring Binders"/>
    <x v="3049"/>
    <n v="3"/>
    <x v="6"/>
    <n v="-14.331300000000001"/>
    <x v="5"/>
    <x v="116"/>
  </r>
  <r>
    <n v="4036"/>
    <x v="1993"/>
    <x v="939"/>
    <d v="2016-12-12T00:00:00"/>
    <s v="Same Day"/>
    <s v="JM-15655"/>
    <s v="Jim Mitchum"/>
    <x v="1"/>
    <s v="United States"/>
    <s v="Lorain"/>
    <x v="24"/>
    <n v="44052"/>
    <x v="3"/>
    <s v="TEC-AC-10002567"/>
    <x v="2"/>
    <x v="11"/>
    <s v="Logitech G602 Wireless Gaming Mouse"/>
    <x v="3050"/>
    <n v="6"/>
    <x v="2"/>
    <n v="76.790400000000005"/>
    <x v="5"/>
    <x v="248"/>
  </r>
  <r>
    <n v="4037"/>
    <x v="1994"/>
    <x v="75"/>
    <d v="2016-01-01T00:00:00"/>
    <s v="Standard Class"/>
    <s v="FH-14350"/>
    <s v="Fred Harton"/>
    <x v="0"/>
    <s v="United States"/>
    <s v="Chicago"/>
    <x v="10"/>
    <n v="60623"/>
    <x v="2"/>
    <s v="OFF-ST-10004950"/>
    <x v="1"/>
    <x v="4"/>
    <s v="Tenex Personal Filing Tote With Secure Closure Lid, Black/Frost"/>
    <x v="176"/>
    <n v="2"/>
    <x v="2"/>
    <n v="1.5509999999999999"/>
    <x v="12"/>
    <x v="107"/>
  </r>
  <r>
    <n v="4038"/>
    <x v="1995"/>
    <x v="282"/>
    <d v="2015-01-02T00:00:00"/>
    <s v="Standard Class"/>
    <s v="AJ-10795"/>
    <s v="Anthony Johnson"/>
    <x v="1"/>
    <s v="United States"/>
    <s v="San Francisco"/>
    <x v="1"/>
    <n v="94110"/>
    <x v="1"/>
    <s v="FUR-FU-10000550"/>
    <x v="0"/>
    <x v="5"/>
    <s v="Stacking Trays by OIC"/>
    <x v="1663"/>
    <n v="5"/>
    <x v="0"/>
    <n v="8.2170000000000005"/>
    <x v="36"/>
    <x v="113"/>
  </r>
  <r>
    <n v="4039"/>
    <x v="1995"/>
    <x v="282"/>
    <d v="2015-01-02T00:00:00"/>
    <s v="Standard Class"/>
    <s v="AJ-10795"/>
    <s v="Anthony Johnson"/>
    <x v="1"/>
    <s v="United States"/>
    <s v="San Francisco"/>
    <x v="1"/>
    <n v="94110"/>
    <x v="1"/>
    <s v="OFF-PA-10000528"/>
    <x v="1"/>
    <x v="10"/>
    <s v="Xerox 1981"/>
    <x v="3051"/>
    <n v="4"/>
    <x v="0"/>
    <n v="9.5039999999999996"/>
    <x v="36"/>
    <x v="100"/>
  </r>
  <r>
    <n v="4040"/>
    <x v="1995"/>
    <x v="282"/>
    <d v="2015-01-02T00:00:00"/>
    <s v="Standard Class"/>
    <s v="AJ-10795"/>
    <s v="Anthony Johnson"/>
    <x v="1"/>
    <s v="United States"/>
    <s v="San Francisco"/>
    <x v="1"/>
    <n v="94110"/>
    <x v="1"/>
    <s v="TEC-MA-10003183"/>
    <x v="2"/>
    <x v="15"/>
    <s v="DYMO CardScan Personal V9 Business Card Scanner"/>
    <x v="3052"/>
    <n v="6"/>
    <x v="2"/>
    <n v="287.98200000000003"/>
    <x v="36"/>
    <x v="54"/>
  </r>
  <r>
    <n v="4041"/>
    <x v="1995"/>
    <x v="282"/>
    <d v="2015-01-02T00:00:00"/>
    <s v="Standard Class"/>
    <s v="AJ-10795"/>
    <s v="Anthony Johnson"/>
    <x v="1"/>
    <s v="United States"/>
    <s v="San Francisco"/>
    <x v="1"/>
    <n v="94110"/>
    <x v="1"/>
    <s v="OFF-BI-10003305"/>
    <x v="1"/>
    <x v="8"/>
    <s v="Avery Hanging File Binders"/>
    <x v="642"/>
    <n v="3"/>
    <x v="2"/>
    <n v="4.6643999999999997"/>
    <x v="36"/>
    <x v="12"/>
  </r>
  <r>
    <n v="4042"/>
    <x v="1995"/>
    <x v="282"/>
    <d v="2015-01-02T00:00:00"/>
    <s v="Standard Class"/>
    <s v="AJ-10795"/>
    <s v="Anthony Johnson"/>
    <x v="1"/>
    <s v="United States"/>
    <s v="San Francisco"/>
    <x v="1"/>
    <n v="94110"/>
    <x v="1"/>
    <s v="TEC-PH-10001425"/>
    <x v="2"/>
    <x v="7"/>
    <s v="Mophie Juice Pack Helium for iPhone"/>
    <x v="1807"/>
    <n v="3"/>
    <x v="2"/>
    <n v="19.197600000000001"/>
    <x v="36"/>
    <x v="36"/>
  </r>
  <r>
    <n v="4043"/>
    <x v="1995"/>
    <x v="282"/>
    <d v="2015-01-02T00:00:00"/>
    <s v="Standard Class"/>
    <s v="AJ-10795"/>
    <s v="Anthony Johnson"/>
    <x v="1"/>
    <s v="United States"/>
    <s v="San Francisco"/>
    <x v="1"/>
    <n v="94110"/>
    <x v="1"/>
    <s v="OFF-LA-10001474"/>
    <x v="1"/>
    <x v="2"/>
    <s v="Avery 477"/>
    <x v="3053"/>
    <n v="9"/>
    <x v="0"/>
    <n v="126.3942"/>
    <x v="36"/>
    <x v="99"/>
  </r>
  <r>
    <n v="4044"/>
    <x v="1995"/>
    <x v="282"/>
    <d v="2015-01-02T00:00:00"/>
    <s v="Standard Class"/>
    <s v="AJ-10795"/>
    <s v="Anthony Johnson"/>
    <x v="1"/>
    <s v="United States"/>
    <s v="San Francisco"/>
    <x v="1"/>
    <n v="94110"/>
    <x v="1"/>
    <s v="FUR-FU-10000672"/>
    <x v="0"/>
    <x v="5"/>
    <s v="Executive Impressions 10&quot; Spectator Wall Clock"/>
    <x v="2623"/>
    <n v="6"/>
    <x v="0"/>
    <n v="23.990400000000001"/>
    <x v="36"/>
    <x v="65"/>
  </r>
  <r>
    <n v="4045"/>
    <x v="1996"/>
    <x v="608"/>
    <d v="2015-06-30T00:00:00"/>
    <s v="Standard Class"/>
    <s v="JF-15565"/>
    <s v="Jill Fjeld"/>
    <x v="0"/>
    <s v="United States"/>
    <s v="San Francisco"/>
    <x v="1"/>
    <n v="94110"/>
    <x v="1"/>
    <s v="FUR-FU-10001979"/>
    <x v="0"/>
    <x v="5"/>
    <s v="Dana Halogen Swing-Arm Architect Lamp"/>
    <x v="3054"/>
    <n v="5"/>
    <x v="0"/>
    <n v="57.357999999999997"/>
    <x v="33"/>
    <x v="40"/>
  </r>
  <r>
    <n v="4046"/>
    <x v="1997"/>
    <x v="788"/>
    <d v="2015-04-07T00:00:00"/>
    <s v="Standard Class"/>
    <s v="CS-11845"/>
    <s v="Cari Sayre"/>
    <x v="1"/>
    <s v="United States"/>
    <s v="Houston"/>
    <x v="5"/>
    <n v="77070"/>
    <x v="2"/>
    <s v="OFF-BI-10003707"/>
    <x v="1"/>
    <x v="8"/>
    <s v="Aluminum Screw Posts"/>
    <x v="1723"/>
    <n v="3"/>
    <x v="3"/>
    <n v="-13.734"/>
    <x v="19"/>
    <x v="14"/>
  </r>
  <r>
    <n v="4047"/>
    <x v="1998"/>
    <x v="208"/>
    <d v="2017-10-25T00:00:00"/>
    <s v="Standard Class"/>
    <s v="SP-20920"/>
    <s v="Susan Pistek"/>
    <x v="0"/>
    <s v="United States"/>
    <s v="Chicago"/>
    <x v="10"/>
    <n v="60653"/>
    <x v="2"/>
    <s v="OFF-AP-10002191"/>
    <x v="1"/>
    <x v="9"/>
    <s v="Belkin 8 Outlet SurgeMaster II Gold Surge Protector"/>
    <x v="3055"/>
    <n v="2"/>
    <x v="3"/>
    <n v="-62.379199999999997"/>
    <x v="13"/>
    <x v="343"/>
  </r>
  <r>
    <n v="4048"/>
    <x v="1999"/>
    <x v="747"/>
    <d v="2015-07-19T00:00:00"/>
    <s v="First Class"/>
    <s v="KE-16420"/>
    <s v="Katrina Edelman"/>
    <x v="1"/>
    <s v="United States"/>
    <s v="New York City"/>
    <x v="15"/>
    <n v="10035"/>
    <x v="3"/>
    <s v="OFF-PA-10000501"/>
    <x v="1"/>
    <x v="10"/>
    <s v="Petty Cash Envelope"/>
    <x v="152"/>
    <n v="3"/>
    <x v="0"/>
    <n v="39.6312"/>
    <x v="39"/>
    <x v="70"/>
  </r>
  <r>
    <n v="4049"/>
    <x v="1999"/>
    <x v="747"/>
    <d v="2015-07-19T00:00:00"/>
    <s v="First Class"/>
    <s v="KE-16420"/>
    <s v="Katrina Edelman"/>
    <x v="1"/>
    <s v="United States"/>
    <s v="New York City"/>
    <x v="15"/>
    <n v="10035"/>
    <x v="3"/>
    <s v="TEC-AC-10001990"/>
    <x v="2"/>
    <x v="11"/>
    <s v="Kensington Orbit Wireless Mobile Trackball for PC and Mac"/>
    <x v="3056"/>
    <n v="10"/>
    <x v="0"/>
    <n v="191.96799999999999"/>
    <x v="39"/>
    <x v="203"/>
  </r>
  <r>
    <n v="4050"/>
    <x v="2000"/>
    <x v="92"/>
    <d v="2017-06-26T00:00:00"/>
    <s v="Second Class"/>
    <s v="GA-14515"/>
    <s v="George Ashbrook"/>
    <x v="0"/>
    <s v="United States"/>
    <s v="New York City"/>
    <x v="15"/>
    <n v="10011"/>
    <x v="3"/>
    <s v="FUR-FU-10003601"/>
    <x v="0"/>
    <x v="5"/>
    <s v="Deflect-o RollaMat Studded, Beveled Mat for Medium Pile Carpeting"/>
    <x v="3057"/>
    <n v="3"/>
    <x v="0"/>
    <n v="49.804200000000002"/>
    <x v="28"/>
    <x v="16"/>
  </r>
  <r>
    <n v="4051"/>
    <x v="2000"/>
    <x v="92"/>
    <d v="2017-06-26T00:00:00"/>
    <s v="Second Class"/>
    <s v="GA-14515"/>
    <s v="George Ashbrook"/>
    <x v="0"/>
    <s v="United States"/>
    <s v="New York City"/>
    <x v="15"/>
    <n v="10011"/>
    <x v="3"/>
    <s v="FUR-CH-10001891"/>
    <x v="0"/>
    <x v="1"/>
    <s v="Global Deluxe Office Fabric Chairs"/>
    <x v="3058"/>
    <n v="2"/>
    <x v="9"/>
    <n v="32.633200000000002"/>
    <x v="28"/>
    <x v="236"/>
  </r>
  <r>
    <n v="4052"/>
    <x v="2001"/>
    <x v="411"/>
    <d v="2014-10-03T00:00:00"/>
    <s v="Standard Class"/>
    <s v="SM-20950"/>
    <s v="Suzanne McNair"/>
    <x v="1"/>
    <s v="United States"/>
    <s v="Philadelphia"/>
    <x v="9"/>
    <n v="19134"/>
    <x v="3"/>
    <s v="OFF-AR-10003469"/>
    <x v="1"/>
    <x v="6"/>
    <s v="Nontoxic Chalk"/>
    <x v="1700"/>
    <n v="3"/>
    <x v="2"/>
    <n v="1.4783999999999999"/>
    <x v="18"/>
    <x v="73"/>
  </r>
  <r>
    <n v="4053"/>
    <x v="2001"/>
    <x v="411"/>
    <d v="2014-10-03T00:00:00"/>
    <s v="Standard Class"/>
    <s v="SM-20950"/>
    <s v="Suzanne McNair"/>
    <x v="1"/>
    <s v="United States"/>
    <s v="Philadelphia"/>
    <x v="9"/>
    <n v="19134"/>
    <x v="3"/>
    <s v="FUR-TA-10004175"/>
    <x v="0"/>
    <x v="3"/>
    <s v="Hon 30&quot; x 60&quot; Table with Locking Drawer"/>
    <x v="3059"/>
    <n v="2"/>
    <x v="10"/>
    <n v="-81.854399999999998"/>
    <x v="18"/>
    <x v="94"/>
  </r>
  <r>
    <n v="4054"/>
    <x v="2001"/>
    <x v="411"/>
    <d v="2014-10-03T00:00:00"/>
    <s v="Standard Class"/>
    <s v="SM-20950"/>
    <s v="Suzanne McNair"/>
    <x v="1"/>
    <s v="United States"/>
    <s v="Philadelphia"/>
    <x v="9"/>
    <n v="19134"/>
    <x v="3"/>
    <s v="OFF-LA-10002945"/>
    <x v="1"/>
    <x v="2"/>
    <s v="Permanent Self-Adhesive File Folder Labels for Typewriters, 1 1/8 x 3 1/2, White"/>
    <x v="3060"/>
    <n v="11"/>
    <x v="2"/>
    <n v="18.018000000000001"/>
    <x v="18"/>
    <x v="18"/>
  </r>
  <r>
    <n v="4055"/>
    <x v="2001"/>
    <x v="411"/>
    <d v="2014-10-03T00:00:00"/>
    <s v="Standard Class"/>
    <s v="SM-20950"/>
    <s v="Suzanne McNair"/>
    <x v="1"/>
    <s v="United States"/>
    <s v="Philadelphia"/>
    <x v="9"/>
    <n v="19134"/>
    <x v="3"/>
    <s v="OFF-PA-10000533"/>
    <x v="1"/>
    <x v="10"/>
    <s v="Southworth Parchment Paper &amp; Envelopes"/>
    <x v="2523"/>
    <n v="4"/>
    <x v="2"/>
    <n v="6.8015999999999996"/>
    <x v="18"/>
    <x v="12"/>
  </r>
  <r>
    <n v="4056"/>
    <x v="2001"/>
    <x v="411"/>
    <d v="2014-10-03T00:00:00"/>
    <s v="Standard Class"/>
    <s v="SM-20950"/>
    <s v="Suzanne McNair"/>
    <x v="1"/>
    <s v="United States"/>
    <s v="Philadelphia"/>
    <x v="9"/>
    <n v="19134"/>
    <x v="3"/>
    <s v="OFF-ST-10004459"/>
    <x v="1"/>
    <x v="4"/>
    <s v="Tennsco Single-Tier Lockers"/>
    <x v="2084"/>
    <n v="6"/>
    <x v="2"/>
    <n v="-337.80599999999998"/>
    <x v="18"/>
    <x v="226"/>
  </r>
  <r>
    <n v="4057"/>
    <x v="2001"/>
    <x v="411"/>
    <d v="2014-10-03T00:00:00"/>
    <s v="Standard Class"/>
    <s v="SM-20950"/>
    <s v="Suzanne McNair"/>
    <x v="1"/>
    <s v="United States"/>
    <s v="Philadelphia"/>
    <x v="9"/>
    <n v="19134"/>
    <x v="3"/>
    <s v="FUR-TA-10004147"/>
    <x v="0"/>
    <x v="3"/>
    <s v="Hon 4060 Series Tables"/>
    <x v="3061"/>
    <n v="1"/>
    <x v="10"/>
    <n v="-20.152799999999999"/>
    <x v="18"/>
    <x v="256"/>
  </r>
  <r>
    <n v="4058"/>
    <x v="2002"/>
    <x v="156"/>
    <d v="2014-11-28T00:00:00"/>
    <s v="Standard Class"/>
    <s v="DK-12985"/>
    <s v="Darren Koutras"/>
    <x v="0"/>
    <s v="United States"/>
    <s v="Chicago"/>
    <x v="10"/>
    <n v="60610"/>
    <x v="2"/>
    <s v="OFF-ST-10000046"/>
    <x v="1"/>
    <x v="4"/>
    <s v="Fellowes Super Stor/Drawer Files"/>
    <x v="3062"/>
    <n v="5"/>
    <x v="2"/>
    <n v="-8.0775000000000006"/>
    <x v="7"/>
    <x v="137"/>
  </r>
  <r>
    <n v="4059"/>
    <x v="2003"/>
    <x v="312"/>
    <d v="2015-11-24T00:00:00"/>
    <s v="Standard Class"/>
    <s v="LC-16885"/>
    <s v="Lena Creighton"/>
    <x v="0"/>
    <s v="United States"/>
    <s v="Oakland"/>
    <x v="1"/>
    <n v="94601"/>
    <x v="1"/>
    <s v="TEC-PH-10004774"/>
    <x v="2"/>
    <x v="7"/>
    <s v="Gear Head AU3700S Headset"/>
    <x v="3063"/>
    <n v="7"/>
    <x v="2"/>
    <n v="-15.4581"/>
    <x v="6"/>
    <x v="63"/>
  </r>
  <r>
    <n v="4060"/>
    <x v="2003"/>
    <x v="312"/>
    <d v="2015-11-24T00:00:00"/>
    <s v="Standard Class"/>
    <s v="LC-16885"/>
    <s v="Lena Creighton"/>
    <x v="0"/>
    <s v="United States"/>
    <s v="Oakland"/>
    <x v="1"/>
    <n v="94601"/>
    <x v="1"/>
    <s v="FUR-CH-10000595"/>
    <x v="0"/>
    <x v="1"/>
    <s v="Safco Contoured Stacking Chairs"/>
    <x v="3064"/>
    <n v="3"/>
    <x v="2"/>
    <n v="35.76"/>
    <x v="6"/>
    <x v="107"/>
  </r>
  <r>
    <n v="4061"/>
    <x v="2004"/>
    <x v="474"/>
    <d v="2016-11-07T00:00:00"/>
    <s v="Standard Class"/>
    <s v="XP-21865"/>
    <s v="Xylona Preis"/>
    <x v="0"/>
    <s v="United States"/>
    <s v="Chicago"/>
    <x v="10"/>
    <n v="60610"/>
    <x v="2"/>
    <s v="TEC-AC-10002473"/>
    <x v="2"/>
    <x v="11"/>
    <s v="Maxell 4.7GB DVD-R"/>
    <x v="3065"/>
    <n v="3"/>
    <x v="2"/>
    <n v="17.8794"/>
    <x v="0"/>
    <x v="151"/>
  </r>
  <r>
    <n v="4062"/>
    <x v="2005"/>
    <x v="14"/>
    <d v="2015-09-20T00:00:00"/>
    <s v="First Class"/>
    <s v="CS-11845"/>
    <s v="Cari Sayre"/>
    <x v="1"/>
    <s v="United States"/>
    <s v="Seattle"/>
    <x v="4"/>
    <n v="98105"/>
    <x v="1"/>
    <s v="OFF-BI-10001628"/>
    <x v="1"/>
    <x v="8"/>
    <s v="Acco Data Flex Cable Posts For Top &amp; Bottom Load Binders, 6&quot; Capacity"/>
    <x v="3066"/>
    <n v="3"/>
    <x v="2"/>
    <n v="7.8224999999999998"/>
    <x v="11"/>
    <x v="33"/>
  </r>
  <r>
    <n v="4063"/>
    <x v="2006"/>
    <x v="612"/>
    <d v="2016-03-14T00:00:00"/>
    <s v="Standard Class"/>
    <s v="BD-11770"/>
    <s v="Bryan Davis"/>
    <x v="0"/>
    <s v="United States"/>
    <s v="Philadelphia"/>
    <x v="9"/>
    <n v="19143"/>
    <x v="3"/>
    <s v="TEC-AC-10002800"/>
    <x v="2"/>
    <x v="11"/>
    <s v="Plantronics Audio 478 Stereo USB Headset"/>
    <x v="3067"/>
    <n v="1"/>
    <x v="2"/>
    <n v="7.4984999999999999"/>
    <x v="17"/>
    <x v="183"/>
  </r>
  <r>
    <n v="4064"/>
    <x v="2007"/>
    <x v="670"/>
    <d v="2014-06-26T00:00:00"/>
    <s v="First Class"/>
    <s v="DL-13330"/>
    <s v="Denise Leinenbach"/>
    <x v="0"/>
    <s v="United States"/>
    <s v="Concord"/>
    <x v="3"/>
    <n v="28027"/>
    <x v="0"/>
    <s v="OFF-AR-10002766"/>
    <x v="1"/>
    <x v="6"/>
    <s v="Prang Drawing Pencil Set"/>
    <x v="184"/>
    <n v="9"/>
    <x v="2"/>
    <n v="1.7514000000000001"/>
    <x v="3"/>
    <x v="66"/>
  </r>
  <r>
    <n v="4065"/>
    <x v="2007"/>
    <x v="670"/>
    <d v="2014-06-26T00:00:00"/>
    <s v="First Class"/>
    <s v="DL-13330"/>
    <s v="Denise Leinenbach"/>
    <x v="0"/>
    <s v="United States"/>
    <s v="Concord"/>
    <x v="3"/>
    <n v="28027"/>
    <x v="0"/>
    <s v="OFF-SU-10002522"/>
    <x v="1"/>
    <x v="14"/>
    <s v="Acme Kleen Earth Office Shears"/>
    <x v="3068"/>
    <n v="1"/>
    <x v="2"/>
    <n v="0.34920000000000001"/>
    <x v="3"/>
    <x v="4"/>
  </r>
  <r>
    <n v="4066"/>
    <x v="2008"/>
    <x v="301"/>
    <d v="2014-11-05T00:00:00"/>
    <s v="Standard Class"/>
    <s v="KH-16630"/>
    <s v="Ken Heidel"/>
    <x v="1"/>
    <s v="United States"/>
    <s v="Charlotte"/>
    <x v="3"/>
    <n v="28205"/>
    <x v="0"/>
    <s v="OFF-FA-10003021"/>
    <x v="1"/>
    <x v="13"/>
    <s v="Staples"/>
    <x v="1990"/>
    <n v="5"/>
    <x v="2"/>
    <n v="1.41"/>
    <x v="7"/>
    <x v="183"/>
  </r>
  <r>
    <n v="4067"/>
    <x v="2008"/>
    <x v="301"/>
    <d v="2014-11-05T00:00:00"/>
    <s v="Standard Class"/>
    <s v="KH-16630"/>
    <s v="Ken Heidel"/>
    <x v="1"/>
    <s v="United States"/>
    <s v="Charlotte"/>
    <x v="3"/>
    <n v="28205"/>
    <x v="0"/>
    <s v="OFF-AR-10000634"/>
    <x v="1"/>
    <x v="6"/>
    <s v="Newell 320"/>
    <x v="1495"/>
    <n v="3"/>
    <x v="2"/>
    <n v="0.89880000000000004"/>
    <x v="7"/>
    <x v="66"/>
  </r>
  <r>
    <n v="4068"/>
    <x v="2008"/>
    <x v="301"/>
    <d v="2014-11-05T00:00:00"/>
    <s v="Standard Class"/>
    <s v="KH-16630"/>
    <s v="Ken Heidel"/>
    <x v="1"/>
    <s v="United States"/>
    <s v="Charlotte"/>
    <x v="3"/>
    <n v="28205"/>
    <x v="0"/>
    <s v="OFF-LA-10001771"/>
    <x v="1"/>
    <x v="2"/>
    <s v="Avery 513"/>
    <x v="3069"/>
    <n v="12"/>
    <x v="2"/>
    <n v="15.537599999999999"/>
    <x v="7"/>
    <x v="18"/>
  </r>
  <r>
    <n v="4069"/>
    <x v="2008"/>
    <x v="301"/>
    <d v="2014-11-05T00:00:00"/>
    <s v="Standard Class"/>
    <s v="KH-16630"/>
    <s v="Ken Heidel"/>
    <x v="1"/>
    <s v="United States"/>
    <s v="Charlotte"/>
    <x v="3"/>
    <n v="28205"/>
    <x v="0"/>
    <s v="TEC-PH-10004434"/>
    <x v="2"/>
    <x v="7"/>
    <s v="Cisco IP Phone 7961G VoIP phone - Dark gray"/>
    <x v="3070"/>
    <n v="9"/>
    <x v="2"/>
    <n v="110.1195"/>
    <x v="7"/>
    <x v="4"/>
  </r>
  <r>
    <n v="4070"/>
    <x v="2009"/>
    <x v="770"/>
    <d v="2016-08-31T00:00:00"/>
    <s v="First Class"/>
    <s v="TP-21415"/>
    <s v="Tom Prescott"/>
    <x v="0"/>
    <s v="United States"/>
    <s v="Dallas"/>
    <x v="5"/>
    <n v="75081"/>
    <x v="2"/>
    <s v="OFF-BI-10000050"/>
    <x v="1"/>
    <x v="8"/>
    <s v="Angle-D Binders with Locking Rings, Label Holders"/>
    <x v="3071"/>
    <n v="9"/>
    <x v="3"/>
    <n v="-21.681000000000001"/>
    <x v="47"/>
    <x v="148"/>
  </r>
  <r>
    <n v="4071"/>
    <x v="2009"/>
    <x v="770"/>
    <d v="2016-08-31T00:00:00"/>
    <s v="First Class"/>
    <s v="TP-21415"/>
    <s v="Tom Prescott"/>
    <x v="0"/>
    <s v="United States"/>
    <s v="Dallas"/>
    <x v="5"/>
    <n v="75081"/>
    <x v="2"/>
    <s v="OFF-BI-10002414"/>
    <x v="1"/>
    <x v="8"/>
    <s v="GBC ProClick Spines for 32-Hole Punch"/>
    <x v="3072"/>
    <n v="4"/>
    <x v="3"/>
    <n v="-16.5396"/>
    <x v="47"/>
    <x v="175"/>
  </r>
  <r>
    <n v="4072"/>
    <x v="2009"/>
    <x v="770"/>
    <d v="2016-08-31T00:00:00"/>
    <s v="First Class"/>
    <s v="TP-21415"/>
    <s v="Tom Prescott"/>
    <x v="0"/>
    <s v="United States"/>
    <s v="Dallas"/>
    <x v="5"/>
    <n v="75081"/>
    <x v="2"/>
    <s v="FUR-BO-10003159"/>
    <x v="0"/>
    <x v="0"/>
    <s v="Sauder Camden County Collection Libraries, Planked Cherry Finish"/>
    <x v="3073"/>
    <n v="2"/>
    <x v="8"/>
    <n v="-52.890799999999999"/>
    <x v="47"/>
    <x v="429"/>
  </r>
  <r>
    <n v="4073"/>
    <x v="2010"/>
    <x v="401"/>
    <d v="2015-12-08T00:00:00"/>
    <s v="Second Class"/>
    <s v="NP-18685"/>
    <s v="Nora Pelletier"/>
    <x v="2"/>
    <s v="United States"/>
    <s v="Indianapolis"/>
    <x v="14"/>
    <n v="46203"/>
    <x v="2"/>
    <s v="TEC-CO-10002095"/>
    <x v="2"/>
    <x v="16"/>
    <s v="Hewlett Packard 610 Color Digital Copier / Printer"/>
    <x v="3074"/>
    <n v="2"/>
    <x v="0"/>
    <n v="449.99099999999999"/>
    <x v="14"/>
    <x v="100"/>
  </r>
  <r>
    <n v="4074"/>
    <x v="2011"/>
    <x v="496"/>
    <d v="2015-09-27T00:00:00"/>
    <s v="First Class"/>
    <s v="SC-20680"/>
    <s v="Steve Carroll"/>
    <x v="2"/>
    <s v="United States"/>
    <s v="Broken Arrow"/>
    <x v="26"/>
    <n v="74012"/>
    <x v="2"/>
    <s v="TEC-PH-10004120"/>
    <x v="2"/>
    <x v="7"/>
    <s v="AT&amp;T 1080 Phone"/>
    <x v="3075"/>
    <n v="6"/>
    <x v="0"/>
    <n v="213.70439999999999"/>
    <x v="11"/>
    <x v="19"/>
  </r>
  <r>
    <n v="4075"/>
    <x v="2012"/>
    <x v="940"/>
    <d v="2017-11-20T00:00:00"/>
    <s v="Standard Class"/>
    <s v="DK-12895"/>
    <s v="Dana Kaydos"/>
    <x v="0"/>
    <s v="United States"/>
    <s v="Miramar"/>
    <x v="2"/>
    <n v="33023"/>
    <x v="0"/>
    <s v="FUR-FU-10003553"/>
    <x v="0"/>
    <x v="5"/>
    <s v="Howard Miller 13-1/2&quot; Diameter Rosebrook Wall Clock"/>
    <x v="3076"/>
    <n v="4"/>
    <x v="2"/>
    <n v="55.015999999999998"/>
    <x v="24"/>
    <x v="45"/>
  </r>
  <r>
    <n v="4076"/>
    <x v="2012"/>
    <x v="940"/>
    <d v="2017-11-20T00:00:00"/>
    <s v="Standard Class"/>
    <s v="DK-12895"/>
    <s v="Dana Kaydos"/>
    <x v="0"/>
    <s v="United States"/>
    <s v="Miramar"/>
    <x v="2"/>
    <n v="33023"/>
    <x v="0"/>
    <s v="FUR-FU-10001488"/>
    <x v="0"/>
    <x v="5"/>
    <s v="Tenex 46&quot; x 60&quot; Computer Anti-Static Chairmat, Rectangular Shaped"/>
    <x v="3077"/>
    <n v="4"/>
    <x v="2"/>
    <n v="0"/>
    <x v="24"/>
    <x v="136"/>
  </r>
  <r>
    <n v="4077"/>
    <x v="2013"/>
    <x v="546"/>
    <d v="2015-12-21T00:00:00"/>
    <s v="Second Class"/>
    <s v="SM-20950"/>
    <s v="Suzanne McNair"/>
    <x v="1"/>
    <s v="United States"/>
    <s v="Omaha"/>
    <x v="8"/>
    <n v="68104"/>
    <x v="2"/>
    <s v="OFF-BI-10003094"/>
    <x v="1"/>
    <x v="8"/>
    <s v="Self-Adhesive Ring Binder Labels"/>
    <x v="983"/>
    <n v="2"/>
    <x v="0"/>
    <n v="3.3088000000000002"/>
    <x v="14"/>
    <x v="2"/>
  </r>
  <r>
    <n v="4078"/>
    <x v="2013"/>
    <x v="546"/>
    <d v="2015-12-21T00:00:00"/>
    <s v="Second Class"/>
    <s v="SM-20950"/>
    <s v="Suzanne McNair"/>
    <x v="1"/>
    <s v="United States"/>
    <s v="Omaha"/>
    <x v="8"/>
    <n v="68104"/>
    <x v="2"/>
    <s v="OFF-FA-10003472"/>
    <x v="1"/>
    <x v="13"/>
    <s v="Bagged Rubber Bands"/>
    <x v="1310"/>
    <n v="4"/>
    <x v="0"/>
    <n v="0.2016"/>
    <x v="14"/>
    <x v="38"/>
  </r>
  <r>
    <n v="4079"/>
    <x v="2013"/>
    <x v="546"/>
    <d v="2015-12-21T00:00:00"/>
    <s v="Second Class"/>
    <s v="SM-20950"/>
    <s v="Suzanne McNair"/>
    <x v="1"/>
    <s v="United States"/>
    <s v="Omaha"/>
    <x v="8"/>
    <n v="68104"/>
    <x v="2"/>
    <s v="OFF-PA-10001289"/>
    <x v="1"/>
    <x v="10"/>
    <s v="White Computer Printout Paper by Universal"/>
    <x v="2207"/>
    <n v="3"/>
    <x v="0"/>
    <n v="56.977200000000003"/>
    <x v="14"/>
    <x v="70"/>
  </r>
  <r>
    <n v="4080"/>
    <x v="2014"/>
    <x v="379"/>
    <d v="2015-12-24T00:00:00"/>
    <s v="First Class"/>
    <s v="LS-17245"/>
    <s v="Lynn Smith"/>
    <x v="0"/>
    <s v="United States"/>
    <s v="Jacksonville"/>
    <x v="3"/>
    <n v="28540"/>
    <x v="0"/>
    <s v="TEC-PH-10002293"/>
    <x v="2"/>
    <x v="7"/>
    <s v="Anker 36W 4-Port USB Wall Charger Travel Power Adapter for iPhone 5s 5c 5"/>
    <x v="331"/>
    <n v="3"/>
    <x v="2"/>
    <n v="4.7976000000000001"/>
    <x v="14"/>
    <x v="36"/>
  </r>
  <r>
    <n v="4081"/>
    <x v="2015"/>
    <x v="477"/>
    <d v="2016-09-29T00:00:00"/>
    <s v="Standard Class"/>
    <s v="KE-16420"/>
    <s v="Katrina Edelman"/>
    <x v="1"/>
    <s v="United States"/>
    <s v="Tigard"/>
    <x v="21"/>
    <n v="97224"/>
    <x v="1"/>
    <s v="OFF-PA-10000380"/>
    <x v="1"/>
    <x v="10"/>
    <s v="REDIFORM Incoming/Outgoing Call Register, 11&quot; X 8 1/2&quot;, 100 Messages"/>
    <x v="3078"/>
    <n v="9"/>
    <x v="2"/>
    <n v="22.518000000000001"/>
    <x v="22"/>
    <x v="52"/>
  </r>
  <r>
    <n v="4082"/>
    <x v="2015"/>
    <x v="477"/>
    <d v="2016-09-29T00:00:00"/>
    <s v="Standard Class"/>
    <s v="KE-16420"/>
    <s v="Katrina Edelman"/>
    <x v="1"/>
    <s v="United States"/>
    <s v="Tigard"/>
    <x v="21"/>
    <n v="97224"/>
    <x v="1"/>
    <s v="OFF-BI-10004828"/>
    <x v="1"/>
    <x v="8"/>
    <s v="GBC Poly Designer Binding Covers"/>
    <x v="3079"/>
    <n v="1"/>
    <x v="6"/>
    <n v="-3.5154000000000001"/>
    <x v="22"/>
    <x v="126"/>
  </r>
  <r>
    <n v="4083"/>
    <x v="2016"/>
    <x v="92"/>
    <d v="2017-06-30T00:00:00"/>
    <s v="Standard Class"/>
    <s v="MC-17635"/>
    <s v="Matthew Clasen"/>
    <x v="1"/>
    <s v="United States"/>
    <s v="Decatur"/>
    <x v="10"/>
    <n v="62521"/>
    <x v="2"/>
    <s v="OFF-BI-10004632"/>
    <x v="1"/>
    <x v="8"/>
    <s v="Ibico Hi-Tech Manual Binding System"/>
    <x v="641"/>
    <n v="3"/>
    <x v="3"/>
    <n v="-320.23950000000002"/>
    <x v="28"/>
    <x v="227"/>
  </r>
  <r>
    <n v="4084"/>
    <x v="2016"/>
    <x v="92"/>
    <d v="2017-06-30T00:00:00"/>
    <s v="Standard Class"/>
    <s v="MC-17635"/>
    <s v="Matthew Clasen"/>
    <x v="1"/>
    <s v="United States"/>
    <s v="Decatur"/>
    <x v="10"/>
    <n v="62521"/>
    <x v="2"/>
    <s v="OFF-PA-10000327"/>
    <x v="1"/>
    <x v="10"/>
    <s v="Xerox 1971"/>
    <x v="1495"/>
    <n v="3"/>
    <x v="2"/>
    <n v="3.21"/>
    <x v="28"/>
    <x v="33"/>
  </r>
  <r>
    <n v="4085"/>
    <x v="2017"/>
    <x v="210"/>
    <d v="2017-09-09T00:00:00"/>
    <s v="First Class"/>
    <s v="Dp-13240"/>
    <s v="Dean percer"/>
    <x v="2"/>
    <s v="United States"/>
    <s v="Phoenix"/>
    <x v="16"/>
    <n v="85023"/>
    <x v="1"/>
    <s v="OFF-BI-10003291"/>
    <x v="1"/>
    <x v="8"/>
    <s v="Wilson Jones Leather-Like Binders with DublLock Round Rings"/>
    <x v="3080"/>
    <n v="3"/>
    <x v="6"/>
    <n v="-6.0236999999999998"/>
    <x v="15"/>
    <x v="116"/>
  </r>
  <r>
    <n v="4086"/>
    <x v="2018"/>
    <x v="578"/>
    <d v="2016-08-06T00:00:00"/>
    <s v="Second Class"/>
    <s v="LC-16930"/>
    <s v="Linda Cazamias"/>
    <x v="1"/>
    <s v="United States"/>
    <s v="Sacramento"/>
    <x v="1"/>
    <n v="95823"/>
    <x v="1"/>
    <s v="TEC-PH-10002275"/>
    <x v="2"/>
    <x v="7"/>
    <s v="Mitel 5320 IP Phone VoIP phone"/>
    <x v="3081"/>
    <n v="2"/>
    <x v="2"/>
    <n v="30.238399999999999"/>
    <x v="47"/>
    <x v="7"/>
  </r>
  <r>
    <n v="4087"/>
    <x v="2018"/>
    <x v="578"/>
    <d v="2016-08-06T00:00:00"/>
    <s v="Second Class"/>
    <s v="LC-16930"/>
    <s v="Linda Cazamias"/>
    <x v="1"/>
    <s v="United States"/>
    <s v="Sacramento"/>
    <x v="1"/>
    <n v="95823"/>
    <x v="1"/>
    <s v="OFF-BI-10003291"/>
    <x v="1"/>
    <x v="8"/>
    <s v="Wilson Jones Leather-Like Binders with DublLock Round Rings"/>
    <x v="3082"/>
    <n v="3"/>
    <x v="2"/>
    <n v="7.0712999999999999"/>
    <x v="47"/>
    <x v="31"/>
  </r>
  <r>
    <n v="4088"/>
    <x v="2018"/>
    <x v="578"/>
    <d v="2016-08-06T00:00:00"/>
    <s v="Second Class"/>
    <s v="LC-16930"/>
    <s v="Linda Cazamias"/>
    <x v="1"/>
    <s v="United States"/>
    <s v="Sacramento"/>
    <x v="1"/>
    <n v="95823"/>
    <x v="1"/>
    <s v="OFF-BI-10000343"/>
    <x v="1"/>
    <x v="8"/>
    <s v="Pressboard Covers with Storage Hooks, 9 1/2&quot; x 11&quot;, Light Blue"/>
    <x v="692"/>
    <n v="3"/>
    <x v="2"/>
    <n v="3.9771000000000001"/>
    <x v="47"/>
    <x v="31"/>
  </r>
  <r>
    <n v="4089"/>
    <x v="2019"/>
    <x v="710"/>
    <d v="2014-08-26T00:00:00"/>
    <s v="Standard Class"/>
    <s v="LH-16900"/>
    <s v="Lena Hernandez"/>
    <x v="0"/>
    <s v="United States"/>
    <s v="Jonesboro"/>
    <x v="36"/>
    <n v="72401"/>
    <x v="0"/>
    <s v="FUR-BO-10000711"/>
    <x v="0"/>
    <x v="0"/>
    <s v="Hon Metal Bookcases, Gray"/>
    <x v="3083"/>
    <n v="9"/>
    <x v="0"/>
    <n v="172.48140000000001"/>
    <x v="29"/>
    <x v="6"/>
  </r>
  <r>
    <n v="4090"/>
    <x v="2020"/>
    <x v="178"/>
    <d v="2016-04-05T00:00:00"/>
    <s v="Standard Class"/>
    <s v="TB-21175"/>
    <s v="Thomas Boland"/>
    <x v="1"/>
    <s v="United States"/>
    <s v="New York City"/>
    <x v="15"/>
    <n v="10035"/>
    <x v="3"/>
    <s v="OFF-LA-10001297"/>
    <x v="1"/>
    <x v="2"/>
    <s v="Avery 473"/>
    <x v="343"/>
    <n v="2"/>
    <x v="0"/>
    <n v="9.9359999999999999"/>
    <x v="26"/>
    <x v="62"/>
  </r>
  <r>
    <n v="4091"/>
    <x v="2020"/>
    <x v="178"/>
    <d v="2016-04-05T00:00:00"/>
    <s v="Standard Class"/>
    <s v="TB-21175"/>
    <s v="Thomas Boland"/>
    <x v="1"/>
    <s v="United States"/>
    <s v="New York City"/>
    <x v="15"/>
    <n v="10035"/>
    <x v="3"/>
    <s v="OFF-SU-10001574"/>
    <x v="1"/>
    <x v="14"/>
    <s v="Acme Value Line Scissors"/>
    <x v="1023"/>
    <n v="3"/>
    <x v="0"/>
    <n v="3.2850000000000001"/>
    <x v="26"/>
    <x v="84"/>
  </r>
  <r>
    <n v="4092"/>
    <x v="2020"/>
    <x v="178"/>
    <d v="2016-04-05T00:00:00"/>
    <s v="Standard Class"/>
    <s v="TB-21175"/>
    <s v="Thomas Boland"/>
    <x v="1"/>
    <s v="United States"/>
    <s v="New York City"/>
    <x v="15"/>
    <n v="10035"/>
    <x v="3"/>
    <s v="OFF-BI-10003305"/>
    <x v="1"/>
    <x v="8"/>
    <s v="Avery Hanging File Binders"/>
    <x v="642"/>
    <n v="3"/>
    <x v="2"/>
    <n v="4.6643999999999997"/>
    <x v="26"/>
    <x v="12"/>
  </r>
  <r>
    <n v="4093"/>
    <x v="2021"/>
    <x v="941"/>
    <d v="2017-05-18T00:00:00"/>
    <s v="First Class"/>
    <s v="JM-15865"/>
    <s v="John Murray"/>
    <x v="0"/>
    <s v="United States"/>
    <s v="Akron"/>
    <x v="24"/>
    <n v="44312"/>
    <x v="3"/>
    <s v="OFF-ST-10002574"/>
    <x v="1"/>
    <x v="4"/>
    <s v="SAFCO Commercial Wire Shelving, Black"/>
    <x v="3084"/>
    <n v="2"/>
    <x v="2"/>
    <n v="-55.256"/>
    <x v="25"/>
    <x v="58"/>
  </r>
  <r>
    <n v="4094"/>
    <x v="2022"/>
    <x v="252"/>
    <d v="2015-08-28T00:00:00"/>
    <s v="Standard Class"/>
    <s v="KW-16435"/>
    <s v="Katrina Willman"/>
    <x v="0"/>
    <s v="United States"/>
    <s v="Florence"/>
    <x v="0"/>
    <n v="41042"/>
    <x v="0"/>
    <s v="TEC-MA-10000864"/>
    <x v="2"/>
    <x v="15"/>
    <s v="Cisco 9971 IP Video Phone Charcoal"/>
    <x v="3085"/>
    <n v="7"/>
    <x v="0"/>
    <n v="1416.8"/>
    <x v="37"/>
    <x v="55"/>
  </r>
  <r>
    <n v="4095"/>
    <x v="2022"/>
    <x v="252"/>
    <d v="2015-08-28T00:00:00"/>
    <s v="Standard Class"/>
    <s v="KW-16435"/>
    <s v="Katrina Willman"/>
    <x v="0"/>
    <s v="United States"/>
    <s v="Florence"/>
    <x v="0"/>
    <n v="41042"/>
    <x v="0"/>
    <s v="TEC-AC-10003289"/>
    <x v="2"/>
    <x v="11"/>
    <s v="Anker Ultra-Slim Mini Bluetooth 3.0 Wireless Keyboard"/>
    <x v="1095"/>
    <n v="4"/>
    <x v="0"/>
    <n v="18.390799999999999"/>
    <x v="37"/>
    <x v="294"/>
  </r>
  <r>
    <n v="4096"/>
    <x v="2022"/>
    <x v="252"/>
    <d v="2015-08-28T00:00:00"/>
    <s v="Standard Class"/>
    <s v="KW-16435"/>
    <s v="Katrina Willman"/>
    <x v="0"/>
    <s v="United States"/>
    <s v="Florence"/>
    <x v="0"/>
    <n v="41042"/>
    <x v="0"/>
    <s v="TEC-PH-10001619"/>
    <x v="2"/>
    <x v="7"/>
    <s v="LG G3"/>
    <x v="2133"/>
    <n v="3"/>
    <x v="0"/>
    <n v="170.51130000000001"/>
    <x v="37"/>
    <x v="5"/>
  </r>
  <r>
    <n v="4097"/>
    <x v="2023"/>
    <x v="865"/>
    <d v="2014-09-28T00:00:00"/>
    <s v="Standard Class"/>
    <s v="SC-20095"/>
    <s v="Sanjit Chand"/>
    <x v="0"/>
    <s v="United States"/>
    <s v="Minneapolis"/>
    <x v="11"/>
    <n v="55407"/>
    <x v="2"/>
    <s v="OFF-PA-10004888"/>
    <x v="1"/>
    <x v="10"/>
    <s v="Xerox 217"/>
    <x v="56"/>
    <n v="5"/>
    <x v="0"/>
    <n v="15.552"/>
    <x v="9"/>
    <x v="42"/>
  </r>
  <r>
    <n v="4098"/>
    <x v="2023"/>
    <x v="865"/>
    <d v="2014-09-28T00:00:00"/>
    <s v="Standard Class"/>
    <s v="SC-20095"/>
    <s v="Sanjit Chand"/>
    <x v="0"/>
    <s v="United States"/>
    <s v="Minneapolis"/>
    <x v="11"/>
    <n v="55407"/>
    <x v="2"/>
    <s v="OFF-ST-10000736"/>
    <x v="1"/>
    <x v="4"/>
    <s v="Carina Double Wide Media Storage Towers in Natural &amp; Black"/>
    <x v="3086"/>
    <n v="5"/>
    <x v="0"/>
    <n v="16.196000000000002"/>
    <x v="9"/>
    <x v="122"/>
  </r>
  <r>
    <n v="4099"/>
    <x v="2023"/>
    <x v="865"/>
    <d v="2014-09-28T00:00:00"/>
    <s v="Standard Class"/>
    <s v="SC-20095"/>
    <s v="Sanjit Chand"/>
    <x v="0"/>
    <s v="United States"/>
    <s v="Minneapolis"/>
    <x v="11"/>
    <n v="55407"/>
    <x v="2"/>
    <s v="OFF-BI-10001120"/>
    <x v="1"/>
    <x v="8"/>
    <s v="Ibico EPK-21 Electric Binding System"/>
    <x v="3087"/>
    <n v="5"/>
    <x v="0"/>
    <n v="4630.4754999999996"/>
    <x v="9"/>
    <x v="181"/>
  </r>
  <r>
    <n v="4100"/>
    <x v="2023"/>
    <x v="865"/>
    <d v="2014-09-28T00:00:00"/>
    <s v="Standard Class"/>
    <s v="SC-20095"/>
    <s v="Sanjit Chand"/>
    <x v="0"/>
    <s v="United States"/>
    <s v="Minneapolis"/>
    <x v="11"/>
    <n v="55407"/>
    <x v="2"/>
    <s v="OFF-BI-10000301"/>
    <x v="1"/>
    <x v="8"/>
    <s v="GBC Instant Report Kit"/>
    <x v="3088"/>
    <n v="2"/>
    <x v="0"/>
    <n v="6.47"/>
    <x v="9"/>
    <x v="47"/>
  </r>
  <r>
    <n v="4101"/>
    <x v="2024"/>
    <x v="249"/>
    <d v="2017-06-23T00:00:00"/>
    <s v="Standard Class"/>
    <s v="ZC-21910"/>
    <s v="Zuschuss Carroll"/>
    <x v="0"/>
    <s v="United States"/>
    <s v="Houston"/>
    <x v="5"/>
    <n v="77095"/>
    <x v="2"/>
    <s v="OFF-AP-10004655"/>
    <x v="1"/>
    <x v="9"/>
    <s v="Holmes Visible Mist Ultrasonic Humidifier with 2.3-Gallon Output per Day, Replacement Filter"/>
    <x v="3089"/>
    <n v="1"/>
    <x v="3"/>
    <n v="-5.2072000000000003"/>
    <x v="28"/>
    <x v="430"/>
  </r>
  <r>
    <n v="4102"/>
    <x v="2024"/>
    <x v="249"/>
    <d v="2017-06-23T00:00:00"/>
    <s v="Standard Class"/>
    <s v="ZC-21910"/>
    <s v="Zuschuss Carroll"/>
    <x v="0"/>
    <s v="United States"/>
    <s v="Houston"/>
    <x v="5"/>
    <n v="77095"/>
    <x v="2"/>
    <s v="OFF-AP-10002906"/>
    <x v="1"/>
    <x v="9"/>
    <s v="Hoover Replacement Belt for Commercial Guardsman Heavy-Duty Upright Vacuum"/>
    <x v="3090"/>
    <n v="1"/>
    <x v="3"/>
    <n v="-1.1100000000000001"/>
    <x v="28"/>
    <x v="109"/>
  </r>
  <r>
    <n v="4103"/>
    <x v="2024"/>
    <x v="249"/>
    <d v="2017-06-23T00:00:00"/>
    <s v="Standard Class"/>
    <s v="ZC-21910"/>
    <s v="Zuschuss Carroll"/>
    <x v="0"/>
    <s v="United States"/>
    <s v="Houston"/>
    <x v="5"/>
    <n v="77095"/>
    <x v="2"/>
    <s v="OFF-PA-10000740"/>
    <x v="1"/>
    <x v="10"/>
    <s v="Xerox 1982"/>
    <x v="3091"/>
    <n v="8"/>
    <x v="2"/>
    <n v="47.507199999999997"/>
    <x v="28"/>
    <x v="18"/>
  </r>
  <r>
    <n v="4104"/>
    <x v="2025"/>
    <x v="202"/>
    <d v="2017-12-21T00:00:00"/>
    <s v="Same Day"/>
    <s v="RB-19465"/>
    <s v="Rick Bensley"/>
    <x v="2"/>
    <s v="United States"/>
    <s v="Fremont"/>
    <x v="8"/>
    <n v="68025"/>
    <x v="2"/>
    <s v="FUR-FU-10001940"/>
    <x v="0"/>
    <x v="5"/>
    <s v="Staple-based wall hangings"/>
    <x v="204"/>
    <n v="2"/>
    <x v="0"/>
    <n v="7.0048000000000004"/>
    <x v="23"/>
    <x v="48"/>
  </r>
  <r>
    <n v="4105"/>
    <x v="2026"/>
    <x v="783"/>
    <d v="2017-08-13T00:00:00"/>
    <s v="Standard Class"/>
    <s v="JK-15370"/>
    <s v="Jay Kimmel"/>
    <x v="0"/>
    <s v="United States"/>
    <s v="San Diego"/>
    <x v="1"/>
    <n v="92105"/>
    <x v="1"/>
    <s v="TEC-PH-10000439"/>
    <x v="2"/>
    <x v="7"/>
    <s v="GE DSL Phone Line Filter"/>
    <x v="3092"/>
    <n v="5"/>
    <x v="2"/>
    <n v="17.9955"/>
    <x v="43"/>
    <x v="28"/>
  </r>
  <r>
    <n v="4106"/>
    <x v="2026"/>
    <x v="783"/>
    <d v="2017-08-13T00:00:00"/>
    <s v="Standard Class"/>
    <s v="JK-15370"/>
    <s v="Jay Kimmel"/>
    <x v="0"/>
    <s v="United States"/>
    <s v="San Diego"/>
    <x v="1"/>
    <n v="92105"/>
    <x v="1"/>
    <s v="OFF-BI-10000404"/>
    <x v="1"/>
    <x v="8"/>
    <s v="Avery Printable Repositionable Plastic Tabs"/>
    <x v="1273"/>
    <n v="2"/>
    <x v="2"/>
    <n v="4.6440000000000001"/>
    <x v="43"/>
    <x v="27"/>
  </r>
  <r>
    <n v="4107"/>
    <x v="2027"/>
    <x v="250"/>
    <d v="2016-08-26T00:00:00"/>
    <s v="Standard Class"/>
    <s v="DD-13570"/>
    <s v="Dorothy Dickinson"/>
    <x v="0"/>
    <s v="United States"/>
    <s v="Houston"/>
    <x v="5"/>
    <n v="77041"/>
    <x v="2"/>
    <s v="OFF-BI-10003676"/>
    <x v="1"/>
    <x v="8"/>
    <s v="GBC Standard Recycled Report Covers, Clear Plastic Sheets"/>
    <x v="3093"/>
    <n v="2"/>
    <x v="3"/>
    <n v="-6.8992000000000004"/>
    <x v="47"/>
    <x v="276"/>
  </r>
  <r>
    <n v="4108"/>
    <x v="2028"/>
    <x v="67"/>
    <d v="2015-09-07T00:00:00"/>
    <s v="Same Day"/>
    <s v="MC-17275"/>
    <s v="Marc Crier"/>
    <x v="0"/>
    <s v="United States"/>
    <s v="New York City"/>
    <x v="15"/>
    <n v="10011"/>
    <x v="3"/>
    <s v="OFF-ST-10002486"/>
    <x v="1"/>
    <x v="4"/>
    <s v="Eldon Shelf Savers Cubes and Bins"/>
    <x v="540"/>
    <n v="2"/>
    <x v="0"/>
    <n v="0.2792"/>
    <x v="11"/>
    <x v="15"/>
  </r>
  <r>
    <n v="4109"/>
    <x v="2028"/>
    <x v="67"/>
    <d v="2015-09-07T00:00:00"/>
    <s v="Same Day"/>
    <s v="MC-17275"/>
    <s v="Marc Crier"/>
    <x v="0"/>
    <s v="United States"/>
    <s v="New York City"/>
    <x v="15"/>
    <n v="10011"/>
    <x v="3"/>
    <s v="FUR-TA-10003837"/>
    <x v="0"/>
    <x v="3"/>
    <s v="Anderson Hickey Conga Table Tops &amp; Accessories"/>
    <x v="3094"/>
    <n v="3"/>
    <x v="10"/>
    <n v="-14.1639"/>
    <x v="11"/>
    <x v="431"/>
  </r>
  <r>
    <n v="4110"/>
    <x v="2029"/>
    <x v="707"/>
    <d v="2016-01-01T00:00:00"/>
    <s v="Standard Class"/>
    <s v="DL-13495"/>
    <s v="Dionis Lloyd"/>
    <x v="1"/>
    <s v="United States"/>
    <s v="Detroit"/>
    <x v="12"/>
    <n v="48227"/>
    <x v="2"/>
    <s v="TEC-PH-10002923"/>
    <x v="2"/>
    <x v="7"/>
    <s v="Logitech B530 USB Headset - headset - Full size, Binaural"/>
    <x v="2227"/>
    <n v="2"/>
    <x v="0"/>
    <n v="19.974599999999999"/>
    <x v="12"/>
    <x v="180"/>
  </r>
  <r>
    <n v="4111"/>
    <x v="2029"/>
    <x v="707"/>
    <d v="2016-01-01T00:00:00"/>
    <s v="Standard Class"/>
    <s v="DL-13495"/>
    <s v="Dionis Lloyd"/>
    <x v="1"/>
    <s v="United States"/>
    <s v="Detroit"/>
    <x v="12"/>
    <n v="48227"/>
    <x v="2"/>
    <s v="FUR-BO-10004360"/>
    <x v="0"/>
    <x v="0"/>
    <s v="Rush Hierlooms Collection Rich Wood Bookcases"/>
    <x v="3095"/>
    <n v="1"/>
    <x v="0"/>
    <n v="20.927399999999999"/>
    <x v="12"/>
    <x v="23"/>
  </r>
  <r>
    <n v="4112"/>
    <x v="2029"/>
    <x v="707"/>
    <d v="2016-01-01T00:00:00"/>
    <s v="Standard Class"/>
    <s v="DL-13495"/>
    <s v="Dionis Lloyd"/>
    <x v="1"/>
    <s v="United States"/>
    <s v="Detroit"/>
    <x v="12"/>
    <n v="48227"/>
    <x v="2"/>
    <s v="OFF-PA-10002160"/>
    <x v="1"/>
    <x v="10"/>
    <s v="Xerox 1978"/>
    <x v="1686"/>
    <n v="3"/>
    <x v="0"/>
    <n v="8.4966000000000008"/>
    <x v="12"/>
    <x v="70"/>
  </r>
  <r>
    <n v="4113"/>
    <x v="2029"/>
    <x v="707"/>
    <d v="2016-01-01T00:00:00"/>
    <s v="Standard Class"/>
    <s v="DL-13495"/>
    <s v="Dionis Lloyd"/>
    <x v="1"/>
    <s v="United States"/>
    <s v="Detroit"/>
    <x v="12"/>
    <n v="48227"/>
    <x v="2"/>
    <s v="OFF-AR-10002375"/>
    <x v="1"/>
    <x v="6"/>
    <s v="Newell 351"/>
    <x v="175"/>
    <n v="1"/>
    <x v="0"/>
    <n v="0.95120000000000005"/>
    <x v="12"/>
    <x v="74"/>
  </r>
  <r>
    <n v="4114"/>
    <x v="2030"/>
    <x v="942"/>
    <d v="2015-05-07T00:00:00"/>
    <s v="Standard Class"/>
    <s v="NC-18625"/>
    <s v="Noah Childs"/>
    <x v="1"/>
    <s v="United States"/>
    <s v="Houston"/>
    <x v="5"/>
    <n v="77095"/>
    <x v="2"/>
    <s v="OFF-LA-10000443"/>
    <x v="1"/>
    <x v="2"/>
    <s v="Avery 501"/>
    <x v="3096"/>
    <n v="3"/>
    <x v="2"/>
    <n v="2.9889000000000001"/>
    <x v="20"/>
    <x v="27"/>
  </r>
  <r>
    <n v="4115"/>
    <x v="2030"/>
    <x v="942"/>
    <d v="2015-05-07T00:00:00"/>
    <s v="Standard Class"/>
    <s v="NC-18625"/>
    <s v="Noah Childs"/>
    <x v="1"/>
    <s v="United States"/>
    <s v="Houston"/>
    <x v="5"/>
    <n v="77095"/>
    <x v="2"/>
    <s v="TEC-PH-10001750"/>
    <x v="2"/>
    <x v="7"/>
    <s v="Samsung Rugby III"/>
    <x v="3097"/>
    <n v="3"/>
    <x v="2"/>
    <n v="13.857900000000001"/>
    <x v="20"/>
    <x v="66"/>
  </r>
  <r>
    <n v="4116"/>
    <x v="2031"/>
    <x v="390"/>
    <d v="2016-11-27T00:00:00"/>
    <s v="First Class"/>
    <s v="AC-10450"/>
    <s v="Amy Cox"/>
    <x v="0"/>
    <s v="United States"/>
    <s v="Seattle"/>
    <x v="4"/>
    <n v="98105"/>
    <x v="1"/>
    <s v="OFF-BI-10004632"/>
    <x v="1"/>
    <x v="8"/>
    <s v="Ibico Hi-Tech Manual Binding System"/>
    <x v="3098"/>
    <n v="5"/>
    <x v="2"/>
    <n v="381.23750000000001"/>
    <x v="0"/>
    <x v="33"/>
  </r>
  <r>
    <n v="4117"/>
    <x v="2032"/>
    <x v="27"/>
    <d v="2015-11-29T00:00:00"/>
    <s v="Standard Class"/>
    <s v="TS-21340"/>
    <s v="Toby Swindell"/>
    <x v="0"/>
    <s v="United States"/>
    <s v="Los Angeles"/>
    <x v="1"/>
    <n v="90036"/>
    <x v="1"/>
    <s v="OFF-BI-10002813"/>
    <x v="1"/>
    <x v="8"/>
    <s v="Avery Reinforcements for Hole-Punch Pages"/>
    <x v="754"/>
    <n v="2"/>
    <x v="2"/>
    <n v="0.99"/>
    <x v="6"/>
    <x v="33"/>
  </r>
  <r>
    <n v="4118"/>
    <x v="2032"/>
    <x v="27"/>
    <d v="2015-11-29T00:00:00"/>
    <s v="Standard Class"/>
    <s v="TS-21340"/>
    <s v="Toby Swindell"/>
    <x v="0"/>
    <s v="United States"/>
    <s v="Los Angeles"/>
    <x v="1"/>
    <n v="90036"/>
    <x v="1"/>
    <s v="OFF-PA-10002005"/>
    <x v="1"/>
    <x v="10"/>
    <s v="Xerox 225"/>
    <x v="537"/>
    <n v="3"/>
    <x v="0"/>
    <n v="9.3312000000000008"/>
    <x v="6"/>
    <x v="62"/>
  </r>
  <r>
    <n v="4119"/>
    <x v="2032"/>
    <x v="27"/>
    <d v="2015-11-29T00:00:00"/>
    <s v="Standard Class"/>
    <s v="TS-21340"/>
    <s v="Toby Swindell"/>
    <x v="0"/>
    <s v="United States"/>
    <s v="Los Angeles"/>
    <x v="1"/>
    <n v="90036"/>
    <x v="1"/>
    <s v="OFF-ST-10000060"/>
    <x v="1"/>
    <x v="4"/>
    <s v="Fellowes Bankers Box Staxonsteel Drawer File/Stacking System"/>
    <x v="3099"/>
    <n v="7"/>
    <x v="0"/>
    <n v="54.583199999999998"/>
    <x v="6"/>
    <x v="188"/>
  </r>
  <r>
    <n v="4120"/>
    <x v="2032"/>
    <x v="27"/>
    <d v="2015-11-29T00:00:00"/>
    <s v="Standard Class"/>
    <s v="TS-21340"/>
    <s v="Toby Swindell"/>
    <x v="0"/>
    <s v="United States"/>
    <s v="Los Angeles"/>
    <x v="1"/>
    <n v="90036"/>
    <x v="1"/>
    <s v="OFF-BI-10002706"/>
    <x v="1"/>
    <x v="8"/>
    <s v="Avery Premier Heavy-Duty Binder with Round Locking Rings"/>
    <x v="3100"/>
    <n v="8"/>
    <x v="2"/>
    <n v="29.702400000000001"/>
    <x v="6"/>
    <x v="18"/>
  </r>
  <r>
    <n v="4121"/>
    <x v="2033"/>
    <x v="507"/>
    <d v="2017-09-10T00:00:00"/>
    <s v="Standard Class"/>
    <s v="MM-17920"/>
    <s v="Michael Moore"/>
    <x v="0"/>
    <s v="United States"/>
    <s v="Philadelphia"/>
    <x v="9"/>
    <n v="19120"/>
    <x v="3"/>
    <s v="TEC-AC-10000199"/>
    <x v="2"/>
    <x v="11"/>
    <s v="Kingston Digital DataTraveler 8GB USB 2.0"/>
    <x v="2160"/>
    <n v="4"/>
    <x v="2"/>
    <n v="-1.4279999999999999"/>
    <x v="15"/>
    <x v="184"/>
  </r>
  <r>
    <n v="4122"/>
    <x v="2034"/>
    <x v="943"/>
    <d v="2017-05-12T00:00:00"/>
    <s v="Same Day"/>
    <s v="LP-17080"/>
    <s v="Liz Pelletier"/>
    <x v="0"/>
    <s v="United States"/>
    <s v="Seattle"/>
    <x v="4"/>
    <n v="98103"/>
    <x v="1"/>
    <s v="OFF-PA-10002870"/>
    <x v="1"/>
    <x v="10"/>
    <s v="Ampad Phone Message Book, Recycled, 400 Message Capacity, 5 ¾” x 11”"/>
    <x v="776"/>
    <n v="6"/>
    <x v="0"/>
    <n v="16.847999999999999"/>
    <x v="25"/>
    <x v="88"/>
  </r>
  <r>
    <n v="4123"/>
    <x v="2034"/>
    <x v="943"/>
    <d v="2017-05-12T00:00:00"/>
    <s v="Same Day"/>
    <s v="LP-17080"/>
    <s v="Liz Pelletier"/>
    <x v="0"/>
    <s v="United States"/>
    <s v="Seattle"/>
    <x v="4"/>
    <n v="98103"/>
    <x v="1"/>
    <s v="OFF-LA-10004545"/>
    <x v="1"/>
    <x v="2"/>
    <s v="Avery 50"/>
    <x v="3101"/>
    <n v="3"/>
    <x v="0"/>
    <n v="17.667300000000001"/>
    <x v="25"/>
    <x v="41"/>
  </r>
  <r>
    <n v="4124"/>
    <x v="2034"/>
    <x v="943"/>
    <d v="2017-05-12T00:00:00"/>
    <s v="Same Day"/>
    <s v="LP-17080"/>
    <s v="Liz Pelletier"/>
    <x v="0"/>
    <s v="United States"/>
    <s v="Seattle"/>
    <x v="4"/>
    <n v="98103"/>
    <x v="1"/>
    <s v="OFF-BI-10000962"/>
    <x v="1"/>
    <x v="8"/>
    <s v="Acco Flexible ACCOHIDE Square Ring Data Binder, Dark Blue, 11 1/2&quot; X 14&quot; 7/8&quot;"/>
    <x v="3102"/>
    <n v="2"/>
    <x v="2"/>
    <n v="9.4366000000000003"/>
    <x v="25"/>
    <x v="49"/>
  </r>
  <r>
    <n v="4125"/>
    <x v="2035"/>
    <x v="218"/>
    <d v="2014-05-18T00:00:00"/>
    <s v="Standard Class"/>
    <s v="BG-11695"/>
    <s v="Brooke Gillingham"/>
    <x v="1"/>
    <s v="United States"/>
    <s v="Watertown"/>
    <x v="15"/>
    <n v="13601"/>
    <x v="3"/>
    <s v="OFF-AP-10004249"/>
    <x v="1"/>
    <x v="9"/>
    <s v="Staple holder"/>
    <x v="382"/>
    <n v="3"/>
    <x v="0"/>
    <n v="9.6957000000000004"/>
    <x v="8"/>
    <x v="6"/>
  </r>
  <r>
    <n v="4126"/>
    <x v="2036"/>
    <x v="944"/>
    <d v="2017-07-31T00:00:00"/>
    <s v="Second Class"/>
    <s v="MG-18145"/>
    <s v="Mike Gockenbach"/>
    <x v="0"/>
    <s v="United States"/>
    <s v="Jacksonville"/>
    <x v="2"/>
    <n v="32216"/>
    <x v="0"/>
    <s v="FUR-FU-10001602"/>
    <x v="0"/>
    <x v="5"/>
    <s v="Eldon Delta Triangular Chair Mat, 52&quot; x 58&quot;, Clear"/>
    <x v="3103"/>
    <n v="3"/>
    <x v="2"/>
    <n v="-2.2757999999999998"/>
    <x v="10"/>
    <x v="255"/>
  </r>
  <r>
    <n v="4127"/>
    <x v="2037"/>
    <x v="636"/>
    <d v="2017-05-09T00:00:00"/>
    <s v="First Class"/>
    <s v="GZ-14470"/>
    <s v="Gary Zandusky"/>
    <x v="0"/>
    <s v="United States"/>
    <s v="Arlington"/>
    <x v="17"/>
    <n v="22204"/>
    <x v="0"/>
    <s v="OFF-AR-10003179"/>
    <x v="1"/>
    <x v="6"/>
    <s v="Dixon Ticonderoga Core-Lock Colored Pencils"/>
    <x v="3104"/>
    <n v="6"/>
    <x v="0"/>
    <n v="18.037800000000001"/>
    <x v="25"/>
    <x v="113"/>
  </r>
  <r>
    <n v="4128"/>
    <x v="2038"/>
    <x v="111"/>
    <d v="2014-09-24T00:00:00"/>
    <s v="Standard Class"/>
    <s v="JL-15835"/>
    <s v="John Lee"/>
    <x v="0"/>
    <s v="United States"/>
    <s v="Charlotte"/>
    <x v="3"/>
    <n v="28205"/>
    <x v="0"/>
    <s v="OFF-ST-10003722"/>
    <x v="1"/>
    <x v="4"/>
    <s v="Project Tote Personal File"/>
    <x v="3105"/>
    <n v="6"/>
    <x v="2"/>
    <n v="7.5762"/>
    <x v="9"/>
    <x v="156"/>
  </r>
  <r>
    <n v="4129"/>
    <x v="2038"/>
    <x v="111"/>
    <d v="2014-09-24T00:00:00"/>
    <s v="Standard Class"/>
    <s v="JL-15835"/>
    <s v="John Lee"/>
    <x v="0"/>
    <s v="United States"/>
    <s v="Charlotte"/>
    <x v="3"/>
    <n v="28205"/>
    <x v="0"/>
    <s v="TEC-MA-10001127"/>
    <x v="2"/>
    <x v="15"/>
    <s v="HP Designjet T520 Inkjet Large Format Printer - 24&quot; Color"/>
    <x v="3106"/>
    <n v="3"/>
    <x v="5"/>
    <n v="-944.99459999999999"/>
    <x v="9"/>
    <x v="432"/>
  </r>
  <r>
    <n v="4130"/>
    <x v="2039"/>
    <x v="368"/>
    <d v="2015-04-04T00:00:00"/>
    <s v="Standard Class"/>
    <s v="DO-13435"/>
    <s v="Denny Ordway"/>
    <x v="0"/>
    <s v="United States"/>
    <s v="Seattle"/>
    <x v="4"/>
    <n v="98103"/>
    <x v="1"/>
    <s v="OFF-AP-10001947"/>
    <x v="1"/>
    <x v="9"/>
    <s v="Acco 6 Outlet Guardian Premium Plus Surge Suppressor"/>
    <x v="3107"/>
    <n v="4"/>
    <x v="0"/>
    <n v="21.251200000000001"/>
    <x v="19"/>
    <x v="5"/>
  </r>
  <r>
    <n v="4131"/>
    <x v="2040"/>
    <x v="728"/>
    <d v="2014-11-25T00:00:00"/>
    <s v="Standard Class"/>
    <s v="AB-10600"/>
    <s v="Ann Blume"/>
    <x v="1"/>
    <s v="United States"/>
    <s v="Chicago"/>
    <x v="10"/>
    <n v="60623"/>
    <x v="2"/>
    <s v="OFF-BI-10001107"/>
    <x v="1"/>
    <x v="8"/>
    <s v="GBC White Gloss Covers, Plain Front"/>
    <x v="3108"/>
    <n v="5"/>
    <x v="3"/>
    <n v="-23.891999999999999"/>
    <x v="7"/>
    <x v="148"/>
  </r>
  <r>
    <n v="4132"/>
    <x v="2041"/>
    <x v="740"/>
    <d v="2015-07-09T00:00:00"/>
    <s v="Standard Class"/>
    <s v="KB-16315"/>
    <s v="Karl Braun"/>
    <x v="0"/>
    <s v="United States"/>
    <s v="Hollywood"/>
    <x v="2"/>
    <n v="33021"/>
    <x v="0"/>
    <s v="OFF-PA-10000349"/>
    <x v="1"/>
    <x v="10"/>
    <s v="Easy-staple paper"/>
    <x v="1627"/>
    <n v="3"/>
    <x v="2"/>
    <n v="4.0338000000000003"/>
    <x v="39"/>
    <x v="27"/>
  </r>
  <r>
    <n v="4133"/>
    <x v="2041"/>
    <x v="740"/>
    <d v="2015-07-09T00:00:00"/>
    <s v="Standard Class"/>
    <s v="KB-16315"/>
    <s v="Karl Braun"/>
    <x v="0"/>
    <s v="United States"/>
    <s v="Hollywood"/>
    <x v="2"/>
    <n v="33021"/>
    <x v="0"/>
    <s v="OFF-PA-10003349"/>
    <x v="1"/>
    <x v="10"/>
    <s v="Xerox 1957"/>
    <x v="12"/>
    <n v="3"/>
    <x v="2"/>
    <n v="5.6375999999999999"/>
    <x v="39"/>
    <x v="49"/>
  </r>
  <r>
    <n v="4134"/>
    <x v="2042"/>
    <x v="78"/>
    <d v="2014-09-13T00:00:00"/>
    <s v="Standard Class"/>
    <s v="TT-21070"/>
    <s v="Ted Trevino"/>
    <x v="0"/>
    <s v="United States"/>
    <s v="Chesapeake"/>
    <x v="17"/>
    <n v="23320"/>
    <x v="0"/>
    <s v="OFF-FA-10002280"/>
    <x v="1"/>
    <x v="13"/>
    <s v="Advantus Plastic Paper Clips"/>
    <x v="47"/>
    <n v="9"/>
    <x v="0"/>
    <n v="21.6"/>
    <x v="9"/>
    <x v="62"/>
  </r>
  <r>
    <n v="4135"/>
    <x v="2042"/>
    <x v="78"/>
    <d v="2014-09-13T00:00:00"/>
    <s v="Standard Class"/>
    <s v="TT-21070"/>
    <s v="Ted Trevino"/>
    <x v="0"/>
    <s v="United States"/>
    <s v="Chesapeake"/>
    <x v="17"/>
    <n v="23320"/>
    <x v="0"/>
    <s v="TEC-MA-10000029"/>
    <x v="2"/>
    <x v="15"/>
    <s v="Epson WorkForce WF-2530 All-in-One Printer, Copier Scanner"/>
    <x v="2713"/>
    <n v="3"/>
    <x v="0"/>
    <n v="90.287099999999995"/>
    <x v="9"/>
    <x v="157"/>
  </r>
  <r>
    <n v="4136"/>
    <x v="2043"/>
    <x v="280"/>
    <d v="2017-10-08T00:00:00"/>
    <s v="Standard Class"/>
    <s v="PV-18985"/>
    <s v="Paul Van Hugh"/>
    <x v="2"/>
    <s v="United States"/>
    <s v="Los Angeles"/>
    <x v="1"/>
    <n v="90036"/>
    <x v="1"/>
    <s v="OFF-BI-10002854"/>
    <x v="1"/>
    <x v="8"/>
    <s v="Performers Binder/Pad Holder, Black"/>
    <x v="3109"/>
    <n v="5"/>
    <x v="2"/>
    <n v="42.045000000000002"/>
    <x v="13"/>
    <x v="52"/>
  </r>
  <r>
    <n v="4137"/>
    <x v="2043"/>
    <x v="280"/>
    <d v="2017-10-08T00:00:00"/>
    <s v="Standard Class"/>
    <s v="PV-18985"/>
    <s v="Paul Van Hugh"/>
    <x v="2"/>
    <s v="United States"/>
    <s v="Los Angeles"/>
    <x v="1"/>
    <n v="90036"/>
    <x v="1"/>
    <s v="OFF-ST-10003716"/>
    <x v="1"/>
    <x v="4"/>
    <s v="Tennsco Double-Tier Lockers"/>
    <x v="3110"/>
    <n v="7"/>
    <x v="0"/>
    <n v="204.76820000000001"/>
    <x v="13"/>
    <x v="23"/>
  </r>
  <r>
    <n v="4138"/>
    <x v="2044"/>
    <x v="123"/>
    <d v="2017-11-23T00:00:00"/>
    <s v="Standard Class"/>
    <s v="DD-13570"/>
    <s v="Dorothy Dickinson"/>
    <x v="0"/>
    <s v="United States"/>
    <s v="Alexandria"/>
    <x v="17"/>
    <n v="22304"/>
    <x v="0"/>
    <s v="OFF-FA-10000624"/>
    <x v="1"/>
    <x v="13"/>
    <s v="OIC Binder Clips"/>
    <x v="2910"/>
    <n v="7"/>
    <x v="0"/>
    <n v="12.53"/>
    <x v="24"/>
    <x v="47"/>
  </r>
  <r>
    <n v="4139"/>
    <x v="2045"/>
    <x v="945"/>
    <d v="2017-01-01T00:00:00"/>
    <s v="First Class"/>
    <s v="KD-16495"/>
    <s v="Keith Dawkins"/>
    <x v="1"/>
    <s v="United States"/>
    <s v="Deer Park"/>
    <x v="5"/>
    <n v="77536"/>
    <x v="2"/>
    <s v="OFF-BI-10004654"/>
    <x v="1"/>
    <x v="8"/>
    <s v="Avery Binding System Hidden Tab Executive Style Index Sets"/>
    <x v="3111"/>
    <n v="6"/>
    <x v="3"/>
    <n v="-10.385999999999999"/>
    <x v="44"/>
    <x v="210"/>
  </r>
  <r>
    <n v="4140"/>
    <x v="2046"/>
    <x v="96"/>
    <d v="2017-12-04T00:00:00"/>
    <s v="First Class"/>
    <s v="RA-19285"/>
    <s v="Ralph Arnett"/>
    <x v="0"/>
    <s v="United States"/>
    <s v="Philadelphia"/>
    <x v="9"/>
    <n v="19120"/>
    <x v="3"/>
    <s v="OFF-ST-10001228"/>
    <x v="1"/>
    <x v="4"/>
    <s v="Personal File Boxes with Fold-Down Carry Handle"/>
    <x v="3112"/>
    <n v="3"/>
    <x v="2"/>
    <n v="2.3370000000000002"/>
    <x v="23"/>
    <x v="107"/>
  </r>
  <r>
    <n v="4141"/>
    <x v="2046"/>
    <x v="96"/>
    <d v="2017-12-04T00:00:00"/>
    <s v="First Class"/>
    <s v="RA-19285"/>
    <s v="Ralph Arnett"/>
    <x v="0"/>
    <s v="United States"/>
    <s v="Philadelphia"/>
    <x v="9"/>
    <n v="19120"/>
    <x v="3"/>
    <s v="FUR-FU-10003798"/>
    <x v="0"/>
    <x v="5"/>
    <s v="Ultra Door Kickplate, 8&quot;H x 34&quot;W"/>
    <x v="3017"/>
    <n v="5"/>
    <x v="2"/>
    <n v="13.846"/>
    <x v="23"/>
    <x v="167"/>
  </r>
  <r>
    <n v="4142"/>
    <x v="2047"/>
    <x v="900"/>
    <d v="2016-06-17T00:00:00"/>
    <s v="Standard Class"/>
    <s v="SS-20590"/>
    <s v="Sonia Sunley"/>
    <x v="0"/>
    <s v="United States"/>
    <s v="Wichita"/>
    <x v="41"/>
    <n v="67212"/>
    <x v="2"/>
    <s v="OFF-LA-10003148"/>
    <x v="1"/>
    <x v="2"/>
    <s v="Avery 51"/>
    <x v="1365"/>
    <n v="3"/>
    <x v="0"/>
    <n v="8.6940000000000008"/>
    <x v="1"/>
    <x v="153"/>
  </r>
  <r>
    <n v="4143"/>
    <x v="2048"/>
    <x v="946"/>
    <d v="2014-05-23T00:00:00"/>
    <s v="Standard Class"/>
    <s v="JH-15820"/>
    <s v="John Huston"/>
    <x v="0"/>
    <s v="United States"/>
    <s v="Midland"/>
    <x v="12"/>
    <n v="48640"/>
    <x v="2"/>
    <s v="OFF-BI-10001249"/>
    <x v="1"/>
    <x v="8"/>
    <s v="Avery Heavy-Duty EZD View Binder with Locking Rings"/>
    <x v="3113"/>
    <n v="9"/>
    <x v="0"/>
    <n v="26.4132"/>
    <x v="8"/>
    <x v="55"/>
  </r>
  <r>
    <n v="4144"/>
    <x v="2049"/>
    <x v="289"/>
    <d v="2017-02-06T00:00:00"/>
    <s v="Standard Class"/>
    <s v="EH-14125"/>
    <s v="Eugene Hildebrand"/>
    <x v="2"/>
    <s v="United States"/>
    <s v="San Francisco"/>
    <x v="1"/>
    <n v="94110"/>
    <x v="1"/>
    <s v="OFF-AR-10003759"/>
    <x v="1"/>
    <x v="6"/>
    <s v="Crayola Anti Dust Chalk, 12/Pack"/>
    <x v="3114"/>
    <n v="7"/>
    <x v="0"/>
    <n v="5.7329999999999997"/>
    <x v="31"/>
    <x v="100"/>
  </r>
  <r>
    <n v="4145"/>
    <x v="2049"/>
    <x v="289"/>
    <d v="2017-02-06T00:00:00"/>
    <s v="Standard Class"/>
    <s v="EH-14125"/>
    <s v="Eugene Hildebrand"/>
    <x v="2"/>
    <s v="United States"/>
    <s v="San Francisco"/>
    <x v="1"/>
    <n v="94110"/>
    <x v="1"/>
    <s v="OFF-AR-10001227"/>
    <x v="1"/>
    <x v="6"/>
    <s v="Newell 338"/>
    <x v="138"/>
    <n v="3"/>
    <x v="0"/>
    <n v="2.3814000000000002"/>
    <x v="31"/>
    <x v="6"/>
  </r>
  <r>
    <n v="4146"/>
    <x v="2049"/>
    <x v="289"/>
    <d v="2017-02-06T00:00:00"/>
    <s v="Standard Class"/>
    <s v="EH-14125"/>
    <s v="Eugene Hildebrand"/>
    <x v="2"/>
    <s v="United States"/>
    <s v="San Francisco"/>
    <x v="1"/>
    <n v="94110"/>
    <x v="1"/>
    <s v="FUR-CH-10000863"/>
    <x v="0"/>
    <x v="1"/>
    <s v="Novimex Swivel Fabric Task Chair"/>
    <x v="3115"/>
    <n v="1"/>
    <x v="2"/>
    <n v="-13.588200000000001"/>
    <x v="31"/>
    <x v="75"/>
  </r>
  <r>
    <n v="4147"/>
    <x v="2050"/>
    <x v="109"/>
    <d v="2015-12-04T00:00:00"/>
    <s v="Standard Class"/>
    <s v="TP-21415"/>
    <s v="Tom Prescott"/>
    <x v="0"/>
    <s v="United States"/>
    <s v="Freeport"/>
    <x v="15"/>
    <n v="11520"/>
    <x v="3"/>
    <s v="FUR-FU-10004017"/>
    <x v="0"/>
    <x v="5"/>
    <s v="Tenex Contemporary Contur Chairmats for Low and Medium Pile Carpet, Computer, 39&quot; x 49&quot;"/>
    <x v="802"/>
    <n v="3"/>
    <x v="0"/>
    <n v="64.518000000000001"/>
    <x v="14"/>
    <x v="248"/>
  </r>
  <r>
    <n v="4148"/>
    <x v="2051"/>
    <x v="436"/>
    <d v="2017-10-28T00:00:00"/>
    <s v="Standard Class"/>
    <s v="RB-19330"/>
    <s v="Randy Bradley"/>
    <x v="0"/>
    <s v="United States"/>
    <s v="Austin"/>
    <x v="5"/>
    <n v="78745"/>
    <x v="2"/>
    <s v="OFF-BI-10000962"/>
    <x v="1"/>
    <x v="8"/>
    <s v="Acco Flexible ACCOHIDE Square Ring Data Binder, Dark Blue, 11 1/2&quot; X 14&quot; 7/8&quot;"/>
    <x v="3116"/>
    <n v="3"/>
    <x v="3"/>
    <n v="-15.1311"/>
    <x v="13"/>
    <x v="59"/>
  </r>
  <r>
    <n v="4149"/>
    <x v="2051"/>
    <x v="436"/>
    <d v="2017-10-28T00:00:00"/>
    <s v="Standard Class"/>
    <s v="RB-19330"/>
    <s v="Randy Bradley"/>
    <x v="0"/>
    <s v="United States"/>
    <s v="Austin"/>
    <x v="5"/>
    <n v="78745"/>
    <x v="2"/>
    <s v="OFF-ST-10004507"/>
    <x v="1"/>
    <x v="4"/>
    <s v="Advantus Rolling Storage Box"/>
    <x v="3117"/>
    <n v="1"/>
    <x v="2"/>
    <n v="1.2004999999999999"/>
    <x v="13"/>
    <x v="152"/>
  </r>
  <r>
    <n v="4150"/>
    <x v="2051"/>
    <x v="436"/>
    <d v="2017-10-28T00:00:00"/>
    <s v="Standard Class"/>
    <s v="RB-19330"/>
    <s v="Randy Bradley"/>
    <x v="0"/>
    <s v="United States"/>
    <s v="Austin"/>
    <x v="5"/>
    <n v="78745"/>
    <x v="2"/>
    <s v="TEC-AC-10002942"/>
    <x v="2"/>
    <x v="11"/>
    <s v="WD My Passport Ultra 1TB Portable External Hard Drive"/>
    <x v="3118"/>
    <n v="1"/>
    <x v="2"/>
    <n v="-2.0699999999999998"/>
    <x v="13"/>
    <x v="79"/>
  </r>
  <r>
    <n v="4151"/>
    <x v="2051"/>
    <x v="436"/>
    <d v="2017-10-28T00:00:00"/>
    <s v="Standard Class"/>
    <s v="RB-19330"/>
    <s v="Randy Bradley"/>
    <x v="0"/>
    <s v="United States"/>
    <s v="Austin"/>
    <x v="5"/>
    <n v="78745"/>
    <x v="2"/>
    <s v="OFF-ST-10002344"/>
    <x v="1"/>
    <x v="4"/>
    <s v="Carina 42&quot;Hx23 3/4&quot;W Media Storage Unit"/>
    <x v="1764"/>
    <n v="4"/>
    <x v="2"/>
    <n v="-58.305599999999998"/>
    <x v="13"/>
    <x v="207"/>
  </r>
  <r>
    <n v="4152"/>
    <x v="2052"/>
    <x v="210"/>
    <d v="2017-09-11T00:00:00"/>
    <s v="Standard Class"/>
    <s v="CB-12025"/>
    <s v="Cassandra Brandow"/>
    <x v="0"/>
    <s v="United States"/>
    <s v="Philadelphia"/>
    <x v="9"/>
    <n v="19134"/>
    <x v="3"/>
    <s v="OFF-LA-10002475"/>
    <x v="1"/>
    <x v="2"/>
    <s v="Avery 519"/>
    <x v="3119"/>
    <n v="5"/>
    <x v="2"/>
    <n v="9.8684999999999992"/>
    <x v="15"/>
    <x v="31"/>
  </r>
  <r>
    <n v="4153"/>
    <x v="2052"/>
    <x v="210"/>
    <d v="2017-09-11T00:00:00"/>
    <s v="Standard Class"/>
    <s v="CB-12025"/>
    <s v="Cassandra Brandow"/>
    <x v="0"/>
    <s v="United States"/>
    <s v="Philadelphia"/>
    <x v="9"/>
    <n v="19134"/>
    <x v="3"/>
    <s v="OFF-PA-10003072"/>
    <x v="1"/>
    <x v="10"/>
    <s v="Eureka Recycled Copy Paper 8 1/2&quot; x 11&quot;, Ream"/>
    <x v="12"/>
    <n v="3"/>
    <x v="2"/>
    <n v="5.4432"/>
    <x v="15"/>
    <x v="11"/>
  </r>
  <r>
    <n v="4154"/>
    <x v="2052"/>
    <x v="210"/>
    <d v="2017-09-11T00:00:00"/>
    <s v="Standard Class"/>
    <s v="CB-12025"/>
    <s v="Cassandra Brandow"/>
    <x v="0"/>
    <s v="United States"/>
    <s v="Philadelphia"/>
    <x v="9"/>
    <n v="19134"/>
    <x v="3"/>
    <s v="OFF-EN-10001509"/>
    <x v="1"/>
    <x v="12"/>
    <s v="Poly String Tie Envelopes"/>
    <x v="319"/>
    <n v="3"/>
    <x v="2"/>
    <n v="1.6524000000000001"/>
    <x v="15"/>
    <x v="27"/>
  </r>
  <r>
    <n v="4155"/>
    <x v="2053"/>
    <x v="723"/>
    <d v="2017-01-03T00:00:00"/>
    <s v="Standard Class"/>
    <s v="MP-17965"/>
    <s v="Michael Paige"/>
    <x v="1"/>
    <s v="United States"/>
    <s v="Bristol"/>
    <x v="18"/>
    <n v="37620"/>
    <x v="0"/>
    <s v="OFF-BI-10004781"/>
    <x v="1"/>
    <x v="8"/>
    <s v="GBC Wire Binding Strips"/>
    <x v="1795"/>
    <n v="4"/>
    <x v="6"/>
    <n v="-27.9312"/>
    <x v="44"/>
    <x v="86"/>
  </r>
  <r>
    <n v="4156"/>
    <x v="2053"/>
    <x v="723"/>
    <d v="2017-01-03T00:00:00"/>
    <s v="Standard Class"/>
    <s v="MP-17965"/>
    <s v="Michael Paige"/>
    <x v="1"/>
    <s v="United States"/>
    <s v="Bristol"/>
    <x v="18"/>
    <n v="37620"/>
    <x v="0"/>
    <s v="OFF-BI-10000145"/>
    <x v="1"/>
    <x v="8"/>
    <s v="Zipper Ring Binder Pockets"/>
    <x v="1774"/>
    <n v="3"/>
    <x v="6"/>
    <n v="-1.9656"/>
    <x v="44"/>
    <x v="80"/>
  </r>
  <r>
    <n v="4157"/>
    <x v="2054"/>
    <x v="901"/>
    <d v="2015-12-09T00:00:00"/>
    <s v="Second Class"/>
    <s v="SW-20245"/>
    <s v="Scot Wooten"/>
    <x v="0"/>
    <s v="United States"/>
    <s v="Philadelphia"/>
    <x v="9"/>
    <n v="19140"/>
    <x v="3"/>
    <s v="TEC-AC-10003280"/>
    <x v="2"/>
    <x v="11"/>
    <s v="Belkin F8E887 USB Wired Ergonomic Keyboard"/>
    <x v="730"/>
    <n v="2"/>
    <x v="2"/>
    <n v="0.5998"/>
    <x v="14"/>
    <x v="177"/>
  </r>
  <r>
    <n v="4158"/>
    <x v="2054"/>
    <x v="901"/>
    <d v="2015-12-09T00:00:00"/>
    <s v="Second Class"/>
    <s v="SW-20245"/>
    <s v="Scot Wooten"/>
    <x v="0"/>
    <s v="United States"/>
    <s v="Philadelphia"/>
    <x v="9"/>
    <n v="19140"/>
    <x v="3"/>
    <s v="OFF-BI-10001107"/>
    <x v="1"/>
    <x v="8"/>
    <s v="GBC White Gloss Covers, Plain Front"/>
    <x v="3120"/>
    <n v="6"/>
    <x v="6"/>
    <n v="-19.982399999999998"/>
    <x v="14"/>
    <x v="116"/>
  </r>
  <r>
    <n v="4159"/>
    <x v="2055"/>
    <x v="301"/>
    <d v="2014-11-08T00:00:00"/>
    <s v="Standard Class"/>
    <s v="SM-20950"/>
    <s v="Suzanne McNair"/>
    <x v="1"/>
    <s v="United States"/>
    <s v="Chicago"/>
    <x v="10"/>
    <n v="60610"/>
    <x v="2"/>
    <s v="OFF-PA-10000533"/>
    <x v="1"/>
    <x v="10"/>
    <s v="Southworth Parchment Paper &amp; Envelopes"/>
    <x v="929"/>
    <n v="3"/>
    <x v="2"/>
    <n v="5.1012000000000004"/>
    <x v="7"/>
    <x v="18"/>
  </r>
  <r>
    <n v="4160"/>
    <x v="2056"/>
    <x v="947"/>
    <d v="2016-04-23T00:00:00"/>
    <s v="Standard Class"/>
    <s v="AP-10915"/>
    <s v="Arthur Prichep"/>
    <x v="0"/>
    <s v="United States"/>
    <s v="Columbus"/>
    <x v="32"/>
    <n v="31907"/>
    <x v="0"/>
    <s v="OFF-AR-10003056"/>
    <x v="1"/>
    <x v="6"/>
    <s v="Newell 341"/>
    <x v="1371"/>
    <n v="3"/>
    <x v="0"/>
    <n v="3.7235999999999998"/>
    <x v="26"/>
    <x v="5"/>
  </r>
  <r>
    <n v="4161"/>
    <x v="2057"/>
    <x v="304"/>
    <d v="2017-05-18T00:00:00"/>
    <s v="Standard Class"/>
    <s v="AH-10465"/>
    <s v="Amy Hunt"/>
    <x v="0"/>
    <s v="United States"/>
    <s v="New York City"/>
    <x v="15"/>
    <n v="10035"/>
    <x v="3"/>
    <s v="TEC-PH-10002834"/>
    <x v="2"/>
    <x v="7"/>
    <s v="Google Nexus 5"/>
    <x v="2451"/>
    <n v="3"/>
    <x v="0"/>
    <n v="134.99250000000001"/>
    <x v="25"/>
    <x v="45"/>
  </r>
  <r>
    <n v="4162"/>
    <x v="2057"/>
    <x v="304"/>
    <d v="2017-05-18T00:00:00"/>
    <s v="Standard Class"/>
    <s v="AH-10465"/>
    <s v="Amy Hunt"/>
    <x v="0"/>
    <s v="United States"/>
    <s v="New York City"/>
    <x v="15"/>
    <n v="10035"/>
    <x v="3"/>
    <s v="OFF-ST-10002214"/>
    <x v="1"/>
    <x v="4"/>
    <s v="X-Rack File for Hanging Folders"/>
    <x v="2383"/>
    <n v="2"/>
    <x v="0"/>
    <n v="5.8708"/>
    <x v="25"/>
    <x v="96"/>
  </r>
  <r>
    <n v="4163"/>
    <x v="2058"/>
    <x v="948"/>
    <d v="2015-03-18T00:00:00"/>
    <s v="Standard Class"/>
    <s v="EP-13915"/>
    <s v="Emily Phan"/>
    <x v="0"/>
    <s v="United States"/>
    <s v="Dover"/>
    <x v="38"/>
    <n v="3820"/>
    <x v="3"/>
    <s v="OFF-LA-10004484"/>
    <x v="1"/>
    <x v="2"/>
    <s v="Avery 476"/>
    <x v="1045"/>
    <n v="4"/>
    <x v="0"/>
    <n v="7.5991999999999997"/>
    <x v="30"/>
    <x v="99"/>
  </r>
  <r>
    <n v="4164"/>
    <x v="2058"/>
    <x v="948"/>
    <d v="2015-03-18T00:00:00"/>
    <s v="Standard Class"/>
    <s v="EP-13915"/>
    <s v="Emily Phan"/>
    <x v="0"/>
    <s v="United States"/>
    <s v="Dover"/>
    <x v="38"/>
    <n v="3820"/>
    <x v="3"/>
    <s v="OFF-BI-10003091"/>
    <x v="1"/>
    <x v="8"/>
    <s v="GBC DocuBind TL200 Manual Binding Machine"/>
    <x v="3121"/>
    <n v="3"/>
    <x v="0"/>
    <n v="315.81180000000001"/>
    <x v="30"/>
    <x v="41"/>
  </r>
  <r>
    <n v="4165"/>
    <x v="2059"/>
    <x v="424"/>
    <d v="2017-01-16T00:00:00"/>
    <s v="First Class"/>
    <s v="TP-21565"/>
    <s v="Tracy Poddar"/>
    <x v="1"/>
    <s v="United States"/>
    <s v="Aurora"/>
    <x v="22"/>
    <n v="80013"/>
    <x v="1"/>
    <s v="TEC-AC-10003027"/>
    <x v="2"/>
    <x v="11"/>
    <s v="Imation 8GB Mini TravelDrive USB 2.0 Flash Drive"/>
    <x v="3122"/>
    <n v="7"/>
    <x v="2"/>
    <n v="-14.793100000000001"/>
    <x v="44"/>
    <x v="420"/>
  </r>
  <r>
    <n v="4166"/>
    <x v="2059"/>
    <x v="424"/>
    <d v="2017-01-16T00:00:00"/>
    <s v="First Class"/>
    <s v="TP-21565"/>
    <s v="Tracy Poddar"/>
    <x v="1"/>
    <s v="United States"/>
    <s v="Aurora"/>
    <x v="22"/>
    <n v="80013"/>
    <x v="1"/>
    <s v="OFF-ST-10003638"/>
    <x v="1"/>
    <x v="4"/>
    <s v="Mobile Personal File Cube"/>
    <x v="3123"/>
    <n v="9"/>
    <x v="2"/>
    <n v="14.7546"/>
    <x v="44"/>
    <x v="66"/>
  </r>
  <r>
    <n v="4167"/>
    <x v="2060"/>
    <x v="936"/>
    <d v="2015-03-13T00:00:00"/>
    <s v="Standard Class"/>
    <s v="AR-10825"/>
    <s v="Anthony Rawles"/>
    <x v="1"/>
    <s v="United States"/>
    <s v="Long Beach"/>
    <x v="15"/>
    <n v="11561"/>
    <x v="3"/>
    <s v="OFF-PA-10003848"/>
    <x v="1"/>
    <x v="10"/>
    <s v="Xerox 1997"/>
    <x v="537"/>
    <n v="3"/>
    <x v="0"/>
    <n v="9.3312000000000008"/>
    <x v="30"/>
    <x v="62"/>
  </r>
  <r>
    <n v="4168"/>
    <x v="2061"/>
    <x v="856"/>
    <d v="2014-10-13T00:00:00"/>
    <s v="First Class"/>
    <s v="HA-14920"/>
    <s v="Helen Andreada"/>
    <x v="0"/>
    <s v="United States"/>
    <s v="Pasadena"/>
    <x v="1"/>
    <n v="91104"/>
    <x v="1"/>
    <s v="OFF-ST-10002352"/>
    <x v="1"/>
    <x v="4"/>
    <s v="Iris Project Case"/>
    <x v="1043"/>
    <n v="4"/>
    <x v="0"/>
    <n v="8.2992000000000008"/>
    <x v="18"/>
    <x v="96"/>
  </r>
  <r>
    <n v="4169"/>
    <x v="2061"/>
    <x v="856"/>
    <d v="2014-10-13T00:00:00"/>
    <s v="First Class"/>
    <s v="HA-14920"/>
    <s v="Helen Andreada"/>
    <x v="0"/>
    <s v="United States"/>
    <s v="Pasadena"/>
    <x v="1"/>
    <n v="91104"/>
    <x v="1"/>
    <s v="FUR-CH-10000229"/>
    <x v="0"/>
    <x v="1"/>
    <s v="Global Enterprise Series Seating High-Back Swivel/Tilt Chairs"/>
    <x v="3124"/>
    <n v="2"/>
    <x v="2"/>
    <n v="-65.035200000000003"/>
    <x v="18"/>
    <x v="300"/>
  </r>
  <r>
    <n v="4170"/>
    <x v="2062"/>
    <x v="657"/>
    <d v="2015-04-14T00:00:00"/>
    <s v="First Class"/>
    <s v="HJ-14875"/>
    <s v="Heather Jas"/>
    <x v="2"/>
    <s v="United States"/>
    <s v="Mesa"/>
    <x v="16"/>
    <n v="85204"/>
    <x v="1"/>
    <s v="OFF-PA-10000788"/>
    <x v="1"/>
    <x v="10"/>
    <s v="Xerox 210"/>
    <x v="276"/>
    <n v="6"/>
    <x v="2"/>
    <n v="10.8864"/>
    <x v="19"/>
    <x v="11"/>
  </r>
  <r>
    <n v="4171"/>
    <x v="2062"/>
    <x v="657"/>
    <d v="2015-04-14T00:00:00"/>
    <s v="First Class"/>
    <s v="HJ-14875"/>
    <s v="Heather Jas"/>
    <x v="2"/>
    <s v="United States"/>
    <s v="Mesa"/>
    <x v="16"/>
    <n v="85204"/>
    <x v="1"/>
    <s v="OFF-PA-10002968"/>
    <x v="1"/>
    <x v="10"/>
    <s v="Xerox 1973"/>
    <x v="1548"/>
    <n v="3"/>
    <x v="2"/>
    <n v="17.815200000000001"/>
    <x v="19"/>
    <x v="18"/>
  </r>
  <r>
    <n v="4172"/>
    <x v="2063"/>
    <x v="673"/>
    <d v="2017-11-20T00:00:00"/>
    <s v="Standard Class"/>
    <s v="JK-15370"/>
    <s v="Jay Kimmel"/>
    <x v="0"/>
    <s v="United States"/>
    <s v="Fresno"/>
    <x v="1"/>
    <n v="93727"/>
    <x v="1"/>
    <s v="OFF-ST-10002486"/>
    <x v="1"/>
    <x v="4"/>
    <s v="Eldon Shelf Savers Cubes and Bins"/>
    <x v="5"/>
    <n v="7"/>
    <x v="0"/>
    <n v="0.97719999999999996"/>
    <x v="24"/>
    <x v="15"/>
  </r>
  <r>
    <n v="4173"/>
    <x v="2064"/>
    <x v="949"/>
    <d v="2016-07-01T00:00:00"/>
    <s v="Same Day"/>
    <s v="JF-15355"/>
    <s v="Jay Fein"/>
    <x v="0"/>
    <s v="United States"/>
    <s v="Columbia"/>
    <x v="20"/>
    <n v="29203"/>
    <x v="0"/>
    <s v="OFF-BI-10002215"/>
    <x v="1"/>
    <x v="8"/>
    <s v="Wilson Jones Hanging View Binder, White, 1&quot;"/>
    <x v="1168"/>
    <n v="2"/>
    <x v="0"/>
    <n v="6.532"/>
    <x v="16"/>
    <x v="99"/>
  </r>
  <r>
    <n v="4174"/>
    <x v="2064"/>
    <x v="949"/>
    <d v="2016-07-01T00:00:00"/>
    <s v="Same Day"/>
    <s v="JF-15355"/>
    <s v="Jay Fein"/>
    <x v="0"/>
    <s v="United States"/>
    <s v="Columbia"/>
    <x v="20"/>
    <n v="29203"/>
    <x v="0"/>
    <s v="OFF-PA-10000788"/>
    <x v="1"/>
    <x v="10"/>
    <s v="Xerox 210"/>
    <x v="91"/>
    <n v="2"/>
    <x v="0"/>
    <n v="6.2207999999999997"/>
    <x v="16"/>
    <x v="68"/>
  </r>
  <r>
    <n v="4175"/>
    <x v="2064"/>
    <x v="949"/>
    <d v="2016-07-01T00:00:00"/>
    <s v="Same Day"/>
    <s v="JF-15355"/>
    <s v="Jay Fein"/>
    <x v="0"/>
    <s v="United States"/>
    <s v="Columbia"/>
    <x v="20"/>
    <n v="29203"/>
    <x v="0"/>
    <s v="OFF-BI-10003364"/>
    <x v="1"/>
    <x v="8"/>
    <s v="Binding Machine Supplies"/>
    <x v="2450"/>
    <n v="2"/>
    <x v="0"/>
    <n v="28.0032"/>
    <x v="16"/>
    <x v="42"/>
  </r>
  <r>
    <n v="4176"/>
    <x v="2065"/>
    <x v="239"/>
    <d v="2015-11-30T00:00:00"/>
    <s v="First Class"/>
    <s v="EK-13795"/>
    <s v="Eileen Kiefer"/>
    <x v="2"/>
    <s v="United States"/>
    <s v="Santa Ana"/>
    <x v="1"/>
    <n v="92704"/>
    <x v="1"/>
    <s v="OFF-AR-10003582"/>
    <x v="1"/>
    <x v="6"/>
    <s v="Boston Electric Pencil Sharpener, Model 1818, Charcoal Black"/>
    <x v="2420"/>
    <n v="2"/>
    <x v="0"/>
    <n v="15.763999999999999"/>
    <x v="6"/>
    <x v="95"/>
  </r>
  <r>
    <n v="4177"/>
    <x v="2066"/>
    <x v="884"/>
    <d v="2014-04-12T00:00:00"/>
    <s v="Standard Class"/>
    <s v="RS-19765"/>
    <s v="Roland Schwarz"/>
    <x v="1"/>
    <s v="United States"/>
    <s v="Columbia"/>
    <x v="20"/>
    <n v="29203"/>
    <x v="0"/>
    <s v="TEC-PH-10003273"/>
    <x v="2"/>
    <x v="7"/>
    <s v="AT&amp;T TR1909W"/>
    <x v="3125"/>
    <n v="5"/>
    <x v="0"/>
    <n v="163.78700000000001"/>
    <x v="41"/>
    <x v="96"/>
  </r>
  <r>
    <n v="4178"/>
    <x v="2066"/>
    <x v="884"/>
    <d v="2014-04-12T00:00:00"/>
    <s v="Standard Class"/>
    <s v="RS-19765"/>
    <s v="Roland Schwarz"/>
    <x v="1"/>
    <s v="United States"/>
    <s v="Columbia"/>
    <x v="20"/>
    <n v="29203"/>
    <x v="0"/>
    <s v="OFF-PA-10000100"/>
    <x v="1"/>
    <x v="10"/>
    <s v="Xerox 1945"/>
    <x v="1232"/>
    <n v="3"/>
    <x v="0"/>
    <n v="60.255299999999998"/>
    <x v="41"/>
    <x v="77"/>
  </r>
  <r>
    <n v="4179"/>
    <x v="2067"/>
    <x v="950"/>
    <d v="2016-06-18T00:00:00"/>
    <s v="Second Class"/>
    <s v="BD-11320"/>
    <s v="Bill Donatelli"/>
    <x v="0"/>
    <s v="United States"/>
    <s v="Los Angeles"/>
    <x v="1"/>
    <n v="90045"/>
    <x v="1"/>
    <s v="OFF-PA-10001776"/>
    <x v="1"/>
    <x v="10"/>
    <s v="Wirebound Message Books, Four 2 3/4&quot; x 5&quot; Forms per Page, 600 Sets per Book"/>
    <x v="3126"/>
    <n v="5"/>
    <x v="0"/>
    <n v="21.784500000000001"/>
    <x v="1"/>
    <x v="2"/>
  </r>
  <r>
    <n v="4180"/>
    <x v="2068"/>
    <x v="904"/>
    <d v="2017-03-10T00:00:00"/>
    <s v="Standard Class"/>
    <s v="BF-11170"/>
    <s v="Ben Ferrer"/>
    <x v="2"/>
    <s v="United States"/>
    <s v="San Francisco"/>
    <x v="1"/>
    <n v="94109"/>
    <x v="1"/>
    <s v="OFF-BI-10004182"/>
    <x v="1"/>
    <x v="8"/>
    <s v="Economy Binders"/>
    <x v="2671"/>
    <n v="9"/>
    <x v="2"/>
    <n v="5.4287999999999998"/>
    <x v="42"/>
    <x v="49"/>
  </r>
  <r>
    <n v="4181"/>
    <x v="2069"/>
    <x v="566"/>
    <d v="2017-10-11T00:00:00"/>
    <s v="Standard Class"/>
    <s v="JK-15730"/>
    <s v="Joe Kamberova"/>
    <x v="0"/>
    <s v="United States"/>
    <s v="Houston"/>
    <x v="5"/>
    <n v="77036"/>
    <x v="2"/>
    <s v="OFF-BI-10000756"/>
    <x v="1"/>
    <x v="8"/>
    <s v="Storex DuraTech Recycled Plastic Frosted Binders"/>
    <x v="3127"/>
    <n v="5"/>
    <x v="3"/>
    <n v="-6.36"/>
    <x v="13"/>
    <x v="14"/>
  </r>
  <r>
    <n v="4182"/>
    <x v="2070"/>
    <x v="833"/>
    <d v="2017-10-12T00:00:00"/>
    <s v="Standard Class"/>
    <s v="CR-12820"/>
    <s v="Cyra Reiten"/>
    <x v="2"/>
    <s v="United States"/>
    <s v="New York City"/>
    <x v="15"/>
    <n v="10035"/>
    <x v="3"/>
    <s v="TEC-AC-10001539"/>
    <x v="2"/>
    <x v="11"/>
    <s v="Logitech G430 Surround Sound Gaming Headset with Dolby 7.1 Technology"/>
    <x v="3128"/>
    <n v="4"/>
    <x v="0"/>
    <n v="115.18559999999999"/>
    <x v="13"/>
    <x v="159"/>
  </r>
  <r>
    <n v="4183"/>
    <x v="2070"/>
    <x v="833"/>
    <d v="2017-10-12T00:00:00"/>
    <s v="Standard Class"/>
    <s v="CR-12820"/>
    <s v="Cyra Reiten"/>
    <x v="2"/>
    <s v="United States"/>
    <s v="New York City"/>
    <x v="15"/>
    <n v="10035"/>
    <x v="3"/>
    <s v="OFF-PA-10002377"/>
    <x v="1"/>
    <x v="10"/>
    <s v="Adams Telephone Message Book W/Dividers/Space For Phone Numbers, 5 1/4&quot;X8 1/2&quot;, 200/Messages"/>
    <x v="339"/>
    <n v="3"/>
    <x v="0"/>
    <n v="7.6680000000000001"/>
    <x v="13"/>
    <x v="88"/>
  </r>
  <r>
    <n v="4184"/>
    <x v="2070"/>
    <x v="833"/>
    <d v="2017-10-12T00:00:00"/>
    <s v="Standard Class"/>
    <s v="CR-12820"/>
    <s v="Cyra Reiten"/>
    <x v="2"/>
    <s v="United States"/>
    <s v="New York City"/>
    <x v="15"/>
    <n v="10035"/>
    <x v="3"/>
    <s v="OFF-ST-10000991"/>
    <x v="1"/>
    <x v="4"/>
    <s v="Space Solutions HD Industrial Steel Shelving."/>
    <x v="3129"/>
    <n v="3"/>
    <x v="0"/>
    <n v="10.347300000000001"/>
    <x v="13"/>
    <x v="215"/>
  </r>
  <r>
    <n v="4185"/>
    <x v="2071"/>
    <x v="5"/>
    <d v="2016-12-07T00:00:00"/>
    <s v="First Class"/>
    <s v="AG-10300"/>
    <s v="Aleksandra Gannaway"/>
    <x v="1"/>
    <s v="United States"/>
    <s v="Franklin"/>
    <x v="31"/>
    <n v="2038"/>
    <x v="3"/>
    <s v="FUR-BO-10002853"/>
    <x v="0"/>
    <x v="0"/>
    <s v="O'Sullivan 5-Shelf Heavy-Duty Bookcases"/>
    <x v="3130"/>
    <n v="1"/>
    <x v="0"/>
    <n v="20.484999999999999"/>
    <x v="5"/>
    <x v="45"/>
  </r>
  <r>
    <n v="4186"/>
    <x v="2072"/>
    <x v="147"/>
    <d v="2016-10-22T00:00:00"/>
    <s v="First Class"/>
    <s v="CM-12160"/>
    <s v="Charles McCrossin"/>
    <x v="0"/>
    <s v="United States"/>
    <s v="Baltimore"/>
    <x v="39"/>
    <n v="21215"/>
    <x v="3"/>
    <s v="TEC-AC-10004510"/>
    <x v="2"/>
    <x v="11"/>
    <s v="Logitech Desktop MK120 Mouse and keyboard Combo"/>
    <x v="1524"/>
    <n v="6"/>
    <x v="0"/>
    <n v="9.8160000000000007"/>
    <x v="32"/>
    <x v="36"/>
  </r>
  <r>
    <n v="4187"/>
    <x v="2073"/>
    <x v="796"/>
    <d v="2017-05-23T00:00:00"/>
    <s v="Standard Class"/>
    <s v="SG-20890"/>
    <s v="Susan Gilcrest"/>
    <x v="1"/>
    <s v="United States"/>
    <s v="Mcallen"/>
    <x v="5"/>
    <n v="78501"/>
    <x v="2"/>
    <s v="OFF-BI-10003712"/>
    <x v="1"/>
    <x v="8"/>
    <s v="Acco Pressboard Covers with Storage Hooks, 14 7/8&quot; x 11&quot;, Light Blue"/>
    <x v="3131"/>
    <n v="7"/>
    <x v="3"/>
    <n v="-10.6547"/>
    <x v="25"/>
    <x v="170"/>
  </r>
  <r>
    <n v="4188"/>
    <x v="2073"/>
    <x v="796"/>
    <d v="2017-05-23T00:00:00"/>
    <s v="Standard Class"/>
    <s v="SG-20890"/>
    <s v="Susan Gilcrest"/>
    <x v="1"/>
    <s v="United States"/>
    <s v="Mcallen"/>
    <x v="5"/>
    <n v="78501"/>
    <x v="2"/>
    <s v="OFF-BI-10002571"/>
    <x v="1"/>
    <x v="8"/>
    <s v="Avery Framed View Binder, EZD Ring (Locking), Navy, 1 1/2&quot;"/>
    <x v="3132"/>
    <n v="1"/>
    <x v="3"/>
    <n v="-3.2934000000000001"/>
    <x v="25"/>
    <x v="175"/>
  </r>
  <r>
    <n v="4189"/>
    <x v="2073"/>
    <x v="796"/>
    <d v="2017-05-23T00:00:00"/>
    <s v="Standard Class"/>
    <s v="SG-20890"/>
    <s v="Susan Gilcrest"/>
    <x v="1"/>
    <s v="United States"/>
    <s v="Mcallen"/>
    <x v="5"/>
    <n v="78501"/>
    <x v="2"/>
    <s v="OFF-ST-10004835"/>
    <x v="1"/>
    <x v="4"/>
    <s v="Plastic Stacking Crates &amp; Casters"/>
    <x v="433"/>
    <n v="2"/>
    <x v="2"/>
    <n v="0.66959999999999997"/>
    <x v="25"/>
    <x v="142"/>
  </r>
  <r>
    <n v="4190"/>
    <x v="2074"/>
    <x v="182"/>
    <d v="2016-10-01T00:00:00"/>
    <s v="Second Class"/>
    <s v="CS-12175"/>
    <s v="Charles Sheldon"/>
    <x v="1"/>
    <s v="United States"/>
    <s v="Iowa City"/>
    <x v="23"/>
    <n v="52240"/>
    <x v="2"/>
    <s v="OFF-PA-10004022"/>
    <x v="1"/>
    <x v="10"/>
    <s v="Hammermill Color Copier Paper (28Lb. and 96 Bright)"/>
    <x v="1036"/>
    <n v="1"/>
    <x v="0"/>
    <n v="4.4954999999999998"/>
    <x v="32"/>
    <x v="100"/>
  </r>
  <r>
    <n v="4191"/>
    <x v="2075"/>
    <x v="701"/>
    <d v="2017-11-22T00:00:00"/>
    <s v="Standard Class"/>
    <s v="HL-15040"/>
    <s v="Hunter Lopez"/>
    <x v="0"/>
    <s v="United States"/>
    <s v="Newark"/>
    <x v="13"/>
    <n v="19711"/>
    <x v="3"/>
    <s v="TEC-CO-10004722"/>
    <x v="2"/>
    <x v="16"/>
    <s v="Canon imageCLASS 2200 Advanced Copier"/>
    <x v="3133"/>
    <n v="3"/>
    <x v="0"/>
    <n v="5039.9856"/>
    <x v="24"/>
    <x v="62"/>
  </r>
  <r>
    <n v="4192"/>
    <x v="2076"/>
    <x v="951"/>
    <d v="2015-07-08T00:00:00"/>
    <s v="Same Day"/>
    <s v="DM-13015"/>
    <s v="Darrin Martin"/>
    <x v="0"/>
    <s v="United States"/>
    <s v="Houston"/>
    <x v="5"/>
    <n v="77070"/>
    <x v="2"/>
    <s v="OFF-PA-10004248"/>
    <x v="1"/>
    <x v="10"/>
    <s v="Xerox 1990"/>
    <x v="3051"/>
    <n v="5"/>
    <x v="2"/>
    <n v="6.6"/>
    <x v="39"/>
    <x v="8"/>
  </r>
  <r>
    <n v="4193"/>
    <x v="2077"/>
    <x v="547"/>
    <d v="2015-11-20T00:00:00"/>
    <s v="Standard Class"/>
    <s v="HK-14890"/>
    <s v="Heather Kirkland"/>
    <x v="1"/>
    <s v="United States"/>
    <s v="Boise"/>
    <x v="45"/>
    <n v="83704"/>
    <x v="1"/>
    <s v="FUR-TA-10000577"/>
    <x v="0"/>
    <x v="3"/>
    <s v="Bretford CR4500 Series Slim Rectangular Table"/>
    <x v="3134"/>
    <n v="2"/>
    <x v="0"/>
    <n v="160.17660000000001"/>
    <x v="6"/>
    <x v="433"/>
  </r>
  <r>
    <n v="4194"/>
    <x v="2077"/>
    <x v="547"/>
    <d v="2015-11-20T00:00:00"/>
    <s v="Standard Class"/>
    <s v="HK-14890"/>
    <s v="Heather Kirkland"/>
    <x v="1"/>
    <s v="United States"/>
    <s v="Boise"/>
    <x v="45"/>
    <n v="83704"/>
    <x v="1"/>
    <s v="TEC-PH-10001254"/>
    <x v="2"/>
    <x v="7"/>
    <s v="Jabra BIZ 2300 Duo QD Duo Corded Headset"/>
    <x v="3135"/>
    <n v="3"/>
    <x v="2"/>
    <n v="22.8582"/>
    <x v="6"/>
    <x v="17"/>
  </r>
  <r>
    <n v="4195"/>
    <x v="2078"/>
    <x v="652"/>
    <d v="2015-06-22T00:00:00"/>
    <s v="Standard Class"/>
    <s v="BG-11740"/>
    <s v="Bruce Geld"/>
    <x v="0"/>
    <s v="United States"/>
    <s v="San Diego"/>
    <x v="1"/>
    <n v="92105"/>
    <x v="1"/>
    <s v="OFF-AR-10001044"/>
    <x v="1"/>
    <x v="6"/>
    <s v="BOSTON Ranger #55 Pencil Sharpener, Black"/>
    <x v="3136"/>
    <n v="2"/>
    <x v="0"/>
    <n v="15.074199999999999"/>
    <x v="33"/>
    <x v="5"/>
  </r>
  <r>
    <n v="4196"/>
    <x v="2079"/>
    <x v="143"/>
    <d v="2016-04-14T00:00:00"/>
    <s v="Standard Class"/>
    <s v="CK-12595"/>
    <s v="Clytie Kelty"/>
    <x v="0"/>
    <s v="United States"/>
    <s v="Los Angeles"/>
    <x v="1"/>
    <n v="90032"/>
    <x v="1"/>
    <s v="FUR-FU-10002597"/>
    <x v="0"/>
    <x v="5"/>
    <s v="C-Line Magnetic Cubicle Keepers, Clear Polypropylene"/>
    <x v="3137"/>
    <n v="5"/>
    <x v="0"/>
    <n v="10.374000000000001"/>
    <x v="26"/>
    <x v="242"/>
  </r>
  <r>
    <n v="4197"/>
    <x v="2080"/>
    <x v="24"/>
    <d v="2015-04-23T00:00:00"/>
    <s v="Second Class"/>
    <s v="RF-19735"/>
    <s v="Roland Fjeld"/>
    <x v="0"/>
    <s v="United States"/>
    <s v="New York City"/>
    <x v="15"/>
    <n v="10024"/>
    <x v="3"/>
    <s v="OFF-LA-10004093"/>
    <x v="1"/>
    <x v="2"/>
    <s v="Avery 486"/>
    <x v="2468"/>
    <n v="3"/>
    <x v="0"/>
    <n v="10.3071"/>
    <x v="19"/>
    <x v="2"/>
  </r>
  <r>
    <n v="4198"/>
    <x v="2081"/>
    <x v="275"/>
    <d v="2016-12-08T00:00:00"/>
    <s v="Standard Class"/>
    <s v="CJ-12010"/>
    <s v="Caroline Jumper"/>
    <x v="0"/>
    <s v="United States"/>
    <s v="Philadelphia"/>
    <x v="9"/>
    <n v="19134"/>
    <x v="3"/>
    <s v="OFF-AP-10000179"/>
    <x v="1"/>
    <x v="9"/>
    <s v="Honeywell Enviracaire Portable HEPA Air Cleaner for up to 10 x 16 Room"/>
    <x v="3138"/>
    <n v="4"/>
    <x v="2"/>
    <n v="93.768799999999999"/>
    <x v="5"/>
    <x v="155"/>
  </r>
  <r>
    <n v="4199"/>
    <x v="2081"/>
    <x v="275"/>
    <d v="2016-12-08T00:00:00"/>
    <s v="Standard Class"/>
    <s v="CJ-12010"/>
    <s v="Caroline Jumper"/>
    <x v="0"/>
    <s v="United States"/>
    <s v="Philadelphia"/>
    <x v="9"/>
    <n v="19134"/>
    <x v="3"/>
    <s v="OFF-BI-10001072"/>
    <x v="1"/>
    <x v="8"/>
    <s v="GBC Clear Cover, 8-1/2 x 11, unpunched, 25 covers per pack"/>
    <x v="3139"/>
    <n v="4"/>
    <x v="6"/>
    <n v="-14.553599999999999"/>
    <x v="5"/>
    <x v="124"/>
  </r>
  <r>
    <n v="4200"/>
    <x v="2082"/>
    <x v="895"/>
    <d v="2015-12-10T00:00:00"/>
    <s v="Same Day"/>
    <s v="MA-17560"/>
    <s v="Matt Abelman"/>
    <x v="2"/>
    <s v="United States"/>
    <s v="New York City"/>
    <x v="15"/>
    <n v="10024"/>
    <x v="3"/>
    <s v="OFF-LA-10004093"/>
    <x v="1"/>
    <x v="2"/>
    <s v="Avery 486"/>
    <x v="2026"/>
    <n v="1"/>
    <x v="0"/>
    <n v="3.4357000000000002"/>
    <x v="14"/>
    <x v="2"/>
  </r>
  <r>
    <n v="4201"/>
    <x v="2082"/>
    <x v="895"/>
    <d v="2015-12-10T00:00:00"/>
    <s v="Same Day"/>
    <s v="MA-17560"/>
    <s v="Matt Abelman"/>
    <x v="2"/>
    <s v="United States"/>
    <s v="New York City"/>
    <x v="15"/>
    <n v="10024"/>
    <x v="3"/>
    <s v="TEC-CO-10002095"/>
    <x v="2"/>
    <x v="16"/>
    <s v="Hewlett Packard 610 Color Digital Copier / Printer"/>
    <x v="3140"/>
    <n v="2"/>
    <x v="2"/>
    <n v="249.995"/>
    <x v="14"/>
    <x v="33"/>
  </r>
  <r>
    <n v="4202"/>
    <x v="2082"/>
    <x v="895"/>
    <d v="2015-12-10T00:00:00"/>
    <s v="Same Day"/>
    <s v="MA-17560"/>
    <s v="Matt Abelman"/>
    <x v="2"/>
    <s v="United States"/>
    <s v="New York City"/>
    <x v="15"/>
    <n v="10024"/>
    <x v="3"/>
    <s v="OFF-PA-10002713"/>
    <x v="1"/>
    <x v="10"/>
    <s v="Adams Phone Message Book, 200 Message Capacity, 8 1/16” x 11”"/>
    <x v="517"/>
    <n v="6"/>
    <x v="0"/>
    <n v="18.988800000000001"/>
    <x v="14"/>
    <x v="99"/>
  </r>
  <r>
    <n v="4203"/>
    <x v="2082"/>
    <x v="895"/>
    <d v="2015-12-10T00:00:00"/>
    <s v="Same Day"/>
    <s v="MA-17560"/>
    <s v="Matt Abelman"/>
    <x v="2"/>
    <s v="United States"/>
    <s v="New York City"/>
    <x v="15"/>
    <n v="10024"/>
    <x v="3"/>
    <s v="OFF-PA-10002254"/>
    <x v="1"/>
    <x v="10"/>
    <s v="Xerox 1883"/>
    <x v="2337"/>
    <n v="7"/>
    <x v="0"/>
    <n v="84.943600000000004"/>
    <x v="14"/>
    <x v="99"/>
  </r>
  <r>
    <n v="4204"/>
    <x v="2083"/>
    <x v="656"/>
    <d v="2014-11-02T00:00:00"/>
    <s v="Second Class"/>
    <s v="AM-10705"/>
    <s v="Anne McFarland"/>
    <x v="0"/>
    <s v="United States"/>
    <s v="Cranston"/>
    <x v="34"/>
    <n v="2920"/>
    <x v="3"/>
    <s v="OFF-AR-10001683"/>
    <x v="1"/>
    <x v="6"/>
    <s v="Lumber Crayons"/>
    <x v="3141"/>
    <n v="5"/>
    <x v="0"/>
    <n v="18.715"/>
    <x v="7"/>
    <x v="234"/>
  </r>
  <r>
    <n v="4205"/>
    <x v="2083"/>
    <x v="656"/>
    <d v="2014-11-02T00:00:00"/>
    <s v="Second Class"/>
    <s v="AM-10705"/>
    <s v="Anne McFarland"/>
    <x v="0"/>
    <s v="United States"/>
    <s v="Cranston"/>
    <x v="34"/>
    <n v="2920"/>
    <x v="3"/>
    <s v="OFF-PA-10002195"/>
    <x v="1"/>
    <x v="10"/>
    <s v="RSVP Cards &amp; Envelopes, Blank White, 8-1/2&quot; X 11&quot;, 24 Cards/25 Envelopes/Set"/>
    <x v="1007"/>
    <n v="2"/>
    <x v="0"/>
    <n v="4.7751999999999999"/>
    <x v="7"/>
    <x v="41"/>
  </r>
  <r>
    <n v="4206"/>
    <x v="2083"/>
    <x v="656"/>
    <d v="2014-11-02T00:00:00"/>
    <s v="Second Class"/>
    <s v="AM-10705"/>
    <s v="Anne McFarland"/>
    <x v="0"/>
    <s v="United States"/>
    <s v="Cranston"/>
    <x v="34"/>
    <n v="2920"/>
    <x v="3"/>
    <s v="FUR-FU-10002364"/>
    <x v="0"/>
    <x v="5"/>
    <s v="Eldon Expressions Wood Desk Accessories, Oak"/>
    <x v="1787"/>
    <n v="2"/>
    <x v="0"/>
    <n v="4.2804000000000002"/>
    <x v="7"/>
    <x v="74"/>
  </r>
  <r>
    <n v="4207"/>
    <x v="2083"/>
    <x v="656"/>
    <d v="2014-11-02T00:00:00"/>
    <s v="Second Class"/>
    <s v="AM-10705"/>
    <s v="Anne McFarland"/>
    <x v="0"/>
    <s v="United States"/>
    <s v="Cranston"/>
    <x v="34"/>
    <n v="2920"/>
    <x v="3"/>
    <s v="OFF-BI-10004001"/>
    <x v="1"/>
    <x v="8"/>
    <s v="GBC Recycled VeloBinder Covers"/>
    <x v="3142"/>
    <n v="2"/>
    <x v="0"/>
    <n v="15.6768"/>
    <x v="7"/>
    <x v="99"/>
  </r>
  <r>
    <n v="4208"/>
    <x v="2083"/>
    <x v="656"/>
    <d v="2014-11-02T00:00:00"/>
    <s v="Second Class"/>
    <s v="AM-10705"/>
    <s v="Anne McFarland"/>
    <x v="0"/>
    <s v="United States"/>
    <s v="Cranston"/>
    <x v="34"/>
    <n v="2920"/>
    <x v="3"/>
    <s v="FUR-FU-10000023"/>
    <x v="0"/>
    <x v="5"/>
    <s v="Eldon Wave Desk Accessories"/>
    <x v="3143"/>
    <n v="3"/>
    <x v="0"/>
    <n v="7.7747999999999999"/>
    <x v="7"/>
    <x v="129"/>
  </r>
  <r>
    <n v="4209"/>
    <x v="2083"/>
    <x v="656"/>
    <d v="2014-11-02T00:00:00"/>
    <s v="Second Class"/>
    <s v="AM-10705"/>
    <s v="Anne McFarland"/>
    <x v="0"/>
    <s v="United States"/>
    <s v="Cranston"/>
    <x v="34"/>
    <n v="2920"/>
    <x v="3"/>
    <s v="FUR-CH-10002320"/>
    <x v="0"/>
    <x v="1"/>
    <s v="Hon Pagoda Stacking Chairs"/>
    <x v="3144"/>
    <n v="5"/>
    <x v="0"/>
    <n v="481.47"/>
    <x v="7"/>
    <x v="1"/>
  </r>
  <r>
    <n v="4210"/>
    <x v="2083"/>
    <x v="656"/>
    <d v="2014-11-02T00:00:00"/>
    <s v="Second Class"/>
    <s v="AM-10705"/>
    <s v="Anne McFarland"/>
    <x v="0"/>
    <s v="United States"/>
    <s v="Cranston"/>
    <x v="34"/>
    <n v="2920"/>
    <x v="3"/>
    <s v="FUR-TA-10003238"/>
    <x v="0"/>
    <x v="3"/>
    <s v="Chromcraft Bull-Nose Wood 48&quot; x 96&quot; Rectangular Conference Tables"/>
    <x v="3145"/>
    <n v="1"/>
    <x v="4"/>
    <n v="-60.607799999999997"/>
    <x v="7"/>
    <x v="327"/>
  </r>
  <r>
    <n v="4211"/>
    <x v="2084"/>
    <x v="34"/>
    <d v="2017-12-14T00:00:00"/>
    <s v="Standard Class"/>
    <s v="AH-10585"/>
    <s v="Angele Hood"/>
    <x v="0"/>
    <s v="United States"/>
    <s v="Chicago"/>
    <x v="10"/>
    <n v="60623"/>
    <x v="2"/>
    <s v="OFF-PA-10004965"/>
    <x v="1"/>
    <x v="10"/>
    <s v="Xerox 1921"/>
    <x v="2913"/>
    <n v="2"/>
    <x v="2"/>
    <n v="4.9950000000000001"/>
    <x v="23"/>
    <x v="33"/>
  </r>
  <r>
    <n v="4212"/>
    <x v="2085"/>
    <x v="952"/>
    <d v="2014-05-09T00:00:00"/>
    <s v="Second Class"/>
    <s v="PF-19120"/>
    <s v="Peter Fuller"/>
    <x v="0"/>
    <s v="United States"/>
    <s v="Richmond"/>
    <x v="0"/>
    <n v="40475"/>
    <x v="0"/>
    <s v="OFF-PA-10003016"/>
    <x v="1"/>
    <x v="10"/>
    <s v="Adams &quot;While You Were Out&quot; Message Pads"/>
    <x v="2276"/>
    <n v="3"/>
    <x v="0"/>
    <n v="4.2389999999999999"/>
    <x v="8"/>
    <x v="88"/>
  </r>
  <r>
    <n v="4213"/>
    <x v="2085"/>
    <x v="952"/>
    <d v="2014-05-09T00:00:00"/>
    <s v="Second Class"/>
    <s v="PF-19120"/>
    <s v="Peter Fuller"/>
    <x v="0"/>
    <s v="United States"/>
    <s v="Richmond"/>
    <x v="0"/>
    <n v="40475"/>
    <x v="0"/>
    <s v="OFF-AR-10003651"/>
    <x v="1"/>
    <x v="6"/>
    <s v="Newell 350"/>
    <x v="2578"/>
    <n v="2"/>
    <x v="0"/>
    <n v="1.9024000000000001"/>
    <x v="8"/>
    <x v="74"/>
  </r>
  <r>
    <n v="4214"/>
    <x v="2085"/>
    <x v="952"/>
    <d v="2014-05-09T00:00:00"/>
    <s v="Second Class"/>
    <s v="PF-19120"/>
    <s v="Peter Fuller"/>
    <x v="0"/>
    <s v="United States"/>
    <s v="Richmond"/>
    <x v="0"/>
    <n v="40475"/>
    <x v="0"/>
    <s v="OFF-PA-10001363"/>
    <x v="1"/>
    <x v="10"/>
    <s v="Xerox 1933"/>
    <x v="332"/>
    <n v="2"/>
    <x v="0"/>
    <n v="11.543200000000001"/>
    <x v="8"/>
    <x v="2"/>
  </r>
  <r>
    <n v="4215"/>
    <x v="2086"/>
    <x v="758"/>
    <d v="2016-03-08T00:00:00"/>
    <s v="Standard Class"/>
    <s v="RD-19480"/>
    <s v="Rick Duston"/>
    <x v="0"/>
    <s v="United States"/>
    <s v="Mishawaka"/>
    <x v="14"/>
    <n v="46544"/>
    <x v="2"/>
    <s v="OFF-BI-10003876"/>
    <x v="1"/>
    <x v="8"/>
    <s v="Green Canvas Binder for 8-1/2&quot; x 14&quot; Sheets"/>
    <x v="3146"/>
    <n v="3"/>
    <x v="0"/>
    <n v="64.2"/>
    <x v="17"/>
    <x v="47"/>
  </r>
  <r>
    <n v="4216"/>
    <x v="2087"/>
    <x v="953"/>
    <d v="2014-12-04T00:00:00"/>
    <s v="Standard Class"/>
    <s v="JL-15505"/>
    <s v="Jeremy Lonsdale"/>
    <x v="0"/>
    <s v="United States"/>
    <s v="Mount Vernon"/>
    <x v="15"/>
    <n v="10550"/>
    <x v="3"/>
    <s v="OFF-EN-10004007"/>
    <x v="1"/>
    <x v="12"/>
    <s v="Park Ridge Embossed Executive Business Envelopes"/>
    <x v="3147"/>
    <n v="4"/>
    <x v="0"/>
    <n v="29.271599999999999"/>
    <x v="21"/>
    <x v="41"/>
  </r>
  <r>
    <n v="4217"/>
    <x v="2088"/>
    <x v="954"/>
    <d v="2015-02-22T00:00:00"/>
    <s v="Standard Class"/>
    <s v="AB-10600"/>
    <s v="Ann Blume"/>
    <x v="1"/>
    <s v="United States"/>
    <s v="Los Angeles"/>
    <x v="1"/>
    <n v="90004"/>
    <x v="1"/>
    <s v="OFF-LA-10002271"/>
    <x v="1"/>
    <x v="2"/>
    <s v="Smead Alpha-Z Color-Coded Second Alphabetical Labels and Starter Set"/>
    <x v="354"/>
    <n v="3"/>
    <x v="0"/>
    <n v="4.4352"/>
    <x v="27"/>
    <x v="42"/>
  </r>
  <r>
    <n v="4218"/>
    <x v="2089"/>
    <x v="719"/>
    <d v="2017-04-03T00:00:00"/>
    <s v="First Class"/>
    <s v="NC-18535"/>
    <s v="Nick Crebassa"/>
    <x v="1"/>
    <s v="United States"/>
    <s v="San Francisco"/>
    <x v="1"/>
    <n v="94110"/>
    <x v="1"/>
    <s v="FUR-BO-10003894"/>
    <x v="0"/>
    <x v="0"/>
    <s v="Safco Value Mate Steel Bookcase, Baked Enamel Finish on Steel, Black"/>
    <x v="3148"/>
    <n v="8"/>
    <x v="11"/>
    <n v="85.176000000000002"/>
    <x v="4"/>
    <x v="434"/>
  </r>
  <r>
    <n v="4219"/>
    <x v="2089"/>
    <x v="719"/>
    <d v="2017-04-03T00:00:00"/>
    <s v="First Class"/>
    <s v="NC-18535"/>
    <s v="Nick Crebassa"/>
    <x v="1"/>
    <s v="United States"/>
    <s v="San Francisco"/>
    <x v="1"/>
    <n v="94110"/>
    <x v="1"/>
    <s v="TEC-MA-10000418"/>
    <x v="2"/>
    <x v="15"/>
    <s v="Cubify CubeX 3D Printer Double Head Print"/>
    <x v="3149"/>
    <n v="2"/>
    <x v="2"/>
    <n v="359.99880000000002"/>
    <x v="4"/>
    <x v="17"/>
  </r>
  <r>
    <n v="4220"/>
    <x v="2090"/>
    <x v="532"/>
    <d v="2017-06-13T00:00:00"/>
    <s v="Second Class"/>
    <s v="TB-21400"/>
    <s v="Tom Boeckenhauer"/>
    <x v="0"/>
    <s v="United States"/>
    <s v="Seattle"/>
    <x v="4"/>
    <n v="98103"/>
    <x v="1"/>
    <s v="OFF-PA-10004243"/>
    <x v="1"/>
    <x v="10"/>
    <s v="Xerox 1939"/>
    <x v="2428"/>
    <n v="2"/>
    <x v="0"/>
    <n v="18.211200000000002"/>
    <x v="28"/>
    <x v="324"/>
  </r>
  <r>
    <n v="4221"/>
    <x v="2090"/>
    <x v="532"/>
    <d v="2017-06-13T00:00:00"/>
    <s v="Second Class"/>
    <s v="TB-21400"/>
    <s v="Tom Boeckenhauer"/>
    <x v="0"/>
    <s v="United States"/>
    <s v="Seattle"/>
    <x v="4"/>
    <n v="98103"/>
    <x v="1"/>
    <s v="OFF-BI-10001759"/>
    <x v="1"/>
    <x v="8"/>
    <s v="Acco Pressboard Covers with Storage Hooks, 14 7/8&quot; x 11&quot;, Dark Blue"/>
    <x v="2146"/>
    <n v="6"/>
    <x v="2"/>
    <n v="6.6294000000000004"/>
    <x v="28"/>
    <x v="22"/>
  </r>
  <r>
    <n v="4222"/>
    <x v="2090"/>
    <x v="532"/>
    <d v="2017-06-13T00:00:00"/>
    <s v="Second Class"/>
    <s v="TB-21400"/>
    <s v="Tom Boeckenhauer"/>
    <x v="0"/>
    <s v="United States"/>
    <s v="Seattle"/>
    <x v="4"/>
    <n v="98103"/>
    <x v="1"/>
    <s v="TEC-MA-10001570"/>
    <x v="2"/>
    <x v="15"/>
    <s v="Cisco Desktop Collaboration Experience DX650 IP Video Phone"/>
    <x v="3150"/>
    <n v="5"/>
    <x v="2"/>
    <n v="130.20750000000001"/>
    <x v="28"/>
    <x v="27"/>
  </r>
  <r>
    <n v="4223"/>
    <x v="2090"/>
    <x v="532"/>
    <d v="2017-06-13T00:00:00"/>
    <s v="Second Class"/>
    <s v="TB-21400"/>
    <s v="Tom Boeckenhauer"/>
    <x v="0"/>
    <s v="United States"/>
    <s v="Seattle"/>
    <x v="4"/>
    <n v="98103"/>
    <x v="1"/>
    <s v="OFF-ST-10004804"/>
    <x v="1"/>
    <x v="4"/>
    <s v="Belkin 19&quot; Vented Equipment Shelf, Black"/>
    <x v="3151"/>
    <n v="2"/>
    <x v="0"/>
    <n v="1.0296000000000001"/>
    <x v="28"/>
    <x v="371"/>
  </r>
  <r>
    <n v="4224"/>
    <x v="2090"/>
    <x v="532"/>
    <d v="2017-06-13T00:00:00"/>
    <s v="Second Class"/>
    <s v="TB-21400"/>
    <s v="Tom Boeckenhauer"/>
    <x v="0"/>
    <s v="United States"/>
    <s v="Seattle"/>
    <x v="4"/>
    <n v="98103"/>
    <x v="1"/>
    <s v="FUR-BO-10001519"/>
    <x v="0"/>
    <x v="0"/>
    <s v="O'Sullivan 3-Shelf Heavy-Duty Bookcases"/>
    <x v="3152"/>
    <n v="3"/>
    <x v="0"/>
    <n v="41.860799999999998"/>
    <x v="28"/>
    <x v="213"/>
  </r>
  <r>
    <n v="4225"/>
    <x v="2091"/>
    <x v="955"/>
    <d v="2016-10-03T00:00:00"/>
    <s v="First Class"/>
    <s v="SJ-20215"/>
    <s v="Sarah Jordon"/>
    <x v="0"/>
    <s v="United States"/>
    <s v="Quincy"/>
    <x v="10"/>
    <n v="62301"/>
    <x v="2"/>
    <s v="OFF-BI-10000343"/>
    <x v="1"/>
    <x v="8"/>
    <s v="Pressboard Covers with Storage Hooks, 9 1/2&quot; x 11&quot;, Light Blue"/>
    <x v="3153"/>
    <n v="2"/>
    <x v="3"/>
    <n v="-3.2406000000000001"/>
    <x v="32"/>
    <x v="175"/>
  </r>
  <r>
    <n v="4226"/>
    <x v="2092"/>
    <x v="736"/>
    <d v="2014-12-17T00:00:00"/>
    <s v="Standard Class"/>
    <s v="EB-13840"/>
    <s v="Ellis Ballard"/>
    <x v="1"/>
    <s v="United States"/>
    <s v="Chicago"/>
    <x v="10"/>
    <n v="60623"/>
    <x v="2"/>
    <s v="FUR-FU-10003930"/>
    <x v="0"/>
    <x v="5"/>
    <s v="Howard Miller 12-3/4 Diameter Accuwave DS  Wall Clock"/>
    <x v="3154"/>
    <n v="3"/>
    <x v="7"/>
    <n v="-42.492600000000003"/>
    <x v="21"/>
    <x v="435"/>
  </r>
  <r>
    <n v="4227"/>
    <x v="2093"/>
    <x v="343"/>
    <d v="2017-11-16T00:00:00"/>
    <s v="Standard Class"/>
    <s v="WB-21850"/>
    <s v="William Brown"/>
    <x v="0"/>
    <s v="United States"/>
    <s v="Urbandale"/>
    <x v="23"/>
    <n v="50322"/>
    <x v="2"/>
    <s v="OFF-FA-10004854"/>
    <x v="1"/>
    <x v="13"/>
    <s v="Vinyl Coated Wire Paper Clips in Organizer Box, 800/Box"/>
    <x v="1931"/>
    <n v="4"/>
    <x v="0"/>
    <n v="21.5824"/>
    <x v="24"/>
    <x v="41"/>
  </r>
  <r>
    <n v="4228"/>
    <x v="2094"/>
    <x v="956"/>
    <d v="2015-01-10T00:00:00"/>
    <s v="Standard Class"/>
    <s v="SR-20740"/>
    <s v="Steven Roelle"/>
    <x v="2"/>
    <s v="United States"/>
    <s v="Seattle"/>
    <x v="4"/>
    <n v="98103"/>
    <x v="1"/>
    <s v="FUR-CH-10003396"/>
    <x v="0"/>
    <x v="1"/>
    <s v="Global Deluxe Steno Chair"/>
    <x v="3155"/>
    <n v="1"/>
    <x v="2"/>
    <n v="-6.9282000000000004"/>
    <x v="36"/>
    <x v="75"/>
  </r>
  <r>
    <n v="4229"/>
    <x v="2095"/>
    <x v="830"/>
    <d v="2016-03-26T00:00:00"/>
    <s v="First Class"/>
    <s v="VG-21805"/>
    <s v="Vivek Grady"/>
    <x v="1"/>
    <s v="United States"/>
    <s v="Richmond"/>
    <x v="14"/>
    <n v="47374"/>
    <x v="2"/>
    <s v="OFF-PA-10001994"/>
    <x v="1"/>
    <x v="10"/>
    <s v="Ink Jet Note and Greeting Cards, 8-1/2&quot; x 5-1/2&quot; Card Size"/>
    <x v="3156"/>
    <n v="1"/>
    <x v="0"/>
    <n v="10.3408"/>
    <x v="17"/>
    <x v="55"/>
  </r>
  <r>
    <n v="4230"/>
    <x v="2096"/>
    <x v="957"/>
    <d v="2017-07-10T00:00:00"/>
    <s v="Standard Class"/>
    <s v="LS-16945"/>
    <s v="Linda Southworth"/>
    <x v="1"/>
    <s v="United States"/>
    <s v="Dallas"/>
    <x v="5"/>
    <n v="75220"/>
    <x v="2"/>
    <s v="FUR-FU-10003601"/>
    <x v="0"/>
    <x v="5"/>
    <s v="Deflect-o RollaMat Studded, Beveled Mat for Medium Pile Carpeting"/>
    <x v="3157"/>
    <n v="9"/>
    <x v="7"/>
    <n v="-348.62939999999998"/>
    <x v="10"/>
    <x v="436"/>
  </r>
  <r>
    <n v="4231"/>
    <x v="2096"/>
    <x v="957"/>
    <d v="2017-07-10T00:00:00"/>
    <s v="Standard Class"/>
    <s v="LS-16945"/>
    <s v="Linda Southworth"/>
    <x v="1"/>
    <s v="United States"/>
    <s v="Dallas"/>
    <x v="5"/>
    <n v="75220"/>
    <x v="2"/>
    <s v="OFF-BI-10003429"/>
    <x v="1"/>
    <x v="8"/>
    <s v="Cardinal HOLDit! Binder Insert Strips,Extra Strips"/>
    <x v="3158"/>
    <n v="9"/>
    <x v="3"/>
    <n v="-17.660699999999999"/>
    <x v="10"/>
    <x v="59"/>
  </r>
  <r>
    <n v="4232"/>
    <x v="2096"/>
    <x v="957"/>
    <d v="2017-07-10T00:00:00"/>
    <s v="Standard Class"/>
    <s v="LS-16945"/>
    <s v="Linda Southworth"/>
    <x v="1"/>
    <s v="United States"/>
    <s v="Dallas"/>
    <x v="5"/>
    <n v="75220"/>
    <x v="2"/>
    <s v="OFF-PA-10000232"/>
    <x v="1"/>
    <x v="10"/>
    <s v="Xerox 1975"/>
    <x v="12"/>
    <n v="3"/>
    <x v="2"/>
    <n v="5.6375999999999999"/>
    <x v="10"/>
    <x v="49"/>
  </r>
  <r>
    <n v="4233"/>
    <x v="2096"/>
    <x v="957"/>
    <d v="2017-07-10T00:00:00"/>
    <s v="Standard Class"/>
    <s v="LS-16945"/>
    <s v="Linda Southworth"/>
    <x v="1"/>
    <s v="United States"/>
    <s v="Dallas"/>
    <x v="5"/>
    <n v="75220"/>
    <x v="2"/>
    <s v="OFF-PA-10002195"/>
    <x v="1"/>
    <x v="10"/>
    <s v="Xerox 1966"/>
    <x v="276"/>
    <n v="6"/>
    <x v="2"/>
    <n v="11.2752"/>
    <x v="10"/>
    <x v="49"/>
  </r>
  <r>
    <n v="4234"/>
    <x v="2096"/>
    <x v="957"/>
    <d v="2017-07-10T00:00:00"/>
    <s v="Standard Class"/>
    <s v="LS-16945"/>
    <s v="Linda Southworth"/>
    <x v="1"/>
    <s v="United States"/>
    <s v="Dallas"/>
    <x v="5"/>
    <n v="75220"/>
    <x v="2"/>
    <s v="OFF-BI-10004492"/>
    <x v="1"/>
    <x v="8"/>
    <s v="Tuf-Vin Binders"/>
    <x v="3159"/>
    <n v="1"/>
    <x v="3"/>
    <n v="-10.4214"/>
    <x v="10"/>
    <x v="175"/>
  </r>
  <r>
    <n v="4235"/>
    <x v="2097"/>
    <x v="158"/>
    <d v="2014-09-24T00:00:00"/>
    <s v="First Class"/>
    <s v="MA-17560"/>
    <s v="Matt Abelman"/>
    <x v="2"/>
    <s v="United States"/>
    <s v="Philadelphia"/>
    <x v="9"/>
    <n v="19143"/>
    <x v="3"/>
    <s v="OFF-PA-10004000"/>
    <x v="1"/>
    <x v="10"/>
    <s v="While You Were Out Pads, 50 per Pad, 4 x 5 1/4, Green Cycle"/>
    <x v="1366"/>
    <n v="3"/>
    <x v="2"/>
    <n v="4.1151"/>
    <x v="9"/>
    <x v="49"/>
  </r>
  <r>
    <n v="4236"/>
    <x v="2097"/>
    <x v="158"/>
    <d v="2014-09-24T00:00:00"/>
    <s v="First Class"/>
    <s v="MA-17560"/>
    <s v="Matt Abelman"/>
    <x v="2"/>
    <s v="United States"/>
    <s v="Philadelphia"/>
    <x v="9"/>
    <n v="19143"/>
    <x v="3"/>
    <s v="OFF-LA-10004425"/>
    <x v="1"/>
    <x v="2"/>
    <s v="Staple-on labels"/>
    <x v="3160"/>
    <n v="9"/>
    <x v="2"/>
    <n v="7.0227000000000004"/>
    <x v="9"/>
    <x v="27"/>
  </r>
  <r>
    <n v="4237"/>
    <x v="2098"/>
    <x v="310"/>
    <d v="2016-07-27T00:00:00"/>
    <s v="Standard Class"/>
    <s v="NF-18475"/>
    <s v="Neil Französisch"/>
    <x v="2"/>
    <s v="United States"/>
    <s v="Rockford"/>
    <x v="10"/>
    <n v="61107"/>
    <x v="2"/>
    <s v="OFF-BI-10000948"/>
    <x v="1"/>
    <x v="8"/>
    <s v="GBC Laser Imprintable Binding System Covers, Desert Sand"/>
    <x v="3161"/>
    <n v="4"/>
    <x v="3"/>
    <n v="-18.836400000000001"/>
    <x v="16"/>
    <x v="175"/>
  </r>
  <r>
    <n v="4238"/>
    <x v="2099"/>
    <x v="635"/>
    <d v="2017-09-03T00:00:00"/>
    <s v="Second Class"/>
    <s v="MD-17860"/>
    <s v="Michael Dominguez"/>
    <x v="1"/>
    <s v="United States"/>
    <s v="Philadelphia"/>
    <x v="9"/>
    <n v="19134"/>
    <x v="3"/>
    <s v="OFF-AR-10001972"/>
    <x v="1"/>
    <x v="6"/>
    <s v="Newell 323"/>
    <x v="2541"/>
    <n v="7"/>
    <x v="2"/>
    <n v="0.7056"/>
    <x v="15"/>
    <x v="10"/>
  </r>
  <r>
    <n v="4239"/>
    <x v="2100"/>
    <x v="606"/>
    <d v="2017-03-28T00:00:00"/>
    <s v="First Class"/>
    <s v="MZ-17335"/>
    <s v="Maria Zettner"/>
    <x v="2"/>
    <s v="United States"/>
    <s v="Seattle"/>
    <x v="4"/>
    <n v="98105"/>
    <x v="1"/>
    <s v="OFF-AR-10004587"/>
    <x v="1"/>
    <x v="6"/>
    <s v="Boston 1827 Commercial Additional Cutter, Drive Gear &amp; Gear Rack for 1606"/>
    <x v="3162"/>
    <n v="1"/>
    <x v="0"/>
    <n v="5.9489999999999998"/>
    <x v="42"/>
    <x v="84"/>
  </r>
  <r>
    <n v="4240"/>
    <x v="2101"/>
    <x v="614"/>
    <d v="2018-01-04T00:00:00"/>
    <s v="Standard Class"/>
    <s v="KB-16600"/>
    <s v="Ken Brennan"/>
    <x v="1"/>
    <s v="United States"/>
    <s v="Grand Rapids"/>
    <x v="12"/>
    <n v="49505"/>
    <x v="2"/>
    <s v="OFF-PA-10000994"/>
    <x v="1"/>
    <x v="10"/>
    <s v="Xerox 1915"/>
    <x v="1423"/>
    <n v="2"/>
    <x v="0"/>
    <n v="100.65600000000001"/>
    <x v="38"/>
    <x v="62"/>
  </r>
  <r>
    <n v="4241"/>
    <x v="2102"/>
    <x v="59"/>
    <d v="2014-09-26T00:00:00"/>
    <s v="Standard Class"/>
    <s v="MA-17995"/>
    <s v="Michelle Arnett"/>
    <x v="2"/>
    <s v="United States"/>
    <s v="Los Angeles"/>
    <x v="1"/>
    <n v="90004"/>
    <x v="1"/>
    <s v="OFF-AP-10001366"/>
    <x v="1"/>
    <x v="9"/>
    <s v="Staple holder"/>
    <x v="2836"/>
    <n v="4"/>
    <x v="0"/>
    <n v="11.8584"/>
    <x v="9"/>
    <x v="180"/>
  </r>
  <r>
    <n v="4242"/>
    <x v="2102"/>
    <x v="59"/>
    <d v="2014-09-26T00:00:00"/>
    <s v="Standard Class"/>
    <s v="MA-17995"/>
    <s v="Michelle Arnett"/>
    <x v="2"/>
    <s v="United States"/>
    <s v="Los Angeles"/>
    <x v="1"/>
    <n v="90004"/>
    <x v="1"/>
    <s v="OFF-BI-10001636"/>
    <x v="1"/>
    <x v="8"/>
    <s v="Ibico Plastic and Wire Spiral Binding Combs"/>
    <x v="3163"/>
    <n v="3"/>
    <x v="2"/>
    <n v="6.5754000000000001"/>
    <x v="9"/>
    <x v="18"/>
  </r>
  <r>
    <n v="4243"/>
    <x v="2103"/>
    <x v="958"/>
    <d v="2016-04-05T00:00:00"/>
    <s v="First Class"/>
    <s v="ME-17320"/>
    <s v="Maria Etezadi"/>
    <x v="2"/>
    <s v="United States"/>
    <s v="Springfield"/>
    <x v="17"/>
    <n v="22153"/>
    <x v="0"/>
    <s v="TEC-PH-10001448"/>
    <x v="2"/>
    <x v="7"/>
    <s v="Anker Astro 15000mAh USB Portable Charger"/>
    <x v="145"/>
    <n v="3"/>
    <x v="0"/>
    <n v="5.9988000000000001"/>
    <x v="26"/>
    <x v="38"/>
  </r>
  <r>
    <n v="4244"/>
    <x v="2103"/>
    <x v="958"/>
    <d v="2016-04-05T00:00:00"/>
    <s v="First Class"/>
    <s v="ME-17320"/>
    <s v="Maria Etezadi"/>
    <x v="2"/>
    <s v="United States"/>
    <s v="Springfield"/>
    <x v="17"/>
    <n v="22153"/>
    <x v="0"/>
    <s v="OFF-PA-10001776"/>
    <x v="1"/>
    <x v="10"/>
    <s v="Wirebound Message Books, Four 2 3/4&quot; x 5&quot; Forms per Page, 600 Sets per Book"/>
    <x v="3164"/>
    <n v="3"/>
    <x v="0"/>
    <n v="13.0707"/>
    <x v="26"/>
    <x v="2"/>
  </r>
  <r>
    <n v="4245"/>
    <x v="2104"/>
    <x v="959"/>
    <d v="2014-03-30T00:00:00"/>
    <s v="Standard Class"/>
    <s v="JD-15895"/>
    <s v="Jonathan Doherty"/>
    <x v="1"/>
    <s v="United States"/>
    <s v="Los Angeles"/>
    <x v="1"/>
    <n v="90036"/>
    <x v="1"/>
    <s v="TEC-AC-10002323"/>
    <x v="2"/>
    <x v="11"/>
    <s v="SanDisk Ultra 32 GB MicroSDHC Class 10 Memory Card"/>
    <x v="2722"/>
    <n v="3"/>
    <x v="0"/>
    <n v="8.6189999999999998"/>
    <x v="34"/>
    <x v="23"/>
  </r>
  <r>
    <n v="4246"/>
    <x v="2105"/>
    <x v="354"/>
    <d v="2017-12-04T00:00:00"/>
    <s v="Standard Class"/>
    <s v="LS-16975"/>
    <s v="Lindsay Shagiari"/>
    <x v="2"/>
    <s v="United States"/>
    <s v="Baltimore"/>
    <x v="39"/>
    <n v="21215"/>
    <x v="3"/>
    <s v="OFF-AR-10004582"/>
    <x v="1"/>
    <x v="6"/>
    <s v="BIC Brite Liner Grip Highlighters"/>
    <x v="3165"/>
    <n v="1"/>
    <x v="0"/>
    <n v="0.73799999999999999"/>
    <x v="23"/>
    <x v="88"/>
  </r>
  <r>
    <n v="4247"/>
    <x v="2105"/>
    <x v="354"/>
    <d v="2017-12-04T00:00:00"/>
    <s v="Standard Class"/>
    <s v="LS-16975"/>
    <s v="Lindsay Shagiari"/>
    <x v="2"/>
    <s v="United States"/>
    <s v="Baltimore"/>
    <x v="39"/>
    <n v="21215"/>
    <x v="3"/>
    <s v="FUR-FU-10000576"/>
    <x v="0"/>
    <x v="5"/>
    <s v="Luxo Professional Fluorescent Magnifier Lamp with Clamp-Mount Base"/>
    <x v="603"/>
    <n v="5"/>
    <x v="0"/>
    <n v="272.79199999999997"/>
    <x v="23"/>
    <x v="19"/>
  </r>
  <r>
    <n v="4248"/>
    <x v="2105"/>
    <x v="354"/>
    <d v="2017-12-04T00:00:00"/>
    <s v="Standard Class"/>
    <s v="LS-16975"/>
    <s v="Lindsay Shagiari"/>
    <x v="2"/>
    <s v="United States"/>
    <s v="Baltimore"/>
    <x v="39"/>
    <n v="21215"/>
    <x v="3"/>
    <s v="FUR-FU-10004270"/>
    <x v="0"/>
    <x v="5"/>
    <s v="Eldon Image Series Desk Accessories, Burgundy"/>
    <x v="3166"/>
    <n v="5"/>
    <x v="0"/>
    <n v="7.524"/>
    <x v="23"/>
    <x v="293"/>
  </r>
  <r>
    <n v="4249"/>
    <x v="2106"/>
    <x v="49"/>
    <d v="2016-12-05T00:00:00"/>
    <s v="Second Class"/>
    <s v="SJ-20500"/>
    <s v="Shirley Jackson"/>
    <x v="0"/>
    <s v="United States"/>
    <s v="Fairfield"/>
    <x v="29"/>
    <n v="6824"/>
    <x v="3"/>
    <s v="OFF-BI-10004236"/>
    <x v="1"/>
    <x v="8"/>
    <s v="XtraLife ClearVue Slant-D Ring Binder, White, 3&quot;"/>
    <x v="3167"/>
    <n v="6"/>
    <x v="0"/>
    <n v="40.516800000000003"/>
    <x v="5"/>
    <x v="153"/>
  </r>
  <r>
    <n v="4250"/>
    <x v="2106"/>
    <x v="49"/>
    <d v="2016-12-05T00:00:00"/>
    <s v="Second Class"/>
    <s v="SJ-20500"/>
    <s v="Shirley Jackson"/>
    <x v="0"/>
    <s v="United States"/>
    <s v="Fairfield"/>
    <x v="29"/>
    <n v="6824"/>
    <x v="3"/>
    <s v="FUR-CH-10004997"/>
    <x v="0"/>
    <x v="1"/>
    <s v="Hon Every-Day Series Multi-Task Chairs"/>
    <x v="3168"/>
    <n v="4"/>
    <x v="0"/>
    <n v="150.38399999999999"/>
    <x v="5"/>
    <x v="149"/>
  </r>
  <r>
    <n v="4251"/>
    <x v="2107"/>
    <x v="111"/>
    <d v="2014-09-19T00:00:00"/>
    <s v="Same Day"/>
    <s v="BS-11365"/>
    <s v="Bill Shonely"/>
    <x v="1"/>
    <s v="United States"/>
    <s v="New York City"/>
    <x v="15"/>
    <n v="10011"/>
    <x v="3"/>
    <s v="FUR-CH-10000988"/>
    <x v="0"/>
    <x v="1"/>
    <s v="Hon Olson Stacker Stools"/>
    <x v="3169"/>
    <n v="7"/>
    <x v="9"/>
    <n v="177.42060000000001"/>
    <x v="9"/>
    <x v="248"/>
  </r>
  <r>
    <n v="4252"/>
    <x v="2108"/>
    <x v="924"/>
    <d v="2015-10-23T00:00:00"/>
    <s v="Same Day"/>
    <s v="RA-19285"/>
    <s v="Ralph Arnett"/>
    <x v="0"/>
    <s v="United States"/>
    <s v="Lakeland"/>
    <x v="2"/>
    <n v="33801"/>
    <x v="0"/>
    <s v="TEC-PH-10004897"/>
    <x v="2"/>
    <x v="7"/>
    <s v="Mediabridge Sport Armband iPhone 5s"/>
    <x v="3170"/>
    <n v="7"/>
    <x v="2"/>
    <n v="-13.2867"/>
    <x v="2"/>
    <x v="111"/>
  </r>
  <r>
    <n v="4253"/>
    <x v="2108"/>
    <x v="924"/>
    <d v="2015-10-23T00:00:00"/>
    <s v="Same Day"/>
    <s v="RA-19285"/>
    <s v="Ralph Arnett"/>
    <x v="0"/>
    <s v="United States"/>
    <s v="Lakeland"/>
    <x v="2"/>
    <n v="33801"/>
    <x v="0"/>
    <s v="OFF-AR-10002656"/>
    <x v="1"/>
    <x v="6"/>
    <s v="Sanford Liquid Accent Highlighters"/>
    <x v="1414"/>
    <n v="2"/>
    <x v="2"/>
    <n v="2.2711999999999999"/>
    <x v="2"/>
    <x v="437"/>
  </r>
  <r>
    <n v="4254"/>
    <x v="2108"/>
    <x v="924"/>
    <d v="2015-10-23T00:00:00"/>
    <s v="Same Day"/>
    <s v="RA-19285"/>
    <s v="Ralph Arnett"/>
    <x v="0"/>
    <s v="United States"/>
    <s v="Lakeland"/>
    <x v="2"/>
    <n v="33801"/>
    <x v="0"/>
    <s v="TEC-PH-10004924"/>
    <x v="2"/>
    <x v="7"/>
    <s v="SKILCRAFT Telephone Shoulder Rest, 2&quot; x 6.5&quot; x 2.5&quot;, Black"/>
    <x v="3171"/>
    <n v="2"/>
    <x v="2"/>
    <n v="1.0346"/>
    <x v="2"/>
    <x v="152"/>
  </r>
  <r>
    <n v="4255"/>
    <x v="2109"/>
    <x v="119"/>
    <d v="2017-10-16T00:00:00"/>
    <s v="First Class"/>
    <s v="TS-21610"/>
    <s v="Troy Staebel"/>
    <x v="0"/>
    <s v="United States"/>
    <s v="Freeport"/>
    <x v="10"/>
    <n v="61032"/>
    <x v="2"/>
    <s v="OFF-PA-10003127"/>
    <x v="1"/>
    <x v="10"/>
    <s v="Easy-staple paper"/>
    <x v="922"/>
    <n v="3"/>
    <x v="2"/>
    <n v="20.5764"/>
    <x v="13"/>
    <x v="18"/>
  </r>
  <r>
    <n v="4256"/>
    <x v="2109"/>
    <x v="119"/>
    <d v="2017-10-16T00:00:00"/>
    <s v="First Class"/>
    <s v="TS-21610"/>
    <s v="Troy Staebel"/>
    <x v="0"/>
    <s v="United States"/>
    <s v="Freeport"/>
    <x v="10"/>
    <n v="61032"/>
    <x v="2"/>
    <s v="OFF-BI-10000778"/>
    <x v="1"/>
    <x v="8"/>
    <s v="GBC VeloBinder Electric Binding Machine"/>
    <x v="3172"/>
    <n v="4"/>
    <x v="3"/>
    <n v="-145.17599999999999"/>
    <x v="13"/>
    <x v="210"/>
  </r>
  <r>
    <n v="4257"/>
    <x v="2109"/>
    <x v="119"/>
    <d v="2017-10-16T00:00:00"/>
    <s v="First Class"/>
    <s v="TS-21610"/>
    <s v="Troy Staebel"/>
    <x v="0"/>
    <s v="United States"/>
    <s v="Freeport"/>
    <x v="10"/>
    <n v="61032"/>
    <x v="2"/>
    <s v="FUR-FU-10001424"/>
    <x v="0"/>
    <x v="5"/>
    <s v="Dax Clear Box Frame"/>
    <x v="3173"/>
    <n v="3"/>
    <x v="7"/>
    <n v="-6.8094000000000001"/>
    <x v="13"/>
    <x v="438"/>
  </r>
  <r>
    <n v="4258"/>
    <x v="2110"/>
    <x v="406"/>
    <d v="2015-09-09T00:00:00"/>
    <s v="Standard Class"/>
    <s v="KB-16585"/>
    <s v="Ken Black"/>
    <x v="1"/>
    <s v="United States"/>
    <s v="Medford"/>
    <x v="21"/>
    <n v="97504"/>
    <x v="1"/>
    <s v="OFF-BI-10000962"/>
    <x v="1"/>
    <x v="8"/>
    <s v="Acco Flexible ACCOHIDE Square Ring Data Binder, Dark Blue, 11 1/2&quot; X 14&quot; 7/8&quot;"/>
    <x v="3116"/>
    <n v="2"/>
    <x v="6"/>
    <n v="-6.8334000000000001"/>
    <x v="11"/>
    <x v="126"/>
  </r>
  <r>
    <n v="4259"/>
    <x v="2111"/>
    <x v="560"/>
    <d v="2016-03-16T00:00:00"/>
    <s v="First Class"/>
    <s v="MM-18280"/>
    <s v="Muhammed MacIntyre"/>
    <x v="1"/>
    <s v="United States"/>
    <s v="Seattle"/>
    <x v="4"/>
    <n v="98103"/>
    <x v="1"/>
    <s v="FUR-CH-10002880"/>
    <x v="0"/>
    <x v="1"/>
    <s v="Global High-Back Leather Tilter, Burgundy"/>
    <x v="3174"/>
    <n v="2"/>
    <x v="2"/>
    <n v="-22.138200000000001"/>
    <x v="17"/>
    <x v="78"/>
  </r>
  <r>
    <n v="4260"/>
    <x v="2112"/>
    <x v="960"/>
    <d v="2017-11-02T00:00:00"/>
    <s v="Second Class"/>
    <s v="LO-17170"/>
    <s v="Lori Olson"/>
    <x v="1"/>
    <s v="United States"/>
    <s v="New York City"/>
    <x v="15"/>
    <n v="10035"/>
    <x v="3"/>
    <s v="OFF-EN-10004386"/>
    <x v="1"/>
    <x v="12"/>
    <s v="Recycled Interoffice Envelopes with String and Button Closure, 10 x 13"/>
    <x v="3175"/>
    <n v="2"/>
    <x v="0"/>
    <n v="23.99"/>
    <x v="24"/>
    <x v="47"/>
  </r>
  <r>
    <n v="4261"/>
    <x v="2113"/>
    <x v="453"/>
    <d v="2017-10-19T00:00:00"/>
    <s v="Second Class"/>
    <s v="RS-19420"/>
    <s v="Ricardo Sperren"/>
    <x v="1"/>
    <s v="United States"/>
    <s v="Fairfield"/>
    <x v="29"/>
    <n v="6824"/>
    <x v="3"/>
    <s v="OFF-LA-10001045"/>
    <x v="1"/>
    <x v="2"/>
    <s v="Permanent Self-Adhesive File Folder Labels for Typewriters by Universal"/>
    <x v="1192"/>
    <n v="5"/>
    <x v="0"/>
    <n v="6.0030000000000001"/>
    <x v="13"/>
    <x v="55"/>
  </r>
  <r>
    <n v="4262"/>
    <x v="2114"/>
    <x v="783"/>
    <d v="2017-08-11T00:00:00"/>
    <s v="Standard Class"/>
    <s v="CC-12475"/>
    <s v="Cindy Chapman"/>
    <x v="0"/>
    <s v="United States"/>
    <s v="Moorhead"/>
    <x v="11"/>
    <n v="56560"/>
    <x v="2"/>
    <s v="TEC-AC-10002006"/>
    <x v="2"/>
    <x v="11"/>
    <s v="Memorex Micro Travel Drive 16 GB"/>
    <x v="1458"/>
    <n v="4"/>
    <x v="0"/>
    <n v="19.8276"/>
    <x v="43"/>
    <x v="221"/>
  </r>
  <r>
    <n v="4263"/>
    <x v="2115"/>
    <x v="296"/>
    <d v="2017-09-25T00:00:00"/>
    <s v="Standard Class"/>
    <s v="KT-16480"/>
    <s v="Kean Thornton"/>
    <x v="0"/>
    <s v="United States"/>
    <s v="Columbus"/>
    <x v="32"/>
    <n v="31907"/>
    <x v="0"/>
    <s v="OFF-AP-10001242"/>
    <x v="1"/>
    <x v="9"/>
    <s v="APC 7 Outlet Network SurgeArrest Surge Protector"/>
    <x v="3176"/>
    <n v="1"/>
    <x v="0"/>
    <n v="24.143999999999998"/>
    <x v="15"/>
    <x v="1"/>
  </r>
  <r>
    <n v="4264"/>
    <x v="2116"/>
    <x v="132"/>
    <d v="2017-11-08T00:00:00"/>
    <s v="Standard Class"/>
    <s v="DM-13015"/>
    <s v="Darrin Martin"/>
    <x v="0"/>
    <s v="United States"/>
    <s v="Philadelphia"/>
    <x v="9"/>
    <n v="19143"/>
    <x v="3"/>
    <s v="OFF-BI-10000216"/>
    <x v="1"/>
    <x v="8"/>
    <s v="Mead 1st Gear 2&quot; Zipper Binder, Asst. Colors"/>
    <x v="3177"/>
    <n v="3"/>
    <x v="6"/>
    <n v="-7.782"/>
    <x v="24"/>
    <x v="71"/>
  </r>
  <r>
    <n v="4265"/>
    <x v="2117"/>
    <x v="732"/>
    <d v="2016-11-09T00:00:00"/>
    <s v="Standard Class"/>
    <s v="EP-13915"/>
    <s v="Emily Phan"/>
    <x v="0"/>
    <s v="United States"/>
    <s v="Houston"/>
    <x v="5"/>
    <n v="77036"/>
    <x v="2"/>
    <s v="FUR-TA-10002774"/>
    <x v="0"/>
    <x v="3"/>
    <s v="Laminate Occasional Tables"/>
    <x v="3178"/>
    <n v="8"/>
    <x v="4"/>
    <n v="-160.29519999999999"/>
    <x v="0"/>
    <x v="439"/>
  </r>
  <r>
    <n v="4266"/>
    <x v="2117"/>
    <x v="732"/>
    <d v="2016-11-09T00:00:00"/>
    <s v="Standard Class"/>
    <s v="EP-13915"/>
    <s v="Emily Phan"/>
    <x v="0"/>
    <s v="United States"/>
    <s v="Houston"/>
    <x v="5"/>
    <n v="77036"/>
    <x v="2"/>
    <s v="OFF-BI-10004364"/>
    <x v="1"/>
    <x v="8"/>
    <s v="Storex Dura Pro Binders"/>
    <x v="2940"/>
    <n v="3"/>
    <x v="3"/>
    <n v="-6.2370000000000001"/>
    <x v="0"/>
    <x v="274"/>
  </r>
  <r>
    <n v="4267"/>
    <x v="2117"/>
    <x v="732"/>
    <d v="2016-11-09T00:00:00"/>
    <s v="Standard Class"/>
    <s v="EP-13915"/>
    <s v="Emily Phan"/>
    <x v="0"/>
    <s v="United States"/>
    <s v="Houston"/>
    <x v="5"/>
    <n v="77036"/>
    <x v="2"/>
    <s v="FUR-BO-10000780"/>
    <x v="0"/>
    <x v="0"/>
    <s v="O'Sullivan Plantations 2-Door Library in Landvery Oak"/>
    <x v="1984"/>
    <n v="7"/>
    <x v="8"/>
    <n v="-225.0976"/>
    <x v="0"/>
    <x v="365"/>
  </r>
  <r>
    <n v="4268"/>
    <x v="2117"/>
    <x v="732"/>
    <d v="2016-11-09T00:00:00"/>
    <s v="Standard Class"/>
    <s v="EP-13915"/>
    <s v="Emily Phan"/>
    <x v="0"/>
    <s v="United States"/>
    <s v="Houston"/>
    <x v="5"/>
    <n v="77036"/>
    <x v="2"/>
    <s v="OFF-BI-10001989"/>
    <x v="1"/>
    <x v="8"/>
    <s v="Premium Transparent Presentation Covers by GBC"/>
    <x v="3179"/>
    <n v="3"/>
    <x v="3"/>
    <n v="-20.140799999999999"/>
    <x v="0"/>
    <x v="276"/>
  </r>
  <r>
    <n v="4269"/>
    <x v="2117"/>
    <x v="732"/>
    <d v="2016-11-09T00:00:00"/>
    <s v="Standard Class"/>
    <s v="EP-13915"/>
    <s v="Emily Phan"/>
    <x v="0"/>
    <s v="United States"/>
    <s v="Houston"/>
    <x v="5"/>
    <n v="77036"/>
    <x v="2"/>
    <s v="TEC-AC-10004001"/>
    <x v="2"/>
    <x v="11"/>
    <s v="Logitech Wireless Headset H600 Over-The-Head Design"/>
    <x v="1363"/>
    <n v="5"/>
    <x v="2"/>
    <n v="45.139499999999998"/>
    <x v="0"/>
    <x v="115"/>
  </r>
  <r>
    <n v="4270"/>
    <x v="2118"/>
    <x v="643"/>
    <d v="2017-06-29T00:00:00"/>
    <s v="Second Class"/>
    <s v="AM-10705"/>
    <s v="Anne McFarland"/>
    <x v="0"/>
    <s v="United States"/>
    <s v="Seattle"/>
    <x v="4"/>
    <n v="98115"/>
    <x v="1"/>
    <s v="FUR-TA-10000688"/>
    <x v="0"/>
    <x v="3"/>
    <s v="Chromcraft Bull-Nose Wood Round Conference Table Top, Wood Base"/>
    <x v="3180"/>
    <n v="4"/>
    <x v="0"/>
    <n v="148.13800000000001"/>
    <x v="28"/>
    <x v="231"/>
  </r>
  <r>
    <n v="4271"/>
    <x v="2119"/>
    <x v="650"/>
    <d v="2015-11-30T00:00:00"/>
    <s v="Standard Class"/>
    <s v="SH-20635"/>
    <s v="Stefanie Holloman"/>
    <x v="1"/>
    <s v="United States"/>
    <s v="Jackson"/>
    <x v="18"/>
    <n v="38301"/>
    <x v="0"/>
    <s v="FUR-FU-10003930"/>
    <x v="0"/>
    <x v="5"/>
    <s v="Howard Miller 12-3/4 Diameter Accuwave DS  Wall Clock"/>
    <x v="3181"/>
    <n v="11"/>
    <x v="2"/>
    <n v="190.4298"/>
    <x v="6"/>
    <x v="102"/>
  </r>
  <r>
    <n v="4272"/>
    <x v="2120"/>
    <x v="390"/>
    <d v="2016-11-27T00:00:00"/>
    <s v="Second Class"/>
    <s v="LA-16780"/>
    <s v="Laura Armstrong"/>
    <x v="1"/>
    <s v="United States"/>
    <s v="Baltimore"/>
    <x v="39"/>
    <n v="21215"/>
    <x v="3"/>
    <s v="FUR-FU-10000965"/>
    <x v="0"/>
    <x v="5"/>
    <s v="Howard Miller 11-1/2&quot; Diameter Ridgewood Wall Clock"/>
    <x v="3182"/>
    <n v="4"/>
    <x v="0"/>
    <n v="85.181600000000003"/>
    <x v="0"/>
    <x v="154"/>
  </r>
  <r>
    <n v="4273"/>
    <x v="2121"/>
    <x v="246"/>
    <d v="2017-07-21T00:00:00"/>
    <s v="Same Day"/>
    <s v="SF-20200"/>
    <s v="Sarah Foster"/>
    <x v="0"/>
    <s v="United States"/>
    <s v="Murray"/>
    <x v="7"/>
    <n v="84107"/>
    <x v="1"/>
    <s v="TEC-PH-10004071"/>
    <x v="2"/>
    <x v="7"/>
    <s v="PayAnywhere Card Reader"/>
    <x v="329"/>
    <n v="9"/>
    <x v="2"/>
    <n v="6.2937000000000003"/>
    <x v="10"/>
    <x v="66"/>
  </r>
  <r>
    <n v="4274"/>
    <x v="2121"/>
    <x v="246"/>
    <d v="2017-07-21T00:00:00"/>
    <s v="Same Day"/>
    <s v="SF-20200"/>
    <s v="Sarah Foster"/>
    <x v="0"/>
    <s v="United States"/>
    <s v="Murray"/>
    <x v="7"/>
    <n v="84107"/>
    <x v="1"/>
    <s v="OFF-AR-10001044"/>
    <x v="1"/>
    <x v="6"/>
    <s v="BOSTON Ranger #55 Pencil Sharpener, Black"/>
    <x v="2416"/>
    <n v="1"/>
    <x v="0"/>
    <n v="7.5370999999999997"/>
    <x v="10"/>
    <x v="5"/>
  </r>
  <r>
    <n v="4275"/>
    <x v="2122"/>
    <x v="924"/>
    <d v="2015-10-28T00:00:00"/>
    <s v="Standard Class"/>
    <s v="AG-10495"/>
    <s v="Andrew Gjertsen"/>
    <x v="1"/>
    <s v="United States"/>
    <s v="Seattle"/>
    <x v="4"/>
    <n v="98105"/>
    <x v="1"/>
    <s v="OFF-BI-10004140"/>
    <x v="1"/>
    <x v="8"/>
    <s v="Avery Non-Stick Binders"/>
    <x v="3183"/>
    <n v="1"/>
    <x v="2"/>
    <n v="1.1225000000000001"/>
    <x v="2"/>
    <x v="33"/>
  </r>
  <r>
    <n v="4276"/>
    <x v="2123"/>
    <x v="584"/>
    <d v="2015-07-13T00:00:00"/>
    <s v="Standard Class"/>
    <s v="KN-16450"/>
    <s v="Kean Nguyen"/>
    <x v="1"/>
    <s v="United States"/>
    <s v="Dallas"/>
    <x v="5"/>
    <n v="75220"/>
    <x v="2"/>
    <s v="OFF-AP-10002684"/>
    <x v="1"/>
    <x v="9"/>
    <s v="Acco 7-Outlet Masterpiece Power Center, Wihtout Fax/Phone Line Protection"/>
    <x v="3184"/>
    <n v="2"/>
    <x v="3"/>
    <n v="-121.58"/>
    <x v="39"/>
    <x v="109"/>
  </r>
  <r>
    <n v="4277"/>
    <x v="2124"/>
    <x v="238"/>
    <d v="2017-08-22T00:00:00"/>
    <s v="Standard Class"/>
    <s v="NF-18595"/>
    <s v="Nicole Fjeld"/>
    <x v="2"/>
    <s v="United States"/>
    <s v="Seattle"/>
    <x v="4"/>
    <n v="98105"/>
    <x v="1"/>
    <s v="OFF-ST-10000046"/>
    <x v="1"/>
    <x v="4"/>
    <s v="Fellowes Super Stor/Drawer Files"/>
    <x v="2105"/>
    <n v="2"/>
    <x v="0"/>
    <n v="61.389000000000003"/>
    <x v="43"/>
    <x v="43"/>
  </r>
  <r>
    <n v="4278"/>
    <x v="2125"/>
    <x v="947"/>
    <d v="2016-04-20T00:00:00"/>
    <s v="Standard Class"/>
    <s v="BS-11365"/>
    <s v="Bill Shonely"/>
    <x v="1"/>
    <s v="United States"/>
    <s v="Lakewood"/>
    <x v="30"/>
    <n v="8701"/>
    <x v="3"/>
    <s v="TEC-MA-10001047"/>
    <x v="2"/>
    <x v="15"/>
    <s v="3D Systems Cube Printer, 2nd Generation, Magenta"/>
    <x v="3185"/>
    <n v="7"/>
    <x v="0"/>
    <n v="2365.9818"/>
    <x v="26"/>
    <x v="96"/>
  </r>
  <r>
    <n v="4279"/>
    <x v="2125"/>
    <x v="947"/>
    <d v="2016-04-20T00:00:00"/>
    <s v="Standard Class"/>
    <s v="BS-11365"/>
    <s v="Bill Shonely"/>
    <x v="1"/>
    <s v="United States"/>
    <s v="Lakewood"/>
    <x v="30"/>
    <n v="8701"/>
    <x v="3"/>
    <s v="FUR-FU-10000550"/>
    <x v="0"/>
    <x v="5"/>
    <s v="Stacking Trays by OIC"/>
    <x v="739"/>
    <n v="2"/>
    <x v="0"/>
    <n v="3.2867999999999999"/>
    <x v="26"/>
    <x v="67"/>
  </r>
  <r>
    <n v="4280"/>
    <x v="2125"/>
    <x v="947"/>
    <d v="2016-04-20T00:00:00"/>
    <s v="Standard Class"/>
    <s v="BS-11365"/>
    <s v="Bill Shonely"/>
    <x v="1"/>
    <s v="United States"/>
    <s v="Lakewood"/>
    <x v="30"/>
    <n v="8701"/>
    <x v="3"/>
    <s v="OFF-BI-10002432"/>
    <x v="1"/>
    <x v="8"/>
    <s v="Wilson Jones Standard D-Ring Binders"/>
    <x v="3186"/>
    <n v="5"/>
    <x v="0"/>
    <n v="11.891"/>
    <x v="26"/>
    <x v="41"/>
  </r>
  <r>
    <n v="4281"/>
    <x v="2126"/>
    <x v="687"/>
    <d v="2014-11-18T00:00:00"/>
    <s v="Standard Class"/>
    <s v="RM-19675"/>
    <s v="Robert Marley"/>
    <x v="2"/>
    <s v="United States"/>
    <s v="New York City"/>
    <x v="15"/>
    <n v="10011"/>
    <x v="3"/>
    <s v="OFF-PA-10004470"/>
    <x v="1"/>
    <x v="10"/>
    <s v="Adams Write n' Stick Phone Message Book, 11&quot; X 5 1/4&quot;, 200 Messages"/>
    <x v="710"/>
    <n v="2"/>
    <x v="0"/>
    <n v="5.2256"/>
    <x v="7"/>
    <x v="99"/>
  </r>
  <r>
    <n v="4282"/>
    <x v="2126"/>
    <x v="687"/>
    <d v="2014-11-18T00:00:00"/>
    <s v="Standard Class"/>
    <s v="RM-19675"/>
    <s v="Robert Marley"/>
    <x v="2"/>
    <s v="United States"/>
    <s v="New York City"/>
    <x v="15"/>
    <n v="10011"/>
    <x v="3"/>
    <s v="FUR-CH-10001797"/>
    <x v="0"/>
    <x v="1"/>
    <s v="Safco Chair Connectors, 6/Carton"/>
    <x v="3187"/>
    <n v="2"/>
    <x v="9"/>
    <n v="14.622400000000001"/>
    <x v="7"/>
    <x v="440"/>
  </r>
  <r>
    <n v="4283"/>
    <x v="2127"/>
    <x v="414"/>
    <d v="2014-12-23T00:00:00"/>
    <s v="First Class"/>
    <s v="AB-10105"/>
    <s v="Adrian Barton"/>
    <x v="0"/>
    <s v="United States"/>
    <s v="Indianapolis"/>
    <x v="14"/>
    <n v="46203"/>
    <x v="2"/>
    <s v="OFF-LA-10003720"/>
    <x v="1"/>
    <x v="2"/>
    <s v="Avery 487"/>
    <x v="1163"/>
    <n v="1"/>
    <x v="0"/>
    <n v="1.7343"/>
    <x v="21"/>
    <x v="41"/>
  </r>
  <r>
    <n v="4284"/>
    <x v="2127"/>
    <x v="414"/>
    <d v="2014-12-23T00:00:00"/>
    <s v="First Class"/>
    <s v="AB-10105"/>
    <s v="Adrian Barton"/>
    <x v="0"/>
    <s v="United States"/>
    <s v="Indianapolis"/>
    <x v="14"/>
    <n v="46203"/>
    <x v="2"/>
    <s v="OFF-BI-10004600"/>
    <x v="1"/>
    <x v="8"/>
    <s v="Ibico Ibimaster 300 Manual Binding System"/>
    <x v="3188"/>
    <n v="3"/>
    <x v="0"/>
    <n v="496.78649999999999"/>
    <x v="21"/>
    <x v="100"/>
  </r>
  <r>
    <n v="4285"/>
    <x v="2128"/>
    <x v="82"/>
    <d v="2015-11-26T00:00:00"/>
    <s v="Second Class"/>
    <s v="CA-11965"/>
    <s v="Carol Adams"/>
    <x v="1"/>
    <s v="United States"/>
    <s v="Port Arthur"/>
    <x v="5"/>
    <n v="77642"/>
    <x v="2"/>
    <s v="FUR-BO-10003965"/>
    <x v="0"/>
    <x v="0"/>
    <s v="O'Sullivan Manor Hill 2-Door Library in Brianna Oak"/>
    <x v="3189"/>
    <n v="2"/>
    <x v="8"/>
    <n v="-76.011600000000001"/>
    <x v="6"/>
    <x v="441"/>
  </r>
  <r>
    <n v="4286"/>
    <x v="2128"/>
    <x v="82"/>
    <d v="2015-11-26T00:00:00"/>
    <s v="Second Class"/>
    <s v="CA-11965"/>
    <s v="Carol Adams"/>
    <x v="1"/>
    <s v="United States"/>
    <s v="Port Arthur"/>
    <x v="5"/>
    <n v="77642"/>
    <x v="2"/>
    <s v="OFF-LA-10000240"/>
    <x v="1"/>
    <x v="2"/>
    <s v="Self-Adhesive Address Labels for Typewriters by Universal"/>
    <x v="3190"/>
    <n v="2"/>
    <x v="2"/>
    <n v="3.9474"/>
    <x v="6"/>
    <x v="27"/>
  </r>
  <r>
    <n v="4287"/>
    <x v="2128"/>
    <x v="82"/>
    <d v="2015-11-26T00:00:00"/>
    <s v="Second Class"/>
    <s v="CA-11965"/>
    <s v="Carol Adams"/>
    <x v="1"/>
    <s v="United States"/>
    <s v="Port Arthur"/>
    <x v="5"/>
    <n v="77642"/>
    <x v="2"/>
    <s v="TEC-CO-10001571"/>
    <x v="2"/>
    <x v="16"/>
    <s v="Sharp 1540cs Digital Laser Copier"/>
    <x v="2838"/>
    <n v="1"/>
    <x v="2"/>
    <n v="164.99700000000001"/>
    <x v="6"/>
    <x v="52"/>
  </r>
  <r>
    <n v="4288"/>
    <x v="2129"/>
    <x v="116"/>
    <d v="2018-01-03T00:00:00"/>
    <s v="Standard Class"/>
    <s v="EH-14005"/>
    <s v="Erica Hernandez"/>
    <x v="2"/>
    <s v="United States"/>
    <s v="Nashville"/>
    <x v="18"/>
    <n v="37211"/>
    <x v="0"/>
    <s v="OFF-ST-10000736"/>
    <x v="1"/>
    <x v="4"/>
    <s v="Carina Double Wide Media Storage Towers in Natural &amp; Black"/>
    <x v="1445"/>
    <n v="1"/>
    <x v="2"/>
    <n v="-12.956799999999999"/>
    <x v="38"/>
    <x v="205"/>
  </r>
  <r>
    <n v="4289"/>
    <x v="2130"/>
    <x v="961"/>
    <d v="2015-05-21T00:00:00"/>
    <s v="Standard Class"/>
    <s v="ON-18715"/>
    <s v="Odella Nelson"/>
    <x v="1"/>
    <s v="United States"/>
    <s v="Houston"/>
    <x v="5"/>
    <n v="77095"/>
    <x v="2"/>
    <s v="OFF-BI-10002082"/>
    <x v="1"/>
    <x v="8"/>
    <s v="GBC Twin Loop Wire Binding Elements"/>
    <x v="1781"/>
    <n v="5"/>
    <x v="3"/>
    <n v="-49.92"/>
    <x v="20"/>
    <x v="14"/>
  </r>
  <r>
    <n v="4290"/>
    <x v="2130"/>
    <x v="961"/>
    <d v="2015-05-21T00:00:00"/>
    <s v="Standard Class"/>
    <s v="ON-18715"/>
    <s v="Odella Nelson"/>
    <x v="1"/>
    <s v="United States"/>
    <s v="Houston"/>
    <x v="5"/>
    <n v="77095"/>
    <x v="2"/>
    <s v="OFF-PA-10002250"/>
    <x v="1"/>
    <x v="10"/>
    <s v="Things To Do Today Pad"/>
    <x v="3191"/>
    <n v="3"/>
    <x v="2"/>
    <n v="4.9307999999999996"/>
    <x v="20"/>
    <x v="73"/>
  </r>
  <r>
    <n v="4291"/>
    <x v="2131"/>
    <x v="34"/>
    <d v="2017-12-13T00:00:00"/>
    <s v="Second Class"/>
    <s v="AT-10435"/>
    <s v="Alyssa Tate"/>
    <x v="2"/>
    <s v="United States"/>
    <s v="Los Angeles"/>
    <x v="1"/>
    <n v="90004"/>
    <x v="1"/>
    <s v="OFF-AR-10000122"/>
    <x v="1"/>
    <x v="6"/>
    <s v="Newell 314"/>
    <x v="946"/>
    <n v="2"/>
    <x v="0"/>
    <n v="2.79"/>
    <x v="23"/>
    <x v="45"/>
  </r>
  <r>
    <n v="4292"/>
    <x v="2131"/>
    <x v="34"/>
    <d v="2017-12-13T00:00:00"/>
    <s v="Second Class"/>
    <s v="AT-10435"/>
    <s v="Alyssa Tate"/>
    <x v="2"/>
    <s v="United States"/>
    <s v="Los Angeles"/>
    <x v="1"/>
    <n v="90004"/>
    <x v="1"/>
    <s v="FUR-TA-10003748"/>
    <x v="0"/>
    <x v="3"/>
    <s v="Bevis 36 x 72 Conference Tables"/>
    <x v="3192"/>
    <n v="9"/>
    <x v="2"/>
    <n v="22.408200000000001"/>
    <x v="23"/>
    <x v="273"/>
  </r>
  <r>
    <n v="4293"/>
    <x v="2131"/>
    <x v="34"/>
    <d v="2017-12-13T00:00:00"/>
    <s v="Second Class"/>
    <s v="AT-10435"/>
    <s v="Alyssa Tate"/>
    <x v="2"/>
    <s v="United States"/>
    <s v="Los Angeles"/>
    <x v="1"/>
    <n v="90004"/>
    <x v="1"/>
    <s v="OFF-AP-10001394"/>
    <x v="1"/>
    <x v="9"/>
    <s v="Harmony Air Purifier"/>
    <x v="3193"/>
    <n v="1"/>
    <x v="0"/>
    <n v="68.040000000000006"/>
    <x v="23"/>
    <x v="293"/>
  </r>
  <r>
    <n v="4294"/>
    <x v="2132"/>
    <x v="434"/>
    <d v="2017-03-16T00:00:00"/>
    <s v="Standard Class"/>
    <s v="EB-13870"/>
    <s v="Emily Burns"/>
    <x v="0"/>
    <s v="United States"/>
    <s v="Philadelphia"/>
    <x v="9"/>
    <n v="19140"/>
    <x v="3"/>
    <s v="TEC-PH-10004896"/>
    <x v="2"/>
    <x v="7"/>
    <s v="Nokia Lumia 521 (T-Mobile)"/>
    <x v="3194"/>
    <n v="3"/>
    <x v="10"/>
    <n v="-10.7964"/>
    <x v="42"/>
    <x v="94"/>
  </r>
  <r>
    <n v="4295"/>
    <x v="2133"/>
    <x v="760"/>
    <d v="2017-10-27T00:00:00"/>
    <s v="Standard Class"/>
    <s v="DW-13195"/>
    <s v="David Wiener"/>
    <x v="1"/>
    <s v="United States"/>
    <s v="Redmond"/>
    <x v="21"/>
    <n v="97756"/>
    <x v="1"/>
    <s v="FUR-TA-10002607"/>
    <x v="0"/>
    <x v="3"/>
    <s v="KI Conference Tables"/>
    <x v="237"/>
    <n v="5"/>
    <x v="5"/>
    <n v="-120.51300000000001"/>
    <x v="13"/>
    <x v="139"/>
  </r>
  <r>
    <n v="4296"/>
    <x v="2134"/>
    <x v="445"/>
    <d v="2017-07-10T00:00:00"/>
    <s v="Standard Class"/>
    <s v="MB-17305"/>
    <s v="Maria Bertelson"/>
    <x v="0"/>
    <s v="United States"/>
    <s v="Citrus Heights"/>
    <x v="1"/>
    <n v="95610"/>
    <x v="1"/>
    <s v="FUR-FU-10001215"/>
    <x v="0"/>
    <x v="5"/>
    <s v="Howard Miller 11-1/2&quot; Diameter Brentwood Wall Clock"/>
    <x v="3195"/>
    <n v="3"/>
    <x v="0"/>
    <n v="54.343800000000002"/>
    <x v="10"/>
    <x v="242"/>
  </r>
  <r>
    <n v="4297"/>
    <x v="2135"/>
    <x v="507"/>
    <d v="2017-09-10T00:00:00"/>
    <s v="Standard Class"/>
    <s v="TH-21235"/>
    <s v="Tiffany House"/>
    <x v="1"/>
    <s v="United States"/>
    <s v="Los Angeles"/>
    <x v="1"/>
    <n v="90032"/>
    <x v="1"/>
    <s v="OFF-ST-10000419"/>
    <x v="1"/>
    <x v="4"/>
    <s v="Rogers Jumbo File, Granite"/>
    <x v="3196"/>
    <n v="4"/>
    <x v="0"/>
    <n v="0.54320000000000002"/>
    <x v="15"/>
    <x v="131"/>
  </r>
  <r>
    <n v="4298"/>
    <x v="2136"/>
    <x v="962"/>
    <d v="2017-08-26T00:00:00"/>
    <s v="Second Class"/>
    <s v="PO-18850"/>
    <s v="Patrick O'Brill"/>
    <x v="0"/>
    <s v="United States"/>
    <s v="Tallahassee"/>
    <x v="2"/>
    <n v="32303"/>
    <x v="0"/>
    <s v="TEC-PH-10001459"/>
    <x v="2"/>
    <x v="7"/>
    <s v="Samsung Galaxy Mega 6.3"/>
    <x v="3197"/>
    <n v="13"/>
    <x v="2"/>
    <n v="327.59219999999999"/>
    <x v="43"/>
    <x v="17"/>
  </r>
  <r>
    <n v="4299"/>
    <x v="2136"/>
    <x v="962"/>
    <d v="2017-08-26T00:00:00"/>
    <s v="Second Class"/>
    <s v="PO-18850"/>
    <s v="Patrick O'Brill"/>
    <x v="0"/>
    <s v="United States"/>
    <s v="Tallahassee"/>
    <x v="2"/>
    <n v="32303"/>
    <x v="0"/>
    <s v="OFF-PA-10000241"/>
    <x v="1"/>
    <x v="10"/>
    <s v="IBM Multi-Purpose Copy Paper, 8 1/2 x 11&quot;, Case"/>
    <x v="1967"/>
    <n v="2"/>
    <x v="2"/>
    <n v="15.49"/>
    <x v="43"/>
    <x v="33"/>
  </r>
  <r>
    <n v="4300"/>
    <x v="2136"/>
    <x v="962"/>
    <d v="2017-08-26T00:00:00"/>
    <s v="Second Class"/>
    <s v="PO-18850"/>
    <s v="Patrick O'Brill"/>
    <x v="0"/>
    <s v="United States"/>
    <s v="Tallahassee"/>
    <x v="2"/>
    <n v="32303"/>
    <x v="0"/>
    <s v="OFF-AP-10003040"/>
    <x v="1"/>
    <x v="9"/>
    <s v="Fellowes 8 Outlet Superior Workstation Surge Protector w/o Phone/Fax/Modem Protection"/>
    <x v="3198"/>
    <n v="6"/>
    <x v="2"/>
    <n v="12.103199999999999"/>
    <x v="43"/>
    <x v="17"/>
  </r>
  <r>
    <n v="4301"/>
    <x v="2136"/>
    <x v="962"/>
    <d v="2017-08-26T00:00:00"/>
    <s v="Second Class"/>
    <s v="PO-18850"/>
    <s v="Patrick O'Brill"/>
    <x v="0"/>
    <s v="United States"/>
    <s v="Tallahassee"/>
    <x v="2"/>
    <n v="32303"/>
    <x v="0"/>
    <s v="FUR-FU-10001852"/>
    <x v="0"/>
    <x v="5"/>
    <s v="Eldon Regeneration Recycled Desk Accessories, Smoke"/>
    <x v="3199"/>
    <n v="2"/>
    <x v="2"/>
    <n v="0.41760000000000003"/>
    <x v="43"/>
    <x v="320"/>
  </r>
  <r>
    <n v="4302"/>
    <x v="2136"/>
    <x v="962"/>
    <d v="2017-08-26T00:00:00"/>
    <s v="Second Class"/>
    <s v="PO-18850"/>
    <s v="Patrick O'Brill"/>
    <x v="0"/>
    <s v="United States"/>
    <s v="Tallahassee"/>
    <x v="2"/>
    <n v="32303"/>
    <x v="0"/>
    <s v="OFF-PA-10000141"/>
    <x v="1"/>
    <x v="10"/>
    <s v="Ampad Evidence Wirebond Steno Books, 6&quot; x 9&quot;"/>
    <x v="521"/>
    <n v="5"/>
    <x v="2"/>
    <n v="2.9430000000000001"/>
    <x v="43"/>
    <x v="31"/>
  </r>
  <r>
    <n v="4303"/>
    <x v="2137"/>
    <x v="963"/>
    <d v="2014-08-25T00:00:00"/>
    <s v="Second Class"/>
    <s v="DE-13255"/>
    <s v="Deanra Eno"/>
    <x v="2"/>
    <s v="United States"/>
    <s v="Lakewood"/>
    <x v="24"/>
    <n v="44107"/>
    <x v="3"/>
    <s v="OFF-AR-10002804"/>
    <x v="1"/>
    <x v="6"/>
    <s v="Faber Castell Col-Erase Pencils"/>
    <x v="2893"/>
    <n v="1"/>
    <x v="2"/>
    <n v="1.0268999999999999"/>
    <x v="29"/>
    <x v="151"/>
  </r>
  <r>
    <n v="4304"/>
    <x v="2138"/>
    <x v="964"/>
    <d v="2016-10-04T00:00:00"/>
    <s v="Same Day"/>
    <s v="MO-17500"/>
    <s v="Mary O'Rourke"/>
    <x v="0"/>
    <s v="United States"/>
    <s v="The Colony"/>
    <x v="5"/>
    <n v="75056"/>
    <x v="2"/>
    <s v="OFF-EN-10003862"/>
    <x v="1"/>
    <x v="12"/>
    <s v="Laser &amp; Ink Jet Business Envelopes"/>
    <x v="3200"/>
    <n v="7"/>
    <x v="2"/>
    <n v="19.4194"/>
    <x v="32"/>
    <x v="12"/>
  </r>
  <r>
    <n v="4305"/>
    <x v="2139"/>
    <x v="965"/>
    <d v="2014-10-30T00:00:00"/>
    <s v="Second Class"/>
    <s v="AH-10585"/>
    <s v="Angele Hood"/>
    <x v="0"/>
    <s v="United States"/>
    <s v="Seattle"/>
    <x v="4"/>
    <n v="98105"/>
    <x v="1"/>
    <s v="FUR-FU-10000448"/>
    <x v="0"/>
    <x v="5"/>
    <s v="Tenex Chairmats For Use With Carpeted Floors"/>
    <x v="3201"/>
    <n v="4"/>
    <x v="0"/>
    <n v="3.1960000000000002"/>
    <x v="18"/>
    <x v="9"/>
  </r>
  <r>
    <n v="4306"/>
    <x v="2139"/>
    <x v="965"/>
    <d v="2014-10-30T00:00:00"/>
    <s v="Second Class"/>
    <s v="AH-10585"/>
    <s v="Angele Hood"/>
    <x v="0"/>
    <s v="United States"/>
    <s v="Seattle"/>
    <x v="4"/>
    <n v="98105"/>
    <x v="1"/>
    <s v="TEC-PH-10000526"/>
    <x v="2"/>
    <x v="7"/>
    <s v="Vtech CS6719"/>
    <x v="3202"/>
    <n v="5"/>
    <x v="2"/>
    <n v="38.396000000000001"/>
    <x v="18"/>
    <x v="36"/>
  </r>
  <r>
    <n v="4307"/>
    <x v="2140"/>
    <x v="931"/>
    <d v="2016-06-28T00:00:00"/>
    <s v="Same Day"/>
    <s v="CS-12250"/>
    <s v="Chris Selesnick"/>
    <x v="1"/>
    <s v="United States"/>
    <s v="Los Angeles"/>
    <x v="1"/>
    <n v="90032"/>
    <x v="1"/>
    <s v="OFF-BI-10002764"/>
    <x v="1"/>
    <x v="8"/>
    <s v="Recycled Pressboard Report Cover with Reinforced Top Hinge"/>
    <x v="3203"/>
    <n v="3"/>
    <x v="2"/>
    <n v="2.8100999999999998"/>
    <x v="1"/>
    <x v="49"/>
  </r>
  <r>
    <n v="4308"/>
    <x v="2140"/>
    <x v="931"/>
    <d v="2016-06-28T00:00:00"/>
    <s v="Same Day"/>
    <s v="CS-12250"/>
    <s v="Chris Selesnick"/>
    <x v="1"/>
    <s v="United States"/>
    <s v="Los Angeles"/>
    <x v="1"/>
    <n v="90032"/>
    <x v="1"/>
    <s v="OFF-BI-10001524"/>
    <x v="1"/>
    <x v="8"/>
    <s v="GBC Premium Transparent Covers with Diagonal Lined Pattern"/>
    <x v="2939"/>
    <n v="2"/>
    <x v="2"/>
    <n v="11.748799999999999"/>
    <x v="1"/>
    <x v="73"/>
  </r>
  <r>
    <n v="4309"/>
    <x v="2141"/>
    <x v="130"/>
    <d v="2014-11-11T00:00:00"/>
    <s v="Standard Class"/>
    <s v="WB-21850"/>
    <s v="William Brown"/>
    <x v="0"/>
    <s v="United States"/>
    <s v="Los Angeles"/>
    <x v="1"/>
    <n v="90045"/>
    <x v="1"/>
    <s v="TEC-PH-10001079"/>
    <x v="2"/>
    <x v="7"/>
    <s v="Polycom SoundPoint Pro SE-225 Corded phone"/>
    <x v="3204"/>
    <n v="7"/>
    <x v="2"/>
    <n v="66.634399999999999"/>
    <x v="7"/>
    <x v="7"/>
  </r>
  <r>
    <n v="4310"/>
    <x v="2141"/>
    <x v="130"/>
    <d v="2014-11-11T00:00:00"/>
    <s v="Standard Class"/>
    <s v="WB-21850"/>
    <s v="William Brown"/>
    <x v="0"/>
    <s v="United States"/>
    <s v="Los Angeles"/>
    <x v="1"/>
    <n v="90045"/>
    <x v="1"/>
    <s v="FUR-TA-10002041"/>
    <x v="0"/>
    <x v="3"/>
    <s v="Bevis Round Conference Table Top, X-Base"/>
    <x v="3205"/>
    <n v="4"/>
    <x v="2"/>
    <n v="-64.544399999999996"/>
    <x v="7"/>
    <x v="75"/>
  </r>
  <r>
    <n v="4311"/>
    <x v="2141"/>
    <x v="130"/>
    <d v="2014-11-11T00:00:00"/>
    <s v="Standard Class"/>
    <s v="WB-21850"/>
    <s v="William Brown"/>
    <x v="0"/>
    <s v="United States"/>
    <s v="Los Angeles"/>
    <x v="1"/>
    <n v="90045"/>
    <x v="1"/>
    <s v="OFF-BI-10001036"/>
    <x v="1"/>
    <x v="8"/>
    <s v="Cardinal EasyOpen D-Ring Binders"/>
    <x v="1441"/>
    <n v="3"/>
    <x v="2"/>
    <n v="8.2260000000000009"/>
    <x v="7"/>
    <x v="54"/>
  </r>
  <r>
    <n v="4312"/>
    <x v="2141"/>
    <x v="130"/>
    <d v="2014-11-11T00:00:00"/>
    <s v="Standard Class"/>
    <s v="WB-21850"/>
    <s v="William Brown"/>
    <x v="0"/>
    <s v="United States"/>
    <s v="Los Angeles"/>
    <x v="1"/>
    <n v="90045"/>
    <x v="1"/>
    <s v="OFF-PA-10000223"/>
    <x v="1"/>
    <x v="10"/>
    <s v="Xerox 2000"/>
    <x v="537"/>
    <n v="3"/>
    <x v="0"/>
    <n v="9.3312000000000008"/>
    <x v="7"/>
    <x v="62"/>
  </r>
  <r>
    <n v="4313"/>
    <x v="2141"/>
    <x v="130"/>
    <d v="2014-11-11T00:00:00"/>
    <s v="Standard Class"/>
    <s v="WB-21850"/>
    <s v="William Brown"/>
    <x v="0"/>
    <s v="United States"/>
    <s v="Los Angeles"/>
    <x v="1"/>
    <n v="90045"/>
    <x v="1"/>
    <s v="TEC-MA-10003246"/>
    <x v="2"/>
    <x v="15"/>
    <s v="Hewlett-Packard Deskjet D4360 Printer"/>
    <x v="3206"/>
    <n v="4"/>
    <x v="2"/>
    <n v="139.99"/>
    <x v="7"/>
    <x v="33"/>
  </r>
  <r>
    <n v="4314"/>
    <x v="2142"/>
    <x v="78"/>
    <d v="2014-09-12T00:00:00"/>
    <s v="Standard Class"/>
    <s v="SP-20620"/>
    <s v="Stefania Perrino"/>
    <x v="1"/>
    <s v="United States"/>
    <s v="Long Beach"/>
    <x v="15"/>
    <n v="11561"/>
    <x v="3"/>
    <s v="OFF-AP-10001962"/>
    <x v="1"/>
    <x v="9"/>
    <s v="Black &amp; Decker Filter for Double Action Dustbuster Cordless Vac BLDV7210"/>
    <x v="3207"/>
    <n v="2"/>
    <x v="0"/>
    <n v="4.1950000000000003"/>
    <x v="9"/>
    <x v="45"/>
  </r>
  <r>
    <n v="4315"/>
    <x v="2143"/>
    <x v="608"/>
    <d v="2015-07-01T00:00:00"/>
    <s v="Standard Class"/>
    <s v="AB-10165"/>
    <s v="Alan Barnes"/>
    <x v="0"/>
    <s v="United States"/>
    <s v="Los Angeles"/>
    <x v="1"/>
    <n v="90045"/>
    <x v="1"/>
    <s v="OFF-AR-10004062"/>
    <x v="1"/>
    <x v="6"/>
    <s v="Staples in misc. colors"/>
    <x v="3208"/>
    <n v="2"/>
    <x v="0"/>
    <n v="5.24"/>
    <x v="39"/>
    <x v="45"/>
  </r>
  <r>
    <n v="4316"/>
    <x v="2143"/>
    <x v="608"/>
    <d v="2015-07-01T00:00:00"/>
    <s v="Standard Class"/>
    <s v="AB-10165"/>
    <s v="Alan Barnes"/>
    <x v="0"/>
    <s v="United States"/>
    <s v="Los Angeles"/>
    <x v="1"/>
    <n v="90045"/>
    <x v="1"/>
    <s v="OFF-BI-10004330"/>
    <x v="1"/>
    <x v="8"/>
    <s v="GBC Velobind Prepunched Cover Sets, Regency Series"/>
    <x v="1279"/>
    <n v="3"/>
    <x v="2"/>
    <n v="27.734999999999999"/>
    <x v="39"/>
    <x v="33"/>
  </r>
  <r>
    <n v="4317"/>
    <x v="2143"/>
    <x v="608"/>
    <d v="2015-07-01T00:00:00"/>
    <s v="Standard Class"/>
    <s v="AB-10165"/>
    <s v="Alan Barnes"/>
    <x v="0"/>
    <s v="United States"/>
    <s v="Los Angeles"/>
    <x v="1"/>
    <n v="90045"/>
    <x v="1"/>
    <s v="OFF-ST-10001963"/>
    <x v="1"/>
    <x v="4"/>
    <s v="Tennsco Regal Shelving Units"/>
    <x v="3209"/>
    <n v="3"/>
    <x v="0"/>
    <n v="9.1268999999999991"/>
    <x v="39"/>
    <x v="144"/>
  </r>
  <r>
    <n v="4318"/>
    <x v="2144"/>
    <x v="353"/>
    <d v="2015-08-02T00:00:00"/>
    <s v="Standard Class"/>
    <s v="HA-14920"/>
    <s v="Helen Andreada"/>
    <x v="0"/>
    <s v="United States"/>
    <s v="San Francisco"/>
    <x v="1"/>
    <n v="94110"/>
    <x v="1"/>
    <s v="OFF-EN-10002230"/>
    <x v="1"/>
    <x v="12"/>
    <s v="Airmail Envelopes"/>
    <x v="3210"/>
    <n v="2"/>
    <x v="0"/>
    <n v="78.894199999999998"/>
    <x v="37"/>
    <x v="41"/>
  </r>
  <r>
    <n v="4319"/>
    <x v="2145"/>
    <x v="226"/>
    <d v="2017-12-11T00:00:00"/>
    <s v="Standard Class"/>
    <s v="DC-13285"/>
    <s v="Debra Catini"/>
    <x v="0"/>
    <s v="United States"/>
    <s v="Richmond"/>
    <x v="17"/>
    <n v="23223"/>
    <x v="0"/>
    <s v="FUR-FU-10000175"/>
    <x v="0"/>
    <x v="5"/>
    <s v="DAX Wood Document Frame."/>
    <x v="3211"/>
    <n v="6"/>
    <x v="0"/>
    <n v="25.537800000000001"/>
    <x v="23"/>
    <x v="121"/>
  </r>
  <r>
    <n v="4320"/>
    <x v="2146"/>
    <x v="282"/>
    <d v="2015-01-03T00:00:00"/>
    <s v="Second Class"/>
    <s v="ST-20530"/>
    <s v="Shui Tom"/>
    <x v="0"/>
    <s v="United States"/>
    <s v="Albuquerque"/>
    <x v="27"/>
    <n v="87105"/>
    <x v="1"/>
    <s v="TEC-PH-10004897"/>
    <x v="2"/>
    <x v="7"/>
    <s v="Mediabridge Sport Armband iPhone 5s"/>
    <x v="112"/>
    <n v="3"/>
    <x v="2"/>
    <n v="-5.6943000000000001"/>
    <x v="36"/>
    <x v="141"/>
  </r>
  <r>
    <n v="4321"/>
    <x v="2146"/>
    <x v="282"/>
    <d v="2015-01-03T00:00:00"/>
    <s v="Second Class"/>
    <s v="ST-20530"/>
    <s v="Shui Tom"/>
    <x v="0"/>
    <s v="United States"/>
    <s v="Albuquerque"/>
    <x v="27"/>
    <n v="87105"/>
    <x v="1"/>
    <s v="OFF-ST-10003123"/>
    <x v="1"/>
    <x v="4"/>
    <s v="Fellowes Bases and Tops For Staxonsteel/High-Stak Systems"/>
    <x v="3212"/>
    <n v="1"/>
    <x v="0"/>
    <n v="7.9896000000000003"/>
    <x v="36"/>
    <x v="244"/>
  </r>
  <r>
    <n v="4322"/>
    <x v="2147"/>
    <x v="966"/>
    <d v="2015-02-19T00:00:00"/>
    <s v="Standard Class"/>
    <s v="KB-16315"/>
    <s v="Karl Braun"/>
    <x v="0"/>
    <s v="United States"/>
    <s v="Akron"/>
    <x v="24"/>
    <n v="44312"/>
    <x v="3"/>
    <s v="OFF-BI-10001658"/>
    <x v="1"/>
    <x v="8"/>
    <s v="GBC Standard Therm-A-Bind Covers"/>
    <x v="475"/>
    <n v="2"/>
    <x v="6"/>
    <n v="-11.961600000000001"/>
    <x v="27"/>
    <x v="128"/>
  </r>
  <r>
    <n v="4323"/>
    <x v="2147"/>
    <x v="966"/>
    <d v="2015-02-19T00:00:00"/>
    <s v="Standard Class"/>
    <s v="KB-16315"/>
    <s v="Karl Braun"/>
    <x v="0"/>
    <s v="United States"/>
    <s v="Akron"/>
    <x v="24"/>
    <n v="44312"/>
    <x v="3"/>
    <s v="TEC-PH-10002834"/>
    <x v="2"/>
    <x v="7"/>
    <s v="Google Nexus 5"/>
    <x v="3213"/>
    <n v="3"/>
    <x v="10"/>
    <n v="-80.995500000000007"/>
    <x v="27"/>
    <x v="58"/>
  </r>
  <r>
    <n v="4324"/>
    <x v="2147"/>
    <x v="966"/>
    <d v="2015-02-19T00:00:00"/>
    <s v="Standard Class"/>
    <s v="KB-16315"/>
    <s v="Karl Braun"/>
    <x v="0"/>
    <s v="United States"/>
    <s v="Akron"/>
    <x v="24"/>
    <n v="44312"/>
    <x v="3"/>
    <s v="OFF-BI-10002160"/>
    <x v="1"/>
    <x v="8"/>
    <s v="Acco Hanging Data Binders"/>
    <x v="2594"/>
    <n v="2"/>
    <x v="6"/>
    <n v="-1.6763999999999999"/>
    <x v="27"/>
    <x v="86"/>
  </r>
  <r>
    <n v="4325"/>
    <x v="2147"/>
    <x v="966"/>
    <d v="2015-02-19T00:00:00"/>
    <s v="Standard Class"/>
    <s v="KB-16315"/>
    <s v="Karl Braun"/>
    <x v="0"/>
    <s v="United States"/>
    <s v="Akron"/>
    <x v="24"/>
    <n v="44312"/>
    <x v="3"/>
    <s v="OFF-AR-10004999"/>
    <x v="1"/>
    <x v="6"/>
    <s v="Newell 315"/>
    <x v="642"/>
    <n v="3"/>
    <x v="2"/>
    <n v="0.89700000000000002"/>
    <x v="27"/>
    <x v="107"/>
  </r>
  <r>
    <n v="4326"/>
    <x v="2147"/>
    <x v="966"/>
    <d v="2015-02-19T00:00:00"/>
    <s v="Standard Class"/>
    <s v="KB-16315"/>
    <s v="Karl Braun"/>
    <x v="0"/>
    <s v="United States"/>
    <s v="Akron"/>
    <x v="24"/>
    <n v="44312"/>
    <x v="3"/>
    <s v="TEC-AC-10003280"/>
    <x v="2"/>
    <x v="11"/>
    <s v="Belkin F8E887 USB Wired Ergonomic Keyboard"/>
    <x v="973"/>
    <n v="3"/>
    <x v="2"/>
    <n v="0.89970000000000006"/>
    <x v="27"/>
    <x v="57"/>
  </r>
  <r>
    <n v="4327"/>
    <x v="2148"/>
    <x v="967"/>
    <d v="2016-01-27T00:00:00"/>
    <s v="First Class"/>
    <s v="TB-21355"/>
    <s v="Todd Boyes"/>
    <x v="1"/>
    <s v="United States"/>
    <s v="Plainfield"/>
    <x v="30"/>
    <n v="7060"/>
    <x v="3"/>
    <s v="OFF-AR-10000315"/>
    <x v="1"/>
    <x v="6"/>
    <s v="Dixon Ticonderoga Maple Cedar Pencil, #2"/>
    <x v="3214"/>
    <n v="3"/>
    <x v="0"/>
    <n v="2.3025000000000002"/>
    <x v="12"/>
    <x v="45"/>
  </r>
  <r>
    <n v="4328"/>
    <x v="2148"/>
    <x v="967"/>
    <d v="2016-01-27T00:00:00"/>
    <s v="First Class"/>
    <s v="TB-21355"/>
    <s v="Todd Boyes"/>
    <x v="1"/>
    <s v="United States"/>
    <s v="Plainfield"/>
    <x v="30"/>
    <n v="7060"/>
    <x v="3"/>
    <s v="OFF-PA-10000007"/>
    <x v="1"/>
    <x v="10"/>
    <s v="Telephone Message Books with Fax/Mobile Section, 4 1/4&quot; x 6&quot;"/>
    <x v="3215"/>
    <n v="5"/>
    <x v="0"/>
    <n v="8.2799999999999994"/>
    <x v="12"/>
    <x v="55"/>
  </r>
  <r>
    <n v="4329"/>
    <x v="2149"/>
    <x v="719"/>
    <d v="2017-04-07T00:00:00"/>
    <s v="Standard Class"/>
    <s v="JC-15775"/>
    <s v="John Castell"/>
    <x v="0"/>
    <s v="United States"/>
    <s v="New York City"/>
    <x v="15"/>
    <n v="10011"/>
    <x v="3"/>
    <s v="OFF-PA-10000791"/>
    <x v="1"/>
    <x v="10"/>
    <s v="Wirebound Message Books, Four 2 3/4 x 5 Forms per Page, 200 Sets per Book"/>
    <x v="3216"/>
    <n v="9"/>
    <x v="0"/>
    <n v="19.3185"/>
    <x v="4"/>
    <x v="88"/>
  </r>
  <r>
    <n v="4330"/>
    <x v="2150"/>
    <x v="621"/>
    <d v="2017-10-09T00:00:00"/>
    <s v="Standard Class"/>
    <s v="PO-18850"/>
    <s v="Patrick O'Brill"/>
    <x v="0"/>
    <s v="United States"/>
    <s v="Hialeah"/>
    <x v="2"/>
    <n v="33012"/>
    <x v="0"/>
    <s v="OFF-PA-10000556"/>
    <x v="1"/>
    <x v="10"/>
    <s v="Xerox 208"/>
    <x v="12"/>
    <n v="3"/>
    <x v="2"/>
    <n v="5.4432"/>
    <x v="13"/>
    <x v="11"/>
  </r>
  <r>
    <n v="4331"/>
    <x v="2150"/>
    <x v="621"/>
    <d v="2017-10-09T00:00:00"/>
    <s v="Standard Class"/>
    <s v="PO-18850"/>
    <s v="Patrick O'Brill"/>
    <x v="0"/>
    <s v="United States"/>
    <s v="Hialeah"/>
    <x v="2"/>
    <n v="33012"/>
    <x v="0"/>
    <s v="OFF-AP-10000804"/>
    <x v="1"/>
    <x v="9"/>
    <s v="Hoover Portapower Portable Vacuum"/>
    <x v="1411"/>
    <n v="5"/>
    <x v="2"/>
    <n v="1.1200000000000001"/>
    <x v="13"/>
    <x v="107"/>
  </r>
  <r>
    <n v="4332"/>
    <x v="2151"/>
    <x v="853"/>
    <d v="2017-09-06T00:00:00"/>
    <s v="Standard Class"/>
    <s v="SS-20875"/>
    <s v="Sung Shariari"/>
    <x v="0"/>
    <s v="United States"/>
    <s v="Redmond"/>
    <x v="4"/>
    <n v="98052"/>
    <x v="1"/>
    <s v="TEC-AC-10001998"/>
    <x v="2"/>
    <x v="11"/>
    <s v="Logitech LS21 Speaker System - PC Multimedia - 2.1-CH - Wired"/>
    <x v="86"/>
    <n v="1"/>
    <x v="0"/>
    <n v="6.7965999999999998"/>
    <x v="15"/>
    <x v="65"/>
  </r>
  <r>
    <n v="4333"/>
    <x v="2151"/>
    <x v="853"/>
    <d v="2017-09-06T00:00:00"/>
    <s v="Standard Class"/>
    <s v="SS-20875"/>
    <s v="Sung Shariari"/>
    <x v="0"/>
    <s v="United States"/>
    <s v="Redmond"/>
    <x v="4"/>
    <n v="98052"/>
    <x v="1"/>
    <s v="OFF-BI-10003476"/>
    <x v="1"/>
    <x v="8"/>
    <s v="Avery Metallic Poly Binders"/>
    <x v="988"/>
    <n v="5"/>
    <x v="2"/>
    <n v="8.0220000000000002"/>
    <x v="15"/>
    <x v="73"/>
  </r>
  <r>
    <n v="4334"/>
    <x v="2152"/>
    <x v="379"/>
    <d v="2015-12-27T00:00:00"/>
    <s v="Standard Class"/>
    <s v="RD-19720"/>
    <s v="Roger Demir"/>
    <x v="0"/>
    <s v="United States"/>
    <s v="Daytona Beach"/>
    <x v="2"/>
    <n v="32114"/>
    <x v="0"/>
    <s v="TEC-AC-10003237"/>
    <x v="2"/>
    <x v="11"/>
    <s v="Memorex Micro Travel Drive 4 GB"/>
    <x v="3217"/>
    <n v="6"/>
    <x v="2"/>
    <n v="14.628"/>
    <x v="14"/>
    <x v="182"/>
  </r>
  <r>
    <n v="4335"/>
    <x v="2152"/>
    <x v="379"/>
    <d v="2015-12-27T00:00:00"/>
    <s v="Standard Class"/>
    <s v="RD-19720"/>
    <s v="Roger Demir"/>
    <x v="0"/>
    <s v="United States"/>
    <s v="Daytona Beach"/>
    <x v="2"/>
    <n v="32114"/>
    <x v="0"/>
    <s v="OFF-EN-10003798"/>
    <x v="1"/>
    <x v="12"/>
    <s v="Recycled Interoffice Envelopes with Re-Use-A-Seal Closure, 10 x 13"/>
    <x v="3218"/>
    <n v="2"/>
    <x v="2"/>
    <n v="9.2178000000000004"/>
    <x v="14"/>
    <x v="27"/>
  </r>
  <r>
    <n v="4336"/>
    <x v="2153"/>
    <x v="139"/>
    <d v="2015-12-24T00:00:00"/>
    <s v="Standard Class"/>
    <s v="GZ-14470"/>
    <s v="Gary Zandusky"/>
    <x v="0"/>
    <s v="United States"/>
    <s v="Bullhead City"/>
    <x v="16"/>
    <n v="86442"/>
    <x v="1"/>
    <s v="OFF-EN-10003068"/>
    <x v="1"/>
    <x v="12"/>
    <s v="#6 3/4 Gummed Flap White Envelopes"/>
    <x v="1054"/>
    <n v="1"/>
    <x v="2"/>
    <n v="2.7719999999999998"/>
    <x v="14"/>
    <x v="73"/>
  </r>
  <r>
    <n v="4337"/>
    <x v="2153"/>
    <x v="139"/>
    <d v="2015-12-24T00:00:00"/>
    <s v="Standard Class"/>
    <s v="GZ-14470"/>
    <s v="Gary Zandusky"/>
    <x v="0"/>
    <s v="United States"/>
    <s v="Bullhead City"/>
    <x v="16"/>
    <n v="86442"/>
    <x v="1"/>
    <s v="FUR-FU-10002088"/>
    <x v="0"/>
    <x v="5"/>
    <s v="Nu-Dell Float Frame 11 x 14 1/2"/>
    <x v="322"/>
    <n v="2"/>
    <x v="2"/>
    <n v="3.9512"/>
    <x v="14"/>
    <x v="102"/>
  </r>
  <r>
    <n v="4338"/>
    <x v="2154"/>
    <x v="154"/>
    <d v="2015-12-01T00:00:00"/>
    <s v="Standard Class"/>
    <s v="SN-20710"/>
    <s v="Steve Nguyen"/>
    <x v="2"/>
    <s v="United States"/>
    <s v="Los Angeles"/>
    <x v="1"/>
    <n v="90049"/>
    <x v="1"/>
    <s v="TEC-AC-10000158"/>
    <x v="2"/>
    <x v="11"/>
    <s v="Sony 64GB Class 10 Micro SDHC R40 Memory Card"/>
    <x v="3219"/>
    <n v="3"/>
    <x v="0"/>
    <n v="22.6737"/>
    <x v="14"/>
    <x v="171"/>
  </r>
  <r>
    <n v="4339"/>
    <x v="2154"/>
    <x v="154"/>
    <d v="2015-12-01T00:00:00"/>
    <s v="Standard Class"/>
    <s v="SN-20710"/>
    <s v="Steve Nguyen"/>
    <x v="2"/>
    <s v="United States"/>
    <s v="Los Angeles"/>
    <x v="1"/>
    <n v="90049"/>
    <x v="1"/>
    <s v="OFF-PA-10000482"/>
    <x v="1"/>
    <x v="10"/>
    <s v="Snap-A-Way Black Print Carbonless Ruled Speed Letter, Triplicate"/>
    <x v="3220"/>
    <n v="3"/>
    <x v="0"/>
    <n v="53.495399999999997"/>
    <x v="14"/>
    <x v="41"/>
  </r>
  <r>
    <n v="4340"/>
    <x v="2155"/>
    <x v="151"/>
    <d v="2017-09-01T00:00:00"/>
    <s v="Standard Class"/>
    <s v="DK-12895"/>
    <s v="Dana Kaydos"/>
    <x v="0"/>
    <s v="United States"/>
    <s v="Franklin"/>
    <x v="18"/>
    <n v="37064"/>
    <x v="0"/>
    <s v="OFF-PA-10004888"/>
    <x v="1"/>
    <x v="10"/>
    <s v="Xerox 217"/>
    <x v="1170"/>
    <n v="1"/>
    <x v="2"/>
    <n v="1.8144"/>
    <x v="15"/>
    <x v="73"/>
  </r>
  <r>
    <n v="4341"/>
    <x v="2156"/>
    <x v="579"/>
    <d v="2014-03-22T00:00:00"/>
    <s v="Same Day"/>
    <s v="VM-21835"/>
    <s v="Vivian Mathis"/>
    <x v="0"/>
    <s v="United States"/>
    <s v="Portage"/>
    <x v="14"/>
    <n v="46368"/>
    <x v="2"/>
    <s v="OFF-AR-10003478"/>
    <x v="1"/>
    <x v="6"/>
    <s v="Avery Hi-Liter EverBold Pen Style Fluorescent Highlighters, 4/Pack"/>
    <x v="1347"/>
    <n v="2"/>
    <x v="0"/>
    <n v="6.5119999999999996"/>
    <x v="34"/>
    <x v="314"/>
  </r>
  <r>
    <n v="4342"/>
    <x v="2157"/>
    <x v="94"/>
    <d v="2017-12-21T00:00:00"/>
    <s v="Standard Class"/>
    <s v="GB-14575"/>
    <s v="Giulietta Baptist"/>
    <x v="0"/>
    <s v="United States"/>
    <s v="Arlington"/>
    <x v="17"/>
    <n v="22204"/>
    <x v="0"/>
    <s v="OFF-ST-10003208"/>
    <x v="1"/>
    <x v="4"/>
    <s v="Adjustable Depth Letter/Legal Cart"/>
    <x v="2521"/>
    <n v="3"/>
    <x v="0"/>
    <n v="157.87020000000001"/>
    <x v="23"/>
    <x v="74"/>
  </r>
  <r>
    <n v="4343"/>
    <x v="2158"/>
    <x v="498"/>
    <d v="2017-03-22T00:00:00"/>
    <s v="First Class"/>
    <s v="ND-18370"/>
    <s v="Natalie DeCherney"/>
    <x v="0"/>
    <s v="United States"/>
    <s v="San Francisco"/>
    <x v="1"/>
    <n v="94110"/>
    <x v="1"/>
    <s v="OFF-BI-10004970"/>
    <x v="1"/>
    <x v="8"/>
    <s v="ACCOHIDE 3-Ring Binder, Blue, 1&quot;"/>
    <x v="2911"/>
    <n v="6"/>
    <x v="2"/>
    <n v="6.6905999999999999"/>
    <x v="42"/>
    <x v="31"/>
  </r>
  <r>
    <n v="4344"/>
    <x v="2158"/>
    <x v="498"/>
    <d v="2017-03-22T00:00:00"/>
    <s v="First Class"/>
    <s v="ND-18370"/>
    <s v="Natalie DeCherney"/>
    <x v="0"/>
    <s v="United States"/>
    <s v="San Francisco"/>
    <x v="1"/>
    <n v="94110"/>
    <x v="1"/>
    <s v="TEC-PH-10000038"/>
    <x v="2"/>
    <x v="7"/>
    <s v="Jawbone MINI JAMBOX Wireless Bluetooth Speaker"/>
    <x v="3221"/>
    <n v="6"/>
    <x v="2"/>
    <n v="-131.5008"/>
    <x v="42"/>
    <x v="205"/>
  </r>
  <r>
    <n v="4345"/>
    <x v="2158"/>
    <x v="498"/>
    <d v="2017-03-22T00:00:00"/>
    <s v="First Class"/>
    <s v="ND-18370"/>
    <s v="Natalie DeCherney"/>
    <x v="0"/>
    <s v="United States"/>
    <s v="San Francisco"/>
    <x v="1"/>
    <n v="94110"/>
    <x v="1"/>
    <s v="TEC-AC-10001552"/>
    <x v="2"/>
    <x v="11"/>
    <s v="Logitech K350 2.4Ghz Wireless Keyboard"/>
    <x v="3222"/>
    <n v="2"/>
    <x v="0"/>
    <n v="10.949400000000001"/>
    <x v="42"/>
    <x v="39"/>
  </r>
  <r>
    <n v="4346"/>
    <x v="2158"/>
    <x v="498"/>
    <d v="2017-03-22T00:00:00"/>
    <s v="First Class"/>
    <s v="ND-18370"/>
    <s v="Natalie DeCherney"/>
    <x v="0"/>
    <s v="United States"/>
    <s v="San Francisco"/>
    <x v="1"/>
    <n v="94110"/>
    <x v="1"/>
    <s v="TEC-AC-10002926"/>
    <x v="2"/>
    <x v="11"/>
    <s v="Logitech Wireless Marathon Mouse M705"/>
    <x v="1743"/>
    <n v="4"/>
    <x v="0"/>
    <n v="85.982799999999997"/>
    <x v="42"/>
    <x v="157"/>
  </r>
  <r>
    <n v="4347"/>
    <x v="2159"/>
    <x v="31"/>
    <d v="2016-09-25T00:00:00"/>
    <s v="Standard Class"/>
    <s v="MM-17260"/>
    <s v="Magdelene Morse"/>
    <x v="0"/>
    <s v="United States"/>
    <s v="New Rochelle"/>
    <x v="15"/>
    <n v="10801"/>
    <x v="3"/>
    <s v="FUR-CH-10001394"/>
    <x v="0"/>
    <x v="1"/>
    <s v="Global Leather Executive Chair"/>
    <x v="3223"/>
    <n v="2"/>
    <x v="9"/>
    <n v="140.39599999999999"/>
    <x v="22"/>
    <x v="442"/>
  </r>
  <r>
    <n v="4348"/>
    <x v="2159"/>
    <x v="31"/>
    <d v="2016-09-25T00:00:00"/>
    <s v="Standard Class"/>
    <s v="MM-17260"/>
    <s v="Magdelene Morse"/>
    <x v="0"/>
    <s v="United States"/>
    <s v="New Rochelle"/>
    <x v="15"/>
    <n v="10801"/>
    <x v="3"/>
    <s v="FUR-FU-10004053"/>
    <x v="0"/>
    <x v="5"/>
    <s v="DAX Two-Tone Silver Metal Document Frame"/>
    <x v="3224"/>
    <n v="3"/>
    <x v="0"/>
    <n v="26.1096"/>
    <x v="22"/>
    <x v="157"/>
  </r>
  <r>
    <n v="4349"/>
    <x v="2160"/>
    <x v="221"/>
    <d v="2017-11-29T00:00:00"/>
    <s v="Second Class"/>
    <s v="MV-17485"/>
    <s v="Mark Van Huff"/>
    <x v="0"/>
    <s v="United States"/>
    <s v="Mesa"/>
    <x v="16"/>
    <n v="85204"/>
    <x v="1"/>
    <s v="OFF-BI-10004230"/>
    <x v="1"/>
    <x v="8"/>
    <s v="GBC Recycled Grain Textured Covers"/>
    <x v="318"/>
    <n v="2"/>
    <x v="6"/>
    <n v="-15.1976"/>
    <x v="24"/>
    <x v="86"/>
  </r>
  <r>
    <n v="4350"/>
    <x v="2160"/>
    <x v="221"/>
    <d v="2017-11-29T00:00:00"/>
    <s v="Second Class"/>
    <s v="MV-17485"/>
    <s v="Mark Van Huff"/>
    <x v="0"/>
    <s v="United States"/>
    <s v="Mesa"/>
    <x v="16"/>
    <n v="85204"/>
    <x v="1"/>
    <s v="OFF-ST-10000060"/>
    <x v="1"/>
    <x v="4"/>
    <s v="Fellowes Bankers Box Staxonsteel Drawer File/Stacking System"/>
    <x v="3225"/>
    <n v="8"/>
    <x v="2"/>
    <n v="-41.587200000000003"/>
    <x v="24"/>
    <x v="284"/>
  </r>
  <r>
    <n v="4351"/>
    <x v="2161"/>
    <x v="645"/>
    <d v="2017-04-15T00:00:00"/>
    <s v="Standard Class"/>
    <s v="JL-15130"/>
    <s v="Jack Lebron"/>
    <x v="0"/>
    <s v="United States"/>
    <s v="Lancaster"/>
    <x v="24"/>
    <n v="43130"/>
    <x v="3"/>
    <s v="OFF-ST-10001325"/>
    <x v="1"/>
    <x v="4"/>
    <s v="Sterilite Officeware Hinged File Box"/>
    <x v="506"/>
    <n v="2"/>
    <x v="2"/>
    <n v="1.4672000000000001"/>
    <x v="4"/>
    <x v="152"/>
  </r>
  <r>
    <n v="4352"/>
    <x v="2161"/>
    <x v="645"/>
    <d v="2017-04-15T00:00:00"/>
    <s v="Standard Class"/>
    <s v="JL-15130"/>
    <s v="Jack Lebron"/>
    <x v="0"/>
    <s v="United States"/>
    <s v="Lancaster"/>
    <x v="24"/>
    <n v="43130"/>
    <x v="3"/>
    <s v="TEC-AC-10003441"/>
    <x v="2"/>
    <x v="11"/>
    <s v="Kingston Digital DataTraveler 32GB USB 2.0"/>
    <x v="3226"/>
    <n v="2"/>
    <x v="2"/>
    <n v="-4.7460000000000004"/>
    <x v="4"/>
    <x v="269"/>
  </r>
  <r>
    <n v="4353"/>
    <x v="2162"/>
    <x v="389"/>
    <d v="2017-12-12T00:00:00"/>
    <s v="Second Class"/>
    <s v="AG-10330"/>
    <s v="Alex Grayson"/>
    <x v="0"/>
    <s v="United States"/>
    <s v="Stockton"/>
    <x v="1"/>
    <n v="95207"/>
    <x v="1"/>
    <s v="TEC-PH-10003215"/>
    <x v="2"/>
    <x v="7"/>
    <s v="Jackery Bar Premium Fast-charging Portable Charger"/>
    <x v="3044"/>
    <n v="4"/>
    <x v="2"/>
    <n v="34.741999999999997"/>
    <x v="23"/>
    <x v="117"/>
  </r>
  <r>
    <n v="4354"/>
    <x v="2162"/>
    <x v="389"/>
    <d v="2017-12-12T00:00:00"/>
    <s v="Second Class"/>
    <s v="AG-10330"/>
    <s v="Alex Grayson"/>
    <x v="0"/>
    <s v="United States"/>
    <s v="Stockton"/>
    <x v="1"/>
    <n v="95207"/>
    <x v="1"/>
    <s v="OFF-PA-10002005"/>
    <x v="1"/>
    <x v="10"/>
    <s v="Xerox 225"/>
    <x v="91"/>
    <n v="2"/>
    <x v="0"/>
    <n v="6.2207999999999997"/>
    <x v="23"/>
    <x v="68"/>
  </r>
  <r>
    <n v="4355"/>
    <x v="2163"/>
    <x v="221"/>
    <d v="2017-11-26T00:00:00"/>
    <s v="Second Class"/>
    <s v="MD-17860"/>
    <s v="Michael Dominguez"/>
    <x v="1"/>
    <s v="United States"/>
    <s v="Asheville"/>
    <x v="3"/>
    <n v="28806"/>
    <x v="0"/>
    <s v="OFF-BI-10004465"/>
    <x v="1"/>
    <x v="8"/>
    <s v="Avery Durable Slant Ring Binders"/>
    <x v="2927"/>
    <n v="8"/>
    <x v="6"/>
    <n v="-12.672000000000001"/>
    <x v="24"/>
    <x v="133"/>
  </r>
  <r>
    <n v="4356"/>
    <x v="2164"/>
    <x v="784"/>
    <d v="2015-12-07T00:00:00"/>
    <s v="Second Class"/>
    <s v="RO-19780"/>
    <s v="Rose O'Brian"/>
    <x v="0"/>
    <s v="United States"/>
    <s v="Clarksville"/>
    <x v="18"/>
    <n v="37042"/>
    <x v="0"/>
    <s v="OFF-BI-10000545"/>
    <x v="1"/>
    <x v="8"/>
    <s v="GBC Ibimaster 500 Manual ProClick Binding System"/>
    <x v="3227"/>
    <n v="7"/>
    <x v="6"/>
    <n v="-1065.3720000000001"/>
    <x v="14"/>
    <x v="133"/>
  </r>
  <r>
    <n v="4357"/>
    <x v="2164"/>
    <x v="784"/>
    <d v="2015-12-07T00:00:00"/>
    <s v="Second Class"/>
    <s v="RO-19780"/>
    <s v="Rose O'Brian"/>
    <x v="0"/>
    <s v="United States"/>
    <s v="Clarksville"/>
    <x v="18"/>
    <n v="37042"/>
    <x v="0"/>
    <s v="OFF-AR-10003752"/>
    <x v="1"/>
    <x v="6"/>
    <s v="Deluxe Chalkboard Eraser Cleaner"/>
    <x v="3228"/>
    <n v="4"/>
    <x v="2"/>
    <n v="12.012"/>
    <x v="14"/>
    <x v="18"/>
  </r>
  <r>
    <n v="4358"/>
    <x v="2165"/>
    <x v="157"/>
    <d v="2017-12-11T00:00:00"/>
    <s v="Same Day"/>
    <s v="RR-19315"/>
    <s v="Ralph Ritter"/>
    <x v="0"/>
    <s v="United States"/>
    <s v="Aurora"/>
    <x v="10"/>
    <n v="60505"/>
    <x v="2"/>
    <s v="OFF-PA-10001937"/>
    <x v="1"/>
    <x v="10"/>
    <s v="Xerox 21"/>
    <x v="559"/>
    <n v="2"/>
    <x v="2"/>
    <n v="3.6288"/>
    <x v="23"/>
    <x v="73"/>
  </r>
  <r>
    <n v="4359"/>
    <x v="2165"/>
    <x v="157"/>
    <d v="2017-12-11T00:00:00"/>
    <s v="Same Day"/>
    <s v="RR-19315"/>
    <s v="Ralph Ritter"/>
    <x v="0"/>
    <s v="United States"/>
    <s v="Aurora"/>
    <x v="10"/>
    <n v="60505"/>
    <x v="2"/>
    <s v="FUR-FU-10004306"/>
    <x v="0"/>
    <x v="5"/>
    <s v="Electrix Halogen Magnifier Lamp"/>
    <x v="3229"/>
    <n v="1"/>
    <x v="7"/>
    <n v="-66.061999999999998"/>
    <x v="23"/>
    <x v="138"/>
  </r>
  <r>
    <n v="4360"/>
    <x v="2165"/>
    <x v="157"/>
    <d v="2017-12-11T00:00:00"/>
    <s v="Same Day"/>
    <s v="RR-19315"/>
    <s v="Ralph Ritter"/>
    <x v="0"/>
    <s v="United States"/>
    <s v="Aurora"/>
    <x v="10"/>
    <n v="60505"/>
    <x v="2"/>
    <s v="FUR-CH-10003973"/>
    <x v="0"/>
    <x v="1"/>
    <s v="GuestStacker Chair with Chrome Finish Legs"/>
    <x v="3230"/>
    <n v="2"/>
    <x v="4"/>
    <n v="-14.8704"/>
    <x v="23"/>
    <x v="110"/>
  </r>
  <r>
    <n v="4361"/>
    <x v="2166"/>
    <x v="206"/>
    <d v="2016-05-23T00:00:00"/>
    <s v="First Class"/>
    <s v="CP-12340"/>
    <s v="Christine Phan"/>
    <x v="1"/>
    <s v="United States"/>
    <s v="Warwick"/>
    <x v="34"/>
    <n v="2886"/>
    <x v="3"/>
    <s v="OFF-PA-10000565"/>
    <x v="1"/>
    <x v="10"/>
    <s v="Easy-staple paper"/>
    <x v="1359"/>
    <n v="2"/>
    <x v="0"/>
    <n v="54.860399999999998"/>
    <x v="35"/>
    <x v="77"/>
  </r>
  <r>
    <n v="4362"/>
    <x v="2167"/>
    <x v="922"/>
    <d v="2017-02-21T00:00:00"/>
    <s v="Second Class"/>
    <s v="LL-16840"/>
    <s v="Lauren Leatherbury"/>
    <x v="0"/>
    <s v="United States"/>
    <s v="Lafayette"/>
    <x v="28"/>
    <n v="70506"/>
    <x v="0"/>
    <s v="TEC-PH-10003875"/>
    <x v="2"/>
    <x v="7"/>
    <s v="KLD Oscar II Style Snap-on Ultra Thin Side Flip Synthetic Leather Cover Case for HTC One HTC M7"/>
    <x v="2421"/>
    <n v="3"/>
    <x v="0"/>
    <n v="8.4564000000000004"/>
    <x v="31"/>
    <x v="74"/>
  </r>
  <r>
    <n v="4363"/>
    <x v="2168"/>
    <x v="968"/>
    <d v="2017-05-22T00:00:00"/>
    <s v="Second Class"/>
    <s v="NC-18340"/>
    <s v="Nat Carroll"/>
    <x v="0"/>
    <s v="United States"/>
    <s v="Fargo"/>
    <x v="46"/>
    <n v="58103"/>
    <x v="2"/>
    <s v="OFF-AR-10001953"/>
    <x v="1"/>
    <x v="6"/>
    <s v="Boston 1645 Deluxe Heavier-Duty Electric Pencil Sharpener"/>
    <x v="3231"/>
    <n v="3"/>
    <x v="0"/>
    <n v="35.623800000000003"/>
    <x v="25"/>
    <x v="6"/>
  </r>
  <r>
    <n v="4364"/>
    <x v="2168"/>
    <x v="968"/>
    <d v="2017-05-22T00:00:00"/>
    <s v="Second Class"/>
    <s v="NC-18340"/>
    <s v="Nat Carroll"/>
    <x v="0"/>
    <s v="United States"/>
    <s v="Fargo"/>
    <x v="46"/>
    <n v="58103"/>
    <x v="2"/>
    <s v="OFF-AR-10001374"/>
    <x v="1"/>
    <x v="6"/>
    <s v="BIC Brite Liner Highlighters, Chisel Tip"/>
    <x v="233"/>
    <n v="4"/>
    <x v="0"/>
    <n v="8.2943999999999996"/>
    <x v="25"/>
    <x v="164"/>
  </r>
  <r>
    <n v="4365"/>
    <x v="2168"/>
    <x v="968"/>
    <d v="2017-05-22T00:00:00"/>
    <s v="Second Class"/>
    <s v="NC-18340"/>
    <s v="Nat Carroll"/>
    <x v="0"/>
    <s v="United States"/>
    <s v="Fargo"/>
    <x v="46"/>
    <n v="58103"/>
    <x v="2"/>
    <s v="OFF-ST-10003816"/>
    <x v="1"/>
    <x v="4"/>
    <s v="Fellowes High-Stak Drawer Files"/>
    <x v="3232"/>
    <n v="4"/>
    <x v="0"/>
    <n v="162.09479999999999"/>
    <x v="25"/>
    <x v="21"/>
  </r>
  <r>
    <n v="4366"/>
    <x v="2168"/>
    <x v="968"/>
    <d v="2017-05-22T00:00:00"/>
    <s v="Second Class"/>
    <s v="NC-18340"/>
    <s v="Nat Carroll"/>
    <x v="0"/>
    <s v="United States"/>
    <s v="Fargo"/>
    <x v="46"/>
    <n v="58103"/>
    <x v="2"/>
    <s v="OFF-FA-10001843"/>
    <x v="1"/>
    <x v="13"/>
    <s v="Staples"/>
    <x v="3233"/>
    <n v="3"/>
    <x v="0"/>
    <n v="3.4826999999999999"/>
    <x v="25"/>
    <x v="41"/>
  </r>
  <r>
    <n v="4367"/>
    <x v="2168"/>
    <x v="968"/>
    <d v="2017-05-22T00:00:00"/>
    <s v="Second Class"/>
    <s v="NC-18340"/>
    <s v="Nat Carroll"/>
    <x v="0"/>
    <s v="United States"/>
    <s v="Fargo"/>
    <x v="46"/>
    <n v="58103"/>
    <x v="2"/>
    <s v="OFF-AR-10000657"/>
    <x v="1"/>
    <x v="6"/>
    <s v="Binney &amp; Smith inkTank Desk Highlighter, Chisel Tip, Yellow, 12/Box"/>
    <x v="3234"/>
    <n v="10"/>
    <x v="0"/>
    <n v="7.0949999999999998"/>
    <x v="25"/>
    <x v="113"/>
  </r>
  <r>
    <n v="4368"/>
    <x v="2169"/>
    <x v="220"/>
    <d v="2017-09-13T00:00:00"/>
    <s v="Second Class"/>
    <s v="HA-14920"/>
    <s v="Helen Andreada"/>
    <x v="0"/>
    <s v="United States"/>
    <s v="Chicago"/>
    <x v="10"/>
    <n v="60623"/>
    <x v="2"/>
    <s v="OFF-FA-10000936"/>
    <x v="1"/>
    <x v="13"/>
    <s v="Acco Hot Clips Clips to Go"/>
    <x v="3235"/>
    <n v="4"/>
    <x v="2"/>
    <n v="3.29"/>
    <x v="15"/>
    <x v="33"/>
  </r>
  <r>
    <n v="4369"/>
    <x v="2169"/>
    <x v="220"/>
    <d v="2017-09-13T00:00:00"/>
    <s v="Second Class"/>
    <s v="HA-14920"/>
    <s v="Helen Andreada"/>
    <x v="0"/>
    <s v="United States"/>
    <s v="Chicago"/>
    <x v="10"/>
    <n v="60623"/>
    <x v="2"/>
    <s v="OFF-PA-10003657"/>
    <x v="1"/>
    <x v="10"/>
    <s v="Xerox 1927"/>
    <x v="3236"/>
    <n v="6"/>
    <x v="2"/>
    <n v="6.42"/>
    <x v="15"/>
    <x v="33"/>
  </r>
  <r>
    <n v="4370"/>
    <x v="2170"/>
    <x v="732"/>
    <d v="2016-11-10T00:00:00"/>
    <s v="Standard Class"/>
    <s v="MA-17995"/>
    <s v="Michelle Arnett"/>
    <x v="2"/>
    <s v="United States"/>
    <s v="Lawrence"/>
    <x v="14"/>
    <n v="46226"/>
    <x v="2"/>
    <s v="OFF-BI-10001989"/>
    <x v="1"/>
    <x v="8"/>
    <s v="Premium Transparent Presentation Covers by GBC"/>
    <x v="1716"/>
    <n v="5"/>
    <x v="0"/>
    <n v="50.351999999999997"/>
    <x v="0"/>
    <x v="68"/>
  </r>
  <r>
    <n v="4371"/>
    <x v="2170"/>
    <x v="732"/>
    <d v="2016-11-10T00:00:00"/>
    <s v="Standard Class"/>
    <s v="MA-17995"/>
    <s v="Michelle Arnett"/>
    <x v="2"/>
    <s v="United States"/>
    <s v="Lawrence"/>
    <x v="14"/>
    <n v="46226"/>
    <x v="2"/>
    <s v="OFF-AR-10002987"/>
    <x v="1"/>
    <x v="6"/>
    <s v="Prismacolor Color Pencil Set"/>
    <x v="1977"/>
    <n v="2"/>
    <x v="0"/>
    <n v="16.268799999999999"/>
    <x v="0"/>
    <x v="44"/>
  </r>
  <r>
    <n v="4372"/>
    <x v="2170"/>
    <x v="732"/>
    <d v="2016-11-10T00:00:00"/>
    <s v="Standard Class"/>
    <s v="MA-17995"/>
    <s v="Michelle Arnett"/>
    <x v="2"/>
    <s v="United States"/>
    <s v="Lawrence"/>
    <x v="14"/>
    <n v="46226"/>
    <x v="2"/>
    <s v="OFF-LA-10000414"/>
    <x v="1"/>
    <x v="2"/>
    <s v="Avery 503"/>
    <x v="2616"/>
    <n v="5"/>
    <x v="0"/>
    <n v="24.84"/>
    <x v="0"/>
    <x v="42"/>
  </r>
  <r>
    <n v="4373"/>
    <x v="2171"/>
    <x v="283"/>
    <d v="2017-07-25T00:00:00"/>
    <s v="Second Class"/>
    <s v="LH-16900"/>
    <s v="Lena Hernandez"/>
    <x v="0"/>
    <s v="United States"/>
    <s v="Elkhart"/>
    <x v="14"/>
    <n v="46514"/>
    <x v="2"/>
    <s v="OFF-AR-10003602"/>
    <x v="1"/>
    <x v="6"/>
    <s v="Quartet Omega Colored Chalk, 12/Pack"/>
    <x v="2582"/>
    <n v="2"/>
    <x v="0"/>
    <n v="5.4896000000000003"/>
    <x v="10"/>
    <x v="2"/>
  </r>
  <r>
    <n v="4374"/>
    <x v="2171"/>
    <x v="283"/>
    <d v="2017-07-25T00:00:00"/>
    <s v="Second Class"/>
    <s v="LH-16900"/>
    <s v="Lena Hernandez"/>
    <x v="0"/>
    <s v="United States"/>
    <s v="Elkhart"/>
    <x v="14"/>
    <n v="46514"/>
    <x v="2"/>
    <s v="TEC-AC-10002550"/>
    <x v="2"/>
    <x v="11"/>
    <s v="Memorex 25GB 6X Branded Blu-Ray Recordable Disc, 30/Pack"/>
    <x v="3237"/>
    <n v="5"/>
    <x v="0"/>
    <n v="11.182499999999999"/>
    <x v="10"/>
    <x v="120"/>
  </r>
  <r>
    <n v="4375"/>
    <x v="2172"/>
    <x v="741"/>
    <d v="2016-11-24T00:00:00"/>
    <s v="Standard Class"/>
    <s v="SB-20290"/>
    <s v="Sean Braxton"/>
    <x v="1"/>
    <s v="United States"/>
    <s v="Kent"/>
    <x v="24"/>
    <n v="44240"/>
    <x v="3"/>
    <s v="OFF-AP-10002998"/>
    <x v="1"/>
    <x v="9"/>
    <s v="Holmes 99% HEPA Air Purifier"/>
    <x v="3238"/>
    <n v="6"/>
    <x v="2"/>
    <n v="16.8948"/>
    <x v="0"/>
    <x v="173"/>
  </r>
  <r>
    <n v="4376"/>
    <x v="2173"/>
    <x v="573"/>
    <d v="2014-04-30T00:00:00"/>
    <s v="Standard Class"/>
    <s v="BT-11305"/>
    <s v="Beth Thompson"/>
    <x v="2"/>
    <s v="United States"/>
    <s v="San Gabriel"/>
    <x v="1"/>
    <n v="91776"/>
    <x v="1"/>
    <s v="FUR-FU-10003708"/>
    <x v="0"/>
    <x v="5"/>
    <s v="Tenex Traditional Chairmats for Medium Pile Carpet, Standard Lip, 36&quot; x 48&quot;"/>
    <x v="3239"/>
    <n v="5"/>
    <x v="0"/>
    <n v="63.682499999999997"/>
    <x v="41"/>
    <x v="171"/>
  </r>
  <r>
    <n v="4377"/>
    <x v="2173"/>
    <x v="573"/>
    <d v="2014-04-30T00:00:00"/>
    <s v="Standard Class"/>
    <s v="BT-11305"/>
    <s v="Beth Thompson"/>
    <x v="2"/>
    <s v="United States"/>
    <s v="San Gabriel"/>
    <x v="1"/>
    <n v="91776"/>
    <x v="1"/>
    <s v="OFF-AP-10001391"/>
    <x v="1"/>
    <x v="9"/>
    <s v="Kensington 6 Outlet MasterPiece HOMEOFFICE Power Control Center"/>
    <x v="3240"/>
    <n v="3"/>
    <x v="0"/>
    <n v="78.508799999999994"/>
    <x v="41"/>
    <x v="358"/>
  </r>
  <r>
    <n v="4378"/>
    <x v="2173"/>
    <x v="573"/>
    <d v="2014-04-30T00:00:00"/>
    <s v="Standard Class"/>
    <s v="BT-11305"/>
    <s v="Beth Thompson"/>
    <x v="2"/>
    <s v="United States"/>
    <s v="San Gabriel"/>
    <x v="1"/>
    <n v="91776"/>
    <x v="1"/>
    <s v="FUR-CH-10003973"/>
    <x v="0"/>
    <x v="1"/>
    <s v="GuestStacker Chair with Chrome Finish Legs"/>
    <x v="3241"/>
    <n v="5"/>
    <x v="2"/>
    <n v="148.70400000000001"/>
    <x v="41"/>
    <x v="36"/>
  </r>
  <r>
    <n v="4379"/>
    <x v="2174"/>
    <x v="672"/>
    <d v="2015-12-02T00:00:00"/>
    <s v="Second Class"/>
    <s v="PS-18970"/>
    <s v="Paul Stevenson"/>
    <x v="2"/>
    <s v="United States"/>
    <s v="Henderson"/>
    <x v="0"/>
    <n v="42420"/>
    <x v="0"/>
    <s v="OFF-EN-10000461"/>
    <x v="1"/>
    <x v="12"/>
    <s v="#10- 4 1/8&quot; x 9 1/2&quot; Recycled Envelopes"/>
    <x v="1897"/>
    <n v="2"/>
    <x v="0"/>
    <n v="8.2156000000000002"/>
    <x v="14"/>
    <x v="2"/>
  </r>
  <r>
    <n v="4380"/>
    <x v="2174"/>
    <x v="672"/>
    <d v="2015-12-02T00:00:00"/>
    <s v="Second Class"/>
    <s v="PS-18970"/>
    <s v="Paul Stevenson"/>
    <x v="2"/>
    <s v="United States"/>
    <s v="Henderson"/>
    <x v="0"/>
    <n v="42420"/>
    <x v="0"/>
    <s v="OFF-EN-10002831"/>
    <x v="1"/>
    <x v="12"/>
    <s v="Tyvek  Top-Opening Peel &amp; Seel  Envelopes, Gray"/>
    <x v="3242"/>
    <n v="2"/>
    <x v="0"/>
    <n v="32.345999999999997"/>
    <x v="14"/>
    <x v="100"/>
  </r>
  <r>
    <n v="4381"/>
    <x v="2175"/>
    <x v="969"/>
    <d v="2015-10-30T00:00:00"/>
    <s v="Standard Class"/>
    <s v="TB-21625"/>
    <s v="Trudy Brown"/>
    <x v="0"/>
    <s v="United States"/>
    <s v="San Francisco"/>
    <x v="1"/>
    <n v="94110"/>
    <x v="1"/>
    <s v="OFF-AR-10004648"/>
    <x v="1"/>
    <x v="6"/>
    <s v="Boston 19500 Mighty Mite Electric Pencil Sharpener"/>
    <x v="774"/>
    <n v="3"/>
    <x v="0"/>
    <n v="16.3215"/>
    <x v="2"/>
    <x v="6"/>
  </r>
  <r>
    <n v="4382"/>
    <x v="2175"/>
    <x v="969"/>
    <d v="2015-10-30T00:00:00"/>
    <s v="Standard Class"/>
    <s v="TB-21625"/>
    <s v="Trudy Brown"/>
    <x v="0"/>
    <s v="United States"/>
    <s v="San Francisco"/>
    <x v="1"/>
    <n v="94110"/>
    <x v="1"/>
    <s v="FUR-TA-10001857"/>
    <x v="0"/>
    <x v="3"/>
    <s v="Balt Solid Wood Rectangular Table"/>
    <x v="3243"/>
    <n v="3"/>
    <x v="2"/>
    <n v="-31.646999999999998"/>
    <x v="2"/>
    <x v="233"/>
  </r>
  <r>
    <n v="4383"/>
    <x v="2176"/>
    <x v="603"/>
    <d v="2015-07-27T00:00:00"/>
    <s v="Standard Class"/>
    <s v="RA-19915"/>
    <s v="Russell Applegate"/>
    <x v="0"/>
    <s v="United States"/>
    <s v="Highland Park"/>
    <x v="10"/>
    <n v="60035"/>
    <x v="2"/>
    <s v="OFF-BI-10000546"/>
    <x v="1"/>
    <x v="8"/>
    <s v="Avery Durable Binders"/>
    <x v="704"/>
    <n v="5"/>
    <x v="3"/>
    <n v="-4.4640000000000004"/>
    <x v="39"/>
    <x v="312"/>
  </r>
  <r>
    <n v="4384"/>
    <x v="2176"/>
    <x v="603"/>
    <d v="2015-07-27T00:00:00"/>
    <s v="Standard Class"/>
    <s v="RA-19915"/>
    <s v="Russell Applegate"/>
    <x v="0"/>
    <s v="United States"/>
    <s v="Highland Park"/>
    <x v="10"/>
    <n v="60035"/>
    <x v="2"/>
    <s v="FUR-BO-10004690"/>
    <x v="0"/>
    <x v="0"/>
    <s v="O'Sullivan Cherrywood Estates Traditional Barrister Bookcase"/>
    <x v="3244"/>
    <n v="4"/>
    <x v="4"/>
    <n v="-126.4816"/>
    <x v="39"/>
    <x v="161"/>
  </r>
  <r>
    <n v="4385"/>
    <x v="2176"/>
    <x v="603"/>
    <d v="2015-07-27T00:00:00"/>
    <s v="Standard Class"/>
    <s v="RA-19915"/>
    <s v="Russell Applegate"/>
    <x v="0"/>
    <s v="United States"/>
    <s v="Highland Park"/>
    <x v="10"/>
    <n v="60035"/>
    <x v="2"/>
    <s v="TEC-PH-10001557"/>
    <x v="2"/>
    <x v="7"/>
    <s v="Pyle PMP37LED"/>
    <x v="2045"/>
    <n v="2"/>
    <x v="2"/>
    <n v="13.438599999999999"/>
    <x v="39"/>
    <x v="152"/>
  </r>
  <r>
    <n v="4386"/>
    <x v="2176"/>
    <x v="603"/>
    <d v="2015-07-27T00:00:00"/>
    <s v="Standard Class"/>
    <s v="RA-19915"/>
    <s v="Russell Applegate"/>
    <x v="0"/>
    <s v="United States"/>
    <s v="Highland Park"/>
    <x v="10"/>
    <n v="60035"/>
    <x v="2"/>
    <s v="FUR-BO-10002545"/>
    <x v="0"/>
    <x v="0"/>
    <s v="Atlantic Metals Mobile 3-Shelf Bookcases, Custom Colors"/>
    <x v="3245"/>
    <n v="5"/>
    <x v="4"/>
    <n v="-52.195999999999998"/>
    <x v="39"/>
    <x v="364"/>
  </r>
  <r>
    <n v="4387"/>
    <x v="2177"/>
    <x v="189"/>
    <d v="2016-11-02T00:00:00"/>
    <s v="Standard Class"/>
    <s v="BP-11095"/>
    <s v="Bart Pistole"/>
    <x v="1"/>
    <s v="United States"/>
    <s v="San Francisco"/>
    <x v="1"/>
    <n v="94122"/>
    <x v="1"/>
    <s v="OFF-AP-10001366"/>
    <x v="1"/>
    <x v="9"/>
    <s v="Staple holder"/>
    <x v="2836"/>
    <n v="4"/>
    <x v="0"/>
    <n v="11.8584"/>
    <x v="0"/>
    <x v="180"/>
  </r>
  <r>
    <n v="4388"/>
    <x v="2177"/>
    <x v="189"/>
    <d v="2016-11-02T00:00:00"/>
    <s v="Standard Class"/>
    <s v="BP-11095"/>
    <s v="Bart Pistole"/>
    <x v="1"/>
    <s v="United States"/>
    <s v="San Francisco"/>
    <x v="1"/>
    <n v="94122"/>
    <x v="1"/>
    <s v="OFF-BI-10001628"/>
    <x v="1"/>
    <x v="8"/>
    <s v="Acco Data Flex Cable Posts For Top &amp; Bottom Load Binders, 6&quot; Capacity"/>
    <x v="3066"/>
    <n v="3"/>
    <x v="2"/>
    <n v="7.8224999999999998"/>
    <x v="0"/>
    <x v="33"/>
  </r>
  <r>
    <n v="4389"/>
    <x v="2178"/>
    <x v="225"/>
    <d v="2017-11-22T00:00:00"/>
    <s v="First Class"/>
    <s v="CD-11920"/>
    <s v="Carlos Daly"/>
    <x v="0"/>
    <s v="United States"/>
    <s v="New York City"/>
    <x v="15"/>
    <n v="10035"/>
    <x v="3"/>
    <s v="OFF-PA-10003651"/>
    <x v="1"/>
    <x v="10"/>
    <s v="Xerox 1968"/>
    <x v="1160"/>
    <n v="7"/>
    <x v="0"/>
    <n v="22.444800000000001"/>
    <x v="24"/>
    <x v="62"/>
  </r>
  <r>
    <n v="4390"/>
    <x v="2178"/>
    <x v="225"/>
    <d v="2017-11-22T00:00:00"/>
    <s v="First Class"/>
    <s v="CD-11920"/>
    <s v="Carlos Daly"/>
    <x v="0"/>
    <s v="United States"/>
    <s v="New York City"/>
    <x v="15"/>
    <n v="10035"/>
    <x v="3"/>
    <s v="FUR-BO-10003159"/>
    <x v="0"/>
    <x v="0"/>
    <s v="Sauder Camden County Collection Libraries, Planked Cherry Finish"/>
    <x v="3246"/>
    <n v="2"/>
    <x v="2"/>
    <n v="-25.2956"/>
    <x v="24"/>
    <x v="349"/>
  </r>
  <r>
    <n v="4391"/>
    <x v="2178"/>
    <x v="225"/>
    <d v="2017-11-22T00:00:00"/>
    <s v="First Class"/>
    <s v="CD-11920"/>
    <s v="Carlos Daly"/>
    <x v="0"/>
    <s v="United States"/>
    <s v="New York City"/>
    <x v="15"/>
    <n v="10035"/>
    <x v="3"/>
    <s v="TEC-PH-10001459"/>
    <x v="2"/>
    <x v="7"/>
    <s v="Samsung Galaxy Mega 6.3"/>
    <x v="3247"/>
    <n v="3"/>
    <x v="0"/>
    <n v="327.59219999999999"/>
    <x v="24"/>
    <x v="96"/>
  </r>
  <r>
    <n v="4392"/>
    <x v="2178"/>
    <x v="225"/>
    <d v="2017-11-22T00:00:00"/>
    <s v="First Class"/>
    <s v="CD-11920"/>
    <s v="Carlos Daly"/>
    <x v="0"/>
    <s v="United States"/>
    <s v="New York City"/>
    <x v="15"/>
    <n v="10035"/>
    <x v="3"/>
    <s v="OFF-AR-10004602"/>
    <x v="1"/>
    <x v="6"/>
    <s v="Boston KS Multi-Size Manual Pencil Sharpener"/>
    <x v="3248"/>
    <n v="3"/>
    <x v="0"/>
    <n v="19.311599999999999"/>
    <x v="24"/>
    <x v="40"/>
  </r>
  <r>
    <n v="4393"/>
    <x v="2179"/>
    <x v="162"/>
    <d v="2016-09-12T00:00:00"/>
    <s v="Standard Class"/>
    <s v="KB-16585"/>
    <s v="Ken Black"/>
    <x v="1"/>
    <s v="United States"/>
    <s v="Dallas"/>
    <x v="5"/>
    <n v="75081"/>
    <x v="2"/>
    <s v="OFF-AR-10001953"/>
    <x v="1"/>
    <x v="6"/>
    <s v="Boston 1645 Deluxe Heavier-Duty Electric Pencil Sharpener"/>
    <x v="464"/>
    <n v="2"/>
    <x v="2"/>
    <n v="6.1571999999999996"/>
    <x v="22"/>
    <x v="152"/>
  </r>
  <r>
    <n v="4394"/>
    <x v="2179"/>
    <x v="162"/>
    <d v="2016-09-12T00:00:00"/>
    <s v="Standard Class"/>
    <s v="KB-16585"/>
    <s v="Ken Black"/>
    <x v="1"/>
    <s v="United States"/>
    <s v="Dallas"/>
    <x v="5"/>
    <n v="75081"/>
    <x v="2"/>
    <s v="TEC-PH-10000923"/>
    <x v="2"/>
    <x v="7"/>
    <s v="Belkin SportFit Armband For iPhone 5s/5c, Fuchsia"/>
    <x v="3249"/>
    <n v="5"/>
    <x v="2"/>
    <n v="21.735499999999998"/>
    <x v="22"/>
    <x v="49"/>
  </r>
  <r>
    <n v="4395"/>
    <x v="2180"/>
    <x v="836"/>
    <d v="2014-07-20T00:00:00"/>
    <s v="Same Day"/>
    <s v="SW-20245"/>
    <s v="Scot Wooten"/>
    <x v="0"/>
    <s v="United States"/>
    <s v="Springfield"/>
    <x v="24"/>
    <n v="45503"/>
    <x v="3"/>
    <s v="OFF-ST-10002583"/>
    <x v="1"/>
    <x v="4"/>
    <s v="Fellowes Neat Ideas Storage Cubes"/>
    <x v="3250"/>
    <n v="1"/>
    <x v="2"/>
    <n v="-5.1967999999999996"/>
    <x v="40"/>
    <x v="205"/>
  </r>
  <r>
    <n v="4396"/>
    <x v="2180"/>
    <x v="836"/>
    <d v="2014-07-20T00:00:00"/>
    <s v="Same Day"/>
    <s v="SW-20245"/>
    <s v="Scot Wooten"/>
    <x v="0"/>
    <s v="United States"/>
    <s v="Springfield"/>
    <x v="24"/>
    <n v="45503"/>
    <x v="3"/>
    <s v="OFF-BI-10000977"/>
    <x v="1"/>
    <x v="8"/>
    <s v="Ibico Plastic Spiral Binding Combs"/>
    <x v="3251"/>
    <n v="3"/>
    <x v="6"/>
    <n v="-21.888000000000002"/>
    <x v="40"/>
    <x v="128"/>
  </r>
  <r>
    <n v="4397"/>
    <x v="2181"/>
    <x v="625"/>
    <d v="2016-11-19T00:00:00"/>
    <s v="Standard Class"/>
    <s v="AH-10690"/>
    <s v="Anna Häberlin"/>
    <x v="1"/>
    <s v="United States"/>
    <s v="San Diego"/>
    <x v="1"/>
    <n v="92024"/>
    <x v="1"/>
    <s v="TEC-PH-10002549"/>
    <x v="2"/>
    <x v="7"/>
    <s v="Polycom SoundPoint IP 450 VoIP phone"/>
    <x v="3252"/>
    <n v="2"/>
    <x v="2"/>
    <n v="27.103200000000001"/>
    <x v="0"/>
    <x v="10"/>
  </r>
  <r>
    <n v="4398"/>
    <x v="2182"/>
    <x v="970"/>
    <d v="2014-07-11T00:00:00"/>
    <s v="Standard Class"/>
    <s v="JL-15835"/>
    <s v="John Lee"/>
    <x v="0"/>
    <s v="United States"/>
    <s v="Philadelphia"/>
    <x v="9"/>
    <n v="19120"/>
    <x v="3"/>
    <s v="FUR-CH-10002880"/>
    <x v="0"/>
    <x v="1"/>
    <s v="Global High-Back Leather Tilter, Burgundy"/>
    <x v="3253"/>
    <n v="2"/>
    <x v="4"/>
    <n v="-46.736199999999997"/>
    <x v="40"/>
    <x v="270"/>
  </r>
  <r>
    <n v="4399"/>
    <x v="2182"/>
    <x v="970"/>
    <d v="2014-07-11T00:00:00"/>
    <s v="Standard Class"/>
    <s v="JL-15835"/>
    <s v="John Lee"/>
    <x v="0"/>
    <s v="United States"/>
    <s v="Philadelphia"/>
    <x v="9"/>
    <n v="19120"/>
    <x v="3"/>
    <s v="FUR-FU-10003039"/>
    <x v="0"/>
    <x v="5"/>
    <s v="Howard Miller 11-1/2&quot; Diameter Grantwood Wall Clock"/>
    <x v="3254"/>
    <n v="2"/>
    <x v="2"/>
    <n v="12.0764"/>
    <x v="40"/>
    <x v="211"/>
  </r>
  <r>
    <n v="4400"/>
    <x v="2183"/>
    <x v="716"/>
    <d v="2016-03-17T00:00:00"/>
    <s v="Same Day"/>
    <s v="GZ-14470"/>
    <s v="Gary Zandusky"/>
    <x v="0"/>
    <s v="United States"/>
    <s v="Columbia"/>
    <x v="39"/>
    <n v="21044"/>
    <x v="3"/>
    <s v="OFF-EN-10003055"/>
    <x v="1"/>
    <x v="12"/>
    <s v="Blue String-Tie &amp; Button Interoffice Envelopes, 10 x 13"/>
    <x v="3255"/>
    <n v="5"/>
    <x v="0"/>
    <n v="89.954999999999998"/>
    <x v="17"/>
    <x v="100"/>
  </r>
  <r>
    <n v="4401"/>
    <x v="2183"/>
    <x v="716"/>
    <d v="2016-03-17T00:00:00"/>
    <s v="Same Day"/>
    <s v="GZ-14470"/>
    <s v="Gary Zandusky"/>
    <x v="0"/>
    <s v="United States"/>
    <s v="Columbia"/>
    <x v="39"/>
    <n v="21044"/>
    <x v="3"/>
    <s v="OFF-AP-10002945"/>
    <x v="1"/>
    <x v="9"/>
    <s v="Honeywell Enviracaire Portable HEPA Air Cleaner for 17' x 22' Room"/>
    <x v="3256"/>
    <n v="3"/>
    <x v="0"/>
    <n v="297.64350000000002"/>
    <x v="17"/>
    <x v="113"/>
  </r>
  <r>
    <n v="4402"/>
    <x v="2183"/>
    <x v="716"/>
    <d v="2016-03-17T00:00:00"/>
    <s v="Same Day"/>
    <s v="GZ-14470"/>
    <s v="Gary Zandusky"/>
    <x v="0"/>
    <s v="United States"/>
    <s v="Columbia"/>
    <x v="39"/>
    <n v="21044"/>
    <x v="3"/>
    <s v="FUR-FU-10004306"/>
    <x v="0"/>
    <x v="5"/>
    <s v="Electrix Halogen Magnifier Lamp"/>
    <x v="3257"/>
    <n v="5"/>
    <x v="0"/>
    <n v="252.59"/>
    <x v="17"/>
    <x v="96"/>
  </r>
  <r>
    <n v="4403"/>
    <x v="2184"/>
    <x v="482"/>
    <d v="2016-12-27T00:00:00"/>
    <s v="First Class"/>
    <s v="RC-19825"/>
    <s v="Roy Collins"/>
    <x v="0"/>
    <s v="United States"/>
    <s v="Colorado Springs"/>
    <x v="22"/>
    <n v="80906"/>
    <x v="1"/>
    <s v="OFF-AR-10002445"/>
    <x v="1"/>
    <x v="6"/>
    <s v="SANFORD Major Accent Highlighters"/>
    <x v="3258"/>
    <n v="2"/>
    <x v="2"/>
    <n v="2.5488"/>
    <x v="5"/>
    <x v="258"/>
  </r>
  <r>
    <n v="4404"/>
    <x v="2185"/>
    <x v="814"/>
    <d v="2014-09-04T00:00:00"/>
    <s v="First Class"/>
    <s v="CL-12565"/>
    <s v="Clay Ludtke"/>
    <x v="0"/>
    <s v="United States"/>
    <s v="New York City"/>
    <x v="15"/>
    <n v="10009"/>
    <x v="3"/>
    <s v="OFF-AR-10002445"/>
    <x v="1"/>
    <x v="6"/>
    <s v="SANFORD Major Accent Highlighters"/>
    <x v="3259"/>
    <n v="3"/>
    <x v="0"/>
    <n v="8.0711999999999993"/>
    <x v="9"/>
    <x v="234"/>
  </r>
  <r>
    <n v="4405"/>
    <x v="2186"/>
    <x v="761"/>
    <d v="2015-07-10T00:00:00"/>
    <s v="Standard Class"/>
    <s v="MW-18220"/>
    <s v="Mitch Webber"/>
    <x v="0"/>
    <s v="United States"/>
    <s v="Philadelphia"/>
    <x v="9"/>
    <n v="19140"/>
    <x v="3"/>
    <s v="TEC-AC-10002345"/>
    <x v="2"/>
    <x v="11"/>
    <s v="HP Standard 104 key PS/2 Keyboard"/>
    <x v="3260"/>
    <n v="3"/>
    <x v="2"/>
    <n v="2.1749999999999998"/>
    <x v="39"/>
    <x v="107"/>
  </r>
  <r>
    <n v="4406"/>
    <x v="2186"/>
    <x v="761"/>
    <d v="2015-07-10T00:00:00"/>
    <s v="Standard Class"/>
    <s v="MW-18220"/>
    <s v="Mitch Webber"/>
    <x v="0"/>
    <s v="United States"/>
    <s v="Philadelphia"/>
    <x v="9"/>
    <n v="19140"/>
    <x v="3"/>
    <s v="OFF-ST-10001558"/>
    <x v="1"/>
    <x v="4"/>
    <s v="Acco Perma 4000 Stacking Storage Drawers"/>
    <x v="2316"/>
    <n v="3"/>
    <x v="2"/>
    <n v="-2.4359999999999999"/>
    <x v="39"/>
    <x v="168"/>
  </r>
  <r>
    <n v="4407"/>
    <x v="2187"/>
    <x v="73"/>
    <d v="2016-11-25T00:00:00"/>
    <s v="Standard Class"/>
    <s v="BF-10975"/>
    <s v="Barbara Fisher"/>
    <x v="1"/>
    <s v="United States"/>
    <s v="Columbus"/>
    <x v="14"/>
    <n v="47201"/>
    <x v="2"/>
    <s v="OFF-PA-10001622"/>
    <x v="1"/>
    <x v="10"/>
    <s v="Ampad Poly Cover Wirebound Steno Book, 6&quot; x 9&quot; Assorted Colors, Gregg Ruled"/>
    <x v="3261"/>
    <n v="2"/>
    <x v="0"/>
    <n v="4.0860000000000003"/>
    <x v="0"/>
    <x v="88"/>
  </r>
  <r>
    <n v="4408"/>
    <x v="2187"/>
    <x v="73"/>
    <d v="2016-11-25T00:00:00"/>
    <s v="Standard Class"/>
    <s v="BF-10975"/>
    <s v="Barbara Fisher"/>
    <x v="1"/>
    <s v="United States"/>
    <s v="Columbus"/>
    <x v="14"/>
    <n v="47201"/>
    <x v="2"/>
    <s v="OFF-PA-10000418"/>
    <x v="1"/>
    <x v="10"/>
    <s v="Xerox 189"/>
    <x v="1806"/>
    <n v="3"/>
    <x v="0"/>
    <n v="150.98400000000001"/>
    <x v="0"/>
    <x v="62"/>
  </r>
  <r>
    <n v="4409"/>
    <x v="2187"/>
    <x v="73"/>
    <d v="2016-11-25T00:00:00"/>
    <s v="Standard Class"/>
    <s v="BF-10975"/>
    <s v="Barbara Fisher"/>
    <x v="1"/>
    <s v="United States"/>
    <s v="Columbus"/>
    <x v="14"/>
    <n v="47201"/>
    <x v="2"/>
    <s v="OFF-BI-10000343"/>
    <x v="1"/>
    <x v="8"/>
    <s v="Pressboard Covers with Storage Hooks, 9 1/2&quot; x 11&quot;, Light Blue"/>
    <x v="3262"/>
    <n v="1"/>
    <x v="0"/>
    <n v="2.3077000000000001"/>
    <x v="0"/>
    <x v="2"/>
  </r>
  <r>
    <n v="4410"/>
    <x v="2188"/>
    <x v="457"/>
    <d v="2014-05-11T00:00:00"/>
    <s v="Standard Class"/>
    <s v="SN-20710"/>
    <s v="Steve Nguyen"/>
    <x v="2"/>
    <s v="United States"/>
    <s v="Los Angeles"/>
    <x v="1"/>
    <n v="90004"/>
    <x v="1"/>
    <s v="OFF-LA-10004425"/>
    <x v="1"/>
    <x v="2"/>
    <s v="Staple-on labels"/>
    <x v="396"/>
    <n v="2"/>
    <x v="0"/>
    <n v="2.7166000000000001"/>
    <x v="8"/>
    <x v="2"/>
  </r>
  <r>
    <n v="4411"/>
    <x v="2188"/>
    <x v="457"/>
    <d v="2014-05-11T00:00:00"/>
    <s v="Standard Class"/>
    <s v="SN-20710"/>
    <s v="Steve Nguyen"/>
    <x v="2"/>
    <s v="United States"/>
    <s v="Los Angeles"/>
    <x v="1"/>
    <n v="90004"/>
    <x v="1"/>
    <s v="OFF-AR-10001897"/>
    <x v="1"/>
    <x v="6"/>
    <s v="Model L Table or Wall-Mount Pencil Sharpener"/>
    <x v="1533"/>
    <n v="6"/>
    <x v="0"/>
    <n v="30.223199999999999"/>
    <x v="8"/>
    <x v="40"/>
  </r>
  <r>
    <n v="4412"/>
    <x v="2189"/>
    <x v="261"/>
    <d v="2014-06-24T00:00:00"/>
    <s v="First Class"/>
    <s v="TB-21280"/>
    <s v="Toby Braunhardt"/>
    <x v="0"/>
    <s v="United States"/>
    <s v="New York City"/>
    <x v="15"/>
    <n v="10024"/>
    <x v="3"/>
    <s v="OFF-PA-10003883"/>
    <x v="1"/>
    <x v="10"/>
    <s v="Message Book, Phone, Wirebound Standard Line Memo, 2 3/4&quot; X 5&quot;"/>
    <x v="1783"/>
    <n v="3"/>
    <x v="0"/>
    <n v="9.0389999999999997"/>
    <x v="3"/>
    <x v="99"/>
  </r>
  <r>
    <n v="4413"/>
    <x v="2189"/>
    <x v="261"/>
    <d v="2014-06-24T00:00:00"/>
    <s v="First Class"/>
    <s v="TB-21280"/>
    <s v="Toby Braunhardt"/>
    <x v="0"/>
    <s v="United States"/>
    <s v="New York City"/>
    <x v="15"/>
    <n v="10024"/>
    <x v="3"/>
    <s v="TEC-PH-10003963"/>
    <x v="2"/>
    <x v="7"/>
    <s v="GE 2-Jack Phone Line Splitter"/>
    <x v="896"/>
    <n v="3"/>
    <x v="0"/>
    <n v="160.6722"/>
    <x v="3"/>
    <x v="96"/>
  </r>
  <r>
    <n v="4414"/>
    <x v="2189"/>
    <x v="261"/>
    <d v="2014-06-24T00:00:00"/>
    <s v="First Class"/>
    <s v="TB-21280"/>
    <s v="Toby Braunhardt"/>
    <x v="0"/>
    <s v="United States"/>
    <s v="New York City"/>
    <x v="15"/>
    <n v="10024"/>
    <x v="3"/>
    <s v="OFF-AP-10001303"/>
    <x v="1"/>
    <x v="9"/>
    <s v="Holmes Cool Mist Humidifier for the Whole House with 8-Gallon Output per Day, Extended Life Filter"/>
    <x v="3263"/>
    <n v="3"/>
    <x v="0"/>
    <n v="26.864999999999998"/>
    <x v="3"/>
    <x v="100"/>
  </r>
  <r>
    <n v="4415"/>
    <x v="2190"/>
    <x v="971"/>
    <d v="2017-08-23T00:00:00"/>
    <s v="Standard Class"/>
    <s v="JB-15400"/>
    <s v="Jennifer Braxton"/>
    <x v="1"/>
    <s v="United States"/>
    <s v="Lawrence"/>
    <x v="31"/>
    <n v="1841"/>
    <x v="3"/>
    <s v="OFF-BI-10003925"/>
    <x v="1"/>
    <x v="8"/>
    <s v="Fellowes PB300 Plastic Comb Binding Machine"/>
    <x v="3264"/>
    <n v="1"/>
    <x v="0"/>
    <n v="182.3553"/>
    <x v="43"/>
    <x v="41"/>
  </r>
  <r>
    <n v="4416"/>
    <x v="2191"/>
    <x v="503"/>
    <d v="2014-12-06T00:00:00"/>
    <s v="Standard Class"/>
    <s v="AH-10210"/>
    <s v="Alan Hwang"/>
    <x v="0"/>
    <s v="United States"/>
    <s v="San Francisco"/>
    <x v="1"/>
    <n v="94122"/>
    <x v="1"/>
    <s v="TEC-PH-10004586"/>
    <x v="2"/>
    <x v="7"/>
    <s v="Wilson SignalBoost 841262 DB PRO Amplifier Kit"/>
    <x v="1169"/>
    <n v="2"/>
    <x v="2"/>
    <n v="71.989999999999995"/>
    <x v="21"/>
    <x v="26"/>
  </r>
  <r>
    <n v="4417"/>
    <x v="2191"/>
    <x v="503"/>
    <d v="2014-12-06T00:00:00"/>
    <s v="Standard Class"/>
    <s v="AH-10210"/>
    <s v="Alan Hwang"/>
    <x v="0"/>
    <s v="United States"/>
    <s v="San Francisco"/>
    <x v="1"/>
    <n v="94122"/>
    <x v="1"/>
    <s v="OFF-FA-10003495"/>
    <x v="1"/>
    <x v="13"/>
    <s v="Staples"/>
    <x v="3265"/>
    <n v="5"/>
    <x v="0"/>
    <n v="15.2"/>
    <x v="21"/>
    <x v="47"/>
  </r>
  <r>
    <n v="4418"/>
    <x v="2192"/>
    <x v="359"/>
    <d v="2017-04-12T00:00:00"/>
    <s v="Second Class"/>
    <s v="KL-16645"/>
    <s v="Ken Lonsdale"/>
    <x v="0"/>
    <s v="United States"/>
    <s v="Detroit"/>
    <x v="12"/>
    <n v="48205"/>
    <x v="2"/>
    <s v="OFF-BI-10002867"/>
    <x v="1"/>
    <x v="8"/>
    <s v="GBC Recycled Regency Composition Covers"/>
    <x v="3266"/>
    <n v="8"/>
    <x v="0"/>
    <n v="219.99039999999999"/>
    <x v="4"/>
    <x v="55"/>
  </r>
  <r>
    <n v="4419"/>
    <x v="2193"/>
    <x v="414"/>
    <d v="2014-12-27T00:00:00"/>
    <s v="Standard Class"/>
    <s v="MH-17455"/>
    <s v="Mark Hamilton"/>
    <x v="0"/>
    <s v="United States"/>
    <s v="Hamilton"/>
    <x v="24"/>
    <n v="45011"/>
    <x v="3"/>
    <s v="FUR-FU-10003773"/>
    <x v="0"/>
    <x v="5"/>
    <s v="Eldon Cleatmat Plus Chair Mats for High Pile Carpets"/>
    <x v="3267"/>
    <n v="3"/>
    <x v="2"/>
    <n v="-21.470400000000001"/>
    <x v="21"/>
    <x v="75"/>
  </r>
  <r>
    <n v="4420"/>
    <x v="2194"/>
    <x v="506"/>
    <d v="2014-12-24T00:00:00"/>
    <s v="Standard Class"/>
    <s v="EC-14050"/>
    <s v="Erin Creighton"/>
    <x v="0"/>
    <s v="United States"/>
    <s v="Columbus"/>
    <x v="24"/>
    <n v="43229"/>
    <x v="3"/>
    <s v="OFF-BI-10002954"/>
    <x v="1"/>
    <x v="8"/>
    <s v="Newell 3-Hole Punched Plastic Slotted Magazine Holders for Binders"/>
    <x v="3268"/>
    <n v="4"/>
    <x v="6"/>
    <n v="-4.0216000000000003"/>
    <x v="21"/>
    <x v="25"/>
  </r>
  <r>
    <n v="4421"/>
    <x v="2195"/>
    <x v="972"/>
    <d v="2015-11-21T00:00:00"/>
    <s v="Second Class"/>
    <s v="GH-14665"/>
    <s v="Greg Hansen"/>
    <x v="0"/>
    <s v="United States"/>
    <s v="Chicago"/>
    <x v="10"/>
    <n v="60610"/>
    <x v="2"/>
    <s v="OFF-SU-10002537"/>
    <x v="1"/>
    <x v="14"/>
    <s v="Acme Box Cutter Scissors"/>
    <x v="3269"/>
    <n v="5"/>
    <x v="2"/>
    <n v="3.069"/>
    <x v="6"/>
    <x v="17"/>
  </r>
  <r>
    <n v="4422"/>
    <x v="2196"/>
    <x v="530"/>
    <d v="2014-03-09T00:00:00"/>
    <s v="Standard Class"/>
    <s v="SC-20095"/>
    <s v="Sanjit Chand"/>
    <x v="0"/>
    <s v="United States"/>
    <s v="Margate"/>
    <x v="2"/>
    <n v="33063"/>
    <x v="0"/>
    <s v="OFF-AR-10001374"/>
    <x v="1"/>
    <x v="6"/>
    <s v="BIC Brite Liner Highlighters, Chisel Tip"/>
    <x v="12"/>
    <n v="3"/>
    <x v="2"/>
    <n v="2.3328000000000002"/>
    <x v="34"/>
    <x v="320"/>
  </r>
  <r>
    <n v="4423"/>
    <x v="2197"/>
    <x v="796"/>
    <d v="2017-05-19T00:00:00"/>
    <s v="First Class"/>
    <s v="TB-21355"/>
    <s v="Todd Boyes"/>
    <x v="1"/>
    <s v="United States"/>
    <s v="Sandy Springs"/>
    <x v="32"/>
    <n v="30328"/>
    <x v="0"/>
    <s v="OFF-AP-10001492"/>
    <x v="1"/>
    <x v="9"/>
    <s v="Acco Six-Outlet Power Strip, 4' Cord Length"/>
    <x v="3270"/>
    <n v="2"/>
    <x v="0"/>
    <n v="4.4824000000000002"/>
    <x v="25"/>
    <x v="96"/>
  </r>
  <r>
    <n v="4424"/>
    <x v="2197"/>
    <x v="796"/>
    <d v="2017-05-19T00:00:00"/>
    <s v="First Class"/>
    <s v="TB-21355"/>
    <s v="Todd Boyes"/>
    <x v="1"/>
    <s v="United States"/>
    <s v="Sandy Springs"/>
    <x v="32"/>
    <n v="30328"/>
    <x v="0"/>
    <s v="FUR-BO-10003546"/>
    <x v="0"/>
    <x v="0"/>
    <s v="Hon 4-Shelf Metal Bookcases"/>
    <x v="3271"/>
    <n v="3"/>
    <x v="0"/>
    <n v="75.734999999999999"/>
    <x v="25"/>
    <x v="45"/>
  </r>
  <r>
    <n v="4425"/>
    <x v="2197"/>
    <x v="796"/>
    <d v="2017-05-19T00:00:00"/>
    <s v="First Class"/>
    <s v="TB-21355"/>
    <s v="Todd Boyes"/>
    <x v="1"/>
    <s v="United States"/>
    <s v="Sandy Springs"/>
    <x v="32"/>
    <n v="30328"/>
    <x v="0"/>
    <s v="TEC-PH-10002185"/>
    <x v="2"/>
    <x v="7"/>
    <s v="QVS USB Car Charger 2-Port 2.1Amp for iPod/iPhone/iPad/iPad 2/iPad 3"/>
    <x v="3272"/>
    <n v="5"/>
    <x v="0"/>
    <n v="15.637499999999999"/>
    <x v="25"/>
    <x v="100"/>
  </r>
  <r>
    <n v="4426"/>
    <x v="2197"/>
    <x v="796"/>
    <d v="2017-05-19T00:00:00"/>
    <s v="First Class"/>
    <s v="TB-21355"/>
    <s v="Todd Boyes"/>
    <x v="1"/>
    <s v="United States"/>
    <s v="Sandy Springs"/>
    <x v="32"/>
    <n v="30328"/>
    <x v="0"/>
    <s v="OFF-BI-10000315"/>
    <x v="1"/>
    <x v="8"/>
    <s v="Poly Designer Cover &amp; Back"/>
    <x v="3273"/>
    <n v="6"/>
    <x v="0"/>
    <n v="54.691200000000002"/>
    <x v="25"/>
    <x v="62"/>
  </r>
  <r>
    <n v="4427"/>
    <x v="2197"/>
    <x v="796"/>
    <d v="2017-05-19T00:00:00"/>
    <s v="First Class"/>
    <s v="TB-21355"/>
    <s v="Todd Boyes"/>
    <x v="1"/>
    <s v="United States"/>
    <s v="Sandy Springs"/>
    <x v="32"/>
    <n v="30328"/>
    <x v="0"/>
    <s v="TEC-PH-10002350"/>
    <x v="2"/>
    <x v="7"/>
    <s v="Apple EarPods with Remote and Mic"/>
    <x v="389"/>
    <n v="2"/>
    <x v="0"/>
    <n v="15.6744"/>
    <x v="25"/>
    <x v="95"/>
  </r>
  <r>
    <n v="4428"/>
    <x v="2198"/>
    <x v="585"/>
    <d v="2017-09-28T00:00:00"/>
    <s v="Standard Class"/>
    <s v="DW-13195"/>
    <s v="David Wiener"/>
    <x v="1"/>
    <s v="United States"/>
    <s v="Albuquerque"/>
    <x v="27"/>
    <n v="87105"/>
    <x v="1"/>
    <s v="OFF-PA-10002666"/>
    <x v="1"/>
    <x v="10"/>
    <s v="Southworth 25% Cotton Linen-Finish Paper &amp; Envelopes"/>
    <x v="3274"/>
    <n v="3"/>
    <x v="0"/>
    <n v="12.231"/>
    <x v="15"/>
    <x v="88"/>
  </r>
  <r>
    <n v="4429"/>
    <x v="2199"/>
    <x v="708"/>
    <d v="2017-03-27T00:00:00"/>
    <s v="Standard Class"/>
    <s v="CL-12565"/>
    <s v="Clay Ludtke"/>
    <x v="0"/>
    <s v="United States"/>
    <s v="Tulsa"/>
    <x v="26"/>
    <n v="74133"/>
    <x v="2"/>
    <s v="FUR-CH-10004495"/>
    <x v="0"/>
    <x v="1"/>
    <s v="Global Leather and Oak Executive Chair, Black"/>
    <x v="3275"/>
    <n v="6"/>
    <x v="0"/>
    <n v="523.70519999999999"/>
    <x v="42"/>
    <x v="5"/>
  </r>
  <r>
    <n v="4430"/>
    <x v="2200"/>
    <x v="32"/>
    <d v="2017-09-14T00:00:00"/>
    <s v="Same Day"/>
    <s v="LT-17110"/>
    <s v="Liz Thompson"/>
    <x v="0"/>
    <s v="United States"/>
    <s v="Orange"/>
    <x v="30"/>
    <n v="7050"/>
    <x v="3"/>
    <s v="OFF-AR-10001725"/>
    <x v="1"/>
    <x v="6"/>
    <s v="Boston Home &amp; Office Model 2000 Electric Pencil Sharpeners"/>
    <x v="418"/>
    <n v="3"/>
    <x v="0"/>
    <n v="18.446999999999999"/>
    <x v="15"/>
    <x v="19"/>
  </r>
  <r>
    <n v="4431"/>
    <x v="2201"/>
    <x v="54"/>
    <d v="2016-11-08T00:00:00"/>
    <s v="Second Class"/>
    <s v="AP-10915"/>
    <s v="Arthur Prichep"/>
    <x v="0"/>
    <s v="United States"/>
    <s v="Henderson"/>
    <x v="0"/>
    <n v="42420"/>
    <x v="0"/>
    <s v="OFF-FA-10002280"/>
    <x v="1"/>
    <x v="13"/>
    <s v="Advantus Plastic Paper Clips"/>
    <x v="3276"/>
    <n v="4"/>
    <x v="0"/>
    <n v="9.6"/>
    <x v="0"/>
    <x v="42"/>
  </r>
  <r>
    <n v="4432"/>
    <x v="2201"/>
    <x v="54"/>
    <d v="2016-11-08T00:00:00"/>
    <s v="Second Class"/>
    <s v="AP-10915"/>
    <s v="Arthur Prichep"/>
    <x v="0"/>
    <s v="United States"/>
    <s v="Henderson"/>
    <x v="0"/>
    <n v="42420"/>
    <x v="0"/>
    <s v="OFF-AR-10001770"/>
    <x v="1"/>
    <x v="6"/>
    <s v="Economy #2 Pencils"/>
    <x v="3277"/>
    <n v="3"/>
    <x v="0"/>
    <n v="2.0748000000000002"/>
    <x v="0"/>
    <x v="96"/>
  </r>
  <r>
    <n v="4433"/>
    <x v="2201"/>
    <x v="54"/>
    <d v="2016-11-08T00:00:00"/>
    <s v="Second Class"/>
    <s v="AP-10915"/>
    <s v="Arthur Prichep"/>
    <x v="0"/>
    <s v="United States"/>
    <s v="Henderson"/>
    <x v="0"/>
    <n v="42420"/>
    <x v="0"/>
    <s v="FUR-FU-10002885"/>
    <x v="0"/>
    <x v="5"/>
    <s v="Magna Visual Magnetic Picture Hangers"/>
    <x v="899"/>
    <n v="5"/>
    <x v="0"/>
    <n v="9.1579999999999995"/>
    <x v="0"/>
    <x v="262"/>
  </r>
  <r>
    <n v="4434"/>
    <x v="2201"/>
    <x v="54"/>
    <d v="2016-11-08T00:00:00"/>
    <s v="Second Class"/>
    <s v="AP-10915"/>
    <s v="Arthur Prichep"/>
    <x v="0"/>
    <s v="United States"/>
    <s v="Henderson"/>
    <x v="0"/>
    <n v="42420"/>
    <x v="0"/>
    <s v="OFF-AR-10003772"/>
    <x v="1"/>
    <x v="6"/>
    <s v="Boston 16750 Black Compact Battery Pencil Sharpener"/>
    <x v="3278"/>
    <n v="1"/>
    <x v="0"/>
    <n v="2.625"/>
    <x v="0"/>
    <x v="1"/>
  </r>
  <r>
    <n v="4435"/>
    <x v="2201"/>
    <x v="54"/>
    <d v="2016-11-08T00:00:00"/>
    <s v="Second Class"/>
    <s v="AP-10915"/>
    <s v="Arthur Prichep"/>
    <x v="0"/>
    <s v="United States"/>
    <s v="Henderson"/>
    <x v="0"/>
    <n v="42420"/>
    <x v="0"/>
    <s v="FUR-TA-10003392"/>
    <x v="0"/>
    <x v="3"/>
    <s v="Global Adaptabilities Conference Tables"/>
    <x v="3279"/>
    <n v="3"/>
    <x v="0"/>
    <n v="160.15860000000001"/>
    <x v="0"/>
    <x v="43"/>
  </r>
  <r>
    <n v="4436"/>
    <x v="2202"/>
    <x v="973"/>
    <d v="2016-05-08T00:00:00"/>
    <s v="Standard Class"/>
    <s v="CB-12415"/>
    <s v="Christy Brittain"/>
    <x v="0"/>
    <s v="United States"/>
    <s v="Chicago"/>
    <x v="10"/>
    <n v="60653"/>
    <x v="2"/>
    <s v="OFF-BI-10000014"/>
    <x v="1"/>
    <x v="8"/>
    <s v="Heavy-Duty E-Z-D Binders"/>
    <x v="3280"/>
    <n v="1"/>
    <x v="3"/>
    <n v="-3.6002999999999998"/>
    <x v="35"/>
    <x v="148"/>
  </r>
  <r>
    <n v="4437"/>
    <x v="2202"/>
    <x v="973"/>
    <d v="2016-05-08T00:00:00"/>
    <s v="Standard Class"/>
    <s v="CB-12415"/>
    <s v="Christy Brittain"/>
    <x v="0"/>
    <s v="United States"/>
    <s v="Chicago"/>
    <x v="10"/>
    <n v="60653"/>
    <x v="2"/>
    <s v="OFF-AR-10003217"/>
    <x v="1"/>
    <x v="6"/>
    <s v="Newell 316"/>
    <x v="3281"/>
    <n v="7"/>
    <x v="2"/>
    <n v="2.7383999999999999"/>
    <x v="35"/>
    <x v="7"/>
  </r>
  <r>
    <n v="4438"/>
    <x v="2202"/>
    <x v="973"/>
    <d v="2016-05-08T00:00:00"/>
    <s v="Standard Class"/>
    <s v="CB-12415"/>
    <s v="Christy Brittain"/>
    <x v="0"/>
    <s v="United States"/>
    <s v="Chicago"/>
    <x v="10"/>
    <n v="60653"/>
    <x v="2"/>
    <s v="OFF-AP-10002403"/>
    <x v="1"/>
    <x v="9"/>
    <s v="Acco Smartsocket Color-Coded Six-Outlet AC Adapter Model Surge Protectors"/>
    <x v="3282"/>
    <n v="3"/>
    <x v="3"/>
    <n v="-71.296199999999999"/>
    <x v="35"/>
    <x v="443"/>
  </r>
  <r>
    <n v="4439"/>
    <x v="2203"/>
    <x v="797"/>
    <d v="2017-01-02T00:00:00"/>
    <s v="Standard Class"/>
    <s v="MT-17815"/>
    <s v="Meg Tillman"/>
    <x v="0"/>
    <s v="United States"/>
    <s v="Port Arthur"/>
    <x v="5"/>
    <n v="77642"/>
    <x v="2"/>
    <s v="OFF-PA-10001972"/>
    <x v="1"/>
    <x v="10"/>
    <s v="Xerox 214"/>
    <x v="559"/>
    <n v="2"/>
    <x v="2"/>
    <n v="3.6288"/>
    <x v="44"/>
    <x v="73"/>
  </r>
  <r>
    <n v="4440"/>
    <x v="2203"/>
    <x v="797"/>
    <d v="2017-01-02T00:00:00"/>
    <s v="Standard Class"/>
    <s v="MT-17815"/>
    <s v="Meg Tillman"/>
    <x v="0"/>
    <s v="United States"/>
    <s v="Port Arthur"/>
    <x v="5"/>
    <n v="77642"/>
    <x v="2"/>
    <s v="OFF-PA-10004041"/>
    <x v="1"/>
    <x v="10"/>
    <s v="It's Hot Message Books with Stickers, 2 3/4&quot; x 5&quot;"/>
    <x v="208"/>
    <n v="4"/>
    <x v="2"/>
    <n v="7.4"/>
    <x v="44"/>
    <x v="33"/>
  </r>
  <r>
    <n v="4441"/>
    <x v="2204"/>
    <x v="405"/>
    <d v="2016-07-26T00:00:00"/>
    <s v="Standard Class"/>
    <s v="DK-13375"/>
    <s v="Dennis Kane"/>
    <x v="0"/>
    <s v="United States"/>
    <s v="Westland"/>
    <x v="12"/>
    <n v="48185"/>
    <x v="2"/>
    <s v="TEC-AC-10004975"/>
    <x v="2"/>
    <x v="11"/>
    <s v="Plantronics Audio 995 Wireless Stereo Headset"/>
    <x v="3283"/>
    <n v="1"/>
    <x v="0"/>
    <n v="36.283499999999997"/>
    <x v="16"/>
    <x v="67"/>
  </r>
  <r>
    <n v="4442"/>
    <x v="2204"/>
    <x v="405"/>
    <d v="2016-07-26T00:00:00"/>
    <s v="Standard Class"/>
    <s v="DK-13375"/>
    <s v="Dennis Kane"/>
    <x v="0"/>
    <s v="United States"/>
    <s v="Westland"/>
    <x v="12"/>
    <n v="48185"/>
    <x v="2"/>
    <s v="OFF-ST-10001932"/>
    <x v="1"/>
    <x v="4"/>
    <s v="Fellowes Staxonsteel Drawer Files"/>
    <x v="3284"/>
    <n v="5"/>
    <x v="0"/>
    <n v="135.21899999999999"/>
    <x v="16"/>
    <x v="201"/>
  </r>
  <r>
    <n v="4443"/>
    <x v="2204"/>
    <x v="405"/>
    <d v="2016-07-26T00:00:00"/>
    <s v="Standard Class"/>
    <s v="DK-13375"/>
    <s v="Dennis Kane"/>
    <x v="0"/>
    <s v="United States"/>
    <s v="Westland"/>
    <x v="12"/>
    <n v="48185"/>
    <x v="2"/>
    <s v="OFF-AR-10001761"/>
    <x v="1"/>
    <x v="6"/>
    <s v="Avery Hi-Liter Smear-Safe Highlighters"/>
    <x v="2580"/>
    <n v="5"/>
    <x v="0"/>
    <n v="10.512"/>
    <x v="16"/>
    <x v="293"/>
  </r>
  <r>
    <n v="4444"/>
    <x v="2204"/>
    <x v="405"/>
    <d v="2016-07-26T00:00:00"/>
    <s v="Standard Class"/>
    <s v="DK-13375"/>
    <s v="Dennis Kane"/>
    <x v="0"/>
    <s v="United States"/>
    <s v="Westland"/>
    <x v="12"/>
    <n v="48185"/>
    <x v="2"/>
    <s v="OFF-PA-10002262"/>
    <x v="1"/>
    <x v="10"/>
    <s v="Xerox 192"/>
    <x v="56"/>
    <n v="5"/>
    <x v="0"/>
    <n v="15.552"/>
    <x v="16"/>
    <x v="42"/>
  </r>
  <r>
    <n v="4445"/>
    <x v="2205"/>
    <x v="912"/>
    <d v="2014-11-21T00:00:00"/>
    <s v="Standard Class"/>
    <s v="SR-20740"/>
    <s v="Steven Roelle"/>
    <x v="2"/>
    <s v="United States"/>
    <s v="Bloomington"/>
    <x v="14"/>
    <n v="47401"/>
    <x v="2"/>
    <s v="OFF-EN-10004483"/>
    <x v="1"/>
    <x v="12"/>
    <s v="#10 White Business Envelopes,4 1/8 x 9 1/2"/>
    <x v="2506"/>
    <n v="5"/>
    <x v="0"/>
    <n v="36.8245"/>
    <x v="7"/>
    <x v="2"/>
  </r>
  <r>
    <n v="4446"/>
    <x v="2205"/>
    <x v="912"/>
    <d v="2014-11-21T00:00:00"/>
    <s v="Standard Class"/>
    <s v="SR-20740"/>
    <s v="Steven Roelle"/>
    <x v="2"/>
    <s v="United States"/>
    <s v="Bloomington"/>
    <x v="14"/>
    <n v="47401"/>
    <x v="2"/>
    <s v="OFF-PA-10003270"/>
    <x v="1"/>
    <x v="10"/>
    <s v="Xerox 1954"/>
    <x v="2458"/>
    <n v="6"/>
    <x v="0"/>
    <n v="14.256"/>
    <x v="7"/>
    <x v="88"/>
  </r>
  <r>
    <n v="4447"/>
    <x v="2205"/>
    <x v="912"/>
    <d v="2014-11-21T00:00:00"/>
    <s v="Standard Class"/>
    <s v="SR-20740"/>
    <s v="Steven Roelle"/>
    <x v="2"/>
    <s v="United States"/>
    <s v="Bloomington"/>
    <x v="14"/>
    <n v="47401"/>
    <x v="2"/>
    <s v="OFF-BI-10001634"/>
    <x v="1"/>
    <x v="8"/>
    <s v="Wilson Jones Active Use Binders"/>
    <x v="2021"/>
    <n v="4"/>
    <x v="0"/>
    <n v="14.268800000000001"/>
    <x v="7"/>
    <x v="77"/>
  </r>
  <r>
    <n v="4448"/>
    <x v="2205"/>
    <x v="912"/>
    <d v="2014-11-21T00:00:00"/>
    <s v="Standard Class"/>
    <s v="SR-20740"/>
    <s v="Steven Roelle"/>
    <x v="2"/>
    <s v="United States"/>
    <s v="Bloomington"/>
    <x v="14"/>
    <n v="47401"/>
    <x v="2"/>
    <s v="OFF-ST-10000675"/>
    <x v="1"/>
    <x v="4"/>
    <s v="File Shuttle II and Handi-File, Black"/>
    <x v="3285"/>
    <n v="5"/>
    <x v="0"/>
    <n v="42.362499999999997"/>
    <x v="7"/>
    <x v="45"/>
  </r>
  <r>
    <n v="4449"/>
    <x v="2206"/>
    <x v="974"/>
    <d v="2015-06-23T00:00:00"/>
    <s v="Standard Class"/>
    <s v="LH-17155"/>
    <s v="Logan Haushalter"/>
    <x v="0"/>
    <s v="United States"/>
    <s v="Los Angeles"/>
    <x v="1"/>
    <n v="90032"/>
    <x v="1"/>
    <s v="FUR-FU-10000732"/>
    <x v="0"/>
    <x v="5"/>
    <s v="Eldon 200 Class Desk Accessories"/>
    <x v="2345"/>
    <n v="2"/>
    <x v="0"/>
    <n v="4.0191999999999997"/>
    <x v="33"/>
    <x v="164"/>
  </r>
  <r>
    <n v="4450"/>
    <x v="2206"/>
    <x v="974"/>
    <d v="2015-06-23T00:00:00"/>
    <s v="Standard Class"/>
    <s v="LH-17155"/>
    <s v="Logan Haushalter"/>
    <x v="0"/>
    <s v="United States"/>
    <s v="Los Angeles"/>
    <x v="1"/>
    <n v="90032"/>
    <x v="1"/>
    <s v="OFF-PA-10004355"/>
    <x v="1"/>
    <x v="10"/>
    <s v="Xerox 231"/>
    <x v="90"/>
    <n v="1"/>
    <x v="0"/>
    <n v="3.1103999999999998"/>
    <x v="33"/>
    <x v="68"/>
  </r>
  <r>
    <n v="4451"/>
    <x v="2206"/>
    <x v="974"/>
    <d v="2015-06-23T00:00:00"/>
    <s v="Standard Class"/>
    <s v="LH-17155"/>
    <s v="Logan Haushalter"/>
    <x v="0"/>
    <s v="United States"/>
    <s v="Los Angeles"/>
    <x v="1"/>
    <n v="90032"/>
    <x v="1"/>
    <s v="OFF-EN-10000056"/>
    <x v="1"/>
    <x v="12"/>
    <s v="Cameo Buff Policy Envelopes"/>
    <x v="731"/>
    <n v="3"/>
    <x v="0"/>
    <n v="87.744299999999996"/>
    <x v="33"/>
    <x v="41"/>
  </r>
  <r>
    <n v="4452"/>
    <x v="2207"/>
    <x v="975"/>
    <d v="2016-07-06T00:00:00"/>
    <s v="First Class"/>
    <s v="AA-10645"/>
    <s v="Anna Andreadi"/>
    <x v="0"/>
    <s v="United States"/>
    <s v="San Francisco"/>
    <x v="1"/>
    <n v="94109"/>
    <x v="1"/>
    <s v="FUR-FU-10000221"/>
    <x v="0"/>
    <x v="5"/>
    <s v="Master Caster Door Stop, Brown"/>
    <x v="3286"/>
    <n v="5"/>
    <x v="0"/>
    <n v="8.6359999999999992"/>
    <x v="16"/>
    <x v="143"/>
  </r>
  <r>
    <n v="4453"/>
    <x v="2207"/>
    <x v="975"/>
    <d v="2016-07-06T00:00:00"/>
    <s v="First Class"/>
    <s v="AA-10645"/>
    <s v="Anna Andreadi"/>
    <x v="0"/>
    <s v="United States"/>
    <s v="San Francisco"/>
    <x v="1"/>
    <n v="94109"/>
    <x v="1"/>
    <s v="OFF-EN-10003567"/>
    <x v="1"/>
    <x v="12"/>
    <s v="Inter-Office Recycled Envelopes, Brown Kraft, Button-String,10&quot; x 13&quot; , 100/Box"/>
    <x v="3287"/>
    <n v="2"/>
    <x v="0"/>
    <n v="20.661200000000001"/>
    <x v="16"/>
    <x v="2"/>
  </r>
  <r>
    <n v="4454"/>
    <x v="2207"/>
    <x v="975"/>
    <d v="2016-07-06T00:00:00"/>
    <s v="First Class"/>
    <s v="AA-10645"/>
    <s v="Anna Andreadi"/>
    <x v="0"/>
    <s v="United States"/>
    <s v="San Francisco"/>
    <x v="1"/>
    <n v="94109"/>
    <x v="1"/>
    <s v="FUR-BO-10001811"/>
    <x v="0"/>
    <x v="0"/>
    <s v="Atlantic Metals Mobile 5-Shelf Bookcases, Custom Colors"/>
    <x v="3288"/>
    <n v="5"/>
    <x v="11"/>
    <n v="225.73500000000001"/>
    <x v="16"/>
    <x v="434"/>
  </r>
  <r>
    <n v="4455"/>
    <x v="2207"/>
    <x v="975"/>
    <d v="2016-07-06T00:00:00"/>
    <s v="First Class"/>
    <s v="AA-10645"/>
    <s v="Anna Andreadi"/>
    <x v="0"/>
    <s v="United States"/>
    <s v="San Francisco"/>
    <x v="1"/>
    <n v="94109"/>
    <x v="1"/>
    <s v="OFF-ST-10002486"/>
    <x v="1"/>
    <x v="4"/>
    <s v="Eldon Shelf Savers Cubes and Bins"/>
    <x v="3289"/>
    <n v="4"/>
    <x v="0"/>
    <n v="0.55840000000000001"/>
    <x v="16"/>
    <x v="15"/>
  </r>
  <r>
    <n v="4456"/>
    <x v="2208"/>
    <x v="37"/>
    <d v="2015-09-08T00:00:00"/>
    <s v="Standard Class"/>
    <s v="AS-10630"/>
    <s v="Ann Steele"/>
    <x v="2"/>
    <s v="United States"/>
    <s v="San Francisco"/>
    <x v="1"/>
    <n v="94110"/>
    <x v="1"/>
    <s v="FUR-CH-10002372"/>
    <x v="0"/>
    <x v="1"/>
    <s v="Office Star - Ergonomically Designed Knee Chair"/>
    <x v="431"/>
    <n v="2"/>
    <x v="2"/>
    <n v="-12.956799999999999"/>
    <x v="11"/>
    <x v="147"/>
  </r>
  <r>
    <n v="4457"/>
    <x v="2208"/>
    <x v="37"/>
    <d v="2015-09-08T00:00:00"/>
    <s v="Standard Class"/>
    <s v="AS-10630"/>
    <s v="Ann Steele"/>
    <x v="2"/>
    <s v="United States"/>
    <s v="San Francisco"/>
    <x v="1"/>
    <n v="94110"/>
    <x v="1"/>
    <s v="OFF-BI-10003274"/>
    <x v="1"/>
    <x v="8"/>
    <s v="Avery Durable Slant Ring Binders, No Labels"/>
    <x v="2850"/>
    <n v="2"/>
    <x v="2"/>
    <n v="2.1492"/>
    <x v="11"/>
    <x v="31"/>
  </r>
  <r>
    <n v="4458"/>
    <x v="2209"/>
    <x v="783"/>
    <d v="2017-08-12T00:00:00"/>
    <s v="Standard Class"/>
    <s v="MC-17575"/>
    <s v="Matt Collins"/>
    <x v="0"/>
    <s v="United States"/>
    <s v="San Jose"/>
    <x v="1"/>
    <n v="95123"/>
    <x v="1"/>
    <s v="OFF-PA-10001878"/>
    <x v="1"/>
    <x v="10"/>
    <s v="Xerox 1891"/>
    <x v="1644"/>
    <n v="5"/>
    <x v="0"/>
    <n v="114.9385"/>
    <x v="43"/>
    <x v="41"/>
  </r>
  <r>
    <n v="4459"/>
    <x v="2210"/>
    <x v="677"/>
    <d v="2017-03-20T00:00:00"/>
    <s v="Standard Class"/>
    <s v="SE-20110"/>
    <s v="Sanjit Engle"/>
    <x v="0"/>
    <s v="United States"/>
    <s v="Denver"/>
    <x v="22"/>
    <n v="80219"/>
    <x v="1"/>
    <s v="OFF-SU-10002881"/>
    <x v="1"/>
    <x v="14"/>
    <s v="Martin Yale Chadless Opener Electric Letter Opener"/>
    <x v="3290"/>
    <n v="2"/>
    <x v="2"/>
    <n v="-299.8116"/>
    <x v="42"/>
    <x v="207"/>
  </r>
  <r>
    <n v="4460"/>
    <x v="2211"/>
    <x v="394"/>
    <d v="2017-10-01T00:00:00"/>
    <s v="First Class"/>
    <s v="DS-13030"/>
    <s v="Darrin Sayre"/>
    <x v="2"/>
    <s v="United States"/>
    <s v="Aurora"/>
    <x v="22"/>
    <n v="80013"/>
    <x v="1"/>
    <s v="FUR-FU-10001979"/>
    <x v="0"/>
    <x v="5"/>
    <s v="Dana Halogen Swing-Arm Architect Lamp"/>
    <x v="3291"/>
    <n v="1"/>
    <x v="2"/>
    <n v="3.2776000000000001"/>
    <x v="13"/>
    <x v="7"/>
  </r>
  <r>
    <n v="4461"/>
    <x v="2211"/>
    <x v="394"/>
    <d v="2017-10-01T00:00:00"/>
    <s v="First Class"/>
    <s v="DS-13030"/>
    <s v="Darrin Sayre"/>
    <x v="2"/>
    <s v="United States"/>
    <s v="Aurora"/>
    <x v="22"/>
    <n v="80013"/>
    <x v="1"/>
    <s v="OFF-ST-10001522"/>
    <x v="1"/>
    <x v="4"/>
    <s v="Gould Plastics 18-Pocket Panel Bin, 34w x 5-1/4d x 20-1/2h"/>
    <x v="2706"/>
    <n v="2"/>
    <x v="2"/>
    <n v="-29.436800000000002"/>
    <x v="13"/>
    <x v="94"/>
  </r>
  <r>
    <n v="4462"/>
    <x v="2211"/>
    <x v="394"/>
    <d v="2017-10-01T00:00:00"/>
    <s v="First Class"/>
    <s v="DS-13030"/>
    <s v="Darrin Sayre"/>
    <x v="2"/>
    <s v="United States"/>
    <s v="Aurora"/>
    <x v="22"/>
    <n v="80013"/>
    <x v="1"/>
    <s v="TEC-AC-10003657"/>
    <x v="2"/>
    <x v="11"/>
    <s v="Lenovo 17-Key USB Numeric Keypad"/>
    <x v="157"/>
    <n v="2"/>
    <x v="2"/>
    <n v="1.3595999999999999"/>
    <x v="13"/>
    <x v="101"/>
  </r>
  <r>
    <n v="4463"/>
    <x v="2211"/>
    <x v="394"/>
    <d v="2017-10-01T00:00:00"/>
    <s v="First Class"/>
    <s v="DS-13030"/>
    <s v="Darrin Sayre"/>
    <x v="2"/>
    <s v="United States"/>
    <s v="Aurora"/>
    <x v="22"/>
    <n v="80013"/>
    <x v="1"/>
    <s v="OFF-BI-10001718"/>
    <x v="1"/>
    <x v="8"/>
    <s v="GBC DocuBind P50 Personal Binding Machine"/>
    <x v="1963"/>
    <n v="4"/>
    <x v="6"/>
    <n v="-58.861600000000003"/>
    <x v="13"/>
    <x v="91"/>
  </r>
  <r>
    <n v="4464"/>
    <x v="2211"/>
    <x v="394"/>
    <d v="2017-10-01T00:00:00"/>
    <s v="First Class"/>
    <s v="DS-13030"/>
    <s v="Darrin Sayre"/>
    <x v="2"/>
    <s v="United States"/>
    <s v="Aurora"/>
    <x v="22"/>
    <n v="80013"/>
    <x v="1"/>
    <s v="OFF-PA-10003022"/>
    <x v="1"/>
    <x v="10"/>
    <s v="Xerox 1992"/>
    <x v="642"/>
    <n v="3"/>
    <x v="2"/>
    <n v="5.2026000000000003"/>
    <x v="13"/>
    <x v="49"/>
  </r>
  <r>
    <n v="4465"/>
    <x v="2211"/>
    <x v="394"/>
    <d v="2017-10-01T00:00:00"/>
    <s v="First Class"/>
    <s v="DS-13030"/>
    <s v="Darrin Sayre"/>
    <x v="2"/>
    <s v="United States"/>
    <s v="Aurora"/>
    <x v="22"/>
    <n v="80013"/>
    <x v="1"/>
    <s v="OFF-AP-10000891"/>
    <x v="1"/>
    <x v="9"/>
    <s v="Kensington 7 Outlet MasterPiece HOMEOFFICE Power Control Center"/>
    <x v="3292"/>
    <n v="2"/>
    <x v="2"/>
    <n v="26.224"/>
    <x v="13"/>
    <x v="26"/>
  </r>
  <r>
    <n v="4466"/>
    <x v="2212"/>
    <x v="976"/>
    <d v="2015-08-11T00:00:00"/>
    <s v="Standard Class"/>
    <s v="NS-18640"/>
    <s v="Noel Staavos"/>
    <x v="1"/>
    <s v="United States"/>
    <s v="Boise"/>
    <x v="45"/>
    <n v="83704"/>
    <x v="1"/>
    <s v="OFF-BI-10004970"/>
    <x v="1"/>
    <x v="8"/>
    <s v="ACCOHIDE 3-Ring Binder, Blue, 1&quot;"/>
    <x v="106"/>
    <n v="1"/>
    <x v="2"/>
    <n v="1.1151"/>
    <x v="37"/>
    <x v="27"/>
  </r>
  <r>
    <n v="4467"/>
    <x v="2213"/>
    <x v="221"/>
    <d v="2017-12-01T00:00:00"/>
    <s v="Standard Class"/>
    <s v="KA-16525"/>
    <s v="Kelly Andreada"/>
    <x v="0"/>
    <s v="United States"/>
    <s v="New York City"/>
    <x v="15"/>
    <n v="10035"/>
    <x v="3"/>
    <s v="OFF-AR-10003759"/>
    <x v="1"/>
    <x v="6"/>
    <s v="Crayola Anti Dust Chalk, 12/Pack"/>
    <x v="3293"/>
    <n v="9"/>
    <x v="0"/>
    <n v="7.3710000000000004"/>
    <x v="23"/>
    <x v="337"/>
  </r>
  <r>
    <n v="4468"/>
    <x v="2213"/>
    <x v="221"/>
    <d v="2017-12-01T00:00:00"/>
    <s v="Standard Class"/>
    <s v="KA-16525"/>
    <s v="Kelly Andreada"/>
    <x v="0"/>
    <s v="United States"/>
    <s v="New York City"/>
    <x v="15"/>
    <n v="10035"/>
    <x v="3"/>
    <s v="OFF-EN-10003001"/>
    <x v="1"/>
    <x v="12"/>
    <s v="Ames Color-File Green Diamond Border X-ray Mailers"/>
    <x v="1229"/>
    <n v="2"/>
    <x v="0"/>
    <n v="78.941199999999995"/>
    <x v="23"/>
    <x v="41"/>
  </r>
  <r>
    <n v="4469"/>
    <x v="2213"/>
    <x v="221"/>
    <d v="2017-12-01T00:00:00"/>
    <s v="Standard Class"/>
    <s v="KA-16525"/>
    <s v="Kelly Andreada"/>
    <x v="0"/>
    <s v="United States"/>
    <s v="New York City"/>
    <x v="15"/>
    <n v="10035"/>
    <x v="3"/>
    <s v="FUR-BO-10000780"/>
    <x v="0"/>
    <x v="0"/>
    <s v="O'Sullivan Plantations 2-Door Library in Landvery Oak"/>
    <x v="243"/>
    <n v="2"/>
    <x v="2"/>
    <n v="-16.078399999999998"/>
    <x v="23"/>
    <x v="295"/>
  </r>
  <r>
    <n v="4470"/>
    <x v="2213"/>
    <x v="221"/>
    <d v="2017-12-01T00:00:00"/>
    <s v="Standard Class"/>
    <s v="KA-16525"/>
    <s v="Kelly Andreada"/>
    <x v="0"/>
    <s v="United States"/>
    <s v="New York City"/>
    <x v="15"/>
    <n v="10035"/>
    <x v="3"/>
    <s v="OFF-PA-10001972"/>
    <x v="1"/>
    <x v="10"/>
    <s v="Xerox 214"/>
    <x v="91"/>
    <n v="2"/>
    <x v="0"/>
    <n v="6.2207999999999997"/>
    <x v="23"/>
    <x v="68"/>
  </r>
  <r>
    <n v="4471"/>
    <x v="2214"/>
    <x v="540"/>
    <d v="2017-05-12T00:00:00"/>
    <s v="Standard Class"/>
    <s v="DJ-13510"/>
    <s v="Don Jones"/>
    <x v="1"/>
    <s v="United States"/>
    <s v="Philadelphia"/>
    <x v="9"/>
    <n v="19140"/>
    <x v="3"/>
    <s v="FUR-CH-10003535"/>
    <x v="0"/>
    <x v="1"/>
    <s v="Global Armless Task Chair, Royal Blue"/>
    <x v="3294"/>
    <n v="3"/>
    <x v="4"/>
    <n v="-23.7822"/>
    <x v="25"/>
    <x v="252"/>
  </r>
  <r>
    <n v="4472"/>
    <x v="2215"/>
    <x v="365"/>
    <d v="2017-09-29T00:00:00"/>
    <s v="Same Day"/>
    <s v="MG-17680"/>
    <s v="Maureen Gastineau"/>
    <x v="2"/>
    <s v="United States"/>
    <s v="Mentor"/>
    <x v="24"/>
    <n v="44060"/>
    <x v="3"/>
    <s v="FUR-CH-10003774"/>
    <x v="0"/>
    <x v="1"/>
    <s v="Global Wood Trimmed Manager's Task Chair, Khaki"/>
    <x v="1330"/>
    <n v="1"/>
    <x v="4"/>
    <n v="-15.4666"/>
    <x v="15"/>
    <x v="402"/>
  </r>
  <r>
    <n v="4473"/>
    <x v="2215"/>
    <x v="365"/>
    <d v="2017-09-29T00:00:00"/>
    <s v="Same Day"/>
    <s v="MG-17680"/>
    <s v="Maureen Gastineau"/>
    <x v="2"/>
    <s v="United States"/>
    <s v="Mentor"/>
    <x v="24"/>
    <n v="44060"/>
    <x v="3"/>
    <s v="TEC-AC-10004571"/>
    <x v="2"/>
    <x v="11"/>
    <s v="Logitech G700s Rechargeable Gaming Mouse"/>
    <x v="1946"/>
    <n v="3"/>
    <x v="2"/>
    <n v="65.993399999999994"/>
    <x v="15"/>
    <x v="246"/>
  </r>
  <r>
    <n v="4474"/>
    <x v="2215"/>
    <x v="365"/>
    <d v="2017-09-29T00:00:00"/>
    <s v="Same Day"/>
    <s v="MG-17680"/>
    <s v="Maureen Gastineau"/>
    <x v="2"/>
    <s v="United States"/>
    <s v="Mentor"/>
    <x v="24"/>
    <n v="44060"/>
    <x v="3"/>
    <s v="FUR-TA-10004442"/>
    <x v="0"/>
    <x v="3"/>
    <s v="Riverside Furniture Stanwyck Manor Table Series"/>
    <x v="2408"/>
    <n v="2"/>
    <x v="10"/>
    <n v="-189.321"/>
    <x v="15"/>
    <x v="444"/>
  </r>
  <r>
    <n v="4475"/>
    <x v="2215"/>
    <x v="365"/>
    <d v="2017-09-29T00:00:00"/>
    <s v="Same Day"/>
    <s v="MG-17680"/>
    <s v="Maureen Gastineau"/>
    <x v="2"/>
    <s v="United States"/>
    <s v="Mentor"/>
    <x v="24"/>
    <n v="44060"/>
    <x v="3"/>
    <s v="OFF-PA-10002787"/>
    <x v="1"/>
    <x v="10"/>
    <s v="Xerox 227"/>
    <x v="12"/>
    <n v="3"/>
    <x v="2"/>
    <n v="5.4432"/>
    <x v="15"/>
    <x v="11"/>
  </r>
  <r>
    <n v="4476"/>
    <x v="2215"/>
    <x v="365"/>
    <d v="2017-09-29T00:00:00"/>
    <s v="Same Day"/>
    <s v="MG-17680"/>
    <s v="Maureen Gastineau"/>
    <x v="2"/>
    <s v="United States"/>
    <s v="Mentor"/>
    <x v="24"/>
    <n v="44060"/>
    <x v="3"/>
    <s v="FUR-FU-10004586"/>
    <x v="0"/>
    <x v="5"/>
    <s v="G.E. Longer-Life Indoor Recessed Floodlight Bulbs"/>
    <x v="3295"/>
    <n v="4"/>
    <x v="2"/>
    <n v="7.4367999999999999"/>
    <x v="15"/>
    <x v="73"/>
  </r>
  <r>
    <n v="4477"/>
    <x v="2215"/>
    <x v="365"/>
    <d v="2017-09-29T00:00:00"/>
    <s v="Same Day"/>
    <s v="MG-17680"/>
    <s v="Maureen Gastineau"/>
    <x v="2"/>
    <s v="United States"/>
    <s v="Mentor"/>
    <x v="24"/>
    <n v="44060"/>
    <x v="3"/>
    <s v="OFF-PA-10002606"/>
    <x v="1"/>
    <x v="10"/>
    <s v="Xerox 1928"/>
    <x v="578"/>
    <n v="2"/>
    <x v="2"/>
    <n v="2.64"/>
    <x v="15"/>
    <x v="33"/>
  </r>
  <r>
    <n v="4478"/>
    <x v="2216"/>
    <x v="760"/>
    <d v="2017-10-22T00:00:00"/>
    <s v="Same Day"/>
    <s v="BD-11620"/>
    <s v="Brian DeCherney"/>
    <x v="0"/>
    <s v="United States"/>
    <s v="Lawton"/>
    <x v="26"/>
    <n v="73505"/>
    <x v="2"/>
    <s v="OFF-ST-10000129"/>
    <x v="1"/>
    <x v="4"/>
    <s v="Fellowes Recycled Storage Drawers"/>
    <x v="3296"/>
    <n v="3"/>
    <x v="0"/>
    <n v="23.316299999999998"/>
    <x v="13"/>
    <x v="216"/>
  </r>
  <r>
    <n v="4479"/>
    <x v="2216"/>
    <x v="760"/>
    <d v="2017-10-22T00:00:00"/>
    <s v="Same Day"/>
    <s v="BD-11620"/>
    <s v="Brian DeCherney"/>
    <x v="0"/>
    <s v="United States"/>
    <s v="Lawton"/>
    <x v="26"/>
    <n v="73505"/>
    <x v="2"/>
    <s v="FUR-TA-10003748"/>
    <x v="0"/>
    <x v="3"/>
    <s v="Bevis 36 x 72 Conference Tables"/>
    <x v="3297"/>
    <n v="2"/>
    <x v="0"/>
    <n v="54.775599999999997"/>
    <x v="13"/>
    <x v="281"/>
  </r>
  <r>
    <n v="4480"/>
    <x v="2217"/>
    <x v="977"/>
    <d v="2014-03-28T00:00:00"/>
    <s v="Standard Class"/>
    <s v="CD-11920"/>
    <s v="Carlos Daly"/>
    <x v="0"/>
    <s v="United States"/>
    <s v="New York City"/>
    <x v="15"/>
    <n v="10024"/>
    <x v="3"/>
    <s v="OFF-PA-10004948"/>
    <x v="1"/>
    <x v="10"/>
    <s v="Xerox 190"/>
    <x v="1663"/>
    <n v="5"/>
    <x v="0"/>
    <n v="11.702999999999999"/>
    <x v="34"/>
    <x v="2"/>
  </r>
  <r>
    <n v="4481"/>
    <x v="2218"/>
    <x v="54"/>
    <d v="2016-11-08T00:00:00"/>
    <s v="Standard Class"/>
    <s v="XP-21865"/>
    <s v="Xylona Preis"/>
    <x v="0"/>
    <s v="United States"/>
    <s v="Los Angeles"/>
    <x v="1"/>
    <n v="90049"/>
    <x v="1"/>
    <s v="OFF-FA-10001561"/>
    <x v="1"/>
    <x v="13"/>
    <s v="Stockwell Push Pins"/>
    <x v="53"/>
    <n v="7"/>
    <x v="0"/>
    <n v="5.0358000000000001"/>
    <x v="0"/>
    <x v="113"/>
  </r>
  <r>
    <n v="4482"/>
    <x v="2218"/>
    <x v="54"/>
    <d v="2016-11-08T00:00:00"/>
    <s v="Standard Class"/>
    <s v="XP-21865"/>
    <s v="Xylona Preis"/>
    <x v="0"/>
    <s v="United States"/>
    <s v="Los Angeles"/>
    <x v="1"/>
    <n v="90049"/>
    <x v="1"/>
    <s v="OFF-AP-10002998"/>
    <x v="1"/>
    <x v="9"/>
    <s v="Holmes 99% HEPA Air Purifier"/>
    <x v="3298"/>
    <n v="2"/>
    <x v="0"/>
    <n v="14.2956"/>
    <x v="0"/>
    <x v="113"/>
  </r>
  <r>
    <n v="4483"/>
    <x v="2218"/>
    <x v="54"/>
    <d v="2016-11-08T00:00:00"/>
    <s v="Standard Class"/>
    <s v="XP-21865"/>
    <s v="Xylona Preis"/>
    <x v="0"/>
    <s v="United States"/>
    <s v="Los Angeles"/>
    <x v="1"/>
    <n v="90049"/>
    <x v="1"/>
    <s v="OFF-BI-10003981"/>
    <x v="1"/>
    <x v="8"/>
    <s v="Avery Durable Plastic 1&quot; Binders"/>
    <x v="2185"/>
    <n v="12"/>
    <x v="2"/>
    <n v="15.799200000000001"/>
    <x v="0"/>
    <x v="49"/>
  </r>
  <r>
    <n v="4484"/>
    <x v="2218"/>
    <x v="54"/>
    <d v="2016-11-08T00:00:00"/>
    <s v="Standard Class"/>
    <s v="XP-21865"/>
    <s v="Xylona Preis"/>
    <x v="0"/>
    <s v="United States"/>
    <s v="Los Angeles"/>
    <x v="1"/>
    <n v="90049"/>
    <x v="1"/>
    <s v="OFF-PA-10001725"/>
    <x v="1"/>
    <x v="10"/>
    <s v="Xerox 1892"/>
    <x v="2207"/>
    <n v="3"/>
    <x v="0"/>
    <n v="56.977200000000003"/>
    <x v="0"/>
    <x v="70"/>
  </r>
  <r>
    <n v="4485"/>
    <x v="2218"/>
    <x v="54"/>
    <d v="2016-11-08T00:00:00"/>
    <s v="Standard Class"/>
    <s v="XP-21865"/>
    <s v="Xylona Preis"/>
    <x v="0"/>
    <s v="United States"/>
    <s v="Los Angeles"/>
    <x v="1"/>
    <n v="90049"/>
    <x v="1"/>
    <s v="OFF-BI-10002071"/>
    <x v="1"/>
    <x v="8"/>
    <s v="Fellowes Black Plastic Comb Bindings"/>
    <x v="3299"/>
    <n v="2"/>
    <x v="2"/>
    <n v="3.0211999999999999"/>
    <x v="0"/>
    <x v="18"/>
  </r>
  <r>
    <n v="4486"/>
    <x v="2218"/>
    <x v="54"/>
    <d v="2016-11-08T00:00:00"/>
    <s v="Standard Class"/>
    <s v="XP-21865"/>
    <s v="Xylona Preis"/>
    <x v="0"/>
    <s v="United States"/>
    <s v="Los Angeles"/>
    <x v="1"/>
    <n v="90049"/>
    <x v="1"/>
    <s v="OFF-PA-10000477"/>
    <x v="1"/>
    <x v="10"/>
    <s v="Xerox 22"/>
    <x v="537"/>
    <n v="3"/>
    <x v="0"/>
    <n v="9.3312000000000008"/>
    <x v="0"/>
    <x v="62"/>
  </r>
  <r>
    <n v="4487"/>
    <x v="2218"/>
    <x v="54"/>
    <d v="2016-11-08T00:00:00"/>
    <s v="Standard Class"/>
    <s v="XP-21865"/>
    <s v="Xylona Preis"/>
    <x v="0"/>
    <s v="United States"/>
    <s v="Los Angeles"/>
    <x v="1"/>
    <n v="90049"/>
    <x v="1"/>
    <s v="OFF-PA-10004359"/>
    <x v="1"/>
    <x v="10"/>
    <s v="Multicolor Computer Printout Paper"/>
    <x v="1806"/>
    <n v="3"/>
    <x v="0"/>
    <n v="150.98400000000001"/>
    <x v="0"/>
    <x v="62"/>
  </r>
  <r>
    <n v="4488"/>
    <x v="2219"/>
    <x v="577"/>
    <d v="2015-09-11T00:00:00"/>
    <s v="Standard Class"/>
    <s v="CA-12055"/>
    <s v="Cathy Armstrong"/>
    <x v="2"/>
    <s v="United States"/>
    <s v="Houston"/>
    <x v="5"/>
    <n v="77036"/>
    <x v="2"/>
    <s v="OFF-BI-10000962"/>
    <x v="1"/>
    <x v="8"/>
    <s v="Acco Flexible ACCOHIDE Square Ring Data Binder, Dark Blue, 11 1/2&quot; X 14&quot; 7/8&quot;"/>
    <x v="3300"/>
    <n v="5"/>
    <x v="3"/>
    <n v="-25.218499999999999"/>
    <x v="11"/>
    <x v="170"/>
  </r>
  <r>
    <n v="4489"/>
    <x v="2219"/>
    <x v="577"/>
    <d v="2015-09-11T00:00:00"/>
    <s v="Standard Class"/>
    <s v="CA-12055"/>
    <s v="Cathy Armstrong"/>
    <x v="2"/>
    <s v="United States"/>
    <s v="Houston"/>
    <x v="5"/>
    <n v="77036"/>
    <x v="2"/>
    <s v="OFF-SU-10003567"/>
    <x v="1"/>
    <x v="14"/>
    <s v="Stiletto Hand Letter Openers"/>
    <x v="3301"/>
    <n v="9"/>
    <x v="2"/>
    <n v="-14.688000000000001"/>
    <x v="11"/>
    <x v="63"/>
  </r>
  <r>
    <n v="4490"/>
    <x v="2219"/>
    <x v="577"/>
    <d v="2015-09-11T00:00:00"/>
    <s v="Standard Class"/>
    <s v="CA-12055"/>
    <s v="Cathy Armstrong"/>
    <x v="2"/>
    <s v="United States"/>
    <s v="Houston"/>
    <x v="5"/>
    <n v="77036"/>
    <x v="2"/>
    <s v="OFF-BI-10003708"/>
    <x v="1"/>
    <x v="8"/>
    <s v="Acco Four Pocket Poly Ring Binder with Label Holder, Smoke, 1&quot;"/>
    <x v="3302"/>
    <n v="3"/>
    <x v="3"/>
    <n v="-7.8224999999999998"/>
    <x v="11"/>
    <x v="274"/>
  </r>
  <r>
    <n v="4491"/>
    <x v="2220"/>
    <x v="718"/>
    <d v="2017-08-21T00:00:00"/>
    <s v="Standard Class"/>
    <s v="JM-15250"/>
    <s v="Janet Martin"/>
    <x v="0"/>
    <s v="United States"/>
    <s v="Los Angeles"/>
    <x v="1"/>
    <n v="90032"/>
    <x v="1"/>
    <s v="FUR-TA-10001095"/>
    <x v="0"/>
    <x v="3"/>
    <s v="Chromcraft Round Conference Tables"/>
    <x v="3303"/>
    <n v="3"/>
    <x v="2"/>
    <n v="5.2286999999999999"/>
    <x v="43"/>
    <x v="57"/>
  </r>
  <r>
    <n v="4492"/>
    <x v="2221"/>
    <x v="588"/>
    <d v="2014-12-03T00:00:00"/>
    <s v="Second Class"/>
    <s v="JK-15730"/>
    <s v="Joe Kamberova"/>
    <x v="0"/>
    <s v="United States"/>
    <s v="Columbus"/>
    <x v="24"/>
    <n v="43229"/>
    <x v="3"/>
    <s v="TEC-CO-10001571"/>
    <x v="2"/>
    <x v="16"/>
    <s v="Sharp 1540cs Digital Laser Copier"/>
    <x v="3304"/>
    <n v="2"/>
    <x v="10"/>
    <n v="109.998"/>
    <x v="21"/>
    <x v="282"/>
  </r>
  <r>
    <n v="4493"/>
    <x v="2221"/>
    <x v="588"/>
    <d v="2014-12-03T00:00:00"/>
    <s v="Second Class"/>
    <s v="JK-15730"/>
    <s v="Joe Kamberova"/>
    <x v="0"/>
    <s v="United States"/>
    <s v="Columbus"/>
    <x v="24"/>
    <n v="43229"/>
    <x v="3"/>
    <s v="FUR-FU-10000221"/>
    <x v="0"/>
    <x v="5"/>
    <s v="Master Caster Door Stop, Brown"/>
    <x v="3305"/>
    <n v="2"/>
    <x v="2"/>
    <n v="1.4224000000000001"/>
    <x v="21"/>
    <x v="211"/>
  </r>
  <r>
    <n v="4494"/>
    <x v="2221"/>
    <x v="588"/>
    <d v="2014-12-03T00:00:00"/>
    <s v="Second Class"/>
    <s v="JK-15730"/>
    <s v="Joe Kamberova"/>
    <x v="0"/>
    <s v="United States"/>
    <s v="Columbus"/>
    <x v="24"/>
    <n v="43229"/>
    <x v="3"/>
    <s v="OFF-PA-10001972"/>
    <x v="1"/>
    <x v="10"/>
    <s v="Xerox 214"/>
    <x v="1566"/>
    <n v="7"/>
    <x v="2"/>
    <n v="12.700799999999999"/>
    <x v="21"/>
    <x v="11"/>
  </r>
  <r>
    <n v="4495"/>
    <x v="2221"/>
    <x v="588"/>
    <d v="2014-12-03T00:00:00"/>
    <s v="Second Class"/>
    <s v="JK-15730"/>
    <s v="Joe Kamberova"/>
    <x v="0"/>
    <s v="United States"/>
    <s v="Columbus"/>
    <x v="24"/>
    <n v="43229"/>
    <x v="3"/>
    <s v="FUR-CH-10000015"/>
    <x v="0"/>
    <x v="1"/>
    <s v="Hon Multipurpose Stacking Arm Chairs"/>
    <x v="3306"/>
    <n v="6"/>
    <x v="4"/>
    <n v="-51.984000000000002"/>
    <x v="21"/>
    <x v="364"/>
  </r>
  <r>
    <n v="4496"/>
    <x v="2222"/>
    <x v="978"/>
    <d v="2017-06-23T00:00:00"/>
    <s v="Standard Class"/>
    <s v="CC-12670"/>
    <s v="Craig Carreira"/>
    <x v="0"/>
    <s v="United States"/>
    <s v="Los Angeles"/>
    <x v="1"/>
    <n v="90032"/>
    <x v="1"/>
    <s v="FUR-BO-10004015"/>
    <x v="0"/>
    <x v="0"/>
    <s v="Bush Andora Bookcase, Maple/Graphite Gray Finish"/>
    <x v="3307"/>
    <n v="9"/>
    <x v="11"/>
    <n v="75.593699999999998"/>
    <x v="28"/>
    <x v="313"/>
  </r>
  <r>
    <n v="4497"/>
    <x v="2222"/>
    <x v="978"/>
    <d v="2017-06-23T00:00:00"/>
    <s v="Standard Class"/>
    <s v="CC-12670"/>
    <s v="Craig Carreira"/>
    <x v="0"/>
    <s v="United States"/>
    <s v="Los Angeles"/>
    <x v="1"/>
    <n v="90032"/>
    <x v="1"/>
    <s v="OFF-PA-10002036"/>
    <x v="1"/>
    <x v="10"/>
    <s v="Xerox 1930"/>
    <x v="783"/>
    <n v="6"/>
    <x v="0"/>
    <n v="19.051200000000001"/>
    <x v="28"/>
    <x v="77"/>
  </r>
  <r>
    <n v="4498"/>
    <x v="2223"/>
    <x v="574"/>
    <d v="2017-12-09T00:00:00"/>
    <s v="Standard Class"/>
    <s v="GW-14605"/>
    <s v="Giulietta Weimer"/>
    <x v="0"/>
    <s v="United States"/>
    <s v="Philadelphia"/>
    <x v="9"/>
    <n v="19140"/>
    <x v="3"/>
    <s v="OFF-BI-10003650"/>
    <x v="1"/>
    <x v="8"/>
    <s v="GBC DocuBind 300 Electric Binding Machine"/>
    <x v="3308"/>
    <n v="4"/>
    <x v="6"/>
    <n v="-462.86239999999998"/>
    <x v="23"/>
    <x v="86"/>
  </r>
  <r>
    <n v="4499"/>
    <x v="2224"/>
    <x v="871"/>
    <d v="2014-11-26T00:00:00"/>
    <s v="Standard Class"/>
    <s v="GR-14560"/>
    <s v="Georgia Rosenberg"/>
    <x v="1"/>
    <s v="United States"/>
    <s v="San Francisco"/>
    <x v="1"/>
    <n v="94110"/>
    <x v="1"/>
    <s v="OFF-PA-10003309"/>
    <x v="1"/>
    <x v="10"/>
    <s v="Xerox 211"/>
    <x v="91"/>
    <n v="2"/>
    <x v="0"/>
    <n v="6.2207999999999997"/>
    <x v="7"/>
    <x v="68"/>
  </r>
  <r>
    <n v="4500"/>
    <x v="2225"/>
    <x v="342"/>
    <d v="2016-04-16T00:00:00"/>
    <s v="Standard Class"/>
    <s v="FM-14215"/>
    <s v="Filia McAdams"/>
    <x v="1"/>
    <s v="United States"/>
    <s v="Bakersfield"/>
    <x v="1"/>
    <n v="93309"/>
    <x v="1"/>
    <s v="OFF-PA-10002787"/>
    <x v="1"/>
    <x v="10"/>
    <s v="Xerox 227"/>
    <x v="91"/>
    <n v="2"/>
    <x v="0"/>
    <n v="6.2207999999999997"/>
    <x v="26"/>
    <x v="68"/>
  </r>
  <r>
    <n v="4501"/>
    <x v="2225"/>
    <x v="342"/>
    <d v="2016-04-16T00:00:00"/>
    <s v="Standard Class"/>
    <s v="FM-14215"/>
    <s v="Filia McAdams"/>
    <x v="1"/>
    <s v="United States"/>
    <s v="Bakersfield"/>
    <x v="1"/>
    <n v="93309"/>
    <x v="1"/>
    <s v="OFF-BI-10000174"/>
    <x v="1"/>
    <x v="8"/>
    <s v="Wilson Jones Clip &amp; Carry Folder Binder Tool for Ring Binders, Clear"/>
    <x v="347"/>
    <n v="5"/>
    <x v="2"/>
    <n v="8.1199999999999992"/>
    <x v="26"/>
    <x v="73"/>
  </r>
  <r>
    <n v="4502"/>
    <x v="2226"/>
    <x v="479"/>
    <d v="2014-07-04T00:00:00"/>
    <s v="Standard Class"/>
    <s v="MS-17980"/>
    <s v="Michael Stewart"/>
    <x v="1"/>
    <s v="United States"/>
    <s v="Houston"/>
    <x v="5"/>
    <n v="77095"/>
    <x v="2"/>
    <s v="OFF-PA-10002005"/>
    <x v="1"/>
    <x v="10"/>
    <s v="Xerox 225"/>
    <x v="233"/>
    <n v="5"/>
    <x v="2"/>
    <n v="9.0719999999999992"/>
    <x v="40"/>
    <x v="404"/>
  </r>
  <r>
    <n v="4503"/>
    <x v="2226"/>
    <x v="479"/>
    <d v="2014-07-04T00:00:00"/>
    <s v="Standard Class"/>
    <s v="MS-17980"/>
    <s v="Michael Stewart"/>
    <x v="1"/>
    <s v="United States"/>
    <s v="Houston"/>
    <x v="5"/>
    <n v="77095"/>
    <x v="2"/>
    <s v="OFF-FA-10002815"/>
    <x v="1"/>
    <x v="13"/>
    <s v="Staples"/>
    <x v="3309"/>
    <n v="6"/>
    <x v="2"/>
    <n v="7.1928000000000001"/>
    <x v="40"/>
    <x v="31"/>
  </r>
  <r>
    <n v="4504"/>
    <x v="2227"/>
    <x v="163"/>
    <d v="2014-12-29T00:00:00"/>
    <s v="Standard Class"/>
    <s v="BF-11170"/>
    <s v="Ben Ferrer"/>
    <x v="2"/>
    <s v="United States"/>
    <s v="Los Angeles"/>
    <x v="1"/>
    <n v="90045"/>
    <x v="1"/>
    <s v="TEC-PH-10000213"/>
    <x v="2"/>
    <x v="7"/>
    <s v="Seidio BD2-HK3IPH5-BK DILEX Case and Holster Combo for Apple iPhone 5/5s - Black"/>
    <x v="3310"/>
    <n v="7"/>
    <x v="2"/>
    <n v="17.365600000000001"/>
    <x v="21"/>
    <x v="36"/>
  </r>
  <r>
    <n v="4505"/>
    <x v="2227"/>
    <x v="163"/>
    <d v="2014-12-29T00:00:00"/>
    <s v="Standard Class"/>
    <s v="BF-11170"/>
    <s v="Ben Ferrer"/>
    <x v="2"/>
    <s v="United States"/>
    <s v="Los Angeles"/>
    <x v="1"/>
    <n v="90045"/>
    <x v="1"/>
    <s v="OFF-AP-10000828"/>
    <x v="1"/>
    <x v="9"/>
    <s v="Avanti 4.4 Cu. Ft. Refrigerator"/>
    <x v="2694"/>
    <n v="2"/>
    <x v="0"/>
    <n v="101.3488"/>
    <x v="21"/>
    <x v="95"/>
  </r>
  <r>
    <n v="4506"/>
    <x v="2227"/>
    <x v="163"/>
    <d v="2014-12-29T00:00:00"/>
    <s v="Standard Class"/>
    <s v="BF-11170"/>
    <s v="Ben Ferrer"/>
    <x v="2"/>
    <s v="United States"/>
    <s v="Los Angeles"/>
    <x v="1"/>
    <n v="90045"/>
    <x v="1"/>
    <s v="TEC-AC-10004708"/>
    <x v="2"/>
    <x v="11"/>
    <s v="Sony 32GB Class 10 Micro SDHC R40 Memory Card"/>
    <x v="3311"/>
    <n v="3"/>
    <x v="0"/>
    <n v="13.198499999999999"/>
    <x v="21"/>
    <x v="171"/>
  </r>
  <r>
    <n v="4507"/>
    <x v="2227"/>
    <x v="163"/>
    <d v="2014-12-29T00:00:00"/>
    <s v="Standard Class"/>
    <s v="BF-11170"/>
    <s v="Ben Ferrer"/>
    <x v="2"/>
    <s v="United States"/>
    <s v="Los Angeles"/>
    <x v="1"/>
    <n v="90045"/>
    <x v="1"/>
    <s v="TEC-PH-10001530"/>
    <x v="2"/>
    <x v="7"/>
    <s v="Cisco Unified IP Phone 7945G VoIP phone"/>
    <x v="3312"/>
    <n v="3"/>
    <x v="2"/>
    <n v="51.148499999999999"/>
    <x v="21"/>
    <x v="107"/>
  </r>
  <r>
    <n v="4508"/>
    <x v="2227"/>
    <x v="163"/>
    <d v="2014-12-29T00:00:00"/>
    <s v="Standard Class"/>
    <s v="BF-11170"/>
    <s v="Ben Ferrer"/>
    <x v="2"/>
    <s v="United States"/>
    <s v="Los Angeles"/>
    <x v="1"/>
    <n v="90045"/>
    <x v="1"/>
    <s v="OFF-ST-10002301"/>
    <x v="1"/>
    <x v="4"/>
    <s v="Tennsco Commercial Shelving"/>
    <x v="2373"/>
    <n v="1"/>
    <x v="0"/>
    <n v="0.2034"/>
    <x v="21"/>
    <x v="131"/>
  </r>
  <r>
    <n v="4509"/>
    <x v="2227"/>
    <x v="163"/>
    <d v="2014-12-29T00:00:00"/>
    <s v="Standard Class"/>
    <s v="BF-11170"/>
    <s v="Ben Ferrer"/>
    <x v="2"/>
    <s v="United States"/>
    <s v="Los Angeles"/>
    <x v="1"/>
    <n v="90045"/>
    <x v="1"/>
    <s v="FUR-FU-10002554"/>
    <x v="0"/>
    <x v="5"/>
    <s v="Westinghouse Floor Lamp with Metal Mesh Shade, Black"/>
    <x v="1157"/>
    <n v="1"/>
    <x v="0"/>
    <n v="5.5176999999999996"/>
    <x v="21"/>
    <x v="294"/>
  </r>
  <r>
    <n v="4510"/>
    <x v="2228"/>
    <x v="979"/>
    <d v="2017-05-29T00:00:00"/>
    <s v="Standard Class"/>
    <s v="VS-21820"/>
    <s v="Vivek Sundaresam"/>
    <x v="0"/>
    <s v="United States"/>
    <s v="Los Angeles"/>
    <x v="1"/>
    <n v="90036"/>
    <x v="1"/>
    <s v="FUR-TA-10001520"/>
    <x v="0"/>
    <x v="3"/>
    <s v="Lesro Sheffield Collection Coffee Table, End Table, Center Table, Corner Table"/>
    <x v="2422"/>
    <n v="3"/>
    <x v="2"/>
    <n v="-6.4233000000000002"/>
    <x v="25"/>
    <x v="79"/>
  </r>
  <r>
    <n v="4511"/>
    <x v="2229"/>
    <x v="338"/>
    <d v="2016-11-14T00:00:00"/>
    <s v="Standard Class"/>
    <s v="KM-16225"/>
    <s v="Kalyca Meade"/>
    <x v="1"/>
    <s v="United States"/>
    <s v="Springfield"/>
    <x v="25"/>
    <n v="65807"/>
    <x v="2"/>
    <s v="FUR-FU-10001085"/>
    <x v="0"/>
    <x v="5"/>
    <s v="3M Polarizing Light Filter Sleeves"/>
    <x v="3313"/>
    <n v="2"/>
    <x v="0"/>
    <n v="17.158000000000001"/>
    <x v="0"/>
    <x v="153"/>
  </r>
  <r>
    <n v="4512"/>
    <x v="2229"/>
    <x v="338"/>
    <d v="2016-11-14T00:00:00"/>
    <s v="Standard Class"/>
    <s v="KM-16225"/>
    <s v="Kalyca Meade"/>
    <x v="1"/>
    <s v="United States"/>
    <s v="Springfield"/>
    <x v="25"/>
    <n v="65807"/>
    <x v="2"/>
    <s v="OFF-BI-10001597"/>
    <x v="1"/>
    <x v="8"/>
    <s v="Wilson Jones Ledger-Size, Piano-Hinge Binder, 2&quot;, Blue"/>
    <x v="3314"/>
    <n v="2"/>
    <x v="0"/>
    <n v="39.340800000000002"/>
    <x v="0"/>
    <x v="62"/>
  </r>
  <r>
    <n v="4513"/>
    <x v="2230"/>
    <x v="824"/>
    <d v="2016-10-03T00:00:00"/>
    <s v="First Class"/>
    <s v="LP-17095"/>
    <s v="Liz Preis"/>
    <x v="0"/>
    <s v="United States"/>
    <s v="Phoenix"/>
    <x v="16"/>
    <n v="85023"/>
    <x v="1"/>
    <s v="OFF-BI-10002429"/>
    <x v="1"/>
    <x v="8"/>
    <s v="Premier Elliptical Ring Binder, Black"/>
    <x v="3315"/>
    <n v="6"/>
    <x v="6"/>
    <n v="-40.180799999999998"/>
    <x v="32"/>
    <x v="86"/>
  </r>
  <r>
    <n v="4514"/>
    <x v="2231"/>
    <x v="47"/>
    <d v="2016-09-08T00:00:00"/>
    <s v="First Class"/>
    <s v="BG-11740"/>
    <s v="Bruce Geld"/>
    <x v="0"/>
    <s v="United States"/>
    <s v="Houston"/>
    <x v="5"/>
    <n v="77070"/>
    <x v="2"/>
    <s v="OFF-ST-10001590"/>
    <x v="1"/>
    <x v="4"/>
    <s v="Tenex Personal Project File with Scoop Front Design, Black"/>
    <x v="3316"/>
    <n v="1"/>
    <x v="2"/>
    <n v="0.80879999999999996"/>
    <x v="22"/>
    <x v="17"/>
  </r>
  <r>
    <n v="4515"/>
    <x v="2232"/>
    <x v="189"/>
    <d v="2016-11-01T00:00:00"/>
    <s v="Second Class"/>
    <s v="BW-11200"/>
    <s v="Ben Wallace"/>
    <x v="0"/>
    <s v="United States"/>
    <s v="Hampton"/>
    <x v="17"/>
    <n v="23666"/>
    <x v="0"/>
    <s v="FUR-CH-10000847"/>
    <x v="0"/>
    <x v="1"/>
    <s v="Global Executive Mid-Back Manager's Chair"/>
    <x v="3317"/>
    <n v="1"/>
    <x v="0"/>
    <n v="75.654799999999994"/>
    <x v="0"/>
    <x v="19"/>
  </r>
  <r>
    <n v="4516"/>
    <x v="2233"/>
    <x v="760"/>
    <d v="2017-10-26T00:00:00"/>
    <s v="Standard Class"/>
    <s v="PS-18970"/>
    <s v="Paul Stevenson"/>
    <x v="2"/>
    <s v="United States"/>
    <s v="Tulsa"/>
    <x v="26"/>
    <n v="74133"/>
    <x v="2"/>
    <s v="OFF-AR-10003179"/>
    <x v="1"/>
    <x v="6"/>
    <s v="Dixon Ticonderoga Core-Lock Colored Pencils"/>
    <x v="2900"/>
    <n v="4"/>
    <x v="0"/>
    <n v="12.0252"/>
    <x v="13"/>
    <x v="113"/>
  </r>
  <r>
    <n v="4517"/>
    <x v="2234"/>
    <x v="306"/>
    <d v="2016-09-20T00:00:00"/>
    <s v="Standard Class"/>
    <s v="RB-19570"/>
    <s v="Rob Beeghly"/>
    <x v="0"/>
    <s v="United States"/>
    <s v="Seattle"/>
    <x v="4"/>
    <n v="98105"/>
    <x v="1"/>
    <s v="OFF-PA-10000807"/>
    <x v="1"/>
    <x v="10"/>
    <s v="TOPS &quot;Important Message&quot; Pads, Canary, 4-1/4 x 5-1/2, 50 Sheets per Pad"/>
    <x v="1567"/>
    <n v="5"/>
    <x v="0"/>
    <n v="10.058"/>
    <x v="22"/>
    <x v="2"/>
  </r>
  <r>
    <n v="4518"/>
    <x v="2234"/>
    <x v="306"/>
    <d v="2016-09-20T00:00:00"/>
    <s v="Standard Class"/>
    <s v="RB-19570"/>
    <s v="Rob Beeghly"/>
    <x v="0"/>
    <s v="United States"/>
    <s v="Seattle"/>
    <x v="4"/>
    <n v="98105"/>
    <x v="1"/>
    <s v="OFF-BI-10002103"/>
    <x v="1"/>
    <x v="8"/>
    <s v="Cardinal Slant-D Ring Binder, Heavy Gauge Vinyl"/>
    <x v="3318"/>
    <n v="7"/>
    <x v="2"/>
    <n v="15.815799999999999"/>
    <x v="22"/>
    <x v="12"/>
  </r>
  <r>
    <n v="4519"/>
    <x v="2235"/>
    <x v="477"/>
    <d v="2016-10-01T00:00:00"/>
    <s v="Standard Class"/>
    <s v="JW-16075"/>
    <s v="Julia West"/>
    <x v="0"/>
    <s v="United States"/>
    <s v="San Francisco"/>
    <x v="1"/>
    <n v="94109"/>
    <x v="1"/>
    <s v="OFF-AR-10004441"/>
    <x v="1"/>
    <x v="6"/>
    <s v="BIC Brite Liner Highlighters"/>
    <x v="3319"/>
    <n v="4"/>
    <x v="0"/>
    <n v="6.9551999999999996"/>
    <x v="32"/>
    <x v="72"/>
  </r>
  <r>
    <n v="4520"/>
    <x v="2236"/>
    <x v="193"/>
    <d v="2017-06-14T00:00:00"/>
    <s v="Standard Class"/>
    <s v="ND-18460"/>
    <s v="Neil Ducich"/>
    <x v="1"/>
    <s v="United States"/>
    <s v="Jacksonville"/>
    <x v="2"/>
    <n v="32216"/>
    <x v="0"/>
    <s v="OFF-ST-10003805"/>
    <x v="1"/>
    <x v="4"/>
    <s v="24 Capacity Maxi Data Binder Racks, Pearl"/>
    <x v="3320"/>
    <n v="8"/>
    <x v="2"/>
    <n v="84.22"/>
    <x v="28"/>
    <x v="107"/>
  </r>
  <r>
    <n v="4521"/>
    <x v="2237"/>
    <x v="980"/>
    <d v="2014-02-26T00:00:00"/>
    <s v="Standard Class"/>
    <s v="LC-16930"/>
    <s v="Linda Cazamias"/>
    <x v="1"/>
    <s v="United States"/>
    <s v="Richmond"/>
    <x v="14"/>
    <n v="47374"/>
    <x v="2"/>
    <s v="TEC-AC-10001284"/>
    <x v="2"/>
    <x v="11"/>
    <s v="Enermax Briskie RF Wireless Keyboard and Mouse Combo"/>
    <x v="1030"/>
    <n v="3"/>
    <x v="0"/>
    <n v="22.4316"/>
    <x v="45"/>
    <x v="159"/>
  </r>
  <r>
    <n v="4522"/>
    <x v="2237"/>
    <x v="980"/>
    <d v="2014-02-26T00:00:00"/>
    <s v="Standard Class"/>
    <s v="LC-16930"/>
    <s v="Linda Cazamias"/>
    <x v="1"/>
    <s v="United States"/>
    <s v="Richmond"/>
    <x v="14"/>
    <n v="47374"/>
    <x v="2"/>
    <s v="FUR-FU-10000221"/>
    <x v="0"/>
    <x v="5"/>
    <s v="Master Caster Door Stop, Brown"/>
    <x v="2308"/>
    <n v="4"/>
    <x v="0"/>
    <n v="6.9088000000000003"/>
    <x v="45"/>
    <x v="65"/>
  </r>
  <r>
    <n v="4523"/>
    <x v="2238"/>
    <x v="297"/>
    <d v="2017-02-25T00:00:00"/>
    <s v="Second Class"/>
    <s v="BP-11095"/>
    <s v="Bart Pistole"/>
    <x v="1"/>
    <s v="United States"/>
    <s v="Louisville"/>
    <x v="22"/>
    <n v="80027"/>
    <x v="1"/>
    <s v="OFF-FA-10001229"/>
    <x v="1"/>
    <x v="13"/>
    <s v="Staples"/>
    <x v="3321"/>
    <n v="3"/>
    <x v="2"/>
    <n v="3.0653999999999999"/>
    <x v="31"/>
    <x v="12"/>
  </r>
  <r>
    <n v="4524"/>
    <x v="2239"/>
    <x v="981"/>
    <d v="2014-11-06T00:00:00"/>
    <s v="Standard Class"/>
    <s v="RD-19720"/>
    <s v="Roger Demir"/>
    <x v="0"/>
    <s v="United States"/>
    <s v="New York City"/>
    <x v="15"/>
    <n v="10024"/>
    <x v="3"/>
    <s v="OFF-LA-10001569"/>
    <x v="1"/>
    <x v="2"/>
    <s v="Avery 499"/>
    <x v="1950"/>
    <n v="7"/>
    <x v="0"/>
    <n v="16.035599999999999"/>
    <x v="7"/>
    <x v="55"/>
  </r>
  <r>
    <n v="4525"/>
    <x v="2239"/>
    <x v="981"/>
    <d v="2014-11-06T00:00:00"/>
    <s v="Standard Class"/>
    <s v="RD-19720"/>
    <s v="Roger Demir"/>
    <x v="0"/>
    <s v="United States"/>
    <s v="New York City"/>
    <x v="15"/>
    <n v="10024"/>
    <x v="3"/>
    <s v="FUR-FU-10004018"/>
    <x v="0"/>
    <x v="5"/>
    <s v="Tensor Computer Mounted Lamp"/>
    <x v="3322"/>
    <n v="6"/>
    <x v="0"/>
    <n v="24.1218"/>
    <x v="7"/>
    <x v="6"/>
  </r>
  <r>
    <n v="4526"/>
    <x v="2240"/>
    <x v="729"/>
    <d v="2017-07-23T00:00:00"/>
    <s v="Standard Class"/>
    <s v="BE-11335"/>
    <s v="Bill Eplett"/>
    <x v="2"/>
    <s v="United States"/>
    <s v="Rome"/>
    <x v="15"/>
    <n v="13440"/>
    <x v="3"/>
    <s v="TEC-PH-10004536"/>
    <x v="2"/>
    <x v="7"/>
    <s v="Avaya 5420 Digital phone"/>
    <x v="3323"/>
    <n v="2"/>
    <x v="0"/>
    <n v="67.495000000000005"/>
    <x v="10"/>
    <x v="45"/>
  </r>
  <r>
    <n v="4527"/>
    <x v="2240"/>
    <x v="729"/>
    <d v="2017-07-23T00:00:00"/>
    <s v="Standard Class"/>
    <s v="BE-11335"/>
    <s v="Bill Eplett"/>
    <x v="2"/>
    <s v="United States"/>
    <s v="Rome"/>
    <x v="15"/>
    <n v="13440"/>
    <x v="3"/>
    <s v="OFF-PA-10004353"/>
    <x v="1"/>
    <x v="10"/>
    <s v="Southworth 25% Cotton Premium Laser Paper and Envelopes"/>
    <x v="3324"/>
    <n v="5"/>
    <x v="0"/>
    <n v="47.951999999999998"/>
    <x v="10"/>
    <x v="42"/>
  </r>
  <r>
    <n v="4528"/>
    <x v="2240"/>
    <x v="729"/>
    <d v="2017-07-23T00:00:00"/>
    <s v="Standard Class"/>
    <s v="BE-11335"/>
    <s v="Bill Eplett"/>
    <x v="2"/>
    <s v="United States"/>
    <s v="Rome"/>
    <x v="15"/>
    <n v="13440"/>
    <x v="3"/>
    <s v="FUR-FU-10004848"/>
    <x v="0"/>
    <x v="5"/>
    <s v="DAX Solid Wood Frames"/>
    <x v="3325"/>
    <n v="4"/>
    <x v="0"/>
    <n v="14.4596"/>
    <x v="10"/>
    <x v="265"/>
  </r>
  <r>
    <n v="4529"/>
    <x v="2241"/>
    <x v="565"/>
    <d v="2017-09-10T00:00:00"/>
    <s v="Second Class"/>
    <s v="RS-19765"/>
    <s v="Roland Schwarz"/>
    <x v="1"/>
    <s v="United States"/>
    <s v="Marion"/>
    <x v="24"/>
    <n v="43302"/>
    <x v="3"/>
    <s v="TEC-AC-10004864"/>
    <x v="2"/>
    <x v="11"/>
    <s v="Memorex Micro Travel Drive 32 GB"/>
    <x v="3326"/>
    <n v="4"/>
    <x v="2"/>
    <n v="33.589199999999998"/>
    <x v="15"/>
    <x v="182"/>
  </r>
  <r>
    <n v="4530"/>
    <x v="2242"/>
    <x v="696"/>
    <d v="2016-11-18T00:00:00"/>
    <s v="Standard Class"/>
    <s v="KC-16540"/>
    <s v="Kelly Collister"/>
    <x v="0"/>
    <s v="United States"/>
    <s v="Houston"/>
    <x v="5"/>
    <n v="77041"/>
    <x v="2"/>
    <s v="OFF-BI-10002393"/>
    <x v="1"/>
    <x v="8"/>
    <s v="Binder Posts"/>
    <x v="3327"/>
    <n v="2"/>
    <x v="3"/>
    <n v="-3.9032"/>
    <x v="0"/>
    <x v="277"/>
  </r>
  <r>
    <n v="4531"/>
    <x v="2243"/>
    <x v="696"/>
    <d v="2016-11-17T00:00:00"/>
    <s v="First Class"/>
    <s v="MB-17305"/>
    <s v="Maria Bertelson"/>
    <x v="0"/>
    <s v="United States"/>
    <s v="New York City"/>
    <x v="15"/>
    <n v="10009"/>
    <x v="3"/>
    <s v="FUR-CH-10002335"/>
    <x v="0"/>
    <x v="1"/>
    <s v="Hon GuestStacker Chair"/>
    <x v="1247"/>
    <n v="2"/>
    <x v="9"/>
    <n v="72.534400000000005"/>
    <x v="0"/>
    <x v="306"/>
  </r>
  <r>
    <n v="4532"/>
    <x v="2243"/>
    <x v="696"/>
    <d v="2016-11-17T00:00:00"/>
    <s v="First Class"/>
    <s v="MB-17305"/>
    <s v="Maria Bertelson"/>
    <x v="0"/>
    <s v="United States"/>
    <s v="New York City"/>
    <x v="15"/>
    <n v="10009"/>
    <x v="3"/>
    <s v="OFF-ST-10001590"/>
    <x v="1"/>
    <x v="4"/>
    <s v="Tenex Personal Project File with Scoop Front Design, Black"/>
    <x v="3328"/>
    <n v="3"/>
    <x v="0"/>
    <n v="10.5144"/>
    <x v="0"/>
    <x v="96"/>
  </r>
  <r>
    <n v="4533"/>
    <x v="2244"/>
    <x v="982"/>
    <d v="2014-10-10T00:00:00"/>
    <s v="Same Day"/>
    <s v="TN-21040"/>
    <s v="Tanja Norvell"/>
    <x v="2"/>
    <s v="United States"/>
    <s v="Manteca"/>
    <x v="1"/>
    <n v="95336"/>
    <x v="1"/>
    <s v="FUR-CH-10002774"/>
    <x v="0"/>
    <x v="1"/>
    <s v="Global Deluxe Stacking Chair, Gray"/>
    <x v="1888"/>
    <n v="3"/>
    <x v="2"/>
    <n v="13.7646"/>
    <x v="18"/>
    <x v="28"/>
  </r>
  <r>
    <n v="4534"/>
    <x v="2244"/>
    <x v="982"/>
    <d v="2014-10-10T00:00:00"/>
    <s v="Same Day"/>
    <s v="TN-21040"/>
    <s v="Tanja Norvell"/>
    <x v="2"/>
    <s v="United States"/>
    <s v="Manteca"/>
    <x v="1"/>
    <n v="95336"/>
    <x v="1"/>
    <s v="OFF-EN-10001219"/>
    <x v="1"/>
    <x v="12"/>
    <s v="#10- 4 1/8&quot; x 9 1/2&quot; Security-Tint Envelopes"/>
    <x v="764"/>
    <n v="2"/>
    <x v="0"/>
    <n v="7.4871999999999996"/>
    <x v="18"/>
    <x v="77"/>
  </r>
  <r>
    <n v="4535"/>
    <x v="2245"/>
    <x v="531"/>
    <d v="2015-03-26T00:00:00"/>
    <s v="Standard Class"/>
    <s v="MC-18130"/>
    <s v="Mike Caudle"/>
    <x v="1"/>
    <s v="United States"/>
    <s v="Los Angeles"/>
    <x v="1"/>
    <n v="90004"/>
    <x v="1"/>
    <s v="OFF-PA-10001947"/>
    <x v="1"/>
    <x v="10"/>
    <s v="Xerox 1974"/>
    <x v="489"/>
    <n v="2"/>
    <x v="0"/>
    <n v="5.8604000000000003"/>
    <x v="30"/>
    <x v="77"/>
  </r>
  <r>
    <n v="4536"/>
    <x v="2246"/>
    <x v="141"/>
    <d v="2017-07-12T00:00:00"/>
    <s v="Standard Class"/>
    <s v="VF-21715"/>
    <s v="Vicky Freymann"/>
    <x v="2"/>
    <s v="United States"/>
    <s v="Seattle"/>
    <x v="4"/>
    <n v="98115"/>
    <x v="1"/>
    <s v="FUR-FU-10003142"/>
    <x v="0"/>
    <x v="5"/>
    <s v="Master Big Foot Doorstop, Beige"/>
    <x v="3329"/>
    <n v="3"/>
    <x v="0"/>
    <n v="4.9104000000000001"/>
    <x v="10"/>
    <x v="221"/>
  </r>
  <r>
    <n v="4537"/>
    <x v="2246"/>
    <x v="141"/>
    <d v="2017-07-12T00:00:00"/>
    <s v="Standard Class"/>
    <s v="VF-21715"/>
    <s v="Vicky Freymann"/>
    <x v="2"/>
    <s v="United States"/>
    <s v="Seattle"/>
    <x v="4"/>
    <n v="98115"/>
    <x v="1"/>
    <s v="OFF-BI-10001543"/>
    <x v="1"/>
    <x v="8"/>
    <s v="GBC VeloBinder Manual Binding System"/>
    <x v="1779"/>
    <n v="3"/>
    <x v="2"/>
    <n v="30.2316"/>
    <x v="10"/>
    <x v="73"/>
  </r>
  <r>
    <n v="4538"/>
    <x v="2246"/>
    <x v="141"/>
    <d v="2017-07-12T00:00:00"/>
    <s v="Standard Class"/>
    <s v="VF-21715"/>
    <s v="Vicky Freymann"/>
    <x v="2"/>
    <s v="United States"/>
    <s v="Seattle"/>
    <x v="4"/>
    <n v="98115"/>
    <x v="1"/>
    <s v="OFF-AR-10003560"/>
    <x v="1"/>
    <x v="6"/>
    <s v="Zebra Zazzle Fluorescent Highlighters"/>
    <x v="2556"/>
    <n v="3"/>
    <x v="0"/>
    <n v="6.2016"/>
    <x v="10"/>
    <x v="65"/>
  </r>
  <r>
    <n v="4539"/>
    <x v="2246"/>
    <x v="141"/>
    <d v="2017-07-12T00:00:00"/>
    <s v="Standard Class"/>
    <s v="VF-21715"/>
    <s v="Vicky Freymann"/>
    <x v="2"/>
    <s v="United States"/>
    <s v="Seattle"/>
    <x v="4"/>
    <n v="98115"/>
    <x v="1"/>
    <s v="OFF-AR-10004757"/>
    <x v="1"/>
    <x v="6"/>
    <s v="Crayola Colored Pencils"/>
    <x v="1317"/>
    <n v="4"/>
    <x v="0"/>
    <n v="4.3296000000000001"/>
    <x v="10"/>
    <x v="113"/>
  </r>
  <r>
    <n v="4540"/>
    <x v="2247"/>
    <x v="914"/>
    <d v="2015-03-02T00:00:00"/>
    <s v="Standard Class"/>
    <s v="ES-14080"/>
    <s v="Erin Smith"/>
    <x v="1"/>
    <s v="United States"/>
    <s v="Providence"/>
    <x v="34"/>
    <n v="2908"/>
    <x v="3"/>
    <s v="TEC-PH-10003800"/>
    <x v="2"/>
    <x v="7"/>
    <s v="i.Sound Portable Power - 8000 mAh"/>
    <x v="2746"/>
    <n v="2"/>
    <x v="0"/>
    <n v="1.0598000000000001"/>
    <x v="30"/>
    <x v="131"/>
  </r>
  <r>
    <n v="4541"/>
    <x v="2247"/>
    <x v="914"/>
    <d v="2015-03-02T00:00:00"/>
    <s v="Standard Class"/>
    <s v="ES-14080"/>
    <s v="Erin Smith"/>
    <x v="1"/>
    <s v="United States"/>
    <s v="Providence"/>
    <x v="34"/>
    <n v="2908"/>
    <x v="3"/>
    <s v="FUR-TA-10004152"/>
    <x v="0"/>
    <x v="3"/>
    <s v="Barricks 18&quot; x 48&quot; Non-Folding Utility Table with Bottom Storage Shelf"/>
    <x v="3330"/>
    <n v="7"/>
    <x v="4"/>
    <n v="-28.224"/>
    <x v="30"/>
    <x v="364"/>
  </r>
  <r>
    <n v="4542"/>
    <x v="2248"/>
    <x v="114"/>
    <d v="2017-06-21T00:00:00"/>
    <s v="Standard Class"/>
    <s v="MK-17905"/>
    <s v="Michael Kennedy"/>
    <x v="1"/>
    <s v="United States"/>
    <s v="Chicago"/>
    <x v="10"/>
    <n v="60653"/>
    <x v="2"/>
    <s v="OFF-BI-10000756"/>
    <x v="1"/>
    <x v="8"/>
    <s v="Storex DuraTech Recycled Plastic Frosted Binders"/>
    <x v="3331"/>
    <n v="7"/>
    <x v="3"/>
    <n v="-8.9039999999999999"/>
    <x v="28"/>
    <x v="14"/>
  </r>
  <r>
    <n v="4543"/>
    <x v="2249"/>
    <x v="983"/>
    <d v="2017-03-31T00:00:00"/>
    <s v="First Class"/>
    <s v="TM-21490"/>
    <s v="Tony Molinari"/>
    <x v="0"/>
    <s v="United States"/>
    <s v="Oklahoma City"/>
    <x v="26"/>
    <n v="73120"/>
    <x v="2"/>
    <s v="OFF-EN-10004206"/>
    <x v="1"/>
    <x v="12"/>
    <s v="Multimedia Mailers"/>
    <x v="3332"/>
    <n v="2"/>
    <x v="0"/>
    <n v="149.8956"/>
    <x v="42"/>
    <x v="55"/>
  </r>
  <r>
    <n v="4544"/>
    <x v="2250"/>
    <x v="984"/>
    <d v="2015-07-17T00:00:00"/>
    <s v="Second Class"/>
    <s v="RL-19615"/>
    <s v="Rob Lucas"/>
    <x v="0"/>
    <s v="United States"/>
    <s v="Chicago"/>
    <x v="10"/>
    <n v="60610"/>
    <x v="2"/>
    <s v="FUR-CH-10004477"/>
    <x v="0"/>
    <x v="1"/>
    <s v="Global Push Button Manager's Chair, Indigo"/>
    <x v="1600"/>
    <n v="9"/>
    <x v="4"/>
    <n v="-5.4801000000000002"/>
    <x v="39"/>
    <x v="89"/>
  </r>
  <r>
    <n v="4545"/>
    <x v="2250"/>
    <x v="984"/>
    <d v="2015-07-17T00:00:00"/>
    <s v="Second Class"/>
    <s v="RL-19615"/>
    <s v="Rob Lucas"/>
    <x v="0"/>
    <s v="United States"/>
    <s v="Chicago"/>
    <x v="10"/>
    <n v="60610"/>
    <x v="2"/>
    <s v="TEC-PH-10003505"/>
    <x v="2"/>
    <x v="7"/>
    <s v="Geemarc AmpliPOWER60"/>
    <x v="1467"/>
    <n v="2"/>
    <x v="2"/>
    <n v="16.704000000000001"/>
    <x v="39"/>
    <x v="156"/>
  </r>
  <r>
    <n v="4546"/>
    <x v="2250"/>
    <x v="984"/>
    <d v="2015-07-17T00:00:00"/>
    <s v="Second Class"/>
    <s v="RL-19615"/>
    <s v="Rob Lucas"/>
    <x v="0"/>
    <s v="United States"/>
    <s v="Chicago"/>
    <x v="10"/>
    <n v="60610"/>
    <x v="2"/>
    <s v="TEC-PH-10000526"/>
    <x v="2"/>
    <x v="7"/>
    <s v="Vtech CS6719"/>
    <x v="3333"/>
    <n v="7"/>
    <x v="2"/>
    <n v="53.754399999999997"/>
    <x v="39"/>
    <x v="7"/>
  </r>
  <r>
    <n v="4547"/>
    <x v="2250"/>
    <x v="984"/>
    <d v="2015-07-17T00:00:00"/>
    <s v="Second Class"/>
    <s v="RL-19615"/>
    <s v="Rob Lucas"/>
    <x v="0"/>
    <s v="United States"/>
    <s v="Chicago"/>
    <x v="10"/>
    <n v="60610"/>
    <x v="2"/>
    <s v="OFF-BI-10003314"/>
    <x v="1"/>
    <x v="8"/>
    <s v="Tuff Stuff Recycled Round Ring Binders"/>
    <x v="3334"/>
    <n v="2"/>
    <x v="3"/>
    <n v="-2.9883999999999999"/>
    <x v="39"/>
    <x v="170"/>
  </r>
  <r>
    <n v="4548"/>
    <x v="2250"/>
    <x v="984"/>
    <d v="2015-07-17T00:00:00"/>
    <s v="Second Class"/>
    <s v="RL-19615"/>
    <s v="Rob Lucas"/>
    <x v="0"/>
    <s v="United States"/>
    <s v="Chicago"/>
    <x v="10"/>
    <n v="60610"/>
    <x v="2"/>
    <s v="OFF-AR-10003190"/>
    <x v="1"/>
    <x v="6"/>
    <s v="Newell 32"/>
    <x v="2721"/>
    <n v="3"/>
    <x v="2"/>
    <n v="0.69120000000000004"/>
    <x v="39"/>
    <x v="36"/>
  </r>
  <r>
    <n v="4549"/>
    <x v="2250"/>
    <x v="984"/>
    <d v="2015-07-17T00:00:00"/>
    <s v="Second Class"/>
    <s v="RL-19615"/>
    <s v="Rob Lucas"/>
    <x v="0"/>
    <s v="United States"/>
    <s v="Chicago"/>
    <x v="10"/>
    <n v="60610"/>
    <x v="2"/>
    <s v="FUR-FU-10001861"/>
    <x v="0"/>
    <x v="5"/>
    <s v="Floodlight Indoor Halogen Bulbs, 1 Bulb per Pack, 60 Watts"/>
    <x v="3335"/>
    <n v="1"/>
    <x v="7"/>
    <n v="-2.1339999999999999"/>
    <x v="39"/>
    <x v="445"/>
  </r>
  <r>
    <n v="4550"/>
    <x v="2250"/>
    <x v="984"/>
    <d v="2015-07-17T00:00:00"/>
    <s v="Second Class"/>
    <s v="RL-19615"/>
    <s v="Rob Lucas"/>
    <x v="0"/>
    <s v="United States"/>
    <s v="Chicago"/>
    <x v="10"/>
    <n v="60610"/>
    <x v="2"/>
    <s v="TEC-PH-10003963"/>
    <x v="2"/>
    <x v="7"/>
    <s v="GE 2-Jack Phone Line Splitter"/>
    <x v="3336"/>
    <n v="4"/>
    <x v="2"/>
    <n v="49.437600000000003"/>
    <x v="39"/>
    <x v="10"/>
  </r>
  <r>
    <n v="4551"/>
    <x v="2251"/>
    <x v="504"/>
    <d v="2017-05-02T00:00:00"/>
    <s v="First Class"/>
    <s v="NM-18520"/>
    <s v="Neoma Murray"/>
    <x v="0"/>
    <s v="United States"/>
    <s v="Manchester"/>
    <x v="29"/>
    <n v="6040"/>
    <x v="3"/>
    <s v="OFF-LA-10003388"/>
    <x v="1"/>
    <x v="2"/>
    <s v="Avery 5"/>
    <x v="1755"/>
    <n v="2"/>
    <x v="0"/>
    <n v="2.8224"/>
    <x v="25"/>
    <x v="70"/>
  </r>
  <r>
    <n v="4552"/>
    <x v="2252"/>
    <x v="985"/>
    <d v="2014-07-17T00:00:00"/>
    <s v="Standard Class"/>
    <s v="GK-14620"/>
    <s v="Grace Kelly"/>
    <x v="1"/>
    <s v="United States"/>
    <s v="Los Angeles"/>
    <x v="1"/>
    <n v="90049"/>
    <x v="1"/>
    <s v="FUR-TA-10002855"/>
    <x v="0"/>
    <x v="3"/>
    <s v="Bevis Round Conference Table Top &amp; Single Column Base"/>
    <x v="3337"/>
    <n v="3"/>
    <x v="2"/>
    <n v="4.3902000000000001"/>
    <x v="40"/>
    <x v="57"/>
  </r>
  <r>
    <n v="4553"/>
    <x v="2253"/>
    <x v="422"/>
    <d v="2015-01-02T00:00:00"/>
    <s v="Standard Class"/>
    <s v="JF-15490"/>
    <s v="Jeremy Farry"/>
    <x v="0"/>
    <s v="United States"/>
    <s v="San Francisco"/>
    <x v="1"/>
    <n v="94122"/>
    <x v="1"/>
    <s v="FUR-CH-10004886"/>
    <x v="0"/>
    <x v="1"/>
    <s v="Bevis Steel Folding Chairs"/>
    <x v="2145"/>
    <n v="3"/>
    <x v="2"/>
    <n v="23.027999999999999"/>
    <x v="36"/>
    <x v="7"/>
  </r>
  <r>
    <n v="4554"/>
    <x v="2253"/>
    <x v="422"/>
    <d v="2015-01-02T00:00:00"/>
    <s v="Standard Class"/>
    <s v="JF-15490"/>
    <s v="Jeremy Farry"/>
    <x v="0"/>
    <s v="United States"/>
    <s v="San Francisco"/>
    <x v="1"/>
    <n v="94122"/>
    <x v="1"/>
    <s v="OFF-PA-10003657"/>
    <x v="1"/>
    <x v="10"/>
    <s v="Xerox 1927"/>
    <x v="1371"/>
    <n v="3"/>
    <x v="0"/>
    <n v="5.7779999999999996"/>
    <x v="36"/>
    <x v="100"/>
  </r>
  <r>
    <n v="4555"/>
    <x v="2254"/>
    <x v="535"/>
    <d v="2016-03-01T00:00:00"/>
    <s v="Second Class"/>
    <s v="EB-13930"/>
    <s v="Eric Barreto"/>
    <x v="0"/>
    <s v="United States"/>
    <s v="La Crosse"/>
    <x v="6"/>
    <n v="54601"/>
    <x v="2"/>
    <s v="OFF-BI-10004738"/>
    <x v="1"/>
    <x v="8"/>
    <s v="Flexible Leather- Look Classic Collection Ring Binder"/>
    <x v="3338"/>
    <n v="3"/>
    <x v="0"/>
    <n v="28.41"/>
    <x v="17"/>
    <x v="47"/>
  </r>
  <r>
    <n v="4556"/>
    <x v="2255"/>
    <x v="391"/>
    <d v="2015-03-26T00:00:00"/>
    <s v="First Class"/>
    <s v="SG-20470"/>
    <s v="Sheri Gordon"/>
    <x v="0"/>
    <s v="United States"/>
    <s v="Florence"/>
    <x v="20"/>
    <n v="29501"/>
    <x v="0"/>
    <s v="OFF-FA-10003112"/>
    <x v="1"/>
    <x v="13"/>
    <s v="Staples"/>
    <x v="610"/>
    <n v="4"/>
    <x v="0"/>
    <n v="14.202"/>
    <x v="30"/>
    <x v="88"/>
  </r>
  <r>
    <n v="4557"/>
    <x v="2255"/>
    <x v="391"/>
    <d v="2015-03-26T00:00:00"/>
    <s v="First Class"/>
    <s v="SG-20470"/>
    <s v="Sheri Gordon"/>
    <x v="0"/>
    <s v="United States"/>
    <s v="Florence"/>
    <x v="20"/>
    <n v="29501"/>
    <x v="0"/>
    <s v="OFF-ST-10002486"/>
    <x v="1"/>
    <x v="4"/>
    <s v="Eldon Shelf Savers Cubes and Bins"/>
    <x v="3289"/>
    <n v="4"/>
    <x v="0"/>
    <n v="0.55840000000000001"/>
    <x v="30"/>
    <x v="15"/>
  </r>
  <r>
    <n v="4558"/>
    <x v="2256"/>
    <x v="208"/>
    <d v="2017-10-28T00:00:00"/>
    <s v="Standard Class"/>
    <s v="ND-18370"/>
    <s v="Natalie DeCherney"/>
    <x v="0"/>
    <s v="United States"/>
    <s v="Glendale"/>
    <x v="16"/>
    <n v="85301"/>
    <x v="1"/>
    <s v="OFF-BI-10003984"/>
    <x v="1"/>
    <x v="8"/>
    <s v="Lock-Up Easel 'Spel-Binder'"/>
    <x v="3339"/>
    <n v="1"/>
    <x v="6"/>
    <n v="-6.5618999999999996"/>
    <x v="13"/>
    <x v="91"/>
  </r>
  <r>
    <n v="4559"/>
    <x v="2257"/>
    <x v="520"/>
    <d v="2015-01-05T00:00:00"/>
    <s v="Standard Class"/>
    <s v="CM-11815"/>
    <s v="Candace McMahon"/>
    <x v="1"/>
    <s v="United States"/>
    <s v="El Paso"/>
    <x v="5"/>
    <n v="79907"/>
    <x v="2"/>
    <s v="OFF-EN-10004773"/>
    <x v="1"/>
    <x v="12"/>
    <s v="Staple envelope"/>
    <x v="1967"/>
    <n v="2"/>
    <x v="2"/>
    <n v="17.968399999999999"/>
    <x v="36"/>
    <x v="49"/>
  </r>
  <r>
    <n v="4560"/>
    <x v="2258"/>
    <x v="952"/>
    <d v="2014-05-08T00:00:00"/>
    <s v="First Class"/>
    <s v="EB-13870"/>
    <s v="Emily Burns"/>
    <x v="0"/>
    <s v="United States"/>
    <s v="San Antonio"/>
    <x v="5"/>
    <n v="78207"/>
    <x v="2"/>
    <s v="FUR-CH-10001146"/>
    <x v="0"/>
    <x v="1"/>
    <s v="Global Value Mid-Back Manager's Chair, Gray"/>
    <x v="3340"/>
    <n v="3"/>
    <x v="4"/>
    <n v="-9.1334999999999997"/>
    <x v="8"/>
    <x v="50"/>
  </r>
  <r>
    <n v="4561"/>
    <x v="2259"/>
    <x v="784"/>
    <d v="2015-12-09T00:00:00"/>
    <s v="Second Class"/>
    <s v="HM-14860"/>
    <s v="Harry Marie"/>
    <x v="1"/>
    <s v="United States"/>
    <s v="Los Angeles"/>
    <x v="1"/>
    <n v="90049"/>
    <x v="1"/>
    <s v="OFF-EN-10003296"/>
    <x v="1"/>
    <x v="12"/>
    <s v="Tyvek Side-Opening Peel &amp; Seel Expanding Envelopes"/>
    <x v="3341"/>
    <n v="3"/>
    <x v="0"/>
    <n v="122.148"/>
    <x v="14"/>
    <x v="88"/>
  </r>
  <r>
    <n v="4562"/>
    <x v="2259"/>
    <x v="784"/>
    <d v="2015-12-09T00:00:00"/>
    <s v="Second Class"/>
    <s v="HM-14860"/>
    <s v="Harry Marie"/>
    <x v="1"/>
    <s v="United States"/>
    <s v="Los Angeles"/>
    <x v="1"/>
    <n v="90049"/>
    <x v="1"/>
    <s v="TEC-PH-10000193"/>
    <x v="2"/>
    <x v="7"/>
    <s v="Jensen SMPS-640 - speaker phone"/>
    <x v="3342"/>
    <n v="3"/>
    <x v="2"/>
    <n v="8.2764000000000006"/>
    <x v="14"/>
    <x v="17"/>
  </r>
  <r>
    <n v="4563"/>
    <x v="2259"/>
    <x v="784"/>
    <d v="2015-12-09T00:00:00"/>
    <s v="Second Class"/>
    <s v="HM-14860"/>
    <s v="Harry Marie"/>
    <x v="1"/>
    <s v="United States"/>
    <s v="Los Angeles"/>
    <x v="1"/>
    <n v="90049"/>
    <x v="1"/>
    <s v="FUR-FU-10002111"/>
    <x v="0"/>
    <x v="5"/>
    <s v="Master Caster Door Stop, Large Brown"/>
    <x v="3343"/>
    <n v="5"/>
    <x v="0"/>
    <n v="13.832000000000001"/>
    <x v="14"/>
    <x v="268"/>
  </r>
  <r>
    <n v="4564"/>
    <x v="2260"/>
    <x v="986"/>
    <d v="2017-09-30T00:00:00"/>
    <s v="Standard Class"/>
    <s v="SJ-20125"/>
    <s v="Sanjit Jacobs"/>
    <x v="2"/>
    <s v="United States"/>
    <s v="Miramar"/>
    <x v="2"/>
    <n v="33023"/>
    <x v="0"/>
    <s v="FUR-CH-10003298"/>
    <x v="0"/>
    <x v="1"/>
    <s v="Office Star - Contemporary Task Swivel chair with Loop Arms, Charcoal"/>
    <x v="3344"/>
    <n v="4"/>
    <x v="2"/>
    <n v="-57.6312"/>
    <x v="15"/>
    <x v="56"/>
  </r>
  <r>
    <n v="4565"/>
    <x v="2261"/>
    <x v="337"/>
    <d v="2014-12-14T00:00:00"/>
    <s v="Standard Class"/>
    <s v="DM-12955"/>
    <s v="Dario Medina"/>
    <x v="1"/>
    <s v="United States"/>
    <s v="Mesa"/>
    <x v="16"/>
    <n v="85204"/>
    <x v="1"/>
    <s v="OFF-ST-10004950"/>
    <x v="1"/>
    <x v="4"/>
    <s v="Acco Perma 3000 Stacking Storage Drawers"/>
    <x v="989"/>
    <n v="6"/>
    <x v="2"/>
    <n v="-1.2587999999999999"/>
    <x v="21"/>
    <x v="137"/>
  </r>
  <r>
    <n v="4566"/>
    <x v="2262"/>
    <x v="734"/>
    <d v="2017-12-10T00:00:00"/>
    <s v="Standard Class"/>
    <s v="MC-17575"/>
    <s v="Matt Collins"/>
    <x v="0"/>
    <s v="United States"/>
    <s v="Fayetteville"/>
    <x v="3"/>
    <n v="28314"/>
    <x v="0"/>
    <s v="OFF-AP-10002350"/>
    <x v="1"/>
    <x v="9"/>
    <s v="Belkin F9H710-06 7 Outlet SurgeMaster Surge Protector"/>
    <x v="954"/>
    <n v="3"/>
    <x v="2"/>
    <n v="4.5216000000000003"/>
    <x v="23"/>
    <x v="36"/>
  </r>
  <r>
    <n v="4567"/>
    <x v="2262"/>
    <x v="734"/>
    <d v="2017-12-10T00:00:00"/>
    <s v="Standard Class"/>
    <s v="MC-17575"/>
    <s v="Matt Collins"/>
    <x v="0"/>
    <s v="United States"/>
    <s v="Fayetteville"/>
    <x v="3"/>
    <n v="28314"/>
    <x v="0"/>
    <s v="OFF-BI-10004233"/>
    <x v="1"/>
    <x v="8"/>
    <s v="GBC Pre-Punched Binding Paper, Plastic, White, 8-1/2&quot; x 11&quot;"/>
    <x v="3345"/>
    <n v="6"/>
    <x v="6"/>
    <n v="-21.1068"/>
    <x v="23"/>
    <x v="86"/>
  </r>
  <r>
    <n v="4568"/>
    <x v="2262"/>
    <x v="734"/>
    <d v="2017-12-10T00:00:00"/>
    <s v="Standard Class"/>
    <s v="MC-17575"/>
    <s v="Matt Collins"/>
    <x v="0"/>
    <s v="United States"/>
    <s v="Fayetteville"/>
    <x v="3"/>
    <n v="28314"/>
    <x v="0"/>
    <s v="OFF-PA-10001892"/>
    <x v="1"/>
    <x v="10"/>
    <s v="Rediform Wirebound &quot;Phone Memo&quot; Message Book, 11 x 5-3/4"/>
    <x v="667"/>
    <n v="4"/>
    <x v="2"/>
    <n v="8.8623999999999992"/>
    <x v="23"/>
    <x v="117"/>
  </r>
  <r>
    <n v="4569"/>
    <x v="2263"/>
    <x v="627"/>
    <d v="2015-11-13T00:00:00"/>
    <s v="Standard Class"/>
    <s v="DB-13660"/>
    <s v="Duane Benoit"/>
    <x v="0"/>
    <s v="United States"/>
    <s v="Houston"/>
    <x v="5"/>
    <n v="77095"/>
    <x v="2"/>
    <s v="OFF-BI-10003291"/>
    <x v="1"/>
    <x v="8"/>
    <s v="Wilson Jones Leather-Like Binders with DublLock Round Rings"/>
    <x v="3173"/>
    <n v="6"/>
    <x v="3"/>
    <n v="-17.285399999999999"/>
    <x v="6"/>
    <x v="446"/>
  </r>
  <r>
    <n v="4570"/>
    <x v="2264"/>
    <x v="987"/>
    <d v="2014-04-21T00:00:00"/>
    <s v="Second Class"/>
    <s v="NF-18595"/>
    <s v="Nicole Fjeld"/>
    <x v="2"/>
    <s v="United States"/>
    <s v="San Jose"/>
    <x v="1"/>
    <n v="95123"/>
    <x v="1"/>
    <s v="FUR-FU-10004017"/>
    <x v="0"/>
    <x v="5"/>
    <s v="Executive Impressions 13&quot; Chairman Wall Clock"/>
    <x v="2922"/>
    <n v="3"/>
    <x v="0"/>
    <n v="26.649000000000001"/>
    <x v="41"/>
    <x v="11"/>
  </r>
  <r>
    <n v="4571"/>
    <x v="2265"/>
    <x v="442"/>
    <d v="2015-05-27T00:00:00"/>
    <s v="Second Class"/>
    <s v="NM-18445"/>
    <s v="Nathan Mautz"/>
    <x v="2"/>
    <s v="United States"/>
    <s v="Wichita"/>
    <x v="41"/>
    <n v="67212"/>
    <x v="2"/>
    <s v="OFF-AR-10002445"/>
    <x v="1"/>
    <x v="6"/>
    <s v="SANFORD Major Accent Highlighters"/>
    <x v="3259"/>
    <n v="3"/>
    <x v="0"/>
    <n v="8.0711999999999993"/>
    <x v="20"/>
    <x v="234"/>
  </r>
  <r>
    <n v="4572"/>
    <x v="2265"/>
    <x v="442"/>
    <d v="2015-05-27T00:00:00"/>
    <s v="Second Class"/>
    <s v="NM-18445"/>
    <s v="Nathan Mautz"/>
    <x v="2"/>
    <s v="United States"/>
    <s v="Wichita"/>
    <x v="41"/>
    <n v="67212"/>
    <x v="2"/>
    <s v="OFF-BI-10001718"/>
    <x v="1"/>
    <x v="8"/>
    <s v="GBC DocuBind P50 Personal Binding Machine"/>
    <x v="3346"/>
    <n v="2"/>
    <x v="0"/>
    <n v="60.141199999999998"/>
    <x v="20"/>
    <x v="2"/>
  </r>
  <r>
    <n v="4573"/>
    <x v="2266"/>
    <x v="729"/>
    <d v="2017-07-21T00:00:00"/>
    <s v="Standard Class"/>
    <s v="AB-10255"/>
    <s v="Alejandro Ballentine"/>
    <x v="2"/>
    <s v="United States"/>
    <s v="Los Angeles"/>
    <x v="1"/>
    <n v="90036"/>
    <x v="1"/>
    <s v="TEC-CO-10004202"/>
    <x v="2"/>
    <x v="16"/>
    <s v="Brother DCP1000 Digital 3 in 1 Multifunction Machine"/>
    <x v="1973"/>
    <n v="2"/>
    <x v="2"/>
    <n v="89.997"/>
    <x v="10"/>
    <x v="183"/>
  </r>
  <r>
    <n v="4574"/>
    <x v="2267"/>
    <x v="939"/>
    <d v="2016-12-18T00:00:00"/>
    <s v="Standard Class"/>
    <s v="MG-17650"/>
    <s v="Matthew Grinstein"/>
    <x v="2"/>
    <s v="United States"/>
    <s v="Jackson"/>
    <x v="12"/>
    <n v="49201"/>
    <x v="2"/>
    <s v="TEC-PH-10002103"/>
    <x v="2"/>
    <x v="7"/>
    <s v="Jabra SPEAK 410"/>
    <x v="2782"/>
    <n v="7"/>
    <x v="0"/>
    <n v="184.22040000000001"/>
    <x v="5"/>
    <x v="95"/>
  </r>
  <r>
    <n v="4575"/>
    <x v="2267"/>
    <x v="939"/>
    <d v="2016-12-18T00:00:00"/>
    <s v="Standard Class"/>
    <s v="MG-17650"/>
    <s v="Matthew Grinstein"/>
    <x v="2"/>
    <s v="United States"/>
    <s v="Jackson"/>
    <x v="12"/>
    <n v="49201"/>
    <x v="2"/>
    <s v="FUR-FU-10003724"/>
    <x v="0"/>
    <x v="5"/>
    <s v="Westinghouse Clip-On Gooseneck Lamps"/>
    <x v="3347"/>
    <n v="4"/>
    <x v="0"/>
    <n v="8.7048000000000005"/>
    <x v="5"/>
    <x v="302"/>
  </r>
  <r>
    <n v="4576"/>
    <x v="2267"/>
    <x v="939"/>
    <d v="2016-12-18T00:00:00"/>
    <s v="Standard Class"/>
    <s v="MG-17650"/>
    <s v="Matthew Grinstein"/>
    <x v="2"/>
    <s v="United States"/>
    <s v="Jackson"/>
    <x v="12"/>
    <n v="49201"/>
    <x v="2"/>
    <s v="OFF-AR-10003732"/>
    <x v="1"/>
    <x v="6"/>
    <s v="Newell 333"/>
    <x v="2213"/>
    <n v="5"/>
    <x v="0"/>
    <n v="3.6139999999999999"/>
    <x v="5"/>
    <x v="96"/>
  </r>
  <r>
    <n v="4577"/>
    <x v="2267"/>
    <x v="939"/>
    <d v="2016-12-18T00:00:00"/>
    <s v="Standard Class"/>
    <s v="MG-17650"/>
    <s v="Matthew Grinstein"/>
    <x v="2"/>
    <s v="United States"/>
    <s v="Jackson"/>
    <x v="12"/>
    <n v="49201"/>
    <x v="2"/>
    <s v="OFF-ST-10000885"/>
    <x v="1"/>
    <x v="4"/>
    <s v="Fellowes Desktop Hanging File Manager"/>
    <x v="3348"/>
    <n v="2"/>
    <x v="0"/>
    <n v="6.7149999999999999"/>
    <x v="5"/>
    <x v="45"/>
  </r>
  <r>
    <n v="4578"/>
    <x v="2268"/>
    <x v="909"/>
    <d v="2014-04-16T00:00:00"/>
    <s v="Standard Class"/>
    <s v="SE-20110"/>
    <s v="Sanjit Engle"/>
    <x v="0"/>
    <s v="United States"/>
    <s v="Lewiston"/>
    <x v="45"/>
    <n v="83501"/>
    <x v="1"/>
    <s v="OFF-BI-10004817"/>
    <x v="1"/>
    <x v="8"/>
    <s v="GBC Personal VeloBind Strips"/>
    <x v="2057"/>
    <n v="1"/>
    <x v="2"/>
    <n v="3.3544"/>
    <x v="41"/>
    <x v="11"/>
  </r>
  <r>
    <n v="4579"/>
    <x v="2269"/>
    <x v="988"/>
    <d v="2015-06-15T00:00:00"/>
    <s v="Standard Class"/>
    <s v="AG-10765"/>
    <s v="Anthony Garverick"/>
    <x v="2"/>
    <s v="United States"/>
    <s v="Hampton"/>
    <x v="17"/>
    <n v="23666"/>
    <x v="0"/>
    <s v="OFF-BI-10001670"/>
    <x v="1"/>
    <x v="8"/>
    <s v="Vinyl Sectional Post Binders"/>
    <x v="3349"/>
    <n v="3"/>
    <x v="0"/>
    <n v="56.55"/>
    <x v="33"/>
    <x v="47"/>
  </r>
  <r>
    <n v="4580"/>
    <x v="2270"/>
    <x v="923"/>
    <d v="2014-08-02T00:00:00"/>
    <s v="Standard Class"/>
    <s v="AS-10045"/>
    <s v="Aaron Smayling"/>
    <x v="1"/>
    <s v="United States"/>
    <s v="New York City"/>
    <x v="15"/>
    <n v="10035"/>
    <x v="3"/>
    <s v="OFF-PA-10002709"/>
    <x v="1"/>
    <x v="10"/>
    <s v="Xerox 1956"/>
    <x v="3350"/>
    <n v="11"/>
    <x v="0"/>
    <n v="32.232199999999999"/>
    <x v="29"/>
    <x v="77"/>
  </r>
  <r>
    <n v="4581"/>
    <x v="2271"/>
    <x v="374"/>
    <d v="2015-08-06T00:00:00"/>
    <s v="Standard Class"/>
    <s v="AR-10405"/>
    <s v="Allen Rosenblatt"/>
    <x v="1"/>
    <s v="United States"/>
    <s v="Hattiesburg"/>
    <x v="35"/>
    <n v="39401"/>
    <x v="0"/>
    <s v="TEC-AC-10004469"/>
    <x v="2"/>
    <x v="11"/>
    <s v="Microsoft Sculpt Comfort Mouse"/>
    <x v="3351"/>
    <n v="6"/>
    <x v="0"/>
    <n v="105.468"/>
    <x v="37"/>
    <x v="166"/>
  </r>
  <r>
    <n v="4582"/>
    <x v="2272"/>
    <x v="251"/>
    <d v="2016-09-22T00:00:00"/>
    <s v="First Class"/>
    <s v="AP-10720"/>
    <s v="Anne Pryor"/>
    <x v="2"/>
    <s v="United States"/>
    <s v="Philadelphia"/>
    <x v="9"/>
    <n v="19140"/>
    <x v="3"/>
    <s v="FUR-FU-10003424"/>
    <x v="0"/>
    <x v="5"/>
    <s v="Nu-Dell Oak Frame"/>
    <x v="3352"/>
    <n v="3"/>
    <x v="2"/>
    <n v="3.8448000000000002"/>
    <x v="22"/>
    <x v="230"/>
  </r>
  <r>
    <n v="4583"/>
    <x v="2273"/>
    <x v="224"/>
    <d v="2016-06-12T00:00:00"/>
    <s v="First Class"/>
    <s v="JB-16000"/>
    <s v="Joy Bell-"/>
    <x v="0"/>
    <s v="United States"/>
    <s v="Philadelphia"/>
    <x v="9"/>
    <n v="19140"/>
    <x v="3"/>
    <s v="OFF-LA-10003720"/>
    <x v="1"/>
    <x v="2"/>
    <s v="Avery 487"/>
    <x v="3353"/>
    <n v="8"/>
    <x v="2"/>
    <n v="7.9703999999999997"/>
    <x v="1"/>
    <x v="31"/>
  </r>
  <r>
    <n v="4584"/>
    <x v="2274"/>
    <x v="370"/>
    <d v="2016-08-28T00:00:00"/>
    <s v="Second Class"/>
    <s v="TS-21430"/>
    <s v="Tom Stivers"/>
    <x v="1"/>
    <s v="United States"/>
    <s v="Los Angeles"/>
    <x v="1"/>
    <n v="90045"/>
    <x v="1"/>
    <s v="OFF-AR-10000390"/>
    <x v="1"/>
    <x v="6"/>
    <s v="Newell Chalk Holder"/>
    <x v="338"/>
    <n v="2"/>
    <x v="0"/>
    <n v="3.7995999999999999"/>
    <x v="47"/>
    <x v="99"/>
  </r>
  <r>
    <n v="4585"/>
    <x v="2275"/>
    <x v="808"/>
    <d v="2017-11-04T00:00:00"/>
    <s v="Second Class"/>
    <s v="NL-18310"/>
    <s v="Nancy Lomonaco"/>
    <x v="2"/>
    <s v="United States"/>
    <s v="Danville"/>
    <x v="1"/>
    <n v="94526"/>
    <x v="1"/>
    <s v="OFF-EN-10001335"/>
    <x v="1"/>
    <x v="12"/>
    <s v="White Business Envelopes with Contemporary Seam, Recycled White Business Envelopes"/>
    <x v="3354"/>
    <n v="7"/>
    <x v="0"/>
    <n v="38.29"/>
    <x v="24"/>
    <x v="47"/>
  </r>
  <r>
    <n v="4586"/>
    <x v="2275"/>
    <x v="808"/>
    <d v="2017-11-04T00:00:00"/>
    <s v="Second Class"/>
    <s v="NL-18310"/>
    <s v="Nancy Lomonaco"/>
    <x v="2"/>
    <s v="United States"/>
    <s v="Danville"/>
    <x v="1"/>
    <n v="94526"/>
    <x v="1"/>
    <s v="OFF-AR-10003469"/>
    <x v="1"/>
    <x v="6"/>
    <s v="Nontoxic Chalk"/>
    <x v="3355"/>
    <n v="5"/>
    <x v="0"/>
    <n v="4.2240000000000002"/>
    <x v="24"/>
    <x v="42"/>
  </r>
  <r>
    <n v="4587"/>
    <x v="2275"/>
    <x v="808"/>
    <d v="2017-11-04T00:00:00"/>
    <s v="Second Class"/>
    <s v="NL-18310"/>
    <s v="Nancy Lomonaco"/>
    <x v="2"/>
    <s v="United States"/>
    <s v="Danville"/>
    <x v="1"/>
    <n v="94526"/>
    <x v="1"/>
    <s v="OFF-BI-10003718"/>
    <x v="1"/>
    <x v="8"/>
    <s v="GBC Therma-A-Bind 250T Electric Binding System"/>
    <x v="3356"/>
    <n v="6"/>
    <x v="2"/>
    <n v="206.6232"/>
    <x v="24"/>
    <x v="11"/>
  </r>
  <r>
    <n v="4588"/>
    <x v="2275"/>
    <x v="808"/>
    <d v="2017-11-04T00:00:00"/>
    <s v="Second Class"/>
    <s v="NL-18310"/>
    <s v="Nancy Lomonaco"/>
    <x v="2"/>
    <s v="United States"/>
    <s v="Danville"/>
    <x v="1"/>
    <n v="94526"/>
    <x v="1"/>
    <s v="OFF-FA-10004838"/>
    <x v="1"/>
    <x v="13"/>
    <s v="Super Bands, 12/Pack"/>
    <x v="2228"/>
    <n v="3"/>
    <x v="0"/>
    <n v="0.16739999999999999"/>
    <x v="24"/>
    <x v="215"/>
  </r>
  <r>
    <n v="4589"/>
    <x v="2275"/>
    <x v="808"/>
    <d v="2017-11-04T00:00:00"/>
    <s v="Second Class"/>
    <s v="NL-18310"/>
    <s v="Nancy Lomonaco"/>
    <x v="2"/>
    <s v="United States"/>
    <s v="Danville"/>
    <x v="1"/>
    <n v="94526"/>
    <x v="1"/>
    <s v="FUR-FU-10002508"/>
    <x v="0"/>
    <x v="5"/>
    <s v="Document Clip Frames"/>
    <x v="3357"/>
    <n v="3"/>
    <x v="0"/>
    <n v="10.5084"/>
    <x v="24"/>
    <x v="72"/>
  </r>
  <r>
    <n v="4590"/>
    <x v="2275"/>
    <x v="808"/>
    <d v="2017-11-04T00:00:00"/>
    <s v="Second Class"/>
    <s v="NL-18310"/>
    <s v="Nancy Lomonaco"/>
    <x v="2"/>
    <s v="United States"/>
    <s v="Danville"/>
    <x v="1"/>
    <n v="94526"/>
    <x v="1"/>
    <s v="OFF-ST-10001511"/>
    <x v="1"/>
    <x v="4"/>
    <s v="Space Solutions Commercial Steel Shelving"/>
    <x v="3358"/>
    <n v="7"/>
    <x v="0"/>
    <n v="22.627500000000001"/>
    <x v="24"/>
    <x v="9"/>
  </r>
  <r>
    <n v="4591"/>
    <x v="2276"/>
    <x v="482"/>
    <d v="2016-12-31T00:00:00"/>
    <s v="Standard Class"/>
    <s v="MC-18130"/>
    <s v="Mike Caudle"/>
    <x v="1"/>
    <s v="United States"/>
    <s v="Los Angeles"/>
    <x v="1"/>
    <n v="90004"/>
    <x v="1"/>
    <s v="OFF-SU-10000952"/>
    <x v="1"/>
    <x v="14"/>
    <s v="Fiskars Home &amp; Office Scissors"/>
    <x v="2720"/>
    <n v="2"/>
    <x v="0"/>
    <n v="4.9728000000000003"/>
    <x v="5"/>
    <x v="40"/>
  </r>
  <r>
    <n v="4592"/>
    <x v="2276"/>
    <x v="482"/>
    <d v="2016-12-31T00:00:00"/>
    <s v="Standard Class"/>
    <s v="MC-18130"/>
    <s v="Mike Caudle"/>
    <x v="1"/>
    <s v="United States"/>
    <s v="Los Angeles"/>
    <x v="1"/>
    <n v="90004"/>
    <x v="1"/>
    <s v="TEC-PH-10002275"/>
    <x v="2"/>
    <x v="7"/>
    <s v="Mitel 5320 IP Phone VoIP phone"/>
    <x v="3081"/>
    <n v="2"/>
    <x v="2"/>
    <n v="30.238399999999999"/>
    <x v="5"/>
    <x v="7"/>
  </r>
  <r>
    <n v="4593"/>
    <x v="2276"/>
    <x v="482"/>
    <d v="2016-12-31T00:00:00"/>
    <s v="Standard Class"/>
    <s v="MC-18130"/>
    <s v="Mike Caudle"/>
    <x v="1"/>
    <s v="United States"/>
    <s v="Los Angeles"/>
    <x v="1"/>
    <n v="90004"/>
    <x v="1"/>
    <s v="FUR-CH-10003535"/>
    <x v="0"/>
    <x v="1"/>
    <s v="Global Armless Task Chair, Royal Blue"/>
    <x v="1741"/>
    <n v="3"/>
    <x v="2"/>
    <n v="-5.4882"/>
    <x v="5"/>
    <x v="79"/>
  </r>
  <r>
    <n v="4594"/>
    <x v="2276"/>
    <x v="482"/>
    <d v="2016-12-31T00:00:00"/>
    <s v="Standard Class"/>
    <s v="MC-18130"/>
    <s v="Mike Caudle"/>
    <x v="1"/>
    <s v="United States"/>
    <s v="Los Angeles"/>
    <x v="1"/>
    <n v="90004"/>
    <x v="1"/>
    <s v="OFF-AP-10004052"/>
    <x v="1"/>
    <x v="9"/>
    <s v="Hoover Replacement Belts For Soft Guard &amp; Commercial Ltweight Upright Vacs, 2/Pk"/>
    <x v="2263"/>
    <n v="2"/>
    <x v="0"/>
    <n v="2.0539999999999998"/>
    <x v="5"/>
    <x v="19"/>
  </r>
  <r>
    <n v="4595"/>
    <x v="2276"/>
    <x v="482"/>
    <d v="2016-12-31T00:00:00"/>
    <s v="Standard Class"/>
    <s v="MC-18130"/>
    <s v="Mike Caudle"/>
    <x v="1"/>
    <s v="United States"/>
    <s v="Los Angeles"/>
    <x v="1"/>
    <n v="90004"/>
    <x v="1"/>
    <s v="FUR-TA-10003473"/>
    <x v="0"/>
    <x v="3"/>
    <s v="Bretford Rectangular Conference Table Tops"/>
    <x v="3359"/>
    <n v="3"/>
    <x v="2"/>
    <n v="33.851700000000001"/>
    <x v="5"/>
    <x v="251"/>
  </r>
  <r>
    <n v="4596"/>
    <x v="2276"/>
    <x v="482"/>
    <d v="2016-12-31T00:00:00"/>
    <s v="Standard Class"/>
    <s v="MC-18130"/>
    <s v="Mike Caudle"/>
    <x v="1"/>
    <s v="United States"/>
    <s v="Los Angeles"/>
    <x v="1"/>
    <n v="90004"/>
    <x v="1"/>
    <s v="OFF-AR-10001897"/>
    <x v="1"/>
    <x v="6"/>
    <s v="Model L Table or Wall-Mount Pencil Sharpener"/>
    <x v="3360"/>
    <n v="3"/>
    <x v="0"/>
    <n v="15.111599999999999"/>
    <x v="5"/>
    <x v="40"/>
  </r>
  <r>
    <n v="4597"/>
    <x v="2277"/>
    <x v="5"/>
    <d v="2016-12-10T00:00:00"/>
    <s v="Second Class"/>
    <s v="TC-21475"/>
    <s v="Tony Chapman"/>
    <x v="2"/>
    <s v="United States"/>
    <s v="Washington"/>
    <x v="40"/>
    <n v="20016"/>
    <x v="3"/>
    <s v="OFF-AR-10000034"/>
    <x v="1"/>
    <x v="6"/>
    <s v="BIC Brite Liner Grip Highlighters, Assorted, 5/Pack"/>
    <x v="3361"/>
    <n v="8"/>
    <x v="0"/>
    <n v="13.2288"/>
    <x v="5"/>
    <x v="174"/>
  </r>
  <r>
    <n v="4598"/>
    <x v="2278"/>
    <x v="735"/>
    <d v="2017-09-01T00:00:00"/>
    <s v="Standard Class"/>
    <s v="MG-17650"/>
    <s v="Matthew Grinstein"/>
    <x v="2"/>
    <s v="United States"/>
    <s v="Milwaukee"/>
    <x v="6"/>
    <n v="53209"/>
    <x v="2"/>
    <s v="OFF-SU-10004115"/>
    <x v="1"/>
    <x v="14"/>
    <s v="Acme Stainless Steel Office Snips"/>
    <x v="3362"/>
    <n v="3"/>
    <x v="0"/>
    <n v="5.8887"/>
    <x v="15"/>
    <x v="6"/>
  </r>
  <r>
    <n v="4599"/>
    <x v="2278"/>
    <x v="735"/>
    <d v="2017-09-01T00:00:00"/>
    <s v="Standard Class"/>
    <s v="MG-17650"/>
    <s v="Matthew Grinstein"/>
    <x v="2"/>
    <s v="United States"/>
    <s v="Milwaukee"/>
    <x v="6"/>
    <n v="53209"/>
    <x v="2"/>
    <s v="OFF-AP-10001947"/>
    <x v="1"/>
    <x v="9"/>
    <s v="Acco 6 Outlet Guardian Premium Plus Surge Suppressor"/>
    <x v="3363"/>
    <n v="5"/>
    <x v="0"/>
    <n v="26.564"/>
    <x v="15"/>
    <x v="74"/>
  </r>
  <r>
    <n v="4600"/>
    <x v="2279"/>
    <x v="747"/>
    <d v="2015-07-20T00:00:00"/>
    <s v="Standard Class"/>
    <s v="MG-17890"/>
    <s v="Michael Granlund"/>
    <x v="2"/>
    <s v="United States"/>
    <s v="Baltimore"/>
    <x v="39"/>
    <n v="21215"/>
    <x v="3"/>
    <s v="FUR-CH-10004853"/>
    <x v="0"/>
    <x v="1"/>
    <s v="Global Manager's Adjustable Task Chair, Storm"/>
    <x v="3364"/>
    <n v="1"/>
    <x v="0"/>
    <n v="43.784199999999998"/>
    <x v="39"/>
    <x v="74"/>
  </r>
  <r>
    <n v="4601"/>
    <x v="2279"/>
    <x v="747"/>
    <d v="2015-07-20T00:00:00"/>
    <s v="Standard Class"/>
    <s v="MG-17890"/>
    <s v="Michael Granlund"/>
    <x v="2"/>
    <s v="United States"/>
    <s v="Baltimore"/>
    <x v="39"/>
    <n v="21215"/>
    <x v="3"/>
    <s v="OFF-EN-10000483"/>
    <x v="1"/>
    <x v="12"/>
    <s v="White Envelopes, White Envelopes with Clear Poly Window"/>
    <x v="3365"/>
    <n v="9"/>
    <x v="0"/>
    <n v="63.134999999999998"/>
    <x v="39"/>
    <x v="55"/>
  </r>
  <r>
    <n v="4602"/>
    <x v="2279"/>
    <x v="747"/>
    <d v="2015-07-20T00:00:00"/>
    <s v="Standard Class"/>
    <s v="MG-17890"/>
    <s v="Michael Granlund"/>
    <x v="2"/>
    <s v="United States"/>
    <s v="Baltimore"/>
    <x v="39"/>
    <n v="21215"/>
    <x v="3"/>
    <s v="OFF-FA-10001332"/>
    <x v="1"/>
    <x v="13"/>
    <s v="Acco Banker's Clasps, 5 3/4&quot;-Long"/>
    <x v="132"/>
    <n v="4"/>
    <x v="0"/>
    <n v="5.4143999999999997"/>
    <x v="39"/>
    <x v="41"/>
  </r>
  <r>
    <n v="4603"/>
    <x v="2280"/>
    <x v="989"/>
    <d v="2015-05-29T00:00:00"/>
    <s v="Second Class"/>
    <s v="BF-11170"/>
    <s v="Ben Ferrer"/>
    <x v="2"/>
    <s v="United States"/>
    <s v="Jacksonville"/>
    <x v="3"/>
    <n v="28540"/>
    <x v="0"/>
    <s v="OFF-PA-10003790"/>
    <x v="1"/>
    <x v="10"/>
    <s v="Xerox 1991"/>
    <x v="3366"/>
    <n v="1"/>
    <x v="2"/>
    <n v="5.9383999999999997"/>
    <x v="20"/>
    <x v="18"/>
  </r>
  <r>
    <n v="4604"/>
    <x v="2280"/>
    <x v="989"/>
    <d v="2015-05-29T00:00:00"/>
    <s v="Second Class"/>
    <s v="BF-11170"/>
    <s v="Ben Ferrer"/>
    <x v="2"/>
    <s v="United States"/>
    <s v="Jacksonville"/>
    <x v="3"/>
    <n v="28540"/>
    <x v="0"/>
    <s v="OFF-PA-10003134"/>
    <x v="1"/>
    <x v="10"/>
    <s v="Xerox 1937"/>
    <x v="3367"/>
    <n v="4"/>
    <x v="2"/>
    <n v="53.8048"/>
    <x v="20"/>
    <x v="73"/>
  </r>
  <r>
    <n v="4605"/>
    <x v="2280"/>
    <x v="989"/>
    <d v="2015-05-29T00:00:00"/>
    <s v="Second Class"/>
    <s v="BF-11170"/>
    <s v="Ben Ferrer"/>
    <x v="2"/>
    <s v="United States"/>
    <s v="Jacksonville"/>
    <x v="3"/>
    <n v="28540"/>
    <x v="0"/>
    <s v="OFF-EN-10004459"/>
    <x v="1"/>
    <x v="12"/>
    <s v="Security-Tint Envelopes"/>
    <x v="2059"/>
    <n v="2"/>
    <x v="2"/>
    <n v="4.4311999999999996"/>
    <x v="20"/>
    <x v="117"/>
  </r>
  <r>
    <n v="4606"/>
    <x v="2280"/>
    <x v="989"/>
    <d v="2015-05-29T00:00:00"/>
    <s v="Second Class"/>
    <s v="BF-11170"/>
    <s v="Ben Ferrer"/>
    <x v="2"/>
    <s v="United States"/>
    <s v="Jacksonville"/>
    <x v="3"/>
    <n v="28540"/>
    <x v="0"/>
    <s v="TEC-AC-10003628"/>
    <x v="2"/>
    <x v="11"/>
    <s v="Logitech 910-002974 M325 Wireless Mouse for Web Scrolling"/>
    <x v="3368"/>
    <n v="7"/>
    <x v="2"/>
    <n v="50.383200000000002"/>
    <x v="20"/>
    <x v="84"/>
  </r>
  <r>
    <n v="4607"/>
    <x v="2281"/>
    <x v="71"/>
    <d v="2015-06-02T00:00:00"/>
    <s v="Standard Class"/>
    <s v="MS-17770"/>
    <s v="Maxwell Schwartz"/>
    <x v="0"/>
    <s v="United States"/>
    <s v="Rochester"/>
    <x v="15"/>
    <n v="14609"/>
    <x v="3"/>
    <s v="TEC-PH-10004093"/>
    <x v="2"/>
    <x v="7"/>
    <s v="Panasonic Kx-TS550"/>
    <x v="3369"/>
    <n v="1"/>
    <x v="0"/>
    <n v="13.3371"/>
    <x v="33"/>
    <x v="5"/>
  </r>
  <r>
    <n v="4608"/>
    <x v="2281"/>
    <x v="71"/>
    <d v="2015-06-02T00:00:00"/>
    <s v="Standard Class"/>
    <s v="MS-17770"/>
    <s v="Maxwell Schwartz"/>
    <x v="0"/>
    <s v="United States"/>
    <s v="Rochester"/>
    <x v="15"/>
    <n v="14609"/>
    <x v="3"/>
    <s v="OFF-ST-10001490"/>
    <x v="1"/>
    <x v="4"/>
    <s v="Hot File 7-Pocket, Floor Stand"/>
    <x v="3370"/>
    <n v="3"/>
    <x v="0"/>
    <n v="160.62299999999999"/>
    <x v="33"/>
    <x v="1"/>
  </r>
  <r>
    <n v="4609"/>
    <x v="2281"/>
    <x v="71"/>
    <d v="2015-06-02T00:00:00"/>
    <s v="Standard Class"/>
    <s v="MS-17770"/>
    <s v="Maxwell Schwartz"/>
    <x v="0"/>
    <s v="United States"/>
    <s v="Rochester"/>
    <x v="15"/>
    <n v="14609"/>
    <x v="3"/>
    <s v="OFF-BI-10000605"/>
    <x v="1"/>
    <x v="8"/>
    <s v="Acco Pressboard Covers with Storage Hooks, 9 1/2&quot; x 11&quot;, Executive Red"/>
    <x v="855"/>
    <n v="2"/>
    <x v="2"/>
    <n v="2.0573999999999999"/>
    <x v="33"/>
    <x v="31"/>
  </r>
  <r>
    <n v="4610"/>
    <x v="2281"/>
    <x v="71"/>
    <d v="2015-06-02T00:00:00"/>
    <s v="Standard Class"/>
    <s v="MS-17770"/>
    <s v="Maxwell Schwartz"/>
    <x v="0"/>
    <s v="United States"/>
    <s v="Rochester"/>
    <x v="15"/>
    <n v="14609"/>
    <x v="3"/>
    <s v="OFF-PA-10004255"/>
    <x v="1"/>
    <x v="10"/>
    <s v="Xerox 219"/>
    <x v="1544"/>
    <n v="7"/>
    <x v="0"/>
    <n v="21.7728"/>
    <x v="33"/>
    <x v="42"/>
  </r>
  <r>
    <n v="4611"/>
    <x v="2282"/>
    <x v="45"/>
    <d v="2017-11-14T00:00:00"/>
    <s v="Standard Class"/>
    <s v="JE-15745"/>
    <s v="Joel Eaton"/>
    <x v="0"/>
    <s v="United States"/>
    <s v="Oceanside"/>
    <x v="1"/>
    <n v="92054"/>
    <x v="1"/>
    <s v="FUR-FU-10000023"/>
    <x v="0"/>
    <x v="5"/>
    <s v="Eldon Wave Desk Accessories"/>
    <x v="346"/>
    <n v="8"/>
    <x v="0"/>
    <n v="20.732800000000001"/>
    <x v="24"/>
    <x v="166"/>
  </r>
  <r>
    <n v="4612"/>
    <x v="2283"/>
    <x v="990"/>
    <d v="2016-01-26T00:00:00"/>
    <s v="Second Class"/>
    <s v="HG-14965"/>
    <s v="Henry Goldwyn"/>
    <x v="1"/>
    <s v="United States"/>
    <s v="Gulfport"/>
    <x v="35"/>
    <n v="39503"/>
    <x v="0"/>
    <s v="OFF-BI-10000285"/>
    <x v="1"/>
    <x v="8"/>
    <s v="XtraLife ClearVue Slant-D Ring Binders by Cardinal"/>
    <x v="3371"/>
    <n v="4"/>
    <x v="0"/>
    <n v="15.68"/>
    <x v="12"/>
    <x v="47"/>
  </r>
  <r>
    <n v="4613"/>
    <x v="2284"/>
    <x v="413"/>
    <d v="2017-01-06T00:00:00"/>
    <s v="Standard Class"/>
    <s v="EP-13915"/>
    <s v="Emily Phan"/>
    <x v="0"/>
    <s v="United States"/>
    <s v="Jacksonville"/>
    <x v="2"/>
    <n v="32216"/>
    <x v="0"/>
    <s v="OFF-AR-10000588"/>
    <x v="1"/>
    <x v="6"/>
    <s v="Newell 345"/>
    <x v="1634"/>
    <n v="3"/>
    <x v="2"/>
    <n v="3.5712000000000002"/>
    <x v="44"/>
    <x v="17"/>
  </r>
  <r>
    <n v="4614"/>
    <x v="2284"/>
    <x v="413"/>
    <d v="2017-01-06T00:00:00"/>
    <s v="Standard Class"/>
    <s v="EP-13915"/>
    <s v="Emily Phan"/>
    <x v="0"/>
    <s v="United States"/>
    <s v="Jacksonville"/>
    <x v="2"/>
    <n v="32216"/>
    <x v="0"/>
    <s v="OFF-PA-10002250"/>
    <x v="1"/>
    <x v="10"/>
    <s v="Things To Do Today Pad"/>
    <x v="3372"/>
    <n v="5"/>
    <x v="2"/>
    <n v="8.218"/>
    <x v="44"/>
    <x v="73"/>
  </r>
  <r>
    <n v="4615"/>
    <x v="2285"/>
    <x v="64"/>
    <d v="2016-09-10T00:00:00"/>
    <s v="Standard Class"/>
    <s v="GH-14410"/>
    <s v="Gary Hansen"/>
    <x v="2"/>
    <s v="United States"/>
    <s v="Houston"/>
    <x v="5"/>
    <n v="77070"/>
    <x v="2"/>
    <s v="OFF-AP-10002457"/>
    <x v="1"/>
    <x v="9"/>
    <s v="Eureka The Boss Plus 12-Amp Hard Box Upright Vacuum, Red"/>
    <x v="3373"/>
    <n v="3"/>
    <x v="3"/>
    <n v="-166.39349999999999"/>
    <x v="22"/>
    <x v="315"/>
  </r>
  <r>
    <n v="4616"/>
    <x v="2285"/>
    <x v="64"/>
    <d v="2016-09-10T00:00:00"/>
    <s v="Standard Class"/>
    <s v="GH-14410"/>
    <s v="Gary Hansen"/>
    <x v="2"/>
    <s v="United States"/>
    <s v="Houston"/>
    <x v="5"/>
    <n v="77070"/>
    <x v="2"/>
    <s v="OFF-FA-10002763"/>
    <x v="1"/>
    <x v="13"/>
    <s v="Advantus Map Pennant Flags and Round Head Tacks"/>
    <x v="2634"/>
    <n v="9"/>
    <x v="2"/>
    <n v="4.266"/>
    <x v="22"/>
    <x v="230"/>
  </r>
  <r>
    <n v="4617"/>
    <x v="2286"/>
    <x v="406"/>
    <d v="2015-09-07T00:00:00"/>
    <s v="Second Class"/>
    <s v="DS-13180"/>
    <s v="David Smith"/>
    <x v="1"/>
    <s v="United States"/>
    <s v="Houston"/>
    <x v="5"/>
    <n v="77095"/>
    <x v="2"/>
    <s v="TEC-AC-10000109"/>
    <x v="2"/>
    <x v="11"/>
    <s v="Sony Micro Vault Click 16 GB USB 2.0 Flash Drive"/>
    <x v="3374"/>
    <n v="3"/>
    <x v="2"/>
    <n v="6.7187999999999999"/>
    <x v="11"/>
    <x v="125"/>
  </r>
  <r>
    <n v="4618"/>
    <x v="2287"/>
    <x v="481"/>
    <d v="2015-09-26T00:00:00"/>
    <s v="Standard Class"/>
    <s v="TH-21550"/>
    <s v="Tracy Hopkins"/>
    <x v="2"/>
    <s v="United States"/>
    <s v="Everett"/>
    <x v="31"/>
    <n v="2149"/>
    <x v="3"/>
    <s v="TEC-PH-10002415"/>
    <x v="2"/>
    <x v="7"/>
    <s v="Polycom VoiceStation 500 Conference phone"/>
    <x v="3375"/>
    <n v="2"/>
    <x v="0"/>
    <n v="147.47499999999999"/>
    <x v="11"/>
    <x v="45"/>
  </r>
  <r>
    <n v="4619"/>
    <x v="2287"/>
    <x v="481"/>
    <d v="2015-09-26T00:00:00"/>
    <s v="Standard Class"/>
    <s v="TH-21550"/>
    <s v="Tracy Hopkins"/>
    <x v="2"/>
    <s v="United States"/>
    <s v="Everett"/>
    <x v="31"/>
    <n v="2149"/>
    <x v="3"/>
    <s v="FUR-CH-10000785"/>
    <x v="0"/>
    <x v="1"/>
    <s v="Global Ergonomic Managers Chair"/>
    <x v="3036"/>
    <n v="3"/>
    <x v="0"/>
    <n v="141.1644"/>
    <x v="11"/>
    <x v="19"/>
  </r>
  <r>
    <n v="4620"/>
    <x v="2288"/>
    <x v="165"/>
    <d v="2017-12-25T00:00:00"/>
    <s v="First Class"/>
    <s v="RM-19675"/>
    <s v="Robert Marley"/>
    <x v="2"/>
    <s v="United States"/>
    <s v="Los Angeles"/>
    <x v="1"/>
    <n v="90049"/>
    <x v="1"/>
    <s v="TEC-CO-10001449"/>
    <x v="2"/>
    <x v="16"/>
    <s v="Hewlett Packard LaserJet 3310 Copier"/>
    <x v="3376"/>
    <n v="6"/>
    <x v="2"/>
    <n v="1007.9832"/>
    <x v="23"/>
    <x v="73"/>
  </r>
  <r>
    <n v="4621"/>
    <x v="2288"/>
    <x v="165"/>
    <d v="2017-12-25T00:00:00"/>
    <s v="First Class"/>
    <s v="RM-19675"/>
    <s v="Robert Marley"/>
    <x v="2"/>
    <s v="United States"/>
    <s v="Los Angeles"/>
    <x v="1"/>
    <n v="90049"/>
    <x v="1"/>
    <s v="OFF-BI-10001670"/>
    <x v="1"/>
    <x v="8"/>
    <s v="Vinyl Sectional Post Binders"/>
    <x v="3377"/>
    <n v="3"/>
    <x v="2"/>
    <n v="33.93"/>
    <x v="23"/>
    <x v="52"/>
  </r>
  <r>
    <n v="4622"/>
    <x v="2289"/>
    <x v="348"/>
    <d v="2015-10-08T00:00:00"/>
    <s v="Second Class"/>
    <s v="SF-20965"/>
    <s v="Sylvia Foulston"/>
    <x v="1"/>
    <s v="United States"/>
    <s v="Wilmington"/>
    <x v="13"/>
    <n v="19805"/>
    <x v="3"/>
    <s v="OFF-ST-10001328"/>
    <x v="1"/>
    <x v="4"/>
    <s v="Personal Filing Tote with Lid, Black/Gray"/>
    <x v="3378"/>
    <n v="5"/>
    <x v="0"/>
    <n v="21.713999999999999"/>
    <x v="2"/>
    <x v="40"/>
  </r>
  <r>
    <n v="4623"/>
    <x v="2290"/>
    <x v="428"/>
    <d v="2017-09-14T00:00:00"/>
    <s v="Standard Class"/>
    <s v="SO-20335"/>
    <s v="Sean O'Donnell"/>
    <x v="0"/>
    <s v="United States"/>
    <s v="Columbia"/>
    <x v="18"/>
    <n v="38401"/>
    <x v="0"/>
    <s v="OFF-SU-10001225"/>
    <x v="1"/>
    <x v="14"/>
    <s v="Staple remover"/>
    <x v="3379"/>
    <n v="3"/>
    <x v="2"/>
    <n v="-1.9872000000000001"/>
    <x v="15"/>
    <x v="207"/>
  </r>
  <r>
    <n v="4624"/>
    <x v="2290"/>
    <x v="428"/>
    <d v="2017-09-14T00:00:00"/>
    <s v="Standard Class"/>
    <s v="SO-20335"/>
    <s v="Sean O'Donnell"/>
    <x v="0"/>
    <s v="United States"/>
    <s v="Columbia"/>
    <x v="18"/>
    <n v="38401"/>
    <x v="0"/>
    <s v="OFF-PA-10000357"/>
    <x v="1"/>
    <x v="10"/>
    <s v="Xerox 1888"/>
    <x v="3380"/>
    <n v="4"/>
    <x v="2"/>
    <n v="62.137599999999999"/>
    <x v="15"/>
    <x v="73"/>
  </r>
  <r>
    <n v="4625"/>
    <x v="2290"/>
    <x v="428"/>
    <d v="2017-09-14T00:00:00"/>
    <s v="Standard Class"/>
    <s v="SO-20335"/>
    <s v="Sean O'Donnell"/>
    <x v="0"/>
    <s v="United States"/>
    <s v="Columbia"/>
    <x v="18"/>
    <n v="38401"/>
    <x v="0"/>
    <s v="OFF-ST-10000046"/>
    <x v="1"/>
    <x v="4"/>
    <s v="Fellowes Super Stor/Drawer Files"/>
    <x v="3381"/>
    <n v="2"/>
    <x v="2"/>
    <n v="-3.2309999999999999"/>
    <x v="15"/>
    <x v="165"/>
  </r>
  <r>
    <n v="4626"/>
    <x v="2290"/>
    <x v="428"/>
    <d v="2017-09-14T00:00:00"/>
    <s v="Standard Class"/>
    <s v="SO-20335"/>
    <s v="Sean O'Donnell"/>
    <x v="0"/>
    <s v="United States"/>
    <s v="Columbia"/>
    <x v="18"/>
    <n v="38401"/>
    <x v="0"/>
    <s v="FUR-FU-10000023"/>
    <x v="0"/>
    <x v="5"/>
    <s v="Eldon Wave Desk Accessories"/>
    <x v="2127"/>
    <n v="3"/>
    <x v="2"/>
    <n v="4.2408000000000001"/>
    <x v="15"/>
    <x v="84"/>
  </r>
  <r>
    <n v="4627"/>
    <x v="2291"/>
    <x v="373"/>
    <d v="2016-11-18T00:00:00"/>
    <s v="Standard Class"/>
    <s v="CK-12760"/>
    <s v="Cyma Kinney"/>
    <x v="1"/>
    <s v="United States"/>
    <s v="New York City"/>
    <x v="15"/>
    <n v="10011"/>
    <x v="3"/>
    <s v="OFF-ST-10003455"/>
    <x v="1"/>
    <x v="4"/>
    <s v="Tenex File Box, Personal Filing Tote with Lid, Black"/>
    <x v="3378"/>
    <n v="5"/>
    <x v="0"/>
    <n v="20.163"/>
    <x v="0"/>
    <x v="96"/>
  </r>
  <r>
    <n v="4628"/>
    <x v="2291"/>
    <x v="373"/>
    <d v="2016-11-18T00:00:00"/>
    <s v="Standard Class"/>
    <s v="CK-12760"/>
    <s v="Cyma Kinney"/>
    <x v="1"/>
    <s v="United States"/>
    <s v="New York City"/>
    <x v="15"/>
    <n v="10011"/>
    <x v="3"/>
    <s v="OFF-ST-10000876"/>
    <x v="1"/>
    <x v="4"/>
    <s v="Eldon Simplefile Box Office"/>
    <x v="3382"/>
    <n v="2"/>
    <x v="0"/>
    <n v="6.9664000000000001"/>
    <x v="0"/>
    <x v="95"/>
  </r>
  <r>
    <n v="4629"/>
    <x v="2291"/>
    <x v="373"/>
    <d v="2016-11-18T00:00:00"/>
    <s v="Standard Class"/>
    <s v="CK-12760"/>
    <s v="Cyma Kinney"/>
    <x v="1"/>
    <s v="United States"/>
    <s v="New York City"/>
    <x v="15"/>
    <n v="10011"/>
    <x v="3"/>
    <s v="OFF-AR-10003582"/>
    <x v="1"/>
    <x v="6"/>
    <s v="Boston Electric Pencil Sharpener, Model 1818, Charcoal Black"/>
    <x v="3383"/>
    <n v="5"/>
    <x v="0"/>
    <n v="39.409999999999997"/>
    <x v="0"/>
    <x v="40"/>
  </r>
  <r>
    <n v="4630"/>
    <x v="2291"/>
    <x v="373"/>
    <d v="2016-11-18T00:00:00"/>
    <s v="Standard Class"/>
    <s v="CK-12760"/>
    <s v="Cyma Kinney"/>
    <x v="1"/>
    <s v="United States"/>
    <s v="New York City"/>
    <x v="15"/>
    <n v="10011"/>
    <x v="3"/>
    <s v="OFF-ST-10004258"/>
    <x v="1"/>
    <x v="4"/>
    <s v="Portable Personal File Box"/>
    <x v="898"/>
    <n v="3"/>
    <x v="0"/>
    <n v="9.8901000000000003"/>
    <x v="0"/>
    <x v="6"/>
  </r>
  <r>
    <n v="4631"/>
    <x v="2292"/>
    <x v="52"/>
    <d v="2015-10-15T00:00:00"/>
    <s v="Same Day"/>
    <s v="GA-14725"/>
    <s v="Guy Armstrong"/>
    <x v="0"/>
    <s v="United States"/>
    <s v="Mount Pleasant"/>
    <x v="12"/>
    <n v="48858"/>
    <x v="2"/>
    <s v="FUR-FU-10000719"/>
    <x v="0"/>
    <x v="5"/>
    <s v="DAX Cubicle Frames, 8-1/2 x 11"/>
    <x v="1790"/>
    <n v="2"/>
    <x v="0"/>
    <n v="6.1703999999999999"/>
    <x v="2"/>
    <x v="159"/>
  </r>
  <r>
    <n v="4632"/>
    <x v="2293"/>
    <x v="646"/>
    <d v="2017-08-08T00:00:00"/>
    <s v="Second Class"/>
    <s v="BD-11725"/>
    <s v="Bruce Degenhardt"/>
    <x v="0"/>
    <s v="United States"/>
    <s v="San Francisco"/>
    <x v="1"/>
    <n v="94122"/>
    <x v="1"/>
    <s v="OFF-LA-10001297"/>
    <x v="1"/>
    <x v="2"/>
    <s v="Avery 473"/>
    <x v="2616"/>
    <n v="5"/>
    <x v="0"/>
    <n v="24.84"/>
    <x v="43"/>
    <x v="42"/>
  </r>
  <r>
    <n v="4633"/>
    <x v="2293"/>
    <x v="646"/>
    <d v="2017-08-08T00:00:00"/>
    <s v="Second Class"/>
    <s v="BD-11725"/>
    <s v="Bruce Degenhardt"/>
    <x v="0"/>
    <s v="United States"/>
    <s v="San Francisco"/>
    <x v="1"/>
    <n v="94122"/>
    <x v="1"/>
    <s v="FUR-FU-10000723"/>
    <x v="0"/>
    <x v="5"/>
    <s v="Deflect-o EconoMat Studded, No Bevel Mat for Low Pile Carpeting"/>
    <x v="3384"/>
    <n v="3"/>
    <x v="0"/>
    <n v="11.1564"/>
    <x v="43"/>
    <x v="307"/>
  </r>
  <r>
    <n v="4634"/>
    <x v="2294"/>
    <x v="291"/>
    <d v="2015-08-26T00:00:00"/>
    <s v="Standard Class"/>
    <s v="DS-13180"/>
    <s v="David Smith"/>
    <x v="1"/>
    <s v="United States"/>
    <s v="San Francisco"/>
    <x v="1"/>
    <n v="94122"/>
    <x v="1"/>
    <s v="FUR-BO-10003893"/>
    <x v="0"/>
    <x v="0"/>
    <s v="Sauder Camden County Collection Library"/>
    <x v="3385"/>
    <n v="6"/>
    <x v="11"/>
    <n v="34.494"/>
    <x v="37"/>
    <x v="447"/>
  </r>
  <r>
    <n v="4635"/>
    <x v="2294"/>
    <x v="291"/>
    <d v="2015-08-26T00:00:00"/>
    <s v="Standard Class"/>
    <s v="DS-13180"/>
    <s v="David Smith"/>
    <x v="1"/>
    <s v="United States"/>
    <s v="San Francisco"/>
    <x v="1"/>
    <n v="94122"/>
    <x v="1"/>
    <s v="OFF-ST-10000736"/>
    <x v="1"/>
    <x v="4"/>
    <s v="Carina Double Wide Media Storage Towers in Natural &amp; Black"/>
    <x v="1225"/>
    <n v="1"/>
    <x v="0"/>
    <n v="3.2391999999999999"/>
    <x v="37"/>
    <x v="237"/>
  </r>
  <r>
    <n v="4636"/>
    <x v="2295"/>
    <x v="846"/>
    <d v="2017-03-17T00:00:00"/>
    <s v="Standard Class"/>
    <s v="BS-11380"/>
    <s v="Bill Stewart"/>
    <x v="1"/>
    <s v="United States"/>
    <s v="San Francisco"/>
    <x v="1"/>
    <n v="94122"/>
    <x v="1"/>
    <s v="OFF-ST-10000736"/>
    <x v="1"/>
    <x v="4"/>
    <s v="Carina Double Wide Media Storage Towers in Natural &amp; Black"/>
    <x v="420"/>
    <n v="3"/>
    <x v="0"/>
    <n v="9.7175999999999991"/>
    <x v="42"/>
    <x v="237"/>
  </r>
  <r>
    <n v="4637"/>
    <x v="2296"/>
    <x v="842"/>
    <d v="2017-04-29T00:00:00"/>
    <s v="First Class"/>
    <s v="AP-10915"/>
    <s v="Arthur Prichep"/>
    <x v="0"/>
    <s v="United States"/>
    <s v="Los Angeles"/>
    <x v="1"/>
    <n v="90045"/>
    <x v="1"/>
    <s v="OFF-AR-10003373"/>
    <x v="1"/>
    <x v="6"/>
    <s v="Boston School Pro Electric Pencil Sharpener, 1670"/>
    <x v="1832"/>
    <n v="4"/>
    <x v="0"/>
    <n v="33.458399999999997"/>
    <x v="4"/>
    <x v="180"/>
  </r>
  <r>
    <n v="4638"/>
    <x v="2296"/>
    <x v="842"/>
    <d v="2017-04-29T00:00:00"/>
    <s v="First Class"/>
    <s v="AP-10915"/>
    <s v="Arthur Prichep"/>
    <x v="0"/>
    <s v="United States"/>
    <s v="Los Angeles"/>
    <x v="1"/>
    <n v="90045"/>
    <x v="1"/>
    <s v="OFF-AR-10000390"/>
    <x v="1"/>
    <x v="6"/>
    <s v="Newell Chalk Holder"/>
    <x v="708"/>
    <n v="3"/>
    <x v="0"/>
    <n v="5.6993999999999998"/>
    <x v="4"/>
    <x v="55"/>
  </r>
  <r>
    <n v="4639"/>
    <x v="2296"/>
    <x v="842"/>
    <d v="2017-04-29T00:00:00"/>
    <s v="First Class"/>
    <s v="AP-10915"/>
    <s v="Arthur Prichep"/>
    <x v="0"/>
    <s v="United States"/>
    <s v="Los Angeles"/>
    <x v="1"/>
    <n v="90045"/>
    <x v="1"/>
    <s v="OFF-AR-10001725"/>
    <x v="1"/>
    <x v="6"/>
    <s v="Boston Home &amp; Office Model 2000 Electric Pencil Sharpeners"/>
    <x v="2812"/>
    <n v="2"/>
    <x v="0"/>
    <n v="12.298"/>
    <x v="4"/>
    <x v="96"/>
  </r>
  <r>
    <n v="4640"/>
    <x v="2297"/>
    <x v="108"/>
    <d v="2016-09-16T00:00:00"/>
    <s v="Standard Class"/>
    <s v="JF-15565"/>
    <s v="Jill Fjeld"/>
    <x v="0"/>
    <s v="United States"/>
    <s v="Newport News"/>
    <x v="17"/>
    <n v="23602"/>
    <x v="0"/>
    <s v="TEC-CO-10001943"/>
    <x v="2"/>
    <x v="16"/>
    <s v="Canon PC-428 Personal Copier"/>
    <x v="3386"/>
    <n v="8"/>
    <x v="0"/>
    <n v="751.9624"/>
    <x v="22"/>
    <x v="41"/>
  </r>
  <r>
    <n v="4641"/>
    <x v="2297"/>
    <x v="108"/>
    <d v="2016-09-16T00:00:00"/>
    <s v="Standard Class"/>
    <s v="JF-15565"/>
    <s v="Jill Fjeld"/>
    <x v="0"/>
    <s v="United States"/>
    <s v="Newport News"/>
    <x v="17"/>
    <n v="23602"/>
    <x v="0"/>
    <s v="OFF-EN-10002312"/>
    <x v="1"/>
    <x v="12"/>
    <s v="#10 Self-Seal White Envelopes"/>
    <x v="3387"/>
    <n v="1"/>
    <x v="0"/>
    <n v="5.4340999999999999"/>
    <x v="22"/>
    <x v="77"/>
  </r>
  <r>
    <n v="4642"/>
    <x v="2298"/>
    <x v="760"/>
    <d v="2017-10-24T00:00:00"/>
    <s v="Second Class"/>
    <s v="HA-14905"/>
    <s v="Helen Abelman"/>
    <x v="0"/>
    <s v="United States"/>
    <s v="Fort Collins"/>
    <x v="22"/>
    <n v="80525"/>
    <x v="1"/>
    <s v="OFF-BI-10000831"/>
    <x v="1"/>
    <x v="8"/>
    <s v="Storex Flexible Poly Binders with Double Pockets"/>
    <x v="754"/>
    <n v="4"/>
    <x v="6"/>
    <n v="-2.5344000000000002"/>
    <x v="13"/>
    <x v="128"/>
  </r>
  <r>
    <n v="4643"/>
    <x v="2298"/>
    <x v="760"/>
    <d v="2017-10-24T00:00:00"/>
    <s v="Second Class"/>
    <s v="HA-14905"/>
    <s v="Helen Abelman"/>
    <x v="0"/>
    <s v="United States"/>
    <s v="Fort Collins"/>
    <x v="22"/>
    <n v="80525"/>
    <x v="1"/>
    <s v="FUR-CH-10000749"/>
    <x v="0"/>
    <x v="1"/>
    <s v="Office Star - Ergonomic Mid Back Chair with 2-Way Adjustable Arms"/>
    <x v="1077"/>
    <n v="4"/>
    <x v="2"/>
    <n v="-28.956800000000001"/>
    <x v="13"/>
    <x v="239"/>
  </r>
  <r>
    <n v="4644"/>
    <x v="2299"/>
    <x v="991"/>
    <d v="2015-08-06T00:00:00"/>
    <s v="Standard Class"/>
    <s v="Co-12640"/>
    <s v="Corey-Lock"/>
    <x v="0"/>
    <s v="United States"/>
    <s v="Seattle"/>
    <x v="4"/>
    <n v="98105"/>
    <x v="1"/>
    <s v="OFF-BI-10002003"/>
    <x v="1"/>
    <x v="8"/>
    <s v="Ibico Presentation Index for Binding Systems"/>
    <x v="2850"/>
    <n v="2"/>
    <x v="2"/>
    <n v="2.1492"/>
    <x v="37"/>
    <x v="31"/>
  </r>
  <r>
    <n v="4645"/>
    <x v="2299"/>
    <x v="991"/>
    <d v="2015-08-06T00:00:00"/>
    <s v="Standard Class"/>
    <s v="Co-12640"/>
    <s v="Corey-Lock"/>
    <x v="0"/>
    <s v="United States"/>
    <s v="Seattle"/>
    <x v="4"/>
    <n v="98105"/>
    <x v="1"/>
    <s v="TEC-MA-10001972"/>
    <x v="2"/>
    <x v="15"/>
    <s v="Okidata C331dn Printer"/>
    <x v="2666"/>
    <n v="2"/>
    <x v="2"/>
    <n v="41.88"/>
    <x v="37"/>
    <x v="10"/>
  </r>
  <r>
    <n v="4646"/>
    <x v="2300"/>
    <x v="399"/>
    <d v="2016-08-16T00:00:00"/>
    <s v="Standard Class"/>
    <s v="BC-11125"/>
    <s v="Becky Castell"/>
    <x v="2"/>
    <s v="United States"/>
    <s v="New York City"/>
    <x v="15"/>
    <n v="10011"/>
    <x v="3"/>
    <s v="FUR-CH-10000225"/>
    <x v="0"/>
    <x v="1"/>
    <s v="Global Geo Office Task Chair, Gray"/>
    <x v="3388"/>
    <n v="2"/>
    <x v="9"/>
    <n v="-8.0980000000000008"/>
    <x v="47"/>
    <x v="448"/>
  </r>
  <r>
    <n v="4647"/>
    <x v="2301"/>
    <x v="992"/>
    <d v="2014-06-05T00:00:00"/>
    <s v="Standard Class"/>
    <s v="EB-13840"/>
    <s v="Ellis Ballard"/>
    <x v="1"/>
    <s v="United States"/>
    <s v="Richmond"/>
    <x v="17"/>
    <n v="23223"/>
    <x v="0"/>
    <s v="OFF-PA-10001622"/>
    <x v="1"/>
    <x v="10"/>
    <s v="Ampad Poly Cover Wirebound Steno Book, 6&quot; x 9&quot; Assorted Colors, Gregg Ruled"/>
    <x v="3389"/>
    <n v="3"/>
    <x v="0"/>
    <n v="6.1289999999999996"/>
    <x v="3"/>
    <x v="88"/>
  </r>
  <r>
    <n v="4648"/>
    <x v="2302"/>
    <x v="993"/>
    <d v="2016-05-01T00:00:00"/>
    <s v="Standard Class"/>
    <s v="DB-13360"/>
    <s v="Dennis Bolton"/>
    <x v="2"/>
    <s v="United States"/>
    <s v="New York City"/>
    <x v="15"/>
    <n v="10009"/>
    <x v="3"/>
    <s v="FUR-CH-10004983"/>
    <x v="0"/>
    <x v="1"/>
    <s v="Office Star - Mid Back Dual function Ergonomic High Back Chair with 2-Way Adjustable Arms"/>
    <x v="3390"/>
    <n v="3"/>
    <x v="9"/>
    <n v="62.782200000000003"/>
    <x v="35"/>
    <x v="449"/>
  </r>
  <r>
    <n v="4649"/>
    <x v="2303"/>
    <x v="304"/>
    <d v="2017-05-19T00:00:00"/>
    <s v="Standard Class"/>
    <s v="KB-16585"/>
    <s v="Ken Black"/>
    <x v="1"/>
    <s v="United States"/>
    <s v="Seattle"/>
    <x v="4"/>
    <n v="98103"/>
    <x v="1"/>
    <s v="OFF-PA-10003228"/>
    <x v="1"/>
    <x v="10"/>
    <s v="Xerox 1917"/>
    <x v="3391"/>
    <n v="9"/>
    <x v="0"/>
    <n v="206.88929999999999"/>
    <x v="25"/>
    <x v="41"/>
  </r>
  <r>
    <n v="4650"/>
    <x v="2303"/>
    <x v="304"/>
    <d v="2017-05-19T00:00:00"/>
    <s v="Standard Class"/>
    <s v="KB-16585"/>
    <s v="Ken Black"/>
    <x v="1"/>
    <s v="United States"/>
    <s v="Seattle"/>
    <x v="4"/>
    <n v="98103"/>
    <x v="1"/>
    <s v="OFF-SU-10004498"/>
    <x v="1"/>
    <x v="14"/>
    <s v="Martin-Yale Premier Letter Opener"/>
    <x v="3392"/>
    <n v="5"/>
    <x v="0"/>
    <n v="1.9319999999999999"/>
    <x v="25"/>
    <x v="144"/>
  </r>
  <r>
    <n v="4651"/>
    <x v="2304"/>
    <x v="798"/>
    <d v="2017-04-12T00:00:00"/>
    <s v="Standard Class"/>
    <s v="AH-10120"/>
    <s v="Adrian Hane"/>
    <x v="2"/>
    <s v="United States"/>
    <s v="San Francisco"/>
    <x v="1"/>
    <n v="94110"/>
    <x v="1"/>
    <s v="OFF-PA-10001878"/>
    <x v="1"/>
    <x v="10"/>
    <s v="Xerox 1891"/>
    <x v="1644"/>
    <n v="5"/>
    <x v="0"/>
    <n v="114.9385"/>
    <x v="4"/>
    <x v="41"/>
  </r>
  <r>
    <n v="4652"/>
    <x v="2304"/>
    <x v="798"/>
    <d v="2017-04-12T00:00:00"/>
    <s v="Standard Class"/>
    <s v="AH-10120"/>
    <s v="Adrian Hane"/>
    <x v="2"/>
    <s v="United States"/>
    <s v="San Francisco"/>
    <x v="1"/>
    <n v="94110"/>
    <x v="1"/>
    <s v="OFF-PA-10002923"/>
    <x v="1"/>
    <x v="10"/>
    <s v="Xerox 1942"/>
    <x v="3393"/>
    <n v="4"/>
    <x v="0"/>
    <n v="97.88"/>
    <x v="4"/>
    <x v="47"/>
  </r>
  <r>
    <n v="4653"/>
    <x v="2305"/>
    <x v="922"/>
    <d v="2017-02-23T00:00:00"/>
    <s v="Standard Class"/>
    <s v="GH-14410"/>
    <s v="Gary Hansen"/>
    <x v="2"/>
    <s v="United States"/>
    <s v="Perth Amboy"/>
    <x v="30"/>
    <n v="8861"/>
    <x v="3"/>
    <s v="OFF-PA-10001838"/>
    <x v="1"/>
    <x v="10"/>
    <s v="Adams Telephone Message Book W/Dividers/Space For Phone Numbers, 5 1/4&quot;X8 1/2&quot;, 300/Messages"/>
    <x v="2660"/>
    <n v="2"/>
    <x v="0"/>
    <n v="5.7624000000000004"/>
    <x v="31"/>
    <x v="70"/>
  </r>
  <r>
    <n v="4654"/>
    <x v="2305"/>
    <x v="922"/>
    <d v="2017-02-23T00:00:00"/>
    <s v="Standard Class"/>
    <s v="GH-14410"/>
    <s v="Gary Hansen"/>
    <x v="2"/>
    <s v="United States"/>
    <s v="Perth Amboy"/>
    <x v="30"/>
    <n v="8861"/>
    <x v="3"/>
    <s v="OFF-ST-10003123"/>
    <x v="1"/>
    <x v="4"/>
    <s v="Fellowes Bases and Tops For Staxonsteel/High-Stak Systems"/>
    <x v="3394"/>
    <n v="5"/>
    <x v="0"/>
    <n v="39.948"/>
    <x v="31"/>
    <x v="244"/>
  </r>
  <r>
    <n v="4655"/>
    <x v="2306"/>
    <x v="92"/>
    <d v="2017-06-26T00:00:00"/>
    <s v="Second Class"/>
    <s v="KT-16480"/>
    <s v="Kean Thornton"/>
    <x v="0"/>
    <s v="United States"/>
    <s v="San Francisco"/>
    <x v="1"/>
    <n v="94110"/>
    <x v="1"/>
    <s v="OFF-FA-10001332"/>
    <x v="1"/>
    <x v="13"/>
    <s v="Acco Banker's Clasps, 5 3/4&quot;-Long"/>
    <x v="704"/>
    <n v="1"/>
    <x v="0"/>
    <n v="1.3535999999999999"/>
    <x v="28"/>
    <x v="41"/>
  </r>
  <r>
    <n v="4656"/>
    <x v="2307"/>
    <x v="952"/>
    <d v="2014-05-10T00:00:00"/>
    <s v="Standard Class"/>
    <s v="KH-16330"/>
    <s v="Katharine Harms"/>
    <x v="1"/>
    <s v="United States"/>
    <s v="Freeport"/>
    <x v="10"/>
    <n v="61032"/>
    <x v="2"/>
    <s v="OFF-ST-10003442"/>
    <x v="1"/>
    <x v="4"/>
    <s v="Eldon Portable Mobile Manager"/>
    <x v="3395"/>
    <n v="2"/>
    <x v="2"/>
    <n v="3.9592000000000001"/>
    <x v="8"/>
    <x v="66"/>
  </r>
  <r>
    <n v="4657"/>
    <x v="2308"/>
    <x v="910"/>
    <d v="2015-05-07T00:00:00"/>
    <s v="Standard Class"/>
    <s v="SV-20785"/>
    <s v="Stewart Visinsky"/>
    <x v="0"/>
    <s v="United States"/>
    <s v="Philadelphia"/>
    <x v="9"/>
    <n v="19140"/>
    <x v="3"/>
    <s v="OFF-AR-10001468"/>
    <x v="1"/>
    <x v="6"/>
    <s v="Sanford Prismacolor Professional Thick Lead Art Pencils, 36-Color Set"/>
    <x v="3396"/>
    <n v="2"/>
    <x v="2"/>
    <n v="14.2272"/>
    <x v="20"/>
    <x v="212"/>
  </r>
  <r>
    <n v="4658"/>
    <x v="2308"/>
    <x v="910"/>
    <d v="2015-05-07T00:00:00"/>
    <s v="Standard Class"/>
    <s v="SV-20785"/>
    <s v="Stewart Visinsky"/>
    <x v="0"/>
    <s v="United States"/>
    <s v="Philadelphia"/>
    <x v="9"/>
    <n v="19140"/>
    <x v="3"/>
    <s v="OFF-AP-10003266"/>
    <x v="1"/>
    <x v="9"/>
    <s v="Holmes Replacement Filter for HEPA Air Cleaner, Large Room"/>
    <x v="769"/>
    <n v="2"/>
    <x v="2"/>
    <n v="6.5164"/>
    <x v="20"/>
    <x v="246"/>
  </r>
  <r>
    <n v="4659"/>
    <x v="2308"/>
    <x v="910"/>
    <d v="2015-05-07T00:00:00"/>
    <s v="Standard Class"/>
    <s v="SV-20785"/>
    <s v="Stewart Visinsky"/>
    <x v="0"/>
    <s v="United States"/>
    <s v="Philadelphia"/>
    <x v="9"/>
    <n v="19140"/>
    <x v="3"/>
    <s v="OFF-PA-10002230"/>
    <x v="1"/>
    <x v="10"/>
    <s v="Xerox 1897"/>
    <x v="885"/>
    <n v="2"/>
    <x v="2"/>
    <n v="2.8883999999999999"/>
    <x v="20"/>
    <x v="49"/>
  </r>
  <r>
    <n v="4660"/>
    <x v="2308"/>
    <x v="910"/>
    <d v="2015-05-07T00:00:00"/>
    <s v="Standard Class"/>
    <s v="SV-20785"/>
    <s v="Stewart Visinsky"/>
    <x v="0"/>
    <s v="United States"/>
    <s v="Philadelphia"/>
    <x v="9"/>
    <n v="19140"/>
    <x v="3"/>
    <s v="OFF-AP-10003622"/>
    <x v="1"/>
    <x v="9"/>
    <s v="Bravo II Megaboss 12-Amp Hard Body Upright, Replacement Belts, 2 Belts per Pack"/>
    <x v="3397"/>
    <n v="7"/>
    <x v="2"/>
    <n v="2.0474999999999999"/>
    <x v="20"/>
    <x v="4"/>
  </r>
  <r>
    <n v="4661"/>
    <x v="2308"/>
    <x v="910"/>
    <d v="2015-05-07T00:00:00"/>
    <s v="Standard Class"/>
    <s v="SV-20785"/>
    <s v="Stewart Visinsky"/>
    <x v="0"/>
    <s v="United States"/>
    <s v="Philadelphia"/>
    <x v="9"/>
    <n v="19140"/>
    <x v="3"/>
    <s v="TEC-AC-10001542"/>
    <x v="2"/>
    <x v="11"/>
    <s v="SanDisk Cruzer 16 GB USB Flash Drive"/>
    <x v="288"/>
    <n v="3"/>
    <x v="2"/>
    <n v="-0.34439999999999998"/>
    <x v="20"/>
    <x v="165"/>
  </r>
  <r>
    <n v="4662"/>
    <x v="2308"/>
    <x v="910"/>
    <d v="2015-05-07T00:00:00"/>
    <s v="Standard Class"/>
    <s v="SV-20785"/>
    <s v="Stewart Visinsky"/>
    <x v="0"/>
    <s v="United States"/>
    <s v="Philadelphia"/>
    <x v="9"/>
    <n v="19140"/>
    <x v="3"/>
    <s v="FUR-CH-10002965"/>
    <x v="0"/>
    <x v="1"/>
    <s v="Global Leather Highback Executive Chair with Pneumatic Height Adjustment, Black"/>
    <x v="2749"/>
    <n v="6"/>
    <x v="4"/>
    <n v="-36.176400000000001"/>
    <x v="20"/>
    <x v="283"/>
  </r>
  <r>
    <n v="4663"/>
    <x v="2308"/>
    <x v="910"/>
    <d v="2015-05-07T00:00:00"/>
    <s v="Standard Class"/>
    <s v="SV-20785"/>
    <s v="Stewart Visinsky"/>
    <x v="0"/>
    <s v="United States"/>
    <s v="Philadelphia"/>
    <x v="9"/>
    <n v="19140"/>
    <x v="3"/>
    <s v="OFF-ST-10000563"/>
    <x v="1"/>
    <x v="4"/>
    <s v="Fellowes Bankers Box Stor/Drawer Steel Plus"/>
    <x v="3398"/>
    <n v="3"/>
    <x v="2"/>
    <n v="-9.5939999999999994"/>
    <x v="20"/>
    <x v="233"/>
  </r>
  <r>
    <n v="4664"/>
    <x v="2309"/>
    <x v="31"/>
    <d v="2016-09-22T00:00:00"/>
    <s v="Standard Class"/>
    <s v="PO-18850"/>
    <s v="Patrick O'Brill"/>
    <x v="0"/>
    <s v="United States"/>
    <s v="Jacksonville"/>
    <x v="2"/>
    <n v="32216"/>
    <x v="0"/>
    <s v="OFF-LA-10002787"/>
    <x v="1"/>
    <x v="2"/>
    <s v="Avery 480"/>
    <x v="3399"/>
    <n v="1"/>
    <x v="2"/>
    <n v="1.05"/>
    <x v="22"/>
    <x v="11"/>
  </r>
  <r>
    <n v="4665"/>
    <x v="2310"/>
    <x v="897"/>
    <d v="2016-09-26T00:00:00"/>
    <s v="Standard Class"/>
    <s v="AC-10450"/>
    <s v="Amy Cox"/>
    <x v="0"/>
    <s v="United States"/>
    <s v="Pembroke Pines"/>
    <x v="2"/>
    <n v="33024"/>
    <x v="0"/>
    <s v="OFF-BI-10004022"/>
    <x v="1"/>
    <x v="8"/>
    <s v="Acco Suede Grain Vinyl Round Ring Binder"/>
    <x v="3400"/>
    <n v="9"/>
    <x v="6"/>
    <n v="-6.0048000000000004"/>
    <x v="22"/>
    <x v="128"/>
  </r>
  <r>
    <n v="4666"/>
    <x v="2310"/>
    <x v="897"/>
    <d v="2016-09-26T00:00:00"/>
    <s v="Standard Class"/>
    <s v="AC-10450"/>
    <s v="Amy Cox"/>
    <x v="0"/>
    <s v="United States"/>
    <s v="Pembroke Pines"/>
    <x v="2"/>
    <n v="33024"/>
    <x v="0"/>
    <s v="OFF-LA-10001158"/>
    <x v="1"/>
    <x v="2"/>
    <s v="Avery Address/Shipping Labels for Typewriters, 4&quot; x 2&quot;"/>
    <x v="3319"/>
    <n v="2"/>
    <x v="2"/>
    <n v="5.7960000000000003"/>
    <x v="22"/>
    <x v="11"/>
  </r>
  <r>
    <n v="4667"/>
    <x v="2311"/>
    <x v="994"/>
    <d v="2016-01-17T00:00:00"/>
    <s v="Standard Class"/>
    <s v="KB-16585"/>
    <s v="Ken Black"/>
    <x v="1"/>
    <s v="United States"/>
    <s v="Seattle"/>
    <x v="4"/>
    <n v="98115"/>
    <x v="1"/>
    <s v="FUR-FU-10000076"/>
    <x v="0"/>
    <x v="5"/>
    <s v="24-Hour Round Wall Clock"/>
    <x v="705"/>
    <n v="4"/>
    <x v="0"/>
    <n v="34.365600000000001"/>
    <x v="12"/>
    <x v="157"/>
  </r>
  <r>
    <n v="4668"/>
    <x v="2311"/>
    <x v="994"/>
    <d v="2016-01-17T00:00:00"/>
    <s v="Standard Class"/>
    <s v="KB-16585"/>
    <s v="Ken Black"/>
    <x v="1"/>
    <s v="United States"/>
    <s v="Seattle"/>
    <x v="4"/>
    <n v="98115"/>
    <x v="1"/>
    <s v="TEC-AC-10002335"/>
    <x v="2"/>
    <x v="11"/>
    <s v="Logitech Media Keyboard K200"/>
    <x v="3401"/>
    <n v="2"/>
    <x v="0"/>
    <n v="13.296200000000001"/>
    <x v="12"/>
    <x v="43"/>
  </r>
  <r>
    <n v="4669"/>
    <x v="2312"/>
    <x v="636"/>
    <d v="2017-05-11T00:00:00"/>
    <s v="Standard Class"/>
    <s v="DB-13555"/>
    <s v="Dorothy Badders"/>
    <x v="1"/>
    <s v="United States"/>
    <s v="Fort Worth"/>
    <x v="5"/>
    <n v="76106"/>
    <x v="2"/>
    <s v="OFF-BI-10002827"/>
    <x v="1"/>
    <x v="8"/>
    <s v="Avery Durable Poly Binders"/>
    <x v="3402"/>
    <n v="10"/>
    <x v="3"/>
    <n v="-18.802"/>
    <x v="25"/>
    <x v="76"/>
  </r>
  <r>
    <n v="4670"/>
    <x v="2312"/>
    <x v="636"/>
    <d v="2017-05-11T00:00:00"/>
    <s v="Standard Class"/>
    <s v="DB-13555"/>
    <s v="Dorothy Badders"/>
    <x v="1"/>
    <s v="United States"/>
    <s v="Fort Worth"/>
    <x v="5"/>
    <n v="76106"/>
    <x v="2"/>
    <s v="FUR-BO-10001601"/>
    <x v="0"/>
    <x v="0"/>
    <s v="Sauder Mission Library with Doors, Fruitwood Finish"/>
    <x v="3403"/>
    <n v="7"/>
    <x v="8"/>
    <n v="-119.1918"/>
    <x v="25"/>
    <x v="450"/>
  </r>
  <r>
    <n v="4671"/>
    <x v="2312"/>
    <x v="636"/>
    <d v="2017-05-11T00:00:00"/>
    <s v="Standard Class"/>
    <s v="DB-13555"/>
    <s v="Dorothy Badders"/>
    <x v="1"/>
    <s v="United States"/>
    <s v="Fort Worth"/>
    <x v="5"/>
    <n v="76106"/>
    <x v="2"/>
    <s v="OFF-ST-10001932"/>
    <x v="1"/>
    <x v="4"/>
    <s v="Fellowes Staxonsteel Drawer Files"/>
    <x v="3404"/>
    <n v="5"/>
    <x v="2"/>
    <n v="-57.951000000000001"/>
    <x v="25"/>
    <x v="399"/>
  </r>
  <r>
    <n v="4672"/>
    <x v="2313"/>
    <x v="995"/>
    <d v="2016-08-06T00:00:00"/>
    <s v="Standard Class"/>
    <s v="KL-16645"/>
    <s v="Ken Lonsdale"/>
    <x v="0"/>
    <s v="United States"/>
    <s v="Detroit"/>
    <x v="12"/>
    <n v="48205"/>
    <x v="2"/>
    <s v="OFF-AP-10001005"/>
    <x v="1"/>
    <x v="9"/>
    <s v="Honeywell Quietcare HEPA Air Cleaner"/>
    <x v="3405"/>
    <n v="4"/>
    <x v="9"/>
    <n v="72.358000000000004"/>
    <x v="47"/>
    <x v="451"/>
  </r>
  <r>
    <n v="4673"/>
    <x v="2313"/>
    <x v="995"/>
    <d v="2016-08-06T00:00:00"/>
    <s v="Standard Class"/>
    <s v="KL-16645"/>
    <s v="Ken Lonsdale"/>
    <x v="0"/>
    <s v="United States"/>
    <s v="Detroit"/>
    <x v="12"/>
    <n v="48205"/>
    <x v="2"/>
    <s v="TEC-PH-10004042"/>
    <x v="2"/>
    <x v="7"/>
    <s v="ClearOne Communications CHAT 70 OC Speaker Phone"/>
    <x v="3406"/>
    <n v="4"/>
    <x v="0"/>
    <n v="165.34960000000001"/>
    <x v="47"/>
    <x v="96"/>
  </r>
  <r>
    <n v="4674"/>
    <x v="2313"/>
    <x v="995"/>
    <d v="2016-08-06T00:00:00"/>
    <s v="Standard Class"/>
    <s v="KL-16645"/>
    <s v="Ken Lonsdale"/>
    <x v="0"/>
    <s v="United States"/>
    <s v="Detroit"/>
    <x v="12"/>
    <n v="48205"/>
    <x v="2"/>
    <s v="TEC-PH-10001079"/>
    <x v="2"/>
    <x v="7"/>
    <s v="Polycom SoundPoint Pro SE-225 Corded phone"/>
    <x v="3407"/>
    <n v="1"/>
    <x v="0"/>
    <n v="33.3172"/>
    <x v="47"/>
    <x v="95"/>
  </r>
  <r>
    <n v="4675"/>
    <x v="2313"/>
    <x v="995"/>
    <d v="2016-08-06T00:00:00"/>
    <s v="Standard Class"/>
    <s v="KL-16645"/>
    <s v="Ken Lonsdale"/>
    <x v="0"/>
    <s v="United States"/>
    <s v="Detroit"/>
    <x v="12"/>
    <n v="48205"/>
    <x v="2"/>
    <s v="FUR-FU-10002918"/>
    <x v="0"/>
    <x v="5"/>
    <s v="Eldon ClusterMat Chair Mat with Cordless Antistatic Protection"/>
    <x v="1042"/>
    <n v="3"/>
    <x v="0"/>
    <n v="30.023399999999999"/>
    <x v="47"/>
    <x v="39"/>
  </r>
  <r>
    <n v="4676"/>
    <x v="2314"/>
    <x v="996"/>
    <d v="2017-03-29T00:00:00"/>
    <s v="Second Class"/>
    <s v="AG-10270"/>
    <s v="Alejandro Grove"/>
    <x v="0"/>
    <s v="United States"/>
    <s v="Philadelphia"/>
    <x v="9"/>
    <n v="19120"/>
    <x v="3"/>
    <s v="FUR-FU-10003832"/>
    <x v="0"/>
    <x v="5"/>
    <s v="Eldon Expressions Punched Metal &amp; Wood Desk Accessories, Black &amp; Cherry"/>
    <x v="1632"/>
    <n v="2"/>
    <x v="2"/>
    <n v="1.5007999999999999"/>
    <x v="42"/>
    <x v="36"/>
  </r>
  <r>
    <n v="4677"/>
    <x v="2315"/>
    <x v="619"/>
    <d v="2014-03-19T00:00:00"/>
    <s v="Standard Class"/>
    <s v="JF-15295"/>
    <s v="Jason Fortune-"/>
    <x v="0"/>
    <s v="United States"/>
    <s v="Logan"/>
    <x v="7"/>
    <n v="84321"/>
    <x v="1"/>
    <s v="OFF-BI-10001617"/>
    <x v="1"/>
    <x v="8"/>
    <s v="GBC Wire Binding Combs"/>
    <x v="3408"/>
    <n v="4"/>
    <x v="2"/>
    <n v="11.167199999999999"/>
    <x v="34"/>
    <x v="31"/>
  </r>
  <r>
    <n v="4678"/>
    <x v="2315"/>
    <x v="619"/>
    <d v="2014-03-19T00:00:00"/>
    <s v="Standard Class"/>
    <s v="JF-15295"/>
    <s v="Jason Fortune-"/>
    <x v="0"/>
    <s v="United States"/>
    <s v="Logan"/>
    <x v="7"/>
    <n v="84321"/>
    <x v="1"/>
    <s v="OFF-ST-10000736"/>
    <x v="1"/>
    <x v="4"/>
    <s v="Carina Double Wide Media Storage Towers in Natural &amp; Black"/>
    <x v="1225"/>
    <n v="1"/>
    <x v="0"/>
    <n v="3.2391999999999999"/>
    <x v="34"/>
    <x v="237"/>
  </r>
  <r>
    <n v="4679"/>
    <x v="2315"/>
    <x v="619"/>
    <d v="2014-03-19T00:00:00"/>
    <s v="Standard Class"/>
    <s v="JF-15295"/>
    <s v="Jason Fortune-"/>
    <x v="0"/>
    <s v="United States"/>
    <s v="Logan"/>
    <x v="7"/>
    <n v="84321"/>
    <x v="1"/>
    <s v="TEC-AC-10004877"/>
    <x v="2"/>
    <x v="11"/>
    <s v="Imation 30456 USB Flash Drive 8GB"/>
    <x v="137"/>
    <n v="12"/>
    <x v="0"/>
    <n v="6.6239999999999997"/>
    <x v="34"/>
    <x v="366"/>
  </r>
  <r>
    <n v="4680"/>
    <x v="2315"/>
    <x v="619"/>
    <d v="2014-03-19T00:00:00"/>
    <s v="Standard Class"/>
    <s v="JF-15295"/>
    <s v="Jason Fortune-"/>
    <x v="0"/>
    <s v="United States"/>
    <s v="Logan"/>
    <x v="7"/>
    <n v="84321"/>
    <x v="1"/>
    <s v="OFF-ST-10003221"/>
    <x v="1"/>
    <x v="4"/>
    <s v="Staple magnet"/>
    <x v="788"/>
    <n v="2"/>
    <x v="0"/>
    <n v="5.7671999999999999"/>
    <x v="34"/>
    <x v="6"/>
  </r>
  <r>
    <n v="4681"/>
    <x v="2315"/>
    <x v="619"/>
    <d v="2014-03-19T00:00:00"/>
    <s v="Standard Class"/>
    <s v="JF-15295"/>
    <s v="Jason Fortune-"/>
    <x v="0"/>
    <s v="United States"/>
    <s v="Logan"/>
    <x v="7"/>
    <n v="84321"/>
    <x v="1"/>
    <s v="OFF-BI-10003007"/>
    <x v="1"/>
    <x v="8"/>
    <s v="Premium Transparent Presentation Covers, No Pattern/Clear, 8 1/2&quot; x 11&quot;"/>
    <x v="3409"/>
    <n v="2"/>
    <x v="2"/>
    <n v="20.165600000000001"/>
    <x v="34"/>
    <x v="18"/>
  </r>
  <r>
    <n v="4682"/>
    <x v="2316"/>
    <x v="216"/>
    <d v="2016-07-18T00:00:00"/>
    <s v="Second Class"/>
    <s v="RE-19450"/>
    <s v="Richard Eichhorn"/>
    <x v="0"/>
    <s v="United States"/>
    <s v="Auburn"/>
    <x v="15"/>
    <n v="13021"/>
    <x v="3"/>
    <s v="OFF-FA-10000936"/>
    <x v="1"/>
    <x v="13"/>
    <s v="Acco Hot Clips Clips to Go"/>
    <x v="3410"/>
    <n v="9"/>
    <x v="0"/>
    <n v="13.3245"/>
    <x v="16"/>
    <x v="88"/>
  </r>
  <r>
    <n v="4683"/>
    <x v="2317"/>
    <x v="49"/>
    <d v="2016-12-01T00:00:00"/>
    <s v="Same Day"/>
    <s v="MV-18190"/>
    <s v="Mike Vittorini"/>
    <x v="0"/>
    <s v="United States"/>
    <s v="Raleigh"/>
    <x v="3"/>
    <n v="27604"/>
    <x v="0"/>
    <s v="TEC-PH-10003811"/>
    <x v="2"/>
    <x v="7"/>
    <s v="Jabra Supreme Plus Driver Edition Headset"/>
    <x v="3411"/>
    <n v="9"/>
    <x v="2"/>
    <n v="86.392799999999994"/>
    <x v="5"/>
    <x v="7"/>
  </r>
  <r>
    <n v="4684"/>
    <x v="2318"/>
    <x v="48"/>
    <d v="2016-09-03T00:00:00"/>
    <s v="Standard Class"/>
    <s v="GB-14530"/>
    <s v="George Bell"/>
    <x v="1"/>
    <s v="United States"/>
    <s v="Philadelphia"/>
    <x v="9"/>
    <n v="19120"/>
    <x v="3"/>
    <s v="FUR-TA-10004152"/>
    <x v="0"/>
    <x v="3"/>
    <s v="Barricks 18&quot; x 48&quot; Non-Folding Utility Table with Bottom Storage Shelf"/>
    <x v="3412"/>
    <n v="4"/>
    <x v="10"/>
    <n v="-56.448"/>
    <x v="22"/>
    <x v="123"/>
  </r>
  <r>
    <n v="4685"/>
    <x v="2318"/>
    <x v="48"/>
    <d v="2016-09-03T00:00:00"/>
    <s v="Standard Class"/>
    <s v="GB-14530"/>
    <s v="George Bell"/>
    <x v="1"/>
    <s v="United States"/>
    <s v="Philadelphia"/>
    <x v="9"/>
    <n v="19120"/>
    <x v="3"/>
    <s v="FUR-BO-10002853"/>
    <x v="0"/>
    <x v="0"/>
    <s v="O'Sullivan 5-Shelf Heavy-Duty Bookcases"/>
    <x v="3413"/>
    <n v="4"/>
    <x v="5"/>
    <n v="-81.94"/>
    <x v="22"/>
    <x v="202"/>
  </r>
  <r>
    <n v="4686"/>
    <x v="2318"/>
    <x v="48"/>
    <d v="2016-09-03T00:00:00"/>
    <s v="Standard Class"/>
    <s v="GB-14530"/>
    <s v="George Bell"/>
    <x v="1"/>
    <s v="United States"/>
    <s v="Philadelphia"/>
    <x v="9"/>
    <n v="19120"/>
    <x v="3"/>
    <s v="OFF-BI-10002071"/>
    <x v="1"/>
    <x v="8"/>
    <s v="Fellowes Black Plastic Comb Bindings"/>
    <x v="3414"/>
    <n v="2"/>
    <x v="6"/>
    <n v="-2.7888000000000002"/>
    <x v="22"/>
    <x v="128"/>
  </r>
  <r>
    <n v="4687"/>
    <x v="2318"/>
    <x v="48"/>
    <d v="2016-09-03T00:00:00"/>
    <s v="Standard Class"/>
    <s v="GB-14530"/>
    <s v="George Bell"/>
    <x v="1"/>
    <s v="United States"/>
    <s v="Philadelphia"/>
    <x v="9"/>
    <n v="19120"/>
    <x v="3"/>
    <s v="OFF-FA-10000053"/>
    <x v="1"/>
    <x v="13"/>
    <s v="Revere Boxed Rubber Bands by Revere"/>
    <x v="1785"/>
    <n v="7"/>
    <x v="2"/>
    <n v="-2.3814000000000002"/>
    <x v="22"/>
    <x v="352"/>
  </r>
  <r>
    <n v="4688"/>
    <x v="2319"/>
    <x v="890"/>
    <d v="2016-06-30T00:00:00"/>
    <s v="Standard Class"/>
    <s v="HL-15040"/>
    <s v="Hunter Lopez"/>
    <x v="0"/>
    <s v="United States"/>
    <s v="Richmond"/>
    <x v="14"/>
    <n v="47374"/>
    <x v="2"/>
    <s v="TEC-PH-10001305"/>
    <x v="2"/>
    <x v="7"/>
    <s v="Panasonic KX TS208W Corded phone"/>
    <x v="3415"/>
    <n v="9"/>
    <x v="0"/>
    <n v="123.45480000000001"/>
    <x v="1"/>
    <x v="40"/>
  </r>
  <r>
    <n v="4689"/>
    <x v="2320"/>
    <x v="983"/>
    <d v="2017-04-03T00:00:00"/>
    <s v="Standard Class"/>
    <s v="BP-11155"/>
    <s v="Becky Pak"/>
    <x v="0"/>
    <s v="United States"/>
    <s v="Lancaster"/>
    <x v="9"/>
    <n v="17602"/>
    <x v="3"/>
    <s v="OFF-BI-10001525"/>
    <x v="1"/>
    <x v="8"/>
    <s v="Acco Pressboard Covers with Storage Hooks, 14 7/8&quot; x 11&quot;, Executive Red"/>
    <x v="3416"/>
    <n v="5"/>
    <x v="6"/>
    <n v="-4.7625000000000002"/>
    <x v="4"/>
    <x v="29"/>
  </r>
  <r>
    <n v="4690"/>
    <x v="2321"/>
    <x v="414"/>
    <d v="2014-12-22T00:00:00"/>
    <s v="First Class"/>
    <s v="CT-11995"/>
    <s v="Carol Triggs"/>
    <x v="0"/>
    <s v="United States"/>
    <s v="Tucson"/>
    <x v="16"/>
    <n v="85705"/>
    <x v="1"/>
    <s v="FUR-FU-10001876"/>
    <x v="0"/>
    <x v="5"/>
    <s v="Computer Room Manger, 14&quot;"/>
    <x v="3417"/>
    <n v="2"/>
    <x v="2"/>
    <n v="10.393599999999999"/>
    <x v="21"/>
    <x v="149"/>
  </r>
  <r>
    <n v="4691"/>
    <x v="2321"/>
    <x v="414"/>
    <d v="2014-12-22T00:00:00"/>
    <s v="First Class"/>
    <s v="CT-11995"/>
    <s v="Carol Triggs"/>
    <x v="0"/>
    <s v="United States"/>
    <s v="Tucson"/>
    <x v="16"/>
    <n v="85705"/>
    <x v="1"/>
    <s v="TEC-AC-10003628"/>
    <x v="2"/>
    <x v="11"/>
    <s v="Logitech 910-002974 M325 Wireless Mouse for Web Scrolling"/>
    <x v="973"/>
    <n v="3"/>
    <x v="2"/>
    <n v="21.5928"/>
    <x v="21"/>
    <x v="1"/>
  </r>
  <r>
    <n v="4692"/>
    <x v="2321"/>
    <x v="414"/>
    <d v="2014-12-22T00:00:00"/>
    <s v="First Class"/>
    <s v="CT-11995"/>
    <s v="Carol Triggs"/>
    <x v="0"/>
    <s v="United States"/>
    <s v="Tucson"/>
    <x v="16"/>
    <n v="85705"/>
    <x v="1"/>
    <s v="FUR-CH-10004860"/>
    <x v="0"/>
    <x v="1"/>
    <s v="Global Low Back Tilter Chair"/>
    <x v="2463"/>
    <n v="3"/>
    <x v="2"/>
    <n v="-42.4116"/>
    <x v="21"/>
    <x v="132"/>
  </r>
  <r>
    <n v="4693"/>
    <x v="2321"/>
    <x v="414"/>
    <d v="2014-12-22T00:00:00"/>
    <s v="First Class"/>
    <s v="CT-11995"/>
    <s v="Carol Triggs"/>
    <x v="0"/>
    <s v="United States"/>
    <s v="Tucson"/>
    <x v="16"/>
    <n v="85705"/>
    <x v="1"/>
    <s v="OFF-PA-10000357"/>
    <x v="1"/>
    <x v="10"/>
    <s v="Xerox 1888"/>
    <x v="1765"/>
    <n v="5"/>
    <x v="2"/>
    <n v="77.671999999999997"/>
    <x v="21"/>
    <x v="11"/>
  </r>
  <r>
    <n v="4694"/>
    <x v="2321"/>
    <x v="414"/>
    <d v="2014-12-22T00:00:00"/>
    <s v="First Class"/>
    <s v="CT-11995"/>
    <s v="Carol Triggs"/>
    <x v="0"/>
    <s v="United States"/>
    <s v="Tucson"/>
    <x v="16"/>
    <n v="85705"/>
    <x v="1"/>
    <s v="OFF-PA-10003270"/>
    <x v="1"/>
    <x v="10"/>
    <s v="Xerox 1954"/>
    <x v="578"/>
    <n v="2"/>
    <x v="2"/>
    <n v="2.64"/>
    <x v="21"/>
    <x v="33"/>
  </r>
  <r>
    <n v="4695"/>
    <x v="2322"/>
    <x v="997"/>
    <d v="2015-12-17T00:00:00"/>
    <s v="Same Day"/>
    <s v="JL-15835"/>
    <s v="John Lee"/>
    <x v="0"/>
    <s v="United States"/>
    <s v="Detroit"/>
    <x v="12"/>
    <n v="48205"/>
    <x v="2"/>
    <s v="OFF-BI-10000320"/>
    <x v="1"/>
    <x v="8"/>
    <s v="GBC Plastic Binding Combs"/>
    <x v="3418"/>
    <n v="4"/>
    <x v="0"/>
    <n v="14.4648"/>
    <x v="14"/>
    <x v="77"/>
  </r>
  <r>
    <n v="4696"/>
    <x v="2322"/>
    <x v="997"/>
    <d v="2015-12-17T00:00:00"/>
    <s v="Same Day"/>
    <s v="JL-15835"/>
    <s v="John Lee"/>
    <x v="0"/>
    <s v="United States"/>
    <s v="Detroit"/>
    <x v="12"/>
    <n v="48205"/>
    <x v="2"/>
    <s v="FUR-CH-10003846"/>
    <x v="0"/>
    <x v="1"/>
    <s v="Hon Valutask Swivel Chairs"/>
    <x v="3271"/>
    <n v="3"/>
    <x v="0"/>
    <n v="48.470399999999998"/>
    <x v="14"/>
    <x v="341"/>
  </r>
  <r>
    <n v="4697"/>
    <x v="2322"/>
    <x v="997"/>
    <d v="2015-12-17T00:00:00"/>
    <s v="Same Day"/>
    <s v="JL-15835"/>
    <s v="John Lee"/>
    <x v="0"/>
    <s v="United States"/>
    <s v="Detroit"/>
    <x v="12"/>
    <n v="48205"/>
    <x v="2"/>
    <s v="FUR-CH-10004875"/>
    <x v="0"/>
    <x v="1"/>
    <s v="Harbour Creations 67200 Series Stacking Chairs"/>
    <x v="3419"/>
    <n v="2"/>
    <x v="0"/>
    <n v="38.437199999999997"/>
    <x v="14"/>
    <x v="180"/>
  </r>
  <r>
    <n v="4698"/>
    <x v="2322"/>
    <x v="997"/>
    <d v="2015-12-17T00:00:00"/>
    <s v="Same Day"/>
    <s v="JL-15835"/>
    <s v="John Lee"/>
    <x v="0"/>
    <s v="United States"/>
    <s v="Detroit"/>
    <x v="12"/>
    <n v="48205"/>
    <x v="2"/>
    <s v="FUR-CH-10003817"/>
    <x v="0"/>
    <x v="1"/>
    <s v="Global Value Steno Chair, Gray"/>
    <x v="3420"/>
    <n v="9"/>
    <x v="0"/>
    <n v="136.66499999999999"/>
    <x v="14"/>
    <x v="45"/>
  </r>
  <r>
    <n v="4699"/>
    <x v="2322"/>
    <x v="997"/>
    <d v="2015-12-17T00:00:00"/>
    <s v="Same Day"/>
    <s v="JL-15835"/>
    <s v="John Lee"/>
    <x v="0"/>
    <s v="United States"/>
    <s v="Detroit"/>
    <x v="12"/>
    <n v="48205"/>
    <x v="2"/>
    <s v="FUR-FU-10002116"/>
    <x v="0"/>
    <x v="5"/>
    <s v="Tenex Carpeted, Granite-Look or Clear Contemporary Contour Shape Chair Mats"/>
    <x v="3421"/>
    <n v="3"/>
    <x v="0"/>
    <n v="14.8491"/>
    <x v="14"/>
    <x v="216"/>
  </r>
  <r>
    <n v="4700"/>
    <x v="2323"/>
    <x v="943"/>
    <d v="2017-05-17T00:00:00"/>
    <s v="Standard Class"/>
    <s v="JK-16120"/>
    <s v="Julie Kriz"/>
    <x v="2"/>
    <s v="United States"/>
    <s v="Austin"/>
    <x v="5"/>
    <n v="78745"/>
    <x v="2"/>
    <s v="OFF-AR-10003481"/>
    <x v="1"/>
    <x v="6"/>
    <s v="Newell 348"/>
    <x v="791"/>
    <n v="2"/>
    <x v="2"/>
    <n v="0.59040000000000004"/>
    <x v="25"/>
    <x v="4"/>
  </r>
  <r>
    <n v="4701"/>
    <x v="2323"/>
    <x v="943"/>
    <d v="2017-05-17T00:00:00"/>
    <s v="Standard Class"/>
    <s v="JK-16120"/>
    <s v="Julie Kriz"/>
    <x v="2"/>
    <s v="United States"/>
    <s v="Austin"/>
    <x v="5"/>
    <n v="78745"/>
    <x v="2"/>
    <s v="OFF-ST-10004180"/>
    <x v="1"/>
    <x v="4"/>
    <s v="Safco Commercial Shelving"/>
    <x v="3422"/>
    <n v="2"/>
    <x v="2"/>
    <n v="-14.8832"/>
    <x v="25"/>
    <x v="94"/>
  </r>
  <r>
    <n v="4702"/>
    <x v="2323"/>
    <x v="943"/>
    <d v="2017-05-17T00:00:00"/>
    <s v="Standard Class"/>
    <s v="JK-16120"/>
    <s v="Julie Kriz"/>
    <x v="2"/>
    <s v="United States"/>
    <s v="Austin"/>
    <x v="5"/>
    <n v="78745"/>
    <x v="2"/>
    <s v="OFF-PA-10003657"/>
    <x v="1"/>
    <x v="10"/>
    <s v="Xerox 1927"/>
    <x v="1297"/>
    <n v="2"/>
    <x v="2"/>
    <n v="2.14"/>
    <x v="25"/>
    <x v="33"/>
  </r>
  <r>
    <n v="4703"/>
    <x v="2323"/>
    <x v="943"/>
    <d v="2017-05-17T00:00:00"/>
    <s v="Standard Class"/>
    <s v="JK-16120"/>
    <s v="Julie Kriz"/>
    <x v="2"/>
    <s v="United States"/>
    <s v="Austin"/>
    <x v="5"/>
    <n v="78745"/>
    <x v="2"/>
    <s v="FUR-FU-10001967"/>
    <x v="0"/>
    <x v="5"/>
    <s v="Telescoping Adjustable Floor Lamp"/>
    <x v="3423"/>
    <n v="1"/>
    <x v="7"/>
    <n v="-6.9965000000000002"/>
    <x v="25"/>
    <x v="318"/>
  </r>
  <r>
    <n v="4704"/>
    <x v="2324"/>
    <x v="890"/>
    <d v="2016-06-28T00:00:00"/>
    <s v="Standard Class"/>
    <s v="DH-13075"/>
    <s v="Dave Hallsten"/>
    <x v="1"/>
    <s v="United States"/>
    <s v="Houston"/>
    <x v="5"/>
    <n v="77095"/>
    <x v="2"/>
    <s v="OFF-AP-10002082"/>
    <x v="1"/>
    <x v="9"/>
    <s v="Holmes HEPA Air Purifier"/>
    <x v="3424"/>
    <n v="2"/>
    <x v="3"/>
    <n v="-19.602"/>
    <x v="1"/>
    <x v="452"/>
  </r>
  <r>
    <n v="4705"/>
    <x v="2325"/>
    <x v="624"/>
    <d v="2016-05-18T00:00:00"/>
    <s v="First Class"/>
    <s v="AG-10900"/>
    <s v="Arthur Gainer"/>
    <x v="0"/>
    <s v="United States"/>
    <s v="Waterbury"/>
    <x v="29"/>
    <n v="6708"/>
    <x v="3"/>
    <s v="OFF-SU-10000381"/>
    <x v="1"/>
    <x v="14"/>
    <s v="Acme Forged Steel Scissors with Black Enamel Handles"/>
    <x v="3425"/>
    <n v="7"/>
    <x v="0"/>
    <n v="18.8993"/>
    <x v="35"/>
    <x v="5"/>
  </r>
  <r>
    <n v="4706"/>
    <x v="2325"/>
    <x v="624"/>
    <d v="2016-05-18T00:00:00"/>
    <s v="First Class"/>
    <s v="AG-10900"/>
    <s v="Arthur Gainer"/>
    <x v="0"/>
    <s v="United States"/>
    <s v="Waterbury"/>
    <x v="29"/>
    <n v="6708"/>
    <x v="3"/>
    <s v="OFF-LA-10002475"/>
    <x v="1"/>
    <x v="2"/>
    <s v="Avery 519"/>
    <x v="2"/>
    <n v="2"/>
    <x v="0"/>
    <n v="6.8714000000000004"/>
    <x v="35"/>
    <x v="2"/>
  </r>
  <r>
    <n v="4707"/>
    <x v="2325"/>
    <x v="624"/>
    <d v="2016-05-18T00:00:00"/>
    <s v="First Class"/>
    <s v="AG-10900"/>
    <s v="Arthur Gainer"/>
    <x v="0"/>
    <s v="United States"/>
    <s v="Waterbury"/>
    <x v="29"/>
    <n v="6708"/>
    <x v="3"/>
    <s v="FUR-FU-10003975"/>
    <x v="0"/>
    <x v="5"/>
    <s v="Eldon Advantage Chair Mats for Low to Medium Pile Carpets"/>
    <x v="3426"/>
    <n v="4"/>
    <x v="0"/>
    <n v="17.324000000000002"/>
    <x v="35"/>
    <x v="36"/>
  </r>
  <r>
    <n v="4708"/>
    <x v="2326"/>
    <x v="222"/>
    <d v="2017-06-30T00:00:00"/>
    <s v="First Class"/>
    <s v="WB-21850"/>
    <s v="William Brown"/>
    <x v="0"/>
    <s v="United States"/>
    <s v="Los Angeles"/>
    <x v="1"/>
    <n v="90049"/>
    <x v="1"/>
    <s v="OFF-BI-10003091"/>
    <x v="1"/>
    <x v="8"/>
    <s v="GBC DocuBind TL200 Manual Binding Machine"/>
    <x v="1630"/>
    <n v="5"/>
    <x v="2"/>
    <n v="302.37299999999999"/>
    <x v="28"/>
    <x v="27"/>
  </r>
  <r>
    <n v="4709"/>
    <x v="2326"/>
    <x v="222"/>
    <d v="2017-06-30T00:00:00"/>
    <s v="First Class"/>
    <s v="WB-21850"/>
    <s v="William Brown"/>
    <x v="0"/>
    <s v="United States"/>
    <s v="Los Angeles"/>
    <x v="1"/>
    <n v="90049"/>
    <x v="1"/>
    <s v="OFF-ST-10002974"/>
    <x v="1"/>
    <x v="4"/>
    <s v="Trav-L-File Heavy-Duty Shuttle II, Black"/>
    <x v="3427"/>
    <n v="3"/>
    <x v="0"/>
    <n v="39.213000000000001"/>
    <x v="28"/>
    <x v="1"/>
  </r>
  <r>
    <n v="4710"/>
    <x v="2326"/>
    <x v="222"/>
    <d v="2017-06-30T00:00:00"/>
    <s v="First Class"/>
    <s v="WB-21850"/>
    <s v="William Brown"/>
    <x v="0"/>
    <s v="United States"/>
    <s v="Los Angeles"/>
    <x v="1"/>
    <n v="90049"/>
    <x v="1"/>
    <s v="OFF-AR-10000255"/>
    <x v="1"/>
    <x v="6"/>
    <s v="Newell 328"/>
    <x v="2582"/>
    <n v="2"/>
    <x v="0"/>
    <n v="3.0367999999999999"/>
    <x v="28"/>
    <x v="96"/>
  </r>
  <r>
    <n v="4711"/>
    <x v="2326"/>
    <x v="222"/>
    <d v="2017-06-30T00:00:00"/>
    <s v="First Class"/>
    <s v="WB-21850"/>
    <s v="William Brown"/>
    <x v="0"/>
    <s v="United States"/>
    <s v="Los Angeles"/>
    <x v="1"/>
    <n v="90049"/>
    <x v="1"/>
    <s v="TEC-AC-10001284"/>
    <x v="2"/>
    <x v="11"/>
    <s v="Enermax Briskie RF Wireless Keyboard and Mouse Combo"/>
    <x v="1030"/>
    <n v="3"/>
    <x v="0"/>
    <n v="22.4316"/>
    <x v="28"/>
    <x v="159"/>
  </r>
  <r>
    <n v="4712"/>
    <x v="2327"/>
    <x v="691"/>
    <d v="2014-03-31T00:00:00"/>
    <s v="Same Day"/>
    <s v="JO-15280"/>
    <s v="Jas O'Carroll"/>
    <x v="0"/>
    <s v="United States"/>
    <s v="Philadelphia"/>
    <x v="9"/>
    <n v="19120"/>
    <x v="3"/>
    <s v="OFF-BI-10003529"/>
    <x v="1"/>
    <x v="8"/>
    <s v="Avery Round Ring Poly Binders"/>
    <x v="3428"/>
    <n v="1"/>
    <x v="6"/>
    <n v="-0.59640000000000004"/>
    <x v="34"/>
    <x v="80"/>
  </r>
  <r>
    <n v="4713"/>
    <x v="2328"/>
    <x v="757"/>
    <d v="2014-12-21T00:00:00"/>
    <s v="Standard Class"/>
    <s v="EJ-13720"/>
    <s v="Ed Jacobs"/>
    <x v="0"/>
    <s v="United States"/>
    <s v="Huntsville"/>
    <x v="5"/>
    <n v="77340"/>
    <x v="2"/>
    <s v="OFF-PA-10000029"/>
    <x v="1"/>
    <x v="10"/>
    <s v="Xerox 224"/>
    <x v="1566"/>
    <n v="7"/>
    <x v="2"/>
    <n v="12.700799999999999"/>
    <x v="21"/>
    <x v="11"/>
  </r>
  <r>
    <n v="4714"/>
    <x v="2328"/>
    <x v="757"/>
    <d v="2014-12-21T00:00:00"/>
    <s v="Standard Class"/>
    <s v="EJ-13720"/>
    <s v="Ed Jacobs"/>
    <x v="0"/>
    <s v="United States"/>
    <s v="Huntsville"/>
    <x v="5"/>
    <n v="77340"/>
    <x v="2"/>
    <s v="FUR-FU-10002116"/>
    <x v="0"/>
    <x v="5"/>
    <s v="Tenex Carpeted, Granite-Look or Clear Contemporary Contour Shape Chair Mats"/>
    <x v="3429"/>
    <n v="2"/>
    <x v="7"/>
    <n v="-74.952600000000004"/>
    <x v="21"/>
    <x v="453"/>
  </r>
  <r>
    <n v="4715"/>
    <x v="2329"/>
    <x v="796"/>
    <d v="2017-05-20T00:00:00"/>
    <s v="First Class"/>
    <s v="AB-10105"/>
    <s v="Adrian Barton"/>
    <x v="0"/>
    <s v="United States"/>
    <s v="Portland"/>
    <x v="21"/>
    <n v="97206"/>
    <x v="1"/>
    <s v="TEC-PH-10002200"/>
    <x v="2"/>
    <x v="7"/>
    <s v="Aastra 6757i CT Wireless VoIP phone"/>
    <x v="3430"/>
    <n v="2"/>
    <x v="2"/>
    <n v="38.779200000000003"/>
    <x v="25"/>
    <x v="4"/>
  </r>
  <r>
    <n v="4716"/>
    <x v="2330"/>
    <x v="793"/>
    <d v="2015-05-16T00:00:00"/>
    <s v="Standard Class"/>
    <s v="LT-16765"/>
    <s v="Larry Tron"/>
    <x v="0"/>
    <s v="United States"/>
    <s v="Louisville"/>
    <x v="22"/>
    <n v="80027"/>
    <x v="1"/>
    <s v="TEC-PH-10000441"/>
    <x v="2"/>
    <x v="7"/>
    <s v="VTech DS6151"/>
    <x v="1212"/>
    <n v="2"/>
    <x v="2"/>
    <n v="20.1584"/>
    <x v="20"/>
    <x v="36"/>
  </r>
  <r>
    <n v="4717"/>
    <x v="2331"/>
    <x v="734"/>
    <d v="2017-12-07T00:00:00"/>
    <s v="Second Class"/>
    <s v="CM-12655"/>
    <s v="Corinna Mitchell"/>
    <x v="2"/>
    <s v="United States"/>
    <s v="Seattle"/>
    <x v="4"/>
    <n v="98115"/>
    <x v="1"/>
    <s v="FUR-TA-10002958"/>
    <x v="0"/>
    <x v="3"/>
    <s v="Bevis Oval Conference Table, Walnut"/>
    <x v="3431"/>
    <n v="2"/>
    <x v="0"/>
    <n v="88.733199999999997"/>
    <x v="23"/>
    <x v="331"/>
  </r>
  <r>
    <n v="4718"/>
    <x v="2332"/>
    <x v="295"/>
    <d v="2015-12-17T00:00:00"/>
    <s v="Standard Class"/>
    <s v="EM-13960"/>
    <s v="Eric Murdock"/>
    <x v="0"/>
    <s v="United States"/>
    <s v="Baltimore"/>
    <x v="39"/>
    <n v="21215"/>
    <x v="3"/>
    <s v="OFF-AR-10001662"/>
    <x v="1"/>
    <x v="6"/>
    <s v="Rogers Handheld Barrel Pencil Sharpener"/>
    <x v="3432"/>
    <n v="3"/>
    <x v="0"/>
    <n v="2.2193999999999998"/>
    <x v="14"/>
    <x v="180"/>
  </r>
  <r>
    <n v="4719"/>
    <x v="2333"/>
    <x v="998"/>
    <d v="2015-10-11T00:00:00"/>
    <s v="First Class"/>
    <s v="DJ-13420"/>
    <s v="Denny Joy"/>
    <x v="1"/>
    <s v="United States"/>
    <s v="San Francisco"/>
    <x v="1"/>
    <n v="94109"/>
    <x v="1"/>
    <s v="OFF-PA-10004101"/>
    <x v="1"/>
    <x v="10"/>
    <s v="Xerox 1894"/>
    <x v="1544"/>
    <n v="7"/>
    <x v="0"/>
    <n v="21.7728"/>
    <x v="2"/>
    <x v="42"/>
  </r>
  <r>
    <n v="4720"/>
    <x v="2334"/>
    <x v="24"/>
    <d v="2015-04-20T00:00:00"/>
    <s v="Second Class"/>
    <s v="DE-13255"/>
    <s v="Deanra Eno"/>
    <x v="2"/>
    <s v="United States"/>
    <s v="Los Angeles"/>
    <x v="1"/>
    <n v="90004"/>
    <x v="1"/>
    <s v="OFF-ST-10002756"/>
    <x v="1"/>
    <x v="4"/>
    <s v="Tennsco Stur-D-Stor Boltless Shelving, 5 Shelves, 24&quot; Deep, Sand"/>
    <x v="3433"/>
    <n v="7"/>
    <x v="0"/>
    <n v="9.4717000000000002"/>
    <x v="19"/>
    <x v="131"/>
  </r>
  <r>
    <n v="4721"/>
    <x v="2334"/>
    <x v="24"/>
    <d v="2015-04-20T00:00:00"/>
    <s v="Second Class"/>
    <s v="DE-13255"/>
    <s v="Deanra Eno"/>
    <x v="2"/>
    <s v="United States"/>
    <s v="Los Angeles"/>
    <x v="1"/>
    <n v="90004"/>
    <x v="1"/>
    <s v="OFF-PA-10000483"/>
    <x v="1"/>
    <x v="10"/>
    <s v="Xerox 19"/>
    <x v="1156"/>
    <n v="2"/>
    <x v="0"/>
    <n v="27.882000000000001"/>
    <x v="19"/>
    <x v="88"/>
  </r>
  <r>
    <n v="4722"/>
    <x v="2335"/>
    <x v="159"/>
    <d v="2014-06-11T00:00:00"/>
    <s v="Second Class"/>
    <s v="NR-18550"/>
    <s v="Nick Radford"/>
    <x v="0"/>
    <s v="United States"/>
    <s v="Aurora"/>
    <x v="10"/>
    <n v="60505"/>
    <x v="2"/>
    <s v="FUR-TA-10002041"/>
    <x v="0"/>
    <x v="3"/>
    <s v="Bevis Round Conference Table Top, X-Base"/>
    <x v="3434"/>
    <n v="3"/>
    <x v="5"/>
    <n v="-209.76929999999999"/>
    <x v="3"/>
    <x v="454"/>
  </r>
  <r>
    <n v="4723"/>
    <x v="2336"/>
    <x v="853"/>
    <d v="2017-09-07T00:00:00"/>
    <s v="Standard Class"/>
    <s v="CK-12325"/>
    <s v="Christine Kargatis"/>
    <x v="2"/>
    <s v="United States"/>
    <s v="Seattle"/>
    <x v="4"/>
    <n v="98103"/>
    <x v="1"/>
    <s v="OFF-AR-10001166"/>
    <x v="1"/>
    <x v="6"/>
    <s v="Staples in misc. colors"/>
    <x v="3435"/>
    <n v="1"/>
    <x v="0"/>
    <n v="2.9561999999999999"/>
    <x v="15"/>
    <x v="87"/>
  </r>
  <r>
    <n v="4724"/>
    <x v="2337"/>
    <x v="730"/>
    <d v="2016-05-22T00:00:00"/>
    <s v="Same Day"/>
    <s v="JF-15490"/>
    <s v="Jeremy Farry"/>
    <x v="0"/>
    <s v="United States"/>
    <s v="Athens"/>
    <x v="32"/>
    <n v="30605"/>
    <x v="0"/>
    <s v="OFF-LA-10004345"/>
    <x v="1"/>
    <x v="2"/>
    <s v="Avery 493"/>
    <x v="1646"/>
    <n v="3"/>
    <x v="0"/>
    <n v="7.2176999999999998"/>
    <x v="35"/>
    <x v="77"/>
  </r>
  <r>
    <n v="4725"/>
    <x v="2338"/>
    <x v="583"/>
    <d v="2016-11-15T00:00:00"/>
    <s v="Standard Class"/>
    <s v="LB-16795"/>
    <s v="Laurel Beltran"/>
    <x v="2"/>
    <s v="United States"/>
    <s v="Apopka"/>
    <x v="2"/>
    <n v="32712"/>
    <x v="0"/>
    <s v="OFF-BI-10002852"/>
    <x v="1"/>
    <x v="8"/>
    <s v="Ibico Standard Transparent Covers"/>
    <x v="3436"/>
    <n v="2"/>
    <x v="6"/>
    <n v="-6.9215999999999998"/>
    <x v="0"/>
    <x v="126"/>
  </r>
  <r>
    <n v="4726"/>
    <x v="2338"/>
    <x v="583"/>
    <d v="2016-11-15T00:00:00"/>
    <s v="Standard Class"/>
    <s v="LB-16795"/>
    <s v="Laurel Beltran"/>
    <x v="2"/>
    <s v="United States"/>
    <s v="Apopka"/>
    <x v="2"/>
    <n v="32712"/>
    <x v="0"/>
    <s v="OFF-AP-10001058"/>
    <x v="1"/>
    <x v="9"/>
    <s v="Sanyo 2.5 Cubic Foot Mid-Size Office Refrigerators"/>
    <x v="3437"/>
    <n v="3"/>
    <x v="2"/>
    <n v="50.3658"/>
    <x v="0"/>
    <x v="17"/>
  </r>
  <r>
    <n v="4727"/>
    <x v="2339"/>
    <x v="641"/>
    <d v="2014-11-29T00:00:00"/>
    <s v="Second Class"/>
    <s v="MP-18175"/>
    <s v="Mike Pelletier"/>
    <x v="2"/>
    <s v="United States"/>
    <s v="New York City"/>
    <x v="15"/>
    <n v="10009"/>
    <x v="3"/>
    <s v="OFF-ST-10003470"/>
    <x v="1"/>
    <x v="4"/>
    <s v="Tennsco Snap-Together Open Shelving Units, Starter Sets and Add-On Units"/>
    <x v="2068"/>
    <n v="4"/>
    <x v="0"/>
    <n v="55.896000000000001"/>
    <x v="7"/>
    <x v="125"/>
  </r>
  <r>
    <n v="4728"/>
    <x v="2339"/>
    <x v="641"/>
    <d v="2014-11-29T00:00:00"/>
    <s v="Second Class"/>
    <s v="MP-18175"/>
    <s v="Mike Pelletier"/>
    <x v="2"/>
    <s v="United States"/>
    <s v="New York City"/>
    <x v="15"/>
    <n v="10009"/>
    <x v="3"/>
    <s v="FUR-BO-10003159"/>
    <x v="0"/>
    <x v="0"/>
    <s v="Sauder Camden County Collection Libraries, Planked Cherry Finish"/>
    <x v="3438"/>
    <n v="3"/>
    <x v="2"/>
    <n v="-37.943399999999997"/>
    <x v="7"/>
    <x v="56"/>
  </r>
  <r>
    <n v="4729"/>
    <x v="2340"/>
    <x v="845"/>
    <d v="2014-11-12T00:00:00"/>
    <s v="Standard Class"/>
    <s v="LH-16900"/>
    <s v="Lena Hernandez"/>
    <x v="0"/>
    <s v="United States"/>
    <s v="San Francisco"/>
    <x v="1"/>
    <n v="94110"/>
    <x v="1"/>
    <s v="OFF-BI-10003684"/>
    <x v="1"/>
    <x v="8"/>
    <s v="Wilson Jones Legal Size Ring Binders"/>
    <x v="3439"/>
    <n v="7"/>
    <x v="2"/>
    <n v="46.179000000000002"/>
    <x v="7"/>
    <x v="52"/>
  </r>
  <r>
    <n v="4730"/>
    <x v="2341"/>
    <x v="427"/>
    <d v="2016-07-23T00:00:00"/>
    <s v="Second Class"/>
    <s v="SV-20935"/>
    <s v="Susan Vittorini"/>
    <x v="0"/>
    <s v="United States"/>
    <s v="Dallas"/>
    <x v="5"/>
    <n v="75217"/>
    <x v="2"/>
    <s v="TEC-AC-10000487"/>
    <x v="2"/>
    <x v="11"/>
    <s v="SanDisk Cruzer 4 GB USB Flash Drive"/>
    <x v="3440"/>
    <n v="3"/>
    <x v="2"/>
    <n v="3.3098999999999998"/>
    <x v="16"/>
    <x v="105"/>
  </r>
  <r>
    <n v="4731"/>
    <x v="2342"/>
    <x v="368"/>
    <d v="2015-03-31T00:00:00"/>
    <s v="Second Class"/>
    <s v="RB-19435"/>
    <s v="Richard Bierner"/>
    <x v="0"/>
    <s v="United States"/>
    <s v="San Diego"/>
    <x v="1"/>
    <n v="92105"/>
    <x v="1"/>
    <s v="OFF-PA-10001736"/>
    <x v="1"/>
    <x v="10"/>
    <s v="Xerox 1880"/>
    <x v="3441"/>
    <n v="6"/>
    <x v="0"/>
    <n v="99.940799999999996"/>
    <x v="30"/>
    <x v="2"/>
  </r>
  <r>
    <n v="4732"/>
    <x v="2342"/>
    <x v="368"/>
    <d v="2015-03-31T00:00:00"/>
    <s v="Second Class"/>
    <s v="RB-19435"/>
    <s v="Richard Bierner"/>
    <x v="0"/>
    <s v="United States"/>
    <s v="San Diego"/>
    <x v="1"/>
    <n v="92105"/>
    <x v="1"/>
    <s v="OFF-PA-10001609"/>
    <x v="1"/>
    <x v="10"/>
    <s v="Tops Wirebound Message Log Books"/>
    <x v="3442"/>
    <n v="3"/>
    <x v="0"/>
    <n v="4.5401999999999996"/>
    <x v="30"/>
    <x v="99"/>
  </r>
  <r>
    <n v="4733"/>
    <x v="2342"/>
    <x v="368"/>
    <d v="2015-03-31T00:00:00"/>
    <s v="Second Class"/>
    <s v="RB-19435"/>
    <s v="Richard Bierner"/>
    <x v="0"/>
    <s v="United States"/>
    <s v="San Diego"/>
    <x v="1"/>
    <n v="92105"/>
    <x v="1"/>
    <s v="TEC-AC-10003116"/>
    <x v="2"/>
    <x v="11"/>
    <s v="Memorex Froggy Flash Drive 8 GB"/>
    <x v="3443"/>
    <n v="3"/>
    <x v="0"/>
    <n v="20.767499999999998"/>
    <x v="30"/>
    <x v="174"/>
  </r>
  <r>
    <n v="4734"/>
    <x v="2342"/>
    <x v="368"/>
    <d v="2015-03-31T00:00:00"/>
    <s v="Second Class"/>
    <s v="RB-19435"/>
    <s v="Richard Bierner"/>
    <x v="0"/>
    <s v="United States"/>
    <s v="San Diego"/>
    <x v="1"/>
    <n v="92105"/>
    <x v="1"/>
    <s v="FUR-FU-10004586"/>
    <x v="0"/>
    <x v="5"/>
    <s v="G.E. Longer-Life Indoor Recessed Floodlight Bulbs"/>
    <x v="544"/>
    <n v="3"/>
    <x v="0"/>
    <n v="9.5616000000000003"/>
    <x v="30"/>
    <x v="42"/>
  </r>
  <r>
    <n v="4735"/>
    <x v="2343"/>
    <x v="281"/>
    <d v="2016-04-12T00:00:00"/>
    <s v="Standard Class"/>
    <s v="Dl-13600"/>
    <s v="Dorris liebe"/>
    <x v="1"/>
    <s v="United States"/>
    <s v="New York City"/>
    <x v="15"/>
    <n v="10035"/>
    <x v="3"/>
    <s v="FUR-CH-10000454"/>
    <x v="0"/>
    <x v="1"/>
    <s v="Hon Deluxe Fabric Upholstered Stacking Chairs, Rounded Back"/>
    <x v="3444"/>
    <n v="3"/>
    <x v="9"/>
    <n v="146.38800000000001"/>
    <x v="26"/>
    <x v="409"/>
  </r>
  <r>
    <n v="4736"/>
    <x v="2344"/>
    <x v="385"/>
    <d v="2015-06-19T00:00:00"/>
    <s v="Standard Class"/>
    <s v="PS-19045"/>
    <s v="Penelope Sewall"/>
    <x v="2"/>
    <s v="United States"/>
    <s v="Lewiston"/>
    <x v="43"/>
    <n v="4240"/>
    <x v="3"/>
    <s v="OFF-BI-10004970"/>
    <x v="1"/>
    <x v="8"/>
    <s v="ACCOHIDE 3-Ring Binder, Blue, 1&quot;"/>
    <x v="338"/>
    <n v="2"/>
    <x v="0"/>
    <n v="3.8822000000000001"/>
    <x v="33"/>
    <x v="2"/>
  </r>
  <r>
    <n v="4737"/>
    <x v="2344"/>
    <x v="385"/>
    <d v="2015-06-19T00:00:00"/>
    <s v="Standard Class"/>
    <s v="PS-19045"/>
    <s v="Penelope Sewall"/>
    <x v="2"/>
    <s v="United States"/>
    <s v="Lewiston"/>
    <x v="43"/>
    <n v="4240"/>
    <x v="3"/>
    <s v="OFF-BI-10002824"/>
    <x v="1"/>
    <x v="8"/>
    <s v="Recycled Easel Ring Binders"/>
    <x v="3445"/>
    <n v="2"/>
    <x v="0"/>
    <n v="13.428000000000001"/>
    <x v="33"/>
    <x v="88"/>
  </r>
  <r>
    <n v="4738"/>
    <x v="2344"/>
    <x v="385"/>
    <d v="2015-06-19T00:00:00"/>
    <s v="Standard Class"/>
    <s v="PS-19045"/>
    <s v="Penelope Sewall"/>
    <x v="2"/>
    <s v="United States"/>
    <s v="Lewiston"/>
    <x v="43"/>
    <n v="4240"/>
    <x v="3"/>
    <s v="TEC-AC-10003657"/>
    <x v="2"/>
    <x v="11"/>
    <s v="Lenovo 17-Key USB Numeric Keypad"/>
    <x v="3446"/>
    <n v="2"/>
    <x v="0"/>
    <n v="14.9556"/>
    <x v="33"/>
    <x v="281"/>
  </r>
  <r>
    <n v="4739"/>
    <x v="2345"/>
    <x v="954"/>
    <d v="2015-02-24T00:00:00"/>
    <s v="Standard Class"/>
    <s v="GT-14755"/>
    <s v="Guy Thornton"/>
    <x v="0"/>
    <s v="United States"/>
    <s v="Long Beach"/>
    <x v="1"/>
    <n v="90805"/>
    <x v="1"/>
    <s v="OFF-LA-10003510"/>
    <x v="1"/>
    <x v="2"/>
    <s v="Avery 4027 File Folder Labels for Dot Matrix Printers, 5000 Labels per Box, White"/>
    <x v="3447"/>
    <n v="2"/>
    <x v="0"/>
    <n v="28.087599999999998"/>
    <x v="27"/>
    <x v="55"/>
  </r>
  <r>
    <n v="4740"/>
    <x v="2345"/>
    <x v="954"/>
    <d v="2015-02-24T00:00:00"/>
    <s v="Standard Class"/>
    <s v="GT-14755"/>
    <s v="Guy Thornton"/>
    <x v="0"/>
    <s v="United States"/>
    <s v="Long Beach"/>
    <x v="1"/>
    <n v="90805"/>
    <x v="1"/>
    <s v="FUR-TA-10001676"/>
    <x v="0"/>
    <x v="3"/>
    <s v="Hon 61000 Series Interactive Training Tables"/>
    <x v="3448"/>
    <n v="1"/>
    <x v="2"/>
    <n v="-0.88859999999999995"/>
    <x v="27"/>
    <x v="162"/>
  </r>
  <r>
    <n v="4741"/>
    <x v="2346"/>
    <x v="105"/>
    <d v="2017-11-16T00:00:00"/>
    <s v="Standard Class"/>
    <s v="CS-12355"/>
    <s v="Christine Sundaresam"/>
    <x v="0"/>
    <s v="United States"/>
    <s v="Seattle"/>
    <x v="4"/>
    <n v="98115"/>
    <x v="1"/>
    <s v="OFF-LA-10004853"/>
    <x v="1"/>
    <x v="2"/>
    <s v="Avery 483"/>
    <x v="739"/>
    <n v="2"/>
    <x v="0"/>
    <n v="4.5815999999999999"/>
    <x v="24"/>
    <x v="55"/>
  </r>
  <r>
    <n v="4742"/>
    <x v="2346"/>
    <x v="105"/>
    <d v="2017-11-16T00:00:00"/>
    <s v="Standard Class"/>
    <s v="CS-12355"/>
    <s v="Christine Sundaresam"/>
    <x v="0"/>
    <s v="United States"/>
    <s v="Seattle"/>
    <x v="4"/>
    <n v="98115"/>
    <x v="1"/>
    <s v="OFF-AR-10000315"/>
    <x v="1"/>
    <x v="6"/>
    <s v="Dixon Ticonderoga Maple Cedar Pencil, #2"/>
    <x v="3214"/>
    <n v="3"/>
    <x v="0"/>
    <n v="2.3025000000000002"/>
    <x v="24"/>
    <x v="45"/>
  </r>
  <r>
    <n v="4743"/>
    <x v="2346"/>
    <x v="105"/>
    <d v="2017-11-16T00:00:00"/>
    <s v="Standard Class"/>
    <s v="CS-12355"/>
    <s v="Christine Sundaresam"/>
    <x v="0"/>
    <s v="United States"/>
    <s v="Seattle"/>
    <x v="4"/>
    <n v="98115"/>
    <x v="1"/>
    <s v="OFF-SU-10000381"/>
    <x v="1"/>
    <x v="14"/>
    <s v="Acme Forged Steel Scissors with Black Enamel Handles"/>
    <x v="1048"/>
    <n v="3"/>
    <x v="0"/>
    <n v="8.0997000000000003"/>
    <x v="24"/>
    <x v="74"/>
  </r>
  <r>
    <n v="4744"/>
    <x v="2347"/>
    <x v="916"/>
    <d v="2017-03-05T00:00:00"/>
    <s v="Same Day"/>
    <s v="JD-16060"/>
    <s v="Julia Dunbar"/>
    <x v="0"/>
    <s v="United States"/>
    <s v="Rochester"/>
    <x v="11"/>
    <n v="55901"/>
    <x v="2"/>
    <s v="OFF-FA-10002763"/>
    <x v="1"/>
    <x v="13"/>
    <s v="Advantus Map Pennant Flags and Round Head Tacks"/>
    <x v="2263"/>
    <n v="2"/>
    <x v="0"/>
    <n v="2.528"/>
    <x v="42"/>
    <x v="203"/>
  </r>
  <r>
    <n v="4745"/>
    <x v="2347"/>
    <x v="916"/>
    <d v="2017-03-05T00:00:00"/>
    <s v="Same Day"/>
    <s v="JD-16060"/>
    <s v="Julia Dunbar"/>
    <x v="0"/>
    <s v="United States"/>
    <s v="Rochester"/>
    <x v="11"/>
    <n v="55901"/>
    <x v="2"/>
    <s v="OFF-ST-10000877"/>
    <x v="1"/>
    <x v="4"/>
    <s v="Recycled Steel Personal File for Standard File Folders"/>
    <x v="3449"/>
    <n v="4"/>
    <x v="0"/>
    <n v="57.501600000000003"/>
    <x v="42"/>
    <x v="96"/>
  </r>
  <r>
    <n v="4746"/>
    <x v="2347"/>
    <x v="916"/>
    <d v="2017-03-05T00:00:00"/>
    <s v="Same Day"/>
    <s v="JD-16060"/>
    <s v="Julia Dunbar"/>
    <x v="0"/>
    <s v="United States"/>
    <s v="Rochester"/>
    <x v="11"/>
    <n v="55901"/>
    <x v="2"/>
    <s v="OFF-BI-10001071"/>
    <x v="1"/>
    <x v="8"/>
    <s v="GBC ProClick Punch Binding System"/>
    <x v="3346"/>
    <n v="2"/>
    <x v="0"/>
    <n v="62.700400000000002"/>
    <x v="42"/>
    <x v="70"/>
  </r>
  <r>
    <n v="4747"/>
    <x v="2347"/>
    <x v="916"/>
    <d v="2017-03-05T00:00:00"/>
    <s v="Same Day"/>
    <s v="JD-16060"/>
    <s v="Julia Dunbar"/>
    <x v="0"/>
    <s v="United States"/>
    <s v="Rochester"/>
    <x v="11"/>
    <n v="55901"/>
    <x v="2"/>
    <s v="OFF-BI-10001097"/>
    <x v="1"/>
    <x v="8"/>
    <s v="Avery Hole Reinforcements"/>
    <x v="3450"/>
    <n v="3"/>
    <x v="0"/>
    <n v="9.1580999999999992"/>
    <x v="42"/>
    <x v="181"/>
  </r>
  <r>
    <n v="4748"/>
    <x v="2348"/>
    <x v="840"/>
    <d v="2016-03-03T00:00:00"/>
    <s v="Same Day"/>
    <s v="TS-21160"/>
    <s v="Theresa Swint"/>
    <x v="1"/>
    <s v="United States"/>
    <s v="San Francisco"/>
    <x v="1"/>
    <n v="94110"/>
    <x v="1"/>
    <s v="OFF-SU-10004782"/>
    <x v="1"/>
    <x v="14"/>
    <s v="Elite 5&quot; Scissors"/>
    <x v="3451"/>
    <n v="3"/>
    <x v="0"/>
    <n v="7.6050000000000004"/>
    <x v="17"/>
    <x v="1"/>
  </r>
  <r>
    <n v="4749"/>
    <x v="2348"/>
    <x v="840"/>
    <d v="2016-03-03T00:00:00"/>
    <s v="Same Day"/>
    <s v="TS-21160"/>
    <s v="Theresa Swint"/>
    <x v="1"/>
    <s v="United States"/>
    <s v="San Francisco"/>
    <x v="1"/>
    <n v="94110"/>
    <x v="1"/>
    <s v="FUR-FU-10000672"/>
    <x v="0"/>
    <x v="5"/>
    <s v="Executive Impressions 10&quot; Spectator Wall Clock"/>
    <x v="2629"/>
    <n v="3"/>
    <x v="0"/>
    <n v="11.995200000000001"/>
    <x v="17"/>
    <x v="65"/>
  </r>
  <r>
    <n v="4750"/>
    <x v="2349"/>
    <x v="435"/>
    <d v="2016-12-25T00:00:00"/>
    <s v="First Class"/>
    <s v="BV-11245"/>
    <s v="Benjamin Venier"/>
    <x v="1"/>
    <s v="United States"/>
    <s v="Seattle"/>
    <x v="4"/>
    <n v="98103"/>
    <x v="1"/>
    <s v="OFF-PA-10002986"/>
    <x v="1"/>
    <x v="10"/>
    <s v="Xerox 1898"/>
    <x v="653"/>
    <n v="5"/>
    <x v="0"/>
    <n v="16.032"/>
    <x v="5"/>
    <x v="62"/>
  </r>
  <r>
    <n v="4751"/>
    <x v="2350"/>
    <x v="877"/>
    <d v="2016-10-09T00:00:00"/>
    <s v="First Class"/>
    <s v="DL-13495"/>
    <s v="Dionis Lloyd"/>
    <x v="1"/>
    <s v="United States"/>
    <s v="Spokane"/>
    <x v="4"/>
    <n v="99207"/>
    <x v="1"/>
    <s v="TEC-MA-10001972"/>
    <x v="2"/>
    <x v="15"/>
    <s v="Okidata C331dn Printer"/>
    <x v="2471"/>
    <n v="3"/>
    <x v="2"/>
    <n v="62.82"/>
    <x v="32"/>
    <x v="17"/>
  </r>
  <r>
    <n v="4752"/>
    <x v="2351"/>
    <x v="10"/>
    <d v="2016-12-13T00:00:00"/>
    <s v="Standard Class"/>
    <s v="EB-13870"/>
    <s v="Emily Burns"/>
    <x v="0"/>
    <s v="United States"/>
    <s v="Franklin"/>
    <x v="18"/>
    <n v="37064"/>
    <x v="0"/>
    <s v="TEC-PH-10000169"/>
    <x v="2"/>
    <x v="7"/>
    <s v="ARKON Windshield Dashboard Air Vent Car Mount Holder"/>
    <x v="1374"/>
    <n v="3"/>
    <x v="2"/>
    <n v="-9.1530000000000005"/>
    <x v="5"/>
    <x v="206"/>
  </r>
  <r>
    <n v="4753"/>
    <x v="2352"/>
    <x v="225"/>
    <d v="2017-11-24T00:00:00"/>
    <s v="Standard Class"/>
    <s v="ES-14020"/>
    <s v="Erica Smith"/>
    <x v="0"/>
    <s v="United States"/>
    <s v="Jackson"/>
    <x v="18"/>
    <n v="38301"/>
    <x v="0"/>
    <s v="FUR-CH-10001482"/>
    <x v="0"/>
    <x v="1"/>
    <s v="Office Star - Mesh Screen back chair with Vinyl seat"/>
    <x v="3452"/>
    <n v="2"/>
    <x v="2"/>
    <n v="-23.5764"/>
    <x v="24"/>
    <x v="92"/>
  </r>
  <r>
    <n v="4754"/>
    <x v="2353"/>
    <x v="295"/>
    <d v="2015-12-16T00:00:00"/>
    <s v="Standard Class"/>
    <s v="JB-15925"/>
    <s v="Joni Blumstein"/>
    <x v="0"/>
    <s v="United States"/>
    <s v="Austin"/>
    <x v="5"/>
    <n v="78745"/>
    <x v="2"/>
    <s v="TEC-AC-10002018"/>
    <x v="2"/>
    <x v="11"/>
    <s v="AmazonBasics 3-Button USB Wired Mouse"/>
    <x v="4"/>
    <n v="4"/>
    <x v="2"/>
    <n v="6.4307999999999996"/>
    <x v="14"/>
    <x v="182"/>
  </r>
  <r>
    <n v="4755"/>
    <x v="2354"/>
    <x v="447"/>
    <d v="2017-02-08T00:00:00"/>
    <s v="Standard Class"/>
    <s v="SC-20380"/>
    <s v="Shahid Collister"/>
    <x v="0"/>
    <s v="United States"/>
    <s v="Pembroke Pines"/>
    <x v="2"/>
    <n v="33024"/>
    <x v="0"/>
    <s v="OFF-BI-10000301"/>
    <x v="1"/>
    <x v="8"/>
    <s v="GBC Instant Report Kit"/>
    <x v="2350"/>
    <n v="2"/>
    <x v="6"/>
    <n v="-2.5880000000000001"/>
    <x v="31"/>
    <x v="71"/>
  </r>
  <r>
    <n v="4756"/>
    <x v="2354"/>
    <x v="447"/>
    <d v="2017-02-08T00:00:00"/>
    <s v="Standard Class"/>
    <s v="SC-20380"/>
    <s v="Shahid Collister"/>
    <x v="0"/>
    <s v="United States"/>
    <s v="Pembroke Pines"/>
    <x v="2"/>
    <n v="33024"/>
    <x v="0"/>
    <s v="OFF-PA-10004381"/>
    <x v="1"/>
    <x v="10"/>
    <s v="14-7/8 x 11 Blue Bar Computer Printout Paper"/>
    <x v="905"/>
    <n v="3"/>
    <x v="2"/>
    <n v="40.3536"/>
    <x v="31"/>
    <x v="73"/>
  </r>
  <r>
    <n v="4757"/>
    <x v="2355"/>
    <x v="296"/>
    <d v="2017-09-25T00:00:00"/>
    <s v="Standard Class"/>
    <s v="EB-13870"/>
    <s v="Emily Burns"/>
    <x v="0"/>
    <s v="United States"/>
    <s v="Philadelphia"/>
    <x v="9"/>
    <n v="19143"/>
    <x v="3"/>
    <s v="OFF-BI-10004141"/>
    <x v="1"/>
    <x v="8"/>
    <s v="Insertable Tab Indexes For Data Binders"/>
    <x v="3453"/>
    <n v="2"/>
    <x v="6"/>
    <n v="-1.5264"/>
    <x v="15"/>
    <x v="128"/>
  </r>
  <r>
    <n v="4758"/>
    <x v="2356"/>
    <x v="504"/>
    <d v="2017-05-05T00:00:00"/>
    <s v="Standard Class"/>
    <s v="TC-21475"/>
    <s v="Tony Chapman"/>
    <x v="2"/>
    <s v="United States"/>
    <s v="Danville"/>
    <x v="10"/>
    <n v="61832"/>
    <x v="2"/>
    <s v="OFF-BI-10001575"/>
    <x v="1"/>
    <x v="8"/>
    <s v="GBC Linen Binding Covers"/>
    <x v="3454"/>
    <n v="7"/>
    <x v="3"/>
    <n v="-69.395200000000003"/>
    <x v="25"/>
    <x v="276"/>
  </r>
  <r>
    <n v="4759"/>
    <x v="2357"/>
    <x v="935"/>
    <d v="2014-11-07T00:00:00"/>
    <s v="Standard Class"/>
    <s v="SG-20605"/>
    <s v="Speros Goranitis"/>
    <x v="0"/>
    <s v="United States"/>
    <s v="New York City"/>
    <x v="15"/>
    <n v="10009"/>
    <x v="3"/>
    <s v="TEC-PH-10000984"/>
    <x v="2"/>
    <x v="7"/>
    <s v="Panasonic KX-TG9471B"/>
    <x v="2243"/>
    <n v="4"/>
    <x v="0"/>
    <n v="219.50880000000001"/>
    <x v="7"/>
    <x v="40"/>
  </r>
  <r>
    <n v="4760"/>
    <x v="2357"/>
    <x v="935"/>
    <d v="2014-11-07T00:00:00"/>
    <s v="Standard Class"/>
    <s v="SG-20605"/>
    <s v="Speros Goranitis"/>
    <x v="0"/>
    <s v="United States"/>
    <s v="New York City"/>
    <x v="15"/>
    <n v="10009"/>
    <x v="3"/>
    <s v="OFF-BI-10000666"/>
    <x v="1"/>
    <x v="8"/>
    <s v="Surelock Post Binders"/>
    <x v="780"/>
    <n v="2"/>
    <x v="2"/>
    <n v="18.335999999999999"/>
    <x v="7"/>
    <x v="193"/>
  </r>
  <r>
    <n v="4761"/>
    <x v="2357"/>
    <x v="935"/>
    <d v="2014-11-07T00:00:00"/>
    <s v="Standard Class"/>
    <s v="SG-20605"/>
    <s v="Speros Goranitis"/>
    <x v="0"/>
    <s v="United States"/>
    <s v="New York City"/>
    <x v="15"/>
    <n v="10009"/>
    <x v="3"/>
    <s v="OFF-BI-10003712"/>
    <x v="1"/>
    <x v="8"/>
    <s v="Acco Pressboard Covers with Storage Hooks, 14 7/8&quot; x 11&quot;, Light Blue"/>
    <x v="3455"/>
    <n v="2"/>
    <x v="2"/>
    <n v="2.8477999999999999"/>
    <x v="7"/>
    <x v="49"/>
  </r>
  <r>
    <n v="4762"/>
    <x v="2358"/>
    <x v="945"/>
    <d v="2017-01-04T00:00:00"/>
    <s v="Standard Class"/>
    <s v="BM-11785"/>
    <s v="Bryan Mills"/>
    <x v="0"/>
    <s v="United States"/>
    <s v="Columbus"/>
    <x v="24"/>
    <n v="43229"/>
    <x v="3"/>
    <s v="OFF-LA-10003720"/>
    <x v="1"/>
    <x v="2"/>
    <s v="Avery 487"/>
    <x v="2144"/>
    <n v="2"/>
    <x v="2"/>
    <n v="1.9925999999999999"/>
    <x v="44"/>
    <x v="31"/>
  </r>
  <r>
    <n v="4763"/>
    <x v="2358"/>
    <x v="945"/>
    <d v="2017-01-04T00:00:00"/>
    <s v="Standard Class"/>
    <s v="BM-11785"/>
    <s v="Bryan Mills"/>
    <x v="0"/>
    <s v="United States"/>
    <s v="Columbus"/>
    <x v="24"/>
    <n v="43229"/>
    <x v="3"/>
    <s v="OFF-SU-10001664"/>
    <x v="1"/>
    <x v="14"/>
    <s v="Acme Office Executive Series Stainless Steel Trimmers"/>
    <x v="3456"/>
    <n v="2"/>
    <x v="2"/>
    <n v="1.0284"/>
    <x v="44"/>
    <x v="17"/>
  </r>
  <r>
    <n v="4764"/>
    <x v="2359"/>
    <x v="328"/>
    <d v="2014-09-21T00:00:00"/>
    <s v="Standard Class"/>
    <s v="NR-18550"/>
    <s v="Nick Radford"/>
    <x v="0"/>
    <s v="United States"/>
    <s v="Chula Vista"/>
    <x v="1"/>
    <n v="91911"/>
    <x v="1"/>
    <s v="OFF-EN-10001453"/>
    <x v="1"/>
    <x v="12"/>
    <s v="Tyvek Interoffice Envelopes, 9 1/2&quot; x 12 1/2&quot;, 100/Box"/>
    <x v="1091"/>
    <n v="3"/>
    <x v="0"/>
    <n v="85.981800000000007"/>
    <x v="9"/>
    <x v="2"/>
  </r>
  <r>
    <n v="4765"/>
    <x v="2360"/>
    <x v="221"/>
    <d v="2017-11-27T00:00:00"/>
    <s v="First Class"/>
    <s v="PG-18820"/>
    <s v="Patrick Gardner"/>
    <x v="0"/>
    <s v="United States"/>
    <s v="San Francisco"/>
    <x v="1"/>
    <n v="94110"/>
    <x v="1"/>
    <s v="OFF-AR-10001860"/>
    <x v="1"/>
    <x v="6"/>
    <s v="BIC Liqua Brite Liner"/>
    <x v="3457"/>
    <n v="4"/>
    <x v="0"/>
    <n v="9.9936000000000007"/>
    <x v="24"/>
    <x v="159"/>
  </r>
  <r>
    <n v="4766"/>
    <x v="2361"/>
    <x v="999"/>
    <d v="2015-04-28T00:00:00"/>
    <s v="Standard Class"/>
    <s v="DB-13270"/>
    <s v="Deborah Brumfield"/>
    <x v="2"/>
    <s v="United States"/>
    <s v="New York City"/>
    <x v="15"/>
    <n v="10009"/>
    <x v="3"/>
    <s v="OFF-AR-10001044"/>
    <x v="1"/>
    <x v="6"/>
    <s v="BOSTON Ranger #55 Pencil Sharpener, Black"/>
    <x v="2416"/>
    <n v="1"/>
    <x v="0"/>
    <n v="7.5370999999999997"/>
    <x v="19"/>
    <x v="5"/>
  </r>
  <r>
    <n v="4767"/>
    <x v="2362"/>
    <x v="1000"/>
    <d v="2015-03-12T00:00:00"/>
    <s v="First Class"/>
    <s v="NS-18640"/>
    <s v="Noel Staavos"/>
    <x v="1"/>
    <s v="United States"/>
    <s v="San Antonio"/>
    <x v="5"/>
    <n v="78207"/>
    <x v="2"/>
    <s v="TEC-AC-10002473"/>
    <x v="2"/>
    <x v="11"/>
    <s v="Maxell 4.7GB DVD-R"/>
    <x v="3458"/>
    <n v="5"/>
    <x v="2"/>
    <n v="29.798999999999999"/>
    <x v="30"/>
    <x v="151"/>
  </r>
  <r>
    <n v="4768"/>
    <x v="2362"/>
    <x v="1000"/>
    <d v="2015-03-12T00:00:00"/>
    <s v="First Class"/>
    <s v="NS-18640"/>
    <s v="Noel Staavos"/>
    <x v="1"/>
    <s v="United States"/>
    <s v="San Antonio"/>
    <x v="5"/>
    <n v="78207"/>
    <x v="2"/>
    <s v="TEC-PH-10001809"/>
    <x v="2"/>
    <x v="7"/>
    <s v="Panasonic KX T7736-B Digital phone"/>
    <x v="3459"/>
    <n v="3"/>
    <x v="2"/>
    <n v="22.4925"/>
    <x v="30"/>
    <x v="107"/>
  </r>
  <r>
    <n v="4769"/>
    <x v="2363"/>
    <x v="455"/>
    <d v="2017-06-03T00:00:00"/>
    <s v="Same Day"/>
    <s v="CS-11860"/>
    <s v="Cari Schnelling"/>
    <x v="0"/>
    <s v="United States"/>
    <s v="Jacksonville"/>
    <x v="3"/>
    <n v="28540"/>
    <x v="0"/>
    <s v="OFF-PA-10004733"/>
    <x v="1"/>
    <x v="10"/>
    <s v="Things To Do Today Spiral Book"/>
    <x v="863"/>
    <n v="4"/>
    <x v="2"/>
    <n v="9.1872000000000007"/>
    <x v="28"/>
    <x v="49"/>
  </r>
  <r>
    <n v="4770"/>
    <x v="2364"/>
    <x v="251"/>
    <d v="2016-09-24T00:00:00"/>
    <s v="Second Class"/>
    <s v="CC-12430"/>
    <s v="Chuck Clark"/>
    <x v="2"/>
    <s v="United States"/>
    <s v="San Francisco"/>
    <x v="1"/>
    <n v="94109"/>
    <x v="1"/>
    <s v="OFF-BI-10003355"/>
    <x v="1"/>
    <x v="8"/>
    <s v="Cardinal Holdit Business Card Pockets"/>
    <x v="1627"/>
    <n v="3"/>
    <x v="2"/>
    <n v="4.1832000000000003"/>
    <x v="22"/>
    <x v="11"/>
  </r>
  <r>
    <n v="4771"/>
    <x v="2364"/>
    <x v="251"/>
    <d v="2016-09-24T00:00:00"/>
    <s v="Second Class"/>
    <s v="CC-12430"/>
    <s v="Chuck Clark"/>
    <x v="2"/>
    <s v="United States"/>
    <s v="San Francisco"/>
    <x v="1"/>
    <n v="94109"/>
    <x v="1"/>
    <s v="OFF-SU-10001212"/>
    <x v="1"/>
    <x v="14"/>
    <s v="Kleencut Forged Office Shears by Acme United Corporation"/>
    <x v="869"/>
    <n v="3"/>
    <x v="0"/>
    <n v="1.8720000000000001"/>
    <x v="22"/>
    <x v="1"/>
  </r>
  <r>
    <n v="4772"/>
    <x v="2365"/>
    <x v="656"/>
    <d v="2014-11-03T00:00:00"/>
    <s v="Second Class"/>
    <s v="AC-10450"/>
    <s v="Amy Cox"/>
    <x v="0"/>
    <s v="United States"/>
    <s v="Avondale"/>
    <x v="16"/>
    <n v="85323"/>
    <x v="1"/>
    <s v="TEC-PH-10000486"/>
    <x v="2"/>
    <x v="7"/>
    <s v="Plantronics HL10 Handset Lifter"/>
    <x v="3460"/>
    <n v="8"/>
    <x v="2"/>
    <n v="83.512799999999999"/>
    <x v="7"/>
    <x v="4"/>
  </r>
  <r>
    <n v="4773"/>
    <x v="2366"/>
    <x v="51"/>
    <d v="2017-11-27T00:00:00"/>
    <s v="Standard Class"/>
    <s v="CM-12385"/>
    <s v="Christopher Martinez"/>
    <x v="0"/>
    <s v="United States"/>
    <s v="Chicago"/>
    <x v="10"/>
    <n v="60610"/>
    <x v="2"/>
    <s v="FUR-FU-10004909"/>
    <x v="0"/>
    <x v="5"/>
    <s v="Contemporary Wood/Metal Frame"/>
    <x v="3461"/>
    <n v="1"/>
    <x v="7"/>
    <n v="-4.04"/>
    <x v="24"/>
    <x v="372"/>
  </r>
  <r>
    <n v="4774"/>
    <x v="2366"/>
    <x v="51"/>
    <d v="2017-11-27T00:00:00"/>
    <s v="Standard Class"/>
    <s v="CM-12385"/>
    <s v="Christopher Martinez"/>
    <x v="0"/>
    <s v="United States"/>
    <s v="Chicago"/>
    <x v="10"/>
    <n v="60610"/>
    <x v="2"/>
    <s v="OFF-LA-10001613"/>
    <x v="1"/>
    <x v="2"/>
    <s v="Avery File Folder Labels"/>
    <x v="132"/>
    <n v="5"/>
    <x v="2"/>
    <n v="4.1760000000000002"/>
    <x v="24"/>
    <x v="22"/>
  </r>
  <r>
    <n v="4775"/>
    <x v="2366"/>
    <x v="51"/>
    <d v="2017-11-27T00:00:00"/>
    <s v="Standard Class"/>
    <s v="CM-12385"/>
    <s v="Christopher Martinez"/>
    <x v="0"/>
    <s v="United States"/>
    <s v="Chicago"/>
    <x v="10"/>
    <n v="60610"/>
    <x v="2"/>
    <s v="TEC-PH-10004447"/>
    <x v="2"/>
    <x v="7"/>
    <s v="Toshiba IPT2010-SD IP Telephone"/>
    <x v="2643"/>
    <n v="2"/>
    <x v="2"/>
    <n v="16.678799999999999"/>
    <x v="24"/>
    <x v="17"/>
  </r>
  <r>
    <n v="4776"/>
    <x v="2367"/>
    <x v="673"/>
    <d v="2017-11-21T00:00:00"/>
    <s v="Standard Class"/>
    <s v="EK-13795"/>
    <s v="Eileen Kiefer"/>
    <x v="2"/>
    <s v="United States"/>
    <s v="Escondido"/>
    <x v="1"/>
    <n v="92025"/>
    <x v="1"/>
    <s v="OFF-AR-10000255"/>
    <x v="1"/>
    <x v="6"/>
    <s v="Newell 328"/>
    <x v="368"/>
    <n v="4"/>
    <x v="0"/>
    <n v="6.0735999999999999"/>
    <x v="24"/>
    <x v="96"/>
  </r>
  <r>
    <n v="4777"/>
    <x v="2368"/>
    <x v="317"/>
    <d v="2016-02-23T00:00:00"/>
    <s v="Second Class"/>
    <s v="CK-12760"/>
    <s v="Cyma Kinney"/>
    <x v="1"/>
    <s v="United States"/>
    <s v="Long Beach"/>
    <x v="15"/>
    <n v="11561"/>
    <x v="3"/>
    <s v="OFF-LA-10004425"/>
    <x v="1"/>
    <x v="2"/>
    <s v="Staple-on labels"/>
    <x v="1298"/>
    <n v="3"/>
    <x v="0"/>
    <n v="4.0749000000000004"/>
    <x v="48"/>
    <x v="2"/>
  </r>
  <r>
    <n v="4778"/>
    <x v="2368"/>
    <x v="317"/>
    <d v="2016-02-23T00:00:00"/>
    <s v="Second Class"/>
    <s v="CK-12760"/>
    <s v="Cyma Kinney"/>
    <x v="1"/>
    <s v="United States"/>
    <s v="Long Beach"/>
    <x v="15"/>
    <n v="11561"/>
    <x v="3"/>
    <s v="OFF-SU-10001664"/>
    <x v="1"/>
    <x v="14"/>
    <s v="Acme Office Executive Series Stainless Steel Trimmers"/>
    <x v="3462"/>
    <n v="3"/>
    <x v="0"/>
    <n v="6.6845999999999997"/>
    <x v="48"/>
    <x v="19"/>
  </r>
  <r>
    <n v="4779"/>
    <x v="2369"/>
    <x v="659"/>
    <d v="2017-11-11T00:00:00"/>
    <s v="Standard Class"/>
    <s v="PK-19075"/>
    <s v="Pete Kriz"/>
    <x v="0"/>
    <s v="United States"/>
    <s v="Newark"/>
    <x v="13"/>
    <n v="19711"/>
    <x v="3"/>
    <s v="OFF-AP-10000696"/>
    <x v="1"/>
    <x v="9"/>
    <s v="Holmes Odor Grabber"/>
    <x v="3463"/>
    <n v="7"/>
    <x v="0"/>
    <n v="33.310200000000002"/>
    <x v="24"/>
    <x v="113"/>
  </r>
  <r>
    <n v="4780"/>
    <x v="2370"/>
    <x v="1001"/>
    <d v="2014-07-10T00:00:00"/>
    <s v="First Class"/>
    <s v="MH-18025"/>
    <s v="Michelle Huthwaite"/>
    <x v="0"/>
    <s v="United States"/>
    <s v="Buffalo"/>
    <x v="15"/>
    <n v="14215"/>
    <x v="3"/>
    <s v="FUR-CH-10002647"/>
    <x v="0"/>
    <x v="1"/>
    <s v="Situations Contoured Folding Chairs, 4/Set"/>
    <x v="3464"/>
    <n v="1"/>
    <x v="9"/>
    <n v="10.647"/>
    <x v="40"/>
    <x v="387"/>
  </r>
  <r>
    <n v="4781"/>
    <x v="2371"/>
    <x v="845"/>
    <d v="2014-11-12T00:00:00"/>
    <s v="Standard Class"/>
    <s v="SC-20725"/>
    <s v="Steven Cartwright"/>
    <x v="0"/>
    <s v="United States"/>
    <s v="Houston"/>
    <x v="5"/>
    <n v="77070"/>
    <x v="2"/>
    <s v="FUR-CH-10002758"/>
    <x v="0"/>
    <x v="1"/>
    <s v="Hon Deluxe Fabric Upholstered Stacking Chairs, Squared Back"/>
    <x v="3465"/>
    <n v="4"/>
    <x v="4"/>
    <n v="0"/>
    <x v="7"/>
    <x v="136"/>
  </r>
  <r>
    <n v="4782"/>
    <x v="2371"/>
    <x v="845"/>
    <d v="2014-11-12T00:00:00"/>
    <s v="Standard Class"/>
    <s v="SC-20725"/>
    <s v="Steven Cartwright"/>
    <x v="0"/>
    <s v="United States"/>
    <s v="Houston"/>
    <x v="5"/>
    <n v="77070"/>
    <x v="2"/>
    <s v="OFF-BI-10000201"/>
    <x v="1"/>
    <x v="8"/>
    <s v="Avery Triangle Shaped Sheet Lifters, Black, 2/Pack"/>
    <x v="3466"/>
    <n v="3"/>
    <x v="3"/>
    <n v="-2.214"/>
    <x v="7"/>
    <x v="14"/>
  </r>
  <r>
    <n v="4783"/>
    <x v="2371"/>
    <x v="845"/>
    <d v="2014-11-12T00:00:00"/>
    <s v="Standard Class"/>
    <s v="SC-20725"/>
    <s v="Steven Cartwright"/>
    <x v="0"/>
    <s v="United States"/>
    <s v="Houston"/>
    <x v="5"/>
    <n v="77070"/>
    <x v="2"/>
    <s v="OFF-SU-10004115"/>
    <x v="1"/>
    <x v="14"/>
    <s v="Acme Stainless Steel Office Snips"/>
    <x v="3467"/>
    <n v="7"/>
    <x v="2"/>
    <n v="3.5623"/>
    <x v="7"/>
    <x v="152"/>
  </r>
  <r>
    <n v="4784"/>
    <x v="2372"/>
    <x v="480"/>
    <d v="2017-02-01T00:00:00"/>
    <s v="Standard Class"/>
    <s v="GB-14575"/>
    <s v="Giulietta Baptist"/>
    <x v="0"/>
    <s v="United States"/>
    <s v="Wichita"/>
    <x v="41"/>
    <n v="67212"/>
    <x v="2"/>
    <s v="OFF-PA-10000806"/>
    <x v="1"/>
    <x v="10"/>
    <s v="Xerox 1934"/>
    <x v="999"/>
    <n v="5"/>
    <x v="0"/>
    <n v="137.15100000000001"/>
    <x v="31"/>
    <x v="279"/>
  </r>
  <r>
    <n v="4785"/>
    <x v="2373"/>
    <x v="555"/>
    <d v="2015-12-16T00:00:00"/>
    <s v="Standard Class"/>
    <s v="IM-15070"/>
    <s v="Irene Maddox"/>
    <x v="0"/>
    <s v="United States"/>
    <s v="Colorado Springs"/>
    <x v="22"/>
    <n v="80906"/>
    <x v="1"/>
    <s v="OFF-AR-10001473"/>
    <x v="1"/>
    <x v="6"/>
    <s v="Newell 313"/>
    <x v="1317"/>
    <n v="5"/>
    <x v="2"/>
    <n v="1.1479999999999999"/>
    <x v="14"/>
    <x v="152"/>
  </r>
  <r>
    <n v="4786"/>
    <x v="2373"/>
    <x v="555"/>
    <d v="2015-12-16T00:00:00"/>
    <s v="Standard Class"/>
    <s v="IM-15070"/>
    <s v="Irene Maddox"/>
    <x v="0"/>
    <s v="United States"/>
    <s v="Colorado Springs"/>
    <x v="22"/>
    <n v="80906"/>
    <x v="1"/>
    <s v="FUR-BO-10003450"/>
    <x v="0"/>
    <x v="0"/>
    <s v="Bush Westfield Collection Bookcases, Dark Cherry Finish"/>
    <x v="3468"/>
    <n v="4"/>
    <x v="6"/>
    <n v="-143.79040000000001"/>
    <x v="14"/>
    <x v="455"/>
  </r>
  <r>
    <n v="4787"/>
    <x v="2373"/>
    <x v="555"/>
    <d v="2015-12-16T00:00:00"/>
    <s v="Standard Class"/>
    <s v="IM-15070"/>
    <s v="Irene Maddox"/>
    <x v="0"/>
    <s v="United States"/>
    <s v="Colorado Springs"/>
    <x v="22"/>
    <n v="80906"/>
    <x v="1"/>
    <s v="OFF-AR-10001545"/>
    <x v="1"/>
    <x v="6"/>
    <s v="Newell 326"/>
    <x v="1700"/>
    <n v="3"/>
    <x v="2"/>
    <n v="0.47520000000000001"/>
    <x v="14"/>
    <x v="4"/>
  </r>
  <r>
    <n v="4788"/>
    <x v="2373"/>
    <x v="555"/>
    <d v="2015-12-16T00:00:00"/>
    <s v="Standard Class"/>
    <s v="IM-15070"/>
    <s v="Irene Maddox"/>
    <x v="0"/>
    <s v="United States"/>
    <s v="Colorado Springs"/>
    <x v="22"/>
    <n v="80906"/>
    <x v="1"/>
    <s v="TEC-AC-10004396"/>
    <x v="2"/>
    <x v="11"/>
    <s v="Logitech Keyboard K120"/>
    <x v="3469"/>
    <n v="4"/>
    <x v="2"/>
    <n v="-6.5339999999999998"/>
    <x v="14"/>
    <x v="75"/>
  </r>
  <r>
    <n v="4789"/>
    <x v="2373"/>
    <x v="555"/>
    <d v="2015-12-16T00:00:00"/>
    <s v="Standard Class"/>
    <s v="IM-15070"/>
    <s v="Irene Maddox"/>
    <x v="0"/>
    <s v="United States"/>
    <s v="Colorado Springs"/>
    <x v="22"/>
    <n v="80906"/>
    <x v="1"/>
    <s v="FUR-FU-10002456"/>
    <x v="0"/>
    <x v="5"/>
    <s v="Master Caster Door Stop, Large Neon Orange"/>
    <x v="3470"/>
    <n v="9"/>
    <x v="2"/>
    <n v="15.069599999999999"/>
    <x v="14"/>
    <x v="204"/>
  </r>
  <r>
    <n v="4790"/>
    <x v="2373"/>
    <x v="555"/>
    <d v="2015-12-16T00:00:00"/>
    <s v="Standard Class"/>
    <s v="IM-15070"/>
    <s v="Irene Maddox"/>
    <x v="0"/>
    <s v="United States"/>
    <s v="Colorado Springs"/>
    <x v="22"/>
    <n v="80906"/>
    <x v="1"/>
    <s v="FUR-FU-10001473"/>
    <x v="0"/>
    <x v="5"/>
    <s v="DAX Wood Document Frame"/>
    <x v="3471"/>
    <n v="5"/>
    <x v="2"/>
    <n v="10.984"/>
    <x v="14"/>
    <x v="149"/>
  </r>
  <r>
    <n v="4791"/>
    <x v="2373"/>
    <x v="555"/>
    <d v="2015-12-16T00:00:00"/>
    <s v="Standard Class"/>
    <s v="IM-15070"/>
    <s v="Irene Maddox"/>
    <x v="0"/>
    <s v="United States"/>
    <s v="Colorado Springs"/>
    <x v="22"/>
    <n v="80906"/>
    <x v="1"/>
    <s v="FUR-TA-10000849"/>
    <x v="0"/>
    <x v="3"/>
    <s v="Bevis Rectangular Conference Tables"/>
    <x v="3472"/>
    <n v="5"/>
    <x v="5"/>
    <n v="-248.166"/>
    <x v="14"/>
    <x v="139"/>
  </r>
  <r>
    <n v="4792"/>
    <x v="2373"/>
    <x v="555"/>
    <d v="2015-12-16T00:00:00"/>
    <s v="Standard Class"/>
    <s v="IM-15070"/>
    <s v="Irene Maddox"/>
    <x v="0"/>
    <s v="United States"/>
    <s v="Colorado Springs"/>
    <x v="22"/>
    <n v="80906"/>
    <x v="1"/>
    <s v="OFF-PA-10001166"/>
    <x v="1"/>
    <x v="10"/>
    <s v="Xerox 1932"/>
    <x v="629"/>
    <n v="3"/>
    <x v="2"/>
    <n v="28.706399999999999"/>
    <x v="14"/>
    <x v="31"/>
  </r>
  <r>
    <n v="4793"/>
    <x v="2373"/>
    <x v="555"/>
    <d v="2015-12-16T00:00:00"/>
    <s v="Standard Class"/>
    <s v="IM-15070"/>
    <s v="Irene Maddox"/>
    <x v="0"/>
    <s v="United States"/>
    <s v="Colorado Springs"/>
    <x v="22"/>
    <n v="80906"/>
    <x v="1"/>
    <s v="OFF-PA-10003256"/>
    <x v="1"/>
    <x v="10"/>
    <s v="Avery Personal Creations Heavyweight Cards"/>
    <x v="3473"/>
    <n v="3"/>
    <x v="2"/>
    <n v="9.6936"/>
    <x v="14"/>
    <x v="73"/>
  </r>
  <r>
    <n v="4794"/>
    <x v="2374"/>
    <x v="685"/>
    <d v="2015-07-04T00:00:00"/>
    <s v="Standard Class"/>
    <s v="MM-18055"/>
    <s v="Michelle Moray"/>
    <x v="0"/>
    <s v="United States"/>
    <s v="New York City"/>
    <x v="15"/>
    <n v="10011"/>
    <x v="3"/>
    <s v="OFF-PA-10002870"/>
    <x v="1"/>
    <x v="10"/>
    <s v="Ampad Phone Message Book, Recycled, 400 Message Capacity, 5 ¾” x 11”"/>
    <x v="1589"/>
    <n v="4"/>
    <x v="0"/>
    <n v="11.231999999999999"/>
    <x v="39"/>
    <x v="100"/>
  </r>
  <r>
    <n v="4795"/>
    <x v="2375"/>
    <x v="199"/>
    <d v="2015-03-23T00:00:00"/>
    <s v="Standard Class"/>
    <s v="MF-18250"/>
    <s v="Monica Federle"/>
    <x v="1"/>
    <s v="United States"/>
    <s v="Los Angeles"/>
    <x v="1"/>
    <n v="90036"/>
    <x v="1"/>
    <s v="FUR-FU-10001215"/>
    <x v="0"/>
    <x v="5"/>
    <s v="Howard Miller 11-1/2&quot; Diameter Brentwood Wall Clock"/>
    <x v="3474"/>
    <n v="1"/>
    <x v="0"/>
    <n v="18.114599999999999"/>
    <x v="30"/>
    <x v="72"/>
  </r>
  <r>
    <n v="4796"/>
    <x v="2376"/>
    <x v="863"/>
    <d v="2015-08-17T00:00:00"/>
    <s v="Standard Class"/>
    <s v="CK-12595"/>
    <s v="Clytie Kelty"/>
    <x v="0"/>
    <s v="United States"/>
    <s v="Marietta"/>
    <x v="32"/>
    <n v="30062"/>
    <x v="0"/>
    <s v="OFF-BI-10004187"/>
    <x v="1"/>
    <x v="8"/>
    <s v="3-ring staple pack"/>
    <x v="713"/>
    <n v="3"/>
    <x v="0"/>
    <n v="2.7071999999999998"/>
    <x v="37"/>
    <x v="42"/>
  </r>
  <r>
    <n v="4797"/>
    <x v="2377"/>
    <x v="675"/>
    <d v="2016-05-19T00:00:00"/>
    <s v="Standard Class"/>
    <s v="MK-17905"/>
    <s v="Michael Kennedy"/>
    <x v="1"/>
    <s v="United States"/>
    <s v="Jacksonville"/>
    <x v="2"/>
    <n v="32216"/>
    <x v="0"/>
    <s v="OFF-BI-10001718"/>
    <x v="1"/>
    <x v="8"/>
    <s v="GBC DocuBind P50 Personal Binding Machine"/>
    <x v="3475"/>
    <n v="3"/>
    <x v="6"/>
    <n v="-44.1462"/>
    <x v="35"/>
    <x v="116"/>
  </r>
  <r>
    <n v="4798"/>
    <x v="2377"/>
    <x v="675"/>
    <d v="2016-05-19T00:00:00"/>
    <s v="Standard Class"/>
    <s v="MK-17905"/>
    <s v="Michael Kennedy"/>
    <x v="1"/>
    <s v="United States"/>
    <s v="Jacksonville"/>
    <x v="2"/>
    <n v="32216"/>
    <x v="0"/>
    <s v="OFF-PA-10004983"/>
    <x v="1"/>
    <x v="10"/>
    <s v="Xerox 23"/>
    <x v="276"/>
    <n v="6"/>
    <x v="2"/>
    <n v="10.8864"/>
    <x v="35"/>
    <x v="11"/>
  </r>
  <r>
    <n v="4799"/>
    <x v="2377"/>
    <x v="675"/>
    <d v="2016-05-19T00:00:00"/>
    <s v="Standard Class"/>
    <s v="MK-17905"/>
    <s v="Michael Kennedy"/>
    <x v="1"/>
    <s v="United States"/>
    <s v="Jacksonville"/>
    <x v="2"/>
    <n v="32216"/>
    <x v="0"/>
    <s v="FUR-FU-10002396"/>
    <x v="0"/>
    <x v="5"/>
    <s v="DAX Copper Panel Document Frame, 5 x 7 Size"/>
    <x v="3476"/>
    <n v="3"/>
    <x v="2"/>
    <n v="8.3027999999999995"/>
    <x v="35"/>
    <x v="246"/>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x v="3477"/>
    <n v="5"/>
    <x v="2"/>
    <n v="4.3600000000000003"/>
    <x v="35"/>
    <x v="36"/>
  </r>
  <r>
    <n v="4801"/>
    <x v="2377"/>
    <x v="675"/>
    <d v="2016-05-19T00:00:00"/>
    <s v="Standard Class"/>
    <s v="MK-17905"/>
    <s v="Michael Kennedy"/>
    <x v="1"/>
    <s v="United States"/>
    <s v="Jacksonville"/>
    <x v="2"/>
    <n v="32216"/>
    <x v="0"/>
    <s v="OFF-AR-10002467"/>
    <x v="1"/>
    <x v="6"/>
    <s v="Dixon Ticonderoga Pencils"/>
    <x v="408"/>
    <n v="2"/>
    <x v="2"/>
    <n v="0.41720000000000002"/>
    <x v="35"/>
    <x v="66"/>
  </r>
  <r>
    <n v="4802"/>
    <x v="2377"/>
    <x v="675"/>
    <d v="2016-05-19T00:00:00"/>
    <s v="Standard Class"/>
    <s v="MK-17905"/>
    <s v="Michael Kennedy"/>
    <x v="1"/>
    <s v="United States"/>
    <s v="Jacksonville"/>
    <x v="2"/>
    <n v="32216"/>
    <x v="0"/>
    <s v="OFF-BI-10004002"/>
    <x v="1"/>
    <x v="8"/>
    <s v="Wilson Jones International Size A4 Ring Binders"/>
    <x v="3478"/>
    <n v="2"/>
    <x v="6"/>
    <n v="-7.6120000000000001"/>
    <x v="35"/>
    <x v="86"/>
  </r>
  <r>
    <n v="4803"/>
    <x v="2377"/>
    <x v="675"/>
    <d v="2016-05-19T00:00:00"/>
    <s v="Standard Class"/>
    <s v="MK-17905"/>
    <s v="Michael Kennedy"/>
    <x v="1"/>
    <s v="United States"/>
    <s v="Jacksonville"/>
    <x v="2"/>
    <n v="32216"/>
    <x v="0"/>
    <s v="OFF-BI-10002309"/>
    <x v="1"/>
    <x v="8"/>
    <s v="Avery Heavy-Duty EZD  Binder With Locking Rings"/>
    <x v="2513"/>
    <n v="8"/>
    <x v="6"/>
    <n v="-9.8208000000000002"/>
    <x v="35"/>
    <x v="25"/>
  </r>
  <r>
    <n v="4804"/>
    <x v="2378"/>
    <x v="1002"/>
    <d v="2017-07-17T00:00:00"/>
    <s v="Second Class"/>
    <s v="MH-17455"/>
    <s v="Mark Hamilton"/>
    <x v="0"/>
    <s v="United States"/>
    <s v="Philadelphia"/>
    <x v="9"/>
    <n v="19140"/>
    <x v="3"/>
    <s v="TEC-PH-10003885"/>
    <x v="2"/>
    <x v="7"/>
    <s v="Cisco SPA508G"/>
    <x v="3479"/>
    <n v="1"/>
    <x v="10"/>
    <n v="-7.2588999999999997"/>
    <x v="10"/>
    <x v="299"/>
  </r>
  <r>
    <n v="4805"/>
    <x v="2378"/>
    <x v="1002"/>
    <d v="2017-07-17T00:00:00"/>
    <s v="Second Class"/>
    <s v="MH-17455"/>
    <s v="Mark Hamilton"/>
    <x v="0"/>
    <s v="United States"/>
    <s v="Philadelphia"/>
    <x v="9"/>
    <n v="19140"/>
    <x v="3"/>
    <s v="FUR-FU-10002501"/>
    <x v="0"/>
    <x v="5"/>
    <s v="Nu-Dell Executive Frame"/>
    <x v="3480"/>
    <n v="9"/>
    <x v="2"/>
    <n v="19.339200000000002"/>
    <x v="10"/>
    <x v="308"/>
  </r>
  <r>
    <n v="4806"/>
    <x v="2379"/>
    <x v="6"/>
    <d v="2015-11-25T00:00:00"/>
    <s v="Second Class"/>
    <s v="NG-18430"/>
    <s v="Nathan Gelder"/>
    <x v="0"/>
    <s v="United States"/>
    <s v="Los Angeles"/>
    <x v="1"/>
    <n v="90008"/>
    <x v="1"/>
    <s v="OFF-PA-10000176"/>
    <x v="1"/>
    <x v="10"/>
    <s v="Xerox 1887"/>
    <x v="2428"/>
    <n v="2"/>
    <x v="0"/>
    <n v="18.211200000000002"/>
    <x v="6"/>
    <x v="324"/>
  </r>
  <r>
    <n v="4807"/>
    <x v="2379"/>
    <x v="6"/>
    <d v="2015-11-25T00:00:00"/>
    <s v="Second Class"/>
    <s v="NG-18430"/>
    <s v="Nathan Gelder"/>
    <x v="0"/>
    <s v="United States"/>
    <s v="Los Angeles"/>
    <x v="1"/>
    <n v="90008"/>
    <x v="1"/>
    <s v="OFF-PA-10000327"/>
    <x v="1"/>
    <x v="10"/>
    <s v="Xerox 1971"/>
    <x v="3481"/>
    <n v="10"/>
    <x v="0"/>
    <n v="19.260000000000002"/>
    <x v="6"/>
    <x v="337"/>
  </r>
  <r>
    <n v="4808"/>
    <x v="2379"/>
    <x v="6"/>
    <d v="2015-11-25T00:00:00"/>
    <s v="Second Class"/>
    <s v="NG-18430"/>
    <s v="Nathan Gelder"/>
    <x v="0"/>
    <s v="United States"/>
    <s v="Los Angeles"/>
    <x v="1"/>
    <n v="90008"/>
    <x v="1"/>
    <s v="OFF-ST-10004634"/>
    <x v="1"/>
    <x v="4"/>
    <s v="Personal Folder Holder, Ebony"/>
    <x v="683"/>
    <n v="3"/>
    <x v="0"/>
    <n v="10.089"/>
    <x v="6"/>
    <x v="1"/>
  </r>
  <r>
    <n v="4809"/>
    <x v="2380"/>
    <x v="533"/>
    <d v="2014-11-28T00:00:00"/>
    <s v="Standard Class"/>
    <s v="PB-19210"/>
    <s v="Phillip Breyer"/>
    <x v="1"/>
    <s v="United States"/>
    <s v="Philadelphia"/>
    <x v="9"/>
    <n v="19134"/>
    <x v="3"/>
    <s v="OFF-EN-10003040"/>
    <x v="1"/>
    <x v="12"/>
    <s v="Quality Park Security Envelopes"/>
    <x v="3482"/>
    <n v="3"/>
    <x v="2"/>
    <n v="21.197700000000001"/>
    <x v="7"/>
    <x v="27"/>
  </r>
  <r>
    <n v="4810"/>
    <x v="2381"/>
    <x v="17"/>
    <d v="2015-12-30T00:00:00"/>
    <s v="First Class"/>
    <s v="RE-19450"/>
    <s v="Richard Eichhorn"/>
    <x v="0"/>
    <s v="United States"/>
    <s v="Eau Claire"/>
    <x v="6"/>
    <n v="54703"/>
    <x v="2"/>
    <s v="OFF-PA-10003228"/>
    <x v="1"/>
    <x v="10"/>
    <s v="Xerox 1917"/>
    <x v="3483"/>
    <n v="4"/>
    <x v="0"/>
    <n v="91.950800000000001"/>
    <x v="14"/>
    <x v="2"/>
  </r>
  <r>
    <n v="4811"/>
    <x v="2381"/>
    <x v="17"/>
    <d v="2015-12-30T00:00:00"/>
    <s v="First Class"/>
    <s v="RE-19450"/>
    <s v="Richard Eichhorn"/>
    <x v="0"/>
    <s v="United States"/>
    <s v="Eau Claire"/>
    <x v="6"/>
    <n v="54703"/>
    <x v="2"/>
    <s v="TEC-PH-10004345"/>
    <x v="2"/>
    <x v="7"/>
    <s v="Cisco SPA 502G IP Phone"/>
    <x v="3484"/>
    <n v="2"/>
    <x v="0"/>
    <n v="71.97"/>
    <x v="14"/>
    <x v="1"/>
  </r>
  <r>
    <n v="4812"/>
    <x v="2382"/>
    <x v="696"/>
    <d v="2016-11-19T00:00:00"/>
    <s v="Second Class"/>
    <s v="EB-14110"/>
    <s v="Eugene Barchas"/>
    <x v="0"/>
    <s v="United States"/>
    <s v="Philadelphia"/>
    <x v="9"/>
    <n v="19134"/>
    <x v="3"/>
    <s v="FUR-CH-10000785"/>
    <x v="0"/>
    <x v="1"/>
    <s v="Global Ergonomic Managers Chair"/>
    <x v="3485"/>
    <n v="3"/>
    <x v="4"/>
    <n v="-21.717600000000001"/>
    <x v="0"/>
    <x v="456"/>
  </r>
  <r>
    <n v="4813"/>
    <x v="2382"/>
    <x v="696"/>
    <d v="2016-11-19T00:00:00"/>
    <s v="Second Class"/>
    <s v="EB-14110"/>
    <s v="Eugene Barchas"/>
    <x v="0"/>
    <s v="United States"/>
    <s v="Philadelphia"/>
    <x v="9"/>
    <n v="19134"/>
    <x v="3"/>
    <s v="TEC-CO-10004115"/>
    <x v="2"/>
    <x v="16"/>
    <s v="Sharp AL-1530CS Digital Copier"/>
    <x v="384"/>
    <n v="4"/>
    <x v="10"/>
    <n v="179.99639999999999"/>
    <x v="0"/>
    <x v="230"/>
  </r>
  <r>
    <n v="4814"/>
    <x v="2382"/>
    <x v="696"/>
    <d v="2016-11-19T00:00:00"/>
    <s v="Second Class"/>
    <s v="EB-14110"/>
    <s v="Eugene Barchas"/>
    <x v="0"/>
    <s v="United States"/>
    <s v="Philadelphia"/>
    <x v="9"/>
    <n v="19134"/>
    <x v="3"/>
    <s v="FUR-FU-10002813"/>
    <x v="0"/>
    <x v="5"/>
    <s v="DAX Contemporary Wood Frame with Silver Metal Mat, Desktop, 11 x 14 Size"/>
    <x v="3486"/>
    <n v="3"/>
    <x v="2"/>
    <n v="9.7151999999999994"/>
    <x v="0"/>
    <x v="149"/>
  </r>
  <r>
    <n v="4815"/>
    <x v="2383"/>
    <x v="541"/>
    <d v="2016-05-10T00:00:00"/>
    <s v="First Class"/>
    <s v="TB-21625"/>
    <s v="Trudy Brown"/>
    <x v="0"/>
    <s v="United States"/>
    <s v="Los Angeles"/>
    <x v="1"/>
    <n v="90004"/>
    <x v="1"/>
    <s v="OFF-PA-10002751"/>
    <x v="1"/>
    <x v="10"/>
    <s v="Xerox 1920"/>
    <x v="1444"/>
    <n v="3"/>
    <x v="0"/>
    <n v="8.0730000000000004"/>
    <x v="35"/>
    <x v="88"/>
  </r>
  <r>
    <n v="4816"/>
    <x v="2384"/>
    <x v="58"/>
    <d v="2014-12-31T00:00:00"/>
    <s v="Standard Class"/>
    <s v="MG-17695"/>
    <s v="Maureen Gnade"/>
    <x v="0"/>
    <s v="United States"/>
    <s v="Philadelphia"/>
    <x v="9"/>
    <n v="19134"/>
    <x v="3"/>
    <s v="OFF-PA-10004569"/>
    <x v="1"/>
    <x v="10"/>
    <s v="Wirebound Message Books, Two 4 1/4&quot; x 5&quot; Forms per Page"/>
    <x v="3487"/>
    <n v="3"/>
    <x v="2"/>
    <n v="6.1641000000000004"/>
    <x v="21"/>
    <x v="27"/>
  </r>
  <r>
    <n v="4817"/>
    <x v="2384"/>
    <x v="58"/>
    <d v="2014-12-31T00:00:00"/>
    <s v="Standard Class"/>
    <s v="MG-17695"/>
    <s v="Maureen Gnade"/>
    <x v="0"/>
    <s v="United States"/>
    <s v="Philadelphia"/>
    <x v="9"/>
    <n v="19134"/>
    <x v="3"/>
    <s v="OFF-AP-10002998"/>
    <x v="1"/>
    <x v="9"/>
    <s v="Holmes 99% HEPA Air Purifier"/>
    <x v="3488"/>
    <n v="2"/>
    <x v="2"/>
    <n v="5.6315999999999997"/>
    <x v="21"/>
    <x v="173"/>
  </r>
  <r>
    <n v="4818"/>
    <x v="2384"/>
    <x v="58"/>
    <d v="2014-12-31T00:00:00"/>
    <s v="Standard Class"/>
    <s v="MG-17695"/>
    <s v="Maureen Gnade"/>
    <x v="0"/>
    <s v="United States"/>
    <s v="Philadelphia"/>
    <x v="9"/>
    <n v="19134"/>
    <x v="3"/>
    <s v="OFF-AP-10003287"/>
    <x v="1"/>
    <x v="9"/>
    <s v="Tripp Lite TLP810NET Broadband Surge for Modem/Fax"/>
    <x v="3489"/>
    <n v="2"/>
    <x v="2"/>
    <n v="8.1552000000000007"/>
    <x v="21"/>
    <x v="36"/>
  </r>
  <r>
    <n v="4819"/>
    <x v="2384"/>
    <x v="58"/>
    <d v="2014-12-31T00:00:00"/>
    <s v="Standard Class"/>
    <s v="MG-17695"/>
    <s v="Maureen Gnade"/>
    <x v="0"/>
    <s v="United States"/>
    <s v="Philadelphia"/>
    <x v="9"/>
    <n v="19134"/>
    <x v="3"/>
    <s v="OFF-ST-10001370"/>
    <x v="1"/>
    <x v="4"/>
    <s v="Sensible Storage WireTech Storage Systems"/>
    <x v="3490"/>
    <n v="4"/>
    <x v="2"/>
    <n v="-42.588000000000001"/>
    <x v="21"/>
    <x v="191"/>
  </r>
  <r>
    <n v="4820"/>
    <x v="2385"/>
    <x v="110"/>
    <d v="2017-06-14T00:00:00"/>
    <s v="Standard Class"/>
    <s v="LW-17125"/>
    <s v="Liz Willingham"/>
    <x v="0"/>
    <s v="United States"/>
    <s v="Norwich"/>
    <x v="29"/>
    <n v="6360"/>
    <x v="3"/>
    <s v="OFF-BI-10004040"/>
    <x v="1"/>
    <x v="8"/>
    <s v="Wilson Jones Impact Binders"/>
    <x v="3491"/>
    <n v="2"/>
    <x v="0"/>
    <n v="5.0763999999999996"/>
    <x v="28"/>
    <x v="77"/>
  </r>
  <r>
    <n v="4821"/>
    <x v="2386"/>
    <x v="1003"/>
    <d v="2015-04-11T00:00:00"/>
    <s v="Standard Class"/>
    <s v="PF-19120"/>
    <s v="Peter Fuller"/>
    <x v="0"/>
    <s v="United States"/>
    <s v="San Antonio"/>
    <x v="5"/>
    <n v="78207"/>
    <x v="2"/>
    <s v="OFF-AP-10002651"/>
    <x v="1"/>
    <x v="9"/>
    <s v="Hoover Upright Vacuum With Dirt Cup"/>
    <x v="3492"/>
    <n v="8"/>
    <x v="3"/>
    <n v="-1181.2824000000001"/>
    <x v="19"/>
    <x v="106"/>
  </r>
  <r>
    <n v="4822"/>
    <x v="2386"/>
    <x v="1003"/>
    <d v="2015-04-11T00:00:00"/>
    <s v="Standard Class"/>
    <s v="PF-19120"/>
    <s v="Peter Fuller"/>
    <x v="0"/>
    <s v="United States"/>
    <s v="San Antonio"/>
    <x v="5"/>
    <n v="78207"/>
    <x v="2"/>
    <s v="TEC-AC-10002402"/>
    <x v="2"/>
    <x v="11"/>
    <s v="Razer Kraken PRO Over Ear PC and Music Headset"/>
    <x v="3050"/>
    <n v="6"/>
    <x v="2"/>
    <n v="47.994"/>
    <x v="19"/>
    <x v="26"/>
  </r>
  <r>
    <n v="4823"/>
    <x v="2387"/>
    <x v="212"/>
    <d v="2016-07-11T00:00:00"/>
    <s v="Same Day"/>
    <s v="NZ-18565"/>
    <s v="Nick Zandusky"/>
    <x v="2"/>
    <s v="United States"/>
    <s v="Yuma"/>
    <x v="16"/>
    <n v="85364"/>
    <x v="1"/>
    <s v="OFF-BI-10001658"/>
    <x v="1"/>
    <x v="8"/>
    <s v="GBC Standard Therm-A-Bind Covers"/>
    <x v="3493"/>
    <n v="6"/>
    <x v="6"/>
    <n v="-35.884799999999998"/>
    <x v="16"/>
    <x v="124"/>
  </r>
  <r>
    <n v="4824"/>
    <x v="2388"/>
    <x v="831"/>
    <d v="2016-11-26T00:00:00"/>
    <s v="Standard Class"/>
    <s v="CK-12205"/>
    <s v="Chloris Kastensmidt"/>
    <x v="0"/>
    <s v="United States"/>
    <s v="Columbus"/>
    <x v="24"/>
    <n v="43229"/>
    <x v="3"/>
    <s v="TEC-MA-10000752"/>
    <x v="2"/>
    <x v="15"/>
    <s v="Texas Instrument TI-15 Fraction Calculator"/>
    <x v="3494"/>
    <n v="7"/>
    <x v="6"/>
    <n v="-24.276"/>
    <x v="0"/>
    <x v="128"/>
  </r>
  <r>
    <n v="4825"/>
    <x v="2388"/>
    <x v="831"/>
    <d v="2016-11-26T00:00:00"/>
    <s v="Standard Class"/>
    <s v="CK-12205"/>
    <s v="Chloris Kastensmidt"/>
    <x v="0"/>
    <s v="United States"/>
    <s v="Columbus"/>
    <x v="24"/>
    <n v="43229"/>
    <x v="3"/>
    <s v="FUR-CH-10003817"/>
    <x v="0"/>
    <x v="1"/>
    <s v="Global Value Steno Chair, Gray"/>
    <x v="3495"/>
    <n v="3"/>
    <x v="4"/>
    <n v="-9.1110000000000007"/>
    <x v="0"/>
    <x v="35"/>
  </r>
  <r>
    <n v="4826"/>
    <x v="2388"/>
    <x v="831"/>
    <d v="2016-11-26T00:00:00"/>
    <s v="Standard Class"/>
    <s v="CK-12205"/>
    <s v="Chloris Kastensmidt"/>
    <x v="0"/>
    <s v="United States"/>
    <s v="Columbus"/>
    <x v="24"/>
    <n v="43229"/>
    <x v="3"/>
    <s v="FUR-FU-10001876"/>
    <x v="0"/>
    <x v="5"/>
    <s v="Computer Room Manger, 14&quot;"/>
    <x v="2486"/>
    <n v="3"/>
    <x v="2"/>
    <n v="15.590400000000001"/>
    <x v="0"/>
    <x v="248"/>
  </r>
  <r>
    <n v="4827"/>
    <x v="2389"/>
    <x v="105"/>
    <d v="2017-11-15T00:00:00"/>
    <s v="First Class"/>
    <s v="JE-15610"/>
    <s v="Jim Epp"/>
    <x v="1"/>
    <s v="United States"/>
    <s v="Los Angeles"/>
    <x v="1"/>
    <n v="90036"/>
    <x v="1"/>
    <s v="OFF-BI-10003460"/>
    <x v="1"/>
    <x v="8"/>
    <s v="Acco 3-Hole Punch"/>
    <x v="260"/>
    <n v="4"/>
    <x v="2"/>
    <n v="4.9055999999999997"/>
    <x v="24"/>
    <x v="73"/>
  </r>
  <r>
    <n v="4828"/>
    <x v="2390"/>
    <x v="301"/>
    <d v="2014-11-08T00:00:00"/>
    <s v="Standard Class"/>
    <s v="JO-15145"/>
    <s v="Jack O'Briant"/>
    <x v="1"/>
    <s v="United States"/>
    <s v="Richmond"/>
    <x v="0"/>
    <n v="40475"/>
    <x v="0"/>
    <s v="OFF-ST-10000464"/>
    <x v="1"/>
    <x v="4"/>
    <s v="Multi-Use Personal File Cart and Caster Set, Three Stacking Bins"/>
    <x v="2803"/>
    <n v="2"/>
    <x v="0"/>
    <n v="19.465599999999998"/>
    <x v="7"/>
    <x v="40"/>
  </r>
  <r>
    <n v="4829"/>
    <x v="2390"/>
    <x v="301"/>
    <d v="2014-11-08T00:00:00"/>
    <s v="Standard Class"/>
    <s v="JO-15145"/>
    <s v="Jack O'Briant"/>
    <x v="1"/>
    <s v="United States"/>
    <s v="Richmond"/>
    <x v="0"/>
    <n v="40475"/>
    <x v="0"/>
    <s v="OFF-AR-10001919"/>
    <x v="1"/>
    <x v="6"/>
    <s v="OIC #2 Pencils, Medium Soft"/>
    <x v="713"/>
    <n v="3"/>
    <x v="0"/>
    <n v="1.6355999999999999"/>
    <x v="7"/>
    <x v="5"/>
  </r>
  <r>
    <n v="4830"/>
    <x v="2391"/>
    <x v="666"/>
    <d v="2016-05-21T00:00:00"/>
    <s v="Standard Class"/>
    <s v="TT-21220"/>
    <s v="Thomas Thornton"/>
    <x v="0"/>
    <s v="United States"/>
    <s v="New York City"/>
    <x v="15"/>
    <n v="10035"/>
    <x v="3"/>
    <s v="OFF-BI-10002393"/>
    <x v="1"/>
    <x v="8"/>
    <s v="Binder Posts"/>
    <x v="2638"/>
    <n v="3"/>
    <x v="2"/>
    <n v="4.4771999999999998"/>
    <x v="35"/>
    <x v="18"/>
  </r>
  <r>
    <n v="4831"/>
    <x v="2392"/>
    <x v="845"/>
    <d v="2014-11-12T00:00:00"/>
    <s v="Standard Class"/>
    <s v="MS-17365"/>
    <s v="Maribeth Schnelling"/>
    <x v="0"/>
    <s v="United States"/>
    <s v="Wausau"/>
    <x v="6"/>
    <n v="54401"/>
    <x v="2"/>
    <s v="OFF-AP-10001293"/>
    <x v="1"/>
    <x v="9"/>
    <s v="Belkin 8 Outlet Surge Protector"/>
    <x v="3496"/>
    <n v="6"/>
    <x v="0"/>
    <n v="68.846400000000003"/>
    <x v="7"/>
    <x v="95"/>
  </r>
  <r>
    <n v="4832"/>
    <x v="2392"/>
    <x v="845"/>
    <d v="2014-11-12T00:00:00"/>
    <s v="Standard Class"/>
    <s v="MS-17365"/>
    <s v="Maribeth Schnelling"/>
    <x v="0"/>
    <s v="United States"/>
    <s v="Wausau"/>
    <x v="6"/>
    <n v="54401"/>
    <x v="2"/>
    <s v="OFF-ST-10004258"/>
    <x v="1"/>
    <x v="4"/>
    <s v="Portable Personal File Box"/>
    <x v="898"/>
    <n v="3"/>
    <x v="0"/>
    <n v="9.8901000000000003"/>
    <x v="7"/>
    <x v="6"/>
  </r>
  <r>
    <n v="4833"/>
    <x v="2392"/>
    <x v="845"/>
    <d v="2014-11-12T00:00:00"/>
    <s v="Standard Class"/>
    <s v="MS-17365"/>
    <s v="Maribeth Schnelling"/>
    <x v="0"/>
    <s v="United States"/>
    <s v="Wausau"/>
    <x v="6"/>
    <n v="54401"/>
    <x v="2"/>
    <s v="OFF-ST-10002214"/>
    <x v="1"/>
    <x v="4"/>
    <s v="X-Rack File for Hanging Folders"/>
    <x v="2383"/>
    <n v="2"/>
    <x v="0"/>
    <n v="5.8708"/>
    <x v="7"/>
    <x v="96"/>
  </r>
  <r>
    <n v="4834"/>
    <x v="2392"/>
    <x v="845"/>
    <d v="2014-11-12T00:00:00"/>
    <s v="Standard Class"/>
    <s v="MS-17365"/>
    <s v="Maribeth Schnelling"/>
    <x v="0"/>
    <s v="United States"/>
    <s v="Wausau"/>
    <x v="6"/>
    <n v="54401"/>
    <x v="2"/>
    <s v="OFF-BI-10004970"/>
    <x v="1"/>
    <x v="8"/>
    <s v="ACCOHIDE 3-Ring Binder, Blue, 1&quot;"/>
    <x v="708"/>
    <n v="3"/>
    <x v="0"/>
    <n v="5.8232999999999997"/>
    <x v="7"/>
    <x v="41"/>
  </r>
  <r>
    <n v="4835"/>
    <x v="2393"/>
    <x v="361"/>
    <d v="2017-10-10T00:00:00"/>
    <s v="Standard Class"/>
    <s v="MP-18175"/>
    <s v="Mike Pelletier"/>
    <x v="2"/>
    <s v="United States"/>
    <s v="San Francisco"/>
    <x v="1"/>
    <n v="94110"/>
    <x v="1"/>
    <s v="OFF-BI-10002571"/>
    <x v="1"/>
    <x v="8"/>
    <s v="Avery Framed View Binder, EZD Ring (Locking), Navy, 1 1/2&quot;"/>
    <x v="3009"/>
    <n v="5"/>
    <x v="2"/>
    <n v="13.473000000000001"/>
    <x v="13"/>
    <x v="27"/>
  </r>
  <r>
    <n v="4836"/>
    <x v="2393"/>
    <x v="361"/>
    <d v="2017-10-10T00:00:00"/>
    <s v="Standard Class"/>
    <s v="MP-18175"/>
    <s v="Mike Pelletier"/>
    <x v="2"/>
    <s v="United States"/>
    <s v="San Francisco"/>
    <x v="1"/>
    <n v="94110"/>
    <x v="1"/>
    <s v="OFF-PA-10002581"/>
    <x v="1"/>
    <x v="10"/>
    <s v="Xerox 1951"/>
    <x v="1156"/>
    <n v="2"/>
    <x v="0"/>
    <n v="27.882000000000001"/>
    <x v="13"/>
    <x v="88"/>
  </r>
  <r>
    <n v="4837"/>
    <x v="2393"/>
    <x v="361"/>
    <d v="2017-10-10T00:00:00"/>
    <s v="Standard Class"/>
    <s v="MP-18175"/>
    <s v="Mike Pelletier"/>
    <x v="2"/>
    <s v="United States"/>
    <s v="San Francisco"/>
    <x v="1"/>
    <n v="94110"/>
    <x v="1"/>
    <s v="OFF-BI-10001097"/>
    <x v="1"/>
    <x v="8"/>
    <s v="Avery Hole Reinforcements"/>
    <x v="950"/>
    <n v="4"/>
    <x v="2"/>
    <n v="7.2267999999999999"/>
    <x v="13"/>
    <x v="49"/>
  </r>
  <r>
    <n v="4838"/>
    <x v="2394"/>
    <x v="702"/>
    <d v="2017-06-03T00:00:00"/>
    <s v="First Class"/>
    <s v="FH-14350"/>
    <s v="Fred Harton"/>
    <x v="0"/>
    <s v="United States"/>
    <s v="Dublin"/>
    <x v="24"/>
    <n v="43017"/>
    <x v="3"/>
    <s v="OFF-BI-10003429"/>
    <x v="1"/>
    <x v="8"/>
    <s v="Cardinal HOLDit! Binder Insert Strips,Extra Strips"/>
    <x v="3497"/>
    <n v="2"/>
    <x v="6"/>
    <n v="-2.6585999999999999"/>
    <x v="28"/>
    <x v="126"/>
  </r>
  <r>
    <n v="4839"/>
    <x v="2394"/>
    <x v="702"/>
    <d v="2017-06-03T00:00:00"/>
    <s v="First Class"/>
    <s v="FH-14350"/>
    <s v="Fred Harton"/>
    <x v="0"/>
    <s v="United States"/>
    <s v="Dublin"/>
    <x v="24"/>
    <n v="43017"/>
    <x v="3"/>
    <s v="OFF-PA-10000682"/>
    <x v="1"/>
    <x v="10"/>
    <s v="Xerox 1924"/>
    <x v="3498"/>
    <n v="6"/>
    <x v="2"/>
    <n v="10.0572"/>
    <x v="28"/>
    <x v="49"/>
  </r>
  <r>
    <n v="4840"/>
    <x v="2394"/>
    <x v="702"/>
    <d v="2017-06-03T00:00:00"/>
    <s v="First Class"/>
    <s v="FH-14350"/>
    <s v="Fred Harton"/>
    <x v="0"/>
    <s v="United States"/>
    <s v="Dublin"/>
    <x v="24"/>
    <n v="43017"/>
    <x v="3"/>
    <s v="TEC-PH-10001700"/>
    <x v="2"/>
    <x v="7"/>
    <s v="Panasonic KX-TG6844B Expandable Digital Cordless Telephone"/>
    <x v="3097"/>
    <n v="4"/>
    <x v="10"/>
    <n v="-34.314799999999998"/>
    <x v="28"/>
    <x v="219"/>
  </r>
  <r>
    <n v="4841"/>
    <x v="2395"/>
    <x v="225"/>
    <d v="2017-11-25T00:00:00"/>
    <s v="Standard Class"/>
    <s v="SC-20050"/>
    <s v="Sample Company A"/>
    <x v="2"/>
    <s v="United States"/>
    <s v="Henderson"/>
    <x v="0"/>
    <n v="42420"/>
    <x v="0"/>
    <s v="FUR-FU-10000629"/>
    <x v="0"/>
    <x v="5"/>
    <s v="9-3/4 Diameter Round Wall Clock"/>
    <x v="3499"/>
    <n v="2"/>
    <x v="0"/>
    <n v="11.583600000000001"/>
    <x v="24"/>
    <x v="242"/>
  </r>
  <r>
    <n v="4842"/>
    <x v="2396"/>
    <x v="443"/>
    <d v="2016-12-28T00:00:00"/>
    <s v="Standard Class"/>
    <s v="NM-18520"/>
    <s v="Neoma Murray"/>
    <x v="0"/>
    <s v="United States"/>
    <s v="Bowling Green"/>
    <x v="24"/>
    <n v="43402"/>
    <x v="3"/>
    <s v="OFF-BI-10001267"/>
    <x v="1"/>
    <x v="8"/>
    <s v="Universal Recycled Hanging Pressboard Report Binders, Letter Size"/>
    <x v="3500"/>
    <n v="3"/>
    <x v="6"/>
    <n v="-4.0721999999999996"/>
    <x v="5"/>
    <x v="86"/>
  </r>
  <r>
    <n v="4843"/>
    <x v="2397"/>
    <x v="365"/>
    <d v="2017-10-04T00:00:00"/>
    <s v="Standard Class"/>
    <s v="JO-15280"/>
    <s v="Jas O'Carroll"/>
    <x v="0"/>
    <s v="United States"/>
    <s v="Memphis"/>
    <x v="18"/>
    <n v="38109"/>
    <x v="0"/>
    <s v="OFF-ST-10001418"/>
    <x v="1"/>
    <x v="4"/>
    <s v="Carina Media Storage Towers in Natural &amp; Black"/>
    <x v="3501"/>
    <n v="5"/>
    <x v="2"/>
    <n v="-54.881999999999998"/>
    <x v="13"/>
    <x v="206"/>
  </r>
  <r>
    <n v="4844"/>
    <x v="2398"/>
    <x v="77"/>
    <d v="2016-11-09T00:00:00"/>
    <s v="First Class"/>
    <s v="CC-12475"/>
    <s v="Cindy Chapman"/>
    <x v="0"/>
    <s v="United States"/>
    <s v="Lakewood"/>
    <x v="30"/>
    <n v="8701"/>
    <x v="3"/>
    <s v="OFF-FA-10004968"/>
    <x v="1"/>
    <x v="13"/>
    <s v="Rubber Band Ball"/>
    <x v="3502"/>
    <n v="4"/>
    <x v="0"/>
    <n v="0.29920000000000002"/>
    <x v="0"/>
    <x v="15"/>
  </r>
  <r>
    <n v="4845"/>
    <x v="2399"/>
    <x v="527"/>
    <d v="2014-04-05T00:00:00"/>
    <s v="First Class"/>
    <s v="MZ-17515"/>
    <s v="Mary Zewe"/>
    <x v="1"/>
    <s v="United States"/>
    <s v="Los Angeles"/>
    <x v="1"/>
    <n v="90008"/>
    <x v="1"/>
    <s v="OFF-BI-10004140"/>
    <x v="1"/>
    <x v="8"/>
    <s v="Avery Non-Stick Binders"/>
    <x v="1576"/>
    <n v="2"/>
    <x v="2"/>
    <n v="2.2450000000000001"/>
    <x v="41"/>
    <x v="33"/>
  </r>
  <r>
    <n v="4846"/>
    <x v="2400"/>
    <x v="862"/>
    <d v="2015-07-26T00:00:00"/>
    <s v="Second Class"/>
    <s v="MS-17830"/>
    <s v="Melanie Seite"/>
    <x v="0"/>
    <s v="United States"/>
    <s v="Rochester"/>
    <x v="15"/>
    <n v="14609"/>
    <x v="3"/>
    <s v="OFF-BI-10003460"/>
    <x v="1"/>
    <x v="8"/>
    <s v="Acco 3-Hole Punch"/>
    <x v="3503"/>
    <n v="3"/>
    <x v="2"/>
    <n v="3.6791999999999998"/>
    <x v="39"/>
    <x v="73"/>
  </r>
  <r>
    <n v="4847"/>
    <x v="2401"/>
    <x v="402"/>
    <d v="2014-06-27T00:00:00"/>
    <s v="Second Class"/>
    <s v="GK-14620"/>
    <s v="Grace Kelly"/>
    <x v="1"/>
    <s v="United States"/>
    <s v="Salem"/>
    <x v="21"/>
    <n v="97301"/>
    <x v="1"/>
    <s v="TEC-PH-10002115"/>
    <x v="2"/>
    <x v="7"/>
    <s v="Plantronics 81402"/>
    <x v="1259"/>
    <n v="5"/>
    <x v="2"/>
    <n v="19.797000000000001"/>
    <x v="3"/>
    <x v="10"/>
  </r>
  <r>
    <n v="4848"/>
    <x v="2401"/>
    <x v="402"/>
    <d v="2014-06-27T00:00:00"/>
    <s v="Second Class"/>
    <s v="GK-14620"/>
    <s v="Grace Kelly"/>
    <x v="1"/>
    <s v="United States"/>
    <s v="Salem"/>
    <x v="21"/>
    <n v="97301"/>
    <x v="1"/>
    <s v="OFF-AR-10003478"/>
    <x v="1"/>
    <x v="6"/>
    <s v="Avery Hi-Liter EverBold Pen Style Fluorescent Highlighters, 4/Pack"/>
    <x v="3504"/>
    <n v="11"/>
    <x v="2"/>
    <n v="17.908000000000001"/>
    <x v="3"/>
    <x v="45"/>
  </r>
  <r>
    <n v="4849"/>
    <x v="2401"/>
    <x v="402"/>
    <d v="2014-06-27T00:00:00"/>
    <s v="Second Class"/>
    <s v="GK-14620"/>
    <s v="Grace Kelly"/>
    <x v="1"/>
    <s v="United States"/>
    <s v="Salem"/>
    <x v="21"/>
    <n v="97301"/>
    <x v="1"/>
    <s v="OFF-AR-10000475"/>
    <x v="1"/>
    <x v="6"/>
    <s v="Hunt BOSTON Vista Battery-Operated Pencil Sharpener, Black"/>
    <x v="1719"/>
    <n v="1"/>
    <x v="2"/>
    <n v="0.81620000000000004"/>
    <x v="3"/>
    <x v="66"/>
  </r>
  <r>
    <n v="4850"/>
    <x v="2402"/>
    <x v="78"/>
    <d v="2014-09-14T00:00:00"/>
    <s v="Standard Class"/>
    <s v="MC-17275"/>
    <s v="Marc Crier"/>
    <x v="0"/>
    <s v="United States"/>
    <s v="Pasco"/>
    <x v="4"/>
    <n v="99301"/>
    <x v="1"/>
    <s v="OFF-AR-10003045"/>
    <x v="1"/>
    <x v="6"/>
    <s v="Prang Colored Pencils"/>
    <x v="486"/>
    <n v="2"/>
    <x v="0"/>
    <n v="2.6459999999999999"/>
    <x v="9"/>
    <x v="88"/>
  </r>
  <r>
    <n v="4851"/>
    <x v="2402"/>
    <x v="78"/>
    <d v="2014-09-14T00:00:00"/>
    <s v="Standard Class"/>
    <s v="MC-17275"/>
    <s v="Marc Crier"/>
    <x v="0"/>
    <s v="United States"/>
    <s v="Pasco"/>
    <x v="4"/>
    <n v="99301"/>
    <x v="1"/>
    <s v="FUR-CH-10000454"/>
    <x v="0"/>
    <x v="1"/>
    <s v="Hon Deluxe Fabric Upholstered Stacking Chairs, Rounded Back"/>
    <x v="3505"/>
    <n v="5"/>
    <x v="2"/>
    <n v="121.99"/>
    <x v="9"/>
    <x v="26"/>
  </r>
  <r>
    <n v="4852"/>
    <x v="2402"/>
    <x v="78"/>
    <d v="2014-09-14T00:00:00"/>
    <s v="Standard Class"/>
    <s v="MC-17275"/>
    <s v="Marc Crier"/>
    <x v="0"/>
    <s v="United States"/>
    <s v="Pasco"/>
    <x v="4"/>
    <n v="99301"/>
    <x v="1"/>
    <s v="OFF-AR-10000380"/>
    <x v="1"/>
    <x v="6"/>
    <s v="Hunt PowerHouse Electric Pencil Sharpener, Blue"/>
    <x v="3506"/>
    <n v="8"/>
    <x v="0"/>
    <n v="91.152000000000001"/>
    <x v="9"/>
    <x v="84"/>
  </r>
  <r>
    <n v="4853"/>
    <x v="2402"/>
    <x v="78"/>
    <d v="2014-09-14T00:00:00"/>
    <s v="Standard Class"/>
    <s v="MC-17275"/>
    <s v="Marc Crier"/>
    <x v="0"/>
    <s v="United States"/>
    <s v="Pasco"/>
    <x v="4"/>
    <n v="99301"/>
    <x v="1"/>
    <s v="OFF-ST-10000736"/>
    <x v="1"/>
    <x v="4"/>
    <s v="Carina Double Wide Media Storage Towers in Natural &amp; Black"/>
    <x v="1056"/>
    <n v="6"/>
    <x v="0"/>
    <n v="19.435199999999998"/>
    <x v="9"/>
    <x v="237"/>
  </r>
  <r>
    <n v="4854"/>
    <x v="2403"/>
    <x v="432"/>
    <d v="2014-12-15T00:00:00"/>
    <s v="Second Class"/>
    <s v="LH-17155"/>
    <s v="Logan Haushalter"/>
    <x v="0"/>
    <s v="United States"/>
    <s v="Oakland"/>
    <x v="1"/>
    <n v="94601"/>
    <x v="1"/>
    <s v="FUR-FU-10004270"/>
    <x v="0"/>
    <x v="5"/>
    <s v="Eldon Image Series Desk Accessories, Burgundy"/>
    <x v="3507"/>
    <n v="3"/>
    <x v="0"/>
    <n v="4.5144000000000002"/>
    <x v="21"/>
    <x v="293"/>
  </r>
  <r>
    <n v="4855"/>
    <x v="2403"/>
    <x v="432"/>
    <d v="2014-12-15T00:00:00"/>
    <s v="Second Class"/>
    <s v="LH-17155"/>
    <s v="Logan Haushalter"/>
    <x v="0"/>
    <s v="United States"/>
    <s v="Oakland"/>
    <x v="1"/>
    <n v="94601"/>
    <x v="1"/>
    <s v="OFF-ST-10000617"/>
    <x v="1"/>
    <x v="4"/>
    <s v="Woodgrain Magazine Files by Perma"/>
    <x v="3010"/>
    <n v="3"/>
    <x v="0"/>
    <n v="0.62580000000000002"/>
    <x v="21"/>
    <x v="216"/>
  </r>
  <r>
    <n v="4856"/>
    <x v="2403"/>
    <x v="432"/>
    <d v="2014-12-15T00:00:00"/>
    <s v="Second Class"/>
    <s v="LH-17155"/>
    <s v="Logan Haushalter"/>
    <x v="0"/>
    <s v="United States"/>
    <s v="Oakland"/>
    <x v="1"/>
    <n v="94601"/>
    <x v="1"/>
    <s v="FUR-FU-10001706"/>
    <x v="0"/>
    <x v="5"/>
    <s v="Longer-Life Soft White Bulbs"/>
    <x v="354"/>
    <n v="3"/>
    <x v="0"/>
    <n v="4.4352"/>
    <x v="21"/>
    <x v="42"/>
  </r>
  <r>
    <n v="4857"/>
    <x v="2404"/>
    <x v="1004"/>
    <d v="2015-01-17T00:00:00"/>
    <s v="Standard Class"/>
    <s v="PB-19150"/>
    <s v="Philip Brown"/>
    <x v="0"/>
    <s v="United States"/>
    <s v="Los Angeles"/>
    <x v="1"/>
    <n v="90004"/>
    <x v="1"/>
    <s v="OFF-BI-10003364"/>
    <x v="1"/>
    <x v="8"/>
    <s v="Binding Machine Supplies"/>
    <x v="817"/>
    <n v="3"/>
    <x v="2"/>
    <n v="24.502800000000001"/>
    <x v="36"/>
    <x v="11"/>
  </r>
  <r>
    <n v="4858"/>
    <x v="2404"/>
    <x v="1004"/>
    <d v="2015-01-17T00:00:00"/>
    <s v="Standard Class"/>
    <s v="PB-19150"/>
    <s v="Philip Brown"/>
    <x v="0"/>
    <s v="United States"/>
    <s v="Los Angeles"/>
    <x v="1"/>
    <n v="90004"/>
    <x v="1"/>
    <s v="FUR-FU-10001861"/>
    <x v="0"/>
    <x v="5"/>
    <s v="Floodlight Indoor Halogen Bulbs, 1 Bulb per Pack, 60 Watts"/>
    <x v="291"/>
    <n v="4"/>
    <x v="0"/>
    <n v="38.024000000000001"/>
    <x v="36"/>
    <x v="70"/>
  </r>
  <r>
    <n v="4859"/>
    <x v="2404"/>
    <x v="1004"/>
    <d v="2015-01-17T00:00:00"/>
    <s v="Standard Class"/>
    <s v="PB-19150"/>
    <s v="Philip Brown"/>
    <x v="0"/>
    <s v="United States"/>
    <s v="Los Angeles"/>
    <x v="1"/>
    <n v="90004"/>
    <x v="1"/>
    <s v="FUR-FU-10004845"/>
    <x v="0"/>
    <x v="5"/>
    <s v="Deflect-o EconoMat Nonstudded, No Bevel Mat"/>
    <x v="3508"/>
    <n v="9"/>
    <x v="0"/>
    <n v="92.97"/>
    <x v="36"/>
    <x v="149"/>
  </r>
  <r>
    <n v="4860"/>
    <x v="2405"/>
    <x v="934"/>
    <d v="2017-12-19T00:00:00"/>
    <s v="Standard Class"/>
    <s v="SS-20140"/>
    <s v="Saphhira Shifley"/>
    <x v="1"/>
    <s v="United States"/>
    <s v="Oak Park"/>
    <x v="10"/>
    <n v="60302"/>
    <x v="2"/>
    <s v="OFF-AR-10000823"/>
    <x v="1"/>
    <x v="6"/>
    <s v="Newell 307"/>
    <x v="1315"/>
    <n v="7"/>
    <x v="2"/>
    <n v="1.0192000000000001"/>
    <x v="23"/>
    <x v="36"/>
  </r>
  <r>
    <n v="4861"/>
    <x v="2406"/>
    <x v="122"/>
    <d v="2016-12-24T00:00:00"/>
    <s v="Standard Class"/>
    <s v="GK-14620"/>
    <s v="Grace Kelly"/>
    <x v="1"/>
    <s v="United States"/>
    <s v="Morristown"/>
    <x v="30"/>
    <n v="7960"/>
    <x v="3"/>
    <s v="OFF-BI-10001359"/>
    <x v="1"/>
    <x v="8"/>
    <s v="GBC DocuBind TL300 Electric Binding System"/>
    <x v="1612"/>
    <n v="2"/>
    <x v="0"/>
    <n v="843.17060000000004"/>
    <x v="5"/>
    <x v="2"/>
  </r>
  <r>
    <n v="4862"/>
    <x v="2407"/>
    <x v="909"/>
    <d v="2014-04-16T00:00:00"/>
    <s v="Second Class"/>
    <s v="GM-14455"/>
    <s v="Gary Mitchum"/>
    <x v="2"/>
    <s v="United States"/>
    <s v="Austin"/>
    <x v="5"/>
    <n v="78745"/>
    <x v="2"/>
    <s v="TEC-PH-10001835"/>
    <x v="2"/>
    <x v="7"/>
    <s v="Jawbone JAMBOX Wireless Bluetooth Speaker"/>
    <x v="3509"/>
    <n v="6"/>
    <x v="2"/>
    <n v="265.42320000000001"/>
    <x v="41"/>
    <x v="11"/>
  </r>
  <r>
    <n v="4863"/>
    <x v="2408"/>
    <x v="338"/>
    <d v="2016-11-14T00:00:00"/>
    <s v="Standard Class"/>
    <s v="SH-19975"/>
    <s v="Sally Hughsby"/>
    <x v="1"/>
    <s v="United States"/>
    <s v="New York City"/>
    <x v="15"/>
    <n v="10011"/>
    <x v="3"/>
    <s v="OFF-BI-10001191"/>
    <x v="1"/>
    <x v="8"/>
    <s v="Canvas Sectional Post Binders"/>
    <x v="3510"/>
    <n v="1"/>
    <x v="2"/>
    <n v="7.3834"/>
    <x v="0"/>
    <x v="22"/>
  </r>
  <r>
    <n v="4864"/>
    <x v="2408"/>
    <x v="338"/>
    <d v="2016-11-14T00:00:00"/>
    <s v="Standard Class"/>
    <s v="SH-19975"/>
    <s v="Sally Hughsby"/>
    <x v="1"/>
    <s v="United States"/>
    <s v="New York City"/>
    <x v="15"/>
    <n v="10011"/>
    <x v="3"/>
    <s v="OFF-BI-10003982"/>
    <x v="1"/>
    <x v="8"/>
    <s v="Wilson Jones Century Plastic Molded Ring Binders"/>
    <x v="3511"/>
    <n v="3"/>
    <x v="2"/>
    <n v="16.823699999999999"/>
    <x v="0"/>
    <x v="31"/>
  </r>
  <r>
    <n v="4865"/>
    <x v="2409"/>
    <x v="335"/>
    <d v="2017-06-30T00:00:00"/>
    <s v="Standard Class"/>
    <s v="SC-20725"/>
    <s v="Steven Cartwright"/>
    <x v="0"/>
    <s v="United States"/>
    <s v="New York City"/>
    <x v="15"/>
    <n v="10024"/>
    <x v="3"/>
    <s v="TEC-PH-10001425"/>
    <x v="2"/>
    <x v="7"/>
    <s v="Mophie Juice Pack Helium for iPhone"/>
    <x v="758"/>
    <n v="3"/>
    <x v="0"/>
    <n v="67.191599999999994"/>
    <x v="28"/>
    <x v="40"/>
  </r>
  <r>
    <n v="4866"/>
    <x v="2410"/>
    <x v="38"/>
    <d v="2017-11-18T00:00:00"/>
    <s v="Standard Class"/>
    <s v="TT-21070"/>
    <s v="Ted Trevino"/>
    <x v="0"/>
    <s v="United States"/>
    <s v="Seattle"/>
    <x v="4"/>
    <n v="98103"/>
    <x v="1"/>
    <s v="FUR-CH-10001215"/>
    <x v="0"/>
    <x v="1"/>
    <s v="Global Troy Executive Leather Low-Back Tilter"/>
    <x v="3512"/>
    <n v="6"/>
    <x v="2"/>
    <n v="150.29400000000001"/>
    <x v="24"/>
    <x v="107"/>
  </r>
  <r>
    <n v="4867"/>
    <x v="2410"/>
    <x v="38"/>
    <d v="2017-11-18T00:00:00"/>
    <s v="Standard Class"/>
    <s v="TT-21070"/>
    <s v="Ted Trevino"/>
    <x v="0"/>
    <s v="United States"/>
    <s v="Seattle"/>
    <x v="4"/>
    <n v="98103"/>
    <x v="1"/>
    <s v="OFF-BI-10001718"/>
    <x v="1"/>
    <x v="8"/>
    <s v="GBC DocuBind P50 Personal Binding Machine"/>
    <x v="3513"/>
    <n v="11"/>
    <x v="2"/>
    <n v="190.0206"/>
    <x v="24"/>
    <x v="27"/>
  </r>
  <r>
    <n v="4868"/>
    <x v="2410"/>
    <x v="38"/>
    <d v="2017-11-18T00:00:00"/>
    <s v="Standard Class"/>
    <s v="TT-21070"/>
    <s v="Ted Trevino"/>
    <x v="0"/>
    <s v="United States"/>
    <s v="Seattle"/>
    <x v="4"/>
    <n v="98103"/>
    <x v="1"/>
    <s v="OFF-ST-10000991"/>
    <x v="1"/>
    <x v="4"/>
    <s v="Space Solutions HD Industrial Steel Shelving."/>
    <x v="3129"/>
    <n v="3"/>
    <x v="0"/>
    <n v="10.347300000000001"/>
    <x v="24"/>
    <x v="215"/>
  </r>
  <r>
    <n v="4869"/>
    <x v="2410"/>
    <x v="38"/>
    <d v="2017-11-18T00:00:00"/>
    <s v="Standard Class"/>
    <s v="TT-21070"/>
    <s v="Ted Trevino"/>
    <x v="0"/>
    <s v="United States"/>
    <s v="Seattle"/>
    <x v="4"/>
    <n v="98103"/>
    <x v="1"/>
    <s v="OFF-LA-10001613"/>
    <x v="1"/>
    <x v="2"/>
    <s v="Avery File Folder Labels"/>
    <x v="874"/>
    <n v="3"/>
    <x v="0"/>
    <n v="4.2336"/>
    <x v="24"/>
    <x v="77"/>
  </r>
  <r>
    <n v="4870"/>
    <x v="2411"/>
    <x v="221"/>
    <d v="2017-11-29T00:00:00"/>
    <s v="Standard Class"/>
    <s v="SC-20440"/>
    <s v="Shaun Chance"/>
    <x v="1"/>
    <s v="United States"/>
    <s v="Lancaster"/>
    <x v="9"/>
    <n v="17602"/>
    <x v="3"/>
    <s v="TEC-PH-10003437"/>
    <x v="2"/>
    <x v="7"/>
    <s v="Blue Parrot B250XT Professional Grade Wireless Bluetooth Headset with"/>
    <x v="3514"/>
    <n v="2"/>
    <x v="10"/>
    <n v="-14.997999999999999"/>
    <x v="24"/>
    <x v="103"/>
  </r>
  <r>
    <n v="4871"/>
    <x v="2411"/>
    <x v="221"/>
    <d v="2017-11-29T00:00:00"/>
    <s v="Standard Class"/>
    <s v="SC-20440"/>
    <s v="Shaun Chance"/>
    <x v="1"/>
    <s v="United States"/>
    <s v="Lancaster"/>
    <x v="9"/>
    <n v="17602"/>
    <x v="3"/>
    <s v="OFF-PA-10000675"/>
    <x v="1"/>
    <x v="10"/>
    <s v="Xerox 1919"/>
    <x v="2299"/>
    <n v="7"/>
    <x v="2"/>
    <n v="83.209699999999998"/>
    <x v="24"/>
    <x v="49"/>
  </r>
  <r>
    <n v="4872"/>
    <x v="2412"/>
    <x v="979"/>
    <d v="2017-05-27T00:00:00"/>
    <s v="Standard Class"/>
    <s v="KL-16645"/>
    <s v="Ken Lonsdale"/>
    <x v="0"/>
    <s v="United States"/>
    <s v="Houston"/>
    <x v="5"/>
    <n v="77095"/>
    <x v="2"/>
    <s v="OFF-FA-10000840"/>
    <x v="1"/>
    <x v="13"/>
    <s v="OIC Thumb-Tacks"/>
    <x v="3515"/>
    <n v="2"/>
    <x v="2"/>
    <n v="0.61560000000000004"/>
    <x v="25"/>
    <x v="27"/>
  </r>
  <r>
    <n v="4873"/>
    <x v="2412"/>
    <x v="979"/>
    <d v="2017-05-27T00:00:00"/>
    <s v="Standard Class"/>
    <s v="KL-16645"/>
    <s v="Ken Lonsdale"/>
    <x v="0"/>
    <s v="United States"/>
    <s v="Houston"/>
    <x v="5"/>
    <n v="77095"/>
    <x v="2"/>
    <s v="OFF-AP-10001947"/>
    <x v="1"/>
    <x v="9"/>
    <s v="Acco 6 Outlet Guardian Premium Plus Surge Suppressor"/>
    <x v="3516"/>
    <n v="5"/>
    <x v="3"/>
    <n v="-46.716000000000001"/>
    <x v="25"/>
    <x v="415"/>
  </r>
  <r>
    <n v="4874"/>
    <x v="2412"/>
    <x v="979"/>
    <d v="2017-05-27T00:00:00"/>
    <s v="Standard Class"/>
    <s v="KL-16645"/>
    <s v="Ken Lonsdale"/>
    <x v="0"/>
    <s v="United States"/>
    <s v="Houston"/>
    <x v="5"/>
    <n v="77095"/>
    <x v="2"/>
    <s v="OFF-ST-10002301"/>
    <x v="1"/>
    <x v="4"/>
    <s v="Tennsco Commercial Shelving"/>
    <x v="3517"/>
    <n v="3"/>
    <x v="2"/>
    <n v="-11.5938"/>
    <x v="25"/>
    <x v="111"/>
  </r>
  <r>
    <n v="4875"/>
    <x v="2412"/>
    <x v="979"/>
    <d v="2017-05-27T00:00:00"/>
    <s v="Standard Class"/>
    <s v="KL-16645"/>
    <s v="Ken Lonsdale"/>
    <x v="0"/>
    <s v="United States"/>
    <s v="Houston"/>
    <x v="5"/>
    <n v="77095"/>
    <x v="2"/>
    <s v="OFF-BI-10001922"/>
    <x v="1"/>
    <x v="8"/>
    <s v="Storex Dura Pro Binders"/>
    <x v="1452"/>
    <n v="1"/>
    <x v="3"/>
    <n v="-1.9601999999999999"/>
    <x v="25"/>
    <x v="175"/>
  </r>
  <r>
    <n v="4876"/>
    <x v="2413"/>
    <x v="266"/>
    <d v="2014-12-07T00:00:00"/>
    <s v="Standard Class"/>
    <s v="KN-16390"/>
    <s v="Katherine Nockton"/>
    <x v="1"/>
    <s v="United States"/>
    <s v="Columbus"/>
    <x v="24"/>
    <n v="43229"/>
    <x v="3"/>
    <s v="TEC-AC-10001267"/>
    <x v="2"/>
    <x v="11"/>
    <s v="Imation 32GB Pocket Pro USB 3.0 Flash Drive - 32 GB - Black - 1 P ..."/>
    <x v="596"/>
    <n v="5"/>
    <x v="2"/>
    <n v="29.95"/>
    <x v="21"/>
    <x v="45"/>
  </r>
  <r>
    <n v="4877"/>
    <x v="2414"/>
    <x v="462"/>
    <d v="2014-10-09T00:00:00"/>
    <s v="Standard Class"/>
    <s v="SL-20155"/>
    <s v="Sara Luxemburg"/>
    <x v="2"/>
    <s v="United States"/>
    <s v="Durham"/>
    <x v="3"/>
    <n v="27707"/>
    <x v="0"/>
    <s v="OFF-ST-10000532"/>
    <x v="1"/>
    <x v="4"/>
    <s v="Advantus Rolling Drawer Organizers"/>
    <x v="3518"/>
    <n v="2"/>
    <x v="2"/>
    <n v="4.6176000000000004"/>
    <x v="18"/>
    <x v="10"/>
  </r>
  <r>
    <n v="4878"/>
    <x v="2414"/>
    <x v="462"/>
    <d v="2014-10-09T00:00:00"/>
    <s v="Standard Class"/>
    <s v="SL-20155"/>
    <s v="Sara Luxemburg"/>
    <x v="2"/>
    <s v="United States"/>
    <s v="Durham"/>
    <x v="3"/>
    <n v="27707"/>
    <x v="0"/>
    <s v="OFF-AR-10002335"/>
    <x v="1"/>
    <x v="6"/>
    <s v="DIXON Oriole Pencils"/>
    <x v="3519"/>
    <n v="3"/>
    <x v="2"/>
    <n v="0.46439999999999998"/>
    <x v="18"/>
    <x v="17"/>
  </r>
  <r>
    <n v="4879"/>
    <x v="2415"/>
    <x v="875"/>
    <d v="2016-07-31T00:00:00"/>
    <s v="First Class"/>
    <s v="PW-19240"/>
    <s v="Pierre Wener"/>
    <x v="0"/>
    <s v="United States"/>
    <s v="Pensacola"/>
    <x v="2"/>
    <n v="32503"/>
    <x v="0"/>
    <s v="OFF-BI-10000201"/>
    <x v="1"/>
    <x v="8"/>
    <s v="Avery Triangle Shaped Sheet Lifters, Black, 2/Pack"/>
    <x v="3520"/>
    <n v="3"/>
    <x v="6"/>
    <n v="-1.476"/>
    <x v="16"/>
    <x v="71"/>
  </r>
  <r>
    <n v="4880"/>
    <x v="2416"/>
    <x v="808"/>
    <d v="2017-11-05T00:00:00"/>
    <s v="Second Class"/>
    <s v="TB-21175"/>
    <s v="Thomas Boland"/>
    <x v="1"/>
    <s v="United States"/>
    <s v="Henderson"/>
    <x v="0"/>
    <n v="42420"/>
    <x v="0"/>
    <s v="OFF-EN-10004846"/>
    <x v="1"/>
    <x v="12"/>
    <s v="Letter or Legal Size Expandable Poly String Tie Envelopes"/>
    <x v="3521"/>
    <n v="2"/>
    <x v="0"/>
    <n v="2.6067999999999998"/>
    <x v="24"/>
    <x v="181"/>
  </r>
  <r>
    <n v="4881"/>
    <x v="2416"/>
    <x v="808"/>
    <d v="2017-11-05T00:00:00"/>
    <s v="Second Class"/>
    <s v="TB-21175"/>
    <s v="Thomas Boland"/>
    <x v="1"/>
    <s v="United States"/>
    <s v="Henderson"/>
    <x v="0"/>
    <n v="42420"/>
    <x v="0"/>
    <s v="FUR-CH-10000454"/>
    <x v="0"/>
    <x v="1"/>
    <s v="Hon Deluxe Fabric Upholstered Stacking Chairs, Rounded Back"/>
    <x v="3505"/>
    <n v="4"/>
    <x v="0"/>
    <n v="292.77600000000001"/>
    <x v="24"/>
    <x v="84"/>
  </r>
  <r>
    <n v="4882"/>
    <x v="2416"/>
    <x v="808"/>
    <d v="2017-11-05T00:00:00"/>
    <s v="Second Class"/>
    <s v="TB-21175"/>
    <s v="Thomas Boland"/>
    <x v="1"/>
    <s v="United States"/>
    <s v="Henderson"/>
    <x v="0"/>
    <n v="42420"/>
    <x v="0"/>
    <s v="TEC-AC-10004145"/>
    <x v="2"/>
    <x v="11"/>
    <s v="Logitech diNovo Edge Keyboard"/>
    <x v="3522"/>
    <n v="9"/>
    <x v="0"/>
    <n v="517.47929999999997"/>
    <x v="24"/>
    <x v="294"/>
  </r>
  <r>
    <n v="4883"/>
    <x v="2416"/>
    <x v="808"/>
    <d v="2017-11-05T00:00:00"/>
    <s v="Second Class"/>
    <s v="TB-21175"/>
    <s v="Thomas Boland"/>
    <x v="1"/>
    <s v="United States"/>
    <s v="Henderson"/>
    <x v="0"/>
    <n v="42420"/>
    <x v="0"/>
    <s v="OFF-ST-10001580"/>
    <x v="1"/>
    <x v="4"/>
    <s v="Super Decoflex Portable Personal File"/>
    <x v="3523"/>
    <n v="4"/>
    <x v="0"/>
    <n v="16.7776"/>
    <x v="24"/>
    <x v="40"/>
  </r>
  <r>
    <n v="4884"/>
    <x v="2417"/>
    <x v="144"/>
    <d v="2017-03-15T00:00:00"/>
    <s v="Standard Class"/>
    <s v="AH-10210"/>
    <s v="Alan Hwang"/>
    <x v="0"/>
    <s v="United States"/>
    <s v="Anaheim"/>
    <x v="1"/>
    <n v="92804"/>
    <x v="1"/>
    <s v="OFF-BI-10003876"/>
    <x v="1"/>
    <x v="8"/>
    <s v="Green Canvas Binder for 8-1/2&quot; x 14&quot; Sheets"/>
    <x v="3524"/>
    <n v="5"/>
    <x v="2"/>
    <n v="64.2"/>
    <x v="42"/>
    <x v="54"/>
  </r>
  <r>
    <n v="4885"/>
    <x v="2417"/>
    <x v="144"/>
    <d v="2017-03-15T00:00:00"/>
    <s v="Standard Class"/>
    <s v="AH-10210"/>
    <s v="Alan Hwang"/>
    <x v="0"/>
    <s v="United States"/>
    <s v="Anaheim"/>
    <x v="1"/>
    <n v="92804"/>
    <x v="1"/>
    <s v="OFF-AR-10001972"/>
    <x v="1"/>
    <x v="6"/>
    <s v="Newell 323"/>
    <x v="3525"/>
    <n v="2"/>
    <x v="0"/>
    <n v="0.87360000000000004"/>
    <x v="42"/>
    <x v="96"/>
  </r>
  <r>
    <n v="4886"/>
    <x v="2418"/>
    <x v="757"/>
    <d v="2014-12-20T00:00:00"/>
    <s v="Standard Class"/>
    <s v="SC-20695"/>
    <s v="Steve Chapman"/>
    <x v="1"/>
    <s v="United States"/>
    <s v="Detroit"/>
    <x v="12"/>
    <n v="48227"/>
    <x v="2"/>
    <s v="OFF-PA-10000595"/>
    <x v="1"/>
    <x v="10"/>
    <s v="Xerox 1929"/>
    <x v="1147"/>
    <n v="5"/>
    <x v="0"/>
    <n v="52.531999999999996"/>
    <x v="21"/>
    <x v="55"/>
  </r>
  <r>
    <n v="4887"/>
    <x v="2419"/>
    <x v="85"/>
    <d v="2016-12-01T00:00:00"/>
    <s v="Second Class"/>
    <s v="RF-19345"/>
    <s v="Randy Ferguson"/>
    <x v="1"/>
    <s v="United States"/>
    <s v="Marietta"/>
    <x v="32"/>
    <n v="30062"/>
    <x v="0"/>
    <s v="FUR-CH-10004477"/>
    <x v="0"/>
    <x v="1"/>
    <s v="Global Push Button Manager's Chair, Indigo"/>
    <x v="3526"/>
    <n v="3"/>
    <x v="0"/>
    <n v="52.974299999999999"/>
    <x v="5"/>
    <x v="74"/>
  </r>
  <r>
    <n v="4888"/>
    <x v="2419"/>
    <x v="85"/>
    <d v="2016-12-01T00:00:00"/>
    <s v="Second Class"/>
    <s v="RF-19345"/>
    <s v="Randy Ferguson"/>
    <x v="1"/>
    <s v="United States"/>
    <s v="Marietta"/>
    <x v="32"/>
    <n v="30062"/>
    <x v="0"/>
    <s v="TEC-AC-10003441"/>
    <x v="2"/>
    <x v="11"/>
    <s v="Kingston Digital DataTraveler 32GB USB 2.0"/>
    <x v="3527"/>
    <n v="6"/>
    <x v="0"/>
    <n v="6.1020000000000003"/>
    <x v="5"/>
    <x v="189"/>
  </r>
  <r>
    <n v="4889"/>
    <x v="2419"/>
    <x v="85"/>
    <d v="2016-12-01T00:00:00"/>
    <s v="Second Class"/>
    <s v="RF-19345"/>
    <s v="Randy Ferguson"/>
    <x v="1"/>
    <s v="United States"/>
    <s v="Marietta"/>
    <x v="32"/>
    <n v="30062"/>
    <x v="0"/>
    <s v="OFF-ST-10004459"/>
    <x v="1"/>
    <x v="4"/>
    <s v="Tennsco Single-Tier Lockers"/>
    <x v="490"/>
    <n v="3"/>
    <x v="0"/>
    <n v="56.301000000000002"/>
    <x v="5"/>
    <x v="9"/>
  </r>
  <r>
    <n v="4890"/>
    <x v="2419"/>
    <x v="85"/>
    <d v="2016-12-01T00:00:00"/>
    <s v="Second Class"/>
    <s v="RF-19345"/>
    <s v="Randy Ferguson"/>
    <x v="1"/>
    <s v="United States"/>
    <s v="Marietta"/>
    <x v="32"/>
    <n v="30062"/>
    <x v="0"/>
    <s v="OFF-ST-10003805"/>
    <x v="1"/>
    <x v="4"/>
    <s v="24 Capacity Maxi Data Binder Racks, Pearl"/>
    <x v="3528"/>
    <n v="6"/>
    <x v="0"/>
    <n v="315.82499999999999"/>
    <x v="5"/>
    <x v="45"/>
  </r>
  <r>
    <n v="4891"/>
    <x v="2420"/>
    <x v="443"/>
    <d v="2016-12-30T00:00:00"/>
    <s v="Standard Class"/>
    <s v="EH-13765"/>
    <s v="Edward Hooks"/>
    <x v="1"/>
    <s v="United States"/>
    <s v="Seattle"/>
    <x v="4"/>
    <n v="98103"/>
    <x v="1"/>
    <s v="OFF-AR-10001246"/>
    <x v="1"/>
    <x v="6"/>
    <s v="Newell 317"/>
    <x v="138"/>
    <n v="3"/>
    <x v="0"/>
    <n v="2.5577999999999999"/>
    <x v="5"/>
    <x v="5"/>
  </r>
  <r>
    <n v="4892"/>
    <x v="2420"/>
    <x v="443"/>
    <d v="2016-12-30T00:00:00"/>
    <s v="Standard Class"/>
    <s v="EH-13765"/>
    <s v="Edward Hooks"/>
    <x v="1"/>
    <s v="United States"/>
    <s v="Seattle"/>
    <x v="4"/>
    <n v="98103"/>
    <x v="1"/>
    <s v="OFF-PA-10001295"/>
    <x v="1"/>
    <x v="10"/>
    <s v="Computer Printout Paper with Letter-Trim Perforations"/>
    <x v="2428"/>
    <n v="2"/>
    <x v="0"/>
    <n v="18.211200000000002"/>
    <x v="5"/>
    <x v="324"/>
  </r>
  <r>
    <n v="4893"/>
    <x v="2420"/>
    <x v="443"/>
    <d v="2016-12-30T00:00:00"/>
    <s v="Standard Class"/>
    <s v="EH-13765"/>
    <s v="Edward Hooks"/>
    <x v="1"/>
    <s v="United States"/>
    <s v="Seattle"/>
    <x v="4"/>
    <n v="98103"/>
    <x v="1"/>
    <s v="OFF-AR-10001231"/>
    <x v="1"/>
    <x v="6"/>
    <s v="Sanford EarthWrite Recycled Pencils, Medium Soft, #2"/>
    <x v="3529"/>
    <n v="2"/>
    <x v="0"/>
    <n v="1.1759999999999999"/>
    <x v="5"/>
    <x v="40"/>
  </r>
  <r>
    <n v="4894"/>
    <x v="2420"/>
    <x v="443"/>
    <d v="2016-12-30T00:00:00"/>
    <s v="Standard Class"/>
    <s v="EH-13765"/>
    <s v="Edward Hooks"/>
    <x v="1"/>
    <s v="United States"/>
    <s v="Seattle"/>
    <x v="4"/>
    <n v="98103"/>
    <x v="1"/>
    <s v="OFF-ST-10002743"/>
    <x v="1"/>
    <x v="4"/>
    <s v="SAFCO Boltless Steel Shelving"/>
    <x v="3530"/>
    <n v="2"/>
    <x v="0"/>
    <n v="2.2728000000000002"/>
    <x v="5"/>
    <x v="131"/>
  </r>
  <r>
    <n v="4895"/>
    <x v="2420"/>
    <x v="443"/>
    <d v="2016-12-30T00:00:00"/>
    <s v="Standard Class"/>
    <s v="EH-13765"/>
    <s v="Edward Hooks"/>
    <x v="1"/>
    <s v="United States"/>
    <s v="Seattle"/>
    <x v="4"/>
    <n v="98103"/>
    <x v="1"/>
    <s v="OFF-PA-10004327"/>
    <x v="1"/>
    <x v="10"/>
    <s v="Xerox 1911"/>
    <x v="3531"/>
    <n v="1"/>
    <x v="0"/>
    <n v="22.992000000000001"/>
    <x v="5"/>
    <x v="62"/>
  </r>
  <r>
    <n v="4896"/>
    <x v="2420"/>
    <x v="443"/>
    <d v="2016-12-30T00:00:00"/>
    <s v="Standard Class"/>
    <s v="EH-13765"/>
    <s v="Edward Hooks"/>
    <x v="1"/>
    <s v="United States"/>
    <s v="Seattle"/>
    <x v="4"/>
    <n v="98103"/>
    <x v="1"/>
    <s v="OFF-EN-10004773"/>
    <x v="1"/>
    <x v="12"/>
    <s v="Staple envelope"/>
    <x v="1156"/>
    <n v="2"/>
    <x v="0"/>
    <n v="30.360399999999998"/>
    <x v="5"/>
    <x v="77"/>
  </r>
  <r>
    <n v="4897"/>
    <x v="2420"/>
    <x v="443"/>
    <d v="2016-12-30T00:00:00"/>
    <s v="Standard Class"/>
    <s v="EH-13765"/>
    <s v="Edward Hooks"/>
    <x v="1"/>
    <s v="United States"/>
    <s v="Seattle"/>
    <x v="4"/>
    <n v="98103"/>
    <x v="1"/>
    <s v="OFF-ST-10003470"/>
    <x v="1"/>
    <x v="4"/>
    <s v="Tennsco Snap-Together Open Shelving Units, Starter Sets and Add-On Units"/>
    <x v="2068"/>
    <n v="4"/>
    <x v="0"/>
    <n v="55.896000000000001"/>
    <x v="5"/>
    <x v="125"/>
  </r>
  <r>
    <n v="4898"/>
    <x v="2421"/>
    <x v="771"/>
    <d v="2014-10-17T00:00:00"/>
    <s v="First Class"/>
    <s v="AC-10660"/>
    <s v="Anna Chung"/>
    <x v="0"/>
    <s v="United States"/>
    <s v="Parma"/>
    <x v="24"/>
    <n v="44134"/>
    <x v="3"/>
    <s v="FUR-CH-10003761"/>
    <x v="0"/>
    <x v="1"/>
    <s v="Global Italian Leather Office Chair"/>
    <x v="1699"/>
    <n v="2"/>
    <x v="4"/>
    <n v="-7.8587999999999996"/>
    <x v="18"/>
    <x v="457"/>
  </r>
  <r>
    <n v="4899"/>
    <x v="2421"/>
    <x v="771"/>
    <d v="2014-10-17T00:00:00"/>
    <s v="First Class"/>
    <s v="AC-10660"/>
    <s v="Anna Chung"/>
    <x v="0"/>
    <s v="United States"/>
    <s v="Parma"/>
    <x v="24"/>
    <n v="44134"/>
    <x v="3"/>
    <s v="OFF-PA-10002230"/>
    <x v="1"/>
    <x v="10"/>
    <s v="Xerox 1897"/>
    <x v="885"/>
    <n v="2"/>
    <x v="2"/>
    <n v="2.8883999999999999"/>
    <x v="18"/>
    <x v="49"/>
  </r>
  <r>
    <n v="4900"/>
    <x v="2422"/>
    <x v="250"/>
    <d v="2016-08-27T00:00:00"/>
    <s v="Standard Class"/>
    <s v="SG-20470"/>
    <s v="Sheri Gordon"/>
    <x v="0"/>
    <s v="United States"/>
    <s v="Gresham"/>
    <x v="21"/>
    <n v="97030"/>
    <x v="1"/>
    <s v="OFF-BI-10000088"/>
    <x v="1"/>
    <x v="8"/>
    <s v="GBC Imprintable Covers"/>
    <x v="3532"/>
    <n v="8"/>
    <x v="6"/>
    <n v="-18.446400000000001"/>
    <x v="47"/>
    <x v="80"/>
  </r>
  <r>
    <n v="4901"/>
    <x v="2423"/>
    <x v="94"/>
    <d v="2017-12-21T00:00:00"/>
    <s v="Standard Class"/>
    <s v="CA-12310"/>
    <s v="Christine Abelman"/>
    <x v="1"/>
    <s v="United States"/>
    <s v="Anaheim"/>
    <x v="1"/>
    <n v="92804"/>
    <x v="1"/>
    <s v="OFF-ST-10001526"/>
    <x v="1"/>
    <x v="4"/>
    <s v="Iceberg Mobile Mega Data/Printer Cart "/>
    <x v="2246"/>
    <n v="4"/>
    <x v="0"/>
    <n v="125.14319999999999"/>
    <x v="23"/>
    <x v="96"/>
  </r>
  <r>
    <n v="4902"/>
    <x v="2423"/>
    <x v="94"/>
    <d v="2017-12-21T00:00:00"/>
    <s v="Standard Class"/>
    <s v="CA-12310"/>
    <s v="Christine Abelman"/>
    <x v="1"/>
    <s v="United States"/>
    <s v="Anaheim"/>
    <x v="1"/>
    <n v="92804"/>
    <x v="1"/>
    <s v="OFF-SU-10002557"/>
    <x v="1"/>
    <x v="14"/>
    <s v="Fiskars Spring-Action Scissors"/>
    <x v="62"/>
    <n v="1"/>
    <x v="0"/>
    <n v="3.6347999999999998"/>
    <x v="23"/>
    <x v="19"/>
  </r>
  <r>
    <n v="4903"/>
    <x v="2424"/>
    <x v="469"/>
    <d v="2017-03-12T00:00:00"/>
    <s v="Standard Class"/>
    <s v="SH-20395"/>
    <s v="Shahid Hopkins"/>
    <x v="0"/>
    <s v="United States"/>
    <s v="New York City"/>
    <x v="15"/>
    <n v="10035"/>
    <x v="3"/>
    <s v="OFF-BI-10003669"/>
    <x v="1"/>
    <x v="8"/>
    <s v="3M Organizer Strips"/>
    <x v="233"/>
    <n v="6"/>
    <x v="2"/>
    <n v="9.0719999999999992"/>
    <x v="42"/>
    <x v="404"/>
  </r>
  <r>
    <n v="4904"/>
    <x v="2424"/>
    <x v="469"/>
    <d v="2017-03-12T00:00:00"/>
    <s v="Standard Class"/>
    <s v="SH-20395"/>
    <s v="Shahid Hopkins"/>
    <x v="0"/>
    <s v="United States"/>
    <s v="New York City"/>
    <x v="15"/>
    <n v="10035"/>
    <x v="3"/>
    <s v="OFF-LA-10003510"/>
    <x v="1"/>
    <x v="2"/>
    <s v="Avery 4027 File Folder Labels for Dot Matrix Printers, 5000 Labels per Box, White"/>
    <x v="3533"/>
    <n v="3"/>
    <x v="0"/>
    <n v="42.131399999999999"/>
    <x v="42"/>
    <x v="55"/>
  </r>
  <r>
    <n v="4905"/>
    <x v="2425"/>
    <x v="588"/>
    <d v="2014-12-03T00:00:00"/>
    <s v="Second Class"/>
    <s v="MC-17605"/>
    <s v="Matt Connell"/>
    <x v="1"/>
    <s v="United States"/>
    <s v="Houston"/>
    <x v="5"/>
    <n v="77070"/>
    <x v="2"/>
    <s v="FUR-CH-10003746"/>
    <x v="0"/>
    <x v="1"/>
    <s v="Hon 4070 Series Pagoda Round Back Stacking Chairs"/>
    <x v="3534"/>
    <n v="3"/>
    <x v="4"/>
    <n v="-19.258800000000001"/>
    <x v="21"/>
    <x v="310"/>
  </r>
  <r>
    <n v="4906"/>
    <x v="2426"/>
    <x v="1005"/>
    <d v="2014-10-16T00:00:00"/>
    <s v="Second Class"/>
    <s v="JE-15610"/>
    <s v="Jim Epp"/>
    <x v="1"/>
    <s v="United States"/>
    <s v="Concord"/>
    <x v="38"/>
    <n v="3301"/>
    <x v="3"/>
    <s v="OFF-BI-10003476"/>
    <x v="1"/>
    <x v="8"/>
    <s v="Avery Metallic Poly Binders"/>
    <x v="988"/>
    <n v="4"/>
    <x v="0"/>
    <n v="11.0016"/>
    <x v="18"/>
    <x v="42"/>
  </r>
  <r>
    <n v="4907"/>
    <x v="2426"/>
    <x v="1005"/>
    <d v="2014-10-16T00:00:00"/>
    <s v="Second Class"/>
    <s v="JE-15610"/>
    <s v="Jim Epp"/>
    <x v="1"/>
    <s v="United States"/>
    <s v="Concord"/>
    <x v="38"/>
    <n v="3301"/>
    <x v="3"/>
    <s v="OFF-ST-10001469"/>
    <x v="1"/>
    <x v="4"/>
    <s v="Fellowes Bankers Box Recycled Super Stor/Drawer"/>
    <x v="3535"/>
    <n v="5"/>
    <x v="0"/>
    <n v="16.193999999999999"/>
    <x v="18"/>
    <x v="189"/>
  </r>
  <r>
    <n v="4908"/>
    <x v="2427"/>
    <x v="728"/>
    <d v="2014-11-23T00:00:00"/>
    <s v="Second Class"/>
    <s v="MS-17530"/>
    <s v="MaryBeth Skach"/>
    <x v="0"/>
    <s v="United States"/>
    <s v="Fairfield"/>
    <x v="24"/>
    <n v="45014"/>
    <x v="3"/>
    <s v="OFF-BI-10001757"/>
    <x v="1"/>
    <x v="8"/>
    <s v="Pressboard Hanging Data Binders for Unburst Sheets"/>
    <x v="921"/>
    <n v="8"/>
    <x v="6"/>
    <n v="-8.6592000000000002"/>
    <x v="7"/>
    <x v="25"/>
  </r>
  <r>
    <n v="4909"/>
    <x v="2427"/>
    <x v="728"/>
    <d v="2014-11-23T00:00:00"/>
    <s v="Second Class"/>
    <s v="MS-17530"/>
    <s v="MaryBeth Skach"/>
    <x v="0"/>
    <s v="United States"/>
    <s v="Fairfield"/>
    <x v="24"/>
    <n v="45014"/>
    <x v="3"/>
    <s v="TEC-PH-10004875"/>
    <x v="2"/>
    <x v="7"/>
    <s v="PNY Rapid USB Car Charger - Black"/>
    <x v="3536"/>
    <n v="2"/>
    <x v="10"/>
    <n v="-2.0773999999999999"/>
    <x v="7"/>
    <x v="335"/>
  </r>
  <r>
    <n v="4910"/>
    <x v="2428"/>
    <x v="424"/>
    <d v="2017-01-18T00:00:00"/>
    <s v="Standard Class"/>
    <s v="BH-11710"/>
    <s v="Brosina Hoffman"/>
    <x v="0"/>
    <s v="United States"/>
    <s v="Johnson City"/>
    <x v="18"/>
    <n v="37604"/>
    <x v="0"/>
    <s v="OFF-EN-10001219"/>
    <x v="1"/>
    <x v="12"/>
    <s v="#10- 4 1/8&quot; x 9 1/2&quot; Security-Tint Envelopes"/>
    <x v="823"/>
    <n v="3"/>
    <x v="2"/>
    <n v="6.6467999999999998"/>
    <x v="44"/>
    <x v="22"/>
  </r>
  <r>
    <n v="4911"/>
    <x v="2428"/>
    <x v="424"/>
    <d v="2017-01-18T00:00:00"/>
    <s v="Standard Class"/>
    <s v="BH-11710"/>
    <s v="Brosina Hoffman"/>
    <x v="0"/>
    <s v="United States"/>
    <s v="Johnson City"/>
    <x v="18"/>
    <n v="37604"/>
    <x v="0"/>
    <s v="OFF-PA-10000019"/>
    <x v="1"/>
    <x v="10"/>
    <s v="Xerox 1931"/>
    <x v="1566"/>
    <n v="7"/>
    <x v="2"/>
    <n v="12.700799999999999"/>
    <x v="44"/>
    <x v="11"/>
  </r>
  <r>
    <n v="4912"/>
    <x v="2428"/>
    <x v="424"/>
    <d v="2017-01-18T00:00:00"/>
    <s v="Standard Class"/>
    <s v="BH-11710"/>
    <s v="Brosina Hoffman"/>
    <x v="0"/>
    <s v="United States"/>
    <s v="Johnson City"/>
    <x v="18"/>
    <n v="37604"/>
    <x v="0"/>
    <s v="TEC-PH-10001924"/>
    <x v="2"/>
    <x v="7"/>
    <s v="iHome FM Clock Radio with Lightning Dock"/>
    <x v="1752"/>
    <n v="2"/>
    <x v="2"/>
    <n v="6.9989999999999997"/>
    <x v="44"/>
    <x v="107"/>
  </r>
  <r>
    <n v="4913"/>
    <x v="2428"/>
    <x v="424"/>
    <d v="2017-01-18T00:00:00"/>
    <s v="Standard Class"/>
    <s v="BH-11710"/>
    <s v="Brosina Hoffman"/>
    <x v="0"/>
    <s v="United States"/>
    <s v="Johnson City"/>
    <x v="18"/>
    <n v="37604"/>
    <x v="0"/>
    <s v="OFF-BI-10002003"/>
    <x v="1"/>
    <x v="8"/>
    <s v="Ibico Presentation Index for Binding Systems"/>
    <x v="3537"/>
    <n v="5"/>
    <x v="6"/>
    <n v="-4.577"/>
    <x v="44"/>
    <x v="91"/>
  </r>
  <r>
    <n v="4914"/>
    <x v="2428"/>
    <x v="424"/>
    <d v="2017-01-18T00:00:00"/>
    <s v="Standard Class"/>
    <s v="BH-11710"/>
    <s v="Brosina Hoffman"/>
    <x v="0"/>
    <s v="United States"/>
    <s v="Johnson City"/>
    <x v="18"/>
    <n v="37604"/>
    <x v="0"/>
    <s v="OFF-BI-10003727"/>
    <x v="1"/>
    <x v="8"/>
    <s v="Avery Durable Slant Ring Binders With Label Holder"/>
    <x v="3538"/>
    <n v="2"/>
    <x v="6"/>
    <n v="-1.8391999999999999"/>
    <x v="44"/>
    <x v="86"/>
  </r>
  <r>
    <n v="4915"/>
    <x v="2429"/>
    <x v="496"/>
    <d v="2015-09-26T00:00:00"/>
    <s v="Second Class"/>
    <s v="ME-17725"/>
    <s v="Max Engle"/>
    <x v="0"/>
    <s v="United States"/>
    <s v="Seattle"/>
    <x v="4"/>
    <n v="98105"/>
    <x v="1"/>
    <s v="OFF-AR-10004042"/>
    <x v="1"/>
    <x v="6"/>
    <s v="BOSTON Model 1800 Electric Pencil Sharpeners, Putty/Woodgrain"/>
    <x v="3539"/>
    <n v="2"/>
    <x v="0"/>
    <n v="10.4284"/>
    <x v="11"/>
    <x v="5"/>
  </r>
  <r>
    <n v="4916"/>
    <x v="2429"/>
    <x v="496"/>
    <d v="2015-09-26T00:00:00"/>
    <s v="Second Class"/>
    <s v="ME-17725"/>
    <s v="Max Engle"/>
    <x v="0"/>
    <s v="United States"/>
    <s v="Seattle"/>
    <x v="4"/>
    <n v="98105"/>
    <x v="1"/>
    <s v="OFF-BI-10001097"/>
    <x v="1"/>
    <x v="8"/>
    <s v="Avery Hole Reinforcements"/>
    <x v="475"/>
    <n v="3"/>
    <x v="2"/>
    <n v="5.4200999999999997"/>
    <x v="11"/>
    <x v="49"/>
  </r>
  <r>
    <n v="4917"/>
    <x v="2430"/>
    <x v="449"/>
    <d v="2017-10-11T00:00:00"/>
    <s v="Second Class"/>
    <s v="MB-17305"/>
    <s v="Maria Bertelson"/>
    <x v="0"/>
    <s v="United States"/>
    <s v="League City"/>
    <x v="5"/>
    <n v="77573"/>
    <x v="2"/>
    <s v="OFF-AR-10004344"/>
    <x v="1"/>
    <x v="6"/>
    <s v="Bulldog Vacuum Base Pencil Sharpener"/>
    <x v="3540"/>
    <n v="7"/>
    <x v="2"/>
    <n v="5.8750999999999998"/>
    <x v="13"/>
    <x v="152"/>
  </r>
  <r>
    <n v="4918"/>
    <x v="2430"/>
    <x v="449"/>
    <d v="2017-10-11T00:00:00"/>
    <s v="Second Class"/>
    <s v="MB-17305"/>
    <s v="Maria Bertelson"/>
    <x v="0"/>
    <s v="United States"/>
    <s v="League City"/>
    <x v="5"/>
    <n v="77573"/>
    <x v="2"/>
    <s v="FUR-CH-10001802"/>
    <x v="0"/>
    <x v="1"/>
    <s v="Hon Every-Day Chair Series Swivel Task Chairs"/>
    <x v="277"/>
    <n v="3"/>
    <x v="4"/>
    <n v="-32.6646"/>
    <x v="13"/>
    <x v="458"/>
  </r>
  <r>
    <n v="4919"/>
    <x v="2431"/>
    <x v="1006"/>
    <d v="2016-01-07T00:00:00"/>
    <s v="Standard Class"/>
    <s v="BM-11575"/>
    <s v="Brendan Murry"/>
    <x v="1"/>
    <s v="United States"/>
    <s v="Gaithersburg"/>
    <x v="39"/>
    <n v="20877"/>
    <x v="3"/>
    <s v="FUR-BO-10004709"/>
    <x v="0"/>
    <x v="0"/>
    <s v="Bush Westfield Collection Bookcases, Medium Cherry Finish"/>
    <x v="2093"/>
    <n v="3"/>
    <x v="0"/>
    <n v="38.266800000000003"/>
    <x v="12"/>
    <x v="264"/>
  </r>
  <r>
    <n v="4920"/>
    <x v="2431"/>
    <x v="1006"/>
    <d v="2016-01-07T00:00:00"/>
    <s v="Standard Class"/>
    <s v="BM-11575"/>
    <s v="Brendan Murry"/>
    <x v="1"/>
    <s v="United States"/>
    <s v="Gaithersburg"/>
    <x v="39"/>
    <n v="20877"/>
    <x v="3"/>
    <s v="TEC-PH-10000455"/>
    <x v="2"/>
    <x v="7"/>
    <s v="GE 30522EE2"/>
    <x v="3541"/>
    <n v="2"/>
    <x v="0"/>
    <n v="67.274199999999993"/>
    <x v="12"/>
    <x v="5"/>
  </r>
  <r>
    <n v="4921"/>
    <x v="2432"/>
    <x v="971"/>
    <d v="2017-08-23T00:00:00"/>
    <s v="Standard Class"/>
    <s v="SC-20575"/>
    <s v="Sonia Cooley"/>
    <x v="0"/>
    <s v="United States"/>
    <s v="Chicago"/>
    <x v="10"/>
    <n v="60653"/>
    <x v="2"/>
    <s v="OFF-BI-10002393"/>
    <x v="1"/>
    <x v="8"/>
    <s v="Binder Posts"/>
    <x v="3327"/>
    <n v="2"/>
    <x v="3"/>
    <n v="-3.9032"/>
    <x v="43"/>
    <x v="277"/>
  </r>
  <r>
    <n v="4922"/>
    <x v="2433"/>
    <x v="53"/>
    <d v="2017-12-29T00:00:00"/>
    <s v="Second Class"/>
    <s v="MH-18115"/>
    <s v="Mick Hernandez"/>
    <x v="2"/>
    <s v="United States"/>
    <s v="Huntsville"/>
    <x v="19"/>
    <n v="35810"/>
    <x v="0"/>
    <s v="OFF-PA-10004381"/>
    <x v="1"/>
    <x v="10"/>
    <s v="14-7/8 x 11 Blue Bar Computer Printout Paper"/>
    <x v="3542"/>
    <n v="2"/>
    <x v="0"/>
    <n v="46.118400000000001"/>
    <x v="23"/>
    <x v="62"/>
  </r>
  <r>
    <n v="4923"/>
    <x v="2433"/>
    <x v="53"/>
    <d v="2017-12-29T00:00:00"/>
    <s v="Second Class"/>
    <s v="MH-18115"/>
    <s v="Mick Hernandez"/>
    <x v="2"/>
    <s v="United States"/>
    <s v="Huntsville"/>
    <x v="19"/>
    <n v="35810"/>
    <x v="0"/>
    <s v="OFF-FA-10003059"/>
    <x v="1"/>
    <x v="13"/>
    <s v="Assorted Color Push Pins"/>
    <x v="3543"/>
    <n v="2"/>
    <x v="0"/>
    <n v="1.1946000000000001"/>
    <x v="23"/>
    <x v="113"/>
  </r>
  <r>
    <n v="4924"/>
    <x v="2433"/>
    <x v="53"/>
    <d v="2017-12-29T00:00:00"/>
    <s v="Second Class"/>
    <s v="MH-18115"/>
    <s v="Mick Hernandez"/>
    <x v="2"/>
    <s v="United States"/>
    <s v="Huntsville"/>
    <x v="19"/>
    <n v="35810"/>
    <x v="0"/>
    <s v="OFF-PA-10000994"/>
    <x v="1"/>
    <x v="10"/>
    <s v="Xerox 1915"/>
    <x v="2651"/>
    <n v="6"/>
    <x v="0"/>
    <n v="301.96800000000002"/>
    <x v="23"/>
    <x v="62"/>
  </r>
  <r>
    <n v="4925"/>
    <x v="2433"/>
    <x v="53"/>
    <d v="2017-12-29T00:00:00"/>
    <s v="Second Class"/>
    <s v="MH-18115"/>
    <s v="Mick Hernandez"/>
    <x v="2"/>
    <s v="United States"/>
    <s v="Huntsville"/>
    <x v="19"/>
    <n v="35810"/>
    <x v="0"/>
    <s v="TEC-PH-10002890"/>
    <x v="2"/>
    <x v="7"/>
    <s v="AT&amp;T 17929 Lendline Telephone"/>
    <x v="3377"/>
    <n v="2"/>
    <x v="0"/>
    <n v="23.524799999999999"/>
    <x v="23"/>
    <x v="19"/>
  </r>
  <r>
    <n v="4926"/>
    <x v="2434"/>
    <x v="18"/>
    <d v="2017-09-13T00:00:00"/>
    <s v="First Class"/>
    <s v="AR-10345"/>
    <s v="Alex Russell"/>
    <x v="1"/>
    <s v="United States"/>
    <s v="Lawrence"/>
    <x v="31"/>
    <n v="1841"/>
    <x v="3"/>
    <s v="OFF-AR-10003338"/>
    <x v="1"/>
    <x v="6"/>
    <s v="Eberhard Faber 3 1/2&quot; Golf Pencils"/>
    <x v="3544"/>
    <n v="2"/>
    <x v="0"/>
    <n v="3.72"/>
    <x v="15"/>
    <x v="45"/>
  </r>
  <r>
    <n v="4927"/>
    <x v="2435"/>
    <x v="15"/>
    <d v="2017-10-23T00:00:00"/>
    <s v="Standard Class"/>
    <s v="MO-17500"/>
    <s v="Mary O'Rourke"/>
    <x v="0"/>
    <s v="United States"/>
    <s v="Chicago"/>
    <x v="10"/>
    <n v="60623"/>
    <x v="2"/>
    <s v="FUR-TA-10003008"/>
    <x v="0"/>
    <x v="3"/>
    <s v="Lesro Round Back Collection Coffee Table, End Table"/>
    <x v="3545"/>
    <n v="1"/>
    <x v="5"/>
    <n v="-67.543499999999995"/>
    <x v="13"/>
    <x v="459"/>
  </r>
  <r>
    <n v="4928"/>
    <x v="2436"/>
    <x v="96"/>
    <d v="2017-12-06T00:00:00"/>
    <s v="Standard Class"/>
    <s v="AD-10180"/>
    <s v="Alan Dominguez"/>
    <x v="2"/>
    <s v="United States"/>
    <s v="Fairfield"/>
    <x v="29"/>
    <n v="6824"/>
    <x v="3"/>
    <s v="OFF-PA-10001972"/>
    <x v="1"/>
    <x v="10"/>
    <s v="Xerox 214"/>
    <x v="537"/>
    <n v="3"/>
    <x v="0"/>
    <n v="9.3312000000000008"/>
    <x v="23"/>
    <x v="62"/>
  </r>
  <r>
    <n v="4929"/>
    <x v="2436"/>
    <x v="96"/>
    <d v="2017-12-06T00:00:00"/>
    <s v="Standard Class"/>
    <s v="AD-10180"/>
    <s v="Alan Dominguez"/>
    <x v="2"/>
    <s v="United States"/>
    <s v="Fairfield"/>
    <x v="29"/>
    <n v="6824"/>
    <x v="3"/>
    <s v="FUR-CH-10000155"/>
    <x v="0"/>
    <x v="1"/>
    <s v="Global Comet Stacking Armless Chair"/>
    <x v="3546"/>
    <n v="3"/>
    <x v="0"/>
    <n v="251.202"/>
    <x v="23"/>
    <x v="95"/>
  </r>
  <r>
    <n v="4930"/>
    <x v="2437"/>
    <x v="814"/>
    <d v="2014-09-03T00:00:00"/>
    <s v="First Class"/>
    <s v="KD-16345"/>
    <s v="Katherine Ducich"/>
    <x v="0"/>
    <s v="United States"/>
    <s v="New York City"/>
    <x v="15"/>
    <n v="10009"/>
    <x v="3"/>
    <s v="OFF-AR-10000658"/>
    <x v="1"/>
    <x v="6"/>
    <s v="Newell 324"/>
    <x v="2444"/>
    <n v="5"/>
    <x v="0"/>
    <n v="16.170000000000002"/>
    <x v="9"/>
    <x v="95"/>
  </r>
  <r>
    <n v="4931"/>
    <x v="2437"/>
    <x v="814"/>
    <d v="2014-09-03T00:00:00"/>
    <s v="First Class"/>
    <s v="KD-16345"/>
    <s v="Katherine Ducich"/>
    <x v="0"/>
    <s v="United States"/>
    <s v="New York City"/>
    <x v="15"/>
    <n v="10009"/>
    <x v="3"/>
    <s v="OFF-PA-10000349"/>
    <x v="1"/>
    <x v="10"/>
    <s v="Easy-staple paper"/>
    <x v="1801"/>
    <n v="3"/>
    <x v="0"/>
    <n v="7.0217999999999998"/>
    <x v="9"/>
    <x v="2"/>
  </r>
  <r>
    <n v="4932"/>
    <x v="2438"/>
    <x v="613"/>
    <d v="2017-03-30T00:00:00"/>
    <s v="Standard Class"/>
    <s v="FM-14215"/>
    <s v="Filia McAdams"/>
    <x v="1"/>
    <s v="United States"/>
    <s v="Seattle"/>
    <x v="4"/>
    <n v="98103"/>
    <x v="1"/>
    <s v="OFF-AR-10001446"/>
    <x v="1"/>
    <x v="6"/>
    <s v="Newell 309"/>
    <x v="789"/>
    <n v="2"/>
    <x v="0"/>
    <n v="6.93"/>
    <x v="42"/>
    <x v="1"/>
  </r>
  <r>
    <n v="4933"/>
    <x v="2439"/>
    <x v="694"/>
    <d v="2015-10-04T00:00:00"/>
    <s v="Standard Class"/>
    <s v="ZC-21910"/>
    <s v="Zuschuss Carroll"/>
    <x v="0"/>
    <s v="United States"/>
    <s v="Aurora"/>
    <x v="22"/>
    <n v="80013"/>
    <x v="1"/>
    <s v="OFF-EN-10004483"/>
    <x v="1"/>
    <x v="12"/>
    <s v="#10 White Business Envelopes,4 1/8 x 9 1/2"/>
    <x v="3547"/>
    <n v="1"/>
    <x v="2"/>
    <n v="4.2309000000000001"/>
    <x v="2"/>
    <x v="27"/>
  </r>
  <r>
    <n v="4934"/>
    <x v="2439"/>
    <x v="694"/>
    <d v="2015-10-04T00:00:00"/>
    <s v="Standard Class"/>
    <s v="ZC-21910"/>
    <s v="Zuschuss Carroll"/>
    <x v="0"/>
    <s v="United States"/>
    <s v="Aurora"/>
    <x v="22"/>
    <n v="80013"/>
    <x v="1"/>
    <s v="OFF-BI-10002012"/>
    <x v="1"/>
    <x v="8"/>
    <s v="Wilson Jones Easy Flow II Sheet Lifters"/>
    <x v="879"/>
    <n v="2"/>
    <x v="6"/>
    <n v="-0.79200000000000004"/>
    <x v="2"/>
    <x v="86"/>
  </r>
  <r>
    <n v="4935"/>
    <x v="2439"/>
    <x v="694"/>
    <d v="2015-10-04T00:00:00"/>
    <s v="Standard Class"/>
    <s v="ZC-21910"/>
    <s v="Zuschuss Carroll"/>
    <x v="0"/>
    <s v="United States"/>
    <s v="Aurora"/>
    <x v="22"/>
    <n v="80013"/>
    <x v="1"/>
    <s v="OFF-FA-10003021"/>
    <x v="1"/>
    <x v="13"/>
    <s v="Staples"/>
    <x v="3548"/>
    <n v="3"/>
    <x v="2"/>
    <n v="0.84599999999999997"/>
    <x v="2"/>
    <x v="183"/>
  </r>
  <r>
    <n v="4936"/>
    <x v="2440"/>
    <x v="1007"/>
    <d v="2015-03-21T00:00:00"/>
    <s v="Standard Class"/>
    <s v="KS-16300"/>
    <s v="Karen Seio"/>
    <x v="1"/>
    <s v="United States"/>
    <s v="Lehi"/>
    <x v="7"/>
    <n v="84043"/>
    <x v="1"/>
    <s v="TEC-PH-10003356"/>
    <x v="2"/>
    <x v="7"/>
    <s v="SmartStand Mobile Device Holder, Assorted Colors"/>
    <x v="3549"/>
    <n v="3"/>
    <x v="2"/>
    <n v="1.6776"/>
    <x v="30"/>
    <x v="36"/>
  </r>
  <r>
    <n v="4937"/>
    <x v="2441"/>
    <x v="1008"/>
    <d v="2017-01-13T00:00:00"/>
    <s v="Standard Class"/>
    <s v="DP-13390"/>
    <s v="Dennis Pardue"/>
    <x v="2"/>
    <s v="United States"/>
    <s v="Tuscaloosa"/>
    <x v="19"/>
    <n v="35401"/>
    <x v="0"/>
    <s v="OFF-BI-10004728"/>
    <x v="1"/>
    <x v="8"/>
    <s v="Wilson Jones Turn Tabs Binder Tool for Ring Binders"/>
    <x v="3550"/>
    <n v="7"/>
    <x v="0"/>
    <n v="15.5204"/>
    <x v="44"/>
    <x v="55"/>
  </r>
  <r>
    <n v="4938"/>
    <x v="2442"/>
    <x v="286"/>
    <d v="2014-01-18T00:00:00"/>
    <s v="Standard Class"/>
    <s v="BD-11605"/>
    <s v="Brian Dahlen"/>
    <x v="0"/>
    <s v="United States"/>
    <s v="San Francisco"/>
    <x v="1"/>
    <n v="94109"/>
    <x v="1"/>
    <s v="OFF-ST-10000078"/>
    <x v="1"/>
    <x v="4"/>
    <s v="Tennsco 6- and 18-Compartment Lockers"/>
    <x v="2184"/>
    <n v="5"/>
    <x v="0"/>
    <n v="238.65299999999999"/>
    <x v="46"/>
    <x v="16"/>
  </r>
  <r>
    <n v="4939"/>
    <x v="2442"/>
    <x v="286"/>
    <d v="2014-01-18T00:00:00"/>
    <s v="Standard Class"/>
    <s v="BD-11605"/>
    <s v="Brian Dahlen"/>
    <x v="0"/>
    <s v="United States"/>
    <s v="San Francisco"/>
    <x v="1"/>
    <n v="94109"/>
    <x v="1"/>
    <s v="FUR-BO-10003034"/>
    <x v="0"/>
    <x v="0"/>
    <s v="O'Sullivan Elevations Bookcase, Cherry Finish"/>
    <x v="3551"/>
    <n v="3"/>
    <x v="11"/>
    <n v="3.9293999999999998"/>
    <x v="46"/>
    <x v="460"/>
  </r>
  <r>
    <n v="4940"/>
    <x v="2442"/>
    <x v="286"/>
    <d v="2014-01-18T00:00:00"/>
    <s v="Standard Class"/>
    <s v="BD-11605"/>
    <s v="Brian Dahlen"/>
    <x v="0"/>
    <s v="United States"/>
    <s v="San Francisco"/>
    <x v="1"/>
    <n v="94109"/>
    <x v="1"/>
    <s v="OFF-AR-10003514"/>
    <x v="1"/>
    <x v="6"/>
    <s v="4009 Highlighters by Sanford"/>
    <x v="189"/>
    <n v="5"/>
    <x v="0"/>
    <n v="6.5670000000000002"/>
    <x v="46"/>
    <x v="113"/>
  </r>
  <r>
    <n v="4941"/>
    <x v="2443"/>
    <x v="525"/>
    <d v="2015-02-13T00:00:00"/>
    <s v="Standard Class"/>
    <s v="IL-15100"/>
    <s v="Ivan Liston"/>
    <x v="0"/>
    <s v="United States"/>
    <s v="Wilmington"/>
    <x v="13"/>
    <n v="19805"/>
    <x v="3"/>
    <s v="FUR-CH-10001708"/>
    <x v="0"/>
    <x v="1"/>
    <s v="Office Star - Contemporary Swivel Chair with Padded Adjustable Arms and Flex Back"/>
    <x v="3552"/>
    <n v="9"/>
    <x v="0"/>
    <n v="266.4522"/>
    <x v="27"/>
    <x v="85"/>
  </r>
  <r>
    <n v="4942"/>
    <x v="2443"/>
    <x v="525"/>
    <d v="2015-02-13T00:00:00"/>
    <s v="Standard Class"/>
    <s v="IL-15100"/>
    <s v="Ivan Liston"/>
    <x v="0"/>
    <s v="United States"/>
    <s v="Wilmington"/>
    <x v="13"/>
    <n v="19805"/>
    <x v="3"/>
    <s v="FUR-BO-10002598"/>
    <x v="0"/>
    <x v="0"/>
    <s v="Hon Metal Bookcases, Putty"/>
    <x v="510"/>
    <n v="4"/>
    <x v="0"/>
    <n v="82.336799999999997"/>
    <x v="27"/>
    <x v="5"/>
  </r>
  <r>
    <n v="4943"/>
    <x v="2443"/>
    <x v="525"/>
    <d v="2015-02-13T00:00:00"/>
    <s v="Standard Class"/>
    <s v="IL-15100"/>
    <s v="Ivan Liston"/>
    <x v="0"/>
    <s v="United States"/>
    <s v="Wilmington"/>
    <x v="13"/>
    <n v="19805"/>
    <x v="3"/>
    <s v="OFF-AR-10001022"/>
    <x v="1"/>
    <x v="6"/>
    <s v="SANFORD Liquid Accent Tank-Style Highlighters"/>
    <x v="1093"/>
    <n v="2"/>
    <x v="0"/>
    <n v="1.7607999999999999"/>
    <x v="27"/>
    <x v="221"/>
  </r>
  <r>
    <n v="4944"/>
    <x v="2444"/>
    <x v="202"/>
    <d v="2017-12-27T00:00:00"/>
    <s v="Standard Class"/>
    <s v="LP-17095"/>
    <s v="Liz Preis"/>
    <x v="0"/>
    <s v="United States"/>
    <s v="Lafayette"/>
    <x v="14"/>
    <n v="47905"/>
    <x v="2"/>
    <s v="OFF-ST-10004459"/>
    <x v="1"/>
    <x v="4"/>
    <s v="Tennsco Single-Tier Lockers"/>
    <x v="2545"/>
    <n v="1"/>
    <x v="0"/>
    <n v="18.766999999999999"/>
    <x v="23"/>
    <x v="9"/>
  </r>
  <r>
    <n v="4945"/>
    <x v="2445"/>
    <x v="64"/>
    <d v="2016-09-06T00:00:00"/>
    <s v="First Class"/>
    <s v="JH-15985"/>
    <s v="Joseph Holt"/>
    <x v="0"/>
    <s v="United States"/>
    <s v="Redondo Beach"/>
    <x v="1"/>
    <n v="90278"/>
    <x v="1"/>
    <s v="OFF-PA-10004381"/>
    <x v="1"/>
    <x v="10"/>
    <s v="14-7/8 x 11 Blue Bar Computer Printout Paper"/>
    <x v="3542"/>
    <n v="2"/>
    <x v="0"/>
    <n v="46.118400000000001"/>
    <x v="22"/>
    <x v="62"/>
  </r>
  <r>
    <n v="4946"/>
    <x v="2445"/>
    <x v="64"/>
    <d v="2016-09-06T00:00:00"/>
    <s v="First Class"/>
    <s v="JH-15985"/>
    <s v="Joseph Holt"/>
    <x v="0"/>
    <s v="United States"/>
    <s v="Redondo Beach"/>
    <x v="1"/>
    <n v="90278"/>
    <x v="1"/>
    <s v="OFF-BI-10000050"/>
    <x v="1"/>
    <x v="8"/>
    <s v="Angle-D Binders with Locking Rings, Label Holders"/>
    <x v="2582"/>
    <n v="2"/>
    <x v="2"/>
    <n v="3.9420000000000002"/>
    <x v="22"/>
    <x v="27"/>
  </r>
  <r>
    <n v="4947"/>
    <x v="2445"/>
    <x v="64"/>
    <d v="2016-09-06T00:00:00"/>
    <s v="First Class"/>
    <s v="JH-15985"/>
    <s v="Joseph Holt"/>
    <x v="0"/>
    <s v="United States"/>
    <s v="Redondo Beach"/>
    <x v="1"/>
    <n v="90278"/>
    <x v="1"/>
    <s v="OFF-FA-10000304"/>
    <x v="1"/>
    <x v="13"/>
    <s v="Advantus Push Pins"/>
    <x v="1001"/>
    <n v="2"/>
    <x v="0"/>
    <n v="1.7876000000000001"/>
    <x v="22"/>
    <x v="44"/>
  </r>
  <r>
    <n v="4948"/>
    <x v="2446"/>
    <x v="777"/>
    <d v="2014-10-09T00:00:00"/>
    <s v="Standard Class"/>
    <s v="JD-16015"/>
    <s v="Joy Daniels"/>
    <x v="0"/>
    <s v="United States"/>
    <s v="Seattle"/>
    <x v="4"/>
    <n v="98115"/>
    <x v="1"/>
    <s v="OFF-LA-10002475"/>
    <x v="1"/>
    <x v="2"/>
    <s v="Avery 519"/>
    <x v="3119"/>
    <n v="4"/>
    <x v="0"/>
    <n v="13.742800000000001"/>
    <x v="18"/>
    <x v="2"/>
  </r>
  <r>
    <n v="4949"/>
    <x v="2447"/>
    <x v="344"/>
    <d v="2017-12-02T00:00:00"/>
    <s v="Standard Class"/>
    <s v="BD-11320"/>
    <s v="Bill Donatelli"/>
    <x v="0"/>
    <s v="United States"/>
    <s v="Los Angeles"/>
    <x v="1"/>
    <n v="90045"/>
    <x v="1"/>
    <s v="OFF-BI-10001989"/>
    <x v="1"/>
    <x v="8"/>
    <s v="Premium Transparent Presentation Covers by GBC"/>
    <x v="3553"/>
    <n v="7"/>
    <x v="2"/>
    <n v="41.120800000000003"/>
    <x v="23"/>
    <x v="11"/>
  </r>
  <r>
    <n v="4950"/>
    <x v="2447"/>
    <x v="344"/>
    <d v="2017-12-02T00:00:00"/>
    <s v="Standard Class"/>
    <s v="BD-11320"/>
    <s v="Bill Donatelli"/>
    <x v="0"/>
    <s v="United States"/>
    <s v="Los Angeles"/>
    <x v="1"/>
    <n v="90045"/>
    <x v="1"/>
    <s v="FUR-FU-10000732"/>
    <x v="0"/>
    <x v="5"/>
    <s v="Eldon 200 Class Desk Accessories"/>
    <x v="605"/>
    <n v="3"/>
    <x v="0"/>
    <n v="6.0288000000000004"/>
    <x v="23"/>
    <x v="203"/>
  </r>
  <r>
    <n v="4951"/>
    <x v="2448"/>
    <x v="99"/>
    <d v="2016-11-01T00:00:00"/>
    <s v="Second Class"/>
    <s v="DL-13330"/>
    <s v="Denise Leinenbach"/>
    <x v="0"/>
    <s v="United States"/>
    <s v="New York City"/>
    <x v="15"/>
    <n v="10009"/>
    <x v="3"/>
    <s v="OFF-AR-10004441"/>
    <x v="1"/>
    <x v="6"/>
    <s v="BIC Brite Liner Highlighters"/>
    <x v="2122"/>
    <n v="3"/>
    <x v="0"/>
    <n v="5.2164000000000001"/>
    <x v="0"/>
    <x v="242"/>
  </r>
  <r>
    <n v="4952"/>
    <x v="2449"/>
    <x v="988"/>
    <d v="2015-06-13T00:00:00"/>
    <s v="Standard Class"/>
    <s v="NC-18415"/>
    <s v="Nathan Cano"/>
    <x v="0"/>
    <s v="United States"/>
    <s v="Royal Oak"/>
    <x v="12"/>
    <n v="48073"/>
    <x v="2"/>
    <s v="OFF-PA-10000304"/>
    <x v="1"/>
    <x v="10"/>
    <s v="Xerox 1995"/>
    <x v="91"/>
    <n v="2"/>
    <x v="0"/>
    <n v="6.2207999999999997"/>
    <x v="33"/>
    <x v="68"/>
  </r>
  <r>
    <n v="4953"/>
    <x v="2450"/>
    <x v="166"/>
    <d v="2017-12-12T00:00:00"/>
    <s v="Second Class"/>
    <s v="AS-10225"/>
    <s v="Alan Schoenberger"/>
    <x v="1"/>
    <s v="United States"/>
    <s v="San Francisco"/>
    <x v="1"/>
    <n v="94109"/>
    <x v="1"/>
    <s v="OFF-AP-10002670"/>
    <x v="1"/>
    <x v="9"/>
    <s v="Belkin 8-Outlet Premiere SurgeMaster II Surge Protectors"/>
    <x v="3554"/>
    <n v="1"/>
    <x v="0"/>
    <n v="20.844000000000001"/>
    <x v="23"/>
    <x v="1"/>
  </r>
  <r>
    <n v="4954"/>
    <x v="2451"/>
    <x v="199"/>
    <d v="2015-03-20T00:00:00"/>
    <s v="Standard Class"/>
    <s v="MS-17980"/>
    <s v="Michael Stewart"/>
    <x v="1"/>
    <s v="United States"/>
    <s v="New York City"/>
    <x v="15"/>
    <n v="10009"/>
    <x v="3"/>
    <s v="TEC-PH-10001527"/>
    <x v="2"/>
    <x v="7"/>
    <s v="Plantronics MX500i Earset"/>
    <x v="3555"/>
    <n v="2"/>
    <x v="0"/>
    <n v="2.577"/>
    <x v="30"/>
    <x v="215"/>
  </r>
  <r>
    <n v="4955"/>
    <x v="2452"/>
    <x v="3"/>
    <d v="2014-06-13T00:00:00"/>
    <s v="Second Class"/>
    <s v="TS-21205"/>
    <s v="Thomas Seio"/>
    <x v="1"/>
    <s v="United States"/>
    <s v="North Las Vegas"/>
    <x v="33"/>
    <n v="89031"/>
    <x v="1"/>
    <s v="OFF-AR-10002335"/>
    <x v="1"/>
    <x v="6"/>
    <s v="DIXON Oriole Pencils"/>
    <x v="3556"/>
    <n v="7"/>
    <x v="0"/>
    <n v="4.6955999999999998"/>
    <x v="3"/>
    <x v="96"/>
  </r>
  <r>
    <n v="4956"/>
    <x v="2452"/>
    <x v="3"/>
    <d v="2014-06-13T00:00:00"/>
    <s v="Second Class"/>
    <s v="TS-21205"/>
    <s v="Thomas Seio"/>
    <x v="1"/>
    <s v="United States"/>
    <s v="North Las Vegas"/>
    <x v="33"/>
    <n v="89031"/>
    <x v="1"/>
    <s v="OFF-PA-10003641"/>
    <x v="1"/>
    <x v="10"/>
    <s v="Xerox 1909"/>
    <x v="1204"/>
    <n v="3"/>
    <x v="0"/>
    <n v="36.404400000000003"/>
    <x v="3"/>
    <x v="99"/>
  </r>
  <r>
    <n v="4957"/>
    <x v="2452"/>
    <x v="3"/>
    <d v="2014-06-13T00:00:00"/>
    <s v="Second Class"/>
    <s v="TS-21205"/>
    <s v="Thomas Seio"/>
    <x v="1"/>
    <s v="United States"/>
    <s v="North Las Vegas"/>
    <x v="33"/>
    <n v="89031"/>
    <x v="1"/>
    <s v="FUR-FU-10002685"/>
    <x v="0"/>
    <x v="5"/>
    <s v="Executive Impressions 13-1/2&quot; Indoor/Outdoor Wall Clock"/>
    <x v="3557"/>
    <n v="2"/>
    <x v="0"/>
    <n v="14.212"/>
    <x v="3"/>
    <x v="234"/>
  </r>
  <r>
    <n v="4958"/>
    <x v="2453"/>
    <x v="305"/>
    <d v="2015-03-26T00:00:00"/>
    <s v="Standard Class"/>
    <s v="JK-15730"/>
    <s v="Joe Kamberova"/>
    <x v="0"/>
    <s v="United States"/>
    <s v="Carrollton"/>
    <x v="5"/>
    <n v="75007"/>
    <x v="2"/>
    <s v="OFF-BI-10001308"/>
    <x v="1"/>
    <x v="8"/>
    <s v="GBC Standard Plastic Binding Systems' Combs"/>
    <x v="3558"/>
    <n v="2"/>
    <x v="3"/>
    <n v="-4.3959999999999999"/>
    <x v="30"/>
    <x v="274"/>
  </r>
  <r>
    <n v="4959"/>
    <x v="2453"/>
    <x v="305"/>
    <d v="2015-03-26T00:00:00"/>
    <s v="Standard Class"/>
    <s v="JK-15730"/>
    <s v="Joe Kamberova"/>
    <x v="0"/>
    <s v="United States"/>
    <s v="Carrollton"/>
    <x v="5"/>
    <n v="75007"/>
    <x v="2"/>
    <s v="OFF-FA-10003485"/>
    <x v="1"/>
    <x v="13"/>
    <s v="Staples"/>
    <x v="3559"/>
    <n v="9"/>
    <x v="2"/>
    <n v="6.1307999999999998"/>
    <x v="30"/>
    <x v="12"/>
  </r>
  <r>
    <n v="4960"/>
    <x v="2454"/>
    <x v="741"/>
    <d v="2016-11-22T00:00:00"/>
    <s v="Standard Class"/>
    <s v="TC-21535"/>
    <s v="Tracy Collins"/>
    <x v="2"/>
    <s v="United States"/>
    <s v="Los Angeles"/>
    <x v="1"/>
    <n v="90008"/>
    <x v="1"/>
    <s v="TEC-PH-10003357"/>
    <x v="2"/>
    <x v="7"/>
    <s v="Grandstream GXP2100 Mainstream Business Phone"/>
    <x v="3560"/>
    <n v="1"/>
    <x v="2"/>
    <n v="6.1192000000000002"/>
    <x v="0"/>
    <x v="36"/>
  </r>
  <r>
    <n v="4961"/>
    <x v="2454"/>
    <x v="741"/>
    <d v="2016-11-22T00:00:00"/>
    <s v="Standard Class"/>
    <s v="TC-21535"/>
    <s v="Tracy Collins"/>
    <x v="2"/>
    <s v="United States"/>
    <s v="Los Angeles"/>
    <x v="1"/>
    <n v="90008"/>
    <x v="1"/>
    <s v="OFF-AP-10002867"/>
    <x v="1"/>
    <x v="9"/>
    <s v="Fellowes Command Center 5-outlet power strip"/>
    <x v="3561"/>
    <n v="1"/>
    <x v="0"/>
    <n v="18.316800000000001"/>
    <x v="0"/>
    <x v="6"/>
  </r>
  <r>
    <n v="4962"/>
    <x v="2455"/>
    <x v="1009"/>
    <d v="2014-03-08T00:00:00"/>
    <s v="First Class"/>
    <s v="AB-10015"/>
    <s v="Aaron Bergman"/>
    <x v="0"/>
    <s v="United States"/>
    <s v="Seattle"/>
    <x v="4"/>
    <n v="98103"/>
    <x v="1"/>
    <s v="FUR-CH-10004477"/>
    <x v="0"/>
    <x v="1"/>
    <s v="Global Push Button Manager's Chair, Indigo"/>
    <x v="3562"/>
    <n v="1"/>
    <x v="2"/>
    <n v="5.4801000000000002"/>
    <x v="34"/>
    <x v="4"/>
  </r>
  <r>
    <n v="4963"/>
    <x v="2455"/>
    <x v="1009"/>
    <d v="2014-03-08T00:00:00"/>
    <s v="First Class"/>
    <s v="AB-10015"/>
    <s v="Aaron Bergman"/>
    <x v="0"/>
    <s v="United States"/>
    <s v="Seattle"/>
    <x v="4"/>
    <n v="98103"/>
    <x v="1"/>
    <s v="OFF-AR-10001427"/>
    <x v="1"/>
    <x v="6"/>
    <s v="Newell 330"/>
    <x v="1444"/>
    <n v="3"/>
    <x v="0"/>
    <n v="4.6643999999999997"/>
    <x v="34"/>
    <x v="19"/>
  </r>
  <r>
    <n v="4964"/>
    <x v="2455"/>
    <x v="1009"/>
    <d v="2014-03-08T00:00:00"/>
    <s v="First Class"/>
    <s v="AB-10015"/>
    <s v="Aaron Bergman"/>
    <x v="0"/>
    <s v="United States"/>
    <s v="Seattle"/>
    <x v="4"/>
    <n v="98103"/>
    <x v="1"/>
    <s v="OFF-ST-10002344"/>
    <x v="1"/>
    <x v="4"/>
    <s v="Carina 42&quot;Hx23 3/4&quot;W Media Storage Unit"/>
    <x v="420"/>
    <n v="3"/>
    <x v="0"/>
    <n v="4.8587999999999996"/>
    <x v="34"/>
    <x v="259"/>
  </r>
  <r>
    <n v="4965"/>
    <x v="2456"/>
    <x v="666"/>
    <d v="2016-05-19T00:00:00"/>
    <s v="Second Class"/>
    <s v="DP-13000"/>
    <s v="Darren Powers"/>
    <x v="0"/>
    <s v="United States"/>
    <s v="Fort Lauderdale"/>
    <x v="2"/>
    <n v="33311"/>
    <x v="0"/>
    <s v="OFF-BI-10000301"/>
    <x v="1"/>
    <x v="8"/>
    <s v="GBC Instant Report Kit"/>
    <x v="3563"/>
    <n v="4"/>
    <x v="6"/>
    <n v="-5.1760000000000002"/>
    <x v="35"/>
    <x v="71"/>
  </r>
  <r>
    <n v="4966"/>
    <x v="2457"/>
    <x v="442"/>
    <d v="2015-05-28T00:00:00"/>
    <s v="Second Class"/>
    <s v="CY-12745"/>
    <s v="Craig Yedwab"/>
    <x v="1"/>
    <s v="United States"/>
    <s v="Columbia"/>
    <x v="18"/>
    <n v="38401"/>
    <x v="0"/>
    <s v="TEC-PH-10001944"/>
    <x v="2"/>
    <x v="7"/>
    <s v="Wi-Ex zBoost YX540 Cellular Phone Signal Booster"/>
    <x v="3564"/>
    <n v="4"/>
    <x v="2"/>
    <n v="58.38"/>
    <x v="20"/>
    <x v="26"/>
  </r>
  <r>
    <n v="4967"/>
    <x v="2458"/>
    <x v="991"/>
    <d v="2015-08-05T00:00:00"/>
    <s v="Second Class"/>
    <s v="BE-11455"/>
    <s v="Brad Eason"/>
    <x v="2"/>
    <s v="United States"/>
    <s v="Providence"/>
    <x v="34"/>
    <n v="2908"/>
    <x v="3"/>
    <s v="TEC-PH-10001527"/>
    <x v="2"/>
    <x v="7"/>
    <s v="Plantronics MX500i Earset"/>
    <x v="3565"/>
    <n v="3"/>
    <x v="0"/>
    <n v="3.8654999999999999"/>
    <x v="37"/>
    <x v="348"/>
  </r>
  <r>
    <n v="4968"/>
    <x v="2458"/>
    <x v="991"/>
    <d v="2015-08-05T00:00:00"/>
    <s v="Second Class"/>
    <s v="BE-11455"/>
    <s v="Brad Eason"/>
    <x v="2"/>
    <s v="United States"/>
    <s v="Providence"/>
    <x v="34"/>
    <n v="2908"/>
    <x v="3"/>
    <s v="OFF-PA-10001307"/>
    <x v="1"/>
    <x v="10"/>
    <s v="Important Message Pads, 50 4-1/4 x 5-1/2 Forms per Pad"/>
    <x v="3566"/>
    <n v="2"/>
    <x v="0"/>
    <n v="4.1159999999999997"/>
    <x v="37"/>
    <x v="181"/>
  </r>
  <r>
    <n v="4969"/>
    <x v="2458"/>
    <x v="991"/>
    <d v="2015-08-05T00:00:00"/>
    <s v="Second Class"/>
    <s v="BE-11455"/>
    <s v="Brad Eason"/>
    <x v="2"/>
    <s v="United States"/>
    <s v="Providence"/>
    <x v="34"/>
    <n v="2908"/>
    <x v="3"/>
    <s v="TEC-AC-10004571"/>
    <x v="2"/>
    <x v="11"/>
    <s v="Logitech G700s Rechargeable Gaming Mouse"/>
    <x v="1636"/>
    <n v="2"/>
    <x v="0"/>
    <n v="83.991600000000005"/>
    <x v="37"/>
    <x v="242"/>
  </r>
  <r>
    <n v="4970"/>
    <x v="2458"/>
    <x v="991"/>
    <d v="2015-08-05T00:00:00"/>
    <s v="Second Class"/>
    <s v="BE-11455"/>
    <s v="Brad Eason"/>
    <x v="2"/>
    <s v="United States"/>
    <s v="Providence"/>
    <x v="34"/>
    <n v="2908"/>
    <x v="3"/>
    <s v="FUR-CH-10001973"/>
    <x v="0"/>
    <x v="1"/>
    <s v="Office Star Flex Back Scooter Chair with White Frame"/>
    <x v="3567"/>
    <n v="1"/>
    <x v="0"/>
    <n v="15.5372"/>
    <x v="37"/>
    <x v="201"/>
  </r>
  <r>
    <n v="4971"/>
    <x v="2459"/>
    <x v="61"/>
    <d v="2016-11-09T00:00:00"/>
    <s v="First Class"/>
    <s v="KL-16555"/>
    <s v="Kelly Lampkin"/>
    <x v="1"/>
    <s v="United States"/>
    <s v="Jacksonville"/>
    <x v="2"/>
    <n v="32216"/>
    <x v="0"/>
    <s v="FUR-CH-10000513"/>
    <x v="0"/>
    <x v="1"/>
    <s v="High-Back Leather Manager's Chair"/>
    <x v="3568"/>
    <n v="2"/>
    <x v="2"/>
    <n v="-28.597799999999999"/>
    <x v="0"/>
    <x v="56"/>
  </r>
  <r>
    <n v="4972"/>
    <x v="2459"/>
    <x v="61"/>
    <d v="2016-11-09T00:00:00"/>
    <s v="First Class"/>
    <s v="KL-16555"/>
    <s v="Kelly Lampkin"/>
    <x v="1"/>
    <s v="United States"/>
    <s v="Jacksonville"/>
    <x v="2"/>
    <n v="32216"/>
    <x v="0"/>
    <s v="OFF-PA-10002421"/>
    <x v="1"/>
    <x v="10"/>
    <s v="Embossed Ink Jet Note Cards"/>
    <x v="3569"/>
    <n v="2"/>
    <x v="2"/>
    <n v="12.639200000000001"/>
    <x v="0"/>
    <x v="73"/>
  </r>
  <r>
    <n v="4973"/>
    <x v="2459"/>
    <x v="61"/>
    <d v="2016-11-09T00:00:00"/>
    <s v="First Class"/>
    <s v="KL-16555"/>
    <s v="Kelly Lampkin"/>
    <x v="1"/>
    <s v="United States"/>
    <s v="Jacksonville"/>
    <x v="2"/>
    <n v="32216"/>
    <x v="0"/>
    <s v="FUR-FU-10004090"/>
    <x v="0"/>
    <x v="5"/>
    <s v="Executive Impressions 14&quot; Contract Wall Clock"/>
    <x v="3570"/>
    <n v="2"/>
    <x v="2"/>
    <n v="5.7797999999999998"/>
    <x v="0"/>
    <x v="173"/>
  </r>
  <r>
    <n v="4974"/>
    <x v="2459"/>
    <x v="61"/>
    <d v="2016-11-09T00:00:00"/>
    <s v="First Class"/>
    <s v="KL-16555"/>
    <s v="Kelly Lampkin"/>
    <x v="1"/>
    <s v="United States"/>
    <s v="Jacksonville"/>
    <x v="2"/>
    <n v="32216"/>
    <x v="0"/>
    <s v="OFF-PA-10004071"/>
    <x v="1"/>
    <x v="10"/>
    <s v="Eaton Premium Continuous-Feed Paper, 25% Cotton, Letter Size, White, 1000 Shts/Box"/>
    <x v="1638"/>
    <n v="2"/>
    <x v="2"/>
    <n v="31.0688"/>
    <x v="0"/>
    <x v="73"/>
  </r>
  <r>
    <n v="4975"/>
    <x v="2460"/>
    <x v="77"/>
    <d v="2016-11-12T00:00:00"/>
    <s v="Standard Class"/>
    <s v="PS-19045"/>
    <s v="Penelope Sewall"/>
    <x v="2"/>
    <s v="United States"/>
    <s v="Oceanside"/>
    <x v="1"/>
    <n v="92054"/>
    <x v="1"/>
    <s v="OFF-PA-10002246"/>
    <x v="1"/>
    <x v="10"/>
    <s v="Wirebound Four 2-3/4 x 5 Forms per Page, 400 Sets per Book"/>
    <x v="3571"/>
    <n v="2"/>
    <x v="0"/>
    <n v="6.3209999999999997"/>
    <x v="0"/>
    <x v="77"/>
  </r>
  <r>
    <n v="4976"/>
    <x v="2461"/>
    <x v="227"/>
    <d v="2015-09-23T00:00:00"/>
    <s v="Second Class"/>
    <s v="JR-16210"/>
    <s v="Justin Ritter"/>
    <x v="1"/>
    <s v="United States"/>
    <s v="Jacksonville"/>
    <x v="2"/>
    <n v="32216"/>
    <x v="0"/>
    <s v="TEC-AC-10003198"/>
    <x v="2"/>
    <x v="11"/>
    <s v="Enermax Acrylux Wireless Keyboard"/>
    <x v="3572"/>
    <n v="9"/>
    <x v="2"/>
    <n v="152.38800000000001"/>
    <x v="11"/>
    <x v="105"/>
  </r>
  <r>
    <n v="4977"/>
    <x v="2462"/>
    <x v="214"/>
    <d v="2015-12-09T00:00:00"/>
    <s v="First Class"/>
    <s v="AH-10210"/>
    <s v="Alan Hwang"/>
    <x v="0"/>
    <s v="United States"/>
    <s v="New York City"/>
    <x v="15"/>
    <n v="10024"/>
    <x v="3"/>
    <s v="OFF-BI-10001031"/>
    <x v="1"/>
    <x v="8"/>
    <s v="Pressboard Data Binders by Wilson Jones"/>
    <x v="788"/>
    <n v="5"/>
    <x v="2"/>
    <n v="7.2089999999999996"/>
    <x v="14"/>
    <x v="31"/>
  </r>
  <r>
    <n v="4978"/>
    <x v="2462"/>
    <x v="214"/>
    <d v="2015-12-09T00:00:00"/>
    <s v="First Class"/>
    <s v="AH-10210"/>
    <s v="Alan Hwang"/>
    <x v="0"/>
    <s v="United States"/>
    <s v="New York City"/>
    <x v="15"/>
    <n v="10024"/>
    <x v="3"/>
    <s v="OFF-BI-10003727"/>
    <x v="1"/>
    <x v="8"/>
    <s v="Avery Durable Slant Ring Binders With Label Holder"/>
    <x v="1299"/>
    <n v="2"/>
    <x v="2"/>
    <n v="2.3408000000000002"/>
    <x v="14"/>
    <x v="11"/>
  </r>
  <r>
    <n v="4979"/>
    <x v="2462"/>
    <x v="214"/>
    <d v="2015-12-09T00:00:00"/>
    <s v="First Class"/>
    <s v="AH-10210"/>
    <s v="Alan Hwang"/>
    <x v="0"/>
    <s v="United States"/>
    <s v="New York City"/>
    <x v="15"/>
    <n v="10024"/>
    <x v="3"/>
    <s v="TEC-PH-10001336"/>
    <x v="2"/>
    <x v="7"/>
    <s v="Digium D40 VoIP phone"/>
    <x v="3573"/>
    <n v="6"/>
    <x v="0"/>
    <n v="224.4426"/>
    <x v="14"/>
    <x v="5"/>
  </r>
  <r>
    <n v="4980"/>
    <x v="2463"/>
    <x v="10"/>
    <d v="2016-12-13T00:00:00"/>
    <s v="Second Class"/>
    <s v="RW-19630"/>
    <s v="Rob Williams"/>
    <x v="1"/>
    <s v="United States"/>
    <s v="Chicago"/>
    <x v="10"/>
    <n v="60610"/>
    <x v="2"/>
    <s v="OFF-SU-10001664"/>
    <x v="1"/>
    <x v="14"/>
    <s v="Acme Office Executive Series Stainless Steel Trimmers"/>
    <x v="3574"/>
    <n v="3"/>
    <x v="2"/>
    <n v="1.5426"/>
    <x v="5"/>
    <x v="17"/>
  </r>
  <r>
    <n v="4981"/>
    <x v="2463"/>
    <x v="10"/>
    <d v="2016-12-13T00:00:00"/>
    <s v="Second Class"/>
    <s v="RW-19630"/>
    <s v="Rob Williams"/>
    <x v="1"/>
    <s v="United States"/>
    <s v="Chicago"/>
    <x v="10"/>
    <n v="60610"/>
    <x v="2"/>
    <s v="OFF-AP-10003971"/>
    <x v="1"/>
    <x v="9"/>
    <s v="Belkin 6 Outlet Metallic Surge Strip"/>
    <x v="3575"/>
    <n v="2"/>
    <x v="3"/>
    <n v="-11.761200000000001"/>
    <x v="5"/>
    <x v="443"/>
  </r>
  <r>
    <n v="4982"/>
    <x v="2463"/>
    <x v="10"/>
    <d v="2016-12-13T00:00:00"/>
    <s v="Second Class"/>
    <s v="RW-19630"/>
    <s v="Rob Williams"/>
    <x v="1"/>
    <s v="United States"/>
    <s v="Chicago"/>
    <x v="10"/>
    <n v="60610"/>
    <x v="2"/>
    <s v="TEC-AC-10000199"/>
    <x v="2"/>
    <x v="11"/>
    <s v="Kingston Digital DataTraveler 8GB USB 2.0"/>
    <x v="2160"/>
    <n v="4"/>
    <x v="2"/>
    <n v="-1.4279999999999999"/>
    <x v="5"/>
    <x v="184"/>
  </r>
  <r>
    <n v="4983"/>
    <x v="2464"/>
    <x v="912"/>
    <d v="2014-11-22T00:00:00"/>
    <s v="Standard Class"/>
    <s v="AH-10075"/>
    <s v="Adam Hart"/>
    <x v="1"/>
    <s v="United States"/>
    <s v="Huntington Beach"/>
    <x v="1"/>
    <n v="92646"/>
    <x v="1"/>
    <s v="OFF-LA-10001045"/>
    <x v="1"/>
    <x v="2"/>
    <s v="Permanent Self-Adhesive File Folder Labels for Typewriters by Universal"/>
    <x v="3576"/>
    <n v="2"/>
    <x v="0"/>
    <n v="2.4011999999999998"/>
    <x v="7"/>
    <x v="55"/>
  </r>
  <r>
    <n v="4984"/>
    <x v="2465"/>
    <x v="61"/>
    <d v="2016-11-10T00:00:00"/>
    <s v="Second Class"/>
    <s v="IM-15070"/>
    <s v="Irene Maddox"/>
    <x v="0"/>
    <s v="United States"/>
    <s v="San Diego"/>
    <x v="1"/>
    <n v="92105"/>
    <x v="1"/>
    <s v="OFF-ST-10003442"/>
    <x v="1"/>
    <x v="4"/>
    <s v="Eldon Portable Mobile Manager"/>
    <x v="3577"/>
    <n v="3"/>
    <x v="0"/>
    <n v="22.9068"/>
    <x v="0"/>
    <x v="6"/>
  </r>
  <r>
    <n v="4985"/>
    <x v="2466"/>
    <x v="684"/>
    <d v="2015-09-10T00:00:00"/>
    <s v="Standard Class"/>
    <s v="CK-12760"/>
    <s v="Cyma Kinney"/>
    <x v="1"/>
    <s v="United States"/>
    <s v="Nashville"/>
    <x v="18"/>
    <n v="37211"/>
    <x v="0"/>
    <s v="OFF-FA-10003059"/>
    <x v="1"/>
    <x v="13"/>
    <s v="Assorted Color Push Pins"/>
    <x v="3578"/>
    <n v="5"/>
    <x v="2"/>
    <n v="1.1765000000000001"/>
    <x v="11"/>
    <x v="173"/>
  </r>
  <r>
    <n v="4986"/>
    <x v="2467"/>
    <x v="1010"/>
    <d v="2014-09-03T00:00:00"/>
    <s v="Same Day"/>
    <s v="AG-10390"/>
    <s v="Allen Goldenen"/>
    <x v="0"/>
    <s v="United States"/>
    <s v="New York City"/>
    <x v="15"/>
    <n v="10009"/>
    <x v="3"/>
    <s v="OFF-LA-10001175"/>
    <x v="1"/>
    <x v="2"/>
    <s v="Avery 514"/>
    <x v="928"/>
    <n v="5"/>
    <x v="0"/>
    <n v="7.056"/>
    <x v="9"/>
    <x v="77"/>
  </r>
  <r>
    <n v="4987"/>
    <x v="2468"/>
    <x v="423"/>
    <d v="2016-04-28T00:00:00"/>
    <s v="Standard Class"/>
    <s v="CL-12700"/>
    <s v="Craig Leslie"/>
    <x v="2"/>
    <s v="United States"/>
    <s v="Colorado Springs"/>
    <x v="22"/>
    <n v="80906"/>
    <x v="1"/>
    <s v="OFF-PA-10003441"/>
    <x v="1"/>
    <x v="10"/>
    <s v="Xerox 226"/>
    <x v="12"/>
    <n v="3"/>
    <x v="2"/>
    <n v="5.4432"/>
    <x v="26"/>
    <x v="11"/>
  </r>
  <r>
    <n v="4988"/>
    <x v="2468"/>
    <x v="423"/>
    <d v="2016-04-28T00:00:00"/>
    <s v="Standard Class"/>
    <s v="CL-12700"/>
    <s v="Craig Leslie"/>
    <x v="2"/>
    <s v="United States"/>
    <s v="Colorado Springs"/>
    <x v="22"/>
    <n v="80906"/>
    <x v="1"/>
    <s v="FUR-CH-10004287"/>
    <x v="0"/>
    <x v="1"/>
    <s v="SAFCO Arco Folding Chair"/>
    <x v="3579"/>
    <n v="6"/>
    <x v="2"/>
    <n v="149.148"/>
    <x v="26"/>
    <x v="4"/>
  </r>
  <r>
    <n v="4989"/>
    <x v="2468"/>
    <x v="423"/>
    <d v="2016-04-28T00:00:00"/>
    <s v="Standard Class"/>
    <s v="CL-12700"/>
    <s v="Craig Leslie"/>
    <x v="2"/>
    <s v="United States"/>
    <s v="Colorado Springs"/>
    <x v="22"/>
    <n v="80906"/>
    <x v="1"/>
    <s v="OFF-BI-10004040"/>
    <x v="1"/>
    <x v="8"/>
    <s v="Wilson Jones Impact Binders"/>
    <x v="3580"/>
    <n v="2"/>
    <x v="6"/>
    <n v="-2.1756000000000002"/>
    <x v="26"/>
    <x v="80"/>
  </r>
  <r>
    <n v="4990"/>
    <x v="2469"/>
    <x v="515"/>
    <d v="2017-09-04T00:00:00"/>
    <s v="Standard Class"/>
    <s v="AW-10930"/>
    <s v="Arthur Wiediger"/>
    <x v="2"/>
    <s v="United States"/>
    <s v="San Francisco"/>
    <x v="1"/>
    <n v="94110"/>
    <x v="1"/>
    <s v="OFF-BI-10004022"/>
    <x v="1"/>
    <x v="8"/>
    <s v="Acco Suede Grain Vinyl Round Ring Binder"/>
    <x v="405"/>
    <n v="3"/>
    <x v="2"/>
    <n v="2.1684000000000001"/>
    <x v="15"/>
    <x v="18"/>
  </r>
  <r>
    <n v="4991"/>
    <x v="2469"/>
    <x v="515"/>
    <d v="2017-09-04T00:00:00"/>
    <s v="Standard Class"/>
    <s v="AW-10930"/>
    <s v="Arthur Wiediger"/>
    <x v="2"/>
    <s v="United States"/>
    <s v="San Francisco"/>
    <x v="1"/>
    <n v="94110"/>
    <x v="1"/>
    <s v="TEC-PH-10002200"/>
    <x v="2"/>
    <x v="7"/>
    <s v="Aastra 6757i CT Wireless VoIP phone"/>
    <x v="3581"/>
    <n v="4"/>
    <x v="2"/>
    <n v="77.558400000000006"/>
    <x v="15"/>
    <x v="4"/>
  </r>
  <r>
    <n v="4992"/>
    <x v="2470"/>
    <x v="226"/>
    <d v="2017-12-13T00:00:00"/>
    <s v="Standard Class"/>
    <s v="HG-14965"/>
    <s v="Henry Goldwyn"/>
    <x v="1"/>
    <s v="United States"/>
    <s v="Chicago"/>
    <x v="10"/>
    <n v="60653"/>
    <x v="2"/>
    <s v="OFF-BI-10001120"/>
    <x v="1"/>
    <x v="8"/>
    <s v="Ibico EPK-21 Electric Binding System"/>
    <x v="3582"/>
    <n v="5"/>
    <x v="3"/>
    <n v="-2929.4845"/>
    <x v="23"/>
    <x v="170"/>
  </r>
  <r>
    <n v="4993"/>
    <x v="2471"/>
    <x v="217"/>
    <d v="2015-12-25T00:00:00"/>
    <s v="Standard Class"/>
    <s v="RB-19645"/>
    <s v="Robert Barroso"/>
    <x v="1"/>
    <s v="United States"/>
    <s v="Memphis"/>
    <x v="18"/>
    <n v="38109"/>
    <x v="0"/>
    <s v="OFF-EN-10000461"/>
    <x v="1"/>
    <x v="12"/>
    <s v="#10- 4 1/8&quot; x 9 1/2&quot; Recycled Envelopes"/>
    <x v="3583"/>
    <n v="8"/>
    <x v="2"/>
    <n v="18.878399999999999"/>
    <x v="14"/>
    <x v="31"/>
  </r>
  <r>
    <n v="4994"/>
    <x v="2471"/>
    <x v="217"/>
    <d v="2015-12-25T00:00:00"/>
    <s v="Standard Class"/>
    <s v="RB-19645"/>
    <s v="Robert Barroso"/>
    <x v="1"/>
    <s v="United States"/>
    <s v="Memphis"/>
    <x v="18"/>
    <n v="38109"/>
    <x v="0"/>
    <s v="OFF-LA-10004008"/>
    <x v="1"/>
    <x v="2"/>
    <s v="Avery 507"/>
    <x v="3584"/>
    <n v="8"/>
    <x v="2"/>
    <n v="5.9904000000000002"/>
    <x v="14"/>
    <x v="18"/>
  </r>
  <r>
    <n v="4995"/>
    <x v="2471"/>
    <x v="217"/>
    <d v="2015-12-25T00:00:00"/>
    <s v="Standard Class"/>
    <s v="RB-19645"/>
    <s v="Robert Barroso"/>
    <x v="1"/>
    <s v="United States"/>
    <s v="Memphis"/>
    <x v="18"/>
    <n v="38109"/>
    <x v="0"/>
    <s v="FUR-FU-10000221"/>
    <x v="0"/>
    <x v="5"/>
    <s v="Master Caster Door Stop, Brown"/>
    <x v="2308"/>
    <n v="5"/>
    <x v="2"/>
    <n v="3.556"/>
    <x v="14"/>
    <x v="167"/>
  </r>
  <r>
    <n v="4996"/>
    <x v="2472"/>
    <x v="130"/>
    <d v="2014-11-10T00:00:00"/>
    <s v="Standard Class"/>
    <s v="SZ-20035"/>
    <s v="Sam Zeldin"/>
    <x v="2"/>
    <s v="United States"/>
    <s v="New York City"/>
    <x v="15"/>
    <n v="10011"/>
    <x v="3"/>
    <s v="OFF-BI-10000962"/>
    <x v="1"/>
    <x v="8"/>
    <s v="Acco Flexible ACCOHIDE Square Ring Data Binder, Dark Blue, 11 1/2&quot; X 14&quot; 7/8&quot;"/>
    <x v="3585"/>
    <n v="4"/>
    <x v="2"/>
    <n v="18.873200000000001"/>
    <x v="7"/>
    <x v="49"/>
  </r>
  <r>
    <n v="4997"/>
    <x v="2473"/>
    <x v="434"/>
    <d v="2017-03-15T00:00:00"/>
    <s v="Standard Class"/>
    <s v="KS-16300"/>
    <s v="Karen Seio"/>
    <x v="1"/>
    <s v="United States"/>
    <s v="Raleigh"/>
    <x v="3"/>
    <n v="27604"/>
    <x v="0"/>
    <s v="OFF-AP-10000390"/>
    <x v="1"/>
    <x v="9"/>
    <s v="Euro Pro Shark Stick Mini Vacuum"/>
    <x v="3586"/>
    <n v="1"/>
    <x v="2"/>
    <n v="3.6587999999999998"/>
    <x v="42"/>
    <x v="17"/>
  </r>
  <r>
    <n v="4998"/>
    <x v="2473"/>
    <x v="434"/>
    <d v="2017-03-15T00:00:00"/>
    <s v="Standard Class"/>
    <s v="KS-16300"/>
    <s v="Karen Seio"/>
    <x v="1"/>
    <s v="United States"/>
    <s v="Raleigh"/>
    <x v="3"/>
    <n v="27604"/>
    <x v="0"/>
    <s v="OFF-BI-10000014"/>
    <x v="1"/>
    <x v="8"/>
    <s v="Heavy-Duty E-Z-D Binders"/>
    <x v="3587"/>
    <n v="4"/>
    <x v="6"/>
    <n v="-10.0372"/>
    <x v="42"/>
    <x v="116"/>
  </r>
  <r>
    <n v="4999"/>
    <x v="2474"/>
    <x v="1011"/>
    <d v="2016-02-04T00:00:00"/>
    <s v="Standard Class"/>
    <s v="SC-20050"/>
    <s v="Sample Company A"/>
    <x v="2"/>
    <s v="United States"/>
    <s v="Los Angeles"/>
    <x v="1"/>
    <n v="90045"/>
    <x v="1"/>
    <s v="TEC-PH-10004120"/>
    <x v="2"/>
    <x v="7"/>
    <s v="AT&amp;T 1080 Phone"/>
    <x v="3588"/>
    <n v="1"/>
    <x v="2"/>
    <n v="8.2194000000000003"/>
    <x v="48"/>
    <x v="17"/>
  </r>
  <r>
    <n v="5000"/>
    <x v="2474"/>
    <x v="1011"/>
    <d v="2016-02-04T00:00:00"/>
    <s v="Standard Class"/>
    <s v="SC-20050"/>
    <s v="Sample Company A"/>
    <x v="2"/>
    <s v="United States"/>
    <s v="Los Angeles"/>
    <x v="1"/>
    <n v="90045"/>
    <x v="1"/>
    <s v="OFF-PA-10002764"/>
    <x v="1"/>
    <x v="10"/>
    <s v="Easy-staple paper"/>
    <x v="3589"/>
    <n v="5"/>
    <x v="0"/>
    <n v="27.783000000000001"/>
    <x v="48"/>
    <x v="77"/>
  </r>
  <r>
    <n v="5001"/>
    <x v="2475"/>
    <x v="917"/>
    <d v="2017-05-12T00:00:00"/>
    <s v="Standard Class"/>
    <s v="AB-10060"/>
    <s v="Adam Bellavance"/>
    <x v="2"/>
    <s v="United States"/>
    <s v="Los Angeles"/>
    <x v="1"/>
    <n v="90004"/>
    <x v="1"/>
    <s v="TEC-AC-10000736"/>
    <x v="2"/>
    <x v="11"/>
    <s v="Logitech G600 MMO Gaming Mouse"/>
    <x v="3590"/>
    <n v="1"/>
    <x v="0"/>
    <n v="28.796399999999998"/>
    <x v="25"/>
    <x v="159"/>
  </r>
  <r>
    <n v="5002"/>
    <x v="2476"/>
    <x v="1012"/>
    <d v="2016-05-24T00:00:00"/>
    <s v="Same Day"/>
    <s v="EH-14125"/>
    <s v="Eugene Hildebrand"/>
    <x v="2"/>
    <s v="United States"/>
    <s v="Newport News"/>
    <x v="17"/>
    <n v="23602"/>
    <x v="0"/>
    <s v="OFF-SU-10000898"/>
    <x v="1"/>
    <x v="14"/>
    <s v="Acme Hot Forged Carbon Steel Scissors with Nickel-Plated Handles, 3 7/8&quot; Cut, 8&quot;L"/>
    <x v="1667"/>
    <n v="5"/>
    <x v="0"/>
    <n v="20.155000000000001"/>
    <x v="35"/>
    <x v="74"/>
  </r>
  <r>
    <n v="5003"/>
    <x v="2476"/>
    <x v="1012"/>
    <d v="2016-05-24T00:00:00"/>
    <s v="Same Day"/>
    <s v="EH-14125"/>
    <s v="Eugene Hildebrand"/>
    <x v="2"/>
    <s v="United States"/>
    <s v="Newport News"/>
    <x v="17"/>
    <n v="23602"/>
    <x v="0"/>
    <s v="OFF-PA-10004327"/>
    <x v="1"/>
    <x v="10"/>
    <s v="Xerox 1911"/>
    <x v="873"/>
    <n v="4"/>
    <x v="0"/>
    <n v="91.968000000000004"/>
    <x v="35"/>
    <x v="62"/>
  </r>
  <r>
    <n v="5004"/>
    <x v="2477"/>
    <x v="877"/>
    <d v="2016-10-12T00:00:00"/>
    <s v="Standard Class"/>
    <s v="CC-12475"/>
    <s v="Cindy Chapman"/>
    <x v="0"/>
    <s v="United States"/>
    <s v="Los Angeles"/>
    <x v="1"/>
    <n v="90032"/>
    <x v="1"/>
    <s v="OFF-PA-10000143"/>
    <x v="1"/>
    <x v="10"/>
    <s v="Astroparche Fine Business Paper"/>
    <x v="232"/>
    <n v="2"/>
    <x v="0"/>
    <n v="5.0688000000000004"/>
    <x v="32"/>
    <x v="62"/>
  </r>
  <r>
    <n v="5005"/>
    <x v="2478"/>
    <x v="1013"/>
    <d v="2014-05-02T00:00:00"/>
    <s v="Second Class"/>
    <s v="TM-21010"/>
    <s v="Tamara Manning"/>
    <x v="0"/>
    <s v="United States"/>
    <s v="Jackson"/>
    <x v="35"/>
    <n v="39212"/>
    <x v="0"/>
    <s v="TEC-AC-10002550"/>
    <x v="2"/>
    <x v="11"/>
    <s v="Maxell 4.7GB DVD-RW 3/Pack"/>
    <x v="3591"/>
    <n v="3"/>
    <x v="0"/>
    <n v="16.2486"/>
    <x v="8"/>
    <x v="65"/>
  </r>
  <r>
    <n v="5006"/>
    <x v="2479"/>
    <x v="113"/>
    <d v="2015-11-14T00:00:00"/>
    <s v="Second Class"/>
    <s v="SC-20695"/>
    <s v="Steve Chapman"/>
    <x v="1"/>
    <s v="United States"/>
    <s v="Richmond"/>
    <x v="14"/>
    <n v="47374"/>
    <x v="2"/>
    <s v="OFF-ST-10003306"/>
    <x v="1"/>
    <x v="4"/>
    <s v="Letter Size Cart"/>
    <x v="409"/>
    <n v="5"/>
    <x v="0"/>
    <n v="207.14699999999999"/>
    <x v="6"/>
    <x v="5"/>
  </r>
  <r>
    <n v="5007"/>
    <x v="2480"/>
    <x v="529"/>
    <d v="2015-11-14T00:00:00"/>
    <s v="Standard Class"/>
    <s v="Dp-13240"/>
    <s v="Dean percer"/>
    <x v="2"/>
    <s v="United States"/>
    <s v="New York City"/>
    <x v="15"/>
    <n v="10035"/>
    <x v="3"/>
    <s v="TEC-MA-10000045"/>
    <x v="2"/>
    <x v="15"/>
    <s v="Zebra ZM400 Thermal Label Printer"/>
    <x v="3592"/>
    <n v="2"/>
    <x v="0"/>
    <n v="1114.5119999999999"/>
    <x v="6"/>
    <x v="42"/>
  </r>
  <r>
    <n v="5008"/>
    <x v="2480"/>
    <x v="529"/>
    <d v="2015-11-14T00:00:00"/>
    <s v="Standard Class"/>
    <s v="Dp-13240"/>
    <s v="Dean percer"/>
    <x v="2"/>
    <s v="United States"/>
    <s v="New York City"/>
    <x v="15"/>
    <n v="10035"/>
    <x v="3"/>
    <s v="OFF-ST-10001505"/>
    <x v="1"/>
    <x v="4"/>
    <s v="Perma STOR-ALL Hanging File Box, 13 1/8&quot;W x 12 1/4&quot;D x 10 1/2&quot;H"/>
    <x v="1444"/>
    <n v="3"/>
    <x v="0"/>
    <n v="3.0497999999999998"/>
    <x v="6"/>
    <x v="331"/>
  </r>
  <r>
    <n v="5009"/>
    <x v="2481"/>
    <x v="67"/>
    <d v="2015-09-14T00:00:00"/>
    <s v="Standard Class"/>
    <s v="LR-17035"/>
    <s v="Lisa Ryan"/>
    <x v="1"/>
    <s v="United States"/>
    <s v="Philadelphia"/>
    <x v="9"/>
    <n v="19134"/>
    <x v="3"/>
    <s v="OFF-BI-10004781"/>
    <x v="1"/>
    <x v="8"/>
    <s v="GBC Wire Binding Strips"/>
    <x v="3593"/>
    <n v="1"/>
    <x v="6"/>
    <n v="-6.9828000000000001"/>
    <x v="11"/>
    <x v="86"/>
  </r>
  <r>
    <n v="5010"/>
    <x v="2481"/>
    <x v="67"/>
    <d v="2015-09-14T00:00:00"/>
    <s v="Standard Class"/>
    <s v="LR-17035"/>
    <s v="Lisa Ryan"/>
    <x v="1"/>
    <s v="United States"/>
    <s v="Philadelphia"/>
    <x v="9"/>
    <n v="19134"/>
    <x v="3"/>
    <s v="TEC-PH-10002680"/>
    <x v="2"/>
    <x v="7"/>
    <s v="Samsung Galaxy Note 3"/>
    <x v="3594"/>
    <n v="6"/>
    <x v="10"/>
    <n v="-131.994"/>
    <x v="11"/>
    <x v="103"/>
  </r>
  <r>
    <n v="5011"/>
    <x v="2481"/>
    <x v="67"/>
    <d v="2015-09-14T00:00:00"/>
    <s v="Standard Class"/>
    <s v="LR-17035"/>
    <s v="Lisa Ryan"/>
    <x v="1"/>
    <s v="United States"/>
    <s v="Philadelphia"/>
    <x v="9"/>
    <n v="19134"/>
    <x v="3"/>
    <s v="OFF-BI-10000848"/>
    <x v="1"/>
    <x v="8"/>
    <s v="Angle-D Ring Binders"/>
    <x v="3595"/>
    <n v="3"/>
    <x v="6"/>
    <n v="-3.9384000000000001"/>
    <x v="11"/>
    <x v="128"/>
  </r>
  <r>
    <n v="5012"/>
    <x v="2482"/>
    <x v="943"/>
    <d v="2017-05-13T00:00:00"/>
    <s v="First Class"/>
    <s v="TS-21370"/>
    <s v="Todd Sumrall"/>
    <x v="1"/>
    <s v="United States"/>
    <s v="Phoenix"/>
    <x v="16"/>
    <n v="85023"/>
    <x v="1"/>
    <s v="FUR-BO-10004467"/>
    <x v="0"/>
    <x v="0"/>
    <s v="Bestar Classic Bookcase"/>
    <x v="3596"/>
    <n v="7"/>
    <x v="6"/>
    <n v="-356.96429999999998"/>
    <x v="25"/>
    <x v="461"/>
  </r>
  <r>
    <n v="5013"/>
    <x v="2483"/>
    <x v="246"/>
    <d v="2017-07-26T00:00:00"/>
    <s v="Standard Class"/>
    <s v="SW-20350"/>
    <s v="Sean Wendt"/>
    <x v="2"/>
    <s v="United States"/>
    <s v="Cleveland"/>
    <x v="24"/>
    <n v="44105"/>
    <x v="3"/>
    <s v="OFF-BI-10001670"/>
    <x v="1"/>
    <x v="8"/>
    <s v="Vinyl Sectional Post Binders"/>
    <x v="3597"/>
    <n v="3"/>
    <x v="6"/>
    <n v="-22.62"/>
    <x v="10"/>
    <x v="133"/>
  </r>
  <r>
    <n v="5014"/>
    <x v="2483"/>
    <x v="246"/>
    <d v="2017-07-26T00:00:00"/>
    <s v="Standard Class"/>
    <s v="SW-20350"/>
    <s v="Sean Wendt"/>
    <x v="2"/>
    <s v="United States"/>
    <s v="Cleveland"/>
    <x v="24"/>
    <n v="44105"/>
    <x v="3"/>
    <s v="OFF-ST-10000136"/>
    <x v="1"/>
    <x v="4"/>
    <s v="Letter Size File"/>
    <x v="3598"/>
    <n v="7"/>
    <x v="2"/>
    <n v="25.010999999999999"/>
    <x v="10"/>
    <x v="4"/>
  </r>
  <r>
    <n v="5015"/>
    <x v="2483"/>
    <x v="246"/>
    <d v="2017-07-26T00:00:00"/>
    <s v="Standard Class"/>
    <s v="SW-20350"/>
    <s v="Sean Wendt"/>
    <x v="2"/>
    <s v="United States"/>
    <s v="Cleveland"/>
    <x v="24"/>
    <n v="44105"/>
    <x v="3"/>
    <s v="TEC-PH-10004522"/>
    <x v="2"/>
    <x v="7"/>
    <s v="Dexim XPower Skin Super-Thin Power Case for iPhone 5 - Black"/>
    <x v="3599"/>
    <n v="6"/>
    <x v="10"/>
    <n v="-52.640999999999998"/>
    <x v="10"/>
    <x v="58"/>
  </r>
  <r>
    <n v="5016"/>
    <x v="2484"/>
    <x v="156"/>
    <d v="2014-11-29T00:00:00"/>
    <s v="Standard Class"/>
    <s v="TH-21100"/>
    <s v="Thea Hendricks"/>
    <x v="0"/>
    <s v="United States"/>
    <s v="Toledo"/>
    <x v="24"/>
    <n v="43615"/>
    <x v="3"/>
    <s v="FUR-FU-10002960"/>
    <x v="0"/>
    <x v="5"/>
    <s v="Eldon 200 Class Desk Accessories, Burgundy"/>
    <x v="200"/>
    <n v="7"/>
    <x v="2"/>
    <n v="9.6712000000000007"/>
    <x v="7"/>
    <x v="102"/>
  </r>
  <r>
    <n v="5017"/>
    <x v="2484"/>
    <x v="156"/>
    <d v="2014-11-29T00:00:00"/>
    <s v="Standard Class"/>
    <s v="TH-21100"/>
    <s v="Thea Hendricks"/>
    <x v="0"/>
    <s v="United States"/>
    <s v="Toledo"/>
    <x v="24"/>
    <n v="43615"/>
    <x v="3"/>
    <s v="TEC-PH-10002584"/>
    <x v="2"/>
    <x v="7"/>
    <s v="Samsung Galaxy S4"/>
    <x v="3600"/>
    <n v="4"/>
    <x v="10"/>
    <n v="-250.39599999999999"/>
    <x v="7"/>
    <x v="103"/>
  </r>
  <r>
    <n v="5018"/>
    <x v="2485"/>
    <x v="647"/>
    <d v="2014-11-18T00:00:00"/>
    <s v="First Class"/>
    <s v="SS-20410"/>
    <s v="Shahid Shariari"/>
    <x v="0"/>
    <s v="United States"/>
    <s v="Los Angeles"/>
    <x v="1"/>
    <n v="90008"/>
    <x v="1"/>
    <s v="FUR-FU-10002505"/>
    <x v="0"/>
    <x v="5"/>
    <s v="Eldon 100 Class Desk Accessories"/>
    <x v="3601"/>
    <n v="3"/>
    <x v="0"/>
    <n v="3.2351999999999999"/>
    <x v="7"/>
    <x v="203"/>
  </r>
  <r>
    <n v="5019"/>
    <x v="2485"/>
    <x v="647"/>
    <d v="2014-11-18T00:00:00"/>
    <s v="First Class"/>
    <s v="SS-20410"/>
    <s v="Shahid Shariari"/>
    <x v="0"/>
    <s v="United States"/>
    <s v="Los Angeles"/>
    <x v="1"/>
    <n v="90008"/>
    <x v="1"/>
    <s v="TEC-AC-10003832"/>
    <x v="2"/>
    <x v="11"/>
    <s v="Logitech P710e Mobile Speakerphone"/>
    <x v="3602"/>
    <n v="3"/>
    <x v="0"/>
    <n v="146.76929999999999"/>
    <x v="7"/>
    <x v="346"/>
  </r>
  <r>
    <n v="5020"/>
    <x v="2485"/>
    <x v="647"/>
    <d v="2014-11-18T00:00:00"/>
    <s v="First Class"/>
    <s v="SS-20410"/>
    <s v="Shahid Shariari"/>
    <x v="0"/>
    <s v="United States"/>
    <s v="Los Angeles"/>
    <x v="1"/>
    <n v="90008"/>
    <x v="1"/>
    <s v="OFF-SU-10002537"/>
    <x v="1"/>
    <x v="14"/>
    <s v="Acme Box Cutter Scissors"/>
    <x v="3603"/>
    <n v="2"/>
    <x v="0"/>
    <n v="5.3196000000000003"/>
    <x v="7"/>
    <x v="96"/>
  </r>
  <r>
    <n v="5021"/>
    <x v="2486"/>
    <x v="721"/>
    <d v="2017-03-25T00:00:00"/>
    <s v="Second Class"/>
    <s v="MZ-17515"/>
    <s v="Mary Zewe"/>
    <x v="1"/>
    <s v="United States"/>
    <s v="New York City"/>
    <x v="15"/>
    <n v="10011"/>
    <x v="3"/>
    <s v="OFF-SU-10003505"/>
    <x v="1"/>
    <x v="14"/>
    <s v="Premier Electric Letter Opener"/>
    <x v="3604"/>
    <n v="3"/>
    <x v="0"/>
    <n v="17.379000000000001"/>
    <x v="42"/>
    <x v="9"/>
  </r>
  <r>
    <n v="5022"/>
    <x v="2487"/>
    <x v="122"/>
    <d v="2016-12-24T00:00:00"/>
    <s v="Standard Class"/>
    <s v="JE-15475"/>
    <s v="Jeremy Ellison"/>
    <x v="0"/>
    <s v="United States"/>
    <s v="San Diego"/>
    <x v="1"/>
    <n v="92037"/>
    <x v="1"/>
    <s v="TEC-AC-10001465"/>
    <x v="2"/>
    <x v="11"/>
    <s v="SanDisk Cruzer 64 GB USB Flash Drive"/>
    <x v="3605"/>
    <n v="2"/>
    <x v="0"/>
    <n v="21.792000000000002"/>
    <x v="5"/>
    <x v="84"/>
  </r>
  <r>
    <n v="5023"/>
    <x v="2487"/>
    <x v="122"/>
    <d v="2016-12-24T00:00:00"/>
    <s v="Standard Class"/>
    <s v="JE-15475"/>
    <s v="Jeremy Ellison"/>
    <x v="0"/>
    <s v="United States"/>
    <s v="San Diego"/>
    <x v="1"/>
    <n v="92037"/>
    <x v="1"/>
    <s v="TEC-AC-10003832"/>
    <x v="2"/>
    <x v="11"/>
    <s v="Logitech P710e Mobile Speakerphone"/>
    <x v="3602"/>
    <n v="3"/>
    <x v="0"/>
    <n v="146.76929999999999"/>
    <x v="5"/>
    <x v="346"/>
  </r>
  <r>
    <n v="5024"/>
    <x v="2487"/>
    <x v="122"/>
    <d v="2016-12-24T00:00:00"/>
    <s v="Standard Class"/>
    <s v="JE-15475"/>
    <s v="Jeremy Ellison"/>
    <x v="0"/>
    <s v="United States"/>
    <s v="San Diego"/>
    <x v="1"/>
    <n v="92037"/>
    <x v="1"/>
    <s v="FUR-FU-10003731"/>
    <x v="0"/>
    <x v="5"/>
    <s v="Eldon Expressions Wood and Plastic Desk Accessories, Oak"/>
    <x v="3009"/>
    <n v="4"/>
    <x v="0"/>
    <n v="11.1776"/>
    <x v="5"/>
    <x v="40"/>
  </r>
  <r>
    <n v="5025"/>
    <x v="2488"/>
    <x v="570"/>
    <d v="2017-08-03T00:00:00"/>
    <s v="Standard Class"/>
    <s v="RF-19735"/>
    <s v="Roland Fjeld"/>
    <x v="0"/>
    <s v="United States"/>
    <s v="Oklahoma City"/>
    <x v="26"/>
    <n v="73120"/>
    <x v="2"/>
    <s v="OFF-BI-10004828"/>
    <x v="1"/>
    <x v="8"/>
    <s v="GBC Poly Designer Binding Covers"/>
    <x v="3347"/>
    <n v="2"/>
    <x v="0"/>
    <n v="16.405200000000001"/>
    <x v="43"/>
    <x v="70"/>
  </r>
  <r>
    <n v="5026"/>
    <x v="2488"/>
    <x v="570"/>
    <d v="2017-08-03T00:00:00"/>
    <s v="Standard Class"/>
    <s v="RF-19735"/>
    <s v="Roland Fjeld"/>
    <x v="0"/>
    <s v="United States"/>
    <s v="Oklahoma City"/>
    <x v="26"/>
    <n v="73120"/>
    <x v="2"/>
    <s v="TEC-PH-10003012"/>
    <x v="2"/>
    <x v="7"/>
    <s v="Nortel Meridian M3904 Professional Digital phone"/>
    <x v="3606"/>
    <n v="3"/>
    <x v="0"/>
    <n v="133.97130000000001"/>
    <x v="43"/>
    <x v="74"/>
  </r>
  <r>
    <n v="5027"/>
    <x v="2488"/>
    <x v="570"/>
    <d v="2017-08-03T00:00:00"/>
    <s v="Standard Class"/>
    <s v="RF-19735"/>
    <s v="Roland Fjeld"/>
    <x v="0"/>
    <s v="United States"/>
    <s v="Oklahoma City"/>
    <x v="26"/>
    <n v="73120"/>
    <x v="2"/>
    <s v="OFF-AP-10002311"/>
    <x v="1"/>
    <x v="9"/>
    <s v="Holmes Replacement Filter for HEPA Air Cleaner, Very Large Room, HEPA Filter"/>
    <x v="1584"/>
    <n v="2"/>
    <x v="0"/>
    <n v="60.552799999999998"/>
    <x v="43"/>
    <x v="129"/>
  </r>
  <r>
    <n v="5028"/>
    <x v="2488"/>
    <x v="570"/>
    <d v="2017-08-03T00:00:00"/>
    <s v="Standard Class"/>
    <s v="RF-19735"/>
    <s v="Roland Fjeld"/>
    <x v="0"/>
    <s v="United States"/>
    <s v="Oklahoma City"/>
    <x v="26"/>
    <n v="73120"/>
    <x v="2"/>
    <s v="FUR-CH-10004626"/>
    <x v="0"/>
    <x v="1"/>
    <s v="Office Star Flex Back Scooter Chair with Aluminum Finish Frame"/>
    <x v="3607"/>
    <n v="3"/>
    <x v="0"/>
    <n v="72.640799999999999"/>
    <x v="43"/>
    <x v="213"/>
  </r>
  <r>
    <n v="5029"/>
    <x v="2489"/>
    <x v="814"/>
    <d v="2014-09-07T00:00:00"/>
    <s v="Second Class"/>
    <s v="CV-12295"/>
    <s v="Christina VanderZanden"/>
    <x v="0"/>
    <s v="United States"/>
    <s v="Chicago"/>
    <x v="10"/>
    <n v="60653"/>
    <x v="2"/>
    <s v="TEC-AC-10001606"/>
    <x v="2"/>
    <x v="11"/>
    <s v="Logitech Wireless Performance Mouse MX for PC and Mac"/>
    <x v="1946"/>
    <n v="3"/>
    <x v="2"/>
    <n v="53.994599999999998"/>
    <x v="9"/>
    <x v="258"/>
  </r>
  <r>
    <n v="5030"/>
    <x v="2490"/>
    <x v="926"/>
    <d v="2017-02-02T00:00:00"/>
    <s v="Standard Class"/>
    <s v="VG-21790"/>
    <s v="Vivek Gonzalez"/>
    <x v="0"/>
    <s v="United States"/>
    <s v="San Francisco"/>
    <x v="1"/>
    <n v="94109"/>
    <x v="1"/>
    <s v="OFF-AR-10001216"/>
    <x v="1"/>
    <x v="6"/>
    <s v="Newell 339"/>
    <x v="480"/>
    <n v="3"/>
    <x v="0"/>
    <n v="2.1684000000000001"/>
    <x v="31"/>
    <x v="96"/>
  </r>
  <r>
    <n v="5031"/>
    <x v="2490"/>
    <x v="926"/>
    <d v="2017-02-02T00:00:00"/>
    <s v="Standard Class"/>
    <s v="VG-21790"/>
    <s v="Vivek Gonzalez"/>
    <x v="0"/>
    <s v="United States"/>
    <s v="San Francisco"/>
    <x v="1"/>
    <n v="94109"/>
    <x v="1"/>
    <s v="OFF-SU-10001664"/>
    <x v="1"/>
    <x v="14"/>
    <s v="Acme Office Executive Series Stainless Steel Trimmers"/>
    <x v="3608"/>
    <n v="1"/>
    <x v="0"/>
    <n v="2.2282000000000002"/>
    <x v="31"/>
    <x v="96"/>
  </r>
  <r>
    <n v="5032"/>
    <x v="2490"/>
    <x v="926"/>
    <d v="2017-02-02T00:00:00"/>
    <s v="Standard Class"/>
    <s v="VG-21790"/>
    <s v="Vivek Gonzalez"/>
    <x v="0"/>
    <s v="United States"/>
    <s v="San Francisco"/>
    <x v="1"/>
    <n v="94109"/>
    <x v="1"/>
    <s v="OFF-BI-10002498"/>
    <x v="1"/>
    <x v="8"/>
    <s v="Clear Mylar Reinforcing Strips"/>
    <x v="470"/>
    <n v="8"/>
    <x v="2"/>
    <n v="40.370399999999997"/>
    <x v="31"/>
    <x v="31"/>
  </r>
  <r>
    <n v="5033"/>
    <x v="2491"/>
    <x v="482"/>
    <d v="2017-01-02T00:00:00"/>
    <s v="Standard Class"/>
    <s v="BB-11545"/>
    <s v="Brenda Bowman"/>
    <x v="1"/>
    <s v="United States"/>
    <s v="Vineland"/>
    <x v="30"/>
    <n v="8360"/>
    <x v="3"/>
    <s v="FUR-CH-10003968"/>
    <x v="0"/>
    <x v="1"/>
    <s v="Novimex Turbo Task Chair"/>
    <x v="3609"/>
    <n v="3"/>
    <x v="0"/>
    <n v="25.552800000000001"/>
    <x v="44"/>
    <x v="187"/>
  </r>
  <r>
    <n v="5034"/>
    <x v="2491"/>
    <x v="482"/>
    <d v="2017-01-02T00:00:00"/>
    <s v="Standard Class"/>
    <s v="BB-11545"/>
    <s v="Brenda Bowman"/>
    <x v="1"/>
    <s v="United States"/>
    <s v="Vineland"/>
    <x v="30"/>
    <n v="8360"/>
    <x v="3"/>
    <s v="OFF-AP-10002765"/>
    <x v="1"/>
    <x v="9"/>
    <s v="Fellowes Advanced Computer Series Surge Protectors"/>
    <x v="3610"/>
    <n v="1"/>
    <x v="0"/>
    <n v="7.4172000000000002"/>
    <x v="44"/>
    <x v="95"/>
  </r>
  <r>
    <n v="5035"/>
    <x v="2492"/>
    <x v="101"/>
    <d v="2015-08-13T00:00:00"/>
    <s v="Second Class"/>
    <s v="HR-14770"/>
    <s v="Hallie Redmond"/>
    <x v="2"/>
    <s v="United States"/>
    <s v="Milwaukee"/>
    <x v="6"/>
    <n v="53209"/>
    <x v="2"/>
    <s v="FUR-BO-10004690"/>
    <x v="0"/>
    <x v="0"/>
    <s v="O'Sullivan Cherrywood Estates Traditional Barrister Bookcase"/>
    <x v="3611"/>
    <n v="5"/>
    <x v="0"/>
    <n v="48.118000000000002"/>
    <x v="37"/>
    <x v="216"/>
  </r>
  <r>
    <n v="5036"/>
    <x v="2493"/>
    <x v="322"/>
    <d v="2014-04-12T00:00:00"/>
    <s v="Standard Class"/>
    <s v="SC-20260"/>
    <s v="Scott Cohen"/>
    <x v="1"/>
    <s v="United States"/>
    <s v="Seattle"/>
    <x v="4"/>
    <n v="98115"/>
    <x v="1"/>
    <s v="FUR-TA-10000688"/>
    <x v="0"/>
    <x v="3"/>
    <s v="Chromcraft Bull-Nose Wood Round Conference Table Top, Wood Base"/>
    <x v="2283"/>
    <n v="3"/>
    <x v="0"/>
    <n v="111.1035"/>
    <x v="41"/>
    <x v="231"/>
  </r>
  <r>
    <n v="5037"/>
    <x v="2493"/>
    <x v="322"/>
    <d v="2014-04-12T00:00:00"/>
    <s v="Standard Class"/>
    <s v="SC-20260"/>
    <s v="Scott Cohen"/>
    <x v="1"/>
    <s v="United States"/>
    <s v="Seattle"/>
    <x v="4"/>
    <n v="98115"/>
    <x v="1"/>
    <s v="TEC-AC-10003441"/>
    <x v="2"/>
    <x v="11"/>
    <s v="Kingston Digital DataTraveler 32GB USB 2.0"/>
    <x v="1269"/>
    <n v="2"/>
    <x v="0"/>
    <n v="2.0339999999999998"/>
    <x v="41"/>
    <x v="245"/>
  </r>
  <r>
    <n v="5038"/>
    <x v="2494"/>
    <x v="701"/>
    <d v="2017-11-21T00:00:00"/>
    <s v="Second Class"/>
    <s v="EG-13900"/>
    <s v="Emily Grady"/>
    <x v="0"/>
    <s v="United States"/>
    <s v="Naperville"/>
    <x v="10"/>
    <n v="60540"/>
    <x v="2"/>
    <s v="TEC-AC-10003610"/>
    <x v="2"/>
    <x v="11"/>
    <s v="Logitech Illuminated - Keyboard"/>
    <x v="3612"/>
    <n v="5"/>
    <x v="2"/>
    <n v="83.986000000000004"/>
    <x v="24"/>
    <x v="11"/>
  </r>
  <r>
    <n v="5039"/>
    <x v="2495"/>
    <x v="655"/>
    <d v="2015-07-12T00:00:00"/>
    <s v="First Class"/>
    <s v="TS-21370"/>
    <s v="Todd Sumrall"/>
    <x v="1"/>
    <s v="United States"/>
    <s v="Wilmington"/>
    <x v="13"/>
    <n v="19805"/>
    <x v="3"/>
    <s v="FUR-TA-10001520"/>
    <x v="0"/>
    <x v="3"/>
    <s v="Lesro Sheffield Collection Coffee Table, End Table, Center Table, Corner Table"/>
    <x v="3613"/>
    <n v="4"/>
    <x v="4"/>
    <n v="-37.112400000000001"/>
    <x v="39"/>
    <x v="252"/>
  </r>
  <r>
    <n v="5040"/>
    <x v="2495"/>
    <x v="655"/>
    <d v="2015-07-12T00:00:00"/>
    <s v="First Class"/>
    <s v="TS-21370"/>
    <s v="Todd Sumrall"/>
    <x v="1"/>
    <s v="United States"/>
    <s v="Wilmington"/>
    <x v="13"/>
    <n v="19805"/>
    <x v="3"/>
    <s v="TEC-PH-10001817"/>
    <x v="2"/>
    <x v="7"/>
    <s v="Wilson Electronics DB Pro Signal Booster"/>
    <x v="3614"/>
    <n v="2"/>
    <x v="0"/>
    <n v="193.32"/>
    <x v="39"/>
    <x v="6"/>
  </r>
  <r>
    <n v="5041"/>
    <x v="2495"/>
    <x v="655"/>
    <d v="2015-07-12T00:00:00"/>
    <s v="First Class"/>
    <s v="TS-21370"/>
    <s v="Todd Sumrall"/>
    <x v="1"/>
    <s v="United States"/>
    <s v="Wilmington"/>
    <x v="13"/>
    <n v="19805"/>
    <x v="3"/>
    <s v="OFF-BI-10004492"/>
    <x v="1"/>
    <x v="8"/>
    <s v="Tuf-Vin Binders"/>
    <x v="3615"/>
    <n v="7"/>
    <x v="0"/>
    <n v="103.8982"/>
    <x v="39"/>
    <x v="2"/>
  </r>
  <r>
    <n v="5042"/>
    <x v="2496"/>
    <x v="338"/>
    <d v="2016-11-13T00:00:00"/>
    <s v="Second Class"/>
    <s v="AI-10855"/>
    <s v="Arianne Irving"/>
    <x v="0"/>
    <s v="United States"/>
    <s v="Los Angeles"/>
    <x v="1"/>
    <n v="90036"/>
    <x v="1"/>
    <s v="OFF-PA-10002421"/>
    <x v="1"/>
    <x v="10"/>
    <s v="Embossed Ink Jet Note Cards"/>
    <x v="3616"/>
    <n v="3"/>
    <x v="0"/>
    <n v="32.500799999999998"/>
    <x v="0"/>
    <x v="62"/>
  </r>
  <r>
    <n v="5043"/>
    <x v="2496"/>
    <x v="338"/>
    <d v="2016-11-13T00:00:00"/>
    <s v="Second Class"/>
    <s v="AI-10855"/>
    <s v="Arianne Irving"/>
    <x v="0"/>
    <s v="United States"/>
    <s v="Los Angeles"/>
    <x v="1"/>
    <n v="90036"/>
    <x v="1"/>
    <s v="OFF-AP-10000055"/>
    <x v="1"/>
    <x v="9"/>
    <s v="Belkin F9S820V06 8 Outlet Surge"/>
    <x v="677"/>
    <n v="4"/>
    <x v="0"/>
    <n v="38.975999999999999"/>
    <x v="0"/>
    <x v="84"/>
  </r>
  <r>
    <n v="5044"/>
    <x v="2496"/>
    <x v="338"/>
    <d v="2016-11-13T00:00:00"/>
    <s v="Second Class"/>
    <s v="AI-10855"/>
    <s v="Arianne Irving"/>
    <x v="0"/>
    <s v="United States"/>
    <s v="Los Angeles"/>
    <x v="1"/>
    <n v="90036"/>
    <x v="1"/>
    <s v="FUR-FU-10000965"/>
    <x v="0"/>
    <x v="5"/>
    <s v="Howard Miller 11-1/2&quot; Diameter Ridgewood Wall Clock"/>
    <x v="3617"/>
    <n v="9"/>
    <x v="0"/>
    <n v="191.65860000000001"/>
    <x v="0"/>
    <x v="154"/>
  </r>
  <r>
    <n v="5045"/>
    <x v="2496"/>
    <x v="338"/>
    <d v="2016-11-13T00:00:00"/>
    <s v="Second Class"/>
    <s v="AI-10855"/>
    <s v="Arianne Irving"/>
    <x v="0"/>
    <s v="United States"/>
    <s v="Los Angeles"/>
    <x v="1"/>
    <n v="90036"/>
    <x v="1"/>
    <s v="OFF-PA-10001363"/>
    <x v="1"/>
    <x v="10"/>
    <s v="Xerox 1933"/>
    <x v="3618"/>
    <n v="5"/>
    <x v="0"/>
    <n v="28.858000000000001"/>
    <x v="0"/>
    <x v="2"/>
  </r>
  <r>
    <n v="5046"/>
    <x v="2496"/>
    <x v="338"/>
    <d v="2016-11-13T00:00:00"/>
    <s v="Second Class"/>
    <s v="AI-10855"/>
    <s v="Arianne Irving"/>
    <x v="0"/>
    <s v="United States"/>
    <s v="Los Angeles"/>
    <x v="1"/>
    <n v="90036"/>
    <x v="1"/>
    <s v="OFF-ST-10001496"/>
    <x v="1"/>
    <x v="4"/>
    <s v="Standard Rollaway File with Lock"/>
    <x v="3619"/>
    <n v="4"/>
    <x v="0"/>
    <n v="187.39760000000001"/>
    <x v="0"/>
    <x v="96"/>
  </r>
  <r>
    <n v="5047"/>
    <x v="2496"/>
    <x v="338"/>
    <d v="2016-11-13T00:00:00"/>
    <s v="Second Class"/>
    <s v="AI-10855"/>
    <s v="Arianne Irving"/>
    <x v="0"/>
    <s v="United States"/>
    <s v="Los Angeles"/>
    <x v="1"/>
    <n v="90036"/>
    <x v="1"/>
    <s v="OFF-BI-10004656"/>
    <x v="1"/>
    <x v="8"/>
    <s v="Peel &amp; Stick Add-On Corner Pockets"/>
    <x v="1170"/>
    <n v="3"/>
    <x v="2"/>
    <n v="1.8144"/>
    <x v="0"/>
    <x v="73"/>
  </r>
  <r>
    <n v="5048"/>
    <x v="2496"/>
    <x v="338"/>
    <d v="2016-11-13T00:00:00"/>
    <s v="Second Class"/>
    <s v="AI-10855"/>
    <s v="Arianne Irving"/>
    <x v="0"/>
    <s v="United States"/>
    <s v="Los Angeles"/>
    <x v="1"/>
    <n v="90036"/>
    <x v="1"/>
    <s v="OFF-AR-10001227"/>
    <x v="1"/>
    <x v="6"/>
    <s v="Newell 338"/>
    <x v="453"/>
    <n v="5"/>
    <x v="0"/>
    <n v="3.9689999999999999"/>
    <x v="0"/>
    <x v="6"/>
  </r>
  <r>
    <n v="5049"/>
    <x v="2497"/>
    <x v="691"/>
    <d v="2014-04-04T00:00:00"/>
    <s v="Standard Class"/>
    <s v="DD-13570"/>
    <s v="Dorothy Dickinson"/>
    <x v="0"/>
    <s v="United States"/>
    <s v="Chicago"/>
    <x v="10"/>
    <n v="60610"/>
    <x v="2"/>
    <s v="OFF-BI-10002071"/>
    <x v="1"/>
    <x v="8"/>
    <s v="Fellowes Black Plastic Comb Bindings"/>
    <x v="3620"/>
    <n v="7"/>
    <x v="3"/>
    <n v="-13.8278"/>
    <x v="41"/>
    <x v="76"/>
  </r>
  <r>
    <n v="5050"/>
    <x v="2497"/>
    <x v="691"/>
    <d v="2014-04-04T00:00:00"/>
    <s v="Standard Class"/>
    <s v="DD-13570"/>
    <s v="Dorothy Dickinson"/>
    <x v="0"/>
    <s v="United States"/>
    <s v="Chicago"/>
    <x v="10"/>
    <n v="60610"/>
    <x v="2"/>
    <s v="TEC-AC-10004901"/>
    <x v="2"/>
    <x v="11"/>
    <s v="Kensington SlimBlade Notebook Wireless Mouse with Nano Receiver "/>
    <x v="1542"/>
    <n v="2"/>
    <x v="2"/>
    <n v="13.997199999999999"/>
    <x v="41"/>
    <x v="211"/>
  </r>
  <r>
    <n v="5051"/>
    <x v="2498"/>
    <x v="227"/>
    <d v="2015-09-24T00:00:00"/>
    <s v="Standard Class"/>
    <s v="AB-10060"/>
    <s v="Adam Bellavance"/>
    <x v="2"/>
    <s v="United States"/>
    <s v="Des Moines"/>
    <x v="4"/>
    <n v="98198"/>
    <x v="1"/>
    <s v="OFF-PA-10001776"/>
    <x v="1"/>
    <x v="10"/>
    <s v="Wirebound Message Books, Four 2 3/4&quot; x 5&quot; Forms per Page, 600 Sets per Book"/>
    <x v="1878"/>
    <n v="2"/>
    <x v="0"/>
    <n v="8.7138000000000009"/>
    <x v="11"/>
    <x v="53"/>
  </r>
  <r>
    <n v="5052"/>
    <x v="2499"/>
    <x v="209"/>
    <d v="2015-11-11T00:00:00"/>
    <s v="Standard Class"/>
    <s v="KB-16240"/>
    <s v="Karen Bern"/>
    <x v="1"/>
    <s v="United States"/>
    <s v="Philadelphia"/>
    <x v="9"/>
    <n v="19140"/>
    <x v="3"/>
    <s v="OFF-EN-10000483"/>
    <x v="1"/>
    <x v="12"/>
    <s v="White Envelopes, White Envelopes with Clear Poly Window"/>
    <x v="2878"/>
    <n v="2"/>
    <x v="2"/>
    <n v="7.93"/>
    <x v="6"/>
    <x v="18"/>
  </r>
  <r>
    <n v="5053"/>
    <x v="2500"/>
    <x v="240"/>
    <d v="2017-05-19T00:00:00"/>
    <s v="Same Day"/>
    <s v="JC-15775"/>
    <s v="John Castell"/>
    <x v="0"/>
    <s v="United States"/>
    <s v="Atlanta"/>
    <x v="32"/>
    <n v="30318"/>
    <x v="0"/>
    <s v="OFF-PA-10003129"/>
    <x v="1"/>
    <x v="10"/>
    <s v="Tops White Computer Printout Paper"/>
    <x v="3483"/>
    <n v="4"/>
    <x v="0"/>
    <n v="91.950800000000001"/>
    <x v="25"/>
    <x v="2"/>
  </r>
  <r>
    <n v="5054"/>
    <x v="2501"/>
    <x v="928"/>
    <d v="2015-01-08T00:00:00"/>
    <s v="Second Class"/>
    <s v="AH-10465"/>
    <s v="Amy Hunt"/>
    <x v="0"/>
    <s v="United States"/>
    <s v="Dallas"/>
    <x v="5"/>
    <n v="75217"/>
    <x v="2"/>
    <s v="TEC-AC-10003198"/>
    <x v="2"/>
    <x v="11"/>
    <s v="Enermax Acrylux Wireless Keyboard"/>
    <x v="3621"/>
    <n v="5"/>
    <x v="2"/>
    <n v="84.66"/>
    <x v="36"/>
    <x v="105"/>
  </r>
  <r>
    <n v="5055"/>
    <x v="2501"/>
    <x v="928"/>
    <d v="2015-01-08T00:00:00"/>
    <s v="Second Class"/>
    <s v="AH-10465"/>
    <s v="Amy Hunt"/>
    <x v="0"/>
    <s v="United States"/>
    <s v="Dallas"/>
    <x v="5"/>
    <n v="75217"/>
    <x v="2"/>
    <s v="OFF-AR-10001246"/>
    <x v="1"/>
    <x v="6"/>
    <s v="Newell 317"/>
    <x v="2559"/>
    <n v="3"/>
    <x v="2"/>
    <n v="0.79379999999999995"/>
    <x v="36"/>
    <x v="28"/>
  </r>
  <r>
    <n v="5056"/>
    <x v="2501"/>
    <x v="928"/>
    <d v="2015-01-08T00:00:00"/>
    <s v="Second Class"/>
    <s v="AH-10465"/>
    <s v="Amy Hunt"/>
    <x v="0"/>
    <s v="United States"/>
    <s v="Dallas"/>
    <x v="5"/>
    <n v="75217"/>
    <x v="2"/>
    <s v="FUR-BO-10003272"/>
    <x v="0"/>
    <x v="0"/>
    <s v="O'Sullivan Living Dimensions 5-Shelf Bookcases"/>
    <x v="3622"/>
    <n v="9"/>
    <x v="8"/>
    <n v="-437.54039999999998"/>
    <x v="36"/>
    <x v="462"/>
  </r>
  <r>
    <n v="5057"/>
    <x v="2502"/>
    <x v="1014"/>
    <d v="2015-09-11T00:00:00"/>
    <s v="First Class"/>
    <s v="NM-18520"/>
    <s v="Neoma Murray"/>
    <x v="0"/>
    <s v="United States"/>
    <s v="Moreno Valley"/>
    <x v="1"/>
    <n v="92553"/>
    <x v="1"/>
    <s v="OFF-PA-10002606"/>
    <x v="1"/>
    <x v="10"/>
    <s v="Xerox 1928"/>
    <x v="1579"/>
    <n v="5"/>
    <x v="0"/>
    <n v="11.88"/>
    <x v="11"/>
    <x v="337"/>
  </r>
  <r>
    <n v="5058"/>
    <x v="2502"/>
    <x v="1014"/>
    <d v="2015-09-11T00:00:00"/>
    <s v="First Class"/>
    <s v="NM-18520"/>
    <s v="Neoma Murray"/>
    <x v="0"/>
    <s v="United States"/>
    <s v="Moreno Valley"/>
    <x v="1"/>
    <n v="92553"/>
    <x v="1"/>
    <s v="OFF-ST-10002486"/>
    <x v="1"/>
    <x v="4"/>
    <s v="Eldon Shelf Savers Cubes and Bins"/>
    <x v="3623"/>
    <n v="6"/>
    <x v="0"/>
    <n v="0.83760000000000001"/>
    <x v="11"/>
    <x v="15"/>
  </r>
  <r>
    <n v="5059"/>
    <x v="2503"/>
    <x v="1015"/>
    <d v="2016-04-07T00:00:00"/>
    <s v="Standard Class"/>
    <s v="CS-11950"/>
    <s v="Carlos Soltero"/>
    <x v="0"/>
    <s v="United States"/>
    <s v="Philadelphia"/>
    <x v="9"/>
    <n v="19140"/>
    <x v="3"/>
    <s v="OFF-BI-10004330"/>
    <x v="1"/>
    <x v="8"/>
    <s v="GBC Velobind Prepunched Cover Sets, Regency Series"/>
    <x v="3624"/>
    <n v="9"/>
    <x v="6"/>
    <n v="-83.204999999999998"/>
    <x v="26"/>
    <x v="388"/>
  </r>
  <r>
    <n v="5060"/>
    <x v="2504"/>
    <x v="5"/>
    <d v="2016-12-07T00:00:00"/>
    <s v="Second Class"/>
    <s v="TP-21130"/>
    <s v="Theone Pippenger"/>
    <x v="0"/>
    <s v="United States"/>
    <s v="Georgetown"/>
    <x v="0"/>
    <n v="40324"/>
    <x v="0"/>
    <s v="TEC-PH-10000560"/>
    <x v="2"/>
    <x v="7"/>
    <s v="Samsung Galaxy S III - 16GB - pebble blue (T-Mobile)"/>
    <x v="1527"/>
    <n v="2"/>
    <x v="0"/>
    <n v="195.99440000000001"/>
    <x v="5"/>
    <x v="95"/>
  </r>
  <r>
    <n v="5061"/>
    <x v="2504"/>
    <x v="5"/>
    <d v="2016-12-07T00:00:00"/>
    <s v="Second Class"/>
    <s v="TP-21130"/>
    <s v="Theone Pippenger"/>
    <x v="0"/>
    <s v="United States"/>
    <s v="Georgetown"/>
    <x v="0"/>
    <n v="40324"/>
    <x v="0"/>
    <s v="OFF-ST-10000060"/>
    <x v="1"/>
    <x v="4"/>
    <s v="Fellowes Bankers Box Staxonsteel Drawer File/Stacking System"/>
    <x v="3625"/>
    <n v="9"/>
    <x v="0"/>
    <n v="70.178399999999996"/>
    <x v="5"/>
    <x v="391"/>
  </r>
  <r>
    <n v="5062"/>
    <x v="2505"/>
    <x v="412"/>
    <d v="2015-05-12T00:00:00"/>
    <s v="Standard Class"/>
    <s v="DL-12925"/>
    <s v="Daniel Lacy"/>
    <x v="0"/>
    <s v="United States"/>
    <s v="Minneapolis"/>
    <x v="11"/>
    <n v="55407"/>
    <x v="2"/>
    <s v="OFF-BI-10003684"/>
    <x v="1"/>
    <x v="8"/>
    <s v="Wilson Jones Legal Size Ring Binders"/>
    <x v="3626"/>
    <n v="2"/>
    <x v="0"/>
    <n v="21.99"/>
    <x v="20"/>
    <x v="47"/>
  </r>
  <r>
    <n v="5063"/>
    <x v="2505"/>
    <x v="412"/>
    <d v="2015-05-12T00:00:00"/>
    <s v="Standard Class"/>
    <s v="DL-12925"/>
    <s v="Daniel Lacy"/>
    <x v="0"/>
    <s v="United States"/>
    <s v="Minneapolis"/>
    <x v="11"/>
    <n v="55407"/>
    <x v="2"/>
    <s v="TEC-PH-10000441"/>
    <x v="2"/>
    <x v="7"/>
    <s v="VTech DS6151"/>
    <x v="2216"/>
    <n v="3"/>
    <x v="0"/>
    <n v="105.83159999999999"/>
    <x v="20"/>
    <x v="40"/>
  </r>
  <r>
    <n v="5064"/>
    <x v="2505"/>
    <x v="412"/>
    <d v="2015-05-12T00:00:00"/>
    <s v="Standard Class"/>
    <s v="DL-12925"/>
    <s v="Daniel Lacy"/>
    <x v="0"/>
    <s v="United States"/>
    <s v="Minneapolis"/>
    <x v="11"/>
    <n v="55407"/>
    <x v="2"/>
    <s v="FUR-FU-10000723"/>
    <x v="0"/>
    <x v="5"/>
    <s v="Deflect-o EconoMat Studded, No Bevel Mat for Low Pile Carpeting"/>
    <x v="3384"/>
    <n v="3"/>
    <x v="0"/>
    <n v="11.1564"/>
    <x v="20"/>
    <x v="307"/>
  </r>
  <r>
    <n v="5065"/>
    <x v="2506"/>
    <x v="585"/>
    <d v="2017-09-24T00:00:00"/>
    <s v="First Class"/>
    <s v="CA-12265"/>
    <s v="Christina Anderson"/>
    <x v="0"/>
    <s v="United States"/>
    <s v="Wilmington"/>
    <x v="13"/>
    <n v="19805"/>
    <x v="3"/>
    <s v="TEC-PH-10004977"/>
    <x v="2"/>
    <x v="7"/>
    <s v="GE 30524EE4"/>
    <x v="3627"/>
    <n v="2"/>
    <x v="0"/>
    <n v="113.6742"/>
    <x v="15"/>
    <x v="5"/>
  </r>
  <r>
    <n v="5066"/>
    <x v="2507"/>
    <x v="329"/>
    <d v="2017-12-07T00:00:00"/>
    <s v="Standard Class"/>
    <s v="SC-20380"/>
    <s v="Shahid Collister"/>
    <x v="0"/>
    <s v="United States"/>
    <s v="Burlington"/>
    <x v="3"/>
    <n v="27217"/>
    <x v="0"/>
    <s v="TEC-AC-10002001"/>
    <x v="2"/>
    <x v="11"/>
    <s v="Logitech Wireless Gaming Headset G930"/>
    <x v="2885"/>
    <n v="3"/>
    <x v="2"/>
    <n v="81.594899999999996"/>
    <x v="23"/>
    <x v="105"/>
  </r>
  <r>
    <n v="5067"/>
    <x v="2507"/>
    <x v="329"/>
    <d v="2017-12-07T00:00:00"/>
    <s v="Standard Class"/>
    <s v="SC-20380"/>
    <s v="Shahid Collister"/>
    <x v="0"/>
    <s v="United States"/>
    <s v="Burlington"/>
    <x v="3"/>
    <n v="27217"/>
    <x v="0"/>
    <s v="FUR-TA-10001889"/>
    <x v="0"/>
    <x v="3"/>
    <s v="Bush Advantage Collection Racetrack Conference Table"/>
    <x v="3628"/>
    <n v="7"/>
    <x v="10"/>
    <n v="-653.28340000000003"/>
    <x v="23"/>
    <x v="463"/>
  </r>
  <r>
    <n v="5068"/>
    <x v="2508"/>
    <x v="787"/>
    <d v="2017-01-19T00:00:00"/>
    <s v="Standard Class"/>
    <s v="TT-21460"/>
    <s v="Tonja Turnell"/>
    <x v="2"/>
    <s v="United States"/>
    <s v="Los Angeles"/>
    <x v="1"/>
    <n v="90008"/>
    <x v="1"/>
    <s v="OFF-AR-10003504"/>
    <x v="1"/>
    <x v="6"/>
    <s v="Newell 347"/>
    <x v="1567"/>
    <n v="5"/>
    <x v="0"/>
    <n v="6.2060000000000004"/>
    <x v="44"/>
    <x v="74"/>
  </r>
  <r>
    <n v="5069"/>
    <x v="2509"/>
    <x v="233"/>
    <d v="2014-08-12T00:00:00"/>
    <s v="Standard Class"/>
    <s v="MA-17560"/>
    <s v="Matt Abelman"/>
    <x v="2"/>
    <s v="United States"/>
    <s v="Trenton"/>
    <x v="12"/>
    <n v="48183"/>
    <x v="2"/>
    <s v="TEC-CO-10001571"/>
    <x v="2"/>
    <x v="16"/>
    <s v="Sharp 1540cs Digital Laser Copier"/>
    <x v="3629"/>
    <n v="1"/>
    <x v="0"/>
    <n v="274.995"/>
    <x v="29"/>
    <x v="47"/>
  </r>
  <r>
    <n v="5070"/>
    <x v="2509"/>
    <x v="233"/>
    <d v="2014-08-12T00:00:00"/>
    <s v="Standard Class"/>
    <s v="MA-17560"/>
    <s v="Matt Abelman"/>
    <x v="2"/>
    <s v="United States"/>
    <s v="Trenton"/>
    <x v="12"/>
    <n v="48183"/>
    <x v="2"/>
    <s v="OFF-AP-10002495"/>
    <x v="1"/>
    <x v="9"/>
    <s v="Acco Smartsocket Table Surge Protector, 6 Color-Coded Adapter Outlets"/>
    <x v="3630"/>
    <n v="3"/>
    <x v="9"/>
    <n v="37.229999999999997"/>
    <x v="29"/>
    <x v="260"/>
  </r>
  <r>
    <n v="5071"/>
    <x v="2509"/>
    <x v="233"/>
    <d v="2014-08-12T00:00:00"/>
    <s v="Standard Class"/>
    <s v="MA-17560"/>
    <s v="Matt Abelman"/>
    <x v="2"/>
    <s v="United States"/>
    <s v="Trenton"/>
    <x v="12"/>
    <n v="48183"/>
    <x v="2"/>
    <s v="OFF-EN-10002500"/>
    <x v="1"/>
    <x v="12"/>
    <s v="Globe Weis Peel &amp; Seel First Class Envelopes"/>
    <x v="3631"/>
    <n v="3"/>
    <x v="0"/>
    <n v="17.253"/>
    <x v="29"/>
    <x v="100"/>
  </r>
  <r>
    <n v="5072"/>
    <x v="2509"/>
    <x v="233"/>
    <d v="2014-08-12T00:00:00"/>
    <s v="Standard Class"/>
    <s v="MA-17560"/>
    <s v="Matt Abelman"/>
    <x v="2"/>
    <s v="United States"/>
    <s v="Trenton"/>
    <x v="12"/>
    <n v="48183"/>
    <x v="2"/>
    <s v="FUR-FU-10002088"/>
    <x v="0"/>
    <x v="5"/>
    <s v="Nu-Dell Float Frame 11 x 14 1/2"/>
    <x v="3632"/>
    <n v="6"/>
    <x v="0"/>
    <n v="22.6296"/>
    <x v="29"/>
    <x v="72"/>
  </r>
  <r>
    <n v="5073"/>
    <x v="2509"/>
    <x v="233"/>
    <d v="2014-08-12T00:00:00"/>
    <s v="Standard Class"/>
    <s v="MA-17560"/>
    <s v="Matt Abelman"/>
    <x v="2"/>
    <s v="United States"/>
    <s v="Trenton"/>
    <x v="12"/>
    <n v="48183"/>
    <x v="2"/>
    <s v="TEC-PH-10001128"/>
    <x v="2"/>
    <x v="7"/>
    <s v="Motorola Droid Maxx"/>
    <x v="3633"/>
    <n v="2"/>
    <x v="0"/>
    <n v="83.994399999999999"/>
    <x v="29"/>
    <x v="40"/>
  </r>
  <r>
    <n v="5074"/>
    <x v="2510"/>
    <x v="599"/>
    <d v="2015-11-05T00:00:00"/>
    <s v="Same Day"/>
    <s v="JM-16195"/>
    <s v="Justin MacKendrick"/>
    <x v="0"/>
    <s v="United States"/>
    <s v="San Francisco"/>
    <x v="1"/>
    <n v="94109"/>
    <x v="1"/>
    <s v="OFF-ST-10000649"/>
    <x v="1"/>
    <x v="4"/>
    <s v="Hanging Personal Folder File"/>
    <x v="3634"/>
    <n v="4"/>
    <x v="0"/>
    <n v="15.7"/>
    <x v="6"/>
    <x v="45"/>
  </r>
  <r>
    <n v="5075"/>
    <x v="2511"/>
    <x v="1016"/>
    <d v="2017-04-29T00:00:00"/>
    <s v="Second Class"/>
    <s v="MB-18085"/>
    <s v="Mick Brown"/>
    <x v="0"/>
    <s v="United States"/>
    <s v="Los Angeles"/>
    <x v="1"/>
    <n v="90049"/>
    <x v="1"/>
    <s v="OFF-BI-10002103"/>
    <x v="1"/>
    <x v="8"/>
    <s v="Cardinal Slant-D Ring Binder, Heavy Gauge Vinyl"/>
    <x v="1150"/>
    <n v="2"/>
    <x v="2"/>
    <n v="4.5187999999999997"/>
    <x v="4"/>
    <x v="12"/>
  </r>
  <r>
    <n v="5076"/>
    <x v="2512"/>
    <x v="1017"/>
    <d v="2014-04-22T00:00:00"/>
    <s v="Second Class"/>
    <s v="SV-20365"/>
    <s v="Seth Vernon"/>
    <x v="0"/>
    <s v="United States"/>
    <s v="Houston"/>
    <x v="5"/>
    <n v="77070"/>
    <x v="2"/>
    <s v="FUR-TA-10001705"/>
    <x v="0"/>
    <x v="3"/>
    <s v="Bush Advantage Collection Round Conference Table"/>
    <x v="3635"/>
    <n v="5"/>
    <x v="4"/>
    <n v="-95.67"/>
    <x v="41"/>
    <x v="192"/>
  </r>
  <r>
    <n v="5077"/>
    <x v="2512"/>
    <x v="1017"/>
    <d v="2014-04-22T00:00:00"/>
    <s v="Second Class"/>
    <s v="SV-20365"/>
    <s v="Seth Vernon"/>
    <x v="0"/>
    <s v="United States"/>
    <s v="Houston"/>
    <x v="5"/>
    <n v="77070"/>
    <x v="2"/>
    <s v="OFF-ST-10004634"/>
    <x v="1"/>
    <x v="4"/>
    <s v="Personal Folder Holder, Ebony"/>
    <x v="3636"/>
    <n v="5"/>
    <x v="2"/>
    <n v="5.6050000000000004"/>
    <x v="41"/>
    <x v="26"/>
  </r>
  <r>
    <n v="5078"/>
    <x v="2512"/>
    <x v="1017"/>
    <d v="2014-04-22T00:00:00"/>
    <s v="Second Class"/>
    <s v="SV-20365"/>
    <s v="Seth Vernon"/>
    <x v="0"/>
    <s v="United States"/>
    <s v="Houston"/>
    <x v="5"/>
    <n v="77070"/>
    <x v="2"/>
    <s v="FUR-TA-10004442"/>
    <x v="0"/>
    <x v="3"/>
    <s v="Riverside Furniture Stanwyck Manor Table Series"/>
    <x v="3637"/>
    <n v="2"/>
    <x v="4"/>
    <n v="-131.95099999999999"/>
    <x v="41"/>
    <x v="161"/>
  </r>
  <r>
    <n v="5079"/>
    <x v="2513"/>
    <x v="343"/>
    <d v="2017-11-17T00:00:00"/>
    <s v="Standard Class"/>
    <s v="CG-12040"/>
    <s v="Catherine Glotzbach"/>
    <x v="2"/>
    <s v="United States"/>
    <s v="Milwaukee"/>
    <x v="6"/>
    <n v="53209"/>
    <x v="2"/>
    <s v="OFF-BI-10002949"/>
    <x v="1"/>
    <x v="8"/>
    <s v="Prestige Round Ring Binders"/>
    <x v="2556"/>
    <n v="3"/>
    <x v="0"/>
    <n v="8.5728000000000009"/>
    <x v="24"/>
    <x v="53"/>
  </r>
  <r>
    <n v="5080"/>
    <x v="2514"/>
    <x v="920"/>
    <d v="2017-11-29T00:00:00"/>
    <s v="Standard Class"/>
    <s v="BD-11500"/>
    <s v="Bradley Drucker"/>
    <x v="0"/>
    <s v="United States"/>
    <s v="San Francisco"/>
    <x v="1"/>
    <n v="94122"/>
    <x v="1"/>
    <s v="FUR-BO-10002213"/>
    <x v="0"/>
    <x v="0"/>
    <s v="Sauder Forest Hills Library, Woodland Oak Finish"/>
    <x v="3638"/>
    <n v="3"/>
    <x v="11"/>
    <n v="-29.605799999999999"/>
    <x v="24"/>
    <x v="464"/>
  </r>
  <r>
    <n v="5081"/>
    <x v="2514"/>
    <x v="920"/>
    <d v="2017-11-29T00:00:00"/>
    <s v="Standard Class"/>
    <s v="BD-11500"/>
    <s v="Bradley Drucker"/>
    <x v="0"/>
    <s v="United States"/>
    <s v="San Francisco"/>
    <x v="1"/>
    <n v="94122"/>
    <x v="1"/>
    <s v="OFF-ST-10001325"/>
    <x v="1"/>
    <x v="4"/>
    <s v="Sterilite Officeware Hinged File Box"/>
    <x v="3639"/>
    <n v="1"/>
    <x v="0"/>
    <n v="2.8296000000000001"/>
    <x v="24"/>
    <x v="6"/>
  </r>
  <r>
    <n v="5082"/>
    <x v="2515"/>
    <x v="217"/>
    <d v="2015-12-18T00:00:00"/>
    <s v="Same Day"/>
    <s v="JK-15640"/>
    <s v="Jim Kriz"/>
    <x v="2"/>
    <s v="United States"/>
    <s v="Cleveland"/>
    <x v="24"/>
    <n v="44105"/>
    <x v="3"/>
    <s v="OFF-PA-10003441"/>
    <x v="1"/>
    <x v="10"/>
    <s v="Xerox 226"/>
    <x v="557"/>
    <n v="4"/>
    <x v="2"/>
    <n v="7.2576000000000001"/>
    <x v="14"/>
    <x v="73"/>
  </r>
  <r>
    <n v="5083"/>
    <x v="2516"/>
    <x v="162"/>
    <d v="2016-09-12T00:00:00"/>
    <s v="Standard Class"/>
    <s v="JM-15580"/>
    <s v="Jill Matthias"/>
    <x v="0"/>
    <s v="United States"/>
    <s v="Monroe"/>
    <x v="3"/>
    <n v="28110"/>
    <x v="0"/>
    <s v="TEC-AC-10004209"/>
    <x v="2"/>
    <x v="11"/>
    <s v="Memorex Froggy Flash Drive 4 GB"/>
    <x v="200"/>
    <n v="4"/>
    <x v="2"/>
    <n v="8.3523999999999994"/>
    <x v="22"/>
    <x v="212"/>
  </r>
  <r>
    <n v="5084"/>
    <x v="2516"/>
    <x v="162"/>
    <d v="2016-09-12T00:00:00"/>
    <s v="Standard Class"/>
    <s v="JM-15580"/>
    <s v="Jill Matthias"/>
    <x v="0"/>
    <s v="United States"/>
    <s v="Monroe"/>
    <x v="3"/>
    <n v="28110"/>
    <x v="0"/>
    <s v="OFF-PA-10000501"/>
    <x v="1"/>
    <x v="10"/>
    <s v="Petty Cash Envelope"/>
    <x v="2779"/>
    <n v="3"/>
    <x v="2"/>
    <n v="23.455200000000001"/>
    <x v="22"/>
    <x v="22"/>
  </r>
  <r>
    <n v="5085"/>
    <x v="2517"/>
    <x v="112"/>
    <d v="2016-06-09T00:00:00"/>
    <s v="Second Class"/>
    <s v="SC-20230"/>
    <s v="Scot Coram"/>
    <x v="1"/>
    <s v="United States"/>
    <s v="Lowell"/>
    <x v="31"/>
    <n v="1852"/>
    <x v="3"/>
    <s v="OFF-PA-10003656"/>
    <x v="1"/>
    <x v="10"/>
    <s v="Xerox 1935"/>
    <x v="151"/>
    <n v="4"/>
    <x v="0"/>
    <n v="48.539200000000001"/>
    <x v="1"/>
    <x v="99"/>
  </r>
  <r>
    <n v="5086"/>
    <x v="2518"/>
    <x v="974"/>
    <d v="2015-06-23T00:00:00"/>
    <s v="Standard Class"/>
    <s v="ME-17320"/>
    <s v="Maria Etezadi"/>
    <x v="2"/>
    <s v="United States"/>
    <s v="Dallas"/>
    <x v="5"/>
    <n v="75081"/>
    <x v="2"/>
    <s v="OFF-BI-10001107"/>
    <x v="1"/>
    <x v="8"/>
    <s v="GBC White Gloss Covers, Plain Front"/>
    <x v="3640"/>
    <n v="2"/>
    <x v="3"/>
    <n v="-9.5568000000000008"/>
    <x v="33"/>
    <x v="175"/>
  </r>
  <r>
    <n v="5087"/>
    <x v="2519"/>
    <x v="616"/>
    <d v="2015-03-09T00:00:00"/>
    <s v="Standard Class"/>
    <s v="KN-16390"/>
    <s v="Katherine Nockton"/>
    <x v="1"/>
    <s v="United States"/>
    <s v="Philadelphia"/>
    <x v="9"/>
    <n v="19120"/>
    <x v="3"/>
    <s v="TEC-PH-10000562"/>
    <x v="2"/>
    <x v="7"/>
    <s v="Samsung Convoy 3"/>
    <x v="3641"/>
    <n v="7"/>
    <x v="10"/>
    <n v="-93.2316"/>
    <x v="30"/>
    <x v="205"/>
  </r>
  <r>
    <n v="5088"/>
    <x v="2519"/>
    <x v="616"/>
    <d v="2015-03-09T00:00:00"/>
    <s v="Standard Class"/>
    <s v="KN-16390"/>
    <s v="Katherine Nockton"/>
    <x v="1"/>
    <s v="United States"/>
    <s v="Philadelphia"/>
    <x v="9"/>
    <n v="19120"/>
    <x v="3"/>
    <s v="TEC-AC-10001101"/>
    <x v="2"/>
    <x v="11"/>
    <s v="Sony 16GB Class 10 Micro SDHC R40 Memory Card"/>
    <x v="3642"/>
    <n v="1"/>
    <x v="2"/>
    <n v="-1.2889999999999999"/>
    <x v="30"/>
    <x v="233"/>
  </r>
  <r>
    <n v="5089"/>
    <x v="2519"/>
    <x v="616"/>
    <d v="2015-03-09T00:00:00"/>
    <s v="Standard Class"/>
    <s v="KN-16390"/>
    <s v="Katherine Nockton"/>
    <x v="1"/>
    <s v="United States"/>
    <s v="Philadelphia"/>
    <x v="9"/>
    <n v="19120"/>
    <x v="3"/>
    <s v="OFF-BI-10003529"/>
    <x v="1"/>
    <x v="8"/>
    <s v="Avery Round Ring Poly Binders"/>
    <x v="3643"/>
    <n v="3"/>
    <x v="6"/>
    <n v="-1.7891999999999999"/>
    <x v="30"/>
    <x v="126"/>
  </r>
  <r>
    <n v="5090"/>
    <x v="2520"/>
    <x v="1018"/>
    <d v="2017-08-07T00:00:00"/>
    <s v="First Class"/>
    <s v="HM-14860"/>
    <s v="Harry Marie"/>
    <x v="1"/>
    <s v="United States"/>
    <s v="Loveland"/>
    <x v="22"/>
    <n v="80538"/>
    <x v="1"/>
    <s v="OFF-PA-10001752"/>
    <x v="1"/>
    <x v="10"/>
    <s v="Hammermill CopyPlus Copy Paper (20Lb. and 84 Bright)"/>
    <x v="885"/>
    <n v="2"/>
    <x v="2"/>
    <n v="2.8883999999999999"/>
    <x v="43"/>
    <x v="49"/>
  </r>
  <r>
    <n v="5091"/>
    <x v="2520"/>
    <x v="1018"/>
    <d v="2017-08-07T00:00:00"/>
    <s v="First Class"/>
    <s v="HM-14860"/>
    <s v="Harry Marie"/>
    <x v="1"/>
    <s v="United States"/>
    <s v="Loveland"/>
    <x v="22"/>
    <n v="80538"/>
    <x v="1"/>
    <s v="OFF-EN-10001141"/>
    <x v="1"/>
    <x v="12"/>
    <s v="Manila Recycled Extra-Heavyweight Clasp Envelopes, 6&quot; x 9&quot;"/>
    <x v="1370"/>
    <n v="1"/>
    <x v="2"/>
    <n v="3.1842000000000001"/>
    <x v="43"/>
    <x v="49"/>
  </r>
  <r>
    <n v="5092"/>
    <x v="2521"/>
    <x v="247"/>
    <d v="2018-01-03T00:00:00"/>
    <s v="Standard Class"/>
    <s v="JM-15580"/>
    <s v="Jill Matthias"/>
    <x v="0"/>
    <s v="United States"/>
    <s v="Loveland"/>
    <x v="22"/>
    <n v="80538"/>
    <x v="1"/>
    <s v="OFF-FA-10003472"/>
    <x v="1"/>
    <x v="13"/>
    <s v="Bagged Rubber Bands"/>
    <x v="3644"/>
    <n v="3"/>
    <x v="2"/>
    <n v="-0.6048"/>
    <x v="38"/>
    <x v="94"/>
  </r>
  <r>
    <n v="5093"/>
    <x v="2522"/>
    <x v="293"/>
    <d v="2015-05-27T00:00:00"/>
    <s v="Standard Class"/>
    <s v="KH-16690"/>
    <s v="Kristen Hastings"/>
    <x v="1"/>
    <s v="United States"/>
    <s v="Woonsocket"/>
    <x v="34"/>
    <n v="2895"/>
    <x v="3"/>
    <s v="OFF-ST-10004507"/>
    <x v="1"/>
    <x v="4"/>
    <s v="Advantus Rolling Storage Box"/>
    <x v="488"/>
    <n v="3"/>
    <x v="0"/>
    <n v="13.891500000000001"/>
    <x v="20"/>
    <x v="6"/>
  </r>
  <r>
    <n v="5094"/>
    <x v="2523"/>
    <x v="776"/>
    <d v="2014-12-10T00:00:00"/>
    <s v="Standard Class"/>
    <s v="BK-11260"/>
    <s v="Berenike Kampe"/>
    <x v="0"/>
    <s v="United States"/>
    <s v="Chicago"/>
    <x v="10"/>
    <n v="60610"/>
    <x v="2"/>
    <s v="OFF-AP-10004036"/>
    <x v="1"/>
    <x v="9"/>
    <s v="Bionaire 99.97% HEPA Air Cleaner"/>
    <x v="260"/>
    <n v="4"/>
    <x v="3"/>
    <n v="-31.536000000000001"/>
    <x v="21"/>
    <x v="452"/>
  </r>
  <r>
    <n v="5095"/>
    <x v="2523"/>
    <x v="776"/>
    <d v="2014-12-10T00:00:00"/>
    <s v="Standard Class"/>
    <s v="BK-11260"/>
    <s v="Berenike Kampe"/>
    <x v="0"/>
    <s v="United States"/>
    <s v="Chicago"/>
    <x v="10"/>
    <n v="60610"/>
    <x v="2"/>
    <s v="FUR-TA-10004086"/>
    <x v="0"/>
    <x v="3"/>
    <s v="KI Adjustable-Height Table"/>
    <x v="2439"/>
    <n v="5"/>
    <x v="5"/>
    <n v="-120.372"/>
    <x v="21"/>
    <x v="150"/>
  </r>
  <r>
    <n v="5096"/>
    <x v="2523"/>
    <x v="776"/>
    <d v="2014-12-10T00:00:00"/>
    <s v="Standard Class"/>
    <s v="BK-11260"/>
    <s v="Berenike Kampe"/>
    <x v="0"/>
    <s v="United States"/>
    <s v="Chicago"/>
    <x v="10"/>
    <n v="60610"/>
    <x v="2"/>
    <s v="TEC-PH-10000307"/>
    <x v="2"/>
    <x v="7"/>
    <s v="Shocksock Galaxy S4 Armband"/>
    <x v="1896"/>
    <n v="4"/>
    <x v="2"/>
    <n v="-7.008"/>
    <x v="21"/>
    <x v="94"/>
  </r>
  <r>
    <n v="5097"/>
    <x v="2523"/>
    <x v="776"/>
    <d v="2014-12-10T00:00:00"/>
    <s v="Standard Class"/>
    <s v="BK-11260"/>
    <s v="Berenike Kampe"/>
    <x v="0"/>
    <s v="United States"/>
    <s v="Chicago"/>
    <x v="10"/>
    <n v="60610"/>
    <x v="2"/>
    <s v="FUR-FU-10002088"/>
    <x v="0"/>
    <x v="5"/>
    <s v="Nu-Dell Float Frame 11 x 14 1/2"/>
    <x v="2168"/>
    <n v="3"/>
    <x v="7"/>
    <n v="-4.8491999999999997"/>
    <x v="21"/>
    <x v="354"/>
  </r>
  <r>
    <n v="5098"/>
    <x v="2523"/>
    <x v="776"/>
    <d v="2014-12-10T00:00:00"/>
    <s v="Standard Class"/>
    <s v="BK-11260"/>
    <s v="Berenike Kampe"/>
    <x v="0"/>
    <s v="United States"/>
    <s v="Chicago"/>
    <x v="10"/>
    <n v="60610"/>
    <x v="2"/>
    <s v="OFF-BI-10004965"/>
    <x v="1"/>
    <x v="8"/>
    <s v="Ibico Covers for Plastic or Wire Binding Elements"/>
    <x v="3645"/>
    <n v="2"/>
    <x v="3"/>
    <n v="-8.0500000000000007"/>
    <x v="21"/>
    <x v="227"/>
  </r>
  <r>
    <n v="5099"/>
    <x v="2523"/>
    <x v="776"/>
    <d v="2014-12-10T00:00:00"/>
    <s v="Standard Class"/>
    <s v="BK-11260"/>
    <s v="Berenike Kampe"/>
    <x v="0"/>
    <s v="United States"/>
    <s v="Chicago"/>
    <x v="10"/>
    <n v="60610"/>
    <x v="2"/>
    <s v="OFF-ST-10002485"/>
    <x v="1"/>
    <x v="4"/>
    <s v="Rogers Deluxe File Chest"/>
    <x v="200"/>
    <n v="2"/>
    <x v="2"/>
    <n v="-8.3523999999999994"/>
    <x v="21"/>
    <x v="111"/>
  </r>
  <r>
    <n v="5100"/>
    <x v="2524"/>
    <x v="976"/>
    <d v="2015-08-12T00:00:00"/>
    <s v="Standard Class"/>
    <s v="PN-18775"/>
    <s v="Parhena Norris"/>
    <x v="2"/>
    <s v="United States"/>
    <s v="Bakersfield"/>
    <x v="1"/>
    <n v="93309"/>
    <x v="1"/>
    <s v="OFF-BI-10002194"/>
    <x v="1"/>
    <x v="8"/>
    <s v="Cardinal Hold-It CD Pocket"/>
    <x v="3646"/>
    <n v="3"/>
    <x v="2"/>
    <n v="6.4638"/>
    <x v="37"/>
    <x v="31"/>
  </r>
  <r>
    <n v="5101"/>
    <x v="2525"/>
    <x v="461"/>
    <d v="2014-03-17T00:00:00"/>
    <s v="Same Day"/>
    <s v="AZ-10750"/>
    <s v="Annie Zypern"/>
    <x v="0"/>
    <s v="United States"/>
    <s v="Dallas"/>
    <x v="5"/>
    <n v="75217"/>
    <x v="2"/>
    <s v="OFF-AR-10003732"/>
    <x v="1"/>
    <x v="6"/>
    <s v="Newell 333"/>
    <x v="2999"/>
    <n v="2"/>
    <x v="2"/>
    <n v="0.33360000000000001"/>
    <x v="34"/>
    <x v="17"/>
  </r>
  <r>
    <n v="5102"/>
    <x v="2525"/>
    <x v="461"/>
    <d v="2014-03-17T00:00:00"/>
    <s v="Same Day"/>
    <s v="AZ-10750"/>
    <s v="Annie Zypern"/>
    <x v="0"/>
    <s v="United States"/>
    <s v="Dallas"/>
    <x v="5"/>
    <n v="75217"/>
    <x v="2"/>
    <s v="OFF-PA-10002195"/>
    <x v="1"/>
    <x v="10"/>
    <s v="Xerox 1966"/>
    <x v="1170"/>
    <n v="1"/>
    <x v="2"/>
    <n v="1.8792"/>
    <x v="34"/>
    <x v="49"/>
  </r>
  <r>
    <n v="5103"/>
    <x v="2525"/>
    <x v="461"/>
    <d v="2014-03-17T00:00:00"/>
    <s v="Same Day"/>
    <s v="AZ-10750"/>
    <s v="Annie Zypern"/>
    <x v="0"/>
    <s v="United States"/>
    <s v="Dallas"/>
    <x v="5"/>
    <n v="75217"/>
    <x v="2"/>
    <s v="OFF-PA-10002365"/>
    <x v="1"/>
    <x v="10"/>
    <s v="Xerox 1967"/>
    <x v="12"/>
    <n v="3"/>
    <x v="2"/>
    <n v="5.4432"/>
    <x v="34"/>
    <x v="11"/>
  </r>
  <r>
    <n v="5104"/>
    <x v="2526"/>
    <x v="514"/>
    <d v="2015-03-30T00:00:00"/>
    <s v="Second Class"/>
    <s v="GM-14500"/>
    <s v="Gene McClure"/>
    <x v="0"/>
    <s v="United States"/>
    <s v="Philadelphia"/>
    <x v="9"/>
    <n v="19140"/>
    <x v="3"/>
    <s v="OFF-PA-10001950"/>
    <x v="1"/>
    <x v="10"/>
    <s v="Southworth 25% Cotton Antique Laid Paper &amp; Envelopes"/>
    <x v="2648"/>
    <n v="6"/>
    <x v="2"/>
    <n v="12.51"/>
    <x v="30"/>
    <x v="33"/>
  </r>
  <r>
    <n v="5105"/>
    <x v="2526"/>
    <x v="514"/>
    <d v="2015-03-30T00:00:00"/>
    <s v="Second Class"/>
    <s v="GM-14500"/>
    <s v="Gene McClure"/>
    <x v="0"/>
    <s v="United States"/>
    <s v="Philadelphia"/>
    <x v="9"/>
    <n v="19140"/>
    <x v="3"/>
    <s v="TEC-AC-10004633"/>
    <x v="2"/>
    <x v="11"/>
    <s v="Verbatim 25 GB 6x Blu-ray Single Layer Recordable Disc, 3/Pack"/>
    <x v="3549"/>
    <n v="3"/>
    <x v="2"/>
    <n v="5.0327999999999999"/>
    <x v="30"/>
    <x v="1"/>
  </r>
  <r>
    <n v="5106"/>
    <x v="2527"/>
    <x v="637"/>
    <d v="2014-12-20T00:00:00"/>
    <s v="Standard Class"/>
    <s v="BM-11785"/>
    <s v="Bryan Mills"/>
    <x v="0"/>
    <s v="United States"/>
    <s v="Deltona"/>
    <x v="2"/>
    <n v="32725"/>
    <x v="0"/>
    <s v="FUR-CH-10002439"/>
    <x v="0"/>
    <x v="1"/>
    <s v="Iceberg Nesting Folding Chair, 19w x 6d x 43h"/>
    <x v="3647"/>
    <n v="4"/>
    <x v="2"/>
    <n v="13.972799999999999"/>
    <x v="21"/>
    <x v="17"/>
  </r>
  <r>
    <n v="5107"/>
    <x v="2528"/>
    <x v="444"/>
    <d v="2015-09-26T00:00:00"/>
    <s v="Standard Class"/>
    <s v="NH-18610"/>
    <s v="Nicole Hansen"/>
    <x v="1"/>
    <s v="United States"/>
    <s v="Columbus"/>
    <x v="32"/>
    <n v="31907"/>
    <x v="0"/>
    <s v="TEC-AC-10000682"/>
    <x v="2"/>
    <x v="11"/>
    <s v="Kensington K72356US Mouse-in-a-Box USB Desktop Mouse"/>
    <x v="3648"/>
    <n v="4"/>
    <x v="0"/>
    <n v="23.225999999999999"/>
    <x v="11"/>
    <x v="73"/>
  </r>
  <r>
    <n v="5108"/>
    <x v="2529"/>
    <x v="1016"/>
    <d v="2017-04-26T00:00:00"/>
    <s v="First Class"/>
    <s v="PN-18775"/>
    <s v="Parhena Norris"/>
    <x v="2"/>
    <s v="United States"/>
    <s v="Nashville"/>
    <x v="18"/>
    <n v="37211"/>
    <x v="0"/>
    <s v="OFF-AR-10004078"/>
    <x v="1"/>
    <x v="6"/>
    <s v="Newell 312"/>
    <x v="2078"/>
    <n v="9"/>
    <x v="2"/>
    <n v="5.2560000000000002"/>
    <x v="4"/>
    <x v="26"/>
  </r>
  <r>
    <n v="5109"/>
    <x v="2529"/>
    <x v="1016"/>
    <d v="2017-04-26T00:00:00"/>
    <s v="First Class"/>
    <s v="PN-18775"/>
    <s v="Parhena Norris"/>
    <x v="2"/>
    <s v="United States"/>
    <s v="Nashville"/>
    <x v="18"/>
    <n v="37211"/>
    <x v="0"/>
    <s v="OFF-AR-10001958"/>
    <x v="1"/>
    <x v="6"/>
    <s v="Stanley Bostitch Contemporary Electric Pencil Sharpeners"/>
    <x v="3649"/>
    <n v="5"/>
    <x v="2"/>
    <n v="6.7919999999999998"/>
    <x v="4"/>
    <x v="7"/>
  </r>
  <r>
    <n v="5110"/>
    <x v="2530"/>
    <x v="638"/>
    <d v="2014-10-22T00:00:00"/>
    <s v="Standard Class"/>
    <s v="EH-13765"/>
    <s v="Edward Hooks"/>
    <x v="1"/>
    <s v="United States"/>
    <s v="Philadelphia"/>
    <x v="9"/>
    <n v="19134"/>
    <x v="3"/>
    <s v="OFF-EN-10001335"/>
    <x v="1"/>
    <x v="12"/>
    <s v="White Business Envelopes with Contemporary Seam, Recycled White Business Envelopes"/>
    <x v="501"/>
    <n v="6"/>
    <x v="2"/>
    <n v="19.692"/>
    <x v="18"/>
    <x v="52"/>
  </r>
  <r>
    <n v="5111"/>
    <x v="2530"/>
    <x v="638"/>
    <d v="2014-10-22T00:00:00"/>
    <s v="Standard Class"/>
    <s v="EH-13765"/>
    <s v="Edward Hooks"/>
    <x v="1"/>
    <s v="United States"/>
    <s v="Philadelphia"/>
    <x v="9"/>
    <n v="19134"/>
    <x v="3"/>
    <s v="OFF-ST-10003479"/>
    <x v="1"/>
    <x v="4"/>
    <s v="Eldon Base for stackable storage shelf, platinum"/>
    <x v="3650"/>
    <n v="6"/>
    <x v="2"/>
    <n v="-35.045999999999999"/>
    <x v="18"/>
    <x v="191"/>
  </r>
  <r>
    <n v="5112"/>
    <x v="2530"/>
    <x v="638"/>
    <d v="2014-10-22T00:00:00"/>
    <s v="Standard Class"/>
    <s v="EH-13765"/>
    <s v="Edward Hooks"/>
    <x v="1"/>
    <s v="United States"/>
    <s v="Philadelphia"/>
    <x v="9"/>
    <n v="19134"/>
    <x v="3"/>
    <s v="OFF-PA-10003016"/>
    <x v="1"/>
    <x v="10"/>
    <s v="Adams &quot;While You Were Out&quot; Message Pads"/>
    <x v="3651"/>
    <n v="4"/>
    <x v="2"/>
    <n v="3.14"/>
    <x v="18"/>
    <x v="33"/>
  </r>
  <r>
    <n v="5113"/>
    <x v="2531"/>
    <x v="50"/>
    <d v="2015-11-13T00:00:00"/>
    <s v="Same Day"/>
    <s v="HA-14905"/>
    <s v="Helen Abelman"/>
    <x v="0"/>
    <s v="United States"/>
    <s v="Chicago"/>
    <x v="10"/>
    <n v="60610"/>
    <x v="2"/>
    <s v="FUR-FU-10001025"/>
    <x v="0"/>
    <x v="5"/>
    <s v="Eldon Imàge Series Desk Accessories, Clear"/>
    <x v="3652"/>
    <n v="9"/>
    <x v="7"/>
    <n v="-7.4358000000000004"/>
    <x v="6"/>
    <x v="383"/>
  </r>
  <r>
    <n v="5114"/>
    <x v="2532"/>
    <x v="1011"/>
    <d v="2016-02-02T00:00:00"/>
    <s v="Second Class"/>
    <s v="AB-10150"/>
    <s v="Aimee Bixby"/>
    <x v="0"/>
    <s v="United States"/>
    <s v="Dallas"/>
    <x v="5"/>
    <n v="75220"/>
    <x v="2"/>
    <s v="OFF-PA-10003936"/>
    <x v="1"/>
    <x v="10"/>
    <s v="Xerox 1994"/>
    <x v="12"/>
    <n v="3"/>
    <x v="2"/>
    <n v="5.4432"/>
    <x v="48"/>
    <x v="11"/>
  </r>
  <r>
    <n v="5115"/>
    <x v="2533"/>
    <x v="1019"/>
    <d v="2016-11-22T00:00:00"/>
    <s v="Standard Class"/>
    <s v="MS-17365"/>
    <s v="Maribeth Schnelling"/>
    <x v="0"/>
    <s v="United States"/>
    <s v="Carlsbad"/>
    <x v="27"/>
    <n v="88220"/>
    <x v="1"/>
    <s v="OFF-BI-10004140"/>
    <x v="1"/>
    <x v="8"/>
    <s v="Avery Non-Stick Binders"/>
    <x v="2168"/>
    <n v="3"/>
    <x v="2"/>
    <n v="3.3675000000000002"/>
    <x v="0"/>
    <x v="33"/>
  </r>
  <r>
    <n v="5116"/>
    <x v="2534"/>
    <x v="800"/>
    <d v="2017-07-29T00:00:00"/>
    <s v="Standard Class"/>
    <s v="DD-13570"/>
    <s v="Dorothy Dickinson"/>
    <x v="0"/>
    <s v="United States"/>
    <s v="Philadelphia"/>
    <x v="9"/>
    <n v="19134"/>
    <x v="3"/>
    <s v="OFF-LA-10004178"/>
    <x v="1"/>
    <x v="2"/>
    <s v="Avery 491"/>
    <x v="106"/>
    <n v="1"/>
    <x v="2"/>
    <n v="1.0738000000000001"/>
    <x v="10"/>
    <x v="82"/>
  </r>
  <r>
    <n v="5117"/>
    <x v="2535"/>
    <x v="343"/>
    <d v="2017-11-17T00:00:00"/>
    <s v="Standard Class"/>
    <s v="MT-17815"/>
    <s v="Meg Tillman"/>
    <x v="0"/>
    <s v="United States"/>
    <s v="New York City"/>
    <x v="15"/>
    <n v="10009"/>
    <x v="3"/>
    <s v="OFF-ST-10003324"/>
    <x v="1"/>
    <x v="4"/>
    <s v="Belkin OmniView SE Rackmount Kit"/>
    <x v="3653"/>
    <n v="1"/>
    <x v="0"/>
    <n v="0"/>
    <x v="24"/>
    <x v="136"/>
  </r>
  <r>
    <n v="5118"/>
    <x v="2536"/>
    <x v="120"/>
    <d v="2015-10-03T00:00:00"/>
    <s v="Standard Class"/>
    <s v="GM-14500"/>
    <s v="Gene McClure"/>
    <x v="0"/>
    <s v="United States"/>
    <s v="Oceanside"/>
    <x v="15"/>
    <n v="11572"/>
    <x v="3"/>
    <s v="OFF-FA-10004854"/>
    <x v="1"/>
    <x v="13"/>
    <s v="Vinyl Coated Wire Paper Clips in Organizer Box, 800/Box"/>
    <x v="799"/>
    <n v="3"/>
    <x v="0"/>
    <n v="16.186800000000002"/>
    <x v="2"/>
    <x v="53"/>
  </r>
  <r>
    <n v="5119"/>
    <x v="2536"/>
    <x v="120"/>
    <d v="2015-10-03T00:00:00"/>
    <s v="Standard Class"/>
    <s v="GM-14500"/>
    <s v="Gene McClure"/>
    <x v="0"/>
    <s v="United States"/>
    <s v="Oceanside"/>
    <x v="15"/>
    <n v="11572"/>
    <x v="3"/>
    <s v="TEC-MA-10002859"/>
    <x v="2"/>
    <x v="15"/>
    <s v="Ativa MDM8000 8-Sheet Micro-Cut Shredder"/>
    <x v="3654"/>
    <n v="7"/>
    <x v="0"/>
    <n v="296.06709999999998"/>
    <x v="2"/>
    <x v="2"/>
  </r>
  <r>
    <n v="5120"/>
    <x v="2536"/>
    <x v="120"/>
    <d v="2015-10-03T00:00:00"/>
    <s v="Standard Class"/>
    <s v="GM-14500"/>
    <s v="Gene McClure"/>
    <x v="0"/>
    <s v="United States"/>
    <s v="Oceanside"/>
    <x v="15"/>
    <n v="11572"/>
    <x v="3"/>
    <s v="OFF-BI-10000088"/>
    <x v="1"/>
    <x v="8"/>
    <s v="GBC Imprintable Covers"/>
    <x v="3655"/>
    <n v="9"/>
    <x v="2"/>
    <n v="28.657800000000002"/>
    <x v="2"/>
    <x v="22"/>
  </r>
  <r>
    <n v="5121"/>
    <x v="2537"/>
    <x v="527"/>
    <d v="2014-04-08T00:00:00"/>
    <s v="Standard Class"/>
    <s v="KB-16585"/>
    <s v="Ken Black"/>
    <x v="1"/>
    <s v="United States"/>
    <s v="Lafayette"/>
    <x v="28"/>
    <n v="70506"/>
    <x v="0"/>
    <s v="OFF-ST-10004180"/>
    <x v="1"/>
    <x v="4"/>
    <s v="Safco Commercial Shelving"/>
    <x v="3656"/>
    <n v="5"/>
    <x v="0"/>
    <n v="9.3019999999999996"/>
    <x v="41"/>
    <x v="237"/>
  </r>
  <r>
    <n v="5122"/>
    <x v="2537"/>
    <x v="527"/>
    <d v="2014-04-08T00:00:00"/>
    <s v="Standard Class"/>
    <s v="KB-16585"/>
    <s v="Ken Black"/>
    <x v="1"/>
    <s v="United States"/>
    <s v="Lafayette"/>
    <x v="28"/>
    <n v="70506"/>
    <x v="0"/>
    <s v="TEC-AC-10002926"/>
    <x v="2"/>
    <x v="11"/>
    <s v="Logitech Wireless Marathon Mouse M705"/>
    <x v="2564"/>
    <n v="2"/>
    <x v="0"/>
    <n v="42.991399999999999"/>
    <x v="41"/>
    <x v="157"/>
  </r>
  <r>
    <n v="5123"/>
    <x v="2537"/>
    <x v="527"/>
    <d v="2014-04-08T00:00:00"/>
    <s v="Standard Class"/>
    <s v="KB-16585"/>
    <s v="Ken Black"/>
    <x v="1"/>
    <s v="United States"/>
    <s v="Lafayette"/>
    <x v="28"/>
    <n v="70506"/>
    <x v="0"/>
    <s v="OFF-PA-10003797"/>
    <x v="1"/>
    <x v="10"/>
    <s v="Xerox 209"/>
    <x v="537"/>
    <n v="3"/>
    <x v="0"/>
    <n v="9.3312000000000008"/>
    <x v="41"/>
    <x v="62"/>
  </r>
  <r>
    <n v="5124"/>
    <x v="2537"/>
    <x v="527"/>
    <d v="2014-04-08T00:00:00"/>
    <s v="Standard Class"/>
    <s v="KB-16585"/>
    <s v="Ken Black"/>
    <x v="1"/>
    <s v="United States"/>
    <s v="Lafayette"/>
    <x v="28"/>
    <n v="70506"/>
    <x v="0"/>
    <s v="OFF-PA-10002195"/>
    <x v="1"/>
    <x v="10"/>
    <s v="Xerox 1966"/>
    <x v="91"/>
    <n v="2"/>
    <x v="0"/>
    <n v="6.3503999999999996"/>
    <x v="41"/>
    <x v="181"/>
  </r>
  <r>
    <n v="5125"/>
    <x v="2538"/>
    <x v="80"/>
    <d v="2014-09-14T00:00:00"/>
    <s v="Same Day"/>
    <s v="DM-13015"/>
    <s v="Darrin Martin"/>
    <x v="0"/>
    <s v="United States"/>
    <s v="New York City"/>
    <x v="15"/>
    <n v="10009"/>
    <x v="3"/>
    <s v="FUR-TA-10001039"/>
    <x v="0"/>
    <x v="3"/>
    <s v="KI Adjustable-Height Table"/>
    <x v="3657"/>
    <n v="9"/>
    <x v="10"/>
    <n v="-108.3348"/>
    <x v="9"/>
    <x v="123"/>
  </r>
  <r>
    <n v="5126"/>
    <x v="2538"/>
    <x v="80"/>
    <d v="2014-09-14T00:00:00"/>
    <s v="Same Day"/>
    <s v="DM-13015"/>
    <s v="Darrin Martin"/>
    <x v="0"/>
    <s v="United States"/>
    <s v="New York City"/>
    <x v="15"/>
    <n v="10009"/>
    <x v="3"/>
    <s v="OFF-EN-10001099"/>
    <x v="1"/>
    <x v="12"/>
    <s v="Staple envelope"/>
    <x v="3658"/>
    <n v="7"/>
    <x v="0"/>
    <n v="31.491599999999998"/>
    <x v="9"/>
    <x v="99"/>
  </r>
  <r>
    <n v="5127"/>
    <x v="2538"/>
    <x v="80"/>
    <d v="2014-09-14T00:00:00"/>
    <s v="Same Day"/>
    <s v="DM-13015"/>
    <s v="Darrin Martin"/>
    <x v="0"/>
    <s v="United States"/>
    <s v="New York City"/>
    <x v="15"/>
    <n v="10009"/>
    <x v="3"/>
    <s v="TEC-MA-10003979"/>
    <x v="2"/>
    <x v="15"/>
    <s v="Ativa V4110MDD Micro-Cut Shredder"/>
    <x v="2430"/>
    <n v="4"/>
    <x v="0"/>
    <n v="1371.9803999999999"/>
    <x v="9"/>
    <x v="77"/>
  </r>
  <r>
    <n v="5128"/>
    <x v="2538"/>
    <x v="80"/>
    <d v="2014-09-14T00:00:00"/>
    <s v="Same Day"/>
    <s v="DM-13015"/>
    <s v="Darrin Martin"/>
    <x v="0"/>
    <s v="United States"/>
    <s v="New York City"/>
    <x v="15"/>
    <n v="10009"/>
    <x v="3"/>
    <s v="OFF-AP-10002945"/>
    <x v="1"/>
    <x v="9"/>
    <s v="Honeywell Enviracaire Portable HEPA Air Cleaner for 17' x 22' Room"/>
    <x v="3659"/>
    <n v="2"/>
    <x v="0"/>
    <n v="198.429"/>
    <x v="9"/>
    <x v="113"/>
  </r>
  <r>
    <n v="5129"/>
    <x v="2538"/>
    <x v="80"/>
    <d v="2014-09-14T00:00:00"/>
    <s v="Same Day"/>
    <s v="DM-13015"/>
    <s v="Darrin Martin"/>
    <x v="0"/>
    <s v="United States"/>
    <s v="New York City"/>
    <x v="15"/>
    <n v="10009"/>
    <x v="3"/>
    <s v="TEC-PH-10001536"/>
    <x v="2"/>
    <x v="7"/>
    <s v="Spigen Samsung Galaxy S5 Case Wallet"/>
    <x v="2141"/>
    <n v="1"/>
    <x v="0"/>
    <n v="4.4173999999999998"/>
    <x v="9"/>
    <x v="96"/>
  </r>
  <r>
    <n v="5130"/>
    <x v="2538"/>
    <x v="80"/>
    <d v="2014-09-14T00:00:00"/>
    <s v="Same Day"/>
    <s v="DM-13015"/>
    <s v="Darrin Martin"/>
    <x v="0"/>
    <s v="United States"/>
    <s v="New York City"/>
    <x v="15"/>
    <n v="10009"/>
    <x v="3"/>
    <s v="TEC-PH-10000526"/>
    <x v="2"/>
    <x v="7"/>
    <s v="Vtech CS6719"/>
    <x v="1158"/>
    <n v="3"/>
    <x v="0"/>
    <n v="80.631600000000006"/>
    <x v="9"/>
    <x v="40"/>
  </r>
  <r>
    <n v="5131"/>
    <x v="2538"/>
    <x v="80"/>
    <d v="2014-09-14T00:00:00"/>
    <s v="Same Day"/>
    <s v="DM-13015"/>
    <s v="Darrin Martin"/>
    <x v="0"/>
    <s v="United States"/>
    <s v="New York City"/>
    <x v="15"/>
    <n v="10009"/>
    <x v="3"/>
    <s v="OFF-PA-10000213"/>
    <x v="1"/>
    <x v="10"/>
    <s v="Xerox 198"/>
    <x v="3660"/>
    <n v="9"/>
    <x v="0"/>
    <n v="21.0654"/>
    <x v="9"/>
    <x v="2"/>
  </r>
  <r>
    <n v="5132"/>
    <x v="2539"/>
    <x v="614"/>
    <d v="2018-01-05T00:00:00"/>
    <s v="Standard Class"/>
    <s v="BP-11185"/>
    <s v="Ben Peterman"/>
    <x v="1"/>
    <s v="United States"/>
    <s v="Anaheim"/>
    <x v="1"/>
    <n v="92804"/>
    <x v="1"/>
    <s v="FUR-FU-10002501"/>
    <x v="0"/>
    <x v="5"/>
    <s v="Nu-Dell Executive Frame"/>
    <x v="3661"/>
    <n v="8"/>
    <x v="0"/>
    <n v="37.414400000000001"/>
    <x v="38"/>
    <x v="265"/>
  </r>
  <r>
    <n v="5133"/>
    <x v="2540"/>
    <x v="1020"/>
    <d v="2015-06-27T00:00:00"/>
    <s v="Standard Class"/>
    <s v="EP-13915"/>
    <s v="Emily Phan"/>
    <x v="0"/>
    <s v="United States"/>
    <s v="Deltona"/>
    <x v="2"/>
    <n v="32725"/>
    <x v="0"/>
    <s v="TEC-PH-10001819"/>
    <x v="2"/>
    <x v="7"/>
    <s v="Innergie mMini Combo Duo USB Travel Charging Kit"/>
    <x v="3662"/>
    <n v="3"/>
    <x v="2"/>
    <n v="37.791600000000003"/>
    <x v="33"/>
    <x v="11"/>
  </r>
  <r>
    <n v="5134"/>
    <x v="2541"/>
    <x v="200"/>
    <d v="2017-11-30T00:00:00"/>
    <s v="Standard Class"/>
    <s v="FG-14260"/>
    <s v="Frank Gastineau"/>
    <x v="2"/>
    <s v="United States"/>
    <s v="New York City"/>
    <x v="15"/>
    <n v="10009"/>
    <x v="3"/>
    <s v="OFF-AP-10001962"/>
    <x v="1"/>
    <x v="9"/>
    <s v="Black &amp; Decker Filter for Double Action Dustbuster Cordless Vac BLDV7210"/>
    <x v="3663"/>
    <n v="7"/>
    <x v="0"/>
    <n v="14.682499999999999"/>
    <x v="24"/>
    <x v="45"/>
  </r>
  <r>
    <n v="5135"/>
    <x v="2541"/>
    <x v="200"/>
    <d v="2017-11-30T00:00:00"/>
    <s v="Standard Class"/>
    <s v="FG-14260"/>
    <s v="Frank Gastineau"/>
    <x v="2"/>
    <s v="United States"/>
    <s v="New York City"/>
    <x v="15"/>
    <n v="10009"/>
    <x v="3"/>
    <s v="OFF-BI-10003364"/>
    <x v="1"/>
    <x v="8"/>
    <s v="Binding Machine Supplies"/>
    <x v="3664"/>
    <n v="4"/>
    <x v="2"/>
    <n v="32.670400000000001"/>
    <x v="24"/>
    <x v="11"/>
  </r>
  <r>
    <n v="5136"/>
    <x v="2542"/>
    <x v="248"/>
    <d v="2016-10-28T00:00:00"/>
    <s v="Standard Class"/>
    <s v="AB-10255"/>
    <s v="Alejandro Ballentine"/>
    <x v="2"/>
    <s v="United States"/>
    <s v="Seattle"/>
    <x v="4"/>
    <n v="98103"/>
    <x v="1"/>
    <s v="OFF-FA-10002983"/>
    <x v="1"/>
    <x v="13"/>
    <s v="Advantus SlideClip Paper Clips"/>
    <x v="3665"/>
    <n v="5"/>
    <x v="0"/>
    <n v="8.1839999999999993"/>
    <x v="32"/>
    <x v="68"/>
  </r>
  <r>
    <n v="5137"/>
    <x v="2543"/>
    <x v="639"/>
    <d v="2015-12-19T00:00:00"/>
    <s v="Standard Class"/>
    <s v="RD-19480"/>
    <s v="Rick Duston"/>
    <x v="0"/>
    <s v="United States"/>
    <s v="San Diego"/>
    <x v="1"/>
    <n v="92105"/>
    <x v="1"/>
    <s v="OFF-BI-10002432"/>
    <x v="1"/>
    <x v="8"/>
    <s v="Wilson Jones Standard D-Ring Binders"/>
    <x v="3666"/>
    <n v="2"/>
    <x v="2"/>
    <n v="2.7324000000000002"/>
    <x v="14"/>
    <x v="27"/>
  </r>
  <r>
    <n v="5138"/>
    <x v="2544"/>
    <x v="373"/>
    <d v="2016-11-17T00:00:00"/>
    <s v="Standard Class"/>
    <s v="TS-21430"/>
    <s v="Tom Stivers"/>
    <x v="1"/>
    <s v="United States"/>
    <s v="Oklahoma City"/>
    <x v="26"/>
    <n v="73120"/>
    <x v="2"/>
    <s v="FUR-FU-10003096"/>
    <x v="0"/>
    <x v="5"/>
    <s v="Master Giant Foot Doorstop, Safety Yellow"/>
    <x v="631"/>
    <n v="4"/>
    <x v="0"/>
    <n v="13.0548"/>
    <x v="0"/>
    <x v="157"/>
  </r>
  <r>
    <n v="5139"/>
    <x v="2545"/>
    <x v="365"/>
    <d v="2017-10-05T00:00:00"/>
    <s v="Standard Class"/>
    <s v="JA-15970"/>
    <s v="Joseph Airdo"/>
    <x v="0"/>
    <s v="United States"/>
    <s v="Mount Vernon"/>
    <x v="15"/>
    <n v="10550"/>
    <x v="3"/>
    <s v="OFF-EN-10001539"/>
    <x v="1"/>
    <x v="12"/>
    <s v="Staple envelope"/>
    <x v="1005"/>
    <n v="3"/>
    <x v="0"/>
    <n v="10.969799999999999"/>
    <x v="13"/>
    <x v="41"/>
  </r>
  <r>
    <n v="5140"/>
    <x v="2545"/>
    <x v="365"/>
    <d v="2017-10-05T00:00:00"/>
    <s v="Standard Class"/>
    <s v="JA-15970"/>
    <s v="Joseph Airdo"/>
    <x v="0"/>
    <s v="United States"/>
    <s v="Mount Vernon"/>
    <x v="15"/>
    <n v="10550"/>
    <x v="3"/>
    <s v="OFF-PA-10004996"/>
    <x v="1"/>
    <x v="10"/>
    <s v="Speediset Carbonless Redi-Letter 7&quot; x 8 1/2&quot;"/>
    <x v="3667"/>
    <n v="5"/>
    <x v="0"/>
    <n v="24.2285"/>
    <x v="13"/>
    <x v="2"/>
  </r>
  <r>
    <n v="5141"/>
    <x v="2546"/>
    <x v="627"/>
    <d v="2015-11-12T00:00:00"/>
    <s v="Standard Class"/>
    <s v="SW-20455"/>
    <s v="Shaun Weien"/>
    <x v="0"/>
    <s v="United States"/>
    <s v="San Francisco"/>
    <x v="1"/>
    <n v="94109"/>
    <x v="1"/>
    <s v="TEC-AC-10001956"/>
    <x v="2"/>
    <x v="11"/>
    <s v="Microsoft Arc Touch Mouse"/>
    <x v="3668"/>
    <n v="2"/>
    <x v="0"/>
    <n v="43.164000000000001"/>
    <x v="6"/>
    <x v="159"/>
  </r>
  <r>
    <n v="5142"/>
    <x v="2547"/>
    <x v="178"/>
    <d v="2016-04-05T00:00:00"/>
    <s v="Standard Class"/>
    <s v="FP-14320"/>
    <s v="Frank Preis"/>
    <x v="0"/>
    <s v="United States"/>
    <s v="New York City"/>
    <x v="15"/>
    <n v="10009"/>
    <x v="3"/>
    <s v="FUR-CH-10000454"/>
    <x v="0"/>
    <x v="1"/>
    <s v="Hon Deluxe Fabric Upholstered Stacking Chairs, Rounded Back"/>
    <x v="3669"/>
    <n v="6"/>
    <x v="9"/>
    <n v="292.77600000000001"/>
    <x v="26"/>
    <x v="409"/>
  </r>
  <r>
    <n v="5143"/>
    <x v="2547"/>
    <x v="178"/>
    <d v="2016-04-05T00:00:00"/>
    <s v="Standard Class"/>
    <s v="FP-14320"/>
    <s v="Frank Preis"/>
    <x v="0"/>
    <s v="United States"/>
    <s v="New York City"/>
    <x v="15"/>
    <n v="10009"/>
    <x v="3"/>
    <s v="OFF-SU-10000946"/>
    <x v="1"/>
    <x v="14"/>
    <s v="Staple remover"/>
    <x v="1534"/>
    <n v="8"/>
    <x v="0"/>
    <n v="18.5136"/>
    <x v="26"/>
    <x v="5"/>
  </r>
  <r>
    <n v="5144"/>
    <x v="2547"/>
    <x v="178"/>
    <d v="2016-04-05T00:00:00"/>
    <s v="Standard Class"/>
    <s v="FP-14320"/>
    <s v="Frank Preis"/>
    <x v="0"/>
    <s v="United States"/>
    <s v="New York City"/>
    <x v="15"/>
    <n v="10009"/>
    <x v="3"/>
    <s v="OFF-BI-10004140"/>
    <x v="1"/>
    <x v="8"/>
    <s v="Avery Non-Stick Binders"/>
    <x v="3183"/>
    <n v="1"/>
    <x v="2"/>
    <n v="1.1225000000000001"/>
    <x v="26"/>
    <x v="33"/>
  </r>
  <r>
    <n v="5145"/>
    <x v="2548"/>
    <x v="62"/>
    <d v="2017-02-07T00:00:00"/>
    <s v="Standard Class"/>
    <s v="JL-15835"/>
    <s v="John Lee"/>
    <x v="0"/>
    <s v="United States"/>
    <s v="Los Angeles"/>
    <x v="1"/>
    <n v="90045"/>
    <x v="1"/>
    <s v="FUR-FU-10003039"/>
    <x v="0"/>
    <x v="5"/>
    <s v="Howard Miller 11-1/2&quot; Diameter Grantwood Wall Clock"/>
    <x v="3670"/>
    <n v="2"/>
    <x v="0"/>
    <n v="29.328399999999998"/>
    <x v="31"/>
    <x v="143"/>
  </r>
  <r>
    <n v="5146"/>
    <x v="2548"/>
    <x v="62"/>
    <d v="2017-02-07T00:00:00"/>
    <s v="Standard Class"/>
    <s v="JL-15835"/>
    <s v="John Lee"/>
    <x v="0"/>
    <s v="United States"/>
    <s v="Los Angeles"/>
    <x v="1"/>
    <n v="90045"/>
    <x v="1"/>
    <s v="OFF-ST-10000464"/>
    <x v="1"/>
    <x v="4"/>
    <s v="Multi-Use Personal File Cart and Caster Set, Three Stacking Bins"/>
    <x v="3671"/>
    <n v="4"/>
    <x v="0"/>
    <n v="38.931199999999997"/>
    <x v="31"/>
    <x v="40"/>
  </r>
  <r>
    <n v="5147"/>
    <x v="2548"/>
    <x v="62"/>
    <d v="2017-02-07T00:00:00"/>
    <s v="Standard Class"/>
    <s v="JL-15835"/>
    <s v="John Lee"/>
    <x v="0"/>
    <s v="United States"/>
    <s v="Los Angeles"/>
    <x v="1"/>
    <n v="90045"/>
    <x v="1"/>
    <s v="OFF-AP-10000252"/>
    <x v="1"/>
    <x v="9"/>
    <s v="Harmony HEPA Quiet Air Purifiers"/>
    <x v="1039"/>
    <n v="4"/>
    <x v="0"/>
    <n v="16.38"/>
    <x v="31"/>
    <x v="73"/>
  </r>
  <r>
    <n v="5148"/>
    <x v="2549"/>
    <x v="165"/>
    <d v="2017-12-31T00:00:00"/>
    <s v="Standard Class"/>
    <s v="JL-15175"/>
    <s v="James Lanier"/>
    <x v="2"/>
    <s v="United States"/>
    <s v="Chandler"/>
    <x v="16"/>
    <n v="85224"/>
    <x v="1"/>
    <s v="FUR-FU-10001731"/>
    <x v="0"/>
    <x v="5"/>
    <s v="Acrylic Self-Standing Desk Frames"/>
    <x v="1076"/>
    <n v="4"/>
    <x v="2"/>
    <n v="1.9224000000000001"/>
    <x v="23"/>
    <x v="258"/>
  </r>
  <r>
    <n v="5149"/>
    <x v="2549"/>
    <x v="165"/>
    <d v="2017-12-31T00:00:00"/>
    <s v="Standard Class"/>
    <s v="JL-15175"/>
    <s v="James Lanier"/>
    <x v="2"/>
    <s v="United States"/>
    <s v="Chandler"/>
    <x v="16"/>
    <n v="85224"/>
    <x v="1"/>
    <s v="FUR-CH-10001394"/>
    <x v="0"/>
    <x v="1"/>
    <s v="Global Leather Executive Chair"/>
    <x v="3672"/>
    <n v="3"/>
    <x v="2"/>
    <n v="105.297"/>
    <x v="23"/>
    <x v="26"/>
  </r>
  <r>
    <n v="5150"/>
    <x v="2550"/>
    <x v="261"/>
    <d v="2014-06-21T00:00:00"/>
    <s v="Same Day"/>
    <s v="JG-15160"/>
    <s v="James Galang"/>
    <x v="0"/>
    <s v="United States"/>
    <s v="Long Beach"/>
    <x v="15"/>
    <n v="11561"/>
    <x v="3"/>
    <s v="TEC-PH-10001578"/>
    <x v="2"/>
    <x v="7"/>
    <s v="Polycom SoundStation2 EX Conference phone"/>
    <x v="3673"/>
    <n v="3"/>
    <x v="0"/>
    <n v="352.30650000000003"/>
    <x v="3"/>
    <x v="74"/>
  </r>
  <r>
    <n v="5151"/>
    <x v="2551"/>
    <x v="904"/>
    <d v="2017-03-10T00:00:00"/>
    <s v="Second Class"/>
    <s v="SH-19975"/>
    <s v="Sally Hughsby"/>
    <x v="1"/>
    <s v="United States"/>
    <s v="San Francisco"/>
    <x v="1"/>
    <n v="94109"/>
    <x v="1"/>
    <s v="OFF-ST-10000675"/>
    <x v="1"/>
    <x v="4"/>
    <s v="File Shuttle II and Handi-File, Black"/>
    <x v="3674"/>
    <n v="2"/>
    <x v="0"/>
    <n v="16.945"/>
    <x v="42"/>
    <x v="45"/>
  </r>
  <r>
    <n v="5152"/>
    <x v="2552"/>
    <x v="145"/>
    <d v="2017-09-28T00:00:00"/>
    <s v="First Class"/>
    <s v="LS-17200"/>
    <s v="Luke Schmidt"/>
    <x v="1"/>
    <s v="United States"/>
    <s v="Helena"/>
    <x v="37"/>
    <n v="59601"/>
    <x v="1"/>
    <s v="OFF-ST-10002352"/>
    <x v="1"/>
    <x v="4"/>
    <s v="Iris Project Case"/>
    <x v="1749"/>
    <n v="5"/>
    <x v="0"/>
    <n v="10.374000000000001"/>
    <x v="15"/>
    <x v="96"/>
  </r>
  <r>
    <n v="5153"/>
    <x v="2553"/>
    <x v="479"/>
    <d v="2014-07-06T00:00:00"/>
    <s v="Standard Class"/>
    <s v="CS-11860"/>
    <s v="Cari Schnelling"/>
    <x v="0"/>
    <s v="United States"/>
    <s v="New York City"/>
    <x v="15"/>
    <n v="10011"/>
    <x v="3"/>
    <s v="OFF-BI-10004528"/>
    <x v="1"/>
    <x v="8"/>
    <s v="Cardinal Poly Pocket Divider Pockets for Ring Binders"/>
    <x v="638"/>
    <n v="1"/>
    <x v="2"/>
    <n v="0.84"/>
    <x v="40"/>
    <x v="8"/>
  </r>
  <r>
    <n v="5154"/>
    <x v="2553"/>
    <x v="479"/>
    <d v="2014-07-06T00:00:00"/>
    <s v="Standard Class"/>
    <s v="CS-11860"/>
    <s v="Cari Schnelling"/>
    <x v="0"/>
    <s v="United States"/>
    <s v="New York City"/>
    <x v="15"/>
    <n v="10011"/>
    <x v="3"/>
    <s v="OFF-AR-10001026"/>
    <x v="1"/>
    <x v="6"/>
    <s v="Sanford Uni-Blazer View Highlighters, Chisel Tip, Yellow"/>
    <x v="3675"/>
    <n v="3"/>
    <x v="0"/>
    <n v="2.9039999999999999"/>
    <x v="40"/>
    <x v="48"/>
  </r>
  <r>
    <n v="5155"/>
    <x v="2554"/>
    <x v="976"/>
    <d v="2015-08-08T00:00:00"/>
    <s v="First Class"/>
    <s v="KW-16570"/>
    <s v="Kelly Williams"/>
    <x v="0"/>
    <s v="United States"/>
    <s v="Kirkwood"/>
    <x v="25"/>
    <n v="63122"/>
    <x v="2"/>
    <s v="OFF-BI-10002215"/>
    <x v="1"/>
    <x v="8"/>
    <s v="Wilson Jones Hanging View Binder, White, 1&quot;"/>
    <x v="158"/>
    <n v="4"/>
    <x v="0"/>
    <n v="13.064"/>
    <x v="37"/>
    <x v="99"/>
  </r>
  <r>
    <n v="5156"/>
    <x v="2554"/>
    <x v="976"/>
    <d v="2015-08-08T00:00:00"/>
    <s v="First Class"/>
    <s v="KW-16570"/>
    <s v="Kelly Williams"/>
    <x v="0"/>
    <s v="United States"/>
    <s v="Kirkwood"/>
    <x v="25"/>
    <n v="63122"/>
    <x v="2"/>
    <s v="FUR-FU-10000305"/>
    <x v="0"/>
    <x v="5"/>
    <s v="Tenex V2T-RE Standard Weight Series Chair Mat, 45&quot; x 53&quot;, Lip 25&quot; x 12&quot;"/>
    <x v="3609"/>
    <n v="3"/>
    <x v="0"/>
    <n v="34.070399999999999"/>
    <x v="37"/>
    <x v="341"/>
  </r>
  <r>
    <n v="5157"/>
    <x v="2555"/>
    <x v="160"/>
    <d v="2017-07-04T00:00:00"/>
    <s v="Second Class"/>
    <s v="GH-14410"/>
    <s v="Gary Hansen"/>
    <x v="2"/>
    <s v="United States"/>
    <s v="Chicago"/>
    <x v="10"/>
    <n v="60653"/>
    <x v="2"/>
    <s v="TEC-PH-10002584"/>
    <x v="2"/>
    <x v="7"/>
    <s v="Samsung Galaxy S4"/>
    <x v="3676"/>
    <n v="2"/>
    <x v="2"/>
    <n v="125.19799999999999"/>
    <x v="10"/>
    <x v="26"/>
  </r>
  <r>
    <n v="5158"/>
    <x v="2555"/>
    <x v="160"/>
    <d v="2017-07-04T00:00:00"/>
    <s v="Second Class"/>
    <s v="GH-14410"/>
    <s v="Gary Hansen"/>
    <x v="2"/>
    <s v="United States"/>
    <s v="Chicago"/>
    <x v="10"/>
    <n v="60653"/>
    <x v="2"/>
    <s v="FUR-CH-10000229"/>
    <x v="0"/>
    <x v="1"/>
    <s v="Global Enterprise Series Seating High-Back Swivel/Tilt Chairs"/>
    <x v="3677"/>
    <n v="3"/>
    <x v="4"/>
    <n v="-178.8468"/>
    <x v="10"/>
    <x v="465"/>
  </r>
  <r>
    <n v="5159"/>
    <x v="2555"/>
    <x v="160"/>
    <d v="2017-07-04T00:00:00"/>
    <s v="Second Class"/>
    <s v="GH-14410"/>
    <s v="Gary Hansen"/>
    <x v="2"/>
    <s v="United States"/>
    <s v="Chicago"/>
    <x v="10"/>
    <n v="60653"/>
    <x v="2"/>
    <s v="FUR-FU-10003799"/>
    <x v="0"/>
    <x v="5"/>
    <s v="Seth Thomas 13 1/2&quot; Wall Clock"/>
    <x v="3678"/>
    <n v="2"/>
    <x v="7"/>
    <n v="-10.3124"/>
    <x v="10"/>
    <x v="298"/>
  </r>
  <r>
    <n v="5160"/>
    <x v="2556"/>
    <x v="662"/>
    <d v="2015-10-30T00:00:00"/>
    <s v="Second Class"/>
    <s v="AG-10495"/>
    <s v="Andrew Gjertsen"/>
    <x v="1"/>
    <s v="United States"/>
    <s v="Peoria"/>
    <x v="16"/>
    <n v="85345"/>
    <x v="1"/>
    <s v="TEC-PH-10001700"/>
    <x v="2"/>
    <x v="7"/>
    <s v="Panasonic KX-TG6844B Expandable Digital Cordless Telephone"/>
    <x v="550"/>
    <n v="2"/>
    <x v="2"/>
    <n v="9.2385999999999999"/>
    <x v="2"/>
    <x v="152"/>
  </r>
  <r>
    <n v="5161"/>
    <x v="2556"/>
    <x v="662"/>
    <d v="2015-10-30T00:00:00"/>
    <s v="Second Class"/>
    <s v="AG-10495"/>
    <s v="Andrew Gjertsen"/>
    <x v="1"/>
    <s v="United States"/>
    <s v="Peoria"/>
    <x v="16"/>
    <n v="85345"/>
    <x v="1"/>
    <s v="TEC-PH-10001527"/>
    <x v="2"/>
    <x v="7"/>
    <s v="Plantronics MX500i Earset"/>
    <x v="3679"/>
    <n v="2"/>
    <x v="2"/>
    <n v="-14.603"/>
    <x v="2"/>
    <x v="63"/>
  </r>
  <r>
    <n v="5162"/>
    <x v="2557"/>
    <x v="1021"/>
    <d v="2014-08-05T00:00:00"/>
    <s v="Standard Class"/>
    <s v="TS-21430"/>
    <s v="Tom Stivers"/>
    <x v="1"/>
    <s v="United States"/>
    <s v="Seattle"/>
    <x v="4"/>
    <n v="98103"/>
    <x v="1"/>
    <s v="FUR-BO-10002916"/>
    <x v="0"/>
    <x v="0"/>
    <s v="Rush Hierlooms Collection 1&quot; Thick Stackable Bookcases"/>
    <x v="3680"/>
    <n v="8"/>
    <x v="0"/>
    <n v="259.88959999999997"/>
    <x v="29"/>
    <x v="43"/>
  </r>
  <r>
    <n v="5163"/>
    <x v="2558"/>
    <x v="741"/>
    <d v="2016-11-23T00:00:00"/>
    <s v="Second Class"/>
    <s v="AJ-10945"/>
    <s v="Ashley Jarboe"/>
    <x v="0"/>
    <s v="United States"/>
    <s v="Taylor"/>
    <x v="12"/>
    <n v="48180"/>
    <x v="2"/>
    <s v="FUR-CH-10000863"/>
    <x v="0"/>
    <x v="1"/>
    <s v="Novimex Swivel Fabric Task Chair"/>
    <x v="85"/>
    <n v="2"/>
    <x v="0"/>
    <n v="33.215600000000002"/>
    <x v="0"/>
    <x v="64"/>
  </r>
  <r>
    <n v="5164"/>
    <x v="2559"/>
    <x v="380"/>
    <d v="2015-07-11T00:00:00"/>
    <s v="Standard Class"/>
    <s v="SJ-20215"/>
    <s v="Sarah Jordon"/>
    <x v="0"/>
    <s v="United States"/>
    <s v="Pasadena"/>
    <x v="1"/>
    <n v="91104"/>
    <x v="1"/>
    <s v="FUR-CH-10003968"/>
    <x v="0"/>
    <x v="1"/>
    <s v="Novimex Turbo Task Chair"/>
    <x v="2932"/>
    <n v="3"/>
    <x v="2"/>
    <n v="-17.0352"/>
    <x v="39"/>
    <x v="147"/>
  </r>
  <r>
    <n v="5165"/>
    <x v="2560"/>
    <x v="849"/>
    <d v="2014-11-16T00:00:00"/>
    <s v="Standard Class"/>
    <s v="SC-20020"/>
    <s v="Sam Craven"/>
    <x v="0"/>
    <s v="United States"/>
    <s v="Midland"/>
    <x v="12"/>
    <n v="48640"/>
    <x v="2"/>
    <s v="OFF-AR-10001149"/>
    <x v="1"/>
    <x v="6"/>
    <s v="Avery Hi-Liter Comfort Grip Fluorescent Highlighter, Yellow Ink"/>
    <x v="2769"/>
    <n v="2"/>
    <x v="0"/>
    <n v="1.5209999999999999"/>
    <x v="7"/>
    <x v="174"/>
  </r>
  <r>
    <n v="5166"/>
    <x v="2560"/>
    <x v="849"/>
    <d v="2014-11-16T00:00:00"/>
    <s v="Standard Class"/>
    <s v="SC-20020"/>
    <s v="Sam Craven"/>
    <x v="0"/>
    <s v="United States"/>
    <s v="Midland"/>
    <x v="12"/>
    <n v="48640"/>
    <x v="2"/>
    <s v="OFF-PA-10000130"/>
    <x v="1"/>
    <x v="10"/>
    <s v="Xerox 199"/>
    <x v="1371"/>
    <n v="3"/>
    <x v="0"/>
    <n v="5.7779999999999996"/>
    <x v="7"/>
    <x v="100"/>
  </r>
  <r>
    <n v="5167"/>
    <x v="2560"/>
    <x v="849"/>
    <d v="2014-11-16T00:00:00"/>
    <s v="Standard Class"/>
    <s v="SC-20020"/>
    <s v="Sam Craven"/>
    <x v="0"/>
    <s v="United States"/>
    <s v="Midland"/>
    <x v="12"/>
    <n v="48640"/>
    <x v="2"/>
    <s v="OFF-PA-10002479"/>
    <x v="1"/>
    <x v="10"/>
    <s v="Xerox 4200 Series MultiUse Premium Copy Paper (20Lb. and 84 Bright)"/>
    <x v="3329"/>
    <n v="3"/>
    <x v="0"/>
    <n v="7.1280000000000001"/>
    <x v="7"/>
    <x v="88"/>
  </r>
  <r>
    <n v="5168"/>
    <x v="2560"/>
    <x v="849"/>
    <d v="2014-11-16T00:00:00"/>
    <s v="Standard Class"/>
    <s v="SC-20020"/>
    <s v="Sam Craven"/>
    <x v="0"/>
    <s v="United States"/>
    <s v="Midland"/>
    <x v="12"/>
    <n v="48640"/>
    <x v="2"/>
    <s v="FUR-CH-10004997"/>
    <x v="0"/>
    <x v="1"/>
    <s v="Hon Every-Day Series Multi-Task Chairs"/>
    <x v="3681"/>
    <n v="3"/>
    <x v="0"/>
    <n v="112.788"/>
    <x v="7"/>
    <x v="149"/>
  </r>
  <r>
    <n v="5169"/>
    <x v="2560"/>
    <x v="849"/>
    <d v="2014-11-16T00:00:00"/>
    <s v="Standard Class"/>
    <s v="SC-20020"/>
    <s v="Sam Craven"/>
    <x v="0"/>
    <s v="United States"/>
    <s v="Midland"/>
    <x v="12"/>
    <n v="48640"/>
    <x v="2"/>
    <s v="OFF-ST-10004950"/>
    <x v="1"/>
    <x v="4"/>
    <s v="Acco Perma 3000 Stacking Storage Drawers"/>
    <x v="2714"/>
    <n v="3"/>
    <x v="0"/>
    <n v="11.958600000000001"/>
    <x v="7"/>
    <x v="43"/>
  </r>
  <r>
    <n v="5170"/>
    <x v="2560"/>
    <x v="849"/>
    <d v="2014-11-16T00:00:00"/>
    <s v="Standard Class"/>
    <s v="SC-20020"/>
    <s v="Sam Craven"/>
    <x v="0"/>
    <s v="United States"/>
    <s v="Midland"/>
    <x v="12"/>
    <n v="48640"/>
    <x v="2"/>
    <s v="OFF-ST-10001490"/>
    <x v="1"/>
    <x v="4"/>
    <s v="Hot File 7-Pocket, Floor Stand"/>
    <x v="3370"/>
    <n v="3"/>
    <x v="0"/>
    <n v="160.62299999999999"/>
    <x v="7"/>
    <x v="1"/>
  </r>
  <r>
    <n v="5171"/>
    <x v="2561"/>
    <x v="1022"/>
    <d v="2016-05-29T00:00:00"/>
    <s v="Second Class"/>
    <s v="LA-16780"/>
    <s v="Laura Armstrong"/>
    <x v="1"/>
    <s v="United States"/>
    <s v="Detroit"/>
    <x v="12"/>
    <n v="48205"/>
    <x v="2"/>
    <s v="FUR-CH-10002024"/>
    <x v="0"/>
    <x v="1"/>
    <s v="HON 5400 Series Task Chairs for Big and Tall"/>
    <x v="3682"/>
    <n v="5"/>
    <x v="0"/>
    <n v="700.98"/>
    <x v="35"/>
    <x v="248"/>
  </r>
  <r>
    <n v="5172"/>
    <x v="2561"/>
    <x v="1022"/>
    <d v="2016-05-29T00:00:00"/>
    <s v="Second Class"/>
    <s v="LA-16780"/>
    <s v="Laura Armstrong"/>
    <x v="1"/>
    <s v="United States"/>
    <s v="Detroit"/>
    <x v="12"/>
    <n v="48205"/>
    <x v="2"/>
    <s v="OFF-PA-10001790"/>
    <x v="1"/>
    <x v="10"/>
    <s v="Xerox 1910"/>
    <x v="3683"/>
    <n v="3"/>
    <x v="0"/>
    <n v="69.177599999999998"/>
    <x v="35"/>
    <x v="42"/>
  </r>
  <r>
    <n v="5173"/>
    <x v="2561"/>
    <x v="1022"/>
    <d v="2016-05-29T00:00:00"/>
    <s v="Second Class"/>
    <s v="LA-16780"/>
    <s v="Laura Armstrong"/>
    <x v="1"/>
    <s v="United States"/>
    <s v="Detroit"/>
    <x v="12"/>
    <n v="48205"/>
    <x v="2"/>
    <s v="OFF-PA-10000994"/>
    <x v="1"/>
    <x v="10"/>
    <s v="Xerox 1915"/>
    <x v="1806"/>
    <n v="3"/>
    <x v="0"/>
    <n v="150.98400000000001"/>
    <x v="35"/>
    <x v="62"/>
  </r>
  <r>
    <n v="5174"/>
    <x v="2562"/>
    <x v="936"/>
    <d v="2015-03-10T00:00:00"/>
    <s v="First Class"/>
    <s v="FC-14335"/>
    <s v="Fred Chung"/>
    <x v="1"/>
    <s v="United States"/>
    <s v="Pueblo"/>
    <x v="22"/>
    <n v="81001"/>
    <x v="1"/>
    <s v="OFF-AR-10002399"/>
    <x v="1"/>
    <x v="6"/>
    <s v="Dixon Prang Watercolor Pencils, 10-Color Set with Brush"/>
    <x v="3684"/>
    <n v="1"/>
    <x v="2"/>
    <n v="0.89459999999999995"/>
    <x v="30"/>
    <x v="151"/>
  </r>
  <r>
    <n v="5175"/>
    <x v="2563"/>
    <x v="15"/>
    <d v="2017-10-24T00:00:00"/>
    <s v="Standard Class"/>
    <s v="CA-12265"/>
    <s v="Christina Anderson"/>
    <x v="0"/>
    <s v="United States"/>
    <s v="Waco"/>
    <x v="5"/>
    <n v="76706"/>
    <x v="2"/>
    <s v="OFF-BI-10002799"/>
    <x v="1"/>
    <x v="8"/>
    <s v="SlimView Poly Binder, 3/8&quot;"/>
    <x v="3685"/>
    <n v="2"/>
    <x v="3"/>
    <n v="-3.5224000000000002"/>
    <x v="13"/>
    <x v="76"/>
  </r>
  <r>
    <n v="5176"/>
    <x v="2563"/>
    <x v="15"/>
    <d v="2017-10-24T00:00:00"/>
    <s v="Standard Class"/>
    <s v="CA-12265"/>
    <s v="Christina Anderson"/>
    <x v="0"/>
    <s v="United States"/>
    <s v="Waco"/>
    <x v="5"/>
    <n v="76706"/>
    <x v="2"/>
    <s v="FUR-BO-10004360"/>
    <x v="0"/>
    <x v="0"/>
    <s v="Rush Hierlooms Collection Rich Wood Bookcases"/>
    <x v="3686"/>
    <n v="3"/>
    <x v="8"/>
    <n v="-91.758600000000001"/>
    <x v="13"/>
    <x v="466"/>
  </r>
  <r>
    <n v="5177"/>
    <x v="2564"/>
    <x v="732"/>
    <d v="2016-11-08T00:00:00"/>
    <s v="First Class"/>
    <s v="JH-15985"/>
    <s v="Joseph Holt"/>
    <x v="0"/>
    <s v="United States"/>
    <s v="San Francisco"/>
    <x v="1"/>
    <n v="94109"/>
    <x v="1"/>
    <s v="OFF-BI-10002082"/>
    <x v="1"/>
    <x v="8"/>
    <s v="GBC Twin Loop Wire Binding Elements"/>
    <x v="3687"/>
    <n v="2"/>
    <x v="2"/>
    <n v="19.968"/>
    <x v="0"/>
    <x v="52"/>
  </r>
  <r>
    <n v="5178"/>
    <x v="2565"/>
    <x v="482"/>
    <d v="2016-12-30T00:00:00"/>
    <s v="Standard Class"/>
    <s v="AJ-10795"/>
    <s v="Anthony Johnson"/>
    <x v="1"/>
    <s v="United States"/>
    <s v="New York City"/>
    <x v="15"/>
    <n v="10024"/>
    <x v="3"/>
    <s v="OFF-BI-10004967"/>
    <x v="1"/>
    <x v="8"/>
    <s v="Round Ring Binders"/>
    <x v="3688"/>
    <n v="3"/>
    <x v="2"/>
    <n v="1.6848000000000001"/>
    <x v="5"/>
    <x v="27"/>
  </r>
  <r>
    <n v="5179"/>
    <x v="2566"/>
    <x v="657"/>
    <d v="2015-04-19T00:00:00"/>
    <s v="Standard Class"/>
    <s v="BT-11395"/>
    <s v="Bill Tyler"/>
    <x v="1"/>
    <s v="United States"/>
    <s v="Los Angeles"/>
    <x v="1"/>
    <n v="90036"/>
    <x v="1"/>
    <s v="FUR-FU-10004973"/>
    <x v="0"/>
    <x v="5"/>
    <s v="Flat Face Poster Frame"/>
    <x v="1015"/>
    <n v="2"/>
    <x v="0"/>
    <n v="15.8256"/>
    <x v="19"/>
    <x v="72"/>
  </r>
  <r>
    <n v="5180"/>
    <x v="2566"/>
    <x v="657"/>
    <d v="2015-04-19T00:00:00"/>
    <s v="Standard Class"/>
    <s v="BT-11395"/>
    <s v="Bill Tyler"/>
    <x v="1"/>
    <s v="United States"/>
    <s v="Los Angeles"/>
    <x v="1"/>
    <n v="90036"/>
    <x v="1"/>
    <s v="TEC-PH-10003645"/>
    <x v="2"/>
    <x v="7"/>
    <s v="Aastra 57i VoIP phone"/>
    <x v="3689"/>
    <n v="2"/>
    <x v="2"/>
    <n v="19.3932"/>
    <x v="19"/>
    <x v="17"/>
  </r>
  <r>
    <n v="5181"/>
    <x v="2566"/>
    <x v="657"/>
    <d v="2015-04-19T00:00:00"/>
    <s v="Standard Class"/>
    <s v="BT-11395"/>
    <s v="Bill Tyler"/>
    <x v="1"/>
    <s v="United States"/>
    <s v="Los Angeles"/>
    <x v="1"/>
    <n v="90036"/>
    <x v="1"/>
    <s v="OFF-AP-10004980"/>
    <x v="1"/>
    <x v="9"/>
    <s v="3M Replacement Filter for Office Air Cleaner for 20' x 33' Room"/>
    <x v="3690"/>
    <n v="2"/>
    <x v="0"/>
    <n v="29.5776"/>
    <x v="19"/>
    <x v="87"/>
  </r>
  <r>
    <n v="5182"/>
    <x v="2567"/>
    <x v="510"/>
    <d v="2017-09-15T00:00:00"/>
    <s v="First Class"/>
    <s v="DJ-13510"/>
    <s v="Don Jones"/>
    <x v="1"/>
    <s v="United States"/>
    <s v="Woonsocket"/>
    <x v="34"/>
    <n v="2895"/>
    <x v="3"/>
    <s v="OFF-PA-10003797"/>
    <x v="1"/>
    <x v="10"/>
    <s v="Xerox 209"/>
    <x v="1544"/>
    <n v="7"/>
    <x v="0"/>
    <n v="21.7728"/>
    <x v="15"/>
    <x v="42"/>
  </r>
  <r>
    <n v="5183"/>
    <x v="2567"/>
    <x v="510"/>
    <d v="2017-09-15T00:00:00"/>
    <s v="First Class"/>
    <s v="DJ-13510"/>
    <s v="Don Jones"/>
    <x v="1"/>
    <s v="United States"/>
    <s v="Woonsocket"/>
    <x v="34"/>
    <n v="2895"/>
    <x v="3"/>
    <s v="OFF-BI-10003707"/>
    <x v="1"/>
    <x v="8"/>
    <s v="Aluminum Screw Posts"/>
    <x v="3691"/>
    <n v="3"/>
    <x v="0"/>
    <n v="22.89"/>
    <x v="15"/>
    <x v="47"/>
  </r>
  <r>
    <n v="5184"/>
    <x v="2568"/>
    <x v="241"/>
    <d v="2017-09-27T00:00:00"/>
    <s v="First Class"/>
    <s v="AG-10675"/>
    <s v="Anna Gayman"/>
    <x v="0"/>
    <s v="United States"/>
    <s v="Columbus"/>
    <x v="32"/>
    <n v="31907"/>
    <x v="0"/>
    <s v="OFF-ST-10000885"/>
    <x v="1"/>
    <x v="4"/>
    <s v="Fellowes Desktop Hanging File Manager"/>
    <x v="2309"/>
    <n v="3"/>
    <x v="0"/>
    <n v="10.0725"/>
    <x v="15"/>
    <x v="45"/>
  </r>
  <r>
    <n v="5185"/>
    <x v="2568"/>
    <x v="241"/>
    <d v="2017-09-27T00:00:00"/>
    <s v="First Class"/>
    <s v="AG-10675"/>
    <s v="Anna Gayman"/>
    <x v="0"/>
    <s v="United States"/>
    <s v="Columbus"/>
    <x v="32"/>
    <n v="31907"/>
    <x v="0"/>
    <s v="OFF-BI-10002827"/>
    <x v="1"/>
    <x v="8"/>
    <s v="Avery Durable Poly Binders"/>
    <x v="3692"/>
    <n v="7"/>
    <x v="0"/>
    <n v="17.8066"/>
    <x v="15"/>
    <x v="55"/>
  </r>
  <r>
    <n v="5186"/>
    <x v="2569"/>
    <x v="998"/>
    <d v="2015-10-15T00:00:00"/>
    <s v="Standard Class"/>
    <s v="JD-15790"/>
    <s v="John Dryer"/>
    <x v="0"/>
    <s v="United States"/>
    <s v="Jacksonville"/>
    <x v="2"/>
    <n v="32216"/>
    <x v="0"/>
    <s v="OFF-ST-10004459"/>
    <x v="1"/>
    <x v="4"/>
    <s v="Tennsco Single-Tier Lockers"/>
    <x v="2084"/>
    <n v="6"/>
    <x v="2"/>
    <n v="-337.80599999999998"/>
    <x v="2"/>
    <x v="226"/>
  </r>
  <r>
    <n v="5187"/>
    <x v="2570"/>
    <x v="154"/>
    <d v="2015-12-03T00:00:00"/>
    <s v="Standard Class"/>
    <s v="EH-14125"/>
    <s v="Eugene Hildebrand"/>
    <x v="2"/>
    <s v="United States"/>
    <s v="Philadelphia"/>
    <x v="9"/>
    <n v="19140"/>
    <x v="3"/>
    <s v="TEC-PH-10002789"/>
    <x v="2"/>
    <x v="7"/>
    <s v="LG Exalt"/>
    <x v="3693"/>
    <n v="8"/>
    <x v="10"/>
    <n v="-162.2296"/>
    <x v="14"/>
    <x v="335"/>
  </r>
  <r>
    <n v="5188"/>
    <x v="2571"/>
    <x v="1023"/>
    <d v="2015-09-18T00:00:00"/>
    <s v="Standard Class"/>
    <s v="ZC-21910"/>
    <s v="Zuschuss Carroll"/>
    <x v="0"/>
    <s v="United States"/>
    <s v="Columbus"/>
    <x v="14"/>
    <n v="47201"/>
    <x v="2"/>
    <s v="TEC-AC-10001314"/>
    <x v="2"/>
    <x v="11"/>
    <s v="Case Logic 2.4GHz Wireless Keyboard"/>
    <x v="1743"/>
    <n v="4"/>
    <x v="0"/>
    <n v="15.9968"/>
    <x v="11"/>
    <x v="366"/>
  </r>
  <r>
    <n v="5189"/>
    <x v="2571"/>
    <x v="1023"/>
    <d v="2015-09-18T00:00:00"/>
    <s v="Standard Class"/>
    <s v="ZC-21910"/>
    <s v="Zuschuss Carroll"/>
    <x v="0"/>
    <s v="United States"/>
    <s v="Columbus"/>
    <x v="14"/>
    <n v="47201"/>
    <x v="2"/>
    <s v="FUR-CH-10000015"/>
    <x v="0"/>
    <x v="1"/>
    <s v="Hon Multipurpose Stacking Arm Chairs"/>
    <x v="3694"/>
    <n v="7"/>
    <x v="0"/>
    <n v="394.21199999999999"/>
    <x v="11"/>
    <x v="96"/>
  </r>
  <r>
    <n v="5190"/>
    <x v="2572"/>
    <x v="237"/>
    <d v="2017-11-18T00:00:00"/>
    <s v="Standard Class"/>
    <s v="XP-21865"/>
    <s v="Xylona Preis"/>
    <x v="0"/>
    <s v="United States"/>
    <s v="Pasadena"/>
    <x v="5"/>
    <n v="77506"/>
    <x v="2"/>
    <s v="TEC-AC-10004855"/>
    <x v="2"/>
    <x v="11"/>
    <s v="V7 USB Numeric Keypad"/>
    <x v="3695"/>
    <n v="6"/>
    <x v="2"/>
    <n v="-27.292200000000001"/>
    <x v="24"/>
    <x v="179"/>
  </r>
  <r>
    <n v="5191"/>
    <x v="2572"/>
    <x v="237"/>
    <d v="2017-11-18T00:00:00"/>
    <s v="Standard Class"/>
    <s v="XP-21865"/>
    <s v="Xylona Preis"/>
    <x v="0"/>
    <s v="United States"/>
    <s v="Pasadena"/>
    <x v="5"/>
    <n v="77506"/>
    <x v="2"/>
    <s v="OFF-AR-10003582"/>
    <x v="1"/>
    <x v="6"/>
    <s v="Boston Electric Pencil Sharpener, Model 1818, Charcoal Black"/>
    <x v="3696"/>
    <n v="2"/>
    <x v="2"/>
    <n v="4.5039999999999996"/>
    <x v="24"/>
    <x v="7"/>
  </r>
  <r>
    <n v="5192"/>
    <x v="2573"/>
    <x v="1024"/>
    <d v="2017-05-09T00:00:00"/>
    <s v="Standard Class"/>
    <s v="DK-12985"/>
    <s v="Darren Koutras"/>
    <x v="0"/>
    <s v="United States"/>
    <s v="San Francisco"/>
    <x v="1"/>
    <n v="94122"/>
    <x v="1"/>
    <s v="OFF-EN-10003448"/>
    <x v="1"/>
    <x v="12"/>
    <s v="Peel &amp; Seel Recycled Catalog Envelopes, Brown"/>
    <x v="3697"/>
    <n v="2"/>
    <x v="0"/>
    <n v="11.58"/>
    <x v="25"/>
    <x v="47"/>
  </r>
  <r>
    <n v="5193"/>
    <x v="2574"/>
    <x v="683"/>
    <d v="2014-12-01T00:00:00"/>
    <s v="Second Class"/>
    <s v="CS-12250"/>
    <s v="Chris Selesnick"/>
    <x v="1"/>
    <s v="United States"/>
    <s v="Columbia"/>
    <x v="20"/>
    <n v="29203"/>
    <x v="0"/>
    <s v="FUR-FU-10003773"/>
    <x v="0"/>
    <x v="5"/>
    <s v="Eldon Cleatmat Plus Chair Mats for High Pile Carpets"/>
    <x v="3698"/>
    <n v="5"/>
    <x v="0"/>
    <n v="43.735999999999997"/>
    <x v="21"/>
    <x v="93"/>
  </r>
  <r>
    <n v="5194"/>
    <x v="2574"/>
    <x v="683"/>
    <d v="2014-12-01T00:00:00"/>
    <s v="Second Class"/>
    <s v="CS-12250"/>
    <s v="Chris Selesnick"/>
    <x v="1"/>
    <s v="United States"/>
    <s v="Columbia"/>
    <x v="20"/>
    <n v="29203"/>
    <x v="0"/>
    <s v="OFF-PA-10001363"/>
    <x v="1"/>
    <x v="10"/>
    <s v="Xerox 1933"/>
    <x v="2937"/>
    <n v="7"/>
    <x v="0"/>
    <n v="40.401200000000003"/>
    <x v="21"/>
    <x v="53"/>
  </r>
  <r>
    <n v="5195"/>
    <x v="2574"/>
    <x v="683"/>
    <d v="2014-12-01T00:00:00"/>
    <s v="Second Class"/>
    <s v="CS-12250"/>
    <s v="Chris Selesnick"/>
    <x v="1"/>
    <s v="United States"/>
    <s v="Columbia"/>
    <x v="20"/>
    <n v="29203"/>
    <x v="0"/>
    <s v="OFF-AR-10004757"/>
    <x v="1"/>
    <x v="6"/>
    <s v="Crayola Colored Pencils"/>
    <x v="1317"/>
    <n v="4"/>
    <x v="0"/>
    <n v="4.3296000000000001"/>
    <x v="21"/>
    <x v="113"/>
  </r>
  <r>
    <n v="5196"/>
    <x v="2574"/>
    <x v="683"/>
    <d v="2014-12-01T00:00:00"/>
    <s v="Second Class"/>
    <s v="CS-12250"/>
    <s v="Chris Selesnick"/>
    <x v="1"/>
    <s v="United States"/>
    <s v="Columbia"/>
    <x v="20"/>
    <n v="29203"/>
    <x v="0"/>
    <s v="OFF-BI-10000309"/>
    <x v="1"/>
    <x v="8"/>
    <s v="GBC Twin Loop Wire Binding Elements, 9/16&quot; Spine, Black"/>
    <x v="2070"/>
    <n v="3"/>
    <x v="0"/>
    <n v="22.3734"/>
    <x v="21"/>
    <x v="70"/>
  </r>
  <r>
    <n v="5197"/>
    <x v="2575"/>
    <x v="1025"/>
    <d v="2014-05-15T00:00:00"/>
    <s v="Standard Class"/>
    <s v="AI-10855"/>
    <s v="Arianne Irving"/>
    <x v="0"/>
    <s v="United States"/>
    <s v="Kent"/>
    <x v="4"/>
    <n v="98031"/>
    <x v="1"/>
    <s v="OFF-EN-10001434"/>
    <x v="1"/>
    <x v="12"/>
    <s v="Strathmore #10 Envelopes, Ultimate White"/>
    <x v="3699"/>
    <n v="3"/>
    <x v="0"/>
    <n v="77.483699999999999"/>
    <x v="8"/>
    <x v="77"/>
  </r>
  <r>
    <n v="5198"/>
    <x v="2575"/>
    <x v="1025"/>
    <d v="2014-05-15T00:00:00"/>
    <s v="Standard Class"/>
    <s v="AI-10855"/>
    <s v="Arianne Irving"/>
    <x v="0"/>
    <s v="United States"/>
    <s v="Kent"/>
    <x v="4"/>
    <n v="98031"/>
    <x v="1"/>
    <s v="TEC-PH-10003988"/>
    <x v="2"/>
    <x v="7"/>
    <s v="LF Elite 3D Dazzle Designer Hard Case Cover, Lf Stylus Pen and Wiper For Apple Iphone 5c Mini Lite"/>
    <x v="3477"/>
    <n v="5"/>
    <x v="2"/>
    <n v="4.3600000000000003"/>
    <x v="8"/>
    <x v="36"/>
  </r>
  <r>
    <n v="5199"/>
    <x v="2576"/>
    <x v="840"/>
    <d v="2016-03-08T00:00:00"/>
    <s v="Standard Class"/>
    <s v="AA-10315"/>
    <s v="Alex Avila"/>
    <x v="0"/>
    <s v="United States"/>
    <s v="Round Rock"/>
    <x v="5"/>
    <n v="78664"/>
    <x v="2"/>
    <s v="OFF-SU-10000151"/>
    <x v="1"/>
    <x v="14"/>
    <s v="High Speed Automatic Electric Letter Opener"/>
    <x v="3700"/>
    <n v="3"/>
    <x v="2"/>
    <n v="-786.01440000000002"/>
    <x v="17"/>
    <x v="94"/>
  </r>
  <r>
    <n v="5200"/>
    <x v="2576"/>
    <x v="840"/>
    <d v="2016-03-08T00:00:00"/>
    <s v="Standard Class"/>
    <s v="AA-10315"/>
    <s v="Alex Avila"/>
    <x v="0"/>
    <s v="United States"/>
    <s v="Round Rock"/>
    <x v="5"/>
    <n v="78664"/>
    <x v="2"/>
    <s v="OFF-FA-10001332"/>
    <x v="1"/>
    <x v="13"/>
    <s v="Acco Banker's Clasps, 5 3/4&quot;-Long"/>
    <x v="2060"/>
    <n v="1"/>
    <x v="2"/>
    <n v="0.77759999999999996"/>
    <x v="17"/>
    <x v="27"/>
  </r>
  <r>
    <n v="5201"/>
    <x v="2576"/>
    <x v="840"/>
    <d v="2016-03-08T00:00:00"/>
    <s v="Standard Class"/>
    <s v="AA-10315"/>
    <s v="Alex Avila"/>
    <x v="0"/>
    <s v="United States"/>
    <s v="Round Rock"/>
    <x v="5"/>
    <n v="78664"/>
    <x v="2"/>
    <s v="TEC-PH-10000895"/>
    <x v="2"/>
    <x v="7"/>
    <s v="Polycom VVX 310 VoIP phone"/>
    <x v="2087"/>
    <n v="3"/>
    <x v="2"/>
    <n v="32.398200000000003"/>
    <x v="17"/>
    <x v="10"/>
  </r>
  <r>
    <n v="5202"/>
    <x v="2576"/>
    <x v="840"/>
    <d v="2016-03-08T00:00:00"/>
    <s v="Standard Class"/>
    <s v="AA-10315"/>
    <s v="Alex Avila"/>
    <x v="0"/>
    <s v="United States"/>
    <s v="Round Rock"/>
    <x v="5"/>
    <n v="78664"/>
    <x v="2"/>
    <s v="TEC-AC-10002857"/>
    <x v="2"/>
    <x v="11"/>
    <s v="Verbatim 25 GB 6x Blu-ray Single Layer Recordable Disc, 1/Pack"/>
    <x v="1818"/>
    <n v="7"/>
    <x v="2"/>
    <n v="5.7365000000000004"/>
    <x v="17"/>
    <x v="223"/>
  </r>
  <r>
    <n v="5203"/>
    <x v="2577"/>
    <x v="762"/>
    <d v="2015-08-19T00:00:00"/>
    <s v="Standard Class"/>
    <s v="RE-19450"/>
    <s v="Richard Eichhorn"/>
    <x v="0"/>
    <s v="United States"/>
    <s v="Oakland"/>
    <x v="1"/>
    <n v="94601"/>
    <x v="1"/>
    <s v="FUR-FU-10004018"/>
    <x v="0"/>
    <x v="5"/>
    <s v="Tensor Computer Mounted Lamp"/>
    <x v="3701"/>
    <n v="7"/>
    <x v="0"/>
    <n v="28.142099999999999"/>
    <x v="37"/>
    <x v="180"/>
  </r>
  <r>
    <n v="5204"/>
    <x v="2577"/>
    <x v="762"/>
    <d v="2015-08-19T00:00:00"/>
    <s v="Standard Class"/>
    <s v="RE-19450"/>
    <s v="Richard Eichhorn"/>
    <x v="0"/>
    <s v="United States"/>
    <s v="Oakland"/>
    <x v="1"/>
    <n v="94601"/>
    <x v="1"/>
    <s v="OFF-ST-10003638"/>
    <x v="1"/>
    <x v="4"/>
    <s v="Mobile Personal File Cube"/>
    <x v="3702"/>
    <n v="3"/>
    <x v="0"/>
    <n v="18.970199999999998"/>
    <x v="37"/>
    <x v="180"/>
  </r>
  <r>
    <n v="5205"/>
    <x v="2578"/>
    <x v="811"/>
    <d v="2015-09-18T00:00:00"/>
    <s v="Standard Class"/>
    <s v="TM-21010"/>
    <s v="Tamara Manning"/>
    <x v="0"/>
    <s v="United States"/>
    <s v="Auburn"/>
    <x v="15"/>
    <n v="13021"/>
    <x v="3"/>
    <s v="OFF-AR-10004685"/>
    <x v="1"/>
    <x v="6"/>
    <s v="Binney &amp; Smith Crayola Metallic Colored Pencils, 8-Color Set"/>
    <x v="1553"/>
    <n v="2"/>
    <x v="0"/>
    <n v="3.0558000000000001"/>
    <x v="11"/>
    <x v="113"/>
  </r>
  <r>
    <n v="5206"/>
    <x v="2578"/>
    <x v="811"/>
    <d v="2015-09-18T00:00:00"/>
    <s v="Standard Class"/>
    <s v="TM-21010"/>
    <s v="Tamara Manning"/>
    <x v="0"/>
    <s v="United States"/>
    <s v="Auburn"/>
    <x v="15"/>
    <n v="13021"/>
    <x v="3"/>
    <s v="OFF-ST-10001713"/>
    <x v="1"/>
    <x v="4"/>
    <s v="Gould Plastics 9-Pocket Panel Bin, 18-3/8w x 5-1/4d x 20-1/2h, Black"/>
    <x v="2746"/>
    <n v="2"/>
    <x v="0"/>
    <n v="4.2392000000000003"/>
    <x v="11"/>
    <x v="38"/>
  </r>
  <r>
    <n v="5207"/>
    <x v="2578"/>
    <x v="811"/>
    <d v="2015-09-18T00:00:00"/>
    <s v="Standard Class"/>
    <s v="TM-21010"/>
    <s v="Tamara Manning"/>
    <x v="0"/>
    <s v="United States"/>
    <s v="Auburn"/>
    <x v="15"/>
    <n v="13021"/>
    <x v="3"/>
    <s v="OFF-FA-10000490"/>
    <x v="1"/>
    <x v="13"/>
    <s v="OIC Binder Clips, Mini, 1/4&quot; Capacity, Black"/>
    <x v="3703"/>
    <n v="1"/>
    <x v="0"/>
    <n v="0.58279999999999998"/>
    <x v="11"/>
    <x v="41"/>
  </r>
  <r>
    <n v="5208"/>
    <x v="2578"/>
    <x v="811"/>
    <d v="2015-09-18T00:00:00"/>
    <s v="Standard Class"/>
    <s v="TM-21010"/>
    <s v="Tamara Manning"/>
    <x v="0"/>
    <s v="United States"/>
    <s v="Auburn"/>
    <x v="15"/>
    <n v="13021"/>
    <x v="3"/>
    <s v="OFF-LA-10002043"/>
    <x v="1"/>
    <x v="2"/>
    <s v="Avery 489"/>
    <x v="343"/>
    <n v="2"/>
    <x v="0"/>
    <n v="9.9359999999999999"/>
    <x v="11"/>
    <x v="62"/>
  </r>
  <r>
    <n v="5209"/>
    <x v="2578"/>
    <x v="811"/>
    <d v="2015-09-18T00:00:00"/>
    <s v="Standard Class"/>
    <s v="TM-21010"/>
    <s v="Tamara Manning"/>
    <x v="0"/>
    <s v="United States"/>
    <s v="Auburn"/>
    <x v="15"/>
    <n v="13021"/>
    <x v="3"/>
    <s v="OFF-PA-10002464"/>
    <x v="1"/>
    <x v="10"/>
    <s v="HP Office Recycled Paper (20Lb. and 87 Bright)"/>
    <x v="978"/>
    <n v="5"/>
    <x v="0"/>
    <n v="14.161"/>
    <x v="11"/>
    <x v="77"/>
  </r>
  <r>
    <n v="5210"/>
    <x v="2578"/>
    <x v="811"/>
    <d v="2015-09-18T00:00:00"/>
    <s v="Standard Class"/>
    <s v="TM-21010"/>
    <s v="Tamara Manning"/>
    <x v="0"/>
    <s v="United States"/>
    <s v="Auburn"/>
    <x v="15"/>
    <n v="13021"/>
    <x v="3"/>
    <s v="OFF-EN-10002504"/>
    <x v="1"/>
    <x v="12"/>
    <s v="Tyvek  Top-Opening Peel &amp; Seel Envelopes, Plain White"/>
    <x v="3274"/>
    <n v="1"/>
    <x v="0"/>
    <n v="12.7746"/>
    <x v="11"/>
    <x v="41"/>
  </r>
  <r>
    <n v="5211"/>
    <x v="2579"/>
    <x v="1026"/>
    <d v="2015-01-18T00:00:00"/>
    <s v="Standard Class"/>
    <s v="YS-21880"/>
    <s v="Yana Sorensen"/>
    <x v="1"/>
    <s v="United States"/>
    <s v="Newark"/>
    <x v="13"/>
    <n v="19711"/>
    <x v="3"/>
    <s v="OFF-ST-10002615"/>
    <x v="1"/>
    <x v="4"/>
    <s v="Dual Level, Single-Width Filing Carts"/>
    <x v="2776"/>
    <n v="3"/>
    <x v="0"/>
    <n v="120.9468"/>
    <x v="36"/>
    <x v="96"/>
  </r>
  <r>
    <n v="5212"/>
    <x v="2580"/>
    <x v="793"/>
    <d v="2015-05-16T00:00:00"/>
    <s v="Second Class"/>
    <s v="AZ-10750"/>
    <s v="Annie Zypern"/>
    <x v="0"/>
    <s v="United States"/>
    <s v="New York City"/>
    <x v="15"/>
    <n v="10024"/>
    <x v="3"/>
    <s v="OFF-ST-10004258"/>
    <x v="1"/>
    <x v="4"/>
    <s v="Portable Personal File Box"/>
    <x v="898"/>
    <n v="3"/>
    <x v="0"/>
    <n v="9.8901000000000003"/>
    <x v="20"/>
    <x v="6"/>
  </r>
  <r>
    <n v="5213"/>
    <x v="2581"/>
    <x v="182"/>
    <d v="2016-09-26T00:00:00"/>
    <s v="Same Day"/>
    <s v="CM-12445"/>
    <s v="Chuck Magee"/>
    <x v="0"/>
    <s v="United States"/>
    <s v="Redlands"/>
    <x v="1"/>
    <n v="92374"/>
    <x v="1"/>
    <s v="OFF-ST-10004507"/>
    <x v="1"/>
    <x v="4"/>
    <s v="Advantus Rolling Storage Box"/>
    <x v="488"/>
    <n v="3"/>
    <x v="0"/>
    <n v="13.891500000000001"/>
    <x v="22"/>
    <x v="6"/>
  </r>
  <r>
    <n v="5214"/>
    <x v="2581"/>
    <x v="182"/>
    <d v="2016-09-26T00:00:00"/>
    <s v="Same Day"/>
    <s v="CM-12445"/>
    <s v="Chuck Magee"/>
    <x v="0"/>
    <s v="United States"/>
    <s v="Redlands"/>
    <x v="1"/>
    <n v="92374"/>
    <x v="1"/>
    <s v="OFF-LA-10000262"/>
    <x v="1"/>
    <x v="2"/>
    <s v="Avery 494"/>
    <x v="1484"/>
    <n v="3"/>
    <x v="0"/>
    <n v="3.6017999999999999"/>
    <x v="22"/>
    <x v="55"/>
  </r>
  <r>
    <n v="5215"/>
    <x v="2581"/>
    <x v="182"/>
    <d v="2016-09-26T00:00:00"/>
    <s v="Same Day"/>
    <s v="CM-12445"/>
    <s v="Chuck Magee"/>
    <x v="0"/>
    <s v="United States"/>
    <s v="Redlands"/>
    <x v="1"/>
    <n v="92374"/>
    <x v="1"/>
    <s v="OFF-AR-10002445"/>
    <x v="1"/>
    <x v="6"/>
    <s v="SANFORD Major Accent Highlighters"/>
    <x v="3704"/>
    <n v="5"/>
    <x v="0"/>
    <n v="13.452"/>
    <x v="22"/>
    <x v="234"/>
  </r>
  <r>
    <n v="5216"/>
    <x v="2581"/>
    <x v="182"/>
    <d v="2016-09-26T00:00:00"/>
    <s v="Same Day"/>
    <s v="CM-12445"/>
    <s v="Chuck Magee"/>
    <x v="0"/>
    <s v="United States"/>
    <s v="Redlands"/>
    <x v="1"/>
    <n v="92374"/>
    <x v="1"/>
    <s v="OFF-PA-10001667"/>
    <x v="1"/>
    <x v="10"/>
    <s v="Great White Multi-Use Recycled Paper (20Lb. and 84 Bright)"/>
    <x v="2680"/>
    <n v="5"/>
    <x v="0"/>
    <n v="13.455"/>
    <x v="22"/>
    <x v="88"/>
  </r>
  <r>
    <n v="5217"/>
    <x v="2582"/>
    <x v="428"/>
    <d v="2017-09-15T00:00:00"/>
    <s v="Standard Class"/>
    <s v="JB-16000"/>
    <s v="Joy Bell-"/>
    <x v="0"/>
    <s v="United States"/>
    <s v="Roseville"/>
    <x v="12"/>
    <n v="48066"/>
    <x v="2"/>
    <s v="OFF-EN-10000461"/>
    <x v="1"/>
    <x v="12"/>
    <s v="#10- 4 1/8&quot; x 9 1/2&quot; Recycled Envelopes"/>
    <x v="1897"/>
    <n v="2"/>
    <x v="0"/>
    <n v="8.2156000000000002"/>
    <x v="15"/>
    <x v="2"/>
  </r>
  <r>
    <n v="5218"/>
    <x v="2583"/>
    <x v="4"/>
    <d v="2017-04-17T00:00:00"/>
    <s v="Second Class"/>
    <s v="NS-18640"/>
    <s v="Noel Staavos"/>
    <x v="1"/>
    <s v="United States"/>
    <s v="Los Angeles"/>
    <x v="1"/>
    <n v="90049"/>
    <x v="1"/>
    <s v="OFF-PA-10002254"/>
    <x v="1"/>
    <x v="10"/>
    <s v="Xerox 1883"/>
    <x v="1204"/>
    <n v="3"/>
    <x v="0"/>
    <n v="36.404400000000003"/>
    <x v="4"/>
    <x v="99"/>
  </r>
  <r>
    <n v="5219"/>
    <x v="2584"/>
    <x v="193"/>
    <d v="2017-06-14T00:00:00"/>
    <s v="Standard Class"/>
    <s v="LC-16930"/>
    <s v="Linda Cazamias"/>
    <x v="1"/>
    <s v="United States"/>
    <s v="New York City"/>
    <x v="15"/>
    <n v="10011"/>
    <x v="3"/>
    <s v="OFF-AR-10001868"/>
    <x v="1"/>
    <x v="6"/>
    <s v="Prang Dustless Chalk Sticks"/>
    <x v="3566"/>
    <n v="5"/>
    <x v="0"/>
    <n v="4.2"/>
    <x v="28"/>
    <x v="47"/>
  </r>
  <r>
    <n v="5220"/>
    <x v="2585"/>
    <x v="853"/>
    <d v="2017-09-01T00:00:00"/>
    <s v="Same Day"/>
    <s v="CA-12775"/>
    <s v="Cynthia Arntzen"/>
    <x v="0"/>
    <s v="United States"/>
    <s v="Detroit"/>
    <x v="12"/>
    <n v="48205"/>
    <x v="2"/>
    <s v="FUR-CH-10004875"/>
    <x v="0"/>
    <x v="1"/>
    <s v="Harbour Creations 67200 Series Stacking Chairs"/>
    <x v="3705"/>
    <n v="7"/>
    <x v="0"/>
    <n v="134.53020000000001"/>
    <x v="15"/>
    <x v="6"/>
  </r>
  <r>
    <n v="5221"/>
    <x v="2586"/>
    <x v="1027"/>
    <d v="2014-06-20T00:00:00"/>
    <s v="Standard Class"/>
    <s v="SR-20425"/>
    <s v="Sharelle Roach"/>
    <x v="2"/>
    <s v="United States"/>
    <s v="Detroit"/>
    <x v="12"/>
    <n v="48234"/>
    <x v="2"/>
    <s v="FUR-BO-10000711"/>
    <x v="0"/>
    <x v="0"/>
    <s v="Hon Metal Bookcases, Gray"/>
    <x v="3609"/>
    <n v="3"/>
    <x v="0"/>
    <n v="57.4938"/>
    <x v="3"/>
    <x v="6"/>
  </r>
  <r>
    <n v="5222"/>
    <x v="2587"/>
    <x v="796"/>
    <d v="2017-05-22T00:00:00"/>
    <s v="Second Class"/>
    <s v="PP-18955"/>
    <s v="Paul Prost"/>
    <x v="2"/>
    <s v="United States"/>
    <s v="Springfield"/>
    <x v="25"/>
    <n v="65807"/>
    <x v="2"/>
    <s v="OFF-AP-10000938"/>
    <x v="1"/>
    <x v="9"/>
    <s v="Avanti 1.7 Cu. Ft. Refrigerator"/>
    <x v="3706"/>
    <n v="7"/>
    <x v="0"/>
    <n v="197.92080000000001"/>
    <x v="25"/>
    <x v="95"/>
  </r>
  <r>
    <n v="5223"/>
    <x v="2587"/>
    <x v="796"/>
    <d v="2017-05-22T00:00:00"/>
    <s v="Second Class"/>
    <s v="PP-18955"/>
    <s v="Paul Prost"/>
    <x v="2"/>
    <s v="United States"/>
    <s v="Springfield"/>
    <x v="25"/>
    <n v="65807"/>
    <x v="2"/>
    <s v="TEC-PH-10003555"/>
    <x v="2"/>
    <x v="7"/>
    <s v="Motorola HK250 Universal Bluetooth Headset"/>
    <x v="1152"/>
    <n v="5"/>
    <x v="0"/>
    <n v="2.2989999999999999"/>
    <x v="25"/>
    <x v="15"/>
  </r>
  <r>
    <n v="5224"/>
    <x v="2587"/>
    <x v="796"/>
    <d v="2017-05-22T00:00:00"/>
    <s v="Second Class"/>
    <s v="PP-18955"/>
    <s v="Paul Prost"/>
    <x v="2"/>
    <s v="United States"/>
    <s v="Springfield"/>
    <x v="25"/>
    <n v="65807"/>
    <x v="2"/>
    <s v="OFF-BI-10001267"/>
    <x v="1"/>
    <x v="8"/>
    <s v="Universal Recycled Hanging Pressboard Report Binders, Letter Size"/>
    <x v="3707"/>
    <n v="7"/>
    <x v="0"/>
    <n v="20.731200000000001"/>
    <x v="25"/>
    <x v="62"/>
  </r>
  <r>
    <n v="5225"/>
    <x v="2588"/>
    <x v="510"/>
    <d v="2017-09-17T00:00:00"/>
    <s v="Second Class"/>
    <s v="JM-15865"/>
    <s v="John Murray"/>
    <x v="0"/>
    <s v="United States"/>
    <s v="Los Angeles"/>
    <x v="1"/>
    <n v="90036"/>
    <x v="1"/>
    <s v="OFF-PA-10004071"/>
    <x v="1"/>
    <x v="10"/>
    <s v="Eaton Premium Continuous-Feed Paper, 25% Cotton, Letter Size, White, 1000 Shts/Box"/>
    <x v="1668"/>
    <n v="3"/>
    <x v="0"/>
    <n v="79.891199999999998"/>
    <x v="15"/>
    <x v="42"/>
  </r>
  <r>
    <n v="5226"/>
    <x v="2589"/>
    <x v="1028"/>
    <d v="2016-06-26T00:00:00"/>
    <s v="Standard Class"/>
    <s v="AS-10090"/>
    <s v="Adam Shillingsburg"/>
    <x v="0"/>
    <s v="United States"/>
    <s v="New York City"/>
    <x v="15"/>
    <n v="10011"/>
    <x v="3"/>
    <s v="OFF-BI-10001553"/>
    <x v="1"/>
    <x v="8"/>
    <s v="SpineVue Locking Slant-D Ring Binders by Cardinal"/>
    <x v="3708"/>
    <n v="5"/>
    <x v="2"/>
    <n v="12.795999999999999"/>
    <x v="1"/>
    <x v="73"/>
  </r>
  <r>
    <n v="5227"/>
    <x v="2589"/>
    <x v="1028"/>
    <d v="2016-06-26T00:00:00"/>
    <s v="Standard Class"/>
    <s v="AS-10090"/>
    <s v="Adam Shillingsburg"/>
    <x v="0"/>
    <s v="United States"/>
    <s v="New York City"/>
    <x v="15"/>
    <n v="10011"/>
    <x v="3"/>
    <s v="OFF-BI-10003007"/>
    <x v="1"/>
    <x v="8"/>
    <s v="Premium Transparent Presentation Covers, No Pattern/Clear, 8 1/2&quot; x 11&quot;"/>
    <x v="3709"/>
    <n v="6"/>
    <x v="2"/>
    <n v="60.4968"/>
    <x v="1"/>
    <x v="18"/>
  </r>
  <r>
    <n v="5228"/>
    <x v="2589"/>
    <x v="1028"/>
    <d v="2016-06-26T00:00:00"/>
    <s v="Standard Class"/>
    <s v="AS-10090"/>
    <s v="Adam Shillingsburg"/>
    <x v="0"/>
    <s v="United States"/>
    <s v="New York City"/>
    <x v="15"/>
    <n v="10011"/>
    <x v="3"/>
    <s v="FUR-BO-10003272"/>
    <x v="0"/>
    <x v="0"/>
    <s v="O'Sullivan Living Dimensions 5-Shelf Bookcases"/>
    <x v="3710"/>
    <n v="2"/>
    <x v="2"/>
    <n v="-44.195999999999998"/>
    <x v="1"/>
    <x v="233"/>
  </r>
  <r>
    <n v="5229"/>
    <x v="2590"/>
    <x v="35"/>
    <d v="2014-12-01T00:00:00"/>
    <s v="Standard Class"/>
    <s v="LS-16975"/>
    <s v="Lindsay Shagiari"/>
    <x v="2"/>
    <s v="United States"/>
    <s v="San Francisco"/>
    <x v="1"/>
    <n v="94109"/>
    <x v="1"/>
    <s v="OFF-PA-10001033"/>
    <x v="1"/>
    <x v="10"/>
    <s v="Xerox 1893"/>
    <x v="2597"/>
    <n v="2"/>
    <x v="0"/>
    <n v="40.170200000000001"/>
    <x v="21"/>
    <x v="77"/>
  </r>
  <r>
    <n v="5230"/>
    <x v="2591"/>
    <x v="498"/>
    <d v="2017-03-22T00:00:00"/>
    <s v="Second Class"/>
    <s v="SA-20830"/>
    <s v="Sue Ann Reed"/>
    <x v="0"/>
    <s v="United States"/>
    <s v="Fresno"/>
    <x v="1"/>
    <n v="93727"/>
    <x v="1"/>
    <s v="OFF-BI-10001553"/>
    <x v="1"/>
    <x v="8"/>
    <s v="SpineVue Locking Slant-D Ring Binders by Cardinal"/>
    <x v="892"/>
    <n v="2"/>
    <x v="2"/>
    <n v="5.1184000000000003"/>
    <x v="42"/>
    <x v="11"/>
  </r>
  <r>
    <n v="5231"/>
    <x v="2591"/>
    <x v="498"/>
    <d v="2017-03-22T00:00:00"/>
    <s v="Second Class"/>
    <s v="SA-20830"/>
    <s v="Sue Ann Reed"/>
    <x v="0"/>
    <s v="United States"/>
    <s v="Fresno"/>
    <x v="1"/>
    <n v="93727"/>
    <x v="1"/>
    <s v="FUR-TA-10001095"/>
    <x v="0"/>
    <x v="3"/>
    <s v="Chromcraft Round Conference Tables"/>
    <x v="936"/>
    <n v="5"/>
    <x v="2"/>
    <n v="8.7144999999999992"/>
    <x v="42"/>
    <x v="177"/>
  </r>
  <r>
    <n v="5232"/>
    <x v="2591"/>
    <x v="498"/>
    <d v="2017-03-22T00:00:00"/>
    <s v="Second Class"/>
    <s v="SA-20830"/>
    <s v="Sue Ann Reed"/>
    <x v="0"/>
    <s v="United States"/>
    <s v="Fresno"/>
    <x v="1"/>
    <n v="93727"/>
    <x v="1"/>
    <s v="FUR-FU-10001185"/>
    <x v="0"/>
    <x v="5"/>
    <s v="Advantus Employee of the Month Certificate Frame, 11 x 13-1/2"/>
    <x v="3711"/>
    <n v="1"/>
    <x v="0"/>
    <n v="12.6813"/>
    <x v="42"/>
    <x v="154"/>
  </r>
  <r>
    <n v="5233"/>
    <x v="2591"/>
    <x v="498"/>
    <d v="2017-03-22T00:00:00"/>
    <s v="Second Class"/>
    <s v="SA-20830"/>
    <s v="Sue Ann Reed"/>
    <x v="0"/>
    <s v="United States"/>
    <s v="Fresno"/>
    <x v="1"/>
    <n v="93727"/>
    <x v="1"/>
    <s v="OFF-BI-10000343"/>
    <x v="1"/>
    <x v="8"/>
    <s v="Pressboard Covers with Storage Hooks, 9 1/2&quot; x 11&quot;, Light Blue"/>
    <x v="3712"/>
    <n v="7"/>
    <x v="2"/>
    <n v="9.2798999999999996"/>
    <x v="42"/>
    <x v="27"/>
  </r>
  <r>
    <n v="5234"/>
    <x v="2592"/>
    <x v="638"/>
    <d v="2014-10-22T00:00:00"/>
    <s v="Standard Class"/>
    <s v="LS-17200"/>
    <s v="Luke Schmidt"/>
    <x v="1"/>
    <s v="United States"/>
    <s v="Texarkana"/>
    <x v="36"/>
    <n v="71854"/>
    <x v="0"/>
    <s v="FUR-CH-10004626"/>
    <x v="0"/>
    <x v="1"/>
    <s v="Office Star Flex Back Scooter Chair with Aluminum Finish Frame"/>
    <x v="3713"/>
    <n v="6"/>
    <x v="0"/>
    <n v="145.2816"/>
    <x v="18"/>
    <x v="213"/>
  </r>
  <r>
    <n v="5235"/>
    <x v="2593"/>
    <x v="1029"/>
    <d v="2017-08-23T00:00:00"/>
    <s v="First Class"/>
    <s v="TM-21490"/>
    <s v="Tony Molinari"/>
    <x v="0"/>
    <s v="United States"/>
    <s v="San Francisco"/>
    <x v="1"/>
    <n v="94110"/>
    <x v="1"/>
    <s v="FUR-TA-10001768"/>
    <x v="0"/>
    <x v="3"/>
    <s v="Hon Racetrack Conference Tables"/>
    <x v="3714"/>
    <n v="1"/>
    <x v="2"/>
    <n v="2.6251000000000002"/>
    <x v="43"/>
    <x v="57"/>
  </r>
  <r>
    <n v="5236"/>
    <x v="2594"/>
    <x v="258"/>
    <d v="2016-11-22T00:00:00"/>
    <s v="First Class"/>
    <s v="TT-21265"/>
    <s v="Tim Taslimi"/>
    <x v="1"/>
    <s v="United States"/>
    <s v="Indianapolis"/>
    <x v="14"/>
    <n v="46203"/>
    <x v="2"/>
    <s v="OFF-AP-10001947"/>
    <x v="1"/>
    <x v="9"/>
    <s v="Acco 6 Outlet Guardian Premium Plus Surge Suppressor"/>
    <x v="3715"/>
    <n v="3"/>
    <x v="0"/>
    <n v="15.9384"/>
    <x v="0"/>
    <x v="5"/>
  </r>
  <r>
    <n v="5237"/>
    <x v="2595"/>
    <x v="59"/>
    <d v="2014-09-24T00:00:00"/>
    <s v="Standard Class"/>
    <s v="DN-13690"/>
    <s v="Duane Noonan"/>
    <x v="0"/>
    <s v="United States"/>
    <s v="Columbia"/>
    <x v="39"/>
    <n v="21044"/>
    <x v="3"/>
    <s v="FUR-FU-10004952"/>
    <x v="0"/>
    <x v="5"/>
    <s v="C-Line Cubicle Keepers Polyproplyene Holder w/Velcro Back, 8-1/2x11, 25/Bx"/>
    <x v="3716"/>
    <n v="3"/>
    <x v="0"/>
    <n v="50.908200000000001"/>
    <x v="9"/>
    <x v="221"/>
  </r>
  <r>
    <n v="5238"/>
    <x v="2595"/>
    <x v="59"/>
    <d v="2014-09-24T00:00:00"/>
    <s v="Standard Class"/>
    <s v="DN-13690"/>
    <s v="Duane Noonan"/>
    <x v="0"/>
    <s v="United States"/>
    <s v="Columbia"/>
    <x v="39"/>
    <n v="21044"/>
    <x v="3"/>
    <s v="FUR-BO-10001337"/>
    <x v="0"/>
    <x v="0"/>
    <s v="O'Sullivan Living Dimensions 2-Shelf Bookcases"/>
    <x v="1033"/>
    <n v="3"/>
    <x v="0"/>
    <n v="36.293999999999997"/>
    <x v="9"/>
    <x v="7"/>
  </r>
  <r>
    <n v="5239"/>
    <x v="2595"/>
    <x v="59"/>
    <d v="2014-09-24T00:00:00"/>
    <s v="Standard Class"/>
    <s v="DN-13690"/>
    <s v="Duane Noonan"/>
    <x v="0"/>
    <s v="United States"/>
    <s v="Columbia"/>
    <x v="39"/>
    <n v="21044"/>
    <x v="3"/>
    <s v="TEC-AC-10003628"/>
    <x v="2"/>
    <x v="11"/>
    <s v="Logitech 910-002974 M325 Wireless Mouse for Web Scrolling"/>
    <x v="2759"/>
    <n v="2"/>
    <x v="0"/>
    <n v="26.391200000000001"/>
    <x v="9"/>
    <x v="166"/>
  </r>
  <r>
    <n v="5240"/>
    <x v="2596"/>
    <x v="108"/>
    <d v="2016-09-17T00:00:00"/>
    <s v="Standard Class"/>
    <s v="EB-14110"/>
    <s v="Eugene Barchas"/>
    <x v="0"/>
    <s v="United States"/>
    <s v="San Jose"/>
    <x v="1"/>
    <n v="95123"/>
    <x v="1"/>
    <s v="OFF-ST-10004186"/>
    <x v="1"/>
    <x v="4"/>
    <s v="Stur-D-Stor Shelving, Vertical 5-Shelf: 72&quot;H x 36&quot;W x 18 1/2&quot;D"/>
    <x v="737"/>
    <n v="3"/>
    <x v="0"/>
    <n v="6.6588000000000003"/>
    <x v="22"/>
    <x v="15"/>
  </r>
  <r>
    <n v="5241"/>
    <x v="2596"/>
    <x v="108"/>
    <d v="2016-09-17T00:00:00"/>
    <s v="Standard Class"/>
    <s v="EB-14110"/>
    <s v="Eugene Barchas"/>
    <x v="0"/>
    <s v="United States"/>
    <s v="San Jose"/>
    <x v="1"/>
    <n v="95123"/>
    <x v="1"/>
    <s v="OFF-BI-10001658"/>
    <x v="1"/>
    <x v="8"/>
    <s v="GBC Standard Therm-A-Bind Covers"/>
    <x v="3717"/>
    <n v="2"/>
    <x v="2"/>
    <n v="12.958399999999999"/>
    <x v="22"/>
    <x v="12"/>
  </r>
  <r>
    <n v="5242"/>
    <x v="2597"/>
    <x v="713"/>
    <d v="2016-09-26T00:00:00"/>
    <s v="Second Class"/>
    <s v="CM-11815"/>
    <s v="Candace McMahon"/>
    <x v="1"/>
    <s v="United States"/>
    <s v="Seattle"/>
    <x v="4"/>
    <n v="98115"/>
    <x v="1"/>
    <s v="OFF-SU-10004737"/>
    <x v="1"/>
    <x v="14"/>
    <s v="Acme Design Stainless Steel Bent Scissors"/>
    <x v="3718"/>
    <n v="2"/>
    <x v="0"/>
    <n v="3.6936"/>
    <x v="22"/>
    <x v="6"/>
  </r>
  <r>
    <n v="5243"/>
    <x v="2598"/>
    <x v="1018"/>
    <d v="2017-08-08T00:00:00"/>
    <s v="Standard Class"/>
    <s v="HM-14860"/>
    <s v="Harry Marie"/>
    <x v="1"/>
    <s v="United States"/>
    <s v="Carrollton"/>
    <x v="5"/>
    <n v="75007"/>
    <x v="2"/>
    <s v="OFF-BI-10002827"/>
    <x v="1"/>
    <x v="8"/>
    <s v="Avery Durable Poly Binders"/>
    <x v="618"/>
    <n v="3"/>
    <x v="3"/>
    <n v="-5.6406000000000001"/>
    <x v="43"/>
    <x v="76"/>
  </r>
  <r>
    <n v="5244"/>
    <x v="2599"/>
    <x v="197"/>
    <d v="2016-07-26T00:00:00"/>
    <s v="First Class"/>
    <s v="KM-16375"/>
    <s v="Katherine Murray"/>
    <x v="2"/>
    <s v="United States"/>
    <s v="Arlington"/>
    <x v="17"/>
    <n v="22204"/>
    <x v="0"/>
    <s v="OFF-BI-10003694"/>
    <x v="1"/>
    <x v="8"/>
    <s v="Avery 3 1/2&quot; Diskette Storage Pages, 10/Pack"/>
    <x v="822"/>
    <n v="1"/>
    <x v="0"/>
    <n v="4.8023999999999996"/>
    <x v="16"/>
    <x v="55"/>
  </r>
  <r>
    <n v="5245"/>
    <x v="2600"/>
    <x v="1030"/>
    <d v="2016-08-04T00:00:00"/>
    <s v="Second Class"/>
    <s v="BF-11020"/>
    <s v="Barry Französisch"/>
    <x v="1"/>
    <s v="United States"/>
    <s v="Los Angeles"/>
    <x v="1"/>
    <n v="90032"/>
    <x v="1"/>
    <s v="FUR-TA-10001691"/>
    <x v="0"/>
    <x v="3"/>
    <s v="Barricks Non-Folding Utility Table with Steel Legs, Laminate Tops"/>
    <x v="3719"/>
    <n v="2"/>
    <x v="2"/>
    <n v="15.3522"/>
    <x v="47"/>
    <x v="4"/>
  </r>
  <r>
    <n v="5246"/>
    <x v="2600"/>
    <x v="1030"/>
    <d v="2016-08-04T00:00:00"/>
    <s v="Second Class"/>
    <s v="BF-11020"/>
    <s v="Barry Französisch"/>
    <x v="1"/>
    <s v="United States"/>
    <s v="Los Angeles"/>
    <x v="1"/>
    <n v="90032"/>
    <x v="1"/>
    <s v="TEC-PH-10001918"/>
    <x v="2"/>
    <x v="7"/>
    <s v="Nortel Business Series Terminal T7208 Digital phone"/>
    <x v="3720"/>
    <n v="3"/>
    <x v="2"/>
    <n v="33.357599999999998"/>
    <x v="47"/>
    <x v="7"/>
  </r>
  <r>
    <n v="5247"/>
    <x v="2600"/>
    <x v="1030"/>
    <d v="2016-08-04T00:00:00"/>
    <s v="Second Class"/>
    <s v="BF-11020"/>
    <s v="Barry Französisch"/>
    <x v="1"/>
    <s v="United States"/>
    <s v="Los Angeles"/>
    <x v="1"/>
    <n v="90032"/>
    <x v="1"/>
    <s v="OFF-BI-10000285"/>
    <x v="1"/>
    <x v="8"/>
    <s v="XtraLife ClearVue Slant-D Ring Binders by Cardinal"/>
    <x v="2002"/>
    <n v="2"/>
    <x v="2"/>
    <n v="4.7039999999999997"/>
    <x v="47"/>
    <x v="193"/>
  </r>
  <r>
    <n v="5248"/>
    <x v="2601"/>
    <x v="1031"/>
    <d v="2015-05-27T00:00:00"/>
    <s v="Standard Class"/>
    <s v="JE-15745"/>
    <s v="Joel Eaton"/>
    <x v="0"/>
    <s v="United States"/>
    <s v="Frankfort"/>
    <x v="10"/>
    <n v="60423"/>
    <x v="2"/>
    <s v="OFF-AP-10000358"/>
    <x v="1"/>
    <x v="9"/>
    <s v="Fellowes Basic Home/Office Series Surge Protectors"/>
    <x v="3721"/>
    <n v="8"/>
    <x v="3"/>
    <n v="-52.958399999999997"/>
    <x v="20"/>
    <x v="415"/>
  </r>
  <r>
    <n v="5249"/>
    <x v="2602"/>
    <x v="132"/>
    <d v="2017-11-05T00:00:00"/>
    <s v="Second Class"/>
    <s v="EJ-14155"/>
    <s v="Eva Jacobs"/>
    <x v="0"/>
    <s v="United States"/>
    <s v="Seattle"/>
    <x v="4"/>
    <n v="98105"/>
    <x v="1"/>
    <s v="TEC-AC-10002345"/>
    <x v="2"/>
    <x v="11"/>
    <s v="HP Standard 104 key PS/2 Keyboard"/>
    <x v="3722"/>
    <n v="3"/>
    <x v="0"/>
    <n v="10.875"/>
    <x v="24"/>
    <x v="45"/>
  </r>
  <r>
    <n v="5250"/>
    <x v="2603"/>
    <x v="392"/>
    <d v="2015-04-21T00:00:00"/>
    <s v="Standard Class"/>
    <s v="BN-11470"/>
    <s v="Brad Norvell"/>
    <x v="1"/>
    <s v="United States"/>
    <s v="Philadelphia"/>
    <x v="9"/>
    <n v="19143"/>
    <x v="3"/>
    <s v="OFF-FA-10001229"/>
    <x v="1"/>
    <x v="13"/>
    <s v="Staples"/>
    <x v="3723"/>
    <n v="4"/>
    <x v="2"/>
    <n v="4.0872000000000002"/>
    <x v="19"/>
    <x v="18"/>
  </r>
  <r>
    <n v="5251"/>
    <x v="2604"/>
    <x v="939"/>
    <d v="2016-12-18T00:00:00"/>
    <s v="Standard Class"/>
    <s v="EC-14050"/>
    <s v="Erin Creighton"/>
    <x v="0"/>
    <s v="United States"/>
    <s v="Columbus"/>
    <x v="32"/>
    <n v="31907"/>
    <x v="0"/>
    <s v="TEC-AC-10001314"/>
    <x v="2"/>
    <x v="11"/>
    <s v="Case Logic 2.4GHz Wireless Keyboard"/>
    <x v="2857"/>
    <n v="5"/>
    <x v="0"/>
    <n v="19.995999999999999"/>
    <x v="5"/>
    <x v="366"/>
  </r>
  <r>
    <n v="5252"/>
    <x v="2604"/>
    <x v="939"/>
    <d v="2016-12-18T00:00:00"/>
    <s v="Standard Class"/>
    <s v="EC-14050"/>
    <s v="Erin Creighton"/>
    <x v="0"/>
    <s v="United States"/>
    <s v="Columbus"/>
    <x v="32"/>
    <n v="31907"/>
    <x v="0"/>
    <s v="OFF-PA-10004438"/>
    <x v="1"/>
    <x v="10"/>
    <s v="Xerox 1907"/>
    <x v="335"/>
    <n v="4"/>
    <x v="0"/>
    <n v="23.086400000000001"/>
    <x v="5"/>
    <x v="2"/>
  </r>
  <r>
    <n v="5253"/>
    <x v="2605"/>
    <x v="628"/>
    <d v="2015-11-02T00:00:00"/>
    <s v="First Class"/>
    <s v="TT-21220"/>
    <s v="Thomas Thornton"/>
    <x v="0"/>
    <s v="United States"/>
    <s v="Virginia Beach"/>
    <x v="17"/>
    <n v="23464"/>
    <x v="0"/>
    <s v="OFF-AP-10000026"/>
    <x v="1"/>
    <x v="9"/>
    <s v="Tripp Lite Isotel 6 Outlet Surge Protector with Fax/Modem Protection"/>
    <x v="3724"/>
    <n v="3"/>
    <x v="0"/>
    <n v="53.043900000000001"/>
    <x v="6"/>
    <x v="74"/>
  </r>
  <r>
    <n v="5254"/>
    <x v="2606"/>
    <x v="1009"/>
    <d v="2014-03-11T00:00:00"/>
    <s v="Second Class"/>
    <s v="NP-18685"/>
    <s v="Nora Pelletier"/>
    <x v="2"/>
    <s v="United States"/>
    <s v="Des Moines"/>
    <x v="4"/>
    <n v="98198"/>
    <x v="1"/>
    <s v="OFF-BI-10004224"/>
    <x v="1"/>
    <x v="8"/>
    <s v="Catalog Binders with Expanding Posts"/>
    <x v="3725"/>
    <n v="2"/>
    <x v="2"/>
    <n v="33.64"/>
    <x v="34"/>
    <x v="33"/>
  </r>
  <r>
    <n v="5255"/>
    <x v="2607"/>
    <x v="616"/>
    <d v="2015-03-07T00:00:00"/>
    <s v="Second Class"/>
    <s v="AH-10195"/>
    <s v="Alan Haines"/>
    <x v="1"/>
    <s v="United States"/>
    <s v="Bethlehem"/>
    <x v="9"/>
    <n v="18018"/>
    <x v="3"/>
    <s v="FUR-CH-10002647"/>
    <x v="0"/>
    <x v="1"/>
    <s v="Situations Contoured Folding Chairs, 4/Set"/>
    <x v="2742"/>
    <n v="2"/>
    <x v="4"/>
    <n v="-7.0979999999999999"/>
    <x v="30"/>
    <x v="50"/>
  </r>
  <r>
    <n v="5256"/>
    <x v="2607"/>
    <x v="616"/>
    <d v="2015-03-07T00:00:00"/>
    <s v="Second Class"/>
    <s v="AH-10195"/>
    <s v="Alan Haines"/>
    <x v="1"/>
    <s v="United States"/>
    <s v="Bethlehem"/>
    <x v="9"/>
    <n v="18018"/>
    <x v="3"/>
    <s v="FUR-FU-10003247"/>
    <x v="0"/>
    <x v="5"/>
    <s v="36X48 HARDFLOOR CHAIRMAT"/>
    <x v="2939"/>
    <n v="2"/>
    <x v="2"/>
    <n v="-5.4547999999999996"/>
    <x v="30"/>
    <x v="179"/>
  </r>
  <r>
    <n v="5257"/>
    <x v="2608"/>
    <x v="590"/>
    <d v="2016-08-14T00:00:00"/>
    <s v="Standard Class"/>
    <s v="CC-12145"/>
    <s v="Charles Crestani"/>
    <x v="0"/>
    <s v="United States"/>
    <s v="Oklahoma City"/>
    <x v="26"/>
    <n v="73120"/>
    <x v="2"/>
    <s v="OFF-PA-10003270"/>
    <x v="1"/>
    <x v="10"/>
    <s v="Xerox 1954"/>
    <x v="232"/>
    <n v="2"/>
    <x v="0"/>
    <n v="4.7519999999999998"/>
    <x v="47"/>
    <x v="100"/>
  </r>
  <r>
    <n v="5258"/>
    <x v="2609"/>
    <x v="1032"/>
    <d v="2017-01-08T00:00:00"/>
    <s v="Standard Class"/>
    <s v="DL-13315"/>
    <s v="Delfina Latchford"/>
    <x v="0"/>
    <s v="United States"/>
    <s v="Rancho Cucamonga"/>
    <x v="1"/>
    <n v="91730"/>
    <x v="1"/>
    <s v="OFF-PA-10004735"/>
    <x v="1"/>
    <x v="10"/>
    <s v="Xerox 1905"/>
    <x v="783"/>
    <n v="6"/>
    <x v="0"/>
    <n v="18.662400000000002"/>
    <x v="44"/>
    <x v="62"/>
  </r>
  <r>
    <n v="5259"/>
    <x v="2610"/>
    <x v="449"/>
    <d v="2017-10-11T00:00:00"/>
    <s v="First Class"/>
    <s v="XP-21865"/>
    <s v="Xylona Preis"/>
    <x v="0"/>
    <s v="United States"/>
    <s v="Los Angeles"/>
    <x v="1"/>
    <n v="90032"/>
    <x v="1"/>
    <s v="OFF-PA-10001745"/>
    <x v="1"/>
    <x v="10"/>
    <s v="Wirebound Message Books, 2 7/8&quot; x 5&quot;, 3 Forms per Page"/>
    <x v="3726"/>
    <n v="5"/>
    <x v="0"/>
    <n v="16.544"/>
    <x v="13"/>
    <x v="41"/>
  </r>
  <r>
    <n v="5260"/>
    <x v="2611"/>
    <x v="179"/>
    <d v="2017-10-26T00:00:00"/>
    <s v="Standard Class"/>
    <s v="MA-17560"/>
    <s v="Matt Abelman"/>
    <x v="2"/>
    <s v="United States"/>
    <s v="Philadelphia"/>
    <x v="9"/>
    <n v="19120"/>
    <x v="3"/>
    <s v="OFF-PA-10000176"/>
    <x v="1"/>
    <x v="10"/>
    <s v="Xerox 1887"/>
    <x v="2748"/>
    <n v="3"/>
    <x v="2"/>
    <n v="15.934799999999999"/>
    <x v="13"/>
    <x v="73"/>
  </r>
  <r>
    <n v="5261"/>
    <x v="2612"/>
    <x v="557"/>
    <d v="2014-09-10T00:00:00"/>
    <s v="First Class"/>
    <s v="SZ-20035"/>
    <s v="Sam Zeldin"/>
    <x v="2"/>
    <s v="United States"/>
    <s v="Houston"/>
    <x v="5"/>
    <n v="77036"/>
    <x v="2"/>
    <s v="TEC-PH-10000675"/>
    <x v="2"/>
    <x v="7"/>
    <s v="Panasonic KX TS3282B Corded phone"/>
    <x v="2066"/>
    <n v="3"/>
    <x v="2"/>
    <n v="14.7582"/>
    <x v="9"/>
    <x v="17"/>
  </r>
  <r>
    <n v="5262"/>
    <x v="2612"/>
    <x v="557"/>
    <d v="2014-09-10T00:00:00"/>
    <s v="First Class"/>
    <s v="SZ-20035"/>
    <s v="Sam Zeldin"/>
    <x v="2"/>
    <s v="United States"/>
    <s v="Houston"/>
    <x v="5"/>
    <n v="77036"/>
    <x v="2"/>
    <s v="OFF-BI-10000050"/>
    <x v="1"/>
    <x v="8"/>
    <s v="Angle-D Binders with Locking Rings, Label Holders"/>
    <x v="2775"/>
    <n v="2"/>
    <x v="3"/>
    <n v="-4.8179999999999996"/>
    <x v="9"/>
    <x v="148"/>
  </r>
  <r>
    <n v="5263"/>
    <x v="2612"/>
    <x v="557"/>
    <d v="2014-09-10T00:00:00"/>
    <s v="First Class"/>
    <s v="SZ-20035"/>
    <s v="Sam Zeldin"/>
    <x v="2"/>
    <s v="United States"/>
    <s v="Houston"/>
    <x v="5"/>
    <n v="77036"/>
    <x v="2"/>
    <s v="FUR-TA-10004154"/>
    <x v="0"/>
    <x v="3"/>
    <s v="Riverside Furniture Oval Coffee Table, Oval End Table, End Table with Drawer"/>
    <x v="3727"/>
    <n v="1"/>
    <x v="4"/>
    <n v="-22.948"/>
    <x v="9"/>
    <x v="369"/>
  </r>
  <r>
    <n v="5264"/>
    <x v="2612"/>
    <x v="557"/>
    <d v="2014-09-10T00:00:00"/>
    <s v="First Class"/>
    <s v="SZ-20035"/>
    <s v="Sam Zeldin"/>
    <x v="2"/>
    <s v="United States"/>
    <s v="Houston"/>
    <x v="5"/>
    <n v="77036"/>
    <x v="2"/>
    <s v="TEC-AC-10002718"/>
    <x v="2"/>
    <x v="11"/>
    <s v="Belkin Standard 104 key USB Keyboard"/>
    <x v="3728"/>
    <n v="4"/>
    <x v="2"/>
    <n v="-2.9180000000000001"/>
    <x v="9"/>
    <x v="168"/>
  </r>
  <r>
    <n v="5265"/>
    <x v="2612"/>
    <x v="557"/>
    <d v="2014-09-10T00:00:00"/>
    <s v="First Class"/>
    <s v="SZ-20035"/>
    <s v="Sam Zeldin"/>
    <x v="2"/>
    <s v="United States"/>
    <s v="Houston"/>
    <x v="5"/>
    <n v="77036"/>
    <x v="2"/>
    <s v="OFF-AR-10003179"/>
    <x v="1"/>
    <x v="6"/>
    <s v="Dixon Ticonderoga Core-Lock Colored Pencils"/>
    <x v="3729"/>
    <n v="3"/>
    <x v="2"/>
    <n v="3.5529000000000002"/>
    <x v="9"/>
    <x v="173"/>
  </r>
  <r>
    <n v="5266"/>
    <x v="2613"/>
    <x v="1033"/>
    <d v="2017-10-03T00:00:00"/>
    <s v="First Class"/>
    <s v="CS-11845"/>
    <s v="Cari Sayre"/>
    <x v="1"/>
    <s v="United States"/>
    <s v="Seattle"/>
    <x v="4"/>
    <n v="98103"/>
    <x v="1"/>
    <s v="OFF-PA-10001838"/>
    <x v="1"/>
    <x v="10"/>
    <s v="Adams Telephone Message Book W/Dividers/Space For Phone Numbers, 5 1/4&quot;X8 1/2&quot;, 300/Messages"/>
    <x v="2660"/>
    <n v="2"/>
    <x v="0"/>
    <n v="5.7624000000000004"/>
    <x v="13"/>
    <x v="70"/>
  </r>
  <r>
    <n v="5267"/>
    <x v="2613"/>
    <x v="1033"/>
    <d v="2017-10-03T00:00:00"/>
    <s v="First Class"/>
    <s v="CS-11845"/>
    <s v="Cari Sayre"/>
    <x v="1"/>
    <s v="United States"/>
    <s v="Seattle"/>
    <x v="4"/>
    <n v="98103"/>
    <x v="1"/>
    <s v="OFF-PA-10004039"/>
    <x v="1"/>
    <x v="10"/>
    <s v="Xerox 1882"/>
    <x v="3730"/>
    <n v="3"/>
    <x v="0"/>
    <n v="82.290599999999998"/>
    <x v="13"/>
    <x v="77"/>
  </r>
  <r>
    <n v="5268"/>
    <x v="2613"/>
    <x v="1033"/>
    <d v="2017-10-03T00:00:00"/>
    <s v="First Class"/>
    <s v="CS-11845"/>
    <s v="Cari Sayre"/>
    <x v="1"/>
    <s v="United States"/>
    <s v="Seattle"/>
    <x v="4"/>
    <n v="98103"/>
    <x v="1"/>
    <s v="OFF-AP-10001626"/>
    <x v="1"/>
    <x v="9"/>
    <s v="Commercial WindTunnel Clean Air Upright Vacuum, Replacement Belts, Filtration Bags"/>
    <x v="3731"/>
    <n v="1"/>
    <x v="0"/>
    <n v="1.0114000000000001"/>
    <x v="13"/>
    <x v="96"/>
  </r>
  <r>
    <n v="5269"/>
    <x v="2614"/>
    <x v="673"/>
    <d v="2017-11-21T00:00:00"/>
    <s v="Standard Class"/>
    <s v="MH-18115"/>
    <s v="Mick Hernandez"/>
    <x v="2"/>
    <s v="United States"/>
    <s v="Yonkers"/>
    <x v="15"/>
    <n v="10701"/>
    <x v="3"/>
    <s v="TEC-MA-10003173"/>
    <x v="2"/>
    <x v="15"/>
    <s v="Hewlett-Packard 300S Scientific Calculator"/>
    <x v="3732"/>
    <n v="4"/>
    <x v="0"/>
    <n v="24.122399999999999"/>
    <x v="24"/>
    <x v="99"/>
  </r>
  <r>
    <n v="5270"/>
    <x v="2615"/>
    <x v="220"/>
    <d v="2017-09-11T00:00:00"/>
    <s v="Same Day"/>
    <s v="CB-12025"/>
    <s v="Cassandra Brandow"/>
    <x v="0"/>
    <s v="United States"/>
    <s v="San Francisco"/>
    <x v="1"/>
    <n v="94110"/>
    <x v="1"/>
    <s v="FUR-FU-10000260"/>
    <x v="0"/>
    <x v="5"/>
    <s v="6&quot; Cubicle Wall Clock, Black"/>
    <x v="3733"/>
    <n v="4"/>
    <x v="0"/>
    <n v="11.6496"/>
    <x v="15"/>
    <x v="159"/>
  </r>
  <r>
    <n v="5271"/>
    <x v="2615"/>
    <x v="220"/>
    <d v="2017-09-11T00:00:00"/>
    <s v="Same Day"/>
    <s v="CB-12025"/>
    <s v="Cassandra Brandow"/>
    <x v="0"/>
    <s v="United States"/>
    <s v="San Francisco"/>
    <x v="1"/>
    <n v="94110"/>
    <x v="1"/>
    <s v="OFF-AP-10004487"/>
    <x v="1"/>
    <x v="9"/>
    <s v="Kensington 4 Outlet MasterPiece Compact Power Control Center"/>
    <x v="840"/>
    <n v="5"/>
    <x v="0"/>
    <n v="113.848"/>
    <x v="15"/>
    <x v="40"/>
  </r>
  <r>
    <n v="5272"/>
    <x v="2616"/>
    <x v="1034"/>
    <d v="2017-01-16T00:00:00"/>
    <s v="Same Day"/>
    <s v="JO-15145"/>
    <s v="Jack O'Briant"/>
    <x v="1"/>
    <s v="United States"/>
    <s v="Los Angeles"/>
    <x v="1"/>
    <n v="90008"/>
    <x v="1"/>
    <s v="FUR-FU-10001487"/>
    <x v="0"/>
    <x v="5"/>
    <s v="Eldon Expressions Wood and Plastic Desk Accessories, Cherry Wood"/>
    <x v="3289"/>
    <n v="4"/>
    <x v="0"/>
    <n v="8.0968"/>
    <x v="44"/>
    <x v="5"/>
  </r>
  <r>
    <n v="5273"/>
    <x v="2616"/>
    <x v="1034"/>
    <d v="2017-01-16T00:00:00"/>
    <s v="Same Day"/>
    <s v="JO-15145"/>
    <s v="Jack O'Briant"/>
    <x v="1"/>
    <s v="United States"/>
    <s v="Los Angeles"/>
    <x v="1"/>
    <n v="90008"/>
    <x v="1"/>
    <s v="FUR-TA-10001520"/>
    <x v="0"/>
    <x v="3"/>
    <s v="Lesro Sheffield Collection Coffee Table, End Table, Center Table, Corner Table"/>
    <x v="3734"/>
    <n v="7"/>
    <x v="2"/>
    <n v="-14.9877"/>
    <x v="44"/>
    <x v="79"/>
  </r>
  <r>
    <n v="5274"/>
    <x v="2617"/>
    <x v="491"/>
    <d v="2016-11-29T00:00:00"/>
    <s v="First Class"/>
    <s v="PA-19060"/>
    <s v="Pete Armstrong"/>
    <x v="2"/>
    <s v="United States"/>
    <s v="Miami"/>
    <x v="2"/>
    <n v="33142"/>
    <x v="0"/>
    <s v="OFF-BI-10000145"/>
    <x v="1"/>
    <x v="8"/>
    <s v="Zipper Ring Binder Pockets"/>
    <x v="3735"/>
    <n v="4"/>
    <x v="6"/>
    <n v="-2.6208"/>
    <x v="0"/>
    <x v="126"/>
  </r>
  <r>
    <n v="5275"/>
    <x v="2618"/>
    <x v="209"/>
    <d v="2015-11-09T00:00:00"/>
    <s v="Second Class"/>
    <s v="SV-20785"/>
    <s v="Stewart Visinsky"/>
    <x v="0"/>
    <s v="United States"/>
    <s v="Burlington"/>
    <x v="42"/>
    <s v="05408"/>
    <x v="3"/>
    <s v="FUR-CH-10000595"/>
    <x v="0"/>
    <x v="1"/>
    <s v="Safco Contoured Stacking Chairs"/>
    <x v="3736"/>
    <n v="3"/>
    <x v="0"/>
    <n v="178.8"/>
    <x v="6"/>
    <x v="45"/>
  </r>
  <r>
    <n v="5276"/>
    <x v="2619"/>
    <x v="817"/>
    <d v="2017-12-20T00:00:00"/>
    <s v="Standard Class"/>
    <s v="KL-16555"/>
    <s v="Kelly Lampkin"/>
    <x v="1"/>
    <s v="United States"/>
    <s v="Fayetteville"/>
    <x v="36"/>
    <n v="72701"/>
    <x v="0"/>
    <s v="TEC-AC-10004469"/>
    <x v="2"/>
    <x v="11"/>
    <s v="Microsoft Sculpt Comfort Mouse"/>
    <x v="3737"/>
    <n v="4"/>
    <x v="0"/>
    <n v="70.311999999999998"/>
    <x v="23"/>
    <x v="129"/>
  </r>
  <r>
    <n v="5277"/>
    <x v="2619"/>
    <x v="817"/>
    <d v="2017-12-20T00:00:00"/>
    <s v="Standard Class"/>
    <s v="KL-16555"/>
    <s v="Kelly Lampkin"/>
    <x v="1"/>
    <s v="United States"/>
    <s v="Fayetteville"/>
    <x v="36"/>
    <n v="72701"/>
    <x v="0"/>
    <s v="TEC-AC-10003038"/>
    <x v="2"/>
    <x v="11"/>
    <s v="Kingston Digital DataTraveler 16GB USB 2.0"/>
    <x v="908"/>
    <n v="5"/>
    <x v="0"/>
    <n v="8.5024999999999995"/>
    <x v="23"/>
    <x v="43"/>
  </r>
  <r>
    <n v="5278"/>
    <x v="2620"/>
    <x v="103"/>
    <d v="2014-09-17T00:00:00"/>
    <s v="Standard Class"/>
    <s v="BC-11125"/>
    <s v="Becky Castell"/>
    <x v="2"/>
    <s v="United States"/>
    <s v="Odessa"/>
    <x v="5"/>
    <n v="79762"/>
    <x v="2"/>
    <s v="FUR-CH-10004698"/>
    <x v="0"/>
    <x v="1"/>
    <s v="Padded Folding Chairs, Black, 4/Carton"/>
    <x v="3738"/>
    <n v="6"/>
    <x v="4"/>
    <n v="-9.7175999999999991"/>
    <x v="9"/>
    <x v="317"/>
  </r>
  <r>
    <n v="5279"/>
    <x v="2621"/>
    <x v="1035"/>
    <d v="2014-12-13T00:00:00"/>
    <s v="Standard Class"/>
    <s v="PO-18850"/>
    <s v="Patrick O'Brill"/>
    <x v="0"/>
    <s v="United States"/>
    <s v="Virginia Beach"/>
    <x v="17"/>
    <n v="23464"/>
    <x v="0"/>
    <s v="OFF-PA-10003641"/>
    <x v="1"/>
    <x v="10"/>
    <s v="Xerox 1909"/>
    <x v="151"/>
    <n v="4"/>
    <x v="0"/>
    <n v="48.539200000000001"/>
    <x v="21"/>
    <x v="99"/>
  </r>
  <r>
    <n v="5280"/>
    <x v="2622"/>
    <x v="210"/>
    <d v="2017-09-11T00:00:00"/>
    <s v="Standard Class"/>
    <s v="AG-10675"/>
    <s v="Anna Gayman"/>
    <x v="0"/>
    <s v="United States"/>
    <s v="Milwaukee"/>
    <x v="6"/>
    <n v="53209"/>
    <x v="2"/>
    <s v="TEC-AC-10002134"/>
    <x v="2"/>
    <x v="11"/>
    <s v="Rosewill 107 Normal Keys USB Wired Standard Keyboard"/>
    <x v="808"/>
    <n v="1"/>
    <x v="0"/>
    <n v="1.8872"/>
    <x v="15"/>
    <x v="201"/>
  </r>
  <r>
    <n v="5281"/>
    <x v="2623"/>
    <x v="566"/>
    <d v="2017-10-12T00:00:00"/>
    <s v="Standard Class"/>
    <s v="DB-13210"/>
    <s v="Dean Braden"/>
    <x v="0"/>
    <s v="United States"/>
    <s v="Detroit"/>
    <x v="12"/>
    <n v="48234"/>
    <x v="2"/>
    <s v="OFF-ST-10001837"/>
    <x v="1"/>
    <x v="4"/>
    <s v="SAFCO Mobile Desk Side File, Wire Frame"/>
    <x v="2049"/>
    <n v="2"/>
    <x v="0"/>
    <n v="22.235199999999999"/>
    <x v="13"/>
    <x v="96"/>
  </r>
  <r>
    <n v="5282"/>
    <x v="2624"/>
    <x v="577"/>
    <d v="2015-09-10T00:00:00"/>
    <s v="Standard Class"/>
    <s v="SP-20860"/>
    <s v="Sung Pak"/>
    <x v="1"/>
    <s v="United States"/>
    <s v="Rochester"/>
    <x v="11"/>
    <n v="55901"/>
    <x v="2"/>
    <s v="FUR-FU-10001706"/>
    <x v="0"/>
    <x v="5"/>
    <s v="Longer-Life Soft White Bulbs"/>
    <x v="51"/>
    <n v="2"/>
    <x v="0"/>
    <n v="2.9567999999999999"/>
    <x v="11"/>
    <x v="42"/>
  </r>
  <r>
    <n v="5283"/>
    <x v="2624"/>
    <x v="577"/>
    <d v="2015-09-10T00:00:00"/>
    <s v="Standard Class"/>
    <s v="SP-20860"/>
    <s v="Sung Pak"/>
    <x v="1"/>
    <s v="United States"/>
    <s v="Rochester"/>
    <x v="11"/>
    <n v="55901"/>
    <x v="2"/>
    <s v="OFF-PA-10001970"/>
    <x v="1"/>
    <x v="10"/>
    <s v="Xerox 1881"/>
    <x v="651"/>
    <n v="3"/>
    <x v="0"/>
    <n v="17.314800000000002"/>
    <x v="11"/>
    <x v="2"/>
  </r>
  <r>
    <n v="5284"/>
    <x v="2625"/>
    <x v="809"/>
    <d v="2014-04-04T00:00:00"/>
    <s v="Standard Class"/>
    <s v="Dl-13600"/>
    <s v="Dorris liebe"/>
    <x v="1"/>
    <s v="United States"/>
    <s v="Seattle"/>
    <x v="4"/>
    <n v="98105"/>
    <x v="1"/>
    <s v="OFF-ST-10002957"/>
    <x v="1"/>
    <x v="4"/>
    <s v="Sterilite Show Offs Storage Containers"/>
    <x v="3329"/>
    <n v="3"/>
    <x v="0"/>
    <n v="0"/>
    <x v="41"/>
    <x v="136"/>
  </r>
  <r>
    <n v="5285"/>
    <x v="2625"/>
    <x v="809"/>
    <d v="2014-04-04T00:00:00"/>
    <s v="Standard Class"/>
    <s v="Dl-13600"/>
    <s v="Dorris liebe"/>
    <x v="1"/>
    <s v="United States"/>
    <s v="Seattle"/>
    <x v="4"/>
    <n v="98105"/>
    <x v="1"/>
    <s v="OFF-LA-10002312"/>
    <x v="1"/>
    <x v="2"/>
    <s v="Avery 490"/>
    <x v="1821"/>
    <n v="3"/>
    <x v="0"/>
    <n v="22.2"/>
    <x v="41"/>
    <x v="47"/>
  </r>
  <r>
    <n v="5286"/>
    <x v="2626"/>
    <x v="1024"/>
    <d v="2017-05-06T00:00:00"/>
    <s v="First Class"/>
    <s v="LH-17020"/>
    <s v="Lisa Hazard"/>
    <x v="0"/>
    <s v="United States"/>
    <s v="Louisville"/>
    <x v="22"/>
    <n v="80027"/>
    <x v="1"/>
    <s v="OFF-EN-10002600"/>
    <x v="1"/>
    <x v="12"/>
    <s v="Redi-Strip #10 Envelopes, 4 1/8 x 9 1/2"/>
    <x v="3259"/>
    <n v="9"/>
    <x v="2"/>
    <n v="7.4340000000000002"/>
    <x v="25"/>
    <x v="11"/>
  </r>
  <r>
    <n v="5287"/>
    <x v="2626"/>
    <x v="1024"/>
    <d v="2017-05-06T00:00:00"/>
    <s v="First Class"/>
    <s v="LH-17020"/>
    <s v="Lisa Hazard"/>
    <x v="0"/>
    <s v="United States"/>
    <s v="Louisville"/>
    <x v="22"/>
    <n v="80027"/>
    <x v="1"/>
    <s v="OFF-BI-10003274"/>
    <x v="1"/>
    <x v="8"/>
    <s v="Avery Durable Slant Ring Binders, No Labels"/>
    <x v="1235"/>
    <n v="8"/>
    <x v="6"/>
    <n v="-7.3231999999999999"/>
    <x v="25"/>
    <x v="91"/>
  </r>
  <r>
    <n v="5288"/>
    <x v="2626"/>
    <x v="1024"/>
    <d v="2017-05-06T00:00:00"/>
    <s v="First Class"/>
    <s v="LH-17020"/>
    <s v="Lisa Hazard"/>
    <x v="0"/>
    <s v="United States"/>
    <s v="Louisville"/>
    <x v="22"/>
    <n v="80027"/>
    <x v="1"/>
    <s v="FUR-BO-10004467"/>
    <x v="0"/>
    <x v="0"/>
    <s v="Bestar Classic Bookcase"/>
    <x v="3739"/>
    <n v="3"/>
    <x v="6"/>
    <n v="-152.9847"/>
    <x v="25"/>
    <x v="76"/>
  </r>
  <r>
    <n v="5289"/>
    <x v="2627"/>
    <x v="504"/>
    <d v="2017-05-05T00:00:00"/>
    <s v="Standard Class"/>
    <s v="AD-10180"/>
    <s v="Alan Dominguez"/>
    <x v="2"/>
    <s v="United States"/>
    <s v="San Francisco"/>
    <x v="1"/>
    <n v="94122"/>
    <x v="1"/>
    <s v="OFF-PA-10000675"/>
    <x v="1"/>
    <x v="10"/>
    <s v="Xerox 1919"/>
    <x v="2844"/>
    <n v="4"/>
    <x v="0"/>
    <n v="80.340400000000002"/>
    <x v="25"/>
    <x v="77"/>
  </r>
  <r>
    <n v="5290"/>
    <x v="2628"/>
    <x v="78"/>
    <d v="2014-09-15T00:00:00"/>
    <s v="Standard Class"/>
    <s v="KT-16465"/>
    <s v="Kean Takahito"/>
    <x v="0"/>
    <s v="United States"/>
    <s v="Houston"/>
    <x v="5"/>
    <n v="77036"/>
    <x v="2"/>
    <s v="OFF-PA-10002259"/>
    <x v="1"/>
    <x v="10"/>
    <s v="Geographics Note Cards, Blank, White, 8 1/2&quot; x 11&quot;"/>
    <x v="3740"/>
    <n v="2"/>
    <x v="2"/>
    <n v="6.2664"/>
    <x v="9"/>
    <x v="73"/>
  </r>
  <r>
    <n v="5291"/>
    <x v="2628"/>
    <x v="78"/>
    <d v="2014-09-15T00:00:00"/>
    <s v="Standard Class"/>
    <s v="KT-16465"/>
    <s v="Kean Takahito"/>
    <x v="0"/>
    <s v="United States"/>
    <s v="Houston"/>
    <x v="5"/>
    <n v="77036"/>
    <x v="2"/>
    <s v="FUR-CH-10004287"/>
    <x v="0"/>
    <x v="1"/>
    <s v="SAFCO Arco Folding Chair"/>
    <x v="3741"/>
    <n v="5"/>
    <x v="4"/>
    <n v="-13.81"/>
    <x v="9"/>
    <x v="89"/>
  </r>
  <r>
    <n v="5292"/>
    <x v="2628"/>
    <x v="78"/>
    <d v="2014-09-15T00:00:00"/>
    <s v="Standard Class"/>
    <s v="KT-16465"/>
    <s v="Kean Takahito"/>
    <x v="0"/>
    <s v="United States"/>
    <s v="Houston"/>
    <x v="5"/>
    <n v="77036"/>
    <x v="2"/>
    <s v="OFF-PA-10000482"/>
    <x v="1"/>
    <x v="10"/>
    <s v="Snap-A-Way Black Print Carbonless Ruled Speed Letter, Triplicate"/>
    <x v="3742"/>
    <n v="6"/>
    <x v="2"/>
    <n v="61.462800000000001"/>
    <x v="9"/>
    <x v="27"/>
  </r>
  <r>
    <n v="5293"/>
    <x v="2629"/>
    <x v="308"/>
    <d v="2017-06-23T00:00:00"/>
    <s v="First Class"/>
    <s v="PJ-19015"/>
    <s v="Pauline Johnson"/>
    <x v="0"/>
    <s v="United States"/>
    <s v="Miami"/>
    <x v="2"/>
    <n v="33180"/>
    <x v="0"/>
    <s v="OFF-ST-10004835"/>
    <x v="1"/>
    <x v="4"/>
    <s v="Plastic Stacking Crates &amp; Casters"/>
    <x v="3743"/>
    <n v="1"/>
    <x v="2"/>
    <n v="0.33479999999999999"/>
    <x v="28"/>
    <x v="142"/>
  </r>
  <r>
    <n v="5294"/>
    <x v="2630"/>
    <x v="207"/>
    <d v="2015-12-30T00:00:00"/>
    <s v="Standard Class"/>
    <s v="MC-18100"/>
    <s v="Mick Crebagga"/>
    <x v="0"/>
    <s v="United States"/>
    <s v="Medina"/>
    <x v="24"/>
    <n v="44256"/>
    <x v="3"/>
    <s v="FUR-TA-10004086"/>
    <x v="0"/>
    <x v="3"/>
    <s v="KI Adjustable-Height Table"/>
    <x v="3744"/>
    <n v="1"/>
    <x v="10"/>
    <n v="-15.4764"/>
    <x v="14"/>
    <x v="256"/>
  </r>
  <r>
    <n v="5295"/>
    <x v="2631"/>
    <x v="733"/>
    <d v="2017-08-19T00:00:00"/>
    <s v="Standard Class"/>
    <s v="BO-11350"/>
    <s v="Bill Overfelt"/>
    <x v="1"/>
    <s v="United States"/>
    <s v="Roseville"/>
    <x v="11"/>
    <n v="55113"/>
    <x v="2"/>
    <s v="OFF-LA-10000305"/>
    <x v="1"/>
    <x v="2"/>
    <s v="Avery 495"/>
    <x v="3745"/>
    <n v="8"/>
    <x v="0"/>
    <n v="23.184000000000001"/>
    <x v="43"/>
    <x v="99"/>
  </r>
  <r>
    <n v="5296"/>
    <x v="2632"/>
    <x v="168"/>
    <d v="2017-03-09T00:00:00"/>
    <s v="Standard Class"/>
    <s v="DP-13000"/>
    <s v="Darren Powers"/>
    <x v="0"/>
    <s v="United States"/>
    <s v="Houston"/>
    <x v="5"/>
    <n v="77041"/>
    <x v="2"/>
    <s v="OFF-PA-10000806"/>
    <x v="1"/>
    <x v="10"/>
    <s v="Xerox 1934"/>
    <x v="2806"/>
    <n v="2"/>
    <x v="2"/>
    <n v="32.468400000000003"/>
    <x v="42"/>
    <x v="22"/>
  </r>
  <r>
    <n v="5297"/>
    <x v="2633"/>
    <x v="944"/>
    <d v="2017-07-31T00:00:00"/>
    <s v="Standard Class"/>
    <s v="TM-21490"/>
    <s v="Tony Molinari"/>
    <x v="0"/>
    <s v="United States"/>
    <s v="Yonkers"/>
    <x v="15"/>
    <n v="10701"/>
    <x v="3"/>
    <s v="FUR-FU-10004018"/>
    <x v="0"/>
    <x v="5"/>
    <s v="Tensor Computer Mounted Lamp"/>
    <x v="3746"/>
    <n v="1"/>
    <x v="0"/>
    <n v="4.0202999999999998"/>
    <x v="10"/>
    <x v="180"/>
  </r>
  <r>
    <n v="5298"/>
    <x v="2633"/>
    <x v="944"/>
    <d v="2017-07-31T00:00:00"/>
    <s v="Standard Class"/>
    <s v="TM-21490"/>
    <s v="Tony Molinari"/>
    <x v="0"/>
    <s v="United States"/>
    <s v="Yonkers"/>
    <x v="15"/>
    <n v="10701"/>
    <x v="3"/>
    <s v="TEC-PH-10002660"/>
    <x v="2"/>
    <x v="7"/>
    <s v="Nortel Networks T7316 E Nt8 B27"/>
    <x v="815"/>
    <n v="8"/>
    <x v="0"/>
    <n v="135.97999999999999"/>
    <x v="10"/>
    <x v="45"/>
  </r>
  <r>
    <n v="5299"/>
    <x v="2634"/>
    <x v="713"/>
    <d v="2016-09-26T00:00:00"/>
    <s v="First Class"/>
    <s v="DV-13045"/>
    <s v="Darrin Van Huff"/>
    <x v="1"/>
    <s v="United States"/>
    <s v="San Diego"/>
    <x v="1"/>
    <n v="92037"/>
    <x v="1"/>
    <s v="OFF-EN-10001509"/>
    <x v="1"/>
    <x v="12"/>
    <s v="Poly String Tie Envelopes"/>
    <x v="3747"/>
    <n v="2"/>
    <x v="0"/>
    <n v="1.9176"/>
    <x v="22"/>
    <x v="41"/>
  </r>
  <r>
    <n v="5300"/>
    <x v="2634"/>
    <x v="713"/>
    <d v="2016-09-26T00:00:00"/>
    <s v="First Class"/>
    <s v="DV-13045"/>
    <s v="Darrin Van Huff"/>
    <x v="1"/>
    <s v="United States"/>
    <s v="San Diego"/>
    <x v="1"/>
    <n v="92037"/>
    <x v="1"/>
    <s v="OFF-LA-10003148"/>
    <x v="1"/>
    <x v="2"/>
    <s v="Avery 51"/>
    <x v="1365"/>
    <n v="3"/>
    <x v="0"/>
    <n v="8.6940000000000008"/>
    <x v="22"/>
    <x v="153"/>
  </r>
  <r>
    <n v="5301"/>
    <x v="2635"/>
    <x v="198"/>
    <d v="2016-06-03T00:00:00"/>
    <s v="Standard Class"/>
    <s v="AH-10690"/>
    <s v="Anna Häberlin"/>
    <x v="1"/>
    <s v="United States"/>
    <s v="Springfield"/>
    <x v="17"/>
    <n v="22153"/>
    <x v="0"/>
    <s v="FUR-TA-10002645"/>
    <x v="0"/>
    <x v="3"/>
    <s v="Hon Rectangular Conference Tables"/>
    <x v="3748"/>
    <n v="10"/>
    <x v="0"/>
    <n v="386.83499999999998"/>
    <x v="1"/>
    <x v="331"/>
  </r>
  <r>
    <n v="5302"/>
    <x v="2635"/>
    <x v="198"/>
    <d v="2016-06-03T00:00:00"/>
    <s v="Standard Class"/>
    <s v="AH-10690"/>
    <s v="Anna Häberlin"/>
    <x v="1"/>
    <s v="United States"/>
    <s v="Springfield"/>
    <x v="17"/>
    <n v="22153"/>
    <x v="0"/>
    <s v="TEC-AC-10003033"/>
    <x v="2"/>
    <x v="11"/>
    <s v="Plantronics CS510 - Over-the-Head monaural Wireless Headset System"/>
    <x v="3749"/>
    <n v="6"/>
    <x v="0"/>
    <n v="653.30100000000004"/>
    <x v="1"/>
    <x v="113"/>
  </r>
  <r>
    <n v="5303"/>
    <x v="2635"/>
    <x v="198"/>
    <d v="2016-06-03T00:00:00"/>
    <s v="Standard Class"/>
    <s v="AH-10690"/>
    <s v="Anna Häberlin"/>
    <x v="1"/>
    <s v="United States"/>
    <s v="Springfield"/>
    <x v="17"/>
    <n v="22153"/>
    <x v="0"/>
    <s v="OFF-LA-10001297"/>
    <x v="1"/>
    <x v="2"/>
    <s v="Avery 473"/>
    <x v="3750"/>
    <n v="6"/>
    <x v="0"/>
    <n v="29.808"/>
    <x v="1"/>
    <x v="42"/>
  </r>
  <r>
    <n v="5304"/>
    <x v="2636"/>
    <x v="912"/>
    <d v="2014-11-20T00:00:00"/>
    <s v="Standard Class"/>
    <s v="AB-10165"/>
    <s v="Alan Barnes"/>
    <x v="0"/>
    <s v="United States"/>
    <s v="Decatur"/>
    <x v="10"/>
    <n v="62521"/>
    <x v="2"/>
    <s v="FUR-CH-10002017"/>
    <x v="0"/>
    <x v="1"/>
    <s v="SAFCO Optional Arm Kit for Workspace Cribbage Stacking Chair"/>
    <x v="3751"/>
    <n v="2"/>
    <x v="4"/>
    <n v="-1.0656000000000001"/>
    <x v="7"/>
    <x v="310"/>
  </r>
  <r>
    <n v="5305"/>
    <x v="2637"/>
    <x v="158"/>
    <d v="2014-09-23T00:00:00"/>
    <s v="First Class"/>
    <s v="JS-15940"/>
    <s v="Joni Sundaresam"/>
    <x v="2"/>
    <s v="United States"/>
    <s v="Garland"/>
    <x v="5"/>
    <n v="75043"/>
    <x v="2"/>
    <s v="FUR-FU-10001546"/>
    <x v="0"/>
    <x v="5"/>
    <s v="Dana Swing-Arm Lamps"/>
    <x v="1076"/>
    <n v="2"/>
    <x v="7"/>
    <n v="-7.476"/>
    <x v="9"/>
    <x v="318"/>
  </r>
  <r>
    <n v="5306"/>
    <x v="2638"/>
    <x v="823"/>
    <d v="2016-02-26T00:00:00"/>
    <s v="Standard Class"/>
    <s v="BV-11245"/>
    <s v="Benjamin Venier"/>
    <x v="1"/>
    <s v="United States"/>
    <s v="Oceanside"/>
    <x v="15"/>
    <n v="11572"/>
    <x v="3"/>
    <s v="FUR-FU-10000629"/>
    <x v="0"/>
    <x v="5"/>
    <s v="9-3/4 Diameter Round Wall Clock"/>
    <x v="3752"/>
    <n v="5"/>
    <x v="0"/>
    <n v="28.959"/>
    <x v="48"/>
    <x v="72"/>
  </r>
  <r>
    <n v="5307"/>
    <x v="2638"/>
    <x v="823"/>
    <d v="2016-02-26T00:00:00"/>
    <s v="Standard Class"/>
    <s v="BV-11245"/>
    <s v="Benjamin Venier"/>
    <x v="1"/>
    <s v="United States"/>
    <s v="Oceanside"/>
    <x v="15"/>
    <n v="11572"/>
    <x v="3"/>
    <s v="OFF-ST-10000036"/>
    <x v="1"/>
    <x v="4"/>
    <s v="Recycled Data-Pak for Archival Bound Computer Printouts, 12-1/2 x 12-1/2 x 16"/>
    <x v="676"/>
    <n v="3"/>
    <x v="0"/>
    <n v="80.019900000000007"/>
    <x v="48"/>
    <x v="6"/>
  </r>
  <r>
    <n v="5308"/>
    <x v="2638"/>
    <x v="823"/>
    <d v="2016-02-26T00:00:00"/>
    <s v="Standard Class"/>
    <s v="BV-11245"/>
    <s v="Benjamin Venier"/>
    <x v="1"/>
    <s v="United States"/>
    <s v="Oceanside"/>
    <x v="15"/>
    <n v="11572"/>
    <x v="3"/>
    <s v="TEC-PH-10002583"/>
    <x v="2"/>
    <x v="7"/>
    <s v="iOttie HLCRIO102 Car Mount"/>
    <x v="369"/>
    <n v="2"/>
    <x v="0"/>
    <n v="1.9990000000000001"/>
    <x v="48"/>
    <x v="467"/>
  </r>
  <r>
    <n v="5309"/>
    <x v="2639"/>
    <x v="123"/>
    <d v="2017-11-21T00:00:00"/>
    <s v="First Class"/>
    <s v="NC-18415"/>
    <s v="Nathan Cano"/>
    <x v="0"/>
    <s v="United States"/>
    <s v="Houston"/>
    <x v="5"/>
    <n v="77095"/>
    <x v="2"/>
    <s v="FUR-CH-10003774"/>
    <x v="0"/>
    <x v="1"/>
    <s v="Global Wood Trimmed Manager's Task Chair, Khaki"/>
    <x v="3753"/>
    <n v="3"/>
    <x v="4"/>
    <n v="-46.399799999999999"/>
    <x v="24"/>
    <x v="402"/>
  </r>
  <r>
    <n v="5310"/>
    <x v="2639"/>
    <x v="123"/>
    <d v="2017-11-21T00:00:00"/>
    <s v="First Class"/>
    <s v="NC-18415"/>
    <s v="Nathan Cano"/>
    <x v="0"/>
    <s v="United States"/>
    <s v="Houston"/>
    <x v="5"/>
    <n v="77095"/>
    <x v="2"/>
    <s v="OFF-AR-10003876"/>
    <x v="1"/>
    <x v="6"/>
    <s v="Avery Hi-Liter GlideStik Fluorescent Highlighter, Yellow Ink"/>
    <x v="3754"/>
    <n v="5"/>
    <x v="2"/>
    <n v="3.9119999999999999"/>
    <x v="24"/>
    <x v="1"/>
  </r>
  <r>
    <n v="5311"/>
    <x v="2639"/>
    <x v="123"/>
    <d v="2017-11-21T00:00:00"/>
    <s v="First Class"/>
    <s v="NC-18415"/>
    <s v="Nathan Cano"/>
    <x v="0"/>
    <s v="United States"/>
    <s v="Houston"/>
    <x v="5"/>
    <n v="77095"/>
    <x v="2"/>
    <s v="OFF-BI-10003527"/>
    <x v="1"/>
    <x v="8"/>
    <s v="Fellowes PB500 Electric Punch Plastic Comb Binding Machine with Manual Bind"/>
    <x v="3755"/>
    <n v="6"/>
    <x v="3"/>
    <n v="-2287.7820000000002"/>
    <x v="24"/>
    <x v="14"/>
  </r>
  <r>
    <n v="5312"/>
    <x v="2640"/>
    <x v="1036"/>
    <d v="2016-08-27T00:00:00"/>
    <s v="Standard Class"/>
    <s v="SU-20665"/>
    <s v="Stephanie Ulpright"/>
    <x v="2"/>
    <s v="United States"/>
    <s v="Greenville"/>
    <x v="3"/>
    <n v="27834"/>
    <x v="0"/>
    <s v="OFF-LA-10004559"/>
    <x v="1"/>
    <x v="2"/>
    <s v="Avery 49"/>
    <x v="2106"/>
    <n v="4"/>
    <x v="2"/>
    <n v="3.3408000000000002"/>
    <x v="47"/>
    <x v="22"/>
  </r>
  <r>
    <n v="5313"/>
    <x v="2640"/>
    <x v="1036"/>
    <d v="2016-08-27T00:00:00"/>
    <s v="Standard Class"/>
    <s v="SU-20665"/>
    <s v="Stephanie Ulpright"/>
    <x v="2"/>
    <s v="United States"/>
    <s v="Greenville"/>
    <x v="3"/>
    <n v="27834"/>
    <x v="0"/>
    <s v="OFF-SU-10002573"/>
    <x v="1"/>
    <x v="14"/>
    <s v="Acme 10&quot; Easy Grip Assistive Scissors"/>
    <x v="3756"/>
    <n v="2"/>
    <x v="2"/>
    <n v="3.5059999999999998"/>
    <x v="47"/>
    <x v="26"/>
  </r>
  <r>
    <n v="5314"/>
    <x v="2641"/>
    <x v="504"/>
    <d v="2017-05-05T00:00:00"/>
    <s v="Standard Class"/>
    <s v="DJ-13510"/>
    <s v="Don Jones"/>
    <x v="1"/>
    <s v="United States"/>
    <s v="San Francisco"/>
    <x v="1"/>
    <n v="94110"/>
    <x v="1"/>
    <s v="FUR-FU-10000222"/>
    <x v="0"/>
    <x v="5"/>
    <s v="Seth Thomas 16&quot; Steel Case Clock"/>
    <x v="643"/>
    <n v="2"/>
    <x v="0"/>
    <n v="21.436800000000002"/>
    <x v="25"/>
    <x v="468"/>
  </r>
  <r>
    <n v="5315"/>
    <x v="2641"/>
    <x v="504"/>
    <d v="2017-05-05T00:00:00"/>
    <s v="Standard Class"/>
    <s v="DJ-13510"/>
    <s v="Don Jones"/>
    <x v="1"/>
    <s v="United States"/>
    <s v="San Francisco"/>
    <x v="1"/>
    <n v="94110"/>
    <x v="1"/>
    <s v="OFF-EN-10001219"/>
    <x v="1"/>
    <x v="12"/>
    <s v="#10- 4 1/8&quot; x 9 1/2&quot; Security-Tint Envelopes"/>
    <x v="2433"/>
    <n v="4"/>
    <x v="0"/>
    <n v="14.974399999999999"/>
    <x v="25"/>
    <x v="77"/>
  </r>
  <r>
    <n v="5316"/>
    <x v="2642"/>
    <x v="440"/>
    <d v="2016-05-08T00:00:00"/>
    <s v="Standard Class"/>
    <s v="DL-12865"/>
    <s v="Dan Lawera"/>
    <x v="0"/>
    <s v="United States"/>
    <s v="Greensboro"/>
    <x v="3"/>
    <n v="27405"/>
    <x v="0"/>
    <s v="FUR-CH-10002304"/>
    <x v="0"/>
    <x v="1"/>
    <s v="Global Stack Chair without Arms, Black"/>
    <x v="3757"/>
    <n v="9"/>
    <x v="2"/>
    <n v="11.691000000000001"/>
    <x v="35"/>
    <x v="107"/>
  </r>
  <r>
    <n v="5317"/>
    <x v="2643"/>
    <x v="280"/>
    <d v="2017-10-05T00:00:00"/>
    <s v="First Class"/>
    <s v="Dp-13240"/>
    <s v="Dean percer"/>
    <x v="2"/>
    <s v="United States"/>
    <s v="Knoxville"/>
    <x v="18"/>
    <n v="37918"/>
    <x v="0"/>
    <s v="FUR-FU-10002364"/>
    <x v="0"/>
    <x v="5"/>
    <s v="Eldon Expressions Wood Desk Accessories, Oak"/>
    <x v="921"/>
    <n v="2"/>
    <x v="2"/>
    <n v="1.3284"/>
    <x v="13"/>
    <x v="4"/>
  </r>
  <r>
    <n v="5318"/>
    <x v="2643"/>
    <x v="280"/>
    <d v="2017-10-05T00:00:00"/>
    <s v="First Class"/>
    <s v="Dp-13240"/>
    <s v="Dean percer"/>
    <x v="2"/>
    <s v="United States"/>
    <s v="Knoxville"/>
    <x v="18"/>
    <n v="37918"/>
    <x v="0"/>
    <s v="FUR-FU-10004864"/>
    <x v="0"/>
    <x v="5"/>
    <s v="Eldon 500 Class Desk Accessories"/>
    <x v="3758"/>
    <n v="1"/>
    <x v="2"/>
    <n v="1.5690999999999999"/>
    <x v="13"/>
    <x v="114"/>
  </r>
  <r>
    <n v="5319"/>
    <x v="2643"/>
    <x v="280"/>
    <d v="2017-10-05T00:00:00"/>
    <s v="First Class"/>
    <s v="Dp-13240"/>
    <s v="Dean percer"/>
    <x v="2"/>
    <s v="United States"/>
    <s v="Knoxville"/>
    <x v="18"/>
    <n v="37918"/>
    <x v="0"/>
    <s v="OFF-PA-10003172"/>
    <x v="1"/>
    <x v="10"/>
    <s v="Xerox 1996"/>
    <x v="557"/>
    <n v="4"/>
    <x v="2"/>
    <n v="7.2576000000000001"/>
    <x v="13"/>
    <x v="73"/>
  </r>
  <r>
    <n v="5320"/>
    <x v="2643"/>
    <x v="280"/>
    <d v="2017-10-05T00:00:00"/>
    <s v="First Class"/>
    <s v="Dp-13240"/>
    <s v="Dean percer"/>
    <x v="2"/>
    <s v="United States"/>
    <s v="Knoxville"/>
    <x v="18"/>
    <n v="37918"/>
    <x v="0"/>
    <s v="OFF-BI-10000977"/>
    <x v="1"/>
    <x v="8"/>
    <s v="Ibico Plastic Spiral Binding Combs"/>
    <x v="3251"/>
    <n v="3"/>
    <x v="6"/>
    <n v="-21.888000000000002"/>
    <x v="13"/>
    <x v="128"/>
  </r>
  <r>
    <n v="5321"/>
    <x v="2643"/>
    <x v="280"/>
    <d v="2017-10-05T00:00:00"/>
    <s v="First Class"/>
    <s v="Dp-13240"/>
    <s v="Dean percer"/>
    <x v="2"/>
    <s v="United States"/>
    <s v="Knoxville"/>
    <x v="18"/>
    <n v="37918"/>
    <x v="0"/>
    <s v="FUR-TA-10000198"/>
    <x v="0"/>
    <x v="3"/>
    <s v="Chromcraft Bull-Nose Wood Oval Conference Tables &amp; Bases"/>
    <x v="3759"/>
    <n v="7"/>
    <x v="10"/>
    <n v="-1002.7836"/>
    <x v="13"/>
    <x v="469"/>
  </r>
  <r>
    <n v="5322"/>
    <x v="2643"/>
    <x v="280"/>
    <d v="2017-10-05T00:00:00"/>
    <s v="First Class"/>
    <s v="Dp-13240"/>
    <s v="Dean percer"/>
    <x v="2"/>
    <s v="United States"/>
    <s v="Knoxville"/>
    <x v="18"/>
    <n v="37918"/>
    <x v="0"/>
    <s v="OFF-BI-10003984"/>
    <x v="1"/>
    <x v="8"/>
    <s v="Lock-Up Easel 'Spel-Binder'"/>
    <x v="3760"/>
    <n v="4"/>
    <x v="6"/>
    <n v="-26.247599999999998"/>
    <x v="13"/>
    <x v="91"/>
  </r>
  <r>
    <n v="5323"/>
    <x v="2643"/>
    <x v="280"/>
    <d v="2017-10-05T00:00:00"/>
    <s v="First Class"/>
    <s v="Dp-13240"/>
    <s v="Dean percer"/>
    <x v="2"/>
    <s v="United States"/>
    <s v="Knoxville"/>
    <x v="18"/>
    <n v="37918"/>
    <x v="0"/>
    <s v="FUR-FU-10003691"/>
    <x v="0"/>
    <x v="5"/>
    <s v="Eldon Image Series Desk Accessories, Ebony"/>
    <x v="2354"/>
    <n v="2"/>
    <x v="2"/>
    <n v="5.9279999999999999"/>
    <x v="13"/>
    <x v="1"/>
  </r>
  <r>
    <n v="5324"/>
    <x v="2644"/>
    <x v="65"/>
    <d v="2017-09-23T00:00:00"/>
    <s v="Second Class"/>
    <s v="TM-21010"/>
    <s v="Tamara Manning"/>
    <x v="0"/>
    <s v="United States"/>
    <s v="Grand Island"/>
    <x v="8"/>
    <n v="68801"/>
    <x v="2"/>
    <s v="OFF-PA-10004082"/>
    <x v="1"/>
    <x v="10"/>
    <s v="Adams Telephone Message Book w/Frequently-Called Numbers Space, 400 Messages per Book"/>
    <x v="3761"/>
    <n v="2"/>
    <x v="0"/>
    <n v="7.98"/>
    <x v="15"/>
    <x v="47"/>
  </r>
  <r>
    <n v="5325"/>
    <x v="2645"/>
    <x v="784"/>
    <d v="2015-12-09T00:00:00"/>
    <s v="Standard Class"/>
    <s v="TZ-21580"/>
    <s v="Tracy Zic"/>
    <x v="0"/>
    <s v="United States"/>
    <s v="Lakewood"/>
    <x v="1"/>
    <n v="90712"/>
    <x v="1"/>
    <s v="OFF-AR-10003723"/>
    <x v="1"/>
    <x v="6"/>
    <s v="Avery Hi-Liter Fluorescent Desk Style Markers"/>
    <x v="2877"/>
    <n v="5"/>
    <x v="0"/>
    <n v="6.2530000000000001"/>
    <x v="14"/>
    <x v="418"/>
  </r>
  <r>
    <n v="5326"/>
    <x v="2645"/>
    <x v="784"/>
    <d v="2015-12-09T00:00:00"/>
    <s v="Standard Class"/>
    <s v="TZ-21580"/>
    <s v="Tracy Zic"/>
    <x v="0"/>
    <s v="United States"/>
    <s v="Lakewood"/>
    <x v="1"/>
    <n v="90712"/>
    <x v="1"/>
    <s v="FUR-FU-10004270"/>
    <x v="0"/>
    <x v="5"/>
    <s v="Eldon Image Series Desk Accessories, Burgundy"/>
    <x v="3762"/>
    <n v="6"/>
    <x v="0"/>
    <n v="9.0288000000000004"/>
    <x v="14"/>
    <x v="293"/>
  </r>
  <r>
    <n v="5327"/>
    <x v="2646"/>
    <x v="184"/>
    <d v="2015-01-22T00:00:00"/>
    <s v="Standard Class"/>
    <s v="SC-20260"/>
    <s v="Scott Cohen"/>
    <x v="1"/>
    <s v="United States"/>
    <s v="Lawrence"/>
    <x v="31"/>
    <n v="1841"/>
    <x v="3"/>
    <s v="OFF-AR-10003183"/>
    <x v="1"/>
    <x v="6"/>
    <s v="Avery Fluorescent Highlighter Four-Color Set"/>
    <x v="3763"/>
    <n v="2"/>
    <x v="0"/>
    <n v="2.004"/>
    <x v="36"/>
    <x v="1"/>
  </r>
  <r>
    <n v="5328"/>
    <x v="2647"/>
    <x v="1037"/>
    <d v="2014-01-08T00:00:00"/>
    <s v="Second Class"/>
    <s v="LS-17230"/>
    <s v="Lycoris Saunders"/>
    <x v="0"/>
    <s v="United States"/>
    <s v="Los Angeles"/>
    <x v="1"/>
    <n v="90049"/>
    <x v="1"/>
    <s v="OFF-PA-10002005"/>
    <x v="1"/>
    <x v="10"/>
    <s v="Xerox 225"/>
    <x v="537"/>
    <n v="3"/>
    <x v="0"/>
    <n v="9.3312000000000008"/>
    <x v="46"/>
    <x v="62"/>
  </r>
  <r>
    <n v="5329"/>
    <x v="2648"/>
    <x v="616"/>
    <d v="2015-03-09T00:00:00"/>
    <s v="Standard Class"/>
    <s v="MV-18190"/>
    <s v="Mike Vittorini"/>
    <x v="0"/>
    <s v="United States"/>
    <s v="Houston"/>
    <x v="5"/>
    <n v="77036"/>
    <x v="2"/>
    <s v="TEC-PH-10000149"/>
    <x v="2"/>
    <x v="7"/>
    <s v="Cisco SPA525G2 IP Phone - Wireless"/>
    <x v="1043"/>
    <n v="2"/>
    <x v="2"/>
    <n v="2.3940000000000001"/>
    <x v="30"/>
    <x v="17"/>
  </r>
  <r>
    <n v="5330"/>
    <x v="2649"/>
    <x v="591"/>
    <d v="2016-12-28T00:00:00"/>
    <s v="Second Class"/>
    <s v="BD-11620"/>
    <s v="Brian DeCherney"/>
    <x v="0"/>
    <s v="United States"/>
    <s v="New York City"/>
    <x v="15"/>
    <n v="10035"/>
    <x v="3"/>
    <s v="OFF-BI-10001524"/>
    <x v="1"/>
    <x v="8"/>
    <s v="GBC Premium Transparent Covers with Diagonal Lined Pattern"/>
    <x v="2939"/>
    <n v="2"/>
    <x v="2"/>
    <n v="11.748799999999999"/>
    <x v="5"/>
    <x v="73"/>
  </r>
  <r>
    <n v="5331"/>
    <x v="2650"/>
    <x v="913"/>
    <d v="2016-09-08T00:00:00"/>
    <s v="Standard Class"/>
    <s v="CV-12295"/>
    <s v="Christina VanderZanden"/>
    <x v="0"/>
    <s v="United States"/>
    <s v="New York City"/>
    <x v="15"/>
    <n v="10011"/>
    <x v="3"/>
    <s v="FUR-FU-10004748"/>
    <x v="0"/>
    <x v="5"/>
    <s v="Howard Miller 16&quot; Diameter Gallery Wall Clock"/>
    <x v="3764"/>
    <n v="1"/>
    <x v="0"/>
    <n v="24.936599999999999"/>
    <x v="22"/>
    <x v="87"/>
  </r>
  <r>
    <n v="5332"/>
    <x v="2650"/>
    <x v="913"/>
    <d v="2016-09-08T00:00:00"/>
    <s v="Standard Class"/>
    <s v="CV-12295"/>
    <s v="Christina VanderZanden"/>
    <x v="0"/>
    <s v="United States"/>
    <s v="New York City"/>
    <x v="15"/>
    <n v="10011"/>
    <x v="3"/>
    <s v="OFF-BI-10001460"/>
    <x v="1"/>
    <x v="8"/>
    <s v="Plastic Binding Combs"/>
    <x v="3765"/>
    <n v="5"/>
    <x v="2"/>
    <n v="20.452500000000001"/>
    <x v="22"/>
    <x v="27"/>
  </r>
  <r>
    <n v="5333"/>
    <x v="2650"/>
    <x v="913"/>
    <d v="2016-09-08T00:00:00"/>
    <s v="Standard Class"/>
    <s v="CV-12295"/>
    <s v="Christina VanderZanden"/>
    <x v="0"/>
    <s v="United States"/>
    <s v="New York City"/>
    <x v="15"/>
    <n v="10011"/>
    <x v="3"/>
    <s v="OFF-SU-10002503"/>
    <x v="1"/>
    <x v="14"/>
    <s v="Acme Preferred Stainless Steel Scissors"/>
    <x v="20"/>
    <n v="4"/>
    <x v="0"/>
    <n v="6.5888"/>
    <x v="22"/>
    <x v="74"/>
  </r>
  <r>
    <n v="5334"/>
    <x v="2651"/>
    <x v="86"/>
    <d v="2014-09-01T00:00:00"/>
    <s v="Standard Class"/>
    <s v="KB-16315"/>
    <s v="Karl Braun"/>
    <x v="0"/>
    <s v="United States"/>
    <s v="Newark"/>
    <x v="13"/>
    <n v="19711"/>
    <x v="3"/>
    <s v="FUR-FU-10001731"/>
    <x v="0"/>
    <x v="5"/>
    <s v="Acrylic Self-Standing Desk Frames"/>
    <x v="3766"/>
    <n v="4"/>
    <x v="0"/>
    <n v="4.0583999999999998"/>
    <x v="9"/>
    <x v="234"/>
  </r>
  <r>
    <n v="5335"/>
    <x v="2651"/>
    <x v="86"/>
    <d v="2014-09-01T00:00:00"/>
    <s v="Standard Class"/>
    <s v="KB-16315"/>
    <s v="Karl Braun"/>
    <x v="0"/>
    <s v="United States"/>
    <s v="Newark"/>
    <x v="13"/>
    <n v="19711"/>
    <x v="3"/>
    <s v="OFF-PA-10002160"/>
    <x v="1"/>
    <x v="10"/>
    <s v="Xerox 1978"/>
    <x v="1686"/>
    <n v="3"/>
    <x v="0"/>
    <n v="8.4966000000000008"/>
    <x v="9"/>
    <x v="70"/>
  </r>
  <r>
    <n v="5336"/>
    <x v="2651"/>
    <x v="86"/>
    <d v="2014-09-01T00:00:00"/>
    <s v="Standard Class"/>
    <s v="KB-16315"/>
    <s v="Karl Braun"/>
    <x v="0"/>
    <s v="United States"/>
    <s v="Newark"/>
    <x v="13"/>
    <n v="19711"/>
    <x v="3"/>
    <s v="OFF-PA-10002659"/>
    <x v="1"/>
    <x v="10"/>
    <s v="Avoid Verbal Orders Carbonless Minifold Book"/>
    <x v="1607"/>
    <n v="1"/>
    <x v="0"/>
    <n v="1.5548"/>
    <x v="9"/>
    <x v="99"/>
  </r>
  <r>
    <n v="5337"/>
    <x v="2652"/>
    <x v="1031"/>
    <d v="2015-05-25T00:00:00"/>
    <s v="Standard Class"/>
    <s v="ME-18010"/>
    <s v="Michelle Ellison"/>
    <x v="1"/>
    <s v="United States"/>
    <s v="Seattle"/>
    <x v="4"/>
    <n v="98105"/>
    <x v="1"/>
    <s v="OFF-BI-10001636"/>
    <x v="1"/>
    <x v="8"/>
    <s v="Ibico Plastic and Wire Spiral Binding Combs"/>
    <x v="777"/>
    <n v="4"/>
    <x v="2"/>
    <n v="8.7672000000000008"/>
    <x v="20"/>
    <x v="82"/>
  </r>
  <r>
    <n v="5338"/>
    <x v="2653"/>
    <x v="524"/>
    <d v="2017-10-21T00:00:00"/>
    <s v="Standard Class"/>
    <s v="AJ-10780"/>
    <s v="Anthony Jacobs"/>
    <x v="1"/>
    <s v="United States"/>
    <s v="Scottsdale"/>
    <x v="16"/>
    <n v="85254"/>
    <x v="1"/>
    <s v="OFF-PA-10000062"/>
    <x v="1"/>
    <x v="10"/>
    <s v="Green Bar Computer Printout Paper"/>
    <x v="3767"/>
    <n v="7"/>
    <x v="2"/>
    <n v="111.5688"/>
    <x v="13"/>
    <x v="49"/>
  </r>
  <r>
    <n v="5339"/>
    <x v="2654"/>
    <x v="529"/>
    <d v="2015-11-14T00:00:00"/>
    <s v="Second Class"/>
    <s v="DV-13465"/>
    <s v="Dianna Vittorini"/>
    <x v="0"/>
    <s v="United States"/>
    <s v="Oceanside"/>
    <x v="15"/>
    <n v="11572"/>
    <x v="3"/>
    <s v="OFF-ST-10002554"/>
    <x v="1"/>
    <x v="4"/>
    <s v="Tennsco Industrial Shelving"/>
    <x v="1644"/>
    <n v="5"/>
    <x v="0"/>
    <n v="4.891"/>
    <x v="6"/>
    <x v="15"/>
  </r>
  <r>
    <n v="5340"/>
    <x v="2654"/>
    <x v="529"/>
    <d v="2015-11-14T00:00:00"/>
    <s v="Second Class"/>
    <s v="DV-13465"/>
    <s v="Dianna Vittorini"/>
    <x v="0"/>
    <s v="United States"/>
    <s v="Oceanside"/>
    <x v="15"/>
    <n v="11572"/>
    <x v="3"/>
    <s v="OFF-EN-10001509"/>
    <x v="1"/>
    <x v="12"/>
    <s v="Poly String Tie Envelopes"/>
    <x v="3768"/>
    <n v="6"/>
    <x v="0"/>
    <n v="5.7527999999999997"/>
    <x v="6"/>
    <x v="41"/>
  </r>
  <r>
    <n v="5341"/>
    <x v="2654"/>
    <x v="529"/>
    <d v="2015-11-14T00:00:00"/>
    <s v="Second Class"/>
    <s v="DV-13465"/>
    <s v="Dianna Vittorini"/>
    <x v="0"/>
    <s v="United States"/>
    <s v="Oceanside"/>
    <x v="15"/>
    <n v="11572"/>
    <x v="3"/>
    <s v="TEC-AC-10002018"/>
    <x v="2"/>
    <x v="11"/>
    <s v="AmazonBasics 3-Button USB Wired Mouse"/>
    <x v="62"/>
    <n v="2"/>
    <x v="0"/>
    <n v="6.0114000000000001"/>
    <x v="6"/>
    <x v="157"/>
  </r>
  <r>
    <n v="5342"/>
    <x v="2654"/>
    <x v="529"/>
    <d v="2015-11-14T00:00:00"/>
    <s v="Second Class"/>
    <s v="DV-13465"/>
    <s v="Dianna Vittorini"/>
    <x v="0"/>
    <s v="United States"/>
    <s v="Oceanside"/>
    <x v="15"/>
    <n v="11572"/>
    <x v="3"/>
    <s v="TEC-AC-10002637"/>
    <x v="2"/>
    <x v="11"/>
    <s v="Logitech VX Revolution Cordless Laser Mouse for Notebooks (Black)"/>
    <x v="3769"/>
    <n v="5"/>
    <x v="0"/>
    <n v="53.997"/>
    <x v="6"/>
    <x v="245"/>
  </r>
  <r>
    <n v="5343"/>
    <x v="2655"/>
    <x v="871"/>
    <d v="2014-11-27T00:00:00"/>
    <s v="Standard Class"/>
    <s v="JK-15325"/>
    <s v="Jason Klamczynski"/>
    <x v="1"/>
    <s v="United States"/>
    <s v="Dallas"/>
    <x v="5"/>
    <n v="75220"/>
    <x v="2"/>
    <s v="OFF-EN-10001509"/>
    <x v="1"/>
    <x v="12"/>
    <s v="Poly String Tie Envelopes"/>
    <x v="3770"/>
    <n v="1"/>
    <x v="2"/>
    <n v="0.55079999999999996"/>
    <x v="7"/>
    <x v="27"/>
  </r>
  <r>
    <n v="5344"/>
    <x v="2655"/>
    <x v="871"/>
    <d v="2014-11-27T00:00:00"/>
    <s v="Standard Class"/>
    <s v="JK-15325"/>
    <s v="Jason Klamczynski"/>
    <x v="1"/>
    <s v="United States"/>
    <s v="Dallas"/>
    <x v="5"/>
    <n v="75220"/>
    <x v="2"/>
    <s v="TEC-PH-10004922"/>
    <x v="2"/>
    <x v="7"/>
    <s v="RCA Visys Integrated PBX 8-Line Router"/>
    <x v="3771"/>
    <n v="5"/>
    <x v="2"/>
    <n v="16.747499999999999"/>
    <x v="7"/>
    <x v="107"/>
  </r>
  <r>
    <n v="5345"/>
    <x v="2656"/>
    <x v="2"/>
    <d v="2015-10-13T00:00:00"/>
    <s v="Second Class"/>
    <s v="SH-20395"/>
    <s v="Shahid Hopkins"/>
    <x v="0"/>
    <s v="United States"/>
    <s v="Rochester"/>
    <x v="15"/>
    <n v="14609"/>
    <x v="3"/>
    <s v="TEC-AC-10002550"/>
    <x v="2"/>
    <x v="11"/>
    <s v="Memorex 25GB 6X Branded Blu-Ray Recordable Disc, 30/Pack"/>
    <x v="3772"/>
    <n v="1"/>
    <x v="0"/>
    <n v="2.2364999999999999"/>
    <x v="2"/>
    <x v="120"/>
  </r>
  <r>
    <n v="5346"/>
    <x v="2657"/>
    <x v="708"/>
    <d v="2017-03-23T00:00:00"/>
    <s v="Second Class"/>
    <s v="SC-20725"/>
    <s v="Steven Cartwright"/>
    <x v="0"/>
    <s v="United States"/>
    <s v="Los Angeles"/>
    <x v="1"/>
    <n v="90045"/>
    <x v="1"/>
    <s v="OFF-ST-10003208"/>
    <x v="1"/>
    <x v="4"/>
    <s v="Adjustable Depth Letter/Legal Cart"/>
    <x v="264"/>
    <n v="4"/>
    <x v="0"/>
    <n v="210.49359999999999"/>
    <x v="42"/>
    <x v="5"/>
  </r>
  <r>
    <n v="5347"/>
    <x v="2657"/>
    <x v="708"/>
    <d v="2017-03-23T00:00:00"/>
    <s v="Second Class"/>
    <s v="SC-20725"/>
    <s v="Steven Cartwright"/>
    <x v="0"/>
    <s v="United States"/>
    <s v="Los Angeles"/>
    <x v="1"/>
    <n v="90045"/>
    <x v="1"/>
    <s v="OFF-BI-10003981"/>
    <x v="1"/>
    <x v="8"/>
    <s v="Avery Durable Plastic 1&quot; Binders"/>
    <x v="2944"/>
    <n v="3"/>
    <x v="2"/>
    <n v="3.9498000000000002"/>
    <x v="42"/>
    <x v="49"/>
  </r>
  <r>
    <n v="5348"/>
    <x v="2657"/>
    <x v="708"/>
    <d v="2017-03-23T00:00:00"/>
    <s v="Second Class"/>
    <s v="SC-20725"/>
    <s v="Steven Cartwright"/>
    <x v="0"/>
    <s v="United States"/>
    <s v="Los Angeles"/>
    <x v="1"/>
    <n v="90045"/>
    <x v="1"/>
    <s v="OFF-BI-10001031"/>
    <x v="1"/>
    <x v="8"/>
    <s v="Pressboard Data Binders by Wilson Jones"/>
    <x v="1076"/>
    <n v="2"/>
    <x v="2"/>
    <n v="2.8835999999999999"/>
    <x v="42"/>
    <x v="31"/>
  </r>
  <r>
    <n v="5349"/>
    <x v="2658"/>
    <x v="1038"/>
    <d v="2015-01-10T00:00:00"/>
    <s v="Standard Class"/>
    <s v="CS-12250"/>
    <s v="Chris Selesnick"/>
    <x v="1"/>
    <s v="United States"/>
    <s v="Woodbury"/>
    <x v="11"/>
    <n v="55125"/>
    <x v="2"/>
    <s v="OFF-BI-10003676"/>
    <x v="1"/>
    <x v="8"/>
    <s v="GBC Standard Recycled Report Covers, Clear Plastic Sheets"/>
    <x v="3773"/>
    <n v="3"/>
    <x v="0"/>
    <n v="15.523199999999999"/>
    <x v="36"/>
    <x v="68"/>
  </r>
  <r>
    <n v="5350"/>
    <x v="2658"/>
    <x v="1038"/>
    <d v="2015-01-10T00:00:00"/>
    <s v="Standard Class"/>
    <s v="CS-12250"/>
    <s v="Chris Selesnick"/>
    <x v="1"/>
    <s v="United States"/>
    <s v="Woodbury"/>
    <x v="11"/>
    <n v="55125"/>
    <x v="2"/>
    <s v="OFF-PA-10004082"/>
    <x v="1"/>
    <x v="10"/>
    <s v="Adams Telephone Message Book w/Frequently-Called Numbers Space, 400 Messages per Book"/>
    <x v="1749"/>
    <n v="5"/>
    <x v="0"/>
    <n v="19.95"/>
    <x v="36"/>
    <x v="47"/>
  </r>
  <r>
    <n v="5351"/>
    <x v="2659"/>
    <x v="34"/>
    <d v="2017-12-16T00:00:00"/>
    <s v="Standard Class"/>
    <s v="LH-16900"/>
    <s v="Lena Hernandez"/>
    <x v="0"/>
    <s v="United States"/>
    <s v="Park Ridge"/>
    <x v="10"/>
    <n v="60068"/>
    <x v="2"/>
    <s v="OFF-PA-10001019"/>
    <x v="1"/>
    <x v="10"/>
    <s v="Xerox 1884"/>
    <x v="3774"/>
    <n v="9"/>
    <x v="2"/>
    <n v="48.551400000000001"/>
    <x v="23"/>
    <x v="27"/>
  </r>
  <r>
    <n v="5352"/>
    <x v="2660"/>
    <x v="47"/>
    <d v="2016-09-12T00:00:00"/>
    <s v="Standard Class"/>
    <s v="YC-21895"/>
    <s v="Yoseph Carroll"/>
    <x v="1"/>
    <s v="United States"/>
    <s v="Dallas"/>
    <x v="5"/>
    <n v="75217"/>
    <x v="2"/>
    <s v="OFF-PA-10004665"/>
    <x v="1"/>
    <x v="10"/>
    <s v="Advantus Motivational Note Cards"/>
    <x v="1433"/>
    <n v="4"/>
    <x v="2"/>
    <n v="15.196"/>
    <x v="22"/>
    <x v="49"/>
  </r>
  <r>
    <n v="5353"/>
    <x v="2660"/>
    <x v="47"/>
    <d v="2016-09-12T00:00:00"/>
    <s v="Standard Class"/>
    <s v="YC-21895"/>
    <s v="Yoseph Carroll"/>
    <x v="1"/>
    <s v="United States"/>
    <s v="Dallas"/>
    <x v="5"/>
    <n v="75217"/>
    <x v="2"/>
    <s v="TEC-PH-10002447"/>
    <x v="2"/>
    <x v="7"/>
    <s v="AT&amp;T CL83451 4-Handset Telephone"/>
    <x v="3775"/>
    <n v="2"/>
    <x v="2"/>
    <n v="37.078200000000002"/>
    <x v="22"/>
    <x v="4"/>
  </r>
  <r>
    <n v="5354"/>
    <x v="2661"/>
    <x v="323"/>
    <d v="2016-09-06T00:00:00"/>
    <s v="First Class"/>
    <s v="CY-12745"/>
    <s v="Craig Yedwab"/>
    <x v="1"/>
    <s v="United States"/>
    <s v="Monroe"/>
    <x v="28"/>
    <n v="71203"/>
    <x v="0"/>
    <s v="OFF-BI-10000014"/>
    <x v="1"/>
    <x v="8"/>
    <s v="Heavy-Duty E-Z-D Binders"/>
    <x v="3776"/>
    <n v="8"/>
    <x v="0"/>
    <n v="41.021599999999999"/>
    <x v="22"/>
    <x v="41"/>
  </r>
  <r>
    <n v="5355"/>
    <x v="2662"/>
    <x v="8"/>
    <d v="2014-05-19T00:00:00"/>
    <s v="Standard Class"/>
    <s v="AH-10030"/>
    <s v="Aaron Hawkins"/>
    <x v="1"/>
    <s v="United States"/>
    <s v="Los Angeles"/>
    <x v="1"/>
    <n v="90004"/>
    <x v="1"/>
    <s v="FUR-CH-10002439"/>
    <x v="0"/>
    <x v="1"/>
    <s v="Iceberg Nesting Folding Chair, 19w x 6d x 43h"/>
    <x v="3777"/>
    <n v="6"/>
    <x v="2"/>
    <n v="20.959199999999999"/>
    <x v="8"/>
    <x v="17"/>
  </r>
  <r>
    <n v="5356"/>
    <x v="2662"/>
    <x v="8"/>
    <d v="2014-05-19T00:00:00"/>
    <s v="Standard Class"/>
    <s v="AH-10030"/>
    <s v="Aaron Hawkins"/>
    <x v="1"/>
    <s v="United States"/>
    <s v="Los Angeles"/>
    <x v="1"/>
    <n v="90004"/>
    <x v="1"/>
    <s v="OFF-PA-10003063"/>
    <x v="1"/>
    <x v="10"/>
    <s v="EcoTones Memo Sheets"/>
    <x v="3778"/>
    <n v="2"/>
    <x v="0"/>
    <n v="3.84"/>
    <x v="8"/>
    <x v="42"/>
  </r>
  <r>
    <n v="5357"/>
    <x v="2663"/>
    <x v="321"/>
    <d v="2016-10-03T00:00:00"/>
    <s v="Standard Class"/>
    <s v="AR-10540"/>
    <s v="Andy Reiter"/>
    <x v="0"/>
    <s v="United States"/>
    <s v="San Francisco"/>
    <x v="1"/>
    <n v="94109"/>
    <x v="1"/>
    <s v="OFF-BI-10002982"/>
    <x v="1"/>
    <x v="8"/>
    <s v="Avery Self-Adhesive Photo Pockets for Polaroid Photos"/>
    <x v="77"/>
    <n v="5"/>
    <x v="2"/>
    <n v="9.5340000000000007"/>
    <x v="32"/>
    <x v="11"/>
  </r>
  <r>
    <n v="5358"/>
    <x v="2664"/>
    <x v="79"/>
    <d v="2014-08-11T00:00:00"/>
    <s v="Standard Class"/>
    <s v="SS-20590"/>
    <s v="Sonia Sunley"/>
    <x v="0"/>
    <s v="United States"/>
    <s v="San Francisco"/>
    <x v="1"/>
    <n v="94122"/>
    <x v="1"/>
    <s v="TEC-AC-10004510"/>
    <x v="2"/>
    <x v="11"/>
    <s v="Logitech Desktop MK120 Mouse and keyboard Combo"/>
    <x v="3779"/>
    <n v="1"/>
    <x v="0"/>
    <n v="1.6359999999999999"/>
    <x v="29"/>
    <x v="7"/>
  </r>
  <r>
    <n v="5359"/>
    <x v="2664"/>
    <x v="79"/>
    <d v="2014-08-11T00:00:00"/>
    <s v="Standard Class"/>
    <s v="SS-20590"/>
    <s v="Sonia Sunley"/>
    <x v="0"/>
    <s v="United States"/>
    <s v="San Francisco"/>
    <x v="1"/>
    <n v="94122"/>
    <x v="1"/>
    <s v="OFF-ST-10000321"/>
    <x v="1"/>
    <x v="4"/>
    <s v="Akro Stacking Bins"/>
    <x v="3780"/>
    <n v="2"/>
    <x v="0"/>
    <n v="0.63119999999999998"/>
    <x v="29"/>
    <x v="38"/>
  </r>
  <r>
    <n v="5360"/>
    <x v="2664"/>
    <x v="79"/>
    <d v="2014-08-11T00:00:00"/>
    <s v="Standard Class"/>
    <s v="SS-20590"/>
    <s v="Sonia Sunley"/>
    <x v="0"/>
    <s v="United States"/>
    <s v="San Francisco"/>
    <x v="1"/>
    <n v="94122"/>
    <x v="1"/>
    <s v="OFF-AR-10004602"/>
    <x v="1"/>
    <x v="6"/>
    <s v="Boston KS Multi-Size Manual Pencil Sharpener"/>
    <x v="44"/>
    <n v="2"/>
    <x v="0"/>
    <n v="12.8744"/>
    <x v="29"/>
    <x v="95"/>
  </r>
  <r>
    <n v="5361"/>
    <x v="2665"/>
    <x v="349"/>
    <d v="2017-04-18T00:00:00"/>
    <s v="Standard Class"/>
    <s v="DW-13585"/>
    <s v="Dorothy Wardle"/>
    <x v="1"/>
    <s v="United States"/>
    <s v="Fayetteville"/>
    <x v="3"/>
    <n v="28314"/>
    <x v="0"/>
    <s v="FUR-BO-10003433"/>
    <x v="0"/>
    <x v="0"/>
    <s v="Sauder Cornerstone Collection Library"/>
    <x v="654"/>
    <n v="8"/>
    <x v="2"/>
    <n v="-32.219200000000001"/>
    <x v="4"/>
    <x v="179"/>
  </r>
  <r>
    <n v="5362"/>
    <x v="2666"/>
    <x v="255"/>
    <d v="2017-06-10T00:00:00"/>
    <s v="First Class"/>
    <s v="NC-18625"/>
    <s v="Noah Childs"/>
    <x v="1"/>
    <s v="United States"/>
    <s v="Dallas"/>
    <x v="5"/>
    <n v="75217"/>
    <x v="2"/>
    <s v="OFF-ST-10001496"/>
    <x v="1"/>
    <x v="4"/>
    <s v="Standard Rollaway File with Lock"/>
    <x v="3619"/>
    <n v="5"/>
    <x v="2"/>
    <n v="54.057000000000002"/>
    <x v="28"/>
    <x v="17"/>
  </r>
  <r>
    <n v="5363"/>
    <x v="2667"/>
    <x v="723"/>
    <d v="2017-01-02T00:00:00"/>
    <s v="Standard Class"/>
    <s v="CD-11920"/>
    <s v="Carlos Daly"/>
    <x v="0"/>
    <s v="United States"/>
    <s v="Wichita"/>
    <x v="41"/>
    <n v="67212"/>
    <x v="2"/>
    <s v="FUR-FU-10000672"/>
    <x v="0"/>
    <x v="5"/>
    <s v="Executive Impressions 10&quot; Spectator Wall Clock"/>
    <x v="2623"/>
    <n v="6"/>
    <x v="0"/>
    <n v="23.990400000000001"/>
    <x v="44"/>
    <x v="65"/>
  </r>
  <r>
    <n v="5364"/>
    <x v="2667"/>
    <x v="723"/>
    <d v="2017-01-02T00:00:00"/>
    <s v="Standard Class"/>
    <s v="CD-11920"/>
    <s v="Carlos Daly"/>
    <x v="0"/>
    <s v="United States"/>
    <s v="Wichita"/>
    <x v="41"/>
    <n v="67212"/>
    <x v="2"/>
    <s v="OFF-AP-10001293"/>
    <x v="1"/>
    <x v="9"/>
    <s v="Belkin 8 Outlet Surge Protector"/>
    <x v="3314"/>
    <n v="2"/>
    <x v="0"/>
    <n v="22.948799999999999"/>
    <x v="44"/>
    <x v="95"/>
  </r>
  <r>
    <n v="5365"/>
    <x v="2668"/>
    <x v="1039"/>
    <d v="2014-01-21T00:00:00"/>
    <s v="Second Class"/>
    <s v="DW-13195"/>
    <s v="David Wiener"/>
    <x v="1"/>
    <s v="United States"/>
    <s v="Springfield"/>
    <x v="21"/>
    <n v="97477"/>
    <x v="1"/>
    <s v="OFF-AP-10000692"/>
    <x v="1"/>
    <x v="9"/>
    <s v="Fellowes Mighty 8 Compact Surge Protector"/>
    <x v="2038"/>
    <n v="4"/>
    <x v="2"/>
    <n v="6.4863999999999997"/>
    <x v="46"/>
    <x v="7"/>
  </r>
  <r>
    <n v="5366"/>
    <x v="2669"/>
    <x v="73"/>
    <d v="2016-11-24T00:00:00"/>
    <s v="Standard Class"/>
    <s v="EH-13990"/>
    <s v="Erica Hackney"/>
    <x v="0"/>
    <s v="United States"/>
    <s v="Houston"/>
    <x v="5"/>
    <n v="77041"/>
    <x v="2"/>
    <s v="TEC-PH-10004539"/>
    <x v="2"/>
    <x v="7"/>
    <s v="Wireless Extenders zBoost YX545 SOHO Signal Booster"/>
    <x v="3781"/>
    <n v="1"/>
    <x v="2"/>
    <n v="13.2293"/>
    <x v="0"/>
    <x v="152"/>
  </r>
  <r>
    <n v="5367"/>
    <x v="2670"/>
    <x v="193"/>
    <d v="2017-06-15T00:00:00"/>
    <s v="Standard Class"/>
    <s v="BD-11320"/>
    <s v="Bill Donatelli"/>
    <x v="0"/>
    <s v="United States"/>
    <s v="Seattle"/>
    <x v="4"/>
    <n v="98103"/>
    <x v="1"/>
    <s v="TEC-PH-10002923"/>
    <x v="2"/>
    <x v="7"/>
    <s v="Logitech B530 USB Headset - headset - Full size, Binaural"/>
    <x v="2495"/>
    <n v="3"/>
    <x v="2"/>
    <n v="7.7679"/>
    <x v="28"/>
    <x v="66"/>
  </r>
  <r>
    <n v="5368"/>
    <x v="2670"/>
    <x v="193"/>
    <d v="2017-06-15T00:00:00"/>
    <s v="Standard Class"/>
    <s v="BD-11320"/>
    <s v="Bill Donatelli"/>
    <x v="0"/>
    <s v="United States"/>
    <s v="Seattle"/>
    <x v="4"/>
    <n v="98103"/>
    <x v="1"/>
    <s v="OFF-LA-10004689"/>
    <x v="1"/>
    <x v="2"/>
    <s v="Avery 512"/>
    <x v="1049"/>
    <n v="4"/>
    <x v="0"/>
    <n v="5.4332000000000003"/>
    <x v="28"/>
    <x v="2"/>
  </r>
  <r>
    <n v="5369"/>
    <x v="2670"/>
    <x v="193"/>
    <d v="2017-06-15T00:00:00"/>
    <s v="Standard Class"/>
    <s v="BD-11320"/>
    <s v="Bill Donatelli"/>
    <x v="0"/>
    <s v="United States"/>
    <s v="Seattle"/>
    <x v="4"/>
    <n v="98103"/>
    <x v="1"/>
    <s v="OFF-ST-10001228"/>
    <x v="1"/>
    <x v="4"/>
    <s v="Personal File Boxes with Fold-Down Carry Handle"/>
    <x v="3782"/>
    <n v="1"/>
    <x v="0"/>
    <n v="3.895"/>
    <x v="28"/>
    <x v="45"/>
  </r>
  <r>
    <n v="5370"/>
    <x v="2671"/>
    <x v="18"/>
    <d v="2017-09-13T00:00:00"/>
    <s v="First Class"/>
    <s v="KH-16630"/>
    <s v="Ken Heidel"/>
    <x v="1"/>
    <s v="United States"/>
    <s v="Akron"/>
    <x v="24"/>
    <n v="44312"/>
    <x v="3"/>
    <s v="OFF-PA-10003302"/>
    <x v="1"/>
    <x v="10"/>
    <s v="Xerox 1906"/>
    <x v="629"/>
    <n v="3"/>
    <x v="2"/>
    <n v="28.706399999999999"/>
    <x v="15"/>
    <x v="31"/>
  </r>
  <r>
    <n v="5371"/>
    <x v="2672"/>
    <x v="798"/>
    <d v="2017-04-12T00:00:00"/>
    <s v="Standard Class"/>
    <s v="NH-18610"/>
    <s v="Nicole Hansen"/>
    <x v="1"/>
    <s v="United States"/>
    <s v="Oak Park"/>
    <x v="12"/>
    <n v="48237"/>
    <x v="2"/>
    <s v="FUR-FU-10004665"/>
    <x v="0"/>
    <x v="5"/>
    <s v="3M Polarizing Task Lamp with Clamp Arm, Light Gray"/>
    <x v="2887"/>
    <n v="2"/>
    <x v="0"/>
    <n v="71.229600000000005"/>
    <x v="4"/>
    <x v="302"/>
  </r>
  <r>
    <n v="5372"/>
    <x v="2672"/>
    <x v="798"/>
    <d v="2017-04-12T00:00:00"/>
    <s v="Standard Class"/>
    <s v="NH-18610"/>
    <s v="Nicole Hansen"/>
    <x v="1"/>
    <s v="United States"/>
    <s v="Oak Park"/>
    <x v="12"/>
    <n v="48237"/>
    <x v="2"/>
    <s v="FUR-FU-10004188"/>
    <x v="0"/>
    <x v="5"/>
    <s v="Luxo Professional Combination Clamp-On Lamps"/>
    <x v="3783"/>
    <n v="3"/>
    <x v="0"/>
    <n v="79.793999999999997"/>
    <x v="4"/>
    <x v="96"/>
  </r>
  <r>
    <n v="5373"/>
    <x v="2673"/>
    <x v="1040"/>
    <d v="2015-10-30T00:00:00"/>
    <s v="Standard Class"/>
    <s v="AG-10495"/>
    <s v="Andrew Gjertsen"/>
    <x v="1"/>
    <s v="United States"/>
    <s v="Houston"/>
    <x v="5"/>
    <n v="77041"/>
    <x v="2"/>
    <s v="OFF-PA-10003177"/>
    <x v="1"/>
    <x v="10"/>
    <s v="Xerox 1999"/>
    <x v="12"/>
    <n v="3"/>
    <x v="2"/>
    <n v="5.4432"/>
    <x v="2"/>
    <x v="11"/>
  </r>
  <r>
    <n v="5374"/>
    <x v="2673"/>
    <x v="1040"/>
    <d v="2015-10-30T00:00:00"/>
    <s v="Standard Class"/>
    <s v="AG-10495"/>
    <s v="Andrew Gjertsen"/>
    <x v="1"/>
    <s v="United States"/>
    <s v="Houston"/>
    <x v="5"/>
    <n v="77041"/>
    <x v="2"/>
    <s v="FUR-TA-10002607"/>
    <x v="0"/>
    <x v="3"/>
    <s v="KI Conference Tables"/>
    <x v="3784"/>
    <n v="7"/>
    <x v="4"/>
    <n v="-69.472200000000001"/>
    <x v="2"/>
    <x v="94"/>
  </r>
  <r>
    <n v="5375"/>
    <x v="2673"/>
    <x v="1040"/>
    <d v="2015-10-30T00:00:00"/>
    <s v="Standard Class"/>
    <s v="AG-10495"/>
    <s v="Andrew Gjertsen"/>
    <x v="1"/>
    <s v="United States"/>
    <s v="Houston"/>
    <x v="5"/>
    <n v="77041"/>
    <x v="2"/>
    <s v="OFF-PA-10001166"/>
    <x v="1"/>
    <x v="10"/>
    <s v="Xerox 2"/>
    <x v="559"/>
    <n v="2"/>
    <x v="2"/>
    <n v="3.6288"/>
    <x v="2"/>
    <x v="73"/>
  </r>
  <r>
    <n v="5376"/>
    <x v="2674"/>
    <x v="837"/>
    <d v="2017-05-31T00:00:00"/>
    <s v="Standard Class"/>
    <s v="RP-19855"/>
    <s v="Roy Phan"/>
    <x v="1"/>
    <s v="United States"/>
    <s v="Seattle"/>
    <x v="4"/>
    <n v="98103"/>
    <x v="1"/>
    <s v="TEC-AC-10004510"/>
    <x v="2"/>
    <x v="11"/>
    <s v="Logitech Desktop MK120 Mouse and keyboard Combo"/>
    <x v="1524"/>
    <n v="6"/>
    <x v="0"/>
    <n v="9.8160000000000007"/>
    <x v="25"/>
    <x v="36"/>
  </r>
  <r>
    <n v="5377"/>
    <x v="2674"/>
    <x v="837"/>
    <d v="2017-05-31T00:00:00"/>
    <s v="Standard Class"/>
    <s v="RP-19855"/>
    <s v="Roy Phan"/>
    <x v="1"/>
    <s v="United States"/>
    <s v="Seattle"/>
    <x v="4"/>
    <n v="98103"/>
    <x v="1"/>
    <s v="OFF-AR-10004062"/>
    <x v="1"/>
    <x v="6"/>
    <s v="Staples in misc. colors"/>
    <x v="966"/>
    <n v="3"/>
    <x v="0"/>
    <n v="7.86"/>
    <x v="25"/>
    <x v="45"/>
  </r>
  <r>
    <n v="5378"/>
    <x v="2675"/>
    <x v="29"/>
    <d v="2014-12-07T00:00:00"/>
    <s v="First Class"/>
    <s v="NB-18655"/>
    <s v="Nona Balk"/>
    <x v="1"/>
    <s v="United States"/>
    <s v="Philadelphia"/>
    <x v="9"/>
    <n v="19134"/>
    <x v="3"/>
    <s v="OFF-EN-10000056"/>
    <x v="1"/>
    <x v="12"/>
    <s v="Cameo Buff Policy Envelopes"/>
    <x v="3785"/>
    <n v="7"/>
    <x v="2"/>
    <n v="117.6147"/>
    <x v="21"/>
    <x v="27"/>
  </r>
  <r>
    <n v="5379"/>
    <x v="2675"/>
    <x v="29"/>
    <d v="2014-12-07T00:00:00"/>
    <s v="First Class"/>
    <s v="NB-18655"/>
    <s v="Nona Balk"/>
    <x v="1"/>
    <s v="United States"/>
    <s v="Philadelphia"/>
    <x v="9"/>
    <n v="19134"/>
    <x v="3"/>
    <s v="OFF-ST-10001469"/>
    <x v="1"/>
    <x v="4"/>
    <s v="Fellowes Bankers Box Recycled Super Stor/Drawer"/>
    <x v="3786"/>
    <n v="4"/>
    <x v="2"/>
    <n v="-30.2288"/>
    <x v="21"/>
    <x v="269"/>
  </r>
  <r>
    <n v="5380"/>
    <x v="2676"/>
    <x v="1041"/>
    <d v="2016-08-18T00:00:00"/>
    <s v="Standard Class"/>
    <s v="JM-15580"/>
    <s v="Jill Matthias"/>
    <x v="0"/>
    <s v="United States"/>
    <s v="Los Angeles"/>
    <x v="1"/>
    <n v="90045"/>
    <x v="1"/>
    <s v="OFF-PA-10000551"/>
    <x v="1"/>
    <x v="10"/>
    <s v="Array Memo Cubes"/>
    <x v="3787"/>
    <n v="3"/>
    <x v="0"/>
    <n v="7.6146000000000003"/>
    <x v="47"/>
    <x v="70"/>
  </r>
  <r>
    <n v="5381"/>
    <x v="2676"/>
    <x v="1041"/>
    <d v="2016-08-18T00:00:00"/>
    <s v="Standard Class"/>
    <s v="JM-15580"/>
    <s v="Jill Matthias"/>
    <x v="0"/>
    <s v="United States"/>
    <s v="Los Angeles"/>
    <x v="1"/>
    <n v="90045"/>
    <x v="1"/>
    <s v="TEC-MA-10000423"/>
    <x v="2"/>
    <x v="15"/>
    <s v="Texas Instruments TI-34 Scientific Calculator"/>
    <x v="3788"/>
    <n v="6"/>
    <x v="2"/>
    <n v="35.623800000000003"/>
    <x v="47"/>
    <x v="27"/>
  </r>
  <r>
    <n v="5382"/>
    <x v="2677"/>
    <x v="64"/>
    <d v="2016-09-07T00:00:00"/>
    <s v="Second Class"/>
    <s v="DM-13525"/>
    <s v="Don Miller"/>
    <x v="1"/>
    <s v="United States"/>
    <s v="Houston"/>
    <x v="5"/>
    <n v="77070"/>
    <x v="2"/>
    <s v="OFF-PA-10001870"/>
    <x v="1"/>
    <x v="10"/>
    <s v="Xerox 202"/>
    <x v="233"/>
    <n v="5"/>
    <x v="2"/>
    <n v="9.0719999999999992"/>
    <x v="22"/>
    <x v="404"/>
  </r>
  <r>
    <n v="5383"/>
    <x v="2677"/>
    <x v="64"/>
    <d v="2016-09-07T00:00:00"/>
    <s v="Second Class"/>
    <s v="DM-13525"/>
    <s v="Don Miller"/>
    <x v="1"/>
    <s v="United States"/>
    <s v="Houston"/>
    <x v="5"/>
    <n v="77070"/>
    <x v="2"/>
    <s v="OFF-FA-10001843"/>
    <x v="1"/>
    <x v="13"/>
    <s v="Staples"/>
    <x v="3789"/>
    <n v="8"/>
    <x v="2"/>
    <n v="5.3352000000000004"/>
    <x v="22"/>
    <x v="27"/>
  </r>
  <r>
    <n v="5384"/>
    <x v="2677"/>
    <x v="64"/>
    <d v="2016-09-07T00:00:00"/>
    <s v="Second Class"/>
    <s v="DM-13525"/>
    <s v="Don Miller"/>
    <x v="1"/>
    <s v="United States"/>
    <s v="Houston"/>
    <x v="5"/>
    <n v="77070"/>
    <x v="2"/>
    <s v="OFF-PA-10002036"/>
    <x v="1"/>
    <x v="10"/>
    <s v="Xerox 1930"/>
    <x v="559"/>
    <n v="2"/>
    <x v="2"/>
    <n v="3.7584"/>
    <x v="22"/>
    <x v="49"/>
  </r>
  <r>
    <n v="5385"/>
    <x v="2678"/>
    <x v="335"/>
    <d v="2017-07-03T00:00:00"/>
    <s v="Standard Class"/>
    <s v="CC-12220"/>
    <s v="Chris Cortes"/>
    <x v="0"/>
    <s v="United States"/>
    <s v="Philadelphia"/>
    <x v="9"/>
    <n v="19143"/>
    <x v="3"/>
    <s v="TEC-PH-10001760"/>
    <x v="2"/>
    <x v="7"/>
    <s v="Bose SoundLink Bluetooth Speaker"/>
    <x v="3790"/>
    <n v="3"/>
    <x v="10"/>
    <n v="41.79"/>
    <x v="10"/>
    <x v="470"/>
  </r>
  <r>
    <n v="5386"/>
    <x v="2678"/>
    <x v="335"/>
    <d v="2017-07-03T00:00:00"/>
    <s v="Standard Class"/>
    <s v="CC-12220"/>
    <s v="Chris Cortes"/>
    <x v="0"/>
    <s v="United States"/>
    <s v="Philadelphia"/>
    <x v="9"/>
    <n v="19143"/>
    <x v="3"/>
    <s v="TEC-PH-10000673"/>
    <x v="2"/>
    <x v="7"/>
    <s v="Plantronics Voyager Pro HD - Bluetooth Headset"/>
    <x v="3791"/>
    <n v="14"/>
    <x v="10"/>
    <n v="72.788799999999995"/>
    <x v="10"/>
    <x v="471"/>
  </r>
  <r>
    <n v="5387"/>
    <x v="2679"/>
    <x v="846"/>
    <d v="2017-03-17T00:00:00"/>
    <s v="Standard Class"/>
    <s v="GA-14725"/>
    <s v="Guy Armstrong"/>
    <x v="0"/>
    <s v="United States"/>
    <s v="Rogers"/>
    <x v="36"/>
    <n v="72756"/>
    <x v="0"/>
    <s v="OFF-BI-10000829"/>
    <x v="1"/>
    <x v="8"/>
    <s v="Avery Non-Stick Binders"/>
    <x v="3792"/>
    <n v="9"/>
    <x v="0"/>
    <n v="18.5886"/>
    <x v="42"/>
    <x v="99"/>
  </r>
  <r>
    <n v="5388"/>
    <x v="2680"/>
    <x v="1042"/>
    <d v="2017-02-21T00:00:00"/>
    <s v="Second Class"/>
    <s v="CV-12805"/>
    <s v="Cynthia Voltz"/>
    <x v="1"/>
    <s v="United States"/>
    <s v="Los Angeles"/>
    <x v="1"/>
    <n v="90045"/>
    <x v="1"/>
    <s v="TEC-PH-10001924"/>
    <x v="2"/>
    <x v="7"/>
    <s v="iHome FM Clock Radio with Lightning Dock"/>
    <x v="3793"/>
    <n v="3"/>
    <x v="2"/>
    <n v="10.4985"/>
    <x v="31"/>
    <x v="107"/>
  </r>
  <r>
    <n v="5389"/>
    <x v="2680"/>
    <x v="1042"/>
    <d v="2017-02-21T00:00:00"/>
    <s v="Second Class"/>
    <s v="CV-12805"/>
    <s v="Cynthia Voltz"/>
    <x v="1"/>
    <s v="United States"/>
    <s v="Los Angeles"/>
    <x v="1"/>
    <n v="90045"/>
    <x v="1"/>
    <s v="TEC-AC-10004864"/>
    <x v="2"/>
    <x v="11"/>
    <s v="Memorex Micro Travel Drive 32 GB"/>
    <x v="3794"/>
    <n v="3"/>
    <x v="0"/>
    <n v="47.097900000000003"/>
    <x v="31"/>
    <x v="157"/>
  </r>
  <r>
    <n v="5390"/>
    <x v="2680"/>
    <x v="1042"/>
    <d v="2017-02-21T00:00:00"/>
    <s v="Second Class"/>
    <s v="CV-12805"/>
    <s v="Cynthia Voltz"/>
    <x v="1"/>
    <s v="United States"/>
    <s v="Los Angeles"/>
    <x v="1"/>
    <n v="90045"/>
    <x v="1"/>
    <s v="OFF-LA-10004345"/>
    <x v="1"/>
    <x v="2"/>
    <s v="Avery 493"/>
    <x v="759"/>
    <n v="2"/>
    <x v="0"/>
    <n v="4.8117999999999999"/>
    <x v="31"/>
    <x v="77"/>
  </r>
  <r>
    <n v="5391"/>
    <x v="2681"/>
    <x v="468"/>
    <d v="2017-11-12T00:00:00"/>
    <s v="Second Class"/>
    <s v="NC-18535"/>
    <s v="Nick Crebassa"/>
    <x v="1"/>
    <s v="United States"/>
    <s v="Seattle"/>
    <x v="4"/>
    <n v="98105"/>
    <x v="1"/>
    <s v="OFF-BI-10000088"/>
    <x v="1"/>
    <x v="8"/>
    <s v="GBC Imprintable Covers"/>
    <x v="3532"/>
    <n v="3"/>
    <x v="2"/>
    <n v="9.5526"/>
    <x v="24"/>
    <x v="49"/>
  </r>
  <r>
    <n v="5392"/>
    <x v="2682"/>
    <x v="84"/>
    <d v="2014-11-25T00:00:00"/>
    <s v="Standard Class"/>
    <s v="GR-14560"/>
    <s v="Georgia Rosenberg"/>
    <x v="1"/>
    <s v="United States"/>
    <s v="Wilmington"/>
    <x v="13"/>
    <n v="19805"/>
    <x v="3"/>
    <s v="OFF-LA-10002787"/>
    <x v="1"/>
    <x v="2"/>
    <s v="Avery 480"/>
    <x v="3795"/>
    <n v="6"/>
    <x v="0"/>
    <n v="10.8"/>
    <x v="7"/>
    <x v="62"/>
  </r>
  <r>
    <n v="5393"/>
    <x v="2682"/>
    <x v="84"/>
    <d v="2014-11-25T00:00:00"/>
    <s v="Standard Class"/>
    <s v="GR-14560"/>
    <s v="Georgia Rosenberg"/>
    <x v="1"/>
    <s v="United States"/>
    <s v="Wilmington"/>
    <x v="13"/>
    <n v="19805"/>
    <x v="3"/>
    <s v="OFF-LA-10001569"/>
    <x v="1"/>
    <x v="2"/>
    <s v="Avery 499"/>
    <x v="739"/>
    <n v="2"/>
    <x v="0"/>
    <n v="4.5815999999999999"/>
    <x v="7"/>
    <x v="55"/>
  </r>
  <r>
    <n v="5394"/>
    <x v="2682"/>
    <x v="84"/>
    <d v="2014-11-25T00:00:00"/>
    <s v="Standard Class"/>
    <s v="GR-14560"/>
    <s v="Georgia Rosenberg"/>
    <x v="1"/>
    <s v="United States"/>
    <s v="Wilmington"/>
    <x v="13"/>
    <n v="19805"/>
    <x v="3"/>
    <s v="OFF-BI-10002429"/>
    <x v="1"/>
    <x v="8"/>
    <s v="Premier Elliptical Ring Binder, Black"/>
    <x v="3796"/>
    <n v="7"/>
    <x v="0"/>
    <n v="102.2784"/>
    <x v="7"/>
    <x v="42"/>
  </r>
  <r>
    <n v="5395"/>
    <x v="2682"/>
    <x v="84"/>
    <d v="2014-11-25T00:00:00"/>
    <s v="Standard Class"/>
    <s v="GR-14560"/>
    <s v="Georgia Rosenberg"/>
    <x v="1"/>
    <s v="United States"/>
    <s v="Wilmington"/>
    <x v="13"/>
    <n v="19805"/>
    <x v="3"/>
    <s v="FUR-BO-10000362"/>
    <x v="0"/>
    <x v="0"/>
    <s v="Sauder Inglewood Library Bookcases"/>
    <x v="3797"/>
    <n v="6"/>
    <x v="0"/>
    <n v="235.95240000000001"/>
    <x v="7"/>
    <x v="21"/>
  </r>
  <r>
    <n v="5396"/>
    <x v="2683"/>
    <x v="728"/>
    <d v="2014-11-21T00:00:00"/>
    <s v="Second Class"/>
    <s v="JG-15805"/>
    <s v="John Grady"/>
    <x v="1"/>
    <s v="United States"/>
    <s v="Provo"/>
    <x v="7"/>
    <n v="84604"/>
    <x v="1"/>
    <s v="OFF-PA-10003016"/>
    <x v="1"/>
    <x v="10"/>
    <s v="Adams &quot;While You Were Out&quot; Message Pads"/>
    <x v="223"/>
    <n v="7"/>
    <x v="0"/>
    <n v="9.891"/>
    <x v="7"/>
    <x v="88"/>
  </r>
  <r>
    <n v="5397"/>
    <x v="2684"/>
    <x v="446"/>
    <d v="2016-09-24T00:00:00"/>
    <s v="Same Day"/>
    <s v="EB-13750"/>
    <s v="Edward Becker"/>
    <x v="1"/>
    <s v="United States"/>
    <s v="San Francisco"/>
    <x v="1"/>
    <n v="94110"/>
    <x v="1"/>
    <s v="FUR-FU-10002501"/>
    <x v="0"/>
    <x v="5"/>
    <s v="Nu-Dell Executive Frame"/>
    <x v="1933"/>
    <n v="5"/>
    <x v="0"/>
    <n v="23.384"/>
    <x v="22"/>
    <x v="265"/>
  </r>
  <r>
    <n v="5398"/>
    <x v="2685"/>
    <x v="73"/>
    <d v="2016-11-27T00:00:00"/>
    <s v="Standard Class"/>
    <s v="MC-17605"/>
    <s v="Matt Connell"/>
    <x v="1"/>
    <s v="United States"/>
    <s v="Los Angeles"/>
    <x v="1"/>
    <n v="90004"/>
    <x v="1"/>
    <s v="OFF-AP-10003622"/>
    <x v="1"/>
    <x v="9"/>
    <s v="Bravo II Megaboss 12-Amp Hard Body Upright, Replacement Belts, 2 Belts per Pack"/>
    <x v="3798"/>
    <n v="12"/>
    <x v="0"/>
    <n v="11.31"/>
    <x v="0"/>
    <x v="74"/>
  </r>
  <r>
    <n v="5399"/>
    <x v="2686"/>
    <x v="720"/>
    <d v="2016-10-02T00:00:00"/>
    <s v="Standard Class"/>
    <s v="BM-11650"/>
    <s v="Brian Moss"/>
    <x v="1"/>
    <s v="United States"/>
    <s v="Lancaster"/>
    <x v="24"/>
    <n v="43130"/>
    <x v="3"/>
    <s v="OFF-BI-10002764"/>
    <x v="1"/>
    <x v="8"/>
    <s v="Recycled Pressboard Report Cover with Reinforced Top Hinge"/>
    <x v="3799"/>
    <n v="3"/>
    <x v="6"/>
    <n v="-2.0348999999999999"/>
    <x v="32"/>
    <x v="126"/>
  </r>
  <r>
    <n v="5400"/>
    <x v="2687"/>
    <x v="526"/>
    <d v="2016-04-14T00:00:00"/>
    <s v="Standard Class"/>
    <s v="HF-14995"/>
    <s v="Herbert Flentye"/>
    <x v="0"/>
    <s v="United States"/>
    <s v="Los Angeles"/>
    <x v="1"/>
    <n v="90004"/>
    <x v="1"/>
    <s v="FUR-BO-10001798"/>
    <x v="0"/>
    <x v="0"/>
    <s v="Bush Somerset Collection Bookcase"/>
    <x v="3043"/>
    <n v="5"/>
    <x v="11"/>
    <n v="6.5490000000000004"/>
    <x v="26"/>
    <x v="428"/>
  </r>
  <r>
    <n v="5401"/>
    <x v="2688"/>
    <x v="296"/>
    <d v="2017-09-23T00:00:00"/>
    <s v="First Class"/>
    <s v="ML-18265"/>
    <s v="Muhammed Lee"/>
    <x v="0"/>
    <s v="United States"/>
    <s v="Seattle"/>
    <x v="4"/>
    <n v="98103"/>
    <x v="1"/>
    <s v="TEC-AC-10000158"/>
    <x v="2"/>
    <x v="11"/>
    <s v="Sony 64GB Class 10 Micro SDHC R40 Memory Card"/>
    <x v="2215"/>
    <n v="2"/>
    <x v="0"/>
    <n v="15.1158"/>
    <x v="15"/>
    <x v="171"/>
  </r>
  <r>
    <n v="5402"/>
    <x v="2688"/>
    <x v="296"/>
    <d v="2017-09-23T00:00:00"/>
    <s v="First Class"/>
    <s v="ML-18265"/>
    <s v="Muhammed Lee"/>
    <x v="0"/>
    <s v="United States"/>
    <s v="Seattle"/>
    <x v="4"/>
    <n v="98103"/>
    <x v="1"/>
    <s v="TEC-AC-10000303"/>
    <x v="2"/>
    <x v="11"/>
    <s v="Logitech M510 Wireless Mouse"/>
    <x v="3800"/>
    <n v="2"/>
    <x v="0"/>
    <n v="26.3934"/>
    <x v="15"/>
    <x v="67"/>
  </r>
  <r>
    <n v="5403"/>
    <x v="2689"/>
    <x v="1043"/>
    <d v="2017-08-29T00:00:00"/>
    <s v="Standard Class"/>
    <s v="AH-10195"/>
    <s v="Alan Haines"/>
    <x v="1"/>
    <s v="United States"/>
    <s v="New York City"/>
    <x v="15"/>
    <n v="10024"/>
    <x v="3"/>
    <s v="OFF-BI-10003910"/>
    <x v="1"/>
    <x v="8"/>
    <s v="DXL Angle-View Binders with Locking Rings by Samsill"/>
    <x v="1063"/>
    <n v="4"/>
    <x v="2"/>
    <n v="7.71"/>
    <x v="43"/>
    <x v="33"/>
  </r>
  <r>
    <n v="5404"/>
    <x v="2689"/>
    <x v="1043"/>
    <d v="2017-08-29T00:00:00"/>
    <s v="Standard Class"/>
    <s v="AH-10195"/>
    <s v="Alan Haines"/>
    <x v="1"/>
    <s v="United States"/>
    <s v="New York City"/>
    <x v="15"/>
    <n v="10024"/>
    <x v="3"/>
    <s v="OFF-BI-10000138"/>
    <x v="1"/>
    <x v="8"/>
    <s v="Acco Translucent Poly Ring Binders"/>
    <x v="3735"/>
    <n v="1"/>
    <x v="2"/>
    <n v="1.3104"/>
    <x v="43"/>
    <x v="73"/>
  </r>
  <r>
    <n v="5405"/>
    <x v="2690"/>
    <x v="712"/>
    <d v="2016-02-26T00:00:00"/>
    <s v="Standard Class"/>
    <s v="TZ-21580"/>
    <s v="Tracy Zic"/>
    <x v="0"/>
    <s v="United States"/>
    <s v="Los Angeles"/>
    <x v="1"/>
    <n v="90045"/>
    <x v="1"/>
    <s v="TEC-PH-10002398"/>
    <x v="2"/>
    <x v="7"/>
    <s v="AT&amp;T 1070 Corded Phone"/>
    <x v="563"/>
    <n v="5"/>
    <x v="2"/>
    <n v="55.744999999999997"/>
    <x v="48"/>
    <x v="26"/>
  </r>
  <r>
    <n v="5406"/>
    <x v="2690"/>
    <x v="712"/>
    <d v="2016-02-26T00:00:00"/>
    <s v="Standard Class"/>
    <s v="TZ-21580"/>
    <s v="Tracy Zic"/>
    <x v="0"/>
    <s v="United States"/>
    <s v="Los Angeles"/>
    <x v="1"/>
    <n v="90045"/>
    <x v="1"/>
    <s v="TEC-AC-10003399"/>
    <x v="2"/>
    <x v="11"/>
    <s v="Memorex Mini Travel Drive 64 GB USB 2.0 Flash Drive"/>
    <x v="341"/>
    <n v="1"/>
    <x v="0"/>
    <n v="15.220800000000001"/>
    <x v="48"/>
    <x v="72"/>
  </r>
  <r>
    <n v="5407"/>
    <x v="2690"/>
    <x v="712"/>
    <d v="2016-02-26T00:00:00"/>
    <s v="Standard Class"/>
    <s v="TZ-21580"/>
    <s v="Tracy Zic"/>
    <x v="0"/>
    <s v="United States"/>
    <s v="Los Angeles"/>
    <x v="1"/>
    <n v="90045"/>
    <x v="1"/>
    <s v="OFF-FA-10000992"/>
    <x v="1"/>
    <x v="13"/>
    <s v="Acco Clips to Go Binder Clips, 24 Clips in Two Sizes"/>
    <x v="1381"/>
    <n v="3"/>
    <x v="0"/>
    <n v="5.0054999999999996"/>
    <x v="48"/>
    <x v="41"/>
  </r>
  <r>
    <n v="5408"/>
    <x v="2691"/>
    <x v="166"/>
    <d v="2017-12-14T00:00:00"/>
    <s v="Standard Class"/>
    <s v="DM-13345"/>
    <s v="Denise Monton"/>
    <x v="1"/>
    <s v="United States"/>
    <s v="San Francisco"/>
    <x v="1"/>
    <n v="94109"/>
    <x v="1"/>
    <s v="OFF-PA-10003022"/>
    <x v="1"/>
    <x v="10"/>
    <s v="Standard Line “While You Were Out” Hardbound Telephone Message Book"/>
    <x v="1177"/>
    <n v="4"/>
    <x v="0"/>
    <n v="40.443199999999997"/>
    <x v="23"/>
    <x v="55"/>
  </r>
  <r>
    <n v="5409"/>
    <x v="2691"/>
    <x v="166"/>
    <d v="2017-12-14T00:00:00"/>
    <s v="Standard Class"/>
    <s v="DM-13345"/>
    <s v="Denise Monton"/>
    <x v="1"/>
    <s v="United States"/>
    <s v="San Francisco"/>
    <x v="1"/>
    <n v="94109"/>
    <x v="1"/>
    <s v="OFF-BI-10002854"/>
    <x v="1"/>
    <x v="8"/>
    <s v="Performers Binder/Pad Holder, Black"/>
    <x v="3801"/>
    <n v="1"/>
    <x v="2"/>
    <n v="8.4090000000000007"/>
    <x v="23"/>
    <x v="54"/>
  </r>
  <r>
    <n v="5410"/>
    <x v="2691"/>
    <x v="166"/>
    <d v="2017-12-14T00:00:00"/>
    <s v="Standard Class"/>
    <s v="DM-13345"/>
    <s v="Denise Monton"/>
    <x v="1"/>
    <s v="United States"/>
    <s v="San Francisco"/>
    <x v="1"/>
    <n v="94109"/>
    <x v="1"/>
    <s v="OFF-BI-10001670"/>
    <x v="1"/>
    <x v="8"/>
    <s v="Vinyl Sectional Post Binders"/>
    <x v="3377"/>
    <n v="3"/>
    <x v="2"/>
    <n v="33.93"/>
    <x v="23"/>
    <x v="52"/>
  </r>
  <r>
    <n v="5411"/>
    <x v="2691"/>
    <x v="166"/>
    <d v="2017-12-14T00:00:00"/>
    <s v="Standard Class"/>
    <s v="DM-13345"/>
    <s v="Denise Monton"/>
    <x v="1"/>
    <s v="United States"/>
    <s v="San Francisco"/>
    <x v="1"/>
    <n v="94109"/>
    <x v="1"/>
    <s v="OFF-ST-10001837"/>
    <x v="1"/>
    <x v="4"/>
    <s v="SAFCO Mobile Desk Side File, Wire Frame"/>
    <x v="3802"/>
    <n v="1"/>
    <x v="0"/>
    <n v="11.117599999999999"/>
    <x v="23"/>
    <x v="96"/>
  </r>
  <r>
    <n v="5412"/>
    <x v="2692"/>
    <x v="65"/>
    <d v="2017-09-22T00:00:00"/>
    <s v="Standard Class"/>
    <s v="TS-21505"/>
    <s v="Tony Sayre"/>
    <x v="0"/>
    <s v="United States"/>
    <s v="Clovis"/>
    <x v="27"/>
    <n v="88101"/>
    <x v="1"/>
    <s v="OFF-BI-10002012"/>
    <x v="1"/>
    <x v="8"/>
    <s v="Wilson Jones Easy Flow II Sheet Lifters"/>
    <x v="1942"/>
    <n v="7"/>
    <x v="2"/>
    <n v="3.528"/>
    <x v="15"/>
    <x v="73"/>
  </r>
  <r>
    <n v="5413"/>
    <x v="2692"/>
    <x v="65"/>
    <d v="2017-09-22T00:00:00"/>
    <s v="Standard Class"/>
    <s v="TS-21505"/>
    <s v="Tony Sayre"/>
    <x v="0"/>
    <s v="United States"/>
    <s v="Clovis"/>
    <x v="27"/>
    <n v="88101"/>
    <x v="1"/>
    <s v="TEC-AC-10004992"/>
    <x v="2"/>
    <x v="11"/>
    <s v="Kingston Digital DataTraveler 64GB USB 2.0"/>
    <x v="3803"/>
    <n v="3"/>
    <x v="0"/>
    <n v="8.1072000000000006"/>
    <x v="15"/>
    <x v="366"/>
  </r>
  <r>
    <n v="5414"/>
    <x v="2693"/>
    <x v="108"/>
    <d v="2016-09-14T00:00:00"/>
    <s v="First Class"/>
    <s v="TB-21625"/>
    <s v="Trudy Brown"/>
    <x v="0"/>
    <s v="United States"/>
    <s v="Wichita"/>
    <x v="41"/>
    <n v="67212"/>
    <x v="2"/>
    <s v="TEC-PH-10003171"/>
    <x v="2"/>
    <x v="7"/>
    <s v="Plantronics Encore H101 Dual Earpieces Headset"/>
    <x v="3804"/>
    <n v="5"/>
    <x v="0"/>
    <n v="62.93"/>
    <x v="22"/>
    <x v="40"/>
  </r>
  <r>
    <n v="5415"/>
    <x v="2694"/>
    <x v="397"/>
    <d v="2017-09-28T00:00:00"/>
    <s v="Standard Class"/>
    <s v="LC-16870"/>
    <s v="Lena Cacioppo"/>
    <x v="0"/>
    <s v="United States"/>
    <s v="Chicago"/>
    <x v="10"/>
    <n v="60653"/>
    <x v="2"/>
    <s v="OFF-AP-10000390"/>
    <x v="1"/>
    <x v="9"/>
    <s v="Euro Pro Shark Stick Mini Vacuum"/>
    <x v="3805"/>
    <n v="6"/>
    <x v="3"/>
    <n v="-197.5752"/>
    <x v="15"/>
    <x v="119"/>
  </r>
  <r>
    <n v="5416"/>
    <x v="2694"/>
    <x v="397"/>
    <d v="2017-09-28T00:00:00"/>
    <s v="Standard Class"/>
    <s v="LC-16870"/>
    <s v="Lena Cacioppo"/>
    <x v="0"/>
    <s v="United States"/>
    <s v="Chicago"/>
    <x v="10"/>
    <n v="60653"/>
    <x v="2"/>
    <s v="OFF-PA-10004888"/>
    <x v="1"/>
    <x v="10"/>
    <s v="Xerox 217"/>
    <x v="557"/>
    <n v="4"/>
    <x v="2"/>
    <n v="7.2576000000000001"/>
    <x v="15"/>
    <x v="73"/>
  </r>
  <r>
    <n v="5417"/>
    <x v="2694"/>
    <x v="397"/>
    <d v="2017-09-28T00:00:00"/>
    <s v="Standard Class"/>
    <s v="LC-16870"/>
    <s v="Lena Cacioppo"/>
    <x v="0"/>
    <s v="United States"/>
    <s v="Chicago"/>
    <x v="10"/>
    <n v="60653"/>
    <x v="2"/>
    <s v="TEC-PH-10004188"/>
    <x v="2"/>
    <x v="7"/>
    <s v="OtterBox Commuter Series Case - Samsung Galaxy S4"/>
    <x v="3806"/>
    <n v="2"/>
    <x v="2"/>
    <n v="-8.9963999999999995"/>
    <x v="15"/>
    <x v="207"/>
  </r>
  <r>
    <n v="5418"/>
    <x v="2695"/>
    <x v="191"/>
    <d v="2014-10-08T00:00:00"/>
    <s v="Second Class"/>
    <s v="AM-10360"/>
    <s v="Alice McCarthy"/>
    <x v="1"/>
    <s v="United States"/>
    <s v="Omaha"/>
    <x v="8"/>
    <n v="68104"/>
    <x v="2"/>
    <s v="OFF-BI-10004099"/>
    <x v="1"/>
    <x v="8"/>
    <s v="GBC VeloBinder Strips"/>
    <x v="2544"/>
    <n v="2"/>
    <x v="0"/>
    <n v="7.68"/>
    <x v="18"/>
    <x v="47"/>
  </r>
  <r>
    <n v="5419"/>
    <x v="2696"/>
    <x v="924"/>
    <d v="2015-10-26T00:00:00"/>
    <s v="First Class"/>
    <s v="JE-15715"/>
    <s v="Joe Elijah"/>
    <x v="0"/>
    <s v="United States"/>
    <s v="Houston"/>
    <x v="5"/>
    <n v="77041"/>
    <x v="2"/>
    <s v="OFF-PA-10004621"/>
    <x v="1"/>
    <x v="10"/>
    <s v="Xerox 212"/>
    <x v="1566"/>
    <n v="7"/>
    <x v="2"/>
    <n v="12.700799999999999"/>
    <x v="2"/>
    <x v="11"/>
  </r>
  <r>
    <n v="5420"/>
    <x v="2696"/>
    <x v="924"/>
    <d v="2015-10-26T00:00:00"/>
    <s v="First Class"/>
    <s v="JE-15715"/>
    <s v="Joe Elijah"/>
    <x v="0"/>
    <s v="United States"/>
    <s v="Houston"/>
    <x v="5"/>
    <n v="77041"/>
    <x v="2"/>
    <s v="TEC-PH-10002103"/>
    <x v="2"/>
    <x v="7"/>
    <s v="Jabra SPEAK 410"/>
    <x v="3807"/>
    <n v="2"/>
    <x v="2"/>
    <n v="15.038399999999999"/>
    <x v="2"/>
    <x v="36"/>
  </r>
  <r>
    <n v="5421"/>
    <x v="2697"/>
    <x v="1044"/>
    <d v="2016-04-02T00:00:00"/>
    <s v="Second Class"/>
    <s v="CS-11950"/>
    <s v="Carlos Soltero"/>
    <x v="0"/>
    <s v="United States"/>
    <s v="Philadelphia"/>
    <x v="9"/>
    <n v="19134"/>
    <x v="3"/>
    <s v="TEC-PH-10002789"/>
    <x v="2"/>
    <x v="7"/>
    <s v="LG Exalt"/>
    <x v="798"/>
    <n v="3"/>
    <x v="10"/>
    <n v="-60.836100000000002"/>
    <x v="26"/>
    <x v="335"/>
  </r>
  <r>
    <n v="5422"/>
    <x v="2697"/>
    <x v="1044"/>
    <d v="2016-04-02T00:00:00"/>
    <s v="Second Class"/>
    <s v="CS-11950"/>
    <s v="Carlos Soltero"/>
    <x v="0"/>
    <s v="United States"/>
    <s v="Philadelphia"/>
    <x v="9"/>
    <n v="19134"/>
    <x v="3"/>
    <s v="TEC-AC-10003289"/>
    <x v="2"/>
    <x v="11"/>
    <s v="Anker Ultra-Slim Mini Bluetooth 3.0 Wireless Keyboard"/>
    <x v="236"/>
    <n v="2"/>
    <x v="2"/>
    <n v="1.1994"/>
    <x v="26"/>
    <x v="251"/>
  </r>
  <r>
    <n v="5423"/>
    <x v="2698"/>
    <x v="723"/>
    <d v="2017-01-02T00:00:00"/>
    <s v="Standard Class"/>
    <s v="PF-19225"/>
    <s v="Phillip Flathmann"/>
    <x v="0"/>
    <s v="United States"/>
    <s v="Los Angeles"/>
    <x v="1"/>
    <n v="90045"/>
    <x v="1"/>
    <s v="OFF-BI-10000138"/>
    <x v="1"/>
    <x v="8"/>
    <s v="Acco Translucent Poly Ring Binders"/>
    <x v="1494"/>
    <n v="3"/>
    <x v="2"/>
    <n v="3.9312"/>
    <x v="44"/>
    <x v="11"/>
  </r>
  <r>
    <n v="5424"/>
    <x v="2699"/>
    <x v="132"/>
    <d v="2017-11-05T00:00:00"/>
    <s v="Second Class"/>
    <s v="PJ-18835"/>
    <s v="Patrick Jones"/>
    <x v="1"/>
    <s v="United States"/>
    <s v="Richmond"/>
    <x v="0"/>
    <n v="40475"/>
    <x v="0"/>
    <s v="OFF-PA-10001215"/>
    <x v="1"/>
    <x v="10"/>
    <s v="Xerox 1963"/>
    <x v="1579"/>
    <n v="5"/>
    <x v="0"/>
    <n v="11.88"/>
    <x v="24"/>
    <x v="337"/>
  </r>
  <r>
    <n v="5425"/>
    <x v="2700"/>
    <x v="176"/>
    <d v="2017-01-26T00:00:00"/>
    <s v="Standard Class"/>
    <s v="JF-15490"/>
    <s v="Jeremy Farry"/>
    <x v="0"/>
    <s v="United States"/>
    <s v="Waterbury"/>
    <x v="29"/>
    <n v="6708"/>
    <x v="3"/>
    <s v="OFF-AR-10001545"/>
    <x v="1"/>
    <x v="6"/>
    <s v="Newell 326"/>
    <x v="2799"/>
    <n v="2"/>
    <x v="0"/>
    <n v="1.0207999999999999"/>
    <x v="44"/>
    <x v="5"/>
  </r>
  <r>
    <n v="5426"/>
    <x v="2701"/>
    <x v="275"/>
    <d v="2016-12-06T00:00:00"/>
    <s v="First Class"/>
    <s v="NM-18520"/>
    <s v="Neoma Murray"/>
    <x v="0"/>
    <s v="United States"/>
    <s v="Los Angeles"/>
    <x v="1"/>
    <n v="90045"/>
    <x v="1"/>
    <s v="TEC-AC-10003870"/>
    <x v="2"/>
    <x v="11"/>
    <s v="Logitech Z-906 Speaker sys - home theater - 5.1-CH"/>
    <x v="3808"/>
    <n v="5"/>
    <x v="0"/>
    <n v="659.98"/>
    <x v="5"/>
    <x v="240"/>
  </r>
  <r>
    <n v="5427"/>
    <x v="2701"/>
    <x v="275"/>
    <d v="2016-12-06T00:00:00"/>
    <s v="First Class"/>
    <s v="NM-18520"/>
    <s v="Neoma Murray"/>
    <x v="0"/>
    <s v="United States"/>
    <s v="Los Angeles"/>
    <x v="1"/>
    <n v="90045"/>
    <x v="1"/>
    <s v="FUR-FU-10001085"/>
    <x v="0"/>
    <x v="5"/>
    <s v="3M Polarizing Light Filter Sleeves"/>
    <x v="3809"/>
    <n v="6"/>
    <x v="0"/>
    <n v="51.473999999999997"/>
    <x v="5"/>
    <x v="55"/>
  </r>
  <r>
    <n v="5428"/>
    <x v="2702"/>
    <x v="403"/>
    <d v="2016-06-14T00:00:00"/>
    <s v="Same Day"/>
    <s v="MH-17290"/>
    <s v="Marc Harrigan"/>
    <x v="2"/>
    <s v="United States"/>
    <s v="Los Angeles"/>
    <x v="1"/>
    <n v="90036"/>
    <x v="1"/>
    <s v="FUR-BO-10004218"/>
    <x v="0"/>
    <x v="0"/>
    <s v="Bush Heritage Pine Collection 5-Shelf Bookcase, Albany Pine Finish, *Special Order"/>
    <x v="3810"/>
    <n v="5"/>
    <x v="11"/>
    <n v="35.244999999999997"/>
    <x v="1"/>
    <x v="447"/>
  </r>
  <r>
    <n v="5429"/>
    <x v="2703"/>
    <x v="476"/>
    <d v="2016-09-04T00:00:00"/>
    <s v="First Class"/>
    <s v="SZ-20035"/>
    <s v="Sam Zeldin"/>
    <x v="2"/>
    <s v="United States"/>
    <s v="San Francisco"/>
    <x v="1"/>
    <n v="94122"/>
    <x v="1"/>
    <s v="OFF-ST-10003455"/>
    <x v="1"/>
    <x v="4"/>
    <s v="Tenex File Box, Personal Filing Tote with Lid, Black"/>
    <x v="2028"/>
    <n v="3"/>
    <x v="0"/>
    <n v="12.097799999999999"/>
    <x v="22"/>
    <x v="96"/>
  </r>
  <r>
    <n v="5430"/>
    <x v="2704"/>
    <x v="742"/>
    <d v="2014-09-07T00:00:00"/>
    <s v="First Class"/>
    <s v="PR-18880"/>
    <s v="Patrick Ryan"/>
    <x v="0"/>
    <s v="United States"/>
    <s v="Saint Petersburg"/>
    <x v="2"/>
    <n v="33710"/>
    <x v="0"/>
    <s v="FUR-FU-10001967"/>
    <x v="0"/>
    <x v="5"/>
    <s v="Telescoping Adjustable Floor Lamp"/>
    <x v="236"/>
    <n v="2"/>
    <x v="2"/>
    <n v="1.9990000000000001"/>
    <x v="9"/>
    <x v="107"/>
  </r>
  <r>
    <n v="5431"/>
    <x v="2705"/>
    <x v="208"/>
    <d v="2017-10-25T00:00:00"/>
    <s v="Standard Class"/>
    <s v="FC-14245"/>
    <s v="Frank Carlisle"/>
    <x v="2"/>
    <s v="United States"/>
    <s v="Lakewood"/>
    <x v="24"/>
    <n v="44107"/>
    <x v="3"/>
    <s v="OFF-AP-10000938"/>
    <x v="1"/>
    <x v="9"/>
    <s v="Avanti 1.7 Cu. Ft. Refrigerator"/>
    <x v="224"/>
    <n v="2"/>
    <x v="2"/>
    <n v="16.1568"/>
    <x v="13"/>
    <x v="7"/>
  </r>
  <r>
    <n v="5432"/>
    <x v="2705"/>
    <x v="208"/>
    <d v="2017-10-25T00:00:00"/>
    <s v="Standard Class"/>
    <s v="FC-14245"/>
    <s v="Frank Carlisle"/>
    <x v="2"/>
    <s v="United States"/>
    <s v="Lakewood"/>
    <x v="24"/>
    <n v="44107"/>
    <x v="3"/>
    <s v="OFF-PA-10002195"/>
    <x v="1"/>
    <x v="10"/>
    <s v="RSVP Cards &amp; Envelopes, Blank White, 8-1/2&quot; X 11&quot;, 24 Cards/25 Envelopes/Set"/>
    <x v="3811"/>
    <n v="1"/>
    <x v="2"/>
    <n v="1.3715999999999999"/>
    <x v="13"/>
    <x v="31"/>
  </r>
  <r>
    <n v="5433"/>
    <x v="2705"/>
    <x v="208"/>
    <d v="2017-10-25T00:00:00"/>
    <s v="Standard Class"/>
    <s v="FC-14245"/>
    <s v="Frank Carlisle"/>
    <x v="2"/>
    <s v="United States"/>
    <s v="Lakewood"/>
    <x v="24"/>
    <n v="44107"/>
    <x v="3"/>
    <s v="OFF-BI-10002799"/>
    <x v="1"/>
    <x v="8"/>
    <s v="SlimView Poly Binder, 3/8&quot;"/>
    <x v="3812"/>
    <n v="4"/>
    <x v="6"/>
    <n v="-4.9728000000000003"/>
    <x v="13"/>
    <x v="128"/>
  </r>
  <r>
    <n v="5434"/>
    <x v="2706"/>
    <x v="1016"/>
    <d v="2017-04-29T00:00:00"/>
    <s v="Standard Class"/>
    <s v="LH-16750"/>
    <s v="Larry Hughes"/>
    <x v="0"/>
    <s v="United States"/>
    <s v="Chandler"/>
    <x v="16"/>
    <n v="85224"/>
    <x v="1"/>
    <s v="OFF-AR-10000246"/>
    <x v="1"/>
    <x v="6"/>
    <s v="Newell 318"/>
    <x v="3813"/>
    <n v="4"/>
    <x v="2"/>
    <n v="0.66720000000000002"/>
    <x v="4"/>
    <x v="17"/>
  </r>
  <r>
    <n v="5435"/>
    <x v="2707"/>
    <x v="324"/>
    <d v="2015-10-24T00:00:00"/>
    <s v="Standard Class"/>
    <s v="RM-19675"/>
    <s v="Robert Marley"/>
    <x v="2"/>
    <s v="United States"/>
    <s v="Los Angeles"/>
    <x v="1"/>
    <n v="90008"/>
    <x v="1"/>
    <s v="OFF-AP-10000275"/>
    <x v="1"/>
    <x v="9"/>
    <s v="Sanyo Counter Height Refrigerator with Crisper, 3.6 Cubic Foot, Stainless Steel/Black"/>
    <x v="3814"/>
    <n v="5"/>
    <x v="0"/>
    <n v="459.39600000000002"/>
    <x v="2"/>
    <x v="95"/>
  </r>
  <r>
    <n v="5436"/>
    <x v="2707"/>
    <x v="324"/>
    <d v="2015-10-24T00:00:00"/>
    <s v="Standard Class"/>
    <s v="RM-19675"/>
    <s v="Robert Marley"/>
    <x v="2"/>
    <s v="United States"/>
    <s v="Los Angeles"/>
    <x v="1"/>
    <n v="90008"/>
    <x v="1"/>
    <s v="TEC-AC-10000892"/>
    <x v="2"/>
    <x v="11"/>
    <s v="NETGEAR N750 Dual Band Wi-Fi Gigabit Router"/>
    <x v="3815"/>
    <n v="3"/>
    <x v="0"/>
    <n v="97.2"/>
    <x v="2"/>
    <x v="159"/>
  </r>
  <r>
    <n v="5437"/>
    <x v="2708"/>
    <x v="260"/>
    <d v="2014-07-08T00:00:00"/>
    <s v="First Class"/>
    <s v="DM-13525"/>
    <s v="Don Miller"/>
    <x v="1"/>
    <s v="United States"/>
    <s v="Palm Coast"/>
    <x v="2"/>
    <n v="32137"/>
    <x v="0"/>
    <s v="FUR-FU-10001591"/>
    <x v="0"/>
    <x v="5"/>
    <s v="Advantus Panel Wall Certificate Holder - 8.5x11"/>
    <x v="3816"/>
    <n v="2"/>
    <x v="2"/>
    <n v="5.3680000000000003"/>
    <x v="40"/>
    <x v="102"/>
  </r>
  <r>
    <n v="5438"/>
    <x v="2708"/>
    <x v="260"/>
    <d v="2014-07-08T00:00:00"/>
    <s v="First Class"/>
    <s v="DM-13525"/>
    <s v="Don Miller"/>
    <x v="1"/>
    <s v="United States"/>
    <s v="Palm Coast"/>
    <x v="2"/>
    <n v="32137"/>
    <x v="0"/>
    <s v="OFF-BI-10001787"/>
    <x v="1"/>
    <x v="8"/>
    <s v="Wilson Jones Four-Pocket Poly Binders"/>
    <x v="3817"/>
    <n v="5"/>
    <x v="6"/>
    <n v="-6.867"/>
    <x v="40"/>
    <x v="126"/>
  </r>
  <r>
    <n v="5439"/>
    <x v="2708"/>
    <x v="260"/>
    <d v="2014-07-08T00:00:00"/>
    <s v="First Class"/>
    <s v="DM-13525"/>
    <s v="Don Miller"/>
    <x v="1"/>
    <s v="United States"/>
    <s v="Palm Coast"/>
    <x v="2"/>
    <n v="32137"/>
    <x v="0"/>
    <s v="FUR-FU-10003192"/>
    <x v="0"/>
    <x v="5"/>
    <s v="Luxo Adjustable Task Clamp Lamp"/>
    <x v="3818"/>
    <n v="3"/>
    <x v="2"/>
    <n v="15.991199999999999"/>
    <x v="40"/>
    <x v="17"/>
  </r>
  <r>
    <n v="5440"/>
    <x v="2709"/>
    <x v="958"/>
    <d v="2016-04-09T00:00:00"/>
    <s v="Standard Class"/>
    <s v="EH-14185"/>
    <s v="Evan Henry"/>
    <x v="0"/>
    <s v="United States"/>
    <s v="New York City"/>
    <x v="15"/>
    <n v="10035"/>
    <x v="3"/>
    <s v="OFF-BI-10004600"/>
    <x v="1"/>
    <x v="8"/>
    <s v="Ibico Ibimaster 300 Manual Binding System"/>
    <x v="3819"/>
    <n v="2"/>
    <x v="2"/>
    <n v="183.995"/>
    <x v="26"/>
    <x v="33"/>
  </r>
  <r>
    <n v="5441"/>
    <x v="2710"/>
    <x v="38"/>
    <d v="2017-11-18T00:00:00"/>
    <s v="Second Class"/>
    <s v="TC-21295"/>
    <s v="Toby Carlisle"/>
    <x v="0"/>
    <s v="United States"/>
    <s v="Jupiter"/>
    <x v="2"/>
    <n v="33458"/>
    <x v="0"/>
    <s v="OFF-AR-10002335"/>
    <x v="1"/>
    <x v="6"/>
    <s v="DIXON Oriole Pencils"/>
    <x v="3820"/>
    <n v="1"/>
    <x v="2"/>
    <n v="0.15479999999999999"/>
    <x v="24"/>
    <x v="17"/>
  </r>
  <r>
    <n v="5442"/>
    <x v="2711"/>
    <x v="428"/>
    <d v="2017-09-13T00:00:00"/>
    <s v="Standard Class"/>
    <s v="AI-10855"/>
    <s v="Arianne Irving"/>
    <x v="0"/>
    <s v="United States"/>
    <s v="Glendale"/>
    <x v="16"/>
    <n v="85301"/>
    <x v="1"/>
    <s v="OFF-PA-10000859"/>
    <x v="1"/>
    <x v="10"/>
    <s v="Unpadded Memo Slips"/>
    <x v="2850"/>
    <n v="2"/>
    <x v="2"/>
    <n v="2.3879999999999999"/>
    <x v="15"/>
    <x v="193"/>
  </r>
  <r>
    <n v="5443"/>
    <x v="2712"/>
    <x v="786"/>
    <d v="2015-04-23T00:00:00"/>
    <s v="Standard Class"/>
    <s v="JM-15535"/>
    <s v="Jessica Myrick"/>
    <x v="0"/>
    <s v="United States"/>
    <s v="New York City"/>
    <x v="15"/>
    <n v="10035"/>
    <x v="3"/>
    <s v="TEC-AC-10003198"/>
    <x v="2"/>
    <x v="11"/>
    <s v="Enermax Acrylux Wireless Keyboard"/>
    <x v="914"/>
    <n v="1"/>
    <x v="0"/>
    <n v="36.851999999999997"/>
    <x v="19"/>
    <x v="265"/>
  </r>
  <r>
    <n v="5444"/>
    <x v="2712"/>
    <x v="786"/>
    <d v="2015-04-23T00:00:00"/>
    <s v="Standard Class"/>
    <s v="JM-15535"/>
    <s v="Jessica Myrick"/>
    <x v="0"/>
    <s v="United States"/>
    <s v="New York City"/>
    <x v="15"/>
    <n v="10035"/>
    <x v="3"/>
    <s v="OFF-BI-10001900"/>
    <x v="1"/>
    <x v="8"/>
    <s v="DXL Angle-View Binders with Locking Rings, Black"/>
    <x v="3821"/>
    <n v="13"/>
    <x v="2"/>
    <n v="21.024899999999999"/>
    <x v="19"/>
    <x v="31"/>
  </r>
  <r>
    <n v="5445"/>
    <x v="2712"/>
    <x v="786"/>
    <d v="2015-04-23T00:00:00"/>
    <s v="Standard Class"/>
    <s v="JM-15535"/>
    <s v="Jessica Myrick"/>
    <x v="0"/>
    <s v="United States"/>
    <s v="New York City"/>
    <x v="15"/>
    <n v="10035"/>
    <x v="3"/>
    <s v="OFF-AR-10000614"/>
    <x v="1"/>
    <x v="6"/>
    <s v="Barrel Sharpener"/>
    <x v="3822"/>
    <n v="3"/>
    <x v="0"/>
    <n v="2.7846000000000002"/>
    <x v="19"/>
    <x v="96"/>
  </r>
  <r>
    <n v="5446"/>
    <x v="2713"/>
    <x v="197"/>
    <d v="2016-07-29T00:00:00"/>
    <s v="Standard Class"/>
    <s v="BE-11335"/>
    <s v="Bill Eplett"/>
    <x v="2"/>
    <s v="United States"/>
    <s v="Houston"/>
    <x v="5"/>
    <n v="77041"/>
    <x v="2"/>
    <s v="OFF-EN-10003040"/>
    <x v="1"/>
    <x v="12"/>
    <s v="Quality Park Security Envelopes"/>
    <x v="3823"/>
    <n v="1"/>
    <x v="2"/>
    <n v="7.0659000000000001"/>
    <x v="16"/>
    <x v="27"/>
  </r>
  <r>
    <n v="5447"/>
    <x v="2714"/>
    <x v="370"/>
    <d v="2016-08-31T00:00:00"/>
    <s v="Standard Class"/>
    <s v="DR-12880"/>
    <s v="Dan Reichenbach"/>
    <x v="1"/>
    <s v="United States"/>
    <s v="New York City"/>
    <x v="15"/>
    <n v="10035"/>
    <x v="3"/>
    <s v="TEC-PH-10003442"/>
    <x v="2"/>
    <x v="7"/>
    <s v="Samsung Replacement EH64AVFWE Premium Headset"/>
    <x v="3824"/>
    <n v="6"/>
    <x v="0"/>
    <n v="8.25"/>
    <x v="47"/>
    <x v="45"/>
  </r>
  <r>
    <n v="5448"/>
    <x v="2714"/>
    <x v="370"/>
    <d v="2016-08-31T00:00:00"/>
    <s v="Standard Class"/>
    <s v="DR-12880"/>
    <s v="Dan Reichenbach"/>
    <x v="1"/>
    <s v="United States"/>
    <s v="New York City"/>
    <x v="15"/>
    <n v="10035"/>
    <x v="3"/>
    <s v="TEC-AC-10002800"/>
    <x v="2"/>
    <x v="11"/>
    <s v="Plantronics Audio 478 Stereo USB Headset"/>
    <x v="2857"/>
    <n v="5"/>
    <x v="0"/>
    <n v="87.482500000000002"/>
    <x v="47"/>
    <x v="11"/>
  </r>
  <r>
    <n v="5449"/>
    <x v="2715"/>
    <x v="171"/>
    <d v="2014-09-19T00:00:00"/>
    <s v="Standard Class"/>
    <s v="TA-21385"/>
    <s v="Tom Ashbrook"/>
    <x v="2"/>
    <s v="United States"/>
    <s v="Olathe"/>
    <x v="41"/>
    <n v="66062"/>
    <x v="2"/>
    <s v="OFF-SU-10000157"/>
    <x v="1"/>
    <x v="14"/>
    <s v="Compact Automatic Electric Letter Opener"/>
    <x v="3825"/>
    <n v="3"/>
    <x v="0"/>
    <n v="7.1585999999999999"/>
    <x v="9"/>
    <x v="15"/>
  </r>
  <r>
    <n v="5450"/>
    <x v="2715"/>
    <x v="171"/>
    <d v="2014-09-19T00:00:00"/>
    <s v="Standard Class"/>
    <s v="TA-21385"/>
    <s v="Tom Ashbrook"/>
    <x v="2"/>
    <s v="United States"/>
    <s v="Olathe"/>
    <x v="41"/>
    <n v="66062"/>
    <x v="2"/>
    <s v="TEC-AC-10001542"/>
    <x v="2"/>
    <x v="11"/>
    <s v="SanDisk Cruzer 16 GB USB Flash Drive"/>
    <x v="3826"/>
    <n v="5"/>
    <x v="0"/>
    <n v="10.906000000000001"/>
    <x v="9"/>
    <x v="43"/>
  </r>
  <r>
    <n v="5451"/>
    <x v="2715"/>
    <x v="171"/>
    <d v="2014-09-19T00:00:00"/>
    <s v="Standard Class"/>
    <s v="TA-21385"/>
    <s v="Tom Ashbrook"/>
    <x v="2"/>
    <s v="United States"/>
    <s v="Olathe"/>
    <x v="41"/>
    <n v="66062"/>
    <x v="2"/>
    <s v="OFF-BI-10004519"/>
    <x v="1"/>
    <x v="8"/>
    <s v="GBC DocuBind P100 Manual Binding Machine"/>
    <x v="3827"/>
    <n v="2"/>
    <x v="0"/>
    <n v="149.38200000000001"/>
    <x v="9"/>
    <x v="337"/>
  </r>
  <r>
    <n v="5452"/>
    <x v="2715"/>
    <x v="171"/>
    <d v="2014-09-19T00:00:00"/>
    <s v="Standard Class"/>
    <s v="TA-21385"/>
    <s v="Tom Ashbrook"/>
    <x v="2"/>
    <s v="United States"/>
    <s v="Olathe"/>
    <x v="41"/>
    <n v="66062"/>
    <x v="2"/>
    <s v="FUR-FU-10003464"/>
    <x v="0"/>
    <x v="5"/>
    <s v="Seth Thomas 8 1/2&quot; Cubicle Clock"/>
    <x v="1090"/>
    <n v="2"/>
    <x v="0"/>
    <n v="12.979200000000001"/>
    <x v="9"/>
    <x v="203"/>
  </r>
  <r>
    <n v="5453"/>
    <x v="2716"/>
    <x v="405"/>
    <d v="2016-07-29T00:00:00"/>
    <s v="Standard Class"/>
    <s v="KN-16705"/>
    <s v="Kristina Nunn"/>
    <x v="2"/>
    <s v="United States"/>
    <s v="Sparks"/>
    <x v="33"/>
    <n v="89431"/>
    <x v="1"/>
    <s v="OFF-SU-10004261"/>
    <x v="1"/>
    <x v="14"/>
    <s v="Fiskars 8&quot; Scissors, 2/Pack"/>
    <x v="3828"/>
    <n v="5"/>
    <x v="0"/>
    <n v="24.998000000000001"/>
    <x v="16"/>
    <x v="5"/>
  </r>
  <r>
    <n v="5454"/>
    <x v="2717"/>
    <x v="240"/>
    <d v="2017-05-23T00:00:00"/>
    <s v="Standard Class"/>
    <s v="PJ-18835"/>
    <s v="Patrick Jones"/>
    <x v="1"/>
    <s v="United States"/>
    <s v="Rockford"/>
    <x v="10"/>
    <n v="61107"/>
    <x v="2"/>
    <s v="OFF-PA-10004733"/>
    <x v="1"/>
    <x v="10"/>
    <s v="Things To Do Today Spiral Book"/>
    <x v="3829"/>
    <n v="6"/>
    <x v="2"/>
    <n v="13.780799999999999"/>
    <x v="25"/>
    <x v="49"/>
  </r>
  <r>
    <n v="5455"/>
    <x v="2718"/>
    <x v="1045"/>
    <d v="2017-05-02T00:00:00"/>
    <s v="Standard Class"/>
    <s v="MC-17605"/>
    <s v="Matt Connell"/>
    <x v="1"/>
    <s v="United States"/>
    <s v="Philadelphia"/>
    <x v="9"/>
    <n v="19143"/>
    <x v="3"/>
    <s v="OFF-ST-10001325"/>
    <x v="1"/>
    <x v="4"/>
    <s v="Sterilite Officeware Hinged File Box"/>
    <x v="3830"/>
    <n v="1"/>
    <x v="2"/>
    <n v="0.73360000000000003"/>
    <x v="25"/>
    <x v="152"/>
  </r>
  <r>
    <n v="5456"/>
    <x v="2718"/>
    <x v="1045"/>
    <d v="2017-05-02T00:00:00"/>
    <s v="Standard Class"/>
    <s v="MC-17605"/>
    <s v="Matt Connell"/>
    <x v="1"/>
    <s v="United States"/>
    <s v="Philadelphia"/>
    <x v="9"/>
    <n v="19143"/>
    <x v="3"/>
    <s v="OFF-AR-10003056"/>
    <x v="1"/>
    <x v="6"/>
    <s v="Newell 341"/>
    <x v="1297"/>
    <n v="2"/>
    <x v="2"/>
    <n v="0.77039999999999997"/>
    <x v="25"/>
    <x v="4"/>
  </r>
  <r>
    <n v="5457"/>
    <x v="2719"/>
    <x v="614"/>
    <d v="2018-01-02T00:00:00"/>
    <s v="Standard Class"/>
    <s v="BS-11755"/>
    <s v="Bruce Stewart"/>
    <x v="0"/>
    <s v="United States"/>
    <s v="Edmonds"/>
    <x v="4"/>
    <n v="98026"/>
    <x v="1"/>
    <s v="OFF-FA-10000089"/>
    <x v="1"/>
    <x v="13"/>
    <s v="Acco Glide Clips"/>
    <x v="3831"/>
    <n v="5"/>
    <x v="0"/>
    <n v="9.6039999999999992"/>
    <x v="38"/>
    <x v="181"/>
  </r>
  <r>
    <n v="5458"/>
    <x v="2719"/>
    <x v="614"/>
    <d v="2018-01-02T00:00:00"/>
    <s v="Standard Class"/>
    <s v="BS-11755"/>
    <s v="Bruce Stewart"/>
    <x v="0"/>
    <s v="United States"/>
    <s v="Edmonds"/>
    <x v="4"/>
    <n v="98026"/>
    <x v="1"/>
    <s v="FUR-FU-10004093"/>
    <x v="0"/>
    <x v="5"/>
    <s v="Hand-Finished Solid Wood Document Frame"/>
    <x v="3658"/>
    <n v="2"/>
    <x v="0"/>
    <n v="20.538"/>
    <x v="38"/>
    <x v="84"/>
  </r>
  <r>
    <n v="5459"/>
    <x v="2720"/>
    <x v="507"/>
    <d v="2017-09-06T00:00:00"/>
    <s v="Second Class"/>
    <s v="PK-19075"/>
    <s v="Pete Kriz"/>
    <x v="0"/>
    <s v="United States"/>
    <s v="San Francisco"/>
    <x v="1"/>
    <n v="94122"/>
    <x v="1"/>
    <s v="OFF-BI-10004022"/>
    <x v="1"/>
    <x v="8"/>
    <s v="Acco Suede Grain Vinyl Round Ring Binder"/>
    <x v="3832"/>
    <n v="6"/>
    <x v="2"/>
    <n v="4.3368000000000002"/>
    <x v="15"/>
    <x v="18"/>
  </r>
  <r>
    <n v="5460"/>
    <x v="2720"/>
    <x v="507"/>
    <d v="2017-09-06T00:00:00"/>
    <s v="Second Class"/>
    <s v="PK-19075"/>
    <s v="Pete Kriz"/>
    <x v="0"/>
    <s v="United States"/>
    <s v="San Francisco"/>
    <x v="1"/>
    <n v="94122"/>
    <x v="1"/>
    <s v="FUR-TA-10001771"/>
    <x v="0"/>
    <x v="3"/>
    <s v="Bush Cubix Conference Tables, Fully Assembled"/>
    <x v="3833"/>
    <n v="8"/>
    <x v="2"/>
    <n v="92.391999999999996"/>
    <x v="15"/>
    <x v="107"/>
  </r>
  <r>
    <n v="5461"/>
    <x v="2721"/>
    <x v="90"/>
    <d v="2014-03-25T00:00:00"/>
    <s v="Standard Class"/>
    <s v="TS-21205"/>
    <s v="Thomas Seio"/>
    <x v="1"/>
    <s v="United States"/>
    <s v="Asheville"/>
    <x v="3"/>
    <n v="28806"/>
    <x v="0"/>
    <s v="OFF-ST-10002301"/>
    <x v="1"/>
    <x v="4"/>
    <s v="Tennsco Commercial Shelving"/>
    <x v="3834"/>
    <n v="1"/>
    <x v="2"/>
    <n v="-3.8645999999999998"/>
    <x v="34"/>
    <x v="141"/>
  </r>
  <r>
    <n v="5462"/>
    <x v="2722"/>
    <x v="394"/>
    <d v="2017-10-04T00:00:00"/>
    <s v="Standard Class"/>
    <s v="BD-11725"/>
    <s v="Bruce Degenhardt"/>
    <x v="0"/>
    <s v="United States"/>
    <s v="Los Angeles"/>
    <x v="1"/>
    <n v="90032"/>
    <x v="1"/>
    <s v="FUR-FU-10001706"/>
    <x v="0"/>
    <x v="5"/>
    <s v="Longer-Life Soft White Bulbs"/>
    <x v="354"/>
    <n v="3"/>
    <x v="0"/>
    <n v="4.4352"/>
    <x v="13"/>
    <x v="42"/>
  </r>
  <r>
    <n v="5463"/>
    <x v="2723"/>
    <x v="1046"/>
    <d v="2014-01-20T00:00:00"/>
    <s v="First Class"/>
    <s v="TS-21340"/>
    <s v="Toby Swindell"/>
    <x v="0"/>
    <s v="United States"/>
    <s v="Scottsdale"/>
    <x v="16"/>
    <n v="85254"/>
    <x v="1"/>
    <s v="OFF-BI-10003676"/>
    <x v="1"/>
    <x v="8"/>
    <s v="GBC Standard Recycled Report Covers, Clear Plastic Sheets"/>
    <x v="3773"/>
    <n v="10"/>
    <x v="6"/>
    <n v="-23.716000000000001"/>
    <x v="46"/>
    <x v="86"/>
  </r>
  <r>
    <n v="5464"/>
    <x v="2723"/>
    <x v="1046"/>
    <d v="2014-01-20T00:00:00"/>
    <s v="First Class"/>
    <s v="TS-21340"/>
    <s v="Toby Swindell"/>
    <x v="0"/>
    <s v="United States"/>
    <s v="Scottsdale"/>
    <x v="16"/>
    <n v="85254"/>
    <x v="1"/>
    <s v="OFF-PA-10000659"/>
    <x v="1"/>
    <x v="10"/>
    <s v="TOPS Carbonless Receipt Book, Four 2-3/4 x 7-1/4 Money Receipts per Page"/>
    <x v="3835"/>
    <n v="4"/>
    <x v="2"/>
    <n v="19.622399999999999"/>
    <x v="46"/>
    <x v="73"/>
  </r>
  <r>
    <n v="5465"/>
    <x v="2723"/>
    <x v="1046"/>
    <d v="2014-01-20T00:00:00"/>
    <s v="First Class"/>
    <s v="TS-21340"/>
    <s v="Toby Swindell"/>
    <x v="0"/>
    <s v="United States"/>
    <s v="Scottsdale"/>
    <x v="16"/>
    <n v="85254"/>
    <x v="1"/>
    <s v="OFF-EN-10002504"/>
    <x v="1"/>
    <x v="12"/>
    <s v="Tyvek  Top-Opening Peel &amp; Seel Envelopes, Plain White"/>
    <x v="3836"/>
    <n v="5"/>
    <x v="2"/>
    <n v="36.692999999999998"/>
    <x v="46"/>
    <x v="31"/>
  </r>
  <r>
    <n v="5466"/>
    <x v="2723"/>
    <x v="1046"/>
    <d v="2014-01-20T00:00:00"/>
    <s v="First Class"/>
    <s v="TS-21340"/>
    <s v="Toby Swindell"/>
    <x v="0"/>
    <s v="United States"/>
    <s v="Scottsdale"/>
    <x v="16"/>
    <n v="85254"/>
    <x v="1"/>
    <s v="FUR-BO-10001972"/>
    <x v="0"/>
    <x v="0"/>
    <s v="O'Sullivan 4-Shelf Bookcase in Odessa Pine"/>
    <x v="3837"/>
    <n v="5"/>
    <x v="6"/>
    <n v="-320.59699999999998"/>
    <x v="46"/>
    <x v="472"/>
  </r>
  <r>
    <n v="5467"/>
    <x v="2724"/>
    <x v="1047"/>
    <d v="2014-02-19T00:00:00"/>
    <s v="Second Class"/>
    <s v="ST-20530"/>
    <s v="Shui Tom"/>
    <x v="0"/>
    <s v="United States"/>
    <s v="Houston"/>
    <x v="5"/>
    <n v="77095"/>
    <x v="2"/>
    <s v="OFF-PA-10000466"/>
    <x v="1"/>
    <x v="10"/>
    <s v="Memo Book, 100 Message Capacity, 5 3/8” x 11”"/>
    <x v="3838"/>
    <n v="3"/>
    <x v="2"/>
    <n v="6.0659999999999998"/>
    <x v="45"/>
    <x v="52"/>
  </r>
  <r>
    <n v="5468"/>
    <x v="2725"/>
    <x v="632"/>
    <d v="2016-06-14T00:00:00"/>
    <s v="Standard Class"/>
    <s v="DB-13210"/>
    <s v="Dean Braden"/>
    <x v="0"/>
    <s v="United States"/>
    <s v="San Francisco"/>
    <x v="1"/>
    <n v="94109"/>
    <x v="1"/>
    <s v="FUR-CH-10002774"/>
    <x v="0"/>
    <x v="1"/>
    <s v="Global Deluxe Stacking Chair, Gray"/>
    <x v="1888"/>
    <n v="3"/>
    <x v="2"/>
    <n v="13.7646"/>
    <x v="1"/>
    <x v="28"/>
  </r>
  <r>
    <n v="5469"/>
    <x v="2726"/>
    <x v="467"/>
    <d v="2014-09-27T00:00:00"/>
    <s v="First Class"/>
    <s v="KF-16285"/>
    <s v="Karen Ferguson"/>
    <x v="2"/>
    <s v="United States"/>
    <s v="San Diego"/>
    <x v="1"/>
    <n v="92105"/>
    <x v="1"/>
    <s v="FUR-CH-10000454"/>
    <x v="0"/>
    <x v="1"/>
    <s v="Hon Deluxe Fabric Upholstered Stacking Chairs, Rounded Back"/>
    <x v="2239"/>
    <n v="3"/>
    <x v="2"/>
    <n v="73.194000000000003"/>
    <x v="9"/>
    <x v="26"/>
  </r>
  <r>
    <n v="5470"/>
    <x v="2726"/>
    <x v="467"/>
    <d v="2014-09-27T00:00:00"/>
    <s v="First Class"/>
    <s v="KF-16285"/>
    <s v="Karen Ferguson"/>
    <x v="2"/>
    <s v="United States"/>
    <s v="San Diego"/>
    <x v="1"/>
    <n v="92105"/>
    <x v="1"/>
    <s v="OFF-PA-10004888"/>
    <x v="1"/>
    <x v="10"/>
    <s v="Xerox 217"/>
    <x v="537"/>
    <n v="3"/>
    <x v="0"/>
    <n v="9.3312000000000008"/>
    <x v="9"/>
    <x v="62"/>
  </r>
  <r>
    <n v="5471"/>
    <x v="2727"/>
    <x v="198"/>
    <d v="2016-06-04T00:00:00"/>
    <s v="Standard Class"/>
    <s v="JM-16195"/>
    <s v="Justin MacKendrick"/>
    <x v="0"/>
    <s v="United States"/>
    <s v="Hamilton"/>
    <x v="24"/>
    <n v="45011"/>
    <x v="3"/>
    <s v="OFF-AP-10003842"/>
    <x v="1"/>
    <x v="9"/>
    <s v="Euro-Pro Shark Turbo Vacuum"/>
    <x v="1832"/>
    <n v="5"/>
    <x v="2"/>
    <n v="9.2940000000000005"/>
    <x v="1"/>
    <x v="17"/>
  </r>
  <r>
    <n v="5472"/>
    <x v="2728"/>
    <x v="484"/>
    <d v="2017-12-23T00:00:00"/>
    <s v="Standard Class"/>
    <s v="TS-21505"/>
    <s v="Tony Sayre"/>
    <x v="0"/>
    <s v="United States"/>
    <s v="Parker"/>
    <x v="22"/>
    <n v="80134"/>
    <x v="1"/>
    <s v="FUR-FU-10000320"/>
    <x v="0"/>
    <x v="5"/>
    <s v="OIC Stacking Trays"/>
    <x v="518"/>
    <n v="5"/>
    <x v="2"/>
    <n v="4.008"/>
    <x v="23"/>
    <x v="1"/>
  </r>
  <r>
    <n v="5473"/>
    <x v="2728"/>
    <x v="484"/>
    <d v="2017-12-23T00:00:00"/>
    <s v="Standard Class"/>
    <s v="TS-21505"/>
    <s v="Tony Sayre"/>
    <x v="0"/>
    <s v="United States"/>
    <s v="Parker"/>
    <x v="22"/>
    <n v="80134"/>
    <x v="1"/>
    <s v="OFF-ST-10002554"/>
    <x v="1"/>
    <x v="4"/>
    <s v="Tennsco Industrial Shelving"/>
    <x v="1592"/>
    <n v="2"/>
    <x v="2"/>
    <n v="-17.607600000000001"/>
    <x v="23"/>
    <x v="206"/>
  </r>
  <r>
    <n v="5474"/>
    <x v="2728"/>
    <x v="484"/>
    <d v="2017-12-23T00:00:00"/>
    <s v="Standard Class"/>
    <s v="TS-21505"/>
    <s v="Tony Sayre"/>
    <x v="0"/>
    <s v="United States"/>
    <s v="Parker"/>
    <x v="22"/>
    <n v="80134"/>
    <x v="1"/>
    <s v="FUR-BO-10000468"/>
    <x v="0"/>
    <x v="0"/>
    <s v="O'Sullivan 2-Shelf Heavy-Duty Bookcases"/>
    <x v="3839"/>
    <n v="7"/>
    <x v="6"/>
    <n v="-183.63239999999999"/>
    <x v="23"/>
    <x v="473"/>
  </r>
  <r>
    <n v="5475"/>
    <x v="2729"/>
    <x v="377"/>
    <d v="2017-12-26T00:00:00"/>
    <s v="Same Day"/>
    <s v="YC-21895"/>
    <s v="Yoseph Carroll"/>
    <x v="1"/>
    <s v="United States"/>
    <s v="Fremont"/>
    <x v="8"/>
    <n v="68025"/>
    <x v="2"/>
    <s v="OFF-ST-10004459"/>
    <x v="1"/>
    <x v="4"/>
    <s v="Tennsco Single-Tier Lockers"/>
    <x v="3840"/>
    <n v="2"/>
    <x v="0"/>
    <n v="37.533999999999999"/>
    <x v="23"/>
    <x v="9"/>
  </r>
  <r>
    <n v="5476"/>
    <x v="2730"/>
    <x v="140"/>
    <d v="2017-06-18T00:00:00"/>
    <s v="First Class"/>
    <s v="Dp-13240"/>
    <s v="Dean percer"/>
    <x v="2"/>
    <s v="United States"/>
    <s v="Maple Grove"/>
    <x v="11"/>
    <n v="55369"/>
    <x v="2"/>
    <s v="OFF-LA-10002312"/>
    <x v="1"/>
    <x v="2"/>
    <s v="Avery 490"/>
    <x v="1821"/>
    <n v="3"/>
    <x v="0"/>
    <n v="22.2"/>
    <x v="28"/>
    <x v="47"/>
  </r>
  <r>
    <n v="5477"/>
    <x v="2730"/>
    <x v="140"/>
    <d v="2017-06-18T00:00:00"/>
    <s v="First Class"/>
    <s v="Dp-13240"/>
    <s v="Dean percer"/>
    <x v="2"/>
    <s v="United States"/>
    <s v="Maple Grove"/>
    <x v="11"/>
    <n v="55369"/>
    <x v="2"/>
    <s v="OFF-ST-10001291"/>
    <x v="1"/>
    <x v="4"/>
    <s v="Tenex Personal Self-Stacking Standard File Box, Black/Gray"/>
    <x v="3841"/>
    <n v="5"/>
    <x v="0"/>
    <n v="22.828499999999998"/>
    <x v="28"/>
    <x v="180"/>
  </r>
  <r>
    <n v="5478"/>
    <x v="2730"/>
    <x v="140"/>
    <d v="2017-06-18T00:00:00"/>
    <s v="First Class"/>
    <s v="Dp-13240"/>
    <s v="Dean percer"/>
    <x v="2"/>
    <s v="United States"/>
    <s v="Maple Grove"/>
    <x v="11"/>
    <n v="55369"/>
    <x v="2"/>
    <s v="OFF-PA-10003022"/>
    <x v="1"/>
    <x v="10"/>
    <s v="Xerox 1992"/>
    <x v="1444"/>
    <n v="3"/>
    <x v="0"/>
    <n v="8.7905999999999995"/>
    <x v="28"/>
    <x v="181"/>
  </r>
  <r>
    <n v="5479"/>
    <x v="2731"/>
    <x v="73"/>
    <d v="2016-11-24T00:00:00"/>
    <s v="Standard Class"/>
    <s v="SJ-20500"/>
    <s v="Shirley Jackson"/>
    <x v="0"/>
    <s v="United States"/>
    <s v="Newark"/>
    <x v="13"/>
    <n v="19711"/>
    <x v="3"/>
    <s v="OFF-BI-10002133"/>
    <x v="1"/>
    <x v="8"/>
    <s v="Wilson Jones Elliptical Ring 3 1/2&quot; Capacity Binders, 800 sheets"/>
    <x v="3146"/>
    <n v="3"/>
    <x v="0"/>
    <n v="62.915999999999997"/>
    <x v="0"/>
    <x v="181"/>
  </r>
  <r>
    <n v="5480"/>
    <x v="2732"/>
    <x v="691"/>
    <d v="2014-04-04T00:00:00"/>
    <s v="Standard Class"/>
    <s v="KB-16240"/>
    <s v="Karen Bern"/>
    <x v="1"/>
    <s v="United States"/>
    <s v="Miami"/>
    <x v="2"/>
    <n v="33180"/>
    <x v="0"/>
    <s v="OFF-BI-10001097"/>
    <x v="1"/>
    <x v="8"/>
    <s v="Avery Hole Reinforcements"/>
    <x v="3842"/>
    <n v="1"/>
    <x v="6"/>
    <n v="-1.3083"/>
    <x v="41"/>
    <x v="80"/>
  </r>
  <r>
    <n v="5481"/>
    <x v="2733"/>
    <x v="1048"/>
    <d v="2017-10-14T00:00:00"/>
    <s v="Standard Class"/>
    <s v="CS-12250"/>
    <s v="Chris Selesnick"/>
    <x v="1"/>
    <s v="United States"/>
    <s v="San Diego"/>
    <x v="1"/>
    <n v="92105"/>
    <x v="1"/>
    <s v="TEC-PH-10001336"/>
    <x v="2"/>
    <x v="7"/>
    <s v="Digium D40 VoIP phone"/>
    <x v="3843"/>
    <n v="1"/>
    <x v="2"/>
    <n v="11.6091"/>
    <x v="13"/>
    <x v="4"/>
  </r>
  <r>
    <n v="5482"/>
    <x v="2733"/>
    <x v="1048"/>
    <d v="2017-10-14T00:00:00"/>
    <s v="Standard Class"/>
    <s v="CS-12250"/>
    <s v="Chris Selesnick"/>
    <x v="1"/>
    <s v="United States"/>
    <s v="San Diego"/>
    <x v="1"/>
    <n v="92105"/>
    <x v="1"/>
    <s v="TEC-AC-10002305"/>
    <x v="2"/>
    <x v="11"/>
    <s v="KeyTronic E03601U1 - Keyboard - Beige"/>
    <x v="3844"/>
    <n v="2"/>
    <x v="0"/>
    <n v="6.48"/>
    <x v="13"/>
    <x v="413"/>
  </r>
  <r>
    <n v="5483"/>
    <x v="2733"/>
    <x v="1048"/>
    <d v="2017-10-14T00:00:00"/>
    <s v="Standard Class"/>
    <s v="CS-12250"/>
    <s v="Chris Selesnick"/>
    <x v="1"/>
    <s v="United States"/>
    <s v="San Diego"/>
    <x v="1"/>
    <n v="92105"/>
    <x v="1"/>
    <s v="TEC-AC-10003610"/>
    <x v="2"/>
    <x v="11"/>
    <s v="Logitech Illuminated - Keyboard"/>
    <x v="3612"/>
    <n v="4"/>
    <x v="0"/>
    <n v="115.1808"/>
    <x v="13"/>
    <x v="42"/>
  </r>
  <r>
    <n v="5484"/>
    <x v="2733"/>
    <x v="1048"/>
    <d v="2017-10-14T00:00:00"/>
    <s v="Standard Class"/>
    <s v="CS-12250"/>
    <s v="Chris Selesnick"/>
    <x v="1"/>
    <s v="United States"/>
    <s v="San Diego"/>
    <x v="1"/>
    <n v="92105"/>
    <x v="1"/>
    <s v="OFF-ST-10002301"/>
    <x v="1"/>
    <x v="4"/>
    <s v="Tennsco Commercial Shelving"/>
    <x v="1374"/>
    <n v="2"/>
    <x v="0"/>
    <n v="0.40679999999999999"/>
    <x v="13"/>
    <x v="131"/>
  </r>
  <r>
    <n v="5485"/>
    <x v="2734"/>
    <x v="289"/>
    <d v="2017-02-04T00:00:00"/>
    <s v="Standard Class"/>
    <s v="EB-13870"/>
    <s v="Emily Burns"/>
    <x v="0"/>
    <s v="United States"/>
    <s v="Miami"/>
    <x v="2"/>
    <n v="33142"/>
    <x v="0"/>
    <s v="FUR-CH-10002044"/>
    <x v="0"/>
    <x v="1"/>
    <s v="Office Star - Contemporary Task Swivel chair with 2-way adjustable arms, Plum"/>
    <x v="3344"/>
    <n v="4"/>
    <x v="2"/>
    <n v="-68.1096"/>
    <x v="31"/>
    <x v="400"/>
  </r>
  <r>
    <n v="5486"/>
    <x v="2735"/>
    <x v="432"/>
    <d v="2014-12-17T00:00:00"/>
    <s v="Standard Class"/>
    <s v="PB-19150"/>
    <s v="Philip Brown"/>
    <x v="0"/>
    <s v="United States"/>
    <s v="Miami"/>
    <x v="2"/>
    <n v="33178"/>
    <x v="0"/>
    <s v="OFF-EN-10001099"/>
    <x v="1"/>
    <x v="12"/>
    <s v="Staple envelope"/>
    <x v="2953"/>
    <n v="3"/>
    <x v="2"/>
    <n v="7.6284000000000001"/>
    <x v="21"/>
    <x v="18"/>
  </r>
  <r>
    <n v="5487"/>
    <x v="2736"/>
    <x v="1040"/>
    <d v="2015-10-29T00:00:00"/>
    <s v="Standard Class"/>
    <s v="MT-18070"/>
    <s v="Michelle Tran"/>
    <x v="2"/>
    <s v="United States"/>
    <s v="San Antonio"/>
    <x v="5"/>
    <n v="78207"/>
    <x v="2"/>
    <s v="OFF-BI-10004140"/>
    <x v="1"/>
    <x v="8"/>
    <s v="Avery Non-Stick Binders"/>
    <x v="3183"/>
    <n v="4"/>
    <x v="3"/>
    <n v="-6.2859999999999996"/>
    <x v="2"/>
    <x v="370"/>
  </r>
  <r>
    <n v="5488"/>
    <x v="2737"/>
    <x v="719"/>
    <d v="2017-04-04T00:00:00"/>
    <s v="Second Class"/>
    <s v="BF-11020"/>
    <s v="Barry Französisch"/>
    <x v="1"/>
    <s v="United States"/>
    <s v="Jacksonville"/>
    <x v="2"/>
    <n v="32216"/>
    <x v="0"/>
    <s v="TEC-PH-10004897"/>
    <x v="2"/>
    <x v="7"/>
    <s v="Mediabridge Sport Armband iPhone 5s"/>
    <x v="112"/>
    <n v="3"/>
    <x v="2"/>
    <n v="-5.6943000000000001"/>
    <x v="4"/>
    <x v="141"/>
  </r>
  <r>
    <n v="5489"/>
    <x v="2737"/>
    <x v="719"/>
    <d v="2017-04-04T00:00:00"/>
    <s v="Second Class"/>
    <s v="BF-11020"/>
    <s v="Barry Französisch"/>
    <x v="1"/>
    <s v="United States"/>
    <s v="Jacksonville"/>
    <x v="2"/>
    <n v="32216"/>
    <x v="0"/>
    <s v="OFF-LA-10000262"/>
    <x v="1"/>
    <x v="2"/>
    <s v="Avery 494"/>
    <x v="301"/>
    <n v="3"/>
    <x v="2"/>
    <n v="2.0358000000000001"/>
    <x v="4"/>
    <x v="18"/>
  </r>
  <r>
    <n v="5490"/>
    <x v="2737"/>
    <x v="719"/>
    <d v="2017-04-04T00:00:00"/>
    <s v="Second Class"/>
    <s v="BF-11020"/>
    <s v="Barry Französisch"/>
    <x v="1"/>
    <s v="United States"/>
    <s v="Jacksonville"/>
    <x v="2"/>
    <n v="32216"/>
    <x v="0"/>
    <s v="OFF-AP-10002222"/>
    <x v="1"/>
    <x v="9"/>
    <s v="Staple holder"/>
    <x v="3160"/>
    <n v="3"/>
    <x v="2"/>
    <n v="1.8207"/>
    <x v="4"/>
    <x v="152"/>
  </r>
  <r>
    <n v="5491"/>
    <x v="2737"/>
    <x v="719"/>
    <d v="2017-04-04T00:00:00"/>
    <s v="Second Class"/>
    <s v="BF-11020"/>
    <s v="Barry Französisch"/>
    <x v="1"/>
    <s v="United States"/>
    <s v="Jacksonville"/>
    <x v="2"/>
    <n v="32216"/>
    <x v="0"/>
    <s v="FUR-CH-10003774"/>
    <x v="0"/>
    <x v="1"/>
    <s v="Global Wood Trimmed Manager's Task Chair, Khaki"/>
    <x v="286"/>
    <n v="3"/>
    <x v="2"/>
    <n v="-19.105799999999999"/>
    <x v="4"/>
    <x v="290"/>
  </r>
  <r>
    <n v="5492"/>
    <x v="2738"/>
    <x v="795"/>
    <d v="2017-01-27T00:00:00"/>
    <s v="First Class"/>
    <s v="CG-12520"/>
    <s v="Claire Gute"/>
    <x v="0"/>
    <s v="United States"/>
    <s v="Houston"/>
    <x v="5"/>
    <n v="77070"/>
    <x v="2"/>
    <s v="OFF-ST-10000615"/>
    <x v="1"/>
    <x v="4"/>
    <s v="SimpliFile Personal File, Black Granite, 15w x 6-15/16d x 11-1/4h"/>
    <x v="1318"/>
    <n v="2"/>
    <x v="2"/>
    <n v="1.8160000000000001"/>
    <x v="44"/>
    <x v="36"/>
  </r>
  <r>
    <n v="5493"/>
    <x v="2739"/>
    <x v="683"/>
    <d v="2014-11-28T00:00:00"/>
    <s v="Same Day"/>
    <s v="DH-13675"/>
    <s v="Duane Huffman"/>
    <x v="2"/>
    <s v="United States"/>
    <s v="San Francisco"/>
    <x v="1"/>
    <n v="94122"/>
    <x v="1"/>
    <s v="OFF-SU-10001225"/>
    <x v="1"/>
    <x v="14"/>
    <s v="Staple remover"/>
    <x v="348"/>
    <n v="2"/>
    <x v="0"/>
    <n v="0.1472"/>
    <x v="7"/>
    <x v="15"/>
  </r>
  <r>
    <n v="5494"/>
    <x v="2739"/>
    <x v="683"/>
    <d v="2014-11-28T00:00:00"/>
    <s v="Same Day"/>
    <s v="DH-13675"/>
    <s v="Duane Huffman"/>
    <x v="2"/>
    <s v="United States"/>
    <s v="San Francisco"/>
    <x v="1"/>
    <n v="94122"/>
    <x v="1"/>
    <s v="OFF-LA-10002043"/>
    <x v="1"/>
    <x v="2"/>
    <s v="Avery 489"/>
    <x v="1399"/>
    <n v="4"/>
    <x v="0"/>
    <n v="19.872"/>
    <x v="7"/>
    <x v="62"/>
  </r>
  <r>
    <n v="5495"/>
    <x v="2739"/>
    <x v="683"/>
    <d v="2014-11-28T00:00:00"/>
    <s v="Same Day"/>
    <s v="DH-13675"/>
    <s v="Duane Huffman"/>
    <x v="2"/>
    <s v="United States"/>
    <s v="San Francisco"/>
    <x v="1"/>
    <n v="94122"/>
    <x v="1"/>
    <s v="FUR-BO-10000330"/>
    <x v="0"/>
    <x v="0"/>
    <s v="Sauder Camden County Barrister Bookcase, Planked Cherry Finish"/>
    <x v="1504"/>
    <n v="4"/>
    <x v="11"/>
    <n v="-4.8391999999999999"/>
    <x v="7"/>
    <x v="328"/>
  </r>
  <r>
    <n v="5496"/>
    <x v="2740"/>
    <x v="406"/>
    <d v="2015-09-08T00:00:00"/>
    <s v="Standard Class"/>
    <s v="SC-20440"/>
    <s v="Shaun Chance"/>
    <x v="1"/>
    <s v="United States"/>
    <s v="Philadelphia"/>
    <x v="9"/>
    <n v="19140"/>
    <x v="3"/>
    <s v="OFF-BI-10001249"/>
    <x v="1"/>
    <x v="8"/>
    <s v="Avery Heavy-Duty EZD View Binder with Locking Rings"/>
    <x v="2976"/>
    <n v="4"/>
    <x v="6"/>
    <n v="-6.1247999999999996"/>
    <x v="11"/>
    <x v="124"/>
  </r>
  <r>
    <n v="5497"/>
    <x v="2741"/>
    <x v="492"/>
    <d v="2017-06-16T00:00:00"/>
    <s v="Standard Class"/>
    <s v="HG-15025"/>
    <s v="Hunter Glantz"/>
    <x v="0"/>
    <s v="United States"/>
    <s v="Marion"/>
    <x v="24"/>
    <n v="43302"/>
    <x v="3"/>
    <s v="TEC-AC-10004469"/>
    <x v="2"/>
    <x v="11"/>
    <s v="Microsoft Sculpt Comfort Mouse"/>
    <x v="3201"/>
    <n v="2"/>
    <x v="2"/>
    <n v="19.175999999999998"/>
    <x v="28"/>
    <x v="1"/>
  </r>
  <r>
    <n v="5498"/>
    <x v="2742"/>
    <x v="663"/>
    <d v="2017-07-18T00:00:00"/>
    <s v="Second Class"/>
    <s v="MM-18055"/>
    <s v="Michelle Moray"/>
    <x v="0"/>
    <s v="United States"/>
    <s v="New York City"/>
    <x v="15"/>
    <n v="10024"/>
    <x v="3"/>
    <s v="OFF-AR-10001177"/>
    <x v="1"/>
    <x v="6"/>
    <s v="Newell 349"/>
    <x v="2578"/>
    <n v="2"/>
    <x v="0"/>
    <n v="1.9024000000000001"/>
    <x v="10"/>
    <x v="74"/>
  </r>
  <r>
    <n v="5499"/>
    <x v="2742"/>
    <x v="663"/>
    <d v="2017-07-18T00:00:00"/>
    <s v="Second Class"/>
    <s v="MM-18055"/>
    <s v="Michelle Moray"/>
    <x v="0"/>
    <s v="United States"/>
    <s v="New York City"/>
    <x v="15"/>
    <n v="10024"/>
    <x v="3"/>
    <s v="OFF-LA-10000634"/>
    <x v="1"/>
    <x v="2"/>
    <s v="Avery 509"/>
    <x v="1484"/>
    <n v="3"/>
    <x v="0"/>
    <n v="3.6017999999999999"/>
    <x v="10"/>
    <x v="55"/>
  </r>
  <r>
    <n v="5500"/>
    <x v="2742"/>
    <x v="663"/>
    <d v="2017-07-18T00:00:00"/>
    <s v="Second Class"/>
    <s v="MM-18055"/>
    <s v="Michelle Moray"/>
    <x v="0"/>
    <s v="United States"/>
    <s v="New York City"/>
    <x v="15"/>
    <n v="10024"/>
    <x v="3"/>
    <s v="TEC-AC-10004708"/>
    <x v="2"/>
    <x v="11"/>
    <s v="Sony 32GB Class 10 Micro SDHC R40 Memory Card"/>
    <x v="362"/>
    <n v="2"/>
    <x v="0"/>
    <n v="8.7989999999999995"/>
    <x v="10"/>
    <x v="171"/>
  </r>
  <r>
    <n v="5501"/>
    <x v="2742"/>
    <x v="663"/>
    <d v="2017-07-18T00:00:00"/>
    <s v="Second Class"/>
    <s v="MM-18055"/>
    <s v="Michelle Moray"/>
    <x v="0"/>
    <s v="United States"/>
    <s v="New York City"/>
    <x v="15"/>
    <n v="10024"/>
    <x v="3"/>
    <s v="FUR-CH-10002084"/>
    <x v="0"/>
    <x v="1"/>
    <s v="Hon Mobius Operator's Chair"/>
    <x v="3845"/>
    <n v="6"/>
    <x v="9"/>
    <n v="88.552800000000005"/>
    <x v="10"/>
    <x v="474"/>
  </r>
  <r>
    <n v="5502"/>
    <x v="2742"/>
    <x v="663"/>
    <d v="2017-07-18T00:00:00"/>
    <s v="Second Class"/>
    <s v="MM-18055"/>
    <s v="Michelle Moray"/>
    <x v="0"/>
    <s v="United States"/>
    <s v="New York City"/>
    <x v="15"/>
    <n v="10024"/>
    <x v="3"/>
    <s v="OFF-PA-10004519"/>
    <x v="1"/>
    <x v="10"/>
    <s v="Spiral Phone Message Books with Labels by Adams"/>
    <x v="2431"/>
    <n v="2"/>
    <x v="0"/>
    <n v="4.3903999999999996"/>
    <x v="10"/>
    <x v="181"/>
  </r>
  <r>
    <n v="5503"/>
    <x v="2743"/>
    <x v="808"/>
    <d v="2017-11-06T00:00:00"/>
    <s v="Standard Class"/>
    <s v="TH-21115"/>
    <s v="Thea Hudgings"/>
    <x v="1"/>
    <s v="United States"/>
    <s v="Philadelphia"/>
    <x v="9"/>
    <n v="19140"/>
    <x v="3"/>
    <s v="FUR-FU-10001847"/>
    <x v="0"/>
    <x v="5"/>
    <s v="Eldon Image Series Black Desk Accessories"/>
    <x v="3846"/>
    <n v="1"/>
    <x v="2"/>
    <n v="0.66239999999999999"/>
    <x v="24"/>
    <x v="248"/>
  </r>
  <r>
    <n v="5504"/>
    <x v="2743"/>
    <x v="808"/>
    <d v="2017-11-06T00:00:00"/>
    <s v="Standard Class"/>
    <s v="TH-21115"/>
    <s v="Thea Hudgings"/>
    <x v="1"/>
    <s v="United States"/>
    <s v="Philadelphia"/>
    <x v="9"/>
    <n v="19140"/>
    <x v="3"/>
    <s v="OFF-AP-10001962"/>
    <x v="1"/>
    <x v="9"/>
    <s v="Black &amp; Decker Filter for Double Action Dustbuster Cordless Vac BLDV7210"/>
    <x v="3847"/>
    <n v="3"/>
    <x v="2"/>
    <n v="1.2585"/>
    <x v="24"/>
    <x v="107"/>
  </r>
  <r>
    <n v="5505"/>
    <x v="2743"/>
    <x v="808"/>
    <d v="2017-11-06T00:00:00"/>
    <s v="Standard Class"/>
    <s v="TH-21115"/>
    <s v="Thea Hudgings"/>
    <x v="1"/>
    <s v="United States"/>
    <s v="Philadelphia"/>
    <x v="9"/>
    <n v="19140"/>
    <x v="3"/>
    <s v="OFF-EN-10003845"/>
    <x v="1"/>
    <x v="12"/>
    <s v="Colored Envelopes"/>
    <x v="3096"/>
    <n v="3"/>
    <x v="2"/>
    <n v="2.8782000000000001"/>
    <x v="24"/>
    <x v="18"/>
  </r>
  <r>
    <n v="5506"/>
    <x v="2743"/>
    <x v="808"/>
    <d v="2017-11-06T00:00:00"/>
    <s v="Standard Class"/>
    <s v="TH-21115"/>
    <s v="Thea Hudgings"/>
    <x v="1"/>
    <s v="United States"/>
    <s v="Philadelphia"/>
    <x v="9"/>
    <n v="19140"/>
    <x v="3"/>
    <s v="TEC-PH-10001817"/>
    <x v="2"/>
    <x v="7"/>
    <s v="Wilson Electronics DB Pro Signal Booster"/>
    <x v="3848"/>
    <n v="4"/>
    <x v="10"/>
    <n v="-186.16"/>
    <x v="24"/>
    <x v="219"/>
  </r>
  <r>
    <n v="5507"/>
    <x v="2744"/>
    <x v="750"/>
    <d v="2016-10-08T00:00:00"/>
    <s v="Same Day"/>
    <s v="JE-15745"/>
    <s v="Joel Eaton"/>
    <x v="0"/>
    <s v="United States"/>
    <s v="Los Angeles"/>
    <x v="1"/>
    <n v="90036"/>
    <x v="1"/>
    <s v="OFF-PA-10000167"/>
    <x v="1"/>
    <x v="10"/>
    <s v="Xerox 1925"/>
    <x v="1156"/>
    <n v="2"/>
    <x v="0"/>
    <n v="27.882000000000001"/>
    <x v="32"/>
    <x v="88"/>
  </r>
  <r>
    <n v="5508"/>
    <x v="2745"/>
    <x v="143"/>
    <d v="2016-04-14T00:00:00"/>
    <s v="Standard Class"/>
    <s v="PG-18820"/>
    <s v="Patrick Gardner"/>
    <x v="0"/>
    <s v="United States"/>
    <s v="Smyrna"/>
    <x v="32"/>
    <n v="30080"/>
    <x v="0"/>
    <s v="OFF-EN-10002973"/>
    <x v="1"/>
    <x v="12"/>
    <s v="Ampad #10 Peel &amp; Seel Holiday Envelopes"/>
    <x v="1411"/>
    <n v="4"/>
    <x v="0"/>
    <n v="8.6015999999999995"/>
    <x v="26"/>
    <x v="68"/>
  </r>
  <r>
    <n v="5509"/>
    <x v="2746"/>
    <x v="1049"/>
    <d v="2015-10-12T00:00:00"/>
    <s v="Standard Class"/>
    <s v="MB-17305"/>
    <s v="Maria Bertelson"/>
    <x v="0"/>
    <s v="United States"/>
    <s v="San Francisco"/>
    <x v="1"/>
    <n v="94122"/>
    <x v="1"/>
    <s v="FUR-FU-10001588"/>
    <x v="0"/>
    <x v="5"/>
    <s v="Deflect-o SuperTray Unbreakable Stackable Tray, Letter, Black"/>
    <x v="1213"/>
    <n v="5"/>
    <x v="0"/>
    <n v="62.737000000000002"/>
    <x v="2"/>
    <x v="157"/>
  </r>
  <r>
    <n v="5510"/>
    <x v="2747"/>
    <x v="356"/>
    <d v="2017-05-20T00:00:00"/>
    <s v="Standard Class"/>
    <s v="JD-16015"/>
    <s v="Joy Daniels"/>
    <x v="0"/>
    <s v="United States"/>
    <s v="Chicago"/>
    <x v="10"/>
    <n v="60653"/>
    <x v="2"/>
    <s v="OFF-PA-10001736"/>
    <x v="1"/>
    <x v="10"/>
    <s v="Xerox 1880"/>
    <x v="3849"/>
    <n v="2"/>
    <x v="2"/>
    <n v="19.137599999999999"/>
    <x v="25"/>
    <x v="31"/>
  </r>
  <r>
    <n v="5511"/>
    <x v="2747"/>
    <x v="356"/>
    <d v="2017-05-20T00:00:00"/>
    <s v="Standard Class"/>
    <s v="JD-16015"/>
    <s v="Joy Daniels"/>
    <x v="0"/>
    <s v="United States"/>
    <s v="Chicago"/>
    <x v="10"/>
    <n v="60653"/>
    <x v="2"/>
    <s v="TEC-PH-10002185"/>
    <x v="2"/>
    <x v="7"/>
    <s v="QVS USB Car Charger 2-Port 2.1Amp for iPod/iPhone/iPad/iPad 2/iPad 3"/>
    <x v="1731"/>
    <n v="2"/>
    <x v="2"/>
    <n v="3.4750000000000001"/>
    <x v="25"/>
    <x v="224"/>
  </r>
  <r>
    <n v="5512"/>
    <x v="2748"/>
    <x v="1050"/>
    <d v="2014-03-02T00:00:00"/>
    <s v="Standard Class"/>
    <s v="JH-15430"/>
    <s v="Jennifer Halladay"/>
    <x v="0"/>
    <s v="United States"/>
    <s v="Medford"/>
    <x v="21"/>
    <n v="97504"/>
    <x v="1"/>
    <s v="OFF-PA-10000174"/>
    <x v="1"/>
    <x v="10"/>
    <s v="Message Book, Wirebound, Four 5 1/2&quot; X 4&quot; Forms/Pg., 200 Dupl. Sets/Book"/>
    <x v="2668"/>
    <n v="4"/>
    <x v="2"/>
    <n v="11.102399999999999"/>
    <x v="34"/>
    <x v="31"/>
  </r>
  <r>
    <n v="5513"/>
    <x v="2748"/>
    <x v="1050"/>
    <d v="2014-03-02T00:00:00"/>
    <s v="Standard Class"/>
    <s v="JH-15430"/>
    <s v="Jennifer Halladay"/>
    <x v="0"/>
    <s v="United States"/>
    <s v="Medford"/>
    <x v="21"/>
    <n v="97504"/>
    <x v="1"/>
    <s v="OFF-PA-10000069"/>
    <x v="1"/>
    <x v="10"/>
    <s v="TOPS 4 x 6 Fluorescent Color Memo Sheets, 500 Sheets per Pack"/>
    <x v="3850"/>
    <n v="3"/>
    <x v="2"/>
    <n v="7.6868999999999996"/>
    <x v="34"/>
    <x v="31"/>
  </r>
  <r>
    <n v="5514"/>
    <x v="2749"/>
    <x v="1051"/>
    <d v="2015-06-01T00:00:00"/>
    <s v="First Class"/>
    <s v="EN-13780"/>
    <s v="Edward Nazzal"/>
    <x v="0"/>
    <s v="United States"/>
    <s v="New York City"/>
    <x v="15"/>
    <n v="10009"/>
    <x v="3"/>
    <s v="TEC-PH-10001795"/>
    <x v="2"/>
    <x v="7"/>
    <s v="RCA H5401RE1 DECT 6.0 4-Line Cordless Handset With Caller ID/Call Waiting"/>
    <x v="758"/>
    <n v="3"/>
    <x v="0"/>
    <n v="2.3997000000000002"/>
    <x v="33"/>
    <x v="131"/>
  </r>
  <r>
    <n v="5515"/>
    <x v="2749"/>
    <x v="1051"/>
    <d v="2015-06-01T00:00:00"/>
    <s v="First Class"/>
    <s v="EN-13780"/>
    <s v="Edward Nazzal"/>
    <x v="0"/>
    <s v="United States"/>
    <s v="New York City"/>
    <x v="15"/>
    <n v="10009"/>
    <x v="3"/>
    <s v="OFF-AP-10004540"/>
    <x v="1"/>
    <x v="9"/>
    <s v="Eureka The Boss Lite 10-Amp Upright Vacuum, Blue"/>
    <x v="1953"/>
    <n v="2"/>
    <x v="0"/>
    <n v="44.889600000000002"/>
    <x v="33"/>
    <x v="95"/>
  </r>
  <r>
    <n v="5516"/>
    <x v="2749"/>
    <x v="1051"/>
    <d v="2015-06-01T00:00:00"/>
    <s v="First Class"/>
    <s v="EN-13780"/>
    <s v="Edward Nazzal"/>
    <x v="0"/>
    <s v="United States"/>
    <s v="New York City"/>
    <x v="15"/>
    <n v="10009"/>
    <x v="3"/>
    <s v="TEC-PH-10001527"/>
    <x v="2"/>
    <x v="7"/>
    <s v="Plantronics MX500i Earset"/>
    <x v="3565"/>
    <n v="3"/>
    <x v="0"/>
    <n v="3.8654999999999999"/>
    <x v="33"/>
    <x v="348"/>
  </r>
  <r>
    <n v="5517"/>
    <x v="2750"/>
    <x v="741"/>
    <d v="2016-11-21T00:00:00"/>
    <s v="Second Class"/>
    <s v="KC-16255"/>
    <s v="Karen Carlisle"/>
    <x v="1"/>
    <s v="United States"/>
    <s v="Huntsville"/>
    <x v="19"/>
    <n v="35810"/>
    <x v="0"/>
    <s v="TEC-AC-10003870"/>
    <x v="2"/>
    <x v="11"/>
    <s v="Logitech Z-906 Speaker sys - home theater - 5.1-CH"/>
    <x v="3851"/>
    <n v="4"/>
    <x v="0"/>
    <n v="527.98400000000004"/>
    <x v="0"/>
    <x v="240"/>
  </r>
  <r>
    <n v="5518"/>
    <x v="2751"/>
    <x v="769"/>
    <d v="2017-12-09T00:00:00"/>
    <s v="Standard Class"/>
    <s v="MS-17980"/>
    <s v="Michael Stewart"/>
    <x v="1"/>
    <s v="United States"/>
    <s v="Philadelphia"/>
    <x v="9"/>
    <n v="19134"/>
    <x v="3"/>
    <s v="FUR-CH-10004540"/>
    <x v="0"/>
    <x v="1"/>
    <s v="Global Chrome Stack Chair"/>
    <x v="3612"/>
    <n v="10"/>
    <x v="4"/>
    <n v="-10.284000000000001"/>
    <x v="23"/>
    <x v="283"/>
  </r>
  <r>
    <n v="5519"/>
    <x v="2751"/>
    <x v="769"/>
    <d v="2017-12-09T00:00:00"/>
    <s v="Standard Class"/>
    <s v="MS-17980"/>
    <s v="Michael Stewart"/>
    <x v="1"/>
    <s v="United States"/>
    <s v="Philadelphia"/>
    <x v="9"/>
    <n v="19134"/>
    <x v="3"/>
    <s v="FUR-FU-10004093"/>
    <x v="0"/>
    <x v="5"/>
    <s v="Hand-Finished Solid Wood Document Frame"/>
    <x v="3852"/>
    <n v="2"/>
    <x v="2"/>
    <n v="6.8460000000000001"/>
    <x v="23"/>
    <x v="26"/>
  </r>
  <r>
    <n v="5520"/>
    <x v="2751"/>
    <x v="769"/>
    <d v="2017-12-09T00:00:00"/>
    <s v="Standard Class"/>
    <s v="MS-17980"/>
    <s v="Michael Stewart"/>
    <x v="1"/>
    <s v="United States"/>
    <s v="Philadelphia"/>
    <x v="9"/>
    <n v="19134"/>
    <x v="3"/>
    <s v="OFF-AR-10000716"/>
    <x v="1"/>
    <x v="6"/>
    <s v="DIXON Ticonderoga Erasable Checking Pencils"/>
    <x v="2513"/>
    <n v="3"/>
    <x v="2"/>
    <n v="3.1806000000000001"/>
    <x v="23"/>
    <x v="155"/>
  </r>
  <r>
    <n v="5521"/>
    <x v="2751"/>
    <x v="769"/>
    <d v="2017-12-09T00:00:00"/>
    <s v="Standard Class"/>
    <s v="MS-17980"/>
    <s v="Michael Stewart"/>
    <x v="1"/>
    <s v="United States"/>
    <s v="Philadelphia"/>
    <x v="9"/>
    <n v="19134"/>
    <x v="3"/>
    <s v="OFF-PA-10002709"/>
    <x v="1"/>
    <x v="10"/>
    <s v="Xerox 1956"/>
    <x v="100"/>
    <n v="5"/>
    <x v="2"/>
    <n v="8.6709999999999994"/>
    <x v="23"/>
    <x v="117"/>
  </r>
  <r>
    <n v="5522"/>
    <x v="2751"/>
    <x v="769"/>
    <d v="2017-12-09T00:00:00"/>
    <s v="Standard Class"/>
    <s v="MS-17980"/>
    <s v="Michael Stewart"/>
    <x v="1"/>
    <s v="United States"/>
    <s v="Philadelphia"/>
    <x v="9"/>
    <n v="19134"/>
    <x v="3"/>
    <s v="TEC-AC-10000580"/>
    <x v="2"/>
    <x v="11"/>
    <s v="Logitech G13 Programmable Gameboard with LCD Display"/>
    <x v="1294"/>
    <n v="4"/>
    <x v="2"/>
    <n v="-28.796399999999998"/>
    <x v="23"/>
    <x v="75"/>
  </r>
  <r>
    <n v="5523"/>
    <x v="2752"/>
    <x v="410"/>
    <d v="2016-06-07T00:00:00"/>
    <s v="First Class"/>
    <s v="CK-12205"/>
    <s v="Chloris Kastensmidt"/>
    <x v="0"/>
    <s v="United States"/>
    <s v="Santa Clara"/>
    <x v="1"/>
    <n v="95051"/>
    <x v="1"/>
    <s v="OFF-BI-10000829"/>
    <x v="1"/>
    <x v="8"/>
    <s v="Avery Non-Stick Binders"/>
    <x v="3853"/>
    <n v="6"/>
    <x v="2"/>
    <n v="7.0044000000000004"/>
    <x v="1"/>
    <x v="18"/>
  </r>
  <r>
    <n v="5524"/>
    <x v="2752"/>
    <x v="410"/>
    <d v="2016-06-07T00:00:00"/>
    <s v="First Class"/>
    <s v="CK-12205"/>
    <s v="Chloris Kastensmidt"/>
    <x v="0"/>
    <s v="United States"/>
    <s v="Santa Clara"/>
    <x v="1"/>
    <n v="95051"/>
    <x v="1"/>
    <s v="OFF-AP-10004859"/>
    <x v="1"/>
    <x v="9"/>
    <s v="Acco 6 Outlet Guardian Premium Surge Suppressor"/>
    <x v="2218"/>
    <n v="4"/>
    <x v="0"/>
    <n v="15.7248"/>
    <x v="1"/>
    <x v="6"/>
  </r>
  <r>
    <n v="5525"/>
    <x v="2753"/>
    <x v="107"/>
    <d v="2016-12-12T00:00:00"/>
    <s v="First Class"/>
    <s v="SJ-20125"/>
    <s v="Sanjit Jacobs"/>
    <x v="2"/>
    <s v="United States"/>
    <s v="Long Beach"/>
    <x v="1"/>
    <n v="90805"/>
    <x v="1"/>
    <s v="OFF-PA-10000575"/>
    <x v="1"/>
    <x v="10"/>
    <s v="Wirebound Message Books, Four 2 3/4 x 5 White Forms per Page"/>
    <x v="3854"/>
    <n v="12"/>
    <x v="0"/>
    <n v="36.928800000000003"/>
    <x v="5"/>
    <x v="99"/>
  </r>
  <r>
    <n v="5526"/>
    <x v="2754"/>
    <x v="504"/>
    <d v="2017-05-05T00:00:00"/>
    <s v="Standard Class"/>
    <s v="EA-14035"/>
    <s v="Erin Ashbrook"/>
    <x v="1"/>
    <s v="United States"/>
    <s v="Los Angeles"/>
    <x v="1"/>
    <n v="90008"/>
    <x v="1"/>
    <s v="OFF-AR-10002804"/>
    <x v="1"/>
    <x v="6"/>
    <s v="Faber Castell Col-Erase Pencils"/>
    <x v="3855"/>
    <n v="2"/>
    <x v="0"/>
    <n v="4.0098000000000003"/>
    <x v="25"/>
    <x v="154"/>
  </r>
  <r>
    <n v="5527"/>
    <x v="2755"/>
    <x v="558"/>
    <d v="2017-04-28T00:00:00"/>
    <s v="Standard Class"/>
    <s v="MG-17890"/>
    <s v="Michael Granlund"/>
    <x v="2"/>
    <s v="United States"/>
    <s v="Santa Barbara"/>
    <x v="1"/>
    <n v="93101"/>
    <x v="1"/>
    <s v="OFF-FA-10002676"/>
    <x v="1"/>
    <x v="13"/>
    <s v="Colored Push Pins"/>
    <x v="2663"/>
    <n v="1"/>
    <x v="0"/>
    <n v="0.65159999999999996"/>
    <x v="4"/>
    <x v="159"/>
  </r>
  <r>
    <n v="5528"/>
    <x v="2756"/>
    <x v="412"/>
    <d v="2015-05-10T00:00:00"/>
    <s v="First Class"/>
    <s v="AB-10255"/>
    <s v="Alejandro Ballentine"/>
    <x v="2"/>
    <s v="United States"/>
    <s v="New York City"/>
    <x v="15"/>
    <n v="10009"/>
    <x v="3"/>
    <s v="OFF-PA-10003465"/>
    <x v="1"/>
    <x v="10"/>
    <s v="Xerox 1912"/>
    <x v="2428"/>
    <n v="2"/>
    <x v="0"/>
    <n v="18.211200000000002"/>
    <x v="20"/>
    <x v="324"/>
  </r>
  <r>
    <n v="5529"/>
    <x v="2757"/>
    <x v="1052"/>
    <d v="2015-04-04T00:00:00"/>
    <s v="Standard Class"/>
    <s v="SC-20260"/>
    <s v="Scott Cohen"/>
    <x v="1"/>
    <s v="United States"/>
    <s v="Jacksonville"/>
    <x v="2"/>
    <n v="32216"/>
    <x v="0"/>
    <s v="TEC-PH-10000011"/>
    <x v="2"/>
    <x v="7"/>
    <s v="PureGear Roll-On Screen Protector"/>
    <x v="1095"/>
    <n v="5"/>
    <x v="2"/>
    <n v="27.986000000000001"/>
    <x v="19"/>
    <x v="11"/>
  </r>
  <r>
    <n v="5530"/>
    <x v="2758"/>
    <x v="634"/>
    <d v="2017-08-11T00:00:00"/>
    <s v="Standard Class"/>
    <s v="TB-21355"/>
    <s v="Todd Boyes"/>
    <x v="1"/>
    <s v="United States"/>
    <s v="Cedar Hill"/>
    <x v="5"/>
    <n v="75104"/>
    <x v="2"/>
    <s v="OFF-PA-10004381"/>
    <x v="1"/>
    <x v="10"/>
    <s v="14-7/8 x 11 Blue Bar Computer Printout Paper"/>
    <x v="905"/>
    <n v="3"/>
    <x v="2"/>
    <n v="40.3536"/>
    <x v="43"/>
    <x v="73"/>
  </r>
  <r>
    <n v="5531"/>
    <x v="2759"/>
    <x v="574"/>
    <d v="2017-12-06T00:00:00"/>
    <s v="Standard Class"/>
    <s v="JK-16090"/>
    <s v="Juliana Krohn"/>
    <x v="0"/>
    <s v="United States"/>
    <s v="Omaha"/>
    <x v="8"/>
    <n v="68104"/>
    <x v="2"/>
    <s v="TEC-PH-10001795"/>
    <x v="2"/>
    <x v="7"/>
    <s v="ClearOne CHATAttach 160 - speaker phone"/>
    <x v="3856"/>
    <n v="4"/>
    <x v="0"/>
    <n v="743.98800000000006"/>
    <x v="23"/>
    <x v="84"/>
  </r>
  <r>
    <n v="5532"/>
    <x v="2760"/>
    <x v="112"/>
    <d v="2016-06-07T00:00:00"/>
    <s v="First Class"/>
    <s v="CK-12595"/>
    <s v="Clytie Kelty"/>
    <x v="0"/>
    <s v="United States"/>
    <s v="Little Rock"/>
    <x v="36"/>
    <n v="72209"/>
    <x v="0"/>
    <s v="TEC-AC-10001109"/>
    <x v="2"/>
    <x v="11"/>
    <s v="Logitech Trackman Marble Mouse"/>
    <x v="3857"/>
    <n v="6"/>
    <x v="0"/>
    <n v="75.574799999999996"/>
    <x v="1"/>
    <x v="72"/>
  </r>
  <r>
    <n v="5533"/>
    <x v="2760"/>
    <x v="112"/>
    <d v="2016-06-07T00:00:00"/>
    <s v="First Class"/>
    <s v="CK-12595"/>
    <s v="Clytie Kelty"/>
    <x v="0"/>
    <s v="United States"/>
    <s v="Little Rock"/>
    <x v="36"/>
    <n v="72209"/>
    <x v="0"/>
    <s v="TEC-AC-10003038"/>
    <x v="2"/>
    <x v="11"/>
    <s v="Kingston Digital DataTraveler 16GB USB 2.0"/>
    <x v="3858"/>
    <n v="3"/>
    <x v="0"/>
    <n v="5.1014999999999997"/>
    <x v="1"/>
    <x v="346"/>
  </r>
  <r>
    <n v="5534"/>
    <x v="2760"/>
    <x v="112"/>
    <d v="2016-06-07T00:00:00"/>
    <s v="First Class"/>
    <s v="CK-12595"/>
    <s v="Clytie Kelty"/>
    <x v="0"/>
    <s v="United States"/>
    <s v="Little Rock"/>
    <x v="36"/>
    <n v="72209"/>
    <x v="0"/>
    <s v="TEC-AC-10003174"/>
    <x v="2"/>
    <x v="11"/>
    <s v="Plantronics S12 Corded Telephone Headset System"/>
    <x v="2242"/>
    <n v="3"/>
    <x v="0"/>
    <n v="129.34800000000001"/>
    <x v="1"/>
    <x v="240"/>
  </r>
  <r>
    <n v="5535"/>
    <x v="2760"/>
    <x v="112"/>
    <d v="2016-06-07T00:00:00"/>
    <s v="First Class"/>
    <s v="CK-12595"/>
    <s v="Clytie Kelty"/>
    <x v="0"/>
    <s v="United States"/>
    <s v="Little Rock"/>
    <x v="36"/>
    <n v="72209"/>
    <x v="0"/>
    <s v="OFF-PA-10000157"/>
    <x v="1"/>
    <x v="10"/>
    <s v="Xerox 191"/>
    <x v="725"/>
    <n v="3"/>
    <x v="0"/>
    <n v="28.171800000000001"/>
    <x v="1"/>
    <x v="2"/>
  </r>
  <r>
    <n v="5536"/>
    <x v="2760"/>
    <x v="112"/>
    <d v="2016-06-07T00:00:00"/>
    <s v="First Class"/>
    <s v="CK-12595"/>
    <s v="Clytie Kelty"/>
    <x v="0"/>
    <s v="United States"/>
    <s v="Little Rock"/>
    <x v="36"/>
    <n v="72209"/>
    <x v="0"/>
    <s v="OFF-BI-10001721"/>
    <x v="1"/>
    <x v="8"/>
    <s v="Trimflex Flexible Post Binders"/>
    <x v="2161"/>
    <n v="3"/>
    <x v="0"/>
    <n v="30.787199999999999"/>
    <x v="1"/>
    <x v="42"/>
  </r>
  <r>
    <n v="5537"/>
    <x v="2760"/>
    <x v="112"/>
    <d v="2016-06-07T00:00:00"/>
    <s v="First Class"/>
    <s v="CK-12595"/>
    <s v="Clytie Kelty"/>
    <x v="0"/>
    <s v="United States"/>
    <s v="Little Rock"/>
    <x v="36"/>
    <n v="72209"/>
    <x v="0"/>
    <s v="OFF-BI-10000591"/>
    <x v="1"/>
    <x v="8"/>
    <s v="Avery Binder Labels"/>
    <x v="1345"/>
    <n v="3"/>
    <x v="0"/>
    <n v="5.6016000000000004"/>
    <x v="1"/>
    <x v="62"/>
  </r>
  <r>
    <n v="5538"/>
    <x v="2760"/>
    <x v="112"/>
    <d v="2016-06-07T00:00:00"/>
    <s v="First Class"/>
    <s v="CK-12595"/>
    <s v="Clytie Kelty"/>
    <x v="0"/>
    <s v="United States"/>
    <s v="Little Rock"/>
    <x v="36"/>
    <n v="72209"/>
    <x v="0"/>
    <s v="OFF-PA-10001534"/>
    <x v="1"/>
    <x v="10"/>
    <s v="Xerox 230"/>
    <x v="91"/>
    <n v="2"/>
    <x v="0"/>
    <n v="6.2207999999999997"/>
    <x v="1"/>
    <x v="68"/>
  </r>
  <r>
    <n v="5539"/>
    <x v="2761"/>
    <x v="657"/>
    <d v="2015-04-20T00:00:00"/>
    <s v="Standard Class"/>
    <s v="SS-20590"/>
    <s v="Sonia Sunley"/>
    <x v="0"/>
    <s v="United States"/>
    <s v="Norfolk"/>
    <x v="8"/>
    <n v="68701"/>
    <x v="2"/>
    <s v="OFF-BI-10002071"/>
    <x v="1"/>
    <x v="8"/>
    <s v="Fellowes Black Plastic Comb Bindings"/>
    <x v="1139"/>
    <n v="3"/>
    <x v="0"/>
    <n v="8.0177999999999994"/>
    <x v="19"/>
    <x v="55"/>
  </r>
  <r>
    <n v="5540"/>
    <x v="2762"/>
    <x v="1053"/>
    <d v="2017-05-26T00:00:00"/>
    <s v="Standard Class"/>
    <s v="LE-16810"/>
    <s v="Laurel Elliston"/>
    <x v="0"/>
    <s v="United States"/>
    <s v="Chicago"/>
    <x v="10"/>
    <n v="60653"/>
    <x v="2"/>
    <s v="FUR-CH-10000513"/>
    <x v="0"/>
    <x v="1"/>
    <s v="High-Back Leather Manager's Chair"/>
    <x v="2086"/>
    <n v="2"/>
    <x v="4"/>
    <n v="-54.595799999999997"/>
    <x v="25"/>
    <x v="256"/>
  </r>
  <r>
    <n v="5541"/>
    <x v="2762"/>
    <x v="1053"/>
    <d v="2017-05-26T00:00:00"/>
    <s v="Standard Class"/>
    <s v="LE-16810"/>
    <s v="Laurel Elliston"/>
    <x v="0"/>
    <s v="United States"/>
    <s v="Chicago"/>
    <x v="10"/>
    <n v="60653"/>
    <x v="2"/>
    <s v="OFF-BI-10003274"/>
    <x v="1"/>
    <x v="8"/>
    <s v="Avery Durable Slant Ring Binders, No Labels"/>
    <x v="3859"/>
    <n v="2"/>
    <x v="3"/>
    <n v="-2.6267999999999998"/>
    <x v="25"/>
    <x v="446"/>
  </r>
  <r>
    <n v="5542"/>
    <x v="2762"/>
    <x v="1053"/>
    <d v="2017-05-26T00:00:00"/>
    <s v="Standard Class"/>
    <s v="LE-16810"/>
    <s v="Laurel Elliston"/>
    <x v="0"/>
    <s v="United States"/>
    <s v="Chicago"/>
    <x v="10"/>
    <n v="60653"/>
    <x v="2"/>
    <s v="OFF-SU-10000381"/>
    <x v="1"/>
    <x v="14"/>
    <s v="Acme Forged Steel Scissors with Black Enamel Handles"/>
    <x v="3860"/>
    <n v="3"/>
    <x v="2"/>
    <n v="2.5137"/>
    <x v="25"/>
    <x v="4"/>
  </r>
  <r>
    <n v="5543"/>
    <x v="2763"/>
    <x v="1054"/>
    <d v="2016-12-25T00:00:00"/>
    <s v="Standard Class"/>
    <s v="ES-14080"/>
    <s v="Erin Smith"/>
    <x v="1"/>
    <s v="United States"/>
    <s v="Tucson"/>
    <x v="16"/>
    <n v="85705"/>
    <x v="1"/>
    <s v="FUR-TA-10001086"/>
    <x v="0"/>
    <x v="3"/>
    <s v="SAFCO PlanMaster Boards, 60w x 37-1/2d, White Melamine"/>
    <x v="3861"/>
    <n v="6"/>
    <x v="5"/>
    <n v="-218.8656"/>
    <x v="5"/>
    <x v="475"/>
  </r>
  <r>
    <n v="5544"/>
    <x v="2763"/>
    <x v="1054"/>
    <d v="2016-12-25T00:00:00"/>
    <s v="Standard Class"/>
    <s v="ES-14080"/>
    <s v="Erin Smith"/>
    <x v="1"/>
    <s v="United States"/>
    <s v="Tucson"/>
    <x v="16"/>
    <n v="85705"/>
    <x v="1"/>
    <s v="OFF-BI-10000174"/>
    <x v="1"/>
    <x v="8"/>
    <s v="Wilson Jones Clip &amp; Carry Folder Binder Tool for Ring Binders, Clear"/>
    <x v="822"/>
    <n v="6"/>
    <x v="6"/>
    <n v="-7.6559999999999997"/>
    <x v="5"/>
    <x v="25"/>
  </r>
  <r>
    <n v="5545"/>
    <x v="2763"/>
    <x v="1054"/>
    <d v="2016-12-25T00:00:00"/>
    <s v="Standard Class"/>
    <s v="ES-14080"/>
    <s v="Erin Smith"/>
    <x v="1"/>
    <s v="United States"/>
    <s v="Tucson"/>
    <x v="16"/>
    <n v="85705"/>
    <x v="1"/>
    <s v="OFF-BI-10002103"/>
    <x v="1"/>
    <x v="8"/>
    <s v="Cardinal Slant-D Ring Binder, Heavy Gauge Vinyl"/>
    <x v="3862"/>
    <n v="2"/>
    <x v="6"/>
    <n v="-4.1711999999999998"/>
    <x v="5"/>
    <x v="124"/>
  </r>
  <r>
    <n v="5546"/>
    <x v="2764"/>
    <x v="585"/>
    <d v="2017-09-26T00:00:00"/>
    <s v="Standard Class"/>
    <s v="MG-17890"/>
    <s v="Michael Granlund"/>
    <x v="2"/>
    <s v="United States"/>
    <s v="Concord"/>
    <x v="38"/>
    <n v="3301"/>
    <x v="3"/>
    <s v="OFF-ST-10001590"/>
    <x v="1"/>
    <x v="4"/>
    <s v="Tenex Personal Project File with Scoop Front Design, Black"/>
    <x v="3863"/>
    <n v="5"/>
    <x v="0"/>
    <n v="17.524000000000001"/>
    <x v="15"/>
    <x v="96"/>
  </r>
  <r>
    <n v="5547"/>
    <x v="2765"/>
    <x v="210"/>
    <d v="2017-09-08T00:00:00"/>
    <s v="First Class"/>
    <s v="JM-16195"/>
    <s v="Justin MacKendrick"/>
    <x v="0"/>
    <s v="United States"/>
    <s v="Draper"/>
    <x v="7"/>
    <n v="84020"/>
    <x v="1"/>
    <s v="FUR-FU-10002396"/>
    <x v="0"/>
    <x v="5"/>
    <s v="DAX Copper Panel Document Frame, 5 x 7 Size"/>
    <x v="2783"/>
    <n v="2"/>
    <x v="0"/>
    <n v="10.5672"/>
    <x v="15"/>
    <x v="72"/>
  </r>
  <r>
    <n v="5548"/>
    <x v="2765"/>
    <x v="210"/>
    <d v="2017-09-08T00:00:00"/>
    <s v="First Class"/>
    <s v="JM-16195"/>
    <s v="Justin MacKendrick"/>
    <x v="0"/>
    <s v="United States"/>
    <s v="Draper"/>
    <x v="7"/>
    <n v="84020"/>
    <x v="1"/>
    <s v="TEC-PH-10002807"/>
    <x v="2"/>
    <x v="7"/>
    <s v="Motorla HX550 Universal Bluetooth Headset"/>
    <x v="3864"/>
    <n v="4"/>
    <x v="2"/>
    <n v="47.46"/>
    <x v="15"/>
    <x v="52"/>
  </r>
  <r>
    <n v="5549"/>
    <x v="2766"/>
    <x v="683"/>
    <d v="2014-12-01T00:00:00"/>
    <s v="First Class"/>
    <s v="SG-20470"/>
    <s v="Sheri Gordon"/>
    <x v="0"/>
    <s v="United States"/>
    <s v="San Francisco"/>
    <x v="1"/>
    <n v="94109"/>
    <x v="1"/>
    <s v="OFF-AP-10004859"/>
    <x v="1"/>
    <x v="9"/>
    <s v="Acco 6 Outlet Guardian Premium Surge Suppressor"/>
    <x v="2834"/>
    <n v="3"/>
    <x v="0"/>
    <n v="11.7936"/>
    <x v="21"/>
    <x v="6"/>
  </r>
  <r>
    <n v="5550"/>
    <x v="2766"/>
    <x v="683"/>
    <d v="2014-12-01T00:00:00"/>
    <s v="First Class"/>
    <s v="SG-20470"/>
    <s v="Sheri Gordon"/>
    <x v="0"/>
    <s v="United States"/>
    <s v="San Francisco"/>
    <x v="1"/>
    <n v="94109"/>
    <x v="1"/>
    <s v="TEC-AC-10003447"/>
    <x v="2"/>
    <x v="11"/>
    <s v="Micropad Numeric Keypads"/>
    <x v="3865"/>
    <n v="7"/>
    <x v="0"/>
    <n v="34.982500000000002"/>
    <x v="21"/>
    <x v="45"/>
  </r>
  <r>
    <n v="5551"/>
    <x v="2767"/>
    <x v="607"/>
    <d v="2014-11-16T00:00:00"/>
    <s v="Standard Class"/>
    <s v="DB-12970"/>
    <s v="Darren Budd"/>
    <x v="1"/>
    <s v="United States"/>
    <s v="Houston"/>
    <x v="5"/>
    <n v="77036"/>
    <x v="2"/>
    <s v="OFF-AR-10003183"/>
    <x v="1"/>
    <x v="6"/>
    <s v="Avery Fluorescent Highlighter Four-Color Set"/>
    <x v="2743"/>
    <n v="1"/>
    <x v="2"/>
    <n v="0.33400000000000002"/>
    <x v="7"/>
    <x v="26"/>
  </r>
  <r>
    <n v="5552"/>
    <x v="2767"/>
    <x v="607"/>
    <d v="2014-11-16T00:00:00"/>
    <s v="Standard Class"/>
    <s v="DB-12970"/>
    <s v="Darren Budd"/>
    <x v="1"/>
    <s v="United States"/>
    <s v="Houston"/>
    <x v="5"/>
    <n v="77036"/>
    <x v="2"/>
    <s v="OFF-SU-10000432"/>
    <x v="1"/>
    <x v="14"/>
    <s v="Acco Side-Punched Conventional Columnar Pads"/>
    <x v="3866"/>
    <n v="6"/>
    <x v="2"/>
    <n v="-3.1230000000000002"/>
    <x v="7"/>
    <x v="476"/>
  </r>
  <r>
    <n v="5553"/>
    <x v="2767"/>
    <x v="607"/>
    <d v="2014-11-16T00:00:00"/>
    <s v="Standard Class"/>
    <s v="DB-12970"/>
    <s v="Darren Budd"/>
    <x v="1"/>
    <s v="United States"/>
    <s v="Houston"/>
    <x v="5"/>
    <n v="77036"/>
    <x v="2"/>
    <s v="TEC-AC-10003832"/>
    <x v="2"/>
    <x v="11"/>
    <s v="Imation 16GB Mini TravelDrive USB 2.0 Flash Drive"/>
    <x v="2179"/>
    <n v="3"/>
    <x v="2"/>
    <n v="20.8719"/>
    <x v="7"/>
    <x v="151"/>
  </r>
  <r>
    <n v="5554"/>
    <x v="2767"/>
    <x v="607"/>
    <d v="2014-11-16T00:00:00"/>
    <s v="Standard Class"/>
    <s v="DB-12970"/>
    <s v="Darren Budd"/>
    <x v="1"/>
    <s v="United States"/>
    <s v="Houston"/>
    <x v="5"/>
    <n v="77036"/>
    <x v="2"/>
    <s v="OFF-PA-10004100"/>
    <x v="1"/>
    <x v="10"/>
    <s v="Xerox 216"/>
    <x v="1566"/>
    <n v="7"/>
    <x v="2"/>
    <n v="12.700799999999999"/>
    <x v="7"/>
    <x v="11"/>
  </r>
  <r>
    <n v="5555"/>
    <x v="2767"/>
    <x v="607"/>
    <d v="2014-11-16T00:00:00"/>
    <s v="Standard Class"/>
    <s v="DB-12970"/>
    <s v="Darren Budd"/>
    <x v="1"/>
    <s v="United States"/>
    <s v="Houston"/>
    <x v="5"/>
    <n v="77036"/>
    <x v="2"/>
    <s v="FUR-BO-10004467"/>
    <x v="0"/>
    <x v="0"/>
    <s v="Bestar Classic Bookcase"/>
    <x v="3867"/>
    <n v="1"/>
    <x v="8"/>
    <n v="-12.998699999999999"/>
    <x v="7"/>
    <x v="398"/>
  </r>
  <r>
    <n v="5556"/>
    <x v="2768"/>
    <x v="280"/>
    <d v="2017-10-06T00:00:00"/>
    <s v="Second Class"/>
    <s v="JW-15220"/>
    <s v="Jane Waco"/>
    <x v="1"/>
    <s v="United States"/>
    <s v="Montgomery"/>
    <x v="19"/>
    <n v="36116"/>
    <x v="0"/>
    <s v="FUR-FU-10002963"/>
    <x v="0"/>
    <x v="5"/>
    <s v="Master Caster Door Stop, Gray"/>
    <x v="1007"/>
    <n v="2"/>
    <x v="0"/>
    <n v="3.4544000000000001"/>
    <x v="13"/>
    <x v="65"/>
  </r>
  <r>
    <n v="5557"/>
    <x v="2769"/>
    <x v="639"/>
    <d v="2015-12-18T00:00:00"/>
    <s v="Standard Class"/>
    <s v="KD-16495"/>
    <s v="Keith Dawkins"/>
    <x v="1"/>
    <s v="United States"/>
    <s v="Jackson"/>
    <x v="35"/>
    <n v="39212"/>
    <x v="0"/>
    <s v="FUR-FU-10003829"/>
    <x v="0"/>
    <x v="5"/>
    <s v="Stackable Trays"/>
    <x v="51"/>
    <n v="2"/>
    <x v="0"/>
    <n v="1.9712000000000001"/>
    <x v="14"/>
    <x v="203"/>
  </r>
  <r>
    <n v="5558"/>
    <x v="2769"/>
    <x v="639"/>
    <d v="2015-12-18T00:00:00"/>
    <s v="Standard Class"/>
    <s v="KD-16495"/>
    <s v="Keith Dawkins"/>
    <x v="1"/>
    <s v="United States"/>
    <s v="Jackson"/>
    <x v="35"/>
    <n v="39212"/>
    <x v="0"/>
    <s v="OFF-AR-10003582"/>
    <x v="1"/>
    <x v="6"/>
    <s v="Boston Electric Pencil Sharpener, Model 1818, Charcoal Black"/>
    <x v="2420"/>
    <n v="2"/>
    <x v="0"/>
    <n v="15.763999999999999"/>
    <x v="14"/>
    <x v="95"/>
  </r>
  <r>
    <n v="5559"/>
    <x v="2770"/>
    <x v="401"/>
    <d v="2015-12-10T00:00:00"/>
    <s v="Standard Class"/>
    <s v="IL-15100"/>
    <s v="Ivan Liston"/>
    <x v="0"/>
    <s v="United States"/>
    <s v="North Las Vegas"/>
    <x v="33"/>
    <n v="89031"/>
    <x v="1"/>
    <s v="OFF-PA-10000048"/>
    <x v="1"/>
    <x v="10"/>
    <s v="Xerox 20"/>
    <x v="90"/>
    <n v="1"/>
    <x v="0"/>
    <n v="3.1103999999999998"/>
    <x v="14"/>
    <x v="68"/>
  </r>
  <r>
    <n v="5560"/>
    <x v="2770"/>
    <x v="401"/>
    <d v="2015-12-10T00:00:00"/>
    <s v="Standard Class"/>
    <s v="IL-15100"/>
    <s v="Ivan Liston"/>
    <x v="0"/>
    <s v="United States"/>
    <s v="North Las Vegas"/>
    <x v="33"/>
    <n v="89031"/>
    <x v="1"/>
    <s v="OFF-ST-10000078"/>
    <x v="1"/>
    <x v="4"/>
    <s v="Tennsco 6- and 18-Compartment Lockers"/>
    <x v="2184"/>
    <n v="5"/>
    <x v="0"/>
    <n v="238.65299999999999"/>
    <x v="14"/>
    <x v="16"/>
  </r>
  <r>
    <n v="5561"/>
    <x v="2770"/>
    <x v="401"/>
    <d v="2015-12-10T00:00:00"/>
    <s v="Standard Class"/>
    <s v="IL-15100"/>
    <s v="Ivan Liston"/>
    <x v="0"/>
    <s v="United States"/>
    <s v="North Las Vegas"/>
    <x v="33"/>
    <n v="89031"/>
    <x v="1"/>
    <s v="OFF-LA-10004853"/>
    <x v="1"/>
    <x v="2"/>
    <s v="Avery 483"/>
    <x v="1801"/>
    <n v="3"/>
    <x v="0"/>
    <n v="6.8723999999999998"/>
    <x v="14"/>
    <x v="99"/>
  </r>
  <r>
    <n v="5562"/>
    <x v="2771"/>
    <x v="185"/>
    <d v="2017-04-02T00:00:00"/>
    <s v="Second Class"/>
    <s v="JE-15610"/>
    <s v="Jim Epp"/>
    <x v="1"/>
    <s v="United States"/>
    <s v="Atlanta"/>
    <x v="32"/>
    <n v="30318"/>
    <x v="0"/>
    <s v="OFF-BI-10001153"/>
    <x v="1"/>
    <x v="8"/>
    <s v="Ibico Recycled Grain-Textured Covers"/>
    <x v="3868"/>
    <n v="1"/>
    <x v="0"/>
    <n v="17.27"/>
    <x v="4"/>
    <x v="47"/>
  </r>
  <r>
    <n v="5563"/>
    <x v="2771"/>
    <x v="185"/>
    <d v="2017-04-02T00:00:00"/>
    <s v="Second Class"/>
    <s v="JE-15610"/>
    <s v="Jim Epp"/>
    <x v="1"/>
    <s v="United States"/>
    <s v="Atlanta"/>
    <x v="32"/>
    <n v="30318"/>
    <x v="0"/>
    <s v="TEC-CO-10001449"/>
    <x v="2"/>
    <x v="16"/>
    <s v="Hewlett Packard LaserJet 3310 Copier"/>
    <x v="487"/>
    <n v="5"/>
    <x v="0"/>
    <n v="1439.9760000000001"/>
    <x v="4"/>
    <x v="324"/>
  </r>
  <r>
    <n v="5564"/>
    <x v="2771"/>
    <x v="185"/>
    <d v="2017-04-02T00:00:00"/>
    <s v="Second Class"/>
    <s v="JE-15610"/>
    <s v="Jim Epp"/>
    <x v="1"/>
    <s v="United States"/>
    <s v="Atlanta"/>
    <x v="32"/>
    <n v="30318"/>
    <x v="0"/>
    <s v="OFF-BI-10000474"/>
    <x v="1"/>
    <x v="8"/>
    <s v="Avery Recycled Flexi-View Covers for Binding Systems"/>
    <x v="3869"/>
    <n v="4"/>
    <x v="0"/>
    <n v="30.7776"/>
    <x v="4"/>
    <x v="42"/>
  </r>
  <r>
    <n v="5565"/>
    <x v="2772"/>
    <x v="677"/>
    <d v="2017-03-13T00:00:00"/>
    <s v="Same Day"/>
    <s v="SU-20665"/>
    <s v="Stephanie Ulpright"/>
    <x v="2"/>
    <s v="United States"/>
    <s v="Chicago"/>
    <x v="10"/>
    <n v="60610"/>
    <x v="2"/>
    <s v="OFF-AR-10000799"/>
    <x v="1"/>
    <x v="6"/>
    <s v="Col-Erase Pencils with Erasers"/>
    <x v="526"/>
    <n v="4"/>
    <x v="2"/>
    <n v="2.1888000000000001"/>
    <x v="42"/>
    <x v="4"/>
  </r>
  <r>
    <n v="5566"/>
    <x v="2772"/>
    <x v="677"/>
    <d v="2017-03-13T00:00:00"/>
    <s v="Same Day"/>
    <s v="SU-20665"/>
    <s v="Stephanie Ulpright"/>
    <x v="2"/>
    <s v="United States"/>
    <s v="Chicago"/>
    <x v="10"/>
    <n v="60610"/>
    <x v="2"/>
    <s v="TEC-MA-10002109"/>
    <x v="2"/>
    <x v="15"/>
    <s v="HP Officejet Pro 8600 e-All-In-One Printer, Copier, Scanner, Fax"/>
    <x v="3870"/>
    <n v="2"/>
    <x v="4"/>
    <n v="8.9993999999999996"/>
    <x v="42"/>
    <x v="185"/>
  </r>
  <r>
    <n v="5567"/>
    <x v="2772"/>
    <x v="677"/>
    <d v="2017-03-13T00:00:00"/>
    <s v="Same Day"/>
    <s v="SU-20665"/>
    <s v="Stephanie Ulpright"/>
    <x v="2"/>
    <s v="United States"/>
    <s v="Chicago"/>
    <x v="10"/>
    <n v="60610"/>
    <x v="2"/>
    <s v="OFF-AR-10003338"/>
    <x v="1"/>
    <x v="6"/>
    <s v="Eberhard Faber 3 1/2&quot; Golf Pencils"/>
    <x v="3871"/>
    <n v="5"/>
    <x v="2"/>
    <n v="1.86"/>
    <x v="42"/>
    <x v="107"/>
  </r>
  <r>
    <n v="5568"/>
    <x v="2772"/>
    <x v="677"/>
    <d v="2017-03-13T00:00:00"/>
    <s v="Same Day"/>
    <s v="SU-20665"/>
    <s v="Stephanie Ulpright"/>
    <x v="2"/>
    <s v="United States"/>
    <s v="Chicago"/>
    <x v="10"/>
    <n v="60610"/>
    <x v="2"/>
    <s v="FUR-CH-10003606"/>
    <x v="0"/>
    <x v="1"/>
    <s v="SAFCO Folding Chair Trolley"/>
    <x v="3872"/>
    <n v="1"/>
    <x v="4"/>
    <n v="-2.5648"/>
    <x v="42"/>
    <x v="317"/>
  </r>
  <r>
    <n v="5569"/>
    <x v="2772"/>
    <x v="677"/>
    <d v="2017-03-13T00:00:00"/>
    <s v="Same Day"/>
    <s v="SU-20665"/>
    <s v="Stephanie Ulpright"/>
    <x v="2"/>
    <s v="United States"/>
    <s v="Chicago"/>
    <x v="10"/>
    <n v="60610"/>
    <x v="2"/>
    <s v="TEC-CO-10001449"/>
    <x v="2"/>
    <x v="16"/>
    <s v="Hewlett Packard LaserJet 3310 Copier"/>
    <x v="321"/>
    <n v="2"/>
    <x v="2"/>
    <n v="335.99439999999998"/>
    <x v="42"/>
    <x v="73"/>
  </r>
  <r>
    <n v="5570"/>
    <x v="2772"/>
    <x v="677"/>
    <d v="2017-03-13T00:00:00"/>
    <s v="Same Day"/>
    <s v="SU-20665"/>
    <s v="Stephanie Ulpright"/>
    <x v="2"/>
    <s v="United States"/>
    <s v="Chicago"/>
    <x v="10"/>
    <n v="60610"/>
    <x v="2"/>
    <s v="OFF-PA-10001934"/>
    <x v="1"/>
    <x v="10"/>
    <s v="Xerox 1993"/>
    <x v="12"/>
    <n v="3"/>
    <x v="2"/>
    <n v="5.6375999999999999"/>
    <x v="42"/>
    <x v="49"/>
  </r>
  <r>
    <n v="5571"/>
    <x v="2772"/>
    <x v="677"/>
    <d v="2017-03-13T00:00:00"/>
    <s v="Same Day"/>
    <s v="SU-20665"/>
    <s v="Stephanie Ulpright"/>
    <x v="2"/>
    <s v="United States"/>
    <s v="Chicago"/>
    <x v="10"/>
    <n v="60610"/>
    <x v="2"/>
    <s v="TEC-PH-10001527"/>
    <x v="2"/>
    <x v="7"/>
    <s v="Plantronics MX500i Earset"/>
    <x v="3873"/>
    <n v="1"/>
    <x v="2"/>
    <n v="-7.3014999999999999"/>
    <x v="42"/>
    <x v="63"/>
  </r>
  <r>
    <n v="5572"/>
    <x v="2773"/>
    <x v="29"/>
    <d v="2014-12-09T00:00:00"/>
    <s v="Standard Class"/>
    <s v="EA-14035"/>
    <s v="Erin Ashbrook"/>
    <x v="1"/>
    <s v="United States"/>
    <s v="Columbus"/>
    <x v="24"/>
    <n v="43229"/>
    <x v="3"/>
    <s v="OFF-PA-10001033"/>
    <x v="1"/>
    <x v="10"/>
    <s v="Xerox 1893"/>
    <x v="3874"/>
    <n v="3"/>
    <x v="2"/>
    <n v="35.661299999999997"/>
    <x v="21"/>
    <x v="117"/>
  </r>
  <r>
    <n v="5573"/>
    <x v="2773"/>
    <x v="29"/>
    <d v="2014-12-09T00:00:00"/>
    <s v="Standard Class"/>
    <s v="EA-14035"/>
    <s v="Erin Ashbrook"/>
    <x v="1"/>
    <s v="United States"/>
    <s v="Columbus"/>
    <x v="24"/>
    <n v="43229"/>
    <x v="3"/>
    <s v="OFF-BI-10003719"/>
    <x v="1"/>
    <x v="8"/>
    <s v="Large Capacity Hanging Post Binders"/>
    <x v="3875"/>
    <n v="4"/>
    <x v="6"/>
    <n v="-23.952000000000002"/>
    <x v="21"/>
    <x v="128"/>
  </r>
  <r>
    <n v="5574"/>
    <x v="2773"/>
    <x v="29"/>
    <d v="2014-12-09T00:00:00"/>
    <s v="Standard Class"/>
    <s v="EA-14035"/>
    <s v="Erin Ashbrook"/>
    <x v="1"/>
    <s v="United States"/>
    <s v="Columbus"/>
    <x v="24"/>
    <n v="43229"/>
    <x v="3"/>
    <s v="OFF-PA-10003036"/>
    <x v="1"/>
    <x v="10"/>
    <s v="Black Print Carbonless 8 1/2&quot; x 8 1/4&quot; Rapid Memo Book"/>
    <x v="1121"/>
    <n v="3"/>
    <x v="2"/>
    <n v="5.6783999999999999"/>
    <x v="21"/>
    <x v="12"/>
  </r>
  <r>
    <n v="5575"/>
    <x v="2773"/>
    <x v="29"/>
    <d v="2014-12-09T00:00:00"/>
    <s v="Standard Class"/>
    <s v="EA-14035"/>
    <s v="Erin Ashbrook"/>
    <x v="1"/>
    <s v="United States"/>
    <s v="Columbus"/>
    <x v="24"/>
    <n v="43229"/>
    <x v="3"/>
    <s v="TEC-PH-10001870"/>
    <x v="2"/>
    <x v="7"/>
    <s v="Lunatik TT5L-002 Taktik Strike Impact Protection System for iPhone 5"/>
    <x v="3876"/>
    <n v="1"/>
    <x v="10"/>
    <n v="-9.1844999999999999"/>
    <x v="21"/>
    <x v="58"/>
  </r>
  <r>
    <n v="5576"/>
    <x v="2773"/>
    <x v="29"/>
    <d v="2014-12-09T00:00:00"/>
    <s v="Standard Class"/>
    <s v="EA-14035"/>
    <s v="Erin Ashbrook"/>
    <x v="1"/>
    <s v="United States"/>
    <s v="Columbus"/>
    <x v="24"/>
    <n v="43229"/>
    <x v="3"/>
    <s v="TEC-PH-10001809"/>
    <x v="2"/>
    <x v="7"/>
    <s v="Panasonic KX T7736-B Digital phone"/>
    <x v="3857"/>
    <n v="2"/>
    <x v="10"/>
    <n v="-44.984999999999999"/>
    <x v="21"/>
    <x v="58"/>
  </r>
  <r>
    <n v="5577"/>
    <x v="2774"/>
    <x v="939"/>
    <d v="2016-12-16T00:00:00"/>
    <s v="Standard Class"/>
    <s v="RF-19840"/>
    <s v="Roy Französisch"/>
    <x v="0"/>
    <s v="United States"/>
    <s v="Pasadena"/>
    <x v="1"/>
    <n v="91104"/>
    <x v="1"/>
    <s v="FUR-FU-10004864"/>
    <x v="0"/>
    <x v="5"/>
    <s v="Howard Miller 14-1/2&quot; Diameter Chrome Round Wall Clock"/>
    <x v="3877"/>
    <n v="6"/>
    <x v="0"/>
    <n v="122.76479999999999"/>
    <x v="5"/>
    <x v="203"/>
  </r>
  <r>
    <n v="5578"/>
    <x v="2774"/>
    <x v="939"/>
    <d v="2016-12-16T00:00:00"/>
    <s v="Standard Class"/>
    <s v="RF-19840"/>
    <s v="Roy Französisch"/>
    <x v="0"/>
    <s v="United States"/>
    <s v="Pasadena"/>
    <x v="1"/>
    <n v="91104"/>
    <x v="1"/>
    <s v="OFF-AP-10002350"/>
    <x v="1"/>
    <x v="9"/>
    <s v="Belkin F9H710-06 7 Outlet SurgeMaster Surge Protector"/>
    <x v="3012"/>
    <n v="3"/>
    <x v="0"/>
    <n v="15.8256"/>
    <x v="5"/>
    <x v="40"/>
  </r>
  <r>
    <n v="5579"/>
    <x v="2775"/>
    <x v="428"/>
    <d v="2017-09-14T00:00:00"/>
    <s v="Second Class"/>
    <s v="LC-17050"/>
    <s v="Liz Carlisle"/>
    <x v="0"/>
    <s v="United States"/>
    <s v="Los Angeles"/>
    <x v="1"/>
    <n v="90004"/>
    <x v="1"/>
    <s v="OFF-AR-10003829"/>
    <x v="1"/>
    <x v="6"/>
    <s v="Newell 35"/>
    <x v="2578"/>
    <n v="2"/>
    <x v="0"/>
    <n v="1.9024000000000001"/>
    <x v="15"/>
    <x v="74"/>
  </r>
  <r>
    <n v="5580"/>
    <x v="2775"/>
    <x v="428"/>
    <d v="2017-09-14T00:00:00"/>
    <s v="Second Class"/>
    <s v="LC-17050"/>
    <s v="Liz Carlisle"/>
    <x v="0"/>
    <s v="United States"/>
    <s v="Los Angeles"/>
    <x v="1"/>
    <n v="90004"/>
    <x v="1"/>
    <s v="FUR-CH-10003833"/>
    <x v="0"/>
    <x v="1"/>
    <s v="Novimex Fabric Task Chair"/>
    <x v="3501"/>
    <n v="5"/>
    <x v="2"/>
    <n v="-15.244999999999999"/>
    <x v="15"/>
    <x v="168"/>
  </r>
  <r>
    <n v="5581"/>
    <x v="2775"/>
    <x v="428"/>
    <d v="2017-09-14T00:00:00"/>
    <s v="Second Class"/>
    <s v="LC-17050"/>
    <s v="Liz Carlisle"/>
    <x v="0"/>
    <s v="United States"/>
    <s v="Los Angeles"/>
    <x v="1"/>
    <n v="90004"/>
    <x v="1"/>
    <s v="OFF-PA-10000143"/>
    <x v="1"/>
    <x v="10"/>
    <s v="Astroparche Fine Business Paper"/>
    <x v="3878"/>
    <n v="9"/>
    <x v="0"/>
    <n v="22.8096"/>
    <x v="15"/>
    <x v="42"/>
  </r>
  <r>
    <n v="5582"/>
    <x v="2776"/>
    <x v="1055"/>
    <d v="2017-10-08T00:00:00"/>
    <s v="Standard Class"/>
    <s v="PS-18970"/>
    <s v="Paul Stevenson"/>
    <x v="2"/>
    <s v="United States"/>
    <s v="Clinton"/>
    <x v="39"/>
    <n v="20735"/>
    <x v="3"/>
    <s v="FUR-FU-10000076"/>
    <x v="0"/>
    <x v="5"/>
    <s v="24-Hour Round Wall Clock"/>
    <x v="1016"/>
    <n v="1"/>
    <x v="0"/>
    <n v="8.5914000000000001"/>
    <x v="13"/>
    <x v="157"/>
  </r>
  <r>
    <n v="5583"/>
    <x v="2777"/>
    <x v="195"/>
    <d v="2016-05-13T00:00:00"/>
    <s v="Standard Class"/>
    <s v="PS-18970"/>
    <s v="Paul Stevenson"/>
    <x v="2"/>
    <s v="United States"/>
    <s v="New York City"/>
    <x v="15"/>
    <n v="10024"/>
    <x v="3"/>
    <s v="OFF-AR-10000462"/>
    <x v="1"/>
    <x v="6"/>
    <s v="Sanford Pocket Accent Highlighters"/>
    <x v="3778"/>
    <n v="5"/>
    <x v="0"/>
    <n v="3.44"/>
    <x v="35"/>
    <x v="157"/>
  </r>
  <r>
    <n v="5584"/>
    <x v="2778"/>
    <x v="534"/>
    <d v="2014-12-19T00:00:00"/>
    <s v="Second Class"/>
    <s v="JO-15280"/>
    <s v="Jas O'Carroll"/>
    <x v="0"/>
    <s v="United States"/>
    <s v="San Diego"/>
    <x v="1"/>
    <n v="92037"/>
    <x v="1"/>
    <s v="FUR-FU-10003829"/>
    <x v="0"/>
    <x v="5"/>
    <s v="Stackable Trays"/>
    <x v="51"/>
    <n v="2"/>
    <x v="0"/>
    <n v="1.9712000000000001"/>
    <x v="21"/>
    <x v="203"/>
  </r>
  <r>
    <n v="5585"/>
    <x v="2779"/>
    <x v="329"/>
    <d v="2017-12-04T00:00:00"/>
    <s v="Standard Class"/>
    <s v="VP-21730"/>
    <s v="Victor Preis"/>
    <x v="2"/>
    <s v="United States"/>
    <s v="New York City"/>
    <x v="15"/>
    <n v="10011"/>
    <x v="3"/>
    <s v="OFF-ST-10002182"/>
    <x v="1"/>
    <x v="4"/>
    <s v="Iris 3-Drawer Stacking Bin, Black"/>
    <x v="3879"/>
    <n v="4"/>
    <x v="0"/>
    <n v="1.6712"/>
    <x v="23"/>
    <x v="15"/>
  </r>
  <r>
    <n v="5586"/>
    <x v="2779"/>
    <x v="329"/>
    <d v="2017-12-04T00:00:00"/>
    <s v="Standard Class"/>
    <s v="VP-21730"/>
    <s v="Victor Preis"/>
    <x v="2"/>
    <s v="United States"/>
    <s v="New York City"/>
    <x v="15"/>
    <n v="10011"/>
    <x v="3"/>
    <s v="TEC-PH-10001468"/>
    <x v="2"/>
    <x v="7"/>
    <s v="Panasonic Business Telephones KX-T7736"/>
    <x v="3880"/>
    <n v="3"/>
    <x v="0"/>
    <n v="163.81800000000001"/>
    <x v="23"/>
    <x v="84"/>
  </r>
  <r>
    <n v="5587"/>
    <x v="2779"/>
    <x v="329"/>
    <d v="2017-12-04T00:00:00"/>
    <s v="Standard Class"/>
    <s v="VP-21730"/>
    <s v="Victor Preis"/>
    <x v="2"/>
    <s v="United States"/>
    <s v="New York City"/>
    <x v="15"/>
    <n v="10011"/>
    <x v="3"/>
    <s v="OFF-ST-10001809"/>
    <x v="1"/>
    <x v="4"/>
    <s v="Fellowes Officeware Wire Shelving"/>
    <x v="2020"/>
    <n v="3"/>
    <x v="0"/>
    <n v="5.3898000000000001"/>
    <x v="23"/>
    <x v="15"/>
  </r>
  <r>
    <n v="5588"/>
    <x v="2780"/>
    <x v="531"/>
    <d v="2015-03-20T00:00:00"/>
    <s v="First Class"/>
    <s v="GA-14725"/>
    <s v="Guy Armstrong"/>
    <x v="0"/>
    <s v="United States"/>
    <s v="Lancaster"/>
    <x v="1"/>
    <n v="93534"/>
    <x v="1"/>
    <s v="OFF-FA-10001561"/>
    <x v="1"/>
    <x v="13"/>
    <s v="Stockwell Push Pins"/>
    <x v="2868"/>
    <n v="5"/>
    <x v="0"/>
    <n v="3.597"/>
    <x v="30"/>
    <x v="67"/>
  </r>
  <r>
    <n v="5589"/>
    <x v="2781"/>
    <x v="866"/>
    <d v="2014-07-24T00:00:00"/>
    <s v="Standard Class"/>
    <s v="EM-14140"/>
    <s v="Eugene Moren"/>
    <x v="2"/>
    <s v="United States"/>
    <s v="Great Falls"/>
    <x v="37"/>
    <n v="59405"/>
    <x v="1"/>
    <s v="OFF-BI-10001759"/>
    <x v="1"/>
    <x v="8"/>
    <s v="Acco Pressboard Covers with Storage Hooks, 14 7/8&quot; x 11&quot;, Dark Blue"/>
    <x v="855"/>
    <n v="2"/>
    <x v="2"/>
    <n v="2.2098"/>
    <x v="40"/>
    <x v="49"/>
  </r>
  <r>
    <n v="5590"/>
    <x v="2782"/>
    <x v="16"/>
    <d v="2016-12-11T00:00:00"/>
    <s v="Second Class"/>
    <s v="DB-13615"/>
    <s v="Doug Bickford"/>
    <x v="0"/>
    <s v="United States"/>
    <s v="San Francisco"/>
    <x v="1"/>
    <n v="94110"/>
    <x v="1"/>
    <s v="OFF-ST-10000615"/>
    <x v="1"/>
    <x v="4"/>
    <s v="SimpliFile Personal File, Black Granite, 15w x 6-15/16d x 11-1/4h"/>
    <x v="3881"/>
    <n v="3"/>
    <x v="0"/>
    <n v="9.5340000000000007"/>
    <x v="5"/>
    <x v="95"/>
  </r>
  <r>
    <n v="5591"/>
    <x v="2782"/>
    <x v="16"/>
    <d v="2016-12-11T00:00:00"/>
    <s v="Second Class"/>
    <s v="DB-13615"/>
    <s v="Doug Bickford"/>
    <x v="0"/>
    <s v="United States"/>
    <s v="San Francisco"/>
    <x v="1"/>
    <n v="94110"/>
    <x v="1"/>
    <s v="OFF-ST-10003816"/>
    <x v="1"/>
    <x v="4"/>
    <s v="Fellowes High-Stak Drawer Files"/>
    <x v="830"/>
    <n v="2"/>
    <x v="0"/>
    <n v="81.047399999999996"/>
    <x v="5"/>
    <x v="21"/>
  </r>
  <r>
    <n v="5592"/>
    <x v="2783"/>
    <x v="303"/>
    <d v="2014-10-18T00:00:00"/>
    <s v="Second Class"/>
    <s v="ML-17395"/>
    <s v="Marina Lichtenstein"/>
    <x v="1"/>
    <s v="United States"/>
    <s v="Lakewood"/>
    <x v="30"/>
    <n v="8701"/>
    <x v="3"/>
    <s v="FUR-CH-10002880"/>
    <x v="0"/>
    <x v="1"/>
    <s v="Global High-Back Leather Tilter, Burgundy"/>
    <x v="3882"/>
    <n v="2"/>
    <x v="0"/>
    <n v="27.0578"/>
    <x v="18"/>
    <x v="39"/>
  </r>
  <r>
    <n v="5593"/>
    <x v="2783"/>
    <x v="303"/>
    <d v="2014-10-18T00:00:00"/>
    <s v="Second Class"/>
    <s v="ML-17395"/>
    <s v="Marina Lichtenstein"/>
    <x v="1"/>
    <s v="United States"/>
    <s v="Lakewood"/>
    <x v="30"/>
    <n v="8701"/>
    <x v="3"/>
    <s v="OFF-BI-10004738"/>
    <x v="1"/>
    <x v="8"/>
    <s v="Flexible Leather- Look Classic Collection Ring Binder"/>
    <x v="3883"/>
    <n v="1"/>
    <x v="0"/>
    <n v="9.4700000000000006"/>
    <x v="18"/>
    <x v="47"/>
  </r>
  <r>
    <n v="5594"/>
    <x v="2784"/>
    <x v="123"/>
    <d v="2017-11-25T00:00:00"/>
    <s v="Standard Class"/>
    <s v="JH-15430"/>
    <s v="Jennifer Halladay"/>
    <x v="0"/>
    <s v="United States"/>
    <s v="Cleveland"/>
    <x v="24"/>
    <n v="44105"/>
    <x v="3"/>
    <s v="OFF-BI-10003984"/>
    <x v="1"/>
    <x v="8"/>
    <s v="Lock-Up Easel 'Spel-Binder'"/>
    <x v="3884"/>
    <n v="7"/>
    <x v="6"/>
    <n v="-45.933300000000003"/>
    <x v="24"/>
    <x v="91"/>
  </r>
  <r>
    <n v="5595"/>
    <x v="2785"/>
    <x v="241"/>
    <d v="2017-09-24T00:00:00"/>
    <s v="Same Day"/>
    <s v="BP-11095"/>
    <s v="Bart Pistole"/>
    <x v="1"/>
    <s v="United States"/>
    <s v="Lawrence"/>
    <x v="31"/>
    <n v="1841"/>
    <x v="3"/>
    <s v="TEC-PH-10000984"/>
    <x v="2"/>
    <x v="7"/>
    <s v="Panasonic KX-TG9471B"/>
    <x v="3627"/>
    <n v="2"/>
    <x v="0"/>
    <n v="109.7544"/>
    <x v="15"/>
    <x v="40"/>
  </r>
  <r>
    <n v="5596"/>
    <x v="2785"/>
    <x v="241"/>
    <d v="2017-09-24T00:00:00"/>
    <s v="Same Day"/>
    <s v="BP-11095"/>
    <s v="Bart Pistole"/>
    <x v="1"/>
    <s v="United States"/>
    <s v="Lawrence"/>
    <x v="31"/>
    <n v="1841"/>
    <x v="3"/>
    <s v="TEC-PH-10001944"/>
    <x v="2"/>
    <x v="7"/>
    <s v="Wi-Ex zBoost YX540 Cellular Phone Signal Booster"/>
    <x v="1876"/>
    <n v="3"/>
    <x v="0"/>
    <n v="131.35499999999999"/>
    <x v="15"/>
    <x v="359"/>
  </r>
  <r>
    <n v="5597"/>
    <x v="2786"/>
    <x v="12"/>
    <d v="2015-09-29T00:00:00"/>
    <s v="Standard Class"/>
    <s v="SB-20185"/>
    <s v="Sarah Brown"/>
    <x v="0"/>
    <s v="United States"/>
    <s v="Concord"/>
    <x v="38"/>
    <n v="3301"/>
    <x v="3"/>
    <s v="OFF-BI-10002735"/>
    <x v="1"/>
    <x v="8"/>
    <s v="GBC Prestige Therm-A-Bind Covers"/>
    <x v="3885"/>
    <n v="2"/>
    <x v="0"/>
    <n v="32.251399999999997"/>
    <x v="11"/>
    <x v="108"/>
  </r>
  <r>
    <n v="5598"/>
    <x v="2787"/>
    <x v="778"/>
    <d v="2017-02-20T00:00:00"/>
    <s v="Standard Class"/>
    <s v="SV-20785"/>
    <s v="Stewart Visinsky"/>
    <x v="0"/>
    <s v="United States"/>
    <s v="Baltimore"/>
    <x v="39"/>
    <n v="21215"/>
    <x v="3"/>
    <s v="OFF-SU-10001165"/>
    <x v="1"/>
    <x v="14"/>
    <s v="Acme Elite Stainless Steel Scissors"/>
    <x v="3357"/>
    <n v="3"/>
    <x v="0"/>
    <n v="6.5052000000000003"/>
    <x v="31"/>
    <x v="96"/>
  </r>
  <r>
    <n v="5599"/>
    <x v="2787"/>
    <x v="778"/>
    <d v="2017-02-20T00:00:00"/>
    <s v="Standard Class"/>
    <s v="SV-20785"/>
    <s v="Stewart Visinsky"/>
    <x v="0"/>
    <s v="United States"/>
    <s v="Baltimore"/>
    <x v="39"/>
    <n v="21215"/>
    <x v="3"/>
    <s v="OFF-AR-10000614"/>
    <x v="1"/>
    <x v="6"/>
    <s v="Barrel Sharpener"/>
    <x v="3822"/>
    <n v="3"/>
    <x v="0"/>
    <n v="2.7846000000000002"/>
    <x v="31"/>
    <x v="96"/>
  </r>
  <r>
    <n v="5600"/>
    <x v="2788"/>
    <x v="462"/>
    <d v="2014-10-03T00:00:00"/>
    <s v="Same Day"/>
    <s v="DO-13435"/>
    <s v="Denny Ordway"/>
    <x v="0"/>
    <s v="United States"/>
    <s v="Columbus"/>
    <x v="24"/>
    <n v="43229"/>
    <x v="3"/>
    <s v="OFF-AR-10004010"/>
    <x v="1"/>
    <x v="6"/>
    <s v="Hunt Boston Vacuum Mount KS Pencil Sharpener"/>
    <x v="3886"/>
    <n v="2"/>
    <x v="2"/>
    <n v="4.1988000000000003"/>
    <x v="18"/>
    <x v="17"/>
  </r>
  <r>
    <n v="5601"/>
    <x v="2788"/>
    <x v="462"/>
    <d v="2014-10-03T00:00:00"/>
    <s v="Same Day"/>
    <s v="DO-13435"/>
    <s v="Denny Ordway"/>
    <x v="0"/>
    <s v="United States"/>
    <s v="Columbus"/>
    <x v="24"/>
    <n v="43229"/>
    <x v="3"/>
    <s v="OFF-EN-10004030"/>
    <x v="1"/>
    <x v="12"/>
    <s v="Convenience Packs of Business Envelopes"/>
    <x v="3108"/>
    <n v="5"/>
    <x v="2"/>
    <n v="4.8869999999999996"/>
    <x v="18"/>
    <x v="31"/>
  </r>
  <r>
    <n v="5602"/>
    <x v="2788"/>
    <x v="462"/>
    <d v="2014-10-03T00:00:00"/>
    <s v="Same Day"/>
    <s v="DO-13435"/>
    <s v="Denny Ordway"/>
    <x v="0"/>
    <s v="United States"/>
    <s v="Columbus"/>
    <x v="24"/>
    <n v="43229"/>
    <x v="3"/>
    <s v="TEC-AC-10003023"/>
    <x v="2"/>
    <x v="11"/>
    <s v="Logitech G105 Gaming Keyboard"/>
    <x v="3887"/>
    <n v="3"/>
    <x v="2"/>
    <n v="-3.5621999999999998"/>
    <x v="18"/>
    <x v="255"/>
  </r>
  <r>
    <n v="5603"/>
    <x v="2789"/>
    <x v="278"/>
    <d v="2016-08-29T00:00:00"/>
    <s v="Second Class"/>
    <s v="TB-21355"/>
    <s v="Todd Boyes"/>
    <x v="1"/>
    <s v="United States"/>
    <s v="Houston"/>
    <x v="5"/>
    <n v="77041"/>
    <x v="2"/>
    <s v="OFF-ST-10003572"/>
    <x v="1"/>
    <x v="4"/>
    <s v="Portfile Personal File Boxes"/>
    <x v="1802"/>
    <n v="1"/>
    <x v="2"/>
    <n v="1.0620000000000001"/>
    <x v="47"/>
    <x v="17"/>
  </r>
  <r>
    <n v="5604"/>
    <x v="2789"/>
    <x v="278"/>
    <d v="2016-08-29T00:00:00"/>
    <s v="Second Class"/>
    <s v="TB-21355"/>
    <s v="Todd Boyes"/>
    <x v="1"/>
    <s v="United States"/>
    <s v="Houston"/>
    <x v="5"/>
    <n v="77041"/>
    <x v="2"/>
    <s v="OFF-PA-10004353"/>
    <x v="1"/>
    <x v="10"/>
    <s v="Southworth 25% Cotton Premium Laser Paper and Envelopes"/>
    <x v="705"/>
    <n v="5"/>
    <x v="2"/>
    <n v="27.972000000000001"/>
    <x v="47"/>
    <x v="11"/>
  </r>
  <r>
    <n v="5605"/>
    <x v="2790"/>
    <x v="155"/>
    <d v="2015-12-07T00:00:00"/>
    <s v="Standard Class"/>
    <s v="BS-11380"/>
    <s v="Bill Stewart"/>
    <x v="1"/>
    <s v="United States"/>
    <s v="New York City"/>
    <x v="15"/>
    <n v="10011"/>
    <x v="3"/>
    <s v="OFF-BI-10003718"/>
    <x v="1"/>
    <x v="8"/>
    <s v="GBC Therma-A-Bind 250T Electric Binding System"/>
    <x v="3356"/>
    <n v="6"/>
    <x v="2"/>
    <n v="206.6232"/>
    <x v="14"/>
    <x v="11"/>
  </r>
  <r>
    <n v="5606"/>
    <x v="2791"/>
    <x v="873"/>
    <d v="2016-09-25T00:00:00"/>
    <s v="Standard Class"/>
    <s v="FM-14215"/>
    <s v="Filia McAdams"/>
    <x v="1"/>
    <s v="United States"/>
    <s v="Greensboro"/>
    <x v="3"/>
    <n v="27405"/>
    <x v="0"/>
    <s v="FUR-FU-10001546"/>
    <x v="0"/>
    <x v="5"/>
    <s v="Dana Swing-Arm Lamps"/>
    <x v="1217"/>
    <n v="2"/>
    <x v="2"/>
    <n v="1.0680000000000001"/>
    <x v="22"/>
    <x v="107"/>
  </r>
  <r>
    <n v="5607"/>
    <x v="2791"/>
    <x v="873"/>
    <d v="2016-09-25T00:00:00"/>
    <s v="Standard Class"/>
    <s v="FM-14215"/>
    <s v="Filia McAdams"/>
    <x v="1"/>
    <s v="United States"/>
    <s v="Greensboro"/>
    <x v="3"/>
    <n v="27405"/>
    <x v="0"/>
    <s v="FUR-CH-10002880"/>
    <x v="0"/>
    <x v="1"/>
    <s v="Global High-Back Leather Tilter, Burgundy"/>
    <x v="3888"/>
    <n v="1"/>
    <x v="2"/>
    <n v="-11.069100000000001"/>
    <x v="22"/>
    <x v="78"/>
  </r>
  <r>
    <n v="5608"/>
    <x v="2792"/>
    <x v="613"/>
    <d v="2017-03-31T00:00:00"/>
    <s v="Standard Class"/>
    <s v="JL-15835"/>
    <s v="John Lee"/>
    <x v="0"/>
    <s v="United States"/>
    <s v="New York City"/>
    <x v="15"/>
    <n v="10024"/>
    <x v="3"/>
    <s v="OFF-AR-10001547"/>
    <x v="1"/>
    <x v="6"/>
    <s v="Newell 311"/>
    <x v="3889"/>
    <n v="5"/>
    <x v="0"/>
    <n v="2.9834999999999998"/>
    <x v="42"/>
    <x v="180"/>
  </r>
  <r>
    <n v="5609"/>
    <x v="2793"/>
    <x v="401"/>
    <d v="2015-12-11T00:00:00"/>
    <s v="Standard Class"/>
    <s v="AF-10870"/>
    <s v="Art Ferguson"/>
    <x v="0"/>
    <s v="United States"/>
    <s v="San Francisco"/>
    <x v="1"/>
    <n v="94109"/>
    <x v="1"/>
    <s v="OFF-AP-10001626"/>
    <x v="1"/>
    <x v="9"/>
    <s v="Commercial WindTunnel Clean Air Upright Vacuum, Replacement Belts, Filtration Bags"/>
    <x v="3890"/>
    <n v="2"/>
    <x v="0"/>
    <n v="2.0228000000000002"/>
    <x v="14"/>
    <x v="96"/>
  </r>
  <r>
    <n v="5610"/>
    <x v="2794"/>
    <x v="515"/>
    <d v="2017-09-05T00:00:00"/>
    <s v="Standard Class"/>
    <s v="BG-11035"/>
    <s v="Barry Gonzalez"/>
    <x v="0"/>
    <s v="United States"/>
    <s v="Monroe"/>
    <x v="28"/>
    <n v="71203"/>
    <x v="0"/>
    <s v="TEC-AC-10003033"/>
    <x v="2"/>
    <x v="11"/>
    <s v="Plantronics CS510 - Over-the-Head monaural Wireless Headset System"/>
    <x v="2963"/>
    <n v="2"/>
    <x v="0"/>
    <n v="217.767"/>
    <x v="15"/>
    <x v="113"/>
  </r>
  <r>
    <n v="5611"/>
    <x v="2795"/>
    <x v="348"/>
    <d v="2015-10-07T00:00:00"/>
    <s v="First Class"/>
    <s v="MB-17305"/>
    <s v="Maria Bertelson"/>
    <x v="0"/>
    <s v="United States"/>
    <s v="Cincinnati"/>
    <x v="24"/>
    <n v="45231"/>
    <x v="3"/>
    <s v="TEC-AC-10002323"/>
    <x v="2"/>
    <x v="11"/>
    <s v="SanDisk Ultra 32 GB MicroSDHC Class 10 Memory Card"/>
    <x v="3891"/>
    <n v="3"/>
    <x v="2"/>
    <n v="-4.641"/>
    <x v="2"/>
    <x v="420"/>
  </r>
  <r>
    <n v="5612"/>
    <x v="2796"/>
    <x v="238"/>
    <d v="2017-08-22T00:00:00"/>
    <s v="Standard Class"/>
    <s v="HW-14935"/>
    <s v="Helen Wasserman"/>
    <x v="1"/>
    <s v="United States"/>
    <s v="Seattle"/>
    <x v="4"/>
    <n v="98105"/>
    <x v="1"/>
    <s v="TEC-AC-10002049"/>
    <x v="2"/>
    <x v="11"/>
    <s v="Plantronics Savi W720 Multi-Device Wireless Headset System"/>
    <x v="3892"/>
    <n v="2"/>
    <x v="0"/>
    <n v="371.31599999999997"/>
    <x v="43"/>
    <x v="48"/>
  </r>
  <r>
    <n v="5613"/>
    <x v="2796"/>
    <x v="238"/>
    <d v="2017-08-22T00:00:00"/>
    <s v="Standard Class"/>
    <s v="HW-14935"/>
    <s v="Helen Wasserman"/>
    <x v="1"/>
    <s v="United States"/>
    <s v="Seattle"/>
    <x v="4"/>
    <n v="98105"/>
    <x v="1"/>
    <s v="TEC-AC-10002253"/>
    <x v="2"/>
    <x v="11"/>
    <s v="Imation Bio 8GB USB Flash Drive Imation Corp"/>
    <x v="3893"/>
    <n v="9"/>
    <x v="0"/>
    <n v="224.42400000000001"/>
    <x v="43"/>
    <x v="230"/>
  </r>
  <r>
    <n v="5614"/>
    <x v="2797"/>
    <x v="1056"/>
    <d v="2016-02-07T00:00:00"/>
    <s v="Standard Class"/>
    <s v="AB-10105"/>
    <s v="Adrian Barton"/>
    <x v="0"/>
    <s v="United States"/>
    <s v="New York City"/>
    <x v="15"/>
    <n v="10011"/>
    <x v="3"/>
    <s v="OFF-ST-10003994"/>
    <x v="1"/>
    <x v="4"/>
    <s v="Belkin 19&quot; Center-Weighted Shelf, Gray"/>
    <x v="3894"/>
    <n v="2"/>
    <x v="0"/>
    <n v="5.8979999999999997"/>
    <x v="48"/>
    <x v="9"/>
  </r>
  <r>
    <n v="5615"/>
    <x v="2798"/>
    <x v="828"/>
    <d v="2016-08-27T00:00:00"/>
    <s v="Standard Class"/>
    <s v="JP-15460"/>
    <s v="Jennifer Patt"/>
    <x v="1"/>
    <s v="United States"/>
    <s v="New York City"/>
    <x v="15"/>
    <n v="10035"/>
    <x v="3"/>
    <s v="OFF-AR-10002399"/>
    <x v="1"/>
    <x v="6"/>
    <s v="Dixon Prang Watercolor Pencils, 10-Color Set with Brush"/>
    <x v="3895"/>
    <n v="5"/>
    <x v="0"/>
    <n v="8.7330000000000005"/>
    <x v="47"/>
    <x v="154"/>
  </r>
  <r>
    <n v="5616"/>
    <x v="2798"/>
    <x v="828"/>
    <d v="2016-08-27T00:00:00"/>
    <s v="Standard Class"/>
    <s v="JP-15460"/>
    <s v="Jennifer Patt"/>
    <x v="1"/>
    <s v="United States"/>
    <s v="New York City"/>
    <x v="15"/>
    <n v="10035"/>
    <x v="3"/>
    <s v="OFF-AP-10002118"/>
    <x v="1"/>
    <x v="9"/>
    <s v="1.7 Cubic Foot Compact &quot;Cube&quot; Office Refrigerators"/>
    <x v="3896"/>
    <n v="5"/>
    <x v="0"/>
    <n v="281.01600000000002"/>
    <x v="47"/>
    <x v="6"/>
  </r>
  <r>
    <n v="5617"/>
    <x v="2798"/>
    <x v="828"/>
    <d v="2016-08-27T00:00:00"/>
    <s v="Standard Class"/>
    <s v="JP-15460"/>
    <s v="Jennifer Patt"/>
    <x v="1"/>
    <s v="United States"/>
    <s v="New York City"/>
    <x v="15"/>
    <n v="10035"/>
    <x v="3"/>
    <s v="OFF-AR-10001954"/>
    <x v="1"/>
    <x v="6"/>
    <s v="Newell 331"/>
    <x v="1599"/>
    <n v="6"/>
    <x v="0"/>
    <n v="7.9218000000000002"/>
    <x v="47"/>
    <x v="6"/>
  </r>
  <r>
    <n v="5618"/>
    <x v="2799"/>
    <x v="160"/>
    <d v="2017-07-04T00:00:00"/>
    <s v="Standard Class"/>
    <s v="DV-13045"/>
    <s v="Darrin Van Huff"/>
    <x v="1"/>
    <s v="United States"/>
    <s v="Memphis"/>
    <x v="18"/>
    <n v="38109"/>
    <x v="0"/>
    <s v="FUR-FU-10001591"/>
    <x v="0"/>
    <x v="5"/>
    <s v="Advantus Panel Wall Certificate Holder - 8.5x11"/>
    <x v="3816"/>
    <n v="2"/>
    <x v="2"/>
    <n v="5.3680000000000003"/>
    <x v="10"/>
    <x v="102"/>
  </r>
  <r>
    <n v="5619"/>
    <x v="2800"/>
    <x v="227"/>
    <d v="2015-09-21T00:00:00"/>
    <s v="First Class"/>
    <s v="CM-12190"/>
    <s v="Charlotte Melton"/>
    <x v="0"/>
    <s v="United States"/>
    <s v="San Diego"/>
    <x v="1"/>
    <n v="92105"/>
    <x v="1"/>
    <s v="OFF-ST-10004186"/>
    <x v="1"/>
    <x v="4"/>
    <s v="Stur-D-Stor Shelving, Vertical 5-Shelf: 72&quot;H x 36&quot;W x 18 1/2&quot;D"/>
    <x v="2293"/>
    <n v="4"/>
    <x v="0"/>
    <n v="8.8783999999999992"/>
    <x v="11"/>
    <x v="259"/>
  </r>
  <r>
    <n v="5620"/>
    <x v="2801"/>
    <x v="477"/>
    <d v="2016-09-30T00:00:00"/>
    <s v="Standard Class"/>
    <s v="SC-20695"/>
    <s v="Steve Chapman"/>
    <x v="1"/>
    <s v="United States"/>
    <s v="La Crosse"/>
    <x v="6"/>
    <n v="54601"/>
    <x v="2"/>
    <s v="TEC-AC-10001908"/>
    <x v="2"/>
    <x v="11"/>
    <s v="Logitech Wireless Headset h800"/>
    <x v="3897"/>
    <n v="5"/>
    <x v="0"/>
    <n v="174.98249999999999"/>
    <x v="22"/>
    <x v="73"/>
  </r>
  <r>
    <n v="5621"/>
    <x v="2801"/>
    <x v="477"/>
    <d v="2016-09-30T00:00:00"/>
    <s v="Standard Class"/>
    <s v="SC-20695"/>
    <s v="Steve Chapman"/>
    <x v="1"/>
    <s v="United States"/>
    <s v="La Crosse"/>
    <x v="6"/>
    <n v="54601"/>
    <x v="2"/>
    <s v="OFF-AR-10000817"/>
    <x v="1"/>
    <x v="6"/>
    <s v="Manco Dry-Lighter Erasable Highlighter"/>
    <x v="3898"/>
    <n v="1"/>
    <x v="0"/>
    <n v="1.0336000000000001"/>
    <x v="22"/>
    <x v="65"/>
  </r>
  <r>
    <n v="5622"/>
    <x v="2801"/>
    <x v="477"/>
    <d v="2016-09-30T00:00:00"/>
    <s v="Standard Class"/>
    <s v="SC-20695"/>
    <s v="Steve Chapman"/>
    <x v="1"/>
    <s v="United States"/>
    <s v="La Crosse"/>
    <x v="6"/>
    <n v="54601"/>
    <x v="2"/>
    <s v="FUR-CH-10004218"/>
    <x v="0"/>
    <x v="1"/>
    <s v="Global Fabric Manager's Chair, Dark Gray"/>
    <x v="3899"/>
    <n v="2"/>
    <x v="0"/>
    <n v="50.49"/>
    <x v="22"/>
    <x v="45"/>
  </r>
  <r>
    <n v="5623"/>
    <x v="2801"/>
    <x v="477"/>
    <d v="2016-09-30T00:00:00"/>
    <s v="Standard Class"/>
    <s v="SC-20695"/>
    <s v="Steve Chapman"/>
    <x v="1"/>
    <s v="United States"/>
    <s v="La Crosse"/>
    <x v="6"/>
    <n v="54601"/>
    <x v="2"/>
    <s v="FUR-FU-10000755"/>
    <x v="0"/>
    <x v="5"/>
    <s v="Eldon Expressions Mahogany Wood Desk Collection"/>
    <x v="3900"/>
    <n v="11"/>
    <x v="0"/>
    <n v="17.16"/>
    <x v="22"/>
    <x v="45"/>
  </r>
  <r>
    <n v="5624"/>
    <x v="2802"/>
    <x v="1057"/>
    <d v="2016-10-28T00:00:00"/>
    <s v="Second Class"/>
    <s v="VW-21775"/>
    <s v="Victoria Wilson"/>
    <x v="1"/>
    <s v="United States"/>
    <s v="Los Angeles"/>
    <x v="1"/>
    <n v="90032"/>
    <x v="1"/>
    <s v="TEC-AC-10003063"/>
    <x v="2"/>
    <x v="11"/>
    <s v="Micro Innovations USB RF Wireless Keyboard with Mouse"/>
    <x v="1483"/>
    <n v="4"/>
    <x v="0"/>
    <n v="21"/>
    <x v="32"/>
    <x v="171"/>
  </r>
  <r>
    <n v="5625"/>
    <x v="2802"/>
    <x v="1057"/>
    <d v="2016-10-28T00:00:00"/>
    <s v="Second Class"/>
    <s v="VW-21775"/>
    <s v="Victoria Wilson"/>
    <x v="1"/>
    <s v="United States"/>
    <s v="Los Angeles"/>
    <x v="1"/>
    <n v="90032"/>
    <x v="1"/>
    <s v="TEC-AC-10002637"/>
    <x v="2"/>
    <x v="11"/>
    <s v="Logitech VX Revolution Cordless Laser Mouse for Notebooks (Black)"/>
    <x v="2622"/>
    <n v="2"/>
    <x v="0"/>
    <n v="21.598800000000001"/>
    <x v="32"/>
    <x v="245"/>
  </r>
  <r>
    <n v="5626"/>
    <x v="2803"/>
    <x v="411"/>
    <d v="2014-10-01T00:00:00"/>
    <s v="Second Class"/>
    <s v="PP-18955"/>
    <s v="Paul Prost"/>
    <x v="2"/>
    <s v="United States"/>
    <s v="Seattle"/>
    <x v="4"/>
    <n v="98115"/>
    <x v="1"/>
    <s v="FUR-FU-10001706"/>
    <x v="0"/>
    <x v="5"/>
    <s v="Longer-Life Soft White Bulbs"/>
    <x v="51"/>
    <n v="2"/>
    <x v="0"/>
    <n v="2.9567999999999999"/>
    <x v="18"/>
    <x v="42"/>
  </r>
  <r>
    <n v="5627"/>
    <x v="2803"/>
    <x v="411"/>
    <d v="2014-10-01T00:00:00"/>
    <s v="Second Class"/>
    <s v="PP-18955"/>
    <s v="Paul Prost"/>
    <x v="2"/>
    <s v="United States"/>
    <s v="Seattle"/>
    <x v="4"/>
    <n v="98115"/>
    <x v="1"/>
    <s v="FUR-TA-10002958"/>
    <x v="0"/>
    <x v="3"/>
    <s v="Bevis Oval Conference Table, Walnut"/>
    <x v="3901"/>
    <n v="9"/>
    <x v="0"/>
    <n v="399.29939999999999"/>
    <x v="18"/>
    <x v="331"/>
  </r>
  <r>
    <n v="5628"/>
    <x v="2804"/>
    <x v="335"/>
    <d v="2017-07-01T00:00:00"/>
    <s v="Standard Class"/>
    <s v="DR-12880"/>
    <s v="Dan Reichenbach"/>
    <x v="1"/>
    <s v="United States"/>
    <s v="Miami"/>
    <x v="2"/>
    <n v="33180"/>
    <x v="0"/>
    <s v="OFF-LA-10004689"/>
    <x v="1"/>
    <x v="2"/>
    <s v="Avery 512"/>
    <x v="847"/>
    <n v="6"/>
    <x v="2"/>
    <n v="4.6818"/>
    <x v="10"/>
    <x v="27"/>
  </r>
  <r>
    <n v="5629"/>
    <x v="2804"/>
    <x v="335"/>
    <d v="2017-07-01T00:00:00"/>
    <s v="Standard Class"/>
    <s v="DR-12880"/>
    <s v="Dan Reichenbach"/>
    <x v="1"/>
    <s v="United States"/>
    <s v="Miami"/>
    <x v="2"/>
    <n v="33180"/>
    <x v="0"/>
    <s v="FUR-CH-10001545"/>
    <x v="0"/>
    <x v="1"/>
    <s v="Hon Comfortask Task/Swivel Chairs"/>
    <x v="3902"/>
    <n v="3"/>
    <x v="2"/>
    <n v="-13.6776"/>
    <x v="10"/>
    <x v="295"/>
  </r>
  <r>
    <n v="5630"/>
    <x v="2805"/>
    <x v="1036"/>
    <d v="2016-08-23T00:00:00"/>
    <s v="Second Class"/>
    <s v="RB-19465"/>
    <s v="Rick Bensley"/>
    <x v="2"/>
    <s v="United States"/>
    <s v="Philadelphia"/>
    <x v="9"/>
    <n v="19143"/>
    <x v="3"/>
    <s v="FUR-TA-10002530"/>
    <x v="0"/>
    <x v="3"/>
    <s v="Iceberg OfficeWorks 42&quot; Round Tables"/>
    <x v="3903"/>
    <n v="9"/>
    <x v="10"/>
    <n v="-339.70499999999998"/>
    <x v="47"/>
    <x v="477"/>
  </r>
  <r>
    <n v="5631"/>
    <x v="2806"/>
    <x v="1058"/>
    <d v="2014-02-15T00:00:00"/>
    <s v="Standard Class"/>
    <s v="NF-18385"/>
    <s v="Natalie Fritzler"/>
    <x v="0"/>
    <s v="United States"/>
    <s v="Chesapeake"/>
    <x v="17"/>
    <n v="23320"/>
    <x v="0"/>
    <s v="TEC-AC-10001432"/>
    <x v="2"/>
    <x v="11"/>
    <s v="Enermax Aurora Lite Keyboard"/>
    <x v="3904"/>
    <n v="3"/>
    <x v="0"/>
    <n v="103.158"/>
    <x v="45"/>
    <x v="48"/>
  </r>
  <r>
    <n v="5632"/>
    <x v="2806"/>
    <x v="1058"/>
    <d v="2014-02-15T00:00:00"/>
    <s v="Standard Class"/>
    <s v="NF-18385"/>
    <s v="Natalie Fritzler"/>
    <x v="0"/>
    <s v="United States"/>
    <s v="Chesapeake"/>
    <x v="17"/>
    <n v="23320"/>
    <x v="0"/>
    <s v="FUR-TA-10003715"/>
    <x v="0"/>
    <x v="3"/>
    <s v="Hon 2111 Invitation Series Corner Table"/>
    <x v="3905"/>
    <n v="6"/>
    <x v="0"/>
    <n v="75.373199999999997"/>
    <x v="45"/>
    <x v="245"/>
  </r>
  <r>
    <n v="5633"/>
    <x v="2806"/>
    <x v="1058"/>
    <d v="2014-02-15T00:00:00"/>
    <s v="Standard Class"/>
    <s v="NF-18385"/>
    <s v="Natalie Fritzler"/>
    <x v="0"/>
    <s v="United States"/>
    <s v="Chesapeake"/>
    <x v="17"/>
    <n v="23320"/>
    <x v="0"/>
    <s v="OFF-BI-10003291"/>
    <x v="1"/>
    <x v="8"/>
    <s v="Wilson Jones Leather-Like Binders with DublLock Round Rings"/>
    <x v="45"/>
    <n v="2"/>
    <x v="0"/>
    <n v="8.2062000000000008"/>
    <x v="45"/>
    <x v="2"/>
  </r>
  <r>
    <n v="5634"/>
    <x v="2807"/>
    <x v="713"/>
    <d v="2016-09-28T00:00:00"/>
    <s v="Second Class"/>
    <s v="CR-12580"/>
    <s v="Clay Rozendal"/>
    <x v="2"/>
    <s v="United States"/>
    <s v="New York City"/>
    <x v="15"/>
    <n v="10009"/>
    <x v="3"/>
    <s v="OFF-BI-10004187"/>
    <x v="1"/>
    <x v="8"/>
    <s v="3-ring staple pack"/>
    <x v="3235"/>
    <n v="7"/>
    <x v="2"/>
    <n v="3.6848000000000001"/>
    <x v="22"/>
    <x v="73"/>
  </r>
  <r>
    <n v="5635"/>
    <x v="2808"/>
    <x v="901"/>
    <d v="2015-12-06T00:00:00"/>
    <s v="First Class"/>
    <s v="SU-20665"/>
    <s v="Stephanie Ulpright"/>
    <x v="2"/>
    <s v="United States"/>
    <s v="Ann Arbor"/>
    <x v="12"/>
    <n v="48104"/>
    <x v="2"/>
    <s v="OFF-BI-10000666"/>
    <x v="1"/>
    <x v="8"/>
    <s v="Surelock Post Binders"/>
    <x v="3906"/>
    <n v="5"/>
    <x v="0"/>
    <n v="76.400000000000006"/>
    <x v="14"/>
    <x v="47"/>
  </r>
  <r>
    <n v="5636"/>
    <x v="2809"/>
    <x v="213"/>
    <d v="2017-09-08T00:00:00"/>
    <s v="Standard Class"/>
    <s v="SC-20050"/>
    <s v="Sample Company A"/>
    <x v="2"/>
    <s v="United States"/>
    <s v="La Mesa"/>
    <x v="1"/>
    <n v="91941"/>
    <x v="1"/>
    <s v="OFF-BI-10002225"/>
    <x v="1"/>
    <x v="8"/>
    <s v="Square Ring Data Binders, Rigid 75 Pt. Covers, 11&quot; x 14-7/8&quot;"/>
    <x v="3907"/>
    <n v="5"/>
    <x v="2"/>
    <n v="28.896000000000001"/>
    <x v="15"/>
    <x v="73"/>
  </r>
  <r>
    <n v="5637"/>
    <x v="2809"/>
    <x v="213"/>
    <d v="2017-09-08T00:00:00"/>
    <s v="Standard Class"/>
    <s v="SC-20050"/>
    <s v="Sample Company A"/>
    <x v="2"/>
    <s v="United States"/>
    <s v="La Mesa"/>
    <x v="1"/>
    <n v="91941"/>
    <x v="1"/>
    <s v="TEC-AC-10000474"/>
    <x v="2"/>
    <x v="11"/>
    <s v="Kensington Expert Mouse Optical USB Trackball for PC or Mac"/>
    <x v="3908"/>
    <n v="3"/>
    <x v="0"/>
    <n v="85.491"/>
    <x v="15"/>
    <x v="1"/>
  </r>
  <r>
    <n v="5638"/>
    <x v="2810"/>
    <x v="606"/>
    <d v="2017-04-02T00:00:00"/>
    <s v="Standard Class"/>
    <s v="ML-18040"/>
    <s v="Michelle Lonsdale"/>
    <x v="1"/>
    <s v="United States"/>
    <s v="Dearborn"/>
    <x v="12"/>
    <n v="48126"/>
    <x v="2"/>
    <s v="FUR-FU-10004245"/>
    <x v="0"/>
    <x v="5"/>
    <s v="Career Cubicle Clock, 8 1/4&quot;, Black"/>
    <x v="3909"/>
    <n v="3"/>
    <x v="0"/>
    <n v="23.119199999999999"/>
    <x v="4"/>
    <x v="262"/>
  </r>
  <r>
    <n v="5639"/>
    <x v="2811"/>
    <x v="1059"/>
    <d v="2014-12-27T00:00:00"/>
    <s v="Standard Class"/>
    <s v="GM-14440"/>
    <s v="Gary McGarr"/>
    <x v="0"/>
    <s v="United States"/>
    <s v="San Diego"/>
    <x v="1"/>
    <n v="92024"/>
    <x v="1"/>
    <s v="FUR-CH-10004287"/>
    <x v="0"/>
    <x v="1"/>
    <s v="SAFCO Arco Folding Chair"/>
    <x v="3579"/>
    <n v="6"/>
    <x v="2"/>
    <n v="149.148"/>
    <x v="21"/>
    <x v="4"/>
  </r>
  <r>
    <n v="5640"/>
    <x v="2811"/>
    <x v="1059"/>
    <d v="2014-12-27T00:00:00"/>
    <s v="Standard Class"/>
    <s v="GM-14440"/>
    <s v="Gary McGarr"/>
    <x v="0"/>
    <s v="United States"/>
    <s v="San Diego"/>
    <x v="1"/>
    <n v="92024"/>
    <x v="1"/>
    <s v="FUR-CH-10000595"/>
    <x v="0"/>
    <x v="1"/>
    <s v="Safco Contoured Stacking Chairs"/>
    <x v="3064"/>
    <n v="3"/>
    <x v="2"/>
    <n v="35.76"/>
    <x v="21"/>
    <x v="107"/>
  </r>
  <r>
    <n v="5641"/>
    <x v="2812"/>
    <x v="865"/>
    <d v="2014-09-28T00:00:00"/>
    <s v="Standard Class"/>
    <s v="JK-15640"/>
    <s v="Jim Kriz"/>
    <x v="2"/>
    <s v="United States"/>
    <s v="Lakewood"/>
    <x v="24"/>
    <n v="44107"/>
    <x v="3"/>
    <s v="OFF-PA-10003063"/>
    <x v="1"/>
    <x v="10"/>
    <s v="EcoTones Memo Sheets"/>
    <x v="3910"/>
    <n v="9"/>
    <x v="2"/>
    <n v="10.08"/>
    <x v="9"/>
    <x v="73"/>
  </r>
  <r>
    <n v="5642"/>
    <x v="2813"/>
    <x v="459"/>
    <d v="2017-04-05T00:00:00"/>
    <s v="First Class"/>
    <s v="AT-10435"/>
    <s v="Alyssa Tate"/>
    <x v="2"/>
    <s v="United States"/>
    <s v="Meriden"/>
    <x v="29"/>
    <n v="6450"/>
    <x v="3"/>
    <s v="OFF-AR-10000246"/>
    <x v="1"/>
    <x v="6"/>
    <s v="Newell 318"/>
    <x v="1731"/>
    <n v="4"/>
    <x v="0"/>
    <n v="2.8912"/>
    <x v="4"/>
    <x v="96"/>
  </r>
  <r>
    <n v="5643"/>
    <x v="2814"/>
    <x v="178"/>
    <d v="2016-04-05T00:00:00"/>
    <s v="Second Class"/>
    <s v="DB-12910"/>
    <s v="Daniel Byrd"/>
    <x v="2"/>
    <s v="United States"/>
    <s v="Columbus"/>
    <x v="32"/>
    <n v="31907"/>
    <x v="0"/>
    <s v="FUR-FU-10003274"/>
    <x v="0"/>
    <x v="5"/>
    <s v="Regeneration Desk Collection"/>
    <x v="983"/>
    <n v="4"/>
    <x v="0"/>
    <n v="3.0975999999999999"/>
    <x v="26"/>
    <x v="48"/>
  </r>
  <r>
    <n v="5644"/>
    <x v="2815"/>
    <x v="1060"/>
    <d v="2015-05-20T00:00:00"/>
    <s v="Second Class"/>
    <s v="AH-10690"/>
    <s v="Anna Häberlin"/>
    <x v="1"/>
    <s v="United States"/>
    <s v="Roswell"/>
    <x v="32"/>
    <n v="30076"/>
    <x v="0"/>
    <s v="OFF-EN-10004147"/>
    <x v="1"/>
    <x v="12"/>
    <s v="Wausau Papers Astrobrights Colored Envelopes"/>
    <x v="1444"/>
    <n v="3"/>
    <x v="0"/>
    <n v="8.7905999999999995"/>
    <x v="20"/>
    <x v="181"/>
  </r>
  <r>
    <n v="5645"/>
    <x v="2816"/>
    <x v="721"/>
    <d v="2017-03-26T00:00:00"/>
    <s v="First Class"/>
    <s v="SJ-20125"/>
    <s v="Sanjit Jacobs"/>
    <x v="2"/>
    <s v="United States"/>
    <s v="Seattle"/>
    <x v="4"/>
    <n v="98105"/>
    <x v="1"/>
    <s v="OFF-BI-10002103"/>
    <x v="1"/>
    <x v="8"/>
    <s v="Cardinal Slant-D Ring Binder, Heavy Gauge Vinyl"/>
    <x v="1577"/>
    <n v="5"/>
    <x v="2"/>
    <n v="11.297000000000001"/>
    <x v="42"/>
    <x v="18"/>
  </r>
  <r>
    <n v="5646"/>
    <x v="2817"/>
    <x v="349"/>
    <d v="2017-04-19T00:00:00"/>
    <s v="Standard Class"/>
    <s v="HM-14860"/>
    <s v="Harry Marie"/>
    <x v="1"/>
    <s v="United States"/>
    <s v="Morristown"/>
    <x v="30"/>
    <n v="7960"/>
    <x v="3"/>
    <s v="FUR-FU-10004018"/>
    <x v="0"/>
    <x v="5"/>
    <s v="Tensor Computer Mounted Lamp"/>
    <x v="3911"/>
    <n v="5"/>
    <x v="0"/>
    <n v="20.101500000000001"/>
    <x v="4"/>
    <x v="6"/>
  </r>
  <r>
    <n v="5647"/>
    <x v="2818"/>
    <x v="1038"/>
    <d v="2015-01-09T00:00:00"/>
    <s v="Standard Class"/>
    <s v="AG-10495"/>
    <s v="Andrew Gjertsen"/>
    <x v="1"/>
    <s v="United States"/>
    <s v="Alexandria"/>
    <x v="17"/>
    <n v="22304"/>
    <x v="0"/>
    <s v="FUR-FU-10001473"/>
    <x v="0"/>
    <x v="5"/>
    <s v="DAX Wood Document Frame"/>
    <x v="3912"/>
    <n v="14"/>
    <x v="0"/>
    <n v="69.199200000000005"/>
    <x v="36"/>
    <x v="293"/>
  </r>
  <r>
    <n v="5648"/>
    <x v="2819"/>
    <x v="808"/>
    <d v="2017-11-07T00:00:00"/>
    <s v="Standard Class"/>
    <s v="JB-16000"/>
    <s v="Joy Bell-"/>
    <x v="0"/>
    <s v="United States"/>
    <s v="Salt Lake City"/>
    <x v="7"/>
    <n v="84106"/>
    <x v="1"/>
    <s v="OFF-PA-10001800"/>
    <x v="1"/>
    <x v="10"/>
    <s v="Xerox 220"/>
    <x v="537"/>
    <n v="3"/>
    <x v="0"/>
    <n v="9.3312000000000008"/>
    <x v="24"/>
    <x v="62"/>
  </r>
  <r>
    <n v="5649"/>
    <x v="2820"/>
    <x v="729"/>
    <d v="2017-07-19T00:00:00"/>
    <s v="Second Class"/>
    <s v="AJ-10795"/>
    <s v="Anthony Johnson"/>
    <x v="1"/>
    <s v="United States"/>
    <s v="Apple Valley"/>
    <x v="1"/>
    <n v="92307"/>
    <x v="1"/>
    <s v="OFF-PA-10004609"/>
    <x v="1"/>
    <x v="10"/>
    <s v="Xerox 221"/>
    <x v="56"/>
    <n v="5"/>
    <x v="0"/>
    <n v="15.552"/>
    <x v="10"/>
    <x v="42"/>
  </r>
  <r>
    <n v="5650"/>
    <x v="2820"/>
    <x v="729"/>
    <d v="2017-07-19T00:00:00"/>
    <s v="Second Class"/>
    <s v="AJ-10795"/>
    <s v="Anthony Johnson"/>
    <x v="1"/>
    <s v="United States"/>
    <s v="Apple Valley"/>
    <x v="1"/>
    <n v="92307"/>
    <x v="1"/>
    <s v="OFF-EN-10002592"/>
    <x v="1"/>
    <x v="12"/>
    <s v="Peel &amp; Seel Recycled Catalog Envelopes, Brown"/>
    <x v="3913"/>
    <n v="5"/>
    <x v="0"/>
    <n v="28.95"/>
    <x v="10"/>
    <x v="47"/>
  </r>
  <r>
    <n v="5651"/>
    <x v="2820"/>
    <x v="729"/>
    <d v="2017-07-19T00:00:00"/>
    <s v="Second Class"/>
    <s v="AJ-10795"/>
    <s v="Anthony Johnson"/>
    <x v="1"/>
    <s v="United States"/>
    <s v="Apple Valley"/>
    <x v="1"/>
    <n v="92307"/>
    <x v="1"/>
    <s v="OFF-ST-10002957"/>
    <x v="1"/>
    <x v="4"/>
    <s v="Sterilite Show Offs Storage Containers"/>
    <x v="232"/>
    <n v="2"/>
    <x v="0"/>
    <n v="0"/>
    <x v="10"/>
    <x v="136"/>
  </r>
  <r>
    <n v="5652"/>
    <x v="2820"/>
    <x v="729"/>
    <d v="2017-07-19T00:00:00"/>
    <s v="Second Class"/>
    <s v="AJ-10795"/>
    <s v="Anthony Johnson"/>
    <x v="1"/>
    <s v="United States"/>
    <s v="Apple Valley"/>
    <x v="1"/>
    <n v="92307"/>
    <x v="1"/>
    <s v="FUR-BO-10002613"/>
    <x v="0"/>
    <x v="0"/>
    <s v="Atlantic Metals Mobile 4-Shelf Bookcases, Custom Colors"/>
    <x v="3914"/>
    <n v="5"/>
    <x v="11"/>
    <n v="210.73500000000001"/>
    <x v="10"/>
    <x v="434"/>
  </r>
  <r>
    <n v="5653"/>
    <x v="2821"/>
    <x v="833"/>
    <d v="2017-10-11T00:00:00"/>
    <s v="Standard Class"/>
    <s v="MM-18280"/>
    <s v="Muhammed MacIntyre"/>
    <x v="1"/>
    <s v="United States"/>
    <s v="New York City"/>
    <x v="15"/>
    <n v="10009"/>
    <x v="3"/>
    <s v="OFF-PA-10001033"/>
    <x v="1"/>
    <x v="10"/>
    <s v="Xerox 1893"/>
    <x v="1010"/>
    <n v="1"/>
    <x v="0"/>
    <n v="20.085100000000001"/>
    <x v="13"/>
    <x v="77"/>
  </r>
  <r>
    <n v="5654"/>
    <x v="2822"/>
    <x v="130"/>
    <d v="2014-11-11T00:00:00"/>
    <s v="Standard Class"/>
    <s v="TH-21235"/>
    <s v="Tiffany House"/>
    <x v="1"/>
    <s v="United States"/>
    <s v="Long Beach"/>
    <x v="1"/>
    <n v="90805"/>
    <x v="1"/>
    <s v="OFF-AR-10000940"/>
    <x v="1"/>
    <x v="6"/>
    <s v="Newell 343"/>
    <x v="3915"/>
    <n v="1"/>
    <x v="0"/>
    <n v="0.79379999999999995"/>
    <x v="7"/>
    <x v="180"/>
  </r>
  <r>
    <n v="5655"/>
    <x v="2823"/>
    <x v="122"/>
    <d v="2016-12-21T00:00:00"/>
    <s v="First Class"/>
    <s v="AH-10120"/>
    <s v="Adrian Hane"/>
    <x v="2"/>
    <s v="United States"/>
    <s v="Salem"/>
    <x v="21"/>
    <n v="97301"/>
    <x v="1"/>
    <s v="OFF-BI-10001670"/>
    <x v="1"/>
    <x v="8"/>
    <s v="Vinyl Sectional Post Binders"/>
    <x v="3916"/>
    <n v="4"/>
    <x v="6"/>
    <n v="-30.16"/>
    <x v="5"/>
    <x v="71"/>
  </r>
  <r>
    <n v="5656"/>
    <x v="2823"/>
    <x v="122"/>
    <d v="2016-12-21T00:00:00"/>
    <s v="First Class"/>
    <s v="AH-10120"/>
    <s v="Adrian Hane"/>
    <x v="2"/>
    <s v="United States"/>
    <s v="Salem"/>
    <x v="21"/>
    <n v="97301"/>
    <x v="1"/>
    <s v="OFF-AR-10004078"/>
    <x v="1"/>
    <x v="6"/>
    <s v="Newell 312"/>
    <x v="3917"/>
    <n v="4"/>
    <x v="2"/>
    <n v="2.3359999999999999"/>
    <x v="5"/>
    <x v="26"/>
  </r>
  <r>
    <n v="5657"/>
    <x v="2823"/>
    <x v="122"/>
    <d v="2016-12-21T00:00:00"/>
    <s v="First Class"/>
    <s v="AH-10120"/>
    <s v="Adrian Hane"/>
    <x v="2"/>
    <s v="United States"/>
    <s v="Salem"/>
    <x v="21"/>
    <n v="97301"/>
    <x v="1"/>
    <s v="OFF-PA-10003036"/>
    <x v="1"/>
    <x v="10"/>
    <s v="Black Print Carbonless 8 1/2&quot; x 8 1/4&quot; Rapid Memo Book"/>
    <x v="25"/>
    <n v="2"/>
    <x v="2"/>
    <n v="3.7856000000000001"/>
    <x v="5"/>
    <x v="18"/>
  </r>
  <r>
    <n v="5658"/>
    <x v="2823"/>
    <x v="122"/>
    <d v="2016-12-21T00:00:00"/>
    <s v="First Class"/>
    <s v="AH-10120"/>
    <s v="Adrian Hane"/>
    <x v="2"/>
    <s v="United States"/>
    <s v="Salem"/>
    <x v="21"/>
    <n v="97301"/>
    <x v="1"/>
    <s v="TEC-AC-10000991"/>
    <x v="2"/>
    <x v="11"/>
    <s v="Sony Micro Vault Click 8 GB USB 2.0 Flash Drive"/>
    <x v="3918"/>
    <n v="3"/>
    <x v="2"/>
    <n v="-8.4581999999999997"/>
    <x v="5"/>
    <x v="184"/>
  </r>
  <r>
    <n v="5659"/>
    <x v="2823"/>
    <x v="122"/>
    <d v="2016-12-21T00:00:00"/>
    <s v="First Class"/>
    <s v="AH-10120"/>
    <s v="Adrian Hane"/>
    <x v="2"/>
    <s v="United States"/>
    <s v="Salem"/>
    <x v="21"/>
    <n v="97301"/>
    <x v="1"/>
    <s v="FUR-TA-10002530"/>
    <x v="0"/>
    <x v="3"/>
    <s v="Iceberg OfficeWorks 42&quot; Round Tables"/>
    <x v="3919"/>
    <n v="5"/>
    <x v="5"/>
    <n v="-264.21499999999997"/>
    <x v="5"/>
    <x v="126"/>
  </r>
  <r>
    <n v="5660"/>
    <x v="2823"/>
    <x v="122"/>
    <d v="2016-12-21T00:00:00"/>
    <s v="First Class"/>
    <s v="AH-10120"/>
    <s v="Adrian Hane"/>
    <x v="2"/>
    <s v="United States"/>
    <s v="Salem"/>
    <x v="21"/>
    <n v="97301"/>
    <x v="1"/>
    <s v="OFF-LA-10000407"/>
    <x v="1"/>
    <x v="2"/>
    <s v="Avery White Multi-Purpose Labels"/>
    <x v="795"/>
    <n v="4"/>
    <x v="2"/>
    <n v="5.1791999999999998"/>
    <x v="5"/>
    <x v="18"/>
  </r>
  <r>
    <n v="5661"/>
    <x v="2823"/>
    <x v="122"/>
    <d v="2016-12-21T00:00:00"/>
    <s v="First Class"/>
    <s v="AH-10120"/>
    <s v="Adrian Hane"/>
    <x v="2"/>
    <s v="United States"/>
    <s v="Salem"/>
    <x v="21"/>
    <n v="97301"/>
    <x v="1"/>
    <s v="TEC-PH-10004833"/>
    <x v="2"/>
    <x v="7"/>
    <s v="Macally Suction Cup Mount"/>
    <x v="3920"/>
    <n v="3"/>
    <x v="2"/>
    <n v="-7.17"/>
    <x v="5"/>
    <x v="58"/>
  </r>
  <r>
    <n v="5662"/>
    <x v="2824"/>
    <x v="446"/>
    <d v="2016-10-01T00:00:00"/>
    <s v="Standard Class"/>
    <s v="CL-12700"/>
    <s v="Craig Leslie"/>
    <x v="2"/>
    <s v="United States"/>
    <s v="Aurora"/>
    <x v="22"/>
    <n v="80013"/>
    <x v="1"/>
    <s v="FUR-FU-10002671"/>
    <x v="0"/>
    <x v="5"/>
    <s v="Electrix 20W Halogen Replacement Bulb for Zoom-In Desk Lamp"/>
    <x v="3921"/>
    <n v="2"/>
    <x v="2"/>
    <n v="7.5039999999999996"/>
    <x v="32"/>
    <x v="73"/>
  </r>
  <r>
    <n v="5663"/>
    <x v="2824"/>
    <x v="446"/>
    <d v="2016-10-01T00:00:00"/>
    <s v="Standard Class"/>
    <s v="CL-12700"/>
    <s v="Craig Leslie"/>
    <x v="2"/>
    <s v="United States"/>
    <s v="Aurora"/>
    <x v="22"/>
    <n v="80013"/>
    <x v="1"/>
    <s v="OFF-ST-10001370"/>
    <x v="1"/>
    <x v="4"/>
    <s v="Sensible Storage WireTech Storage Systems"/>
    <x v="3922"/>
    <n v="9"/>
    <x v="2"/>
    <n v="-95.822999999999993"/>
    <x v="32"/>
    <x v="191"/>
  </r>
  <r>
    <n v="5664"/>
    <x v="2825"/>
    <x v="658"/>
    <d v="2016-07-21T00:00:00"/>
    <s v="Same Day"/>
    <s v="JG-15310"/>
    <s v="Jason Gross"/>
    <x v="1"/>
    <s v="United States"/>
    <s v="Newark"/>
    <x v="24"/>
    <n v="43055"/>
    <x v="3"/>
    <s v="OFF-AR-10000914"/>
    <x v="1"/>
    <x v="6"/>
    <s v="Boston 16765 Mini Stand Up Battery Pencil Sharpener"/>
    <x v="3923"/>
    <n v="2"/>
    <x v="2"/>
    <n v="1.3992"/>
    <x v="16"/>
    <x v="10"/>
  </r>
  <r>
    <n v="5665"/>
    <x v="2825"/>
    <x v="658"/>
    <d v="2016-07-21T00:00:00"/>
    <s v="Same Day"/>
    <s v="JG-15310"/>
    <s v="Jason Gross"/>
    <x v="1"/>
    <s v="United States"/>
    <s v="Newark"/>
    <x v="24"/>
    <n v="43055"/>
    <x v="3"/>
    <s v="OFF-BI-10001116"/>
    <x v="1"/>
    <x v="8"/>
    <s v="Wilson Jones 1&quot; Hanging DublLock Ring Binders"/>
    <x v="2186"/>
    <n v="7"/>
    <x v="6"/>
    <n v="-8.1311999999999998"/>
    <x v="16"/>
    <x v="25"/>
  </r>
  <r>
    <n v="5666"/>
    <x v="2825"/>
    <x v="658"/>
    <d v="2016-07-21T00:00:00"/>
    <s v="Same Day"/>
    <s v="JG-15310"/>
    <s v="Jason Gross"/>
    <x v="1"/>
    <s v="United States"/>
    <s v="Newark"/>
    <x v="24"/>
    <n v="43055"/>
    <x v="3"/>
    <s v="OFF-ST-10002276"/>
    <x v="1"/>
    <x v="4"/>
    <s v="Safco Steel Mobile File Cart"/>
    <x v="3924"/>
    <n v="1"/>
    <x v="2"/>
    <n v="4.1680000000000001"/>
    <x v="16"/>
    <x v="107"/>
  </r>
  <r>
    <n v="5667"/>
    <x v="2825"/>
    <x v="658"/>
    <d v="2016-07-21T00:00:00"/>
    <s v="Same Day"/>
    <s v="JG-15310"/>
    <s v="Jason Gross"/>
    <x v="1"/>
    <s v="United States"/>
    <s v="Newark"/>
    <x v="24"/>
    <n v="43055"/>
    <x v="3"/>
    <s v="OFF-ST-10004340"/>
    <x v="1"/>
    <x v="4"/>
    <s v="Fellowes Mobile File Cart, Black"/>
    <x v="3925"/>
    <n v="2"/>
    <x v="2"/>
    <n v="8.7051999999999996"/>
    <x v="16"/>
    <x v="152"/>
  </r>
  <r>
    <n v="5668"/>
    <x v="2826"/>
    <x v="725"/>
    <d v="2016-06-15T00:00:00"/>
    <s v="Standard Class"/>
    <s v="SE-20110"/>
    <s v="Sanjit Engle"/>
    <x v="0"/>
    <s v="United States"/>
    <s v="Seattle"/>
    <x v="4"/>
    <n v="98103"/>
    <x v="1"/>
    <s v="OFF-LA-10004093"/>
    <x v="1"/>
    <x v="2"/>
    <s v="Avery 486"/>
    <x v="2"/>
    <n v="2"/>
    <x v="0"/>
    <n v="6.8714000000000004"/>
    <x v="1"/>
    <x v="2"/>
  </r>
  <r>
    <n v="5669"/>
    <x v="2826"/>
    <x v="725"/>
    <d v="2016-06-15T00:00:00"/>
    <s v="Standard Class"/>
    <s v="SE-20110"/>
    <s v="Sanjit Engle"/>
    <x v="0"/>
    <s v="United States"/>
    <s v="Seattle"/>
    <x v="4"/>
    <n v="98103"/>
    <x v="1"/>
    <s v="OFF-BI-10004728"/>
    <x v="1"/>
    <x v="8"/>
    <s v="Wilson Jones Turn Tabs Binder Tool for Ring Binders"/>
    <x v="3926"/>
    <n v="14"/>
    <x v="2"/>
    <n v="17.544799999999999"/>
    <x v="1"/>
    <x v="12"/>
  </r>
  <r>
    <n v="5670"/>
    <x v="2826"/>
    <x v="725"/>
    <d v="2016-06-15T00:00:00"/>
    <s v="Standard Class"/>
    <s v="SE-20110"/>
    <s v="Sanjit Engle"/>
    <x v="0"/>
    <s v="United States"/>
    <s v="Seattle"/>
    <x v="4"/>
    <n v="98103"/>
    <x v="1"/>
    <s v="TEC-AC-10003095"/>
    <x v="2"/>
    <x v="11"/>
    <s v="Logitech G35 7.1-Channel Surround Sound Headset"/>
    <x v="1917"/>
    <n v="3"/>
    <x v="0"/>
    <n v="132.5898"/>
    <x v="1"/>
    <x v="143"/>
  </r>
  <r>
    <n v="5671"/>
    <x v="2827"/>
    <x v="988"/>
    <d v="2015-06-11T00:00:00"/>
    <s v="Second Class"/>
    <s v="TG-21640"/>
    <s v="Trudy Glocke"/>
    <x v="0"/>
    <s v="United States"/>
    <s v="Pocatello"/>
    <x v="45"/>
    <n v="83201"/>
    <x v="1"/>
    <s v="FUR-FU-10003192"/>
    <x v="0"/>
    <x v="5"/>
    <s v="Luxo Adjustable Task Clamp Lamp"/>
    <x v="3927"/>
    <n v="4"/>
    <x v="0"/>
    <n v="92.393600000000006"/>
    <x v="33"/>
    <x v="96"/>
  </r>
  <r>
    <n v="5672"/>
    <x v="2827"/>
    <x v="988"/>
    <d v="2015-06-11T00:00:00"/>
    <s v="Second Class"/>
    <s v="TG-21640"/>
    <s v="Trudy Glocke"/>
    <x v="0"/>
    <s v="United States"/>
    <s v="Pocatello"/>
    <x v="45"/>
    <n v="83201"/>
    <x v="1"/>
    <s v="TEC-PH-10004522"/>
    <x v="2"/>
    <x v="7"/>
    <s v="Dexim XPower Skin Super-Thin Power Case for iPhone 5 - Black"/>
    <x v="3928"/>
    <n v="3"/>
    <x v="2"/>
    <n v="8.7735000000000003"/>
    <x v="33"/>
    <x v="107"/>
  </r>
  <r>
    <n v="5673"/>
    <x v="2828"/>
    <x v="855"/>
    <d v="2017-11-03T00:00:00"/>
    <s v="Standard Class"/>
    <s v="SH-19975"/>
    <s v="Sally Hughsby"/>
    <x v="1"/>
    <s v="United States"/>
    <s v="Dallas"/>
    <x v="5"/>
    <n v="75081"/>
    <x v="2"/>
    <s v="OFF-EN-10003068"/>
    <x v="1"/>
    <x v="12"/>
    <s v="#6 3/4 Gummed Flap White Envelopes"/>
    <x v="3329"/>
    <n v="2"/>
    <x v="2"/>
    <n v="5.5439999999999996"/>
    <x v="24"/>
    <x v="73"/>
  </r>
  <r>
    <n v="5674"/>
    <x v="2828"/>
    <x v="855"/>
    <d v="2017-11-03T00:00:00"/>
    <s v="Standard Class"/>
    <s v="SH-19975"/>
    <s v="Sally Hughsby"/>
    <x v="1"/>
    <s v="United States"/>
    <s v="Dallas"/>
    <x v="5"/>
    <n v="75081"/>
    <x v="2"/>
    <s v="OFF-PA-10001204"/>
    <x v="1"/>
    <x v="10"/>
    <s v="Xerox 1972"/>
    <x v="578"/>
    <n v="2"/>
    <x v="2"/>
    <n v="2.64"/>
    <x v="24"/>
    <x v="33"/>
  </r>
  <r>
    <n v="5675"/>
    <x v="2829"/>
    <x v="115"/>
    <d v="2016-01-27T00:00:00"/>
    <s v="Standard Class"/>
    <s v="MC-17275"/>
    <s v="Marc Crier"/>
    <x v="0"/>
    <s v="United States"/>
    <s v="Seattle"/>
    <x v="4"/>
    <n v="98105"/>
    <x v="1"/>
    <s v="OFF-PA-10003953"/>
    <x v="1"/>
    <x v="10"/>
    <s v="Xerox 218"/>
    <x v="91"/>
    <n v="2"/>
    <x v="0"/>
    <n v="6.2207999999999997"/>
    <x v="12"/>
    <x v="68"/>
  </r>
  <r>
    <n v="5676"/>
    <x v="2830"/>
    <x v="1061"/>
    <d v="2014-06-02T00:00:00"/>
    <s v="Standard Class"/>
    <s v="PJ-18835"/>
    <s v="Patrick Jones"/>
    <x v="1"/>
    <s v="United States"/>
    <s v="Seattle"/>
    <x v="4"/>
    <n v="98115"/>
    <x v="1"/>
    <s v="TEC-PH-10001552"/>
    <x v="2"/>
    <x v="7"/>
    <s v="I Need's 3d Hello Kitty Hybrid Silicone Case Cover for HTC One X 4g with 3d Hello Kitty Stylus Pen Green/pink"/>
    <x v="3929"/>
    <n v="6"/>
    <x v="2"/>
    <n v="5.7408000000000001"/>
    <x v="3"/>
    <x v="36"/>
  </r>
  <r>
    <n v="5677"/>
    <x v="2830"/>
    <x v="1061"/>
    <d v="2014-06-02T00:00:00"/>
    <s v="Standard Class"/>
    <s v="PJ-18835"/>
    <s v="Patrick Jones"/>
    <x v="1"/>
    <s v="United States"/>
    <s v="Seattle"/>
    <x v="4"/>
    <n v="98115"/>
    <x v="1"/>
    <s v="TEC-AC-10004877"/>
    <x v="2"/>
    <x v="11"/>
    <s v="Imation 30456 USB Flash Drive 8GB"/>
    <x v="3930"/>
    <n v="4"/>
    <x v="0"/>
    <n v="2.2080000000000002"/>
    <x v="3"/>
    <x v="366"/>
  </r>
  <r>
    <n v="5678"/>
    <x v="2831"/>
    <x v="282"/>
    <d v="2015-01-05T00:00:00"/>
    <s v="Standard Class"/>
    <s v="ZC-21910"/>
    <s v="Zuschuss Carroll"/>
    <x v="0"/>
    <s v="United States"/>
    <s v="Chicago"/>
    <x v="10"/>
    <n v="60610"/>
    <x v="2"/>
    <s v="FUR-FU-10000193"/>
    <x v="0"/>
    <x v="5"/>
    <s v="Tenex Chairmats For Use with Hard Floors"/>
    <x v="2316"/>
    <n v="3"/>
    <x v="7"/>
    <n v="-50.668799999999997"/>
    <x v="36"/>
    <x v="478"/>
  </r>
  <r>
    <n v="5679"/>
    <x v="2832"/>
    <x v="1062"/>
    <d v="2016-08-03T00:00:00"/>
    <s v="Standard Class"/>
    <s v="SC-20680"/>
    <s v="Steve Carroll"/>
    <x v="2"/>
    <s v="United States"/>
    <s v="Holland"/>
    <x v="12"/>
    <n v="49423"/>
    <x v="2"/>
    <s v="OFF-FA-10000735"/>
    <x v="1"/>
    <x v="13"/>
    <s v="Staples"/>
    <x v="3931"/>
    <n v="7"/>
    <x v="0"/>
    <n v="9.1980000000000004"/>
    <x v="47"/>
    <x v="88"/>
  </r>
  <r>
    <n v="5680"/>
    <x v="2832"/>
    <x v="1062"/>
    <d v="2016-08-03T00:00:00"/>
    <s v="Standard Class"/>
    <s v="SC-20680"/>
    <s v="Steve Carroll"/>
    <x v="2"/>
    <s v="United States"/>
    <s v="Holland"/>
    <x v="12"/>
    <n v="49423"/>
    <x v="2"/>
    <s v="OFF-PA-10002120"/>
    <x v="1"/>
    <x v="10"/>
    <s v="Xerox 1889"/>
    <x v="1427"/>
    <n v="2"/>
    <x v="0"/>
    <n v="53.860799999999998"/>
    <x v="47"/>
    <x v="77"/>
  </r>
  <r>
    <n v="5681"/>
    <x v="2833"/>
    <x v="446"/>
    <d v="2016-09-30T00:00:00"/>
    <s v="Standard Class"/>
    <s v="BP-11230"/>
    <s v="Benjamin Patterson"/>
    <x v="0"/>
    <s v="United States"/>
    <s v="Broken Arrow"/>
    <x v="26"/>
    <n v="74012"/>
    <x v="2"/>
    <s v="OFF-BI-10001249"/>
    <x v="1"/>
    <x v="8"/>
    <s v="Avery Heavy-Duty EZD View Binder with Locking Rings"/>
    <x v="3932"/>
    <n v="1"/>
    <x v="0"/>
    <n v="2.9348000000000001"/>
    <x v="22"/>
    <x v="99"/>
  </r>
  <r>
    <n v="5682"/>
    <x v="2833"/>
    <x v="446"/>
    <d v="2016-09-30T00:00:00"/>
    <s v="Standard Class"/>
    <s v="BP-11230"/>
    <s v="Benjamin Patterson"/>
    <x v="0"/>
    <s v="United States"/>
    <s v="Broken Arrow"/>
    <x v="26"/>
    <n v="74012"/>
    <x v="2"/>
    <s v="OFF-PA-10001569"/>
    <x v="1"/>
    <x v="10"/>
    <s v="Xerox 232"/>
    <x v="90"/>
    <n v="1"/>
    <x v="0"/>
    <n v="3.1103999999999998"/>
    <x v="22"/>
    <x v="68"/>
  </r>
  <r>
    <n v="5683"/>
    <x v="2834"/>
    <x v="1063"/>
    <d v="2014-04-08T00:00:00"/>
    <s v="Standard Class"/>
    <s v="RD-19585"/>
    <s v="Rob Dowd"/>
    <x v="0"/>
    <s v="United States"/>
    <s v="Athens"/>
    <x v="32"/>
    <n v="30605"/>
    <x v="0"/>
    <s v="OFF-PA-10004248"/>
    <x v="1"/>
    <x v="10"/>
    <s v="Xerox 1990"/>
    <x v="3329"/>
    <n v="3"/>
    <x v="0"/>
    <n v="7.1280000000000001"/>
    <x v="41"/>
    <x v="88"/>
  </r>
  <r>
    <n v="5684"/>
    <x v="2834"/>
    <x v="1063"/>
    <d v="2014-04-08T00:00:00"/>
    <s v="Standard Class"/>
    <s v="RD-19585"/>
    <s v="Rob Dowd"/>
    <x v="0"/>
    <s v="United States"/>
    <s v="Athens"/>
    <x v="32"/>
    <n v="30605"/>
    <x v="0"/>
    <s v="TEC-PH-10001128"/>
    <x v="2"/>
    <x v="7"/>
    <s v="Motorola Droid Maxx"/>
    <x v="3933"/>
    <n v="7"/>
    <x v="0"/>
    <n v="293.98039999999997"/>
    <x v="41"/>
    <x v="40"/>
  </r>
  <r>
    <n v="5685"/>
    <x v="2834"/>
    <x v="1063"/>
    <d v="2014-04-08T00:00:00"/>
    <s v="Standard Class"/>
    <s v="RD-19585"/>
    <s v="Rob Dowd"/>
    <x v="0"/>
    <s v="United States"/>
    <s v="Athens"/>
    <x v="32"/>
    <n v="30605"/>
    <x v="0"/>
    <s v="OFF-AP-10003842"/>
    <x v="1"/>
    <x v="9"/>
    <s v="Euro-Pro Shark Turbo Vacuum"/>
    <x v="894"/>
    <n v="5"/>
    <x v="0"/>
    <n v="40.274000000000001"/>
    <x v="41"/>
    <x v="96"/>
  </r>
  <r>
    <n v="5686"/>
    <x v="2835"/>
    <x v="599"/>
    <d v="2015-11-05T00:00:00"/>
    <s v="Same Day"/>
    <s v="KL-16645"/>
    <s v="Ken Lonsdale"/>
    <x v="0"/>
    <s v="United States"/>
    <s v="Seattle"/>
    <x v="4"/>
    <n v="98105"/>
    <x v="1"/>
    <s v="OFF-BI-10002794"/>
    <x v="1"/>
    <x v="8"/>
    <s v="Avery Trapezoid Ring Binder, 3&quot; Capacity, Black, 1040 sheets"/>
    <x v="2031"/>
    <n v="3"/>
    <x v="2"/>
    <n v="35.6526"/>
    <x v="6"/>
    <x v="49"/>
  </r>
  <r>
    <n v="5687"/>
    <x v="2836"/>
    <x v="1064"/>
    <d v="2014-07-28T00:00:00"/>
    <s v="Same Day"/>
    <s v="CK-12205"/>
    <s v="Chloris Kastensmidt"/>
    <x v="0"/>
    <s v="United States"/>
    <s v="Apopka"/>
    <x v="2"/>
    <n v="32712"/>
    <x v="0"/>
    <s v="OFF-FA-10000621"/>
    <x v="1"/>
    <x v="13"/>
    <s v="OIC Colored Binder Clips, Assorted Sizes"/>
    <x v="3934"/>
    <n v="5"/>
    <x v="2"/>
    <n v="5.1909999999999998"/>
    <x v="40"/>
    <x v="49"/>
  </r>
  <r>
    <n v="5688"/>
    <x v="2836"/>
    <x v="1064"/>
    <d v="2014-07-28T00:00:00"/>
    <s v="Same Day"/>
    <s v="CK-12205"/>
    <s v="Chloris Kastensmidt"/>
    <x v="0"/>
    <s v="United States"/>
    <s v="Apopka"/>
    <x v="2"/>
    <n v="32712"/>
    <x v="0"/>
    <s v="FUR-FU-10003623"/>
    <x v="0"/>
    <x v="5"/>
    <s v="DataProducts Ampli Magnifier Task Lamp, Black,"/>
    <x v="3935"/>
    <n v="6"/>
    <x v="2"/>
    <n v="12.988799999999999"/>
    <x v="40"/>
    <x v="7"/>
  </r>
  <r>
    <n v="5689"/>
    <x v="2836"/>
    <x v="1064"/>
    <d v="2014-07-28T00:00:00"/>
    <s v="Same Day"/>
    <s v="CK-12205"/>
    <s v="Chloris Kastensmidt"/>
    <x v="0"/>
    <s v="United States"/>
    <s v="Apopka"/>
    <x v="2"/>
    <n v="32712"/>
    <x v="0"/>
    <s v="OFF-EN-10000781"/>
    <x v="1"/>
    <x v="12"/>
    <s v="#10- 4 1/8&quot; x 9 1/2&quot; Recycled Envelopes"/>
    <x v="3936"/>
    <n v="7"/>
    <x v="2"/>
    <n v="16.518599999999999"/>
    <x v="40"/>
    <x v="31"/>
  </r>
  <r>
    <n v="5690"/>
    <x v="2837"/>
    <x v="207"/>
    <d v="2015-12-31T00:00:00"/>
    <s v="Standard Class"/>
    <s v="RB-19705"/>
    <s v="Roger Barcio"/>
    <x v="2"/>
    <s v="United States"/>
    <s v="Houston"/>
    <x v="5"/>
    <n v="77070"/>
    <x v="2"/>
    <s v="FUR-CH-10002044"/>
    <x v="0"/>
    <x v="1"/>
    <s v="Office Star - Contemporary Task Swivel chair with 2-way adjustable arms, Plum"/>
    <x v="3937"/>
    <n v="3"/>
    <x v="4"/>
    <n v="-90.376199999999997"/>
    <x v="14"/>
    <x v="161"/>
  </r>
  <r>
    <n v="5691"/>
    <x v="2838"/>
    <x v="895"/>
    <d v="2015-12-16T00:00:00"/>
    <s v="Standard Class"/>
    <s v="KM-16225"/>
    <s v="Kalyca Meade"/>
    <x v="1"/>
    <s v="United States"/>
    <s v="Baltimore"/>
    <x v="39"/>
    <n v="21215"/>
    <x v="3"/>
    <s v="OFF-AR-10000817"/>
    <x v="1"/>
    <x v="6"/>
    <s v="Manco Dry-Lighter Erasable Highlighter"/>
    <x v="3251"/>
    <n v="9"/>
    <x v="0"/>
    <n v="9.3024000000000004"/>
    <x v="14"/>
    <x v="65"/>
  </r>
  <r>
    <n v="5692"/>
    <x v="2838"/>
    <x v="895"/>
    <d v="2015-12-16T00:00:00"/>
    <s v="Standard Class"/>
    <s v="KM-16225"/>
    <s v="Kalyca Meade"/>
    <x v="1"/>
    <s v="United States"/>
    <s v="Baltimore"/>
    <x v="39"/>
    <n v="21215"/>
    <x v="3"/>
    <s v="OFF-PA-10001509"/>
    <x v="1"/>
    <x v="10"/>
    <s v="Recycled Desk Saver Line &quot;While You Were Out&quot; Book, 5 1/2&quot; X 4&quot;"/>
    <x v="908"/>
    <n v="5"/>
    <x v="0"/>
    <n v="20.585000000000001"/>
    <x v="14"/>
    <x v="99"/>
  </r>
  <r>
    <n v="5693"/>
    <x v="2838"/>
    <x v="895"/>
    <d v="2015-12-16T00:00:00"/>
    <s v="Standard Class"/>
    <s v="KM-16225"/>
    <s v="Kalyca Meade"/>
    <x v="1"/>
    <s v="United States"/>
    <s v="Baltimore"/>
    <x v="39"/>
    <n v="21215"/>
    <x v="3"/>
    <s v="TEC-PH-10004667"/>
    <x v="2"/>
    <x v="7"/>
    <s v="Cisco 8x8 Inc. 6753i IP Business Phone System"/>
    <x v="3938"/>
    <n v="1"/>
    <x v="0"/>
    <n v="36.447299999999998"/>
    <x v="14"/>
    <x v="180"/>
  </r>
  <r>
    <n v="5694"/>
    <x v="2838"/>
    <x v="895"/>
    <d v="2015-12-16T00:00:00"/>
    <s v="Standard Class"/>
    <s v="KM-16225"/>
    <s v="Kalyca Meade"/>
    <x v="1"/>
    <s v="United States"/>
    <s v="Baltimore"/>
    <x v="39"/>
    <n v="21215"/>
    <x v="3"/>
    <s v="OFF-PA-10000143"/>
    <x v="1"/>
    <x v="10"/>
    <s v="Astroparche Fine Business Paper"/>
    <x v="1579"/>
    <n v="5"/>
    <x v="0"/>
    <n v="12.672000000000001"/>
    <x v="14"/>
    <x v="62"/>
  </r>
  <r>
    <n v="5695"/>
    <x v="2838"/>
    <x v="895"/>
    <d v="2015-12-16T00:00:00"/>
    <s v="Standard Class"/>
    <s v="KM-16225"/>
    <s v="Kalyca Meade"/>
    <x v="1"/>
    <s v="United States"/>
    <s v="Baltimore"/>
    <x v="39"/>
    <n v="21215"/>
    <x v="3"/>
    <s v="FUR-CH-10000785"/>
    <x v="0"/>
    <x v="1"/>
    <s v="Global Ergonomic Managers Chair"/>
    <x v="3036"/>
    <n v="3"/>
    <x v="0"/>
    <n v="141.1644"/>
    <x v="14"/>
    <x v="19"/>
  </r>
  <r>
    <n v="5696"/>
    <x v="2839"/>
    <x v="465"/>
    <d v="2016-05-07T00:00:00"/>
    <s v="Second Class"/>
    <s v="AH-10465"/>
    <s v="Amy Hunt"/>
    <x v="0"/>
    <s v="United States"/>
    <s v="San Francisco"/>
    <x v="1"/>
    <n v="94109"/>
    <x v="1"/>
    <s v="FUR-TA-10001676"/>
    <x v="0"/>
    <x v="3"/>
    <s v="Hon 61000 Series Interactive Training Tables"/>
    <x v="3939"/>
    <n v="2"/>
    <x v="2"/>
    <n v="-1.7771999999999999"/>
    <x v="35"/>
    <x v="162"/>
  </r>
  <r>
    <n v="5697"/>
    <x v="2840"/>
    <x v="336"/>
    <d v="2017-10-18T00:00:00"/>
    <s v="Standard Class"/>
    <s v="AG-10765"/>
    <s v="Anthony Garverick"/>
    <x v="2"/>
    <s v="United States"/>
    <s v="Chicago"/>
    <x v="10"/>
    <n v="60623"/>
    <x v="2"/>
    <s v="OFF-BI-10000309"/>
    <x v="1"/>
    <x v="8"/>
    <s v="GBC Twin Loop Wire Binding Elements, 9/16&quot; Spine, Black"/>
    <x v="3940"/>
    <n v="9"/>
    <x v="3"/>
    <n v="-42.463799999999999"/>
    <x v="13"/>
    <x v="59"/>
  </r>
  <r>
    <n v="5698"/>
    <x v="2840"/>
    <x v="336"/>
    <d v="2017-10-18T00:00:00"/>
    <s v="Standard Class"/>
    <s v="AG-10765"/>
    <s v="Anthony Garverick"/>
    <x v="2"/>
    <s v="United States"/>
    <s v="Chicago"/>
    <x v="10"/>
    <n v="60623"/>
    <x v="2"/>
    <s v="OFF-BI-10004224"/>
    <x v="1"/>
    <x v="8"/>
    <s v="Catalog Binders with Expanding Posts"/>
    <x v="3941"/>
    <n v="1"/>
    <x v="3"/>
    <n v="-23.547999999999998"/>
    <x v="13"/>
    <x v="274"/>
  </r>
  <r>
    <n v="5699"/>
    <x v="2841"/>
    <x v="732"/>
    <d v="2016-11-05T00:00:00"/>
    <s v="Same Day"/>
    <s v="EB-14170"/>
    <s v="Evan Bailliet"/>
    <x v="0"/>
    <s v="United States"/>
    <s v="Laredo"/>
    <x v="5"/>
    <n v="78041"/>
    <x v="2"/>
    <s v="OFF-LA-10002312"/>
    <x v="1"/>
    <x v="2"/>
    <s v="Avery 490"/>
    <x v="1559"/>
    <n v="1"/>
    <x v="2"/>
    <n v="4.4400000000000004"/>
    <x v="0"/>
    <x v="54"/>
  </r>
  <r>
    <n v="5700"/>
    <x v="2842"/>
    <x v="132"/>
    <d v="2017-11-08T00:00:00"/>
    <s v="Standard Class"/>
    <s v="PG-18895"/>
    <s v="Paul Gonzalez"/>
    <x v="0"/>
    <s v="United States"/>
    <s v="San Francisco"/>
    <x v="1"/>
    <n v="94109"/>
    <x v="1"/>
    <s v="OFF-PA-10003022"/>
    <x v="1"/>
    <x v="10"/>
    <s v="Xerox 1992"/>
    <x v="1197"/>
    <n v="6"/>
    <x v="0"/>
    <n v="17.581199999999999"/>
    <x v="24"/>
    <x v="181"/>
  </r>
  <r>
    <n v="5701"/>
    <x v="2843"/>
    <x v="390"/>
    <d v="2016-11-26T00:00:00"/>
    <s v="First Class"/>
    <s v="CA-12055"/>
    <s v="Cathy Armstrong"/>
    <x v="2"/>
    <s v="United States"/>
    <s v="Cleveland"/>
    <x v="24"/>
    <n v="44105"/>
    <x v="3"/>
    <s v="OFF-EN-10001532"/>
    <x v="1"/>
    <x v="12"/>
    <s v="Brown Kraft Recycled Envelopes"/>
    <x v="3942"/>
    <n v="3"/>
    <x v="2"/>
    <n v="15.282"/>
    <x v="0"/>
    <x v="52"/>
  </r>
  <r>
    <n v="5702"/>
    <x v="2843"/>
    <x v="390"/>
    <d v="2016-11-26T00:00:00"/>
    <s v="First Class"/>
    <s v="CA-12055"/>
    <s v="Cathy Armstrong"/>
    <x v="2"/>
    <s v="United States"/>
    <s v="Cleveland"/>
    <x v="24"/>
    <n v="44105"/>
    <x v="3"/>
    <s v="TEC-AC-10004855"/>
    <x v="2"/>
    <x v="11"/>
    <s v="V7 USB Numeric Keypad"/>
    <x v="3943"/>
    <n v="5"/>
    <x v="2"/>
    <n v="-22.743500000000001"/>
    <x v="0"/>
    <x v="179"/>
  </r>
  <r>
    <n v="5703"/>
    <x v="2844"/>
    <x v="637"/>
    <d v="2014-12-21T00:00:00"/>
    <s v="Standard Class"/>
    <s v="SS-20875"/>
    <s v="Sung Shariari"/>
    <x v="0"/>
    <s v="United States"/>
    <s v="Marion"/>
    <x v="24"/>
    <n v="43302"/>
    <x v="3"/>
    <s v="OFF-AR-10003829"/>
    <x v="1"/>
    <x v="6"/>
    <s v="Newell 35"/>
    <x v="367"/>
    <n v="1"/>
    <x v="2"/>
    <n v="0.29520000000000002"/>
    <x v="21"/>
    <x v="4"/>
  </r>
  <r>
    <n v="5704"/>
    <x v="2844"/>
    <x v="637"/>
    <d v="2014-12-21T00:00:00"/>
    <s v="Standard Class"/>
    <s v="SS-20875"/>
    <s v="Sung Shariari"/>
    <x v="0"/>
    <s v="United States"/>
    <s v="Marion"/>
    <x v="24"/>
    <n v="43302"/>
    <x v="3"/>
    <s v="FUR-TA-10002645"/>
    <x v="0"/>
    <x v="3"/>
    <s v="Hon Rectangular Conference Tables"/>
    <x v="3944"/>
    <n v="1"/>
    <x v="10"/>
    <n v="-52.336500000000001"/>
    <x v="21"/>
    <x v="367"/>
  </r>
  <r>
    <n v="5705"/>
    <x v="2844"/>
    <x v="637"/>
    <d v="2014-12-21T00:00:00"/>
    <s v="Standard Class"/>
    <s v="SS-20875"/>
    <s v="Sung Shariari"/>
    <x v="0"/>
    <s v="United States"/>
    <s v="Marion"/>
    <x v="24"/>
    <n v="43302"/>
    <x v="3"/>
    <s v="TEC-AC-10003033"/>
    <x v="2"/>
    <x v="11"/>
    <s v="Plantronics CS510 - Over-the-Head monaural Wireless Headset System"/>
    <x v="1259"/>
    <n v="1"/>
    <x v="2"/>
    <n v="42.893500000000003"/>
    <x v="21"/>
    <x v="479"/>
  </r>
  <r>
    <n v="5706"/>
    <x v="2845"/>
    <x v="935"/>
    <d v="2014-11-08T00:00:00"/>
    <s v="Standard Class"/>
    <s v="RP-19390"/>
    <s v="Resi Pölking"/>
    <x v="0"/>
    <s v="United States"/>
    <s v="Fairfield"/>
    <x v="29"/>
    <n v="6824"/>
    <x v="3"/>
    <s v="OFF-SU-10002522"/>
    <x v="1"/>
    <x v="14"/>
    <s v="Acme Kleen Earth Office Shears"/>
    <x v="3945"/>
    <n v="3"/>
    <x v="0"/>
    <n v="3.3755999999999999"/>
    <x v="7"/>
    <x v="5"/>
  </r>
  <r>
    <n v="5707"/>
    <x v="2846"/>
    <x v="585"/>
    <d v="2017-09-25T00:00:00"/>
    <s v="Second Class"/>
    <s v="SC-20440"/>
    <s v="Shaun Chance"/>
    <x v="1"/>
    <s v="United States"/>
    <s v="New York City"/>
    <x v="15"/>
    <n v="10009"/>
    <x v="3"/>
    <s v="OFF-BI-10004828"/>
    <x v="1"/>
    <x v="8"/>
    <s v="GBC Poly Designer Binding Covers"/>
    <x v="2943"/>
    <n v="3"/>
    <x v="2"/>
    <n v="14.563800000000001"/>
    <x v="15"/>
    <x v="49"/>
  </r>
  <r>
    <n v="5708"/>
    <x v="2847"/>
    <x v="412"/>
    <d v="2015-05-15T00:00:00"/>
    <s v="Standard Class"/>
    <s v="NW-18400"/>
    <s v="Natalie Webber"/>
    <x v="0"/>
    <s v="United States"/>
    <s v="New York City"/>
    <x v="15"/>
    <n v="10024"/>
    <x v="3"/>
    <s v="FUR-FU-10001095"/>
    <x v="0"/>
    <x v="5"/>
    <s v="DAX Black Cherry Wood-Tone Poster Frame"/>
    <x v="3946"/>
    <n v="3"/>
    <x v="0"/>
    <n v="30.187200000000001"/>
    <x v="20"/>
    <x v="234"/>
  </r>
  <r>
    <n v="5709"/>
    <x v="2847"/>
    <x v="412"/>
    <d v="2015-05-15T00:00:00"/>
    <s v="Standard Class"/>
    <s v="NW-18400"/>
    <s v="Natalie Webber"/>
    <x v="0"/>
    <s v="United States"/>
    <s v="New York City"/>
    <x v="15"/>
    <n v="10024"/>
    <x v="3"/>
    <s v="OFF-SU-10000157"/>
    <x v="1"/>
    <x v="14"/>
    <s v="Compact Automatic Electric Letter Opener"/>
    <x v="3825"/>
    <n v="3"/>
    <x v="0"/>
    <n v="7.1585999999999999"/>
    <x v="20"/>
    <x v="15"/>
  </r>
  <r>
    <n v="5710"/>
    <x v="2847"/>
    <x v="412"/>
    <d v="2015-05-15T00:00:00"/>
    <s v="Standard Class"/>
    <s v="NW-18400"/>
    <s v="Natalie Webber"/>
    <x v="0"/>
    <s v="United States"/>
    <s v="New York City"/>
    <x v="15"/>
    <n v="10024"/>
    <x v="3"/>
    <s v="FUR-CH-10002647"/>
    <x v="0"/>
    <x v="1"/>
    <s v="Situations Contoured Folding Chairs, 4/Set"/>
    <x v="3947"/>
    <n v="2"/>
    <x v="9"/>
    <n v="21.294"/>
    <x v="20"/>
    <x v="387"/>
  </r>
  <r>
    <n v="5711"/>
    <x v="2847"/>
    <x v="412"/>
    <d v="2015-05-15T00:00:00"/>
    <s v="Standard Class"/>
    <s v="NW-18400"/>
    <s v="Natalie Webber"/>
    <x v="0"/>
    <s v="United States"/>
    <s v="New York City"/>
    <x v="15"/>
    <n v="10024"/>
    <x v="3"/>
    <s v="TEC-CO-10004115"/>
    <x v="2"/>
    <x v="16"/>
    <s v="Sharp AL-1530CS Digital Copier"/>
    <x v="3948"/>
    <n v="7"/>
    <x v="2"/>
    <n v="1014.9797"/>
    <x v="20"/>
    <x v="49"/>
  </r>
  <r>
    <n v="5712"/>
    <x v="2847"/>
    <x v="412"/>
    <d v="2015-05-15T00:00:00"/>
    <s v="Standard Class"/>
    <s v="NW-18400"/>
    <s v="Natalie Webber"/>
    <x v="0"/>
    <s v="United States"/>
    <s v="New York City"/>
    <x v="15"/>
    <n v="10024"/>
    <x v="3"/>
    <s v="OFF-PA-10003363"/>
    <x v="1"/>
    <x v="10"/>
    <s v="Xerox 204"/>
    <x v="537"/>
    <n v="3"/>
    <x v="0"/>
    <n v="9.3312000000000008"/>
    <x v="20"/>
    <x v="62"/>
  </r>
  <r>
    <n v="5713"/>
    <x v="2848"/>
    <x v="689"/>
    <d v="2017-07-31T00:00:00"/>
    <s v="Same Day"/>
    <s v="KW-16435"/>
    <s v="Katrina Willman"/>
    <x v="0"/>
    <s v="United States"/>
    <s v="Chicago"/>
    <x v="10"/>
    <n v="60653"/>
    <x v="2"/>
    <s v="TEC-PH-10003092"/>
    <x v="2"/>
    <x v="7"/>
    <s v="Motorola L804"/>
    <x v="2163"/>
    <n v="1"/>
    <x v="2"/>
    <n v="4.1391"/>
    <x v="10"/>
    <x v="28"/>
  </r>
  <r>
    <n v="5714"/>
    <x v="2849"/>
    <x v="72"/>
    <d v="2014-03-05T00:00:00"/>
    <s v="Standard Class"/>
    <s v="HR-14770"/>
    <s v="Hallie Redmond"/>
    <x v="2"/>
    <s v="United States"/>
    <s v="New York City"/>
    <x v="15"/>
    <n v="10035"/>
    <x v="3"/>
    <s v="TEC-PH-10003655"/>
    <x v="2"/>
    <x v="7"/>
    <s v="Sannysis Cute Owl Design Soft Skin Case Cover for Samsung Galaxy S4"/>
    <x v="3949"/>
    <n v="3"/>
    <x v="0"/>
    <n v="1.6037999999999999"/>
    <x v="34"/>
    <x v="180"/>
  </r>
  <r>
    <n v="5715"/>
    <x v="2850"/>
    <x v="145"/>
    <d v="2017-09-29T00:00:00"/>
    <s v="Standard Class"/>
    <s v="AG-10900"/>
    <s v="Arthur Gainer"/>
    <x v="0"/>
    <s v="United States"/>
    <s v="Richmond"/>
    <x v="17"/>
    <n v="23223"/>
    <x v="0"/>
    <s v="OFF-ST-10001476"/>
    <x v="1"/>
    <x v="4"/>
    <s v="Steel Personal Filing/Posting Tote"/>
    <x v="3950"/>
    <n v="5"/>
    <x v="0"/>
    <n v="47.938499999999998"/>
    <x v="15"/>
    <x v="180"/>
  </r>
  <r>
    <n v="5716"/>
    <x v="2851"/>
    <x v="330"/>
    <d v="2015-10-12T00:00:00"/>
    <s v="Second Class"/>
    <s v="BM-11650"/>
    <s v="Brian Moss"/>
    <x v="1"/>
    <s v="United States"/>
    <s v="Ann Arbor"/>
    <x v="12"/>
    <n v="48104"/>
    <x v="2"/>
    <s v="TEC-AC-10002049"/>
    <x v="2"/>
    <x v="11"/>
    <s v="Logitech G19 Programmable Gaming Keyboard"/>
    <x v="1000"/>
    <n v="5"/>
    <x v="0"/>
    <n v="111.59099999999999"/>
    <x v="2"/>
    <x v="280"/>
  </r>
  <r>
    <n v="5717"/>
    <x v="2851"/>
    <x v="330"/>
    <d v="2015-10-12T00:00:00"/>
    <s v="Second Class"/>
    <s v="BM-11650"/>
    <s v="Brian Moss"/>
    <x v="1"/>
    <s v="United States"/>
    <s v="Ann Arbor"/>
    <x v="12"/>
    <n v="48104"/>
    <x v="2"/>
    <s v="TEC-PH-10003875"/>
    <x v="2"/>
    <x v="7"/>
    <s v="KLD Oscar II Style Snap-on Ultra Thin Side Flip Synthetic Leather Cover Case for HTC One HTC M7"/>
    <x v="2421"/>
    <n v="3"/>
    <x v="0"/>
    <n v="8.4564000000000004"/>
    <x v="2"/>
    <x v="74"/>
  </r>
  <r>
    <n v="5718"/>
    <x v="2851"/>
    <x v="330"/>
    <d v="2015-10-12T00:00:00"/>
    <s v="Second Class"/>
    <s v="BM-11650"/>
    <s v="Brian Moss"/>
    <x v="1"/>
    <s v="United States"/>
    <s v="Ann Arbor"/>
    <x v="12"/>
    <n v="48104"/>
    <x v="2"/>
    <s v="OFF-EN-10003286"/>
    <x v="1"/>
    <x v="12"/>
    <s v="Staple envelope"/>
    <x v="3951"/>
    <n v="7"/>
    <x v="0"/>
    <n v="27.241199999999999"/>
    <x v="2"/>
    <x v="41"/>
  </r>
  <r>
    <n v="5719"/>
    <x v="2851"/>
    <x v="330"/>
    <d v="2015-10-12T00:00:00"/>
    <s v="Second Class"/>
    <s v="BM-11650"/>
    <s v="Brian Moss"/>
    <x v="1"/>
    <s v="United States"/>
    <s v="Ann Arbor"/>
    <x v="12"/>
    <n v="48104"/>
    <x v="2"/>
    <s v="OFF-AP-10003971"/>
    <x v="1"/>
    <x v="9"/>
    <s v="Belkin 6 Outlet Metallic Surge Strip"/>
    <x v="3952"/>
    <n v="3"/>
    <x v="9"/>
    <n v="5.2271999999999998"/>
    <x v="2"/>
    <x v="158"/>
  </r>
  <r>
    <n v="5720"/>
    <x v="2852"/>
    <x v="1065"/>
    <d v="2017-04-02T00:00:00"/>
    <s v="Second Class"/>
    <s v="RD-19720"/>
    <s v="Roger Demir"/>
    <x v="0"/>
    <s v="United States"/>
    <s v="Lafayette"/>
    <x v="14"/>
    <n v="47905"/>
    <x v="2"/>
    <s v="OFF-ST-10001031"/>
    <x v="1"/>
    <x v="4"/>
    <s v="Adjustable Personal File Tote"/>
    <x v="3953"/>
    <n v="5"/>
    <x v="0"/>
    <n v="21.164000000000001"/>
    <x v="4"/>
    <x v="96"/>
  </r>
  <r>
    <n v="5721"/>
    <x v="2853"/>
    <x v="717"/>
    <d v="2015-11-17T00:00:00"/>
    <s v="First Class"/>
    <s v="KB-16585"/>
    <s v="Ken Black"/>
    <x v="1"/>
    <s v="United States"/>
    <s v="Springfield"/>
    <x v="21"/>
    <n v="97477"/>
    <x v="1"/>
    <s v="OFF-FA-10000304"/>
    <x v="1"/>
    <x v="13"/>
    <s v="Advantus Push Pins"/>
    <x v="521"/>
    <n v="5"/>
    <x v="2"/>
    <n v="2.2890000000000001"/>
    <x v="6"/>
    <x v="151"/>
  </r>
  <r>
    <n v="5722"/>
    <x v="2853"/>
    <x v="717"/>
    <d v="2015-11-17T00:00:00"/>
    <s v="First Class"/>
    <s v="KB-16585"/>
    <s v="Ken Black"/>
    <x v="1"/>
    <s v="United States"/>
    <s v="Springfield"/>
    <x v="21"/>
    <n v="97477"/>
    <x v="1"/>
    <s v="TEC-AC-10000358"/>
    <x v="2"/>
    <x v="11"/>
    <s v="Imation Secure Drive + Hardware Encrypted USB flash drive - 16 GB"/>
    <x v="3954"/>
    <n v="3"/>
    <x v="2"/>
    <n v="4.5587999999999997"/>
    <x v="6"/>
    <x v="125"/>
  </r>
  <r>
    <n v="5723"/>
    <x v="2853"/>
    <x v="717"/>
    <d v="2015-11-17T00:00:00"/>
    <s v="First Class"/>
    <s v="KB-16585"/>
    <s v="Ken Black"/>
    <x v="1"/>
    <s v="United States"/>
    <s v="Springfield"/>
    <x v="21"/>
    <n v="97477"/>
    <x v="1"/>
    <s v="TEC-AC-10002800"/>
    <x v="2"/>
    <x v="11"/>
    <s v="Plantronics Audio 478 Stereo USB Headset"/>
    <x v="3955"/>
    <n v="4"/>
    <x v="2"/>
    <n v="29.994"/>
    <x v="6"/>
    <x v="183"/>
  </r>
  <r>
    <n v="5724"/>
    <x v="2854"/>
    <x v="182"/>
    <d v="2016-09-30T00:00:00"/>
    <s v="Standard Class"/>
    <s v="DW-13585"/>
    <s v="Dorothy Wardle"/>
    <x v="1"/>
    <s v="United States"/>
    <s v="San Francisco"/>
    <x v="1"/>
    <n v="94109"/>
    <x v="1"/>
    <s v="OFF-PA-10004735"/>
    <x v="1"/>
    <x v="10"/>
    <s v="Xerox 1905"/>
    <x v="91"/>
    <n v="2"/>
    <x v="0"/>
    <n v="6.2207999999999997"/>
    <x v="22"/>
    <x v="68"/>
  </r>
  <r>
    <n v="5725"/>
    <x v="2855"/>
    <x v="358"/>
    <d v="2014-09-27T00:00:00"/>
    <s v="Standard Class"/>
    <s v="VG-21805"/>
    <s v="Vivek Grady"/>
    <x v="1"/>
    <s v="United States"/>
    <s v="Chicago"/>
    <x v="10"/>
    <n v="60653"/>
    <x v="2"/>
    <s v="OFF-ST-10002574"/>
    <x v="1"/>
    <x v="4"/>
    <s v="SAFCO Commercial Wire Shelving, Black"/>
    <x v="3956"/>
    <n v="3"/>
    <x v="2"/>
    <n v="-82.884"/>
    <x v="9"/>
    <x v="58"/>
  </r>
  <r>
    <n v="5726"/>
    <x v="2856"/>
    <x v="12"/>
    <d v="2015-09-27T00:00:00"/>
    <s v="First Class"/>
    <s v="DR-12880"/>
    <s v="Dan Reichenbach"/>
    <x v="1"/>
    <s v="United States"/>
    <s v="New York City"/>
    <x v="15"/>
    <n v="10011"/>
    <x v="3"/>
    <s v="TEC-AC-10004171"/>
    <x v="2"/>
    <x v="11"/>
    <s v="Razer Kraken 7.1 Surround Sound Over Ear USB Gaming Headset"/>
    <x v="435"/>
    <n v="9"/>
    <x v="0"/>
    <n v="395.96039999999999"/>
    <x v="11"/>
    <x v="48"/>
  </r>
  <r>
    <n v="5727"/>
    <x v="2857"/>
    <x v="124"/>
    <d v="2015-05-08T00:00:00"/>
    <s v="Standard Class"/>
    <s v="AH-10690"/>
    <s v="Anna Häberlin"/>
    <x v="1"/>
    <s v="United States"/>
    <s v="Houston"/>
    <x v="5"/>
    <n v="77095"/>
    <x v="2"/>
    <s v="TEC-PH-10002922"/>
    <x v="2"/>
    <x v="7"/>
    <s v="ShoreTel ShorePhone IP 230 VoIP phone"/>
    <x v="1251"/>
    <n v="7"/>
    <x v="2"/>
    <n v="118.29300000000001"/>
    <x v="20"/>
    <x v="26"/>
  </r>
  <r>
    <n v="5728"/>
    <x v="2858"/>
    <x v="166"/>
    <d v="2017-12-13T00:00:00"/>
    <s v="Standard Class"/>
    <s v="JP-15520"/>
    <s v="Jeremy Pistek"/>
    <x v="0"/>
    <s v="United States"/>
    <s v="Madison"/>
    <x v="6"/>
    <n v="53711"/>
    <x v="2"/>
    <s v="TEC-AC-10003023"/>
    <x v="2"/>
    <x v="11"/>
    <s v="Logitech G105 Gaming Keyboard"/>
    <x v="3957"/>
    <n v="3"/>
    <x v="0"/>
    <n v="32.059800000000003"/>
    <x v="23"/>
    <x v="16"/>
  </r>
  <r>
    <n v="5729"/>
    <x v="2858"/>
    <x v="166"/>
    <d v="2017-12-13T00:00:00"/>
    <s v="Standard Class"/>
    <s v="JP-15520"/>
    <s v="Jeremy Pistek"/>
    <x v="0"/>
    <s v="United States"/>
    <s v="Madison"/>
    <x v="6"/>
    <n v="53711"/>
    <x v="2"/>
    <s v="OFF-AP-10003590"/>
    <x v="1"/>
    <x v="9"/>
    <s v="Hoover WindTunnel Plus Canister Vacuum"/>
    <x v="1219"/>
    <n v="3"/>
    <x v="0"/>
    <n v="305.13"/>
    <x v="23"/>
    <x v="40"/>
  </r>
  <r>
    <n v="5730"/>
    <x v="2858"/>
    <x v="166"/>
    <d v="2017-12-13T00:00:00"/>
    <s v="Standard Class"/>
    <s v="JP-15520"/>
    <s v="Jeremy Pistek"/>
    <x v="0"/>
    <s v="United States"/>
    <s v="Madison"/>
    <x v="6"/>
    <n v="53711"/>
    <x v="2"/>
    <s v="OFF-LA-10003510"/>
    <x v="1"/>
    <x v="2"/>
    <s v="Avery 4027 File Folder Labels for Dot Matrix Printers, 5000 Labels per Box, White"/>
    <x v="3447"/>
    <n v="2"/>
    <x v="0"/>
    <n v="28.087599999999998"/>
    <x v="23"/>
    <x v="55"/>
  </r>
  <r>
    <n v="5731"/>
    <x v="2858"/>
    <x v="166"/>
    <d v="2017-12-13T00:00:00"/>
    <s v="Standard Class"/>
    <s v="JP-15520"/>
    <s v="Jeremy Pistek"/>
    <x v="0"/>
    <s v="United States"/>
    <s v="Madison"/>
    <x v="6"/>
    <n v="53711"/>
    <x v="2"/>
    <s v="FUR-BO-10003159"/>
    <x v="0"/>
    <x v="0"/>
    <s v="Sauder Camden County Collection Libraries, Planked Cherry Finish"/>
    <x v="3958"/>
    <n v="4"/>
    <x v="0"/>
    <n v="41.392800000000001"/>
    <x v="23"/>
    <x v="307"/>
  </r>
  <r>
    <n v="5732"/>
    <x v="2858"/>
    <x v="166"/>
    <d v="2017-12-13T00:00:00"/>
    <s v="Standard Class"/>
    <s v="JP-15520"/>
    <s v="Jeremy Pistek"/>
    <x v="0"/>
    <s v="United States"/>
    <s v="Madison"/>
    <x v="6"/>
    <n v="53711"/>
    <x v="2"/>
    <s v="OFF-PA-10002713"/>
    <x v="1"/>
    <x v="10"/>
    <s v="Adams Phone Message Book, 200 Message Capacity, 8 1/16” x 11”"/>
    <x v="3959"/>
    <n v="4"/>
    <x v="0"/>
    <n v="12.6592"/>
    <x v="23"/>
    <x v="99"/>
  </r>
  <r>
    <n v="5733"/>
    <x v="2859"/>
    <x v="222"/>
    <d v="2017-07-02T00:00:00"/>
    <s v="First Class"/>
    <s v="DR-12880"/>
    <s v="Dan Reichenbach"/>
    <x v="1"/>
    <s v="United States"/>
    <s v="Milford"/>
    <x v="29"/>
    <n v="6460"/>
    <x v="3"/>
    <s v="FUR-BO-10002598"/>
    <x v="0"/>
    <x v="0"/>
    <s v="Hon Metal Bookcases, Putty"/>
    <x v="3083"/>
    <n v="9"/>
    <x v="0"/>
    <n v="185.2578"/>
    <x v="10"/>
    <x v="5"/>
  </r>
  <r>
    <n v="5734"/>
    <x v="2859"/>
    <x v="222"/>
    <d v="2017-07-02T00:00:00"/>
    <s v="First Class"/>
    <s v="DR-12880"/>
    <s v="Dan Reichenbach"/>
    <x v="1"/>
    <s v="United States"/>
    <s v="Milford"/>
    <x v="29"/>
    <n v="6460"/>
    <x v="3"/>
    <s v="OFF-SU-10002537"/>
    <x v="1"/>
    <x v="14"/>
    <s v="Acme Box Cutter Scissors"/>
    <x v="3960"/>
    <n v="3"/>
    <x v="0"/>
    <n v="7.9794"/>
    <x v="10"/>
    <x v="96"/>
  </r>
  <r>
    <n v="5735"/>
    <x v="2859"/>
    <x v="222"/>
    <d v="2017-07-02T00:00:00"/>
    <s v="First Class"/>
    <s v="DR-12880"/>
    <s v="Dan Reichenbach"/>
    <x v="1"/>
    <s v="United States"/>
    <s v="Milford"/>
    <x v="29"/>
    <n v="6460"/>
    <x v="3"/>
    <s v="FUR-FU-10003976"/>
    <x v="0"/>
    <x v="5"/>
    <s v="DAX Executive Solid Wood Document Frame, Desktop or Hang, Mahogany, 5 x 7"/>
    <x v="2783"/>
    <n v="2"/>
    <x v="0"/>
    <n v="8.5543999999999993"/>
    <x v="10"/>
    <x v="143"/>
  </r>
  <r>
    <n v="5736"/>
    <x v="2860"/>
    <x v="290"/>
    <d v="2014-07-03T00:00:00"/>
    <s v="Standard Class"/>
    <s v="JK-15625"/>
    <s v="Jim Karlsson"/>
    <x v="0"/>
    <s v="United States"/>
    <s v="New York City"/>
    <x v="15"/>
    <n v="10024"/>
    <x v="3"/>
    <s v="OFF-BI-10000174"/>
    <x v="1"/>
    <x v="8"/>
    <s v="Wilson Jones Clip &amp; Carry Folder Binder Tool for Ring Binders, Clear"/>
    <x v="3961"/>
    <n v="3"/>
    <x v="2"/>
    <n v="4.8719999999999999"/>
    <x v="40"/>
    <x v="73"/>
  </r>
  <r>
    <n v="5737"/>
    <x v="2861"/>
    <x v="407"/>
    <d v="2014-01-25T00:00:00"/>
    <s v="Standard Class"/>
    <s v="MV-17485"/>
    <s v="Mark Van Huff"/>
    <x v="0"/>
    <s v="United States"/>
    <s v="Los Angeles"/>
    <x v="1"/>
    <n v="90049"/>
    <x v="1"/>
    <s v="OFF-PA-10002893"/>
    <x v="1"/>
    <x v="10"/>
    <s v="Wirebound Service Call Books, 5 1/2&quot; x 4&quot;"/>
    <x v="2389"/>
    <n v="2"/>
    <x v="0"/>
    <n v="9.2927999999999997"/>
    <x v="46"/>
    <x v="42"/>
  </r>
  <r>
    <n v="5738"/>
    <x v="2861"/>
    <x v="407"/>
    <d v="2014-01-25T00:00:00"/>
    <s v="Standard Class"/>
    <s v="MV-17485"/>
    <s v="Mark Van Huff"/>
    <x v="0"/>
    <s v="United States"/>
    <s v="Los Angeles"/>
    <x v="1"/>
    <n v="90049"/>
    <x v="1"/>
    <s v="FUR-FU-10003194"/>
    <x v="0"/>
    <x v="5"/>
    <s v="Eldon Expressions Desk Accessory, Wood Pencil Holder, Oak"/>
    <x v="78"/>
    <n v="2"/>
    <x v="0"/>
    <n v="5.79"/>
    <x v="46"/>
    <x v="1"/>
  </r>
  <r>
    <n v="5739"/>
    <x v="2862"/>
    <x v="413"/>
    <d v="2017-01-06T00:00:00"/>
    <s v="Standard Class"/>
    <s v="BP-11155"/>
    <s v="Becky Pak"/>
    <x v="0"/>
    <s v="United States"/>
    <s v="San Francisco"/>
    <x v="1"/>
    <n v="94109"/>
    <x v="1"/>
    <s v="OFF-BI-10004233"/>
    <x v="1"/>
    <x v="8"/>
    <s v="GBC Pre-Punched Binding Paper, Plastic, White, 8-1/2&quot; x 11&quot;"/>
    <x v="3962"/>
    <n v="3"/>
    <x v="2"/>
    <n v="13.4316"/>
    <x v="44"/>
    <x v="11"/>
  </r>
  <r>
    <n v="5740"/>
    <x v="2863"/>
    <x v="615"/>
    <d v="2017-03-31T00:00:00"/>
    <s v="First Class"/>
    <s v="DH-13075"/>
    <s v="Dave Hallsten"/>
    <x v="1"/>
    <s v="United States"/>
    <s v="Fairfield"/>
    <x v="1"/>
    <n v="94533"/>
    <x v="1"/>
    <s v="OFF-PA-10000232"/>
    <x v="1"/>
    <x v="10"/>
    <s v="Xerox 1975"/>
    <x v="91"/>
    <n v="2"/>
    <x v="0"/>
    <n v="6.3503999999999996"/>
    <x v="42"/>
    <x v="181"/>
  </r>
  <r>
    <n v="5741"/>
    <x v="2863"/>
    <x v="615"/>
    <d v="2017-03-31T00:00:00"/>
    <s v="First Class"/>
    <s v="DH-13075"/>
    <s v="Dave Hallsten"/>
    <x v="1"/>
    <s v="United States"/>
    <s v="Fairfield"/>
    <x v="1"/>
    <n v="94533"/>
    <x v="1"/>
    <s v="FUR-FU-10001095"/>
    <x v="0"/>
    <x v="5"/>
    <s v="DAX Black Cherry Wood-Tone Poster Frame"/>
    <x v="3963"/>
    <n v="1"/>
    <x v="0"/>
    <n v="10.0624"/>
    <x v="42"/>
    <x v="234"/>
  </r>
  <r>
    <n v="5742"/>
    <x v="2863"/>
    <x v="615"/>
    <d v="2017-03-31T00:00:00"/>
    <s v="First Class"/>
    <s v="DH-13075"/>
    <s v="Dave Hallsten"/>
    <x v="1"/>
    <s v="United States"/>
    <s v="Fairfield"/>
    <x v="1"/>
    <n v="94533"/>
    <x v="1"/>
    <s v="TEC-MA-10004679"/>
    <x v="2"/>
    <x v="15"/>
    <s v="StarTech.com 10/100 VDSL2 Ethernet Extender Kit"/>
    <x v="3964"/>
    <n v="2"/>
    <x v="2"/>
    <n v="53.271999999999998"/>
    <x v="42"/>
    <x v="7"/>
  </r>
  <r>
    <n v="5743"/>
    <x v="2863"/>
    <x v="615"/>
    <d v="2017-03-31T00:00:00"/>
    <s v="First Class"/>
    <s v="DH-13075"/>
    <s v="Dave Hallsten"/>
    <x v="1"/>
    <s v="United States"/>
    <s v="Fairfield"/>
    <x v="1"/>
    <n v="94533"/>
    <x v="1"/>
    <s v="OFF-PA-10003651"/>
    <x v="1"/>
    <x v="10"/>
    <s v="Xerox 1968"/>
    <x v="2979"/>
    <n v="4"/>
    <x v="0"/>
    <n v="12.8256"/>
    <x v="42"/>
    <x v="42"/>
  </r>
  <r>
    <n v="5744"/>
    <x v="2863"/>
    <x v="615"/>
    <d v="2017-03-31T00:00:00"/>
    <s v="First Class"/>
    <s v="DH-13075"/>
    <s v="Dave Hallsten"/>
    <x v="1"/>
    <s v="United States"/>
    <s v="Fairfield"/>
    <x v="1"/>
    <n v="94533"/>
    <x v="1"/>
    <s v="OFF-PA-10000743"/>
    <x v="1"/>
    <x v="10"/>
    <s v="Xerox 1977"/>
    <x v="130"/>
    <n v="3"/>
    <x v="0"/>
    <n v="9.6191999999999993"/>
    <x v="42"/>
    <x v="42"/>
  </r>
  <r>
    <n v="5745"/>
    <x v="2863"/>
    <x v="615"/>
    <d v="2017-03-31T00:00:00"/>
    <s v="First Class"/>
    <s v="DH-13075"/>
    <s v="Dave Hallsten"/>
    <x v="1"/>
    <s v="United States"/>
    <s v="Fairfield"/>
    <x v="1"/>
    <n v="94533"/>
    <x v="1"/>
    <s v="OFF-ST-10002743"/>
    <x v="1"/>
    <x v="4"/>
    <s v="SAFCO Boltless Steel Shelving"/>
    <x v="3965"/>
    <n v="7"/>
    <x v="0"/>
    <n v="7.9547999999999996"/>
    <x v="42"/>
    <x v="197"/>
  </r>
  <r>
    <n v="5746"/>
    <x v="2863"/>
    <x v="615"/>
    <d v="2017-03-31T00:00:00"/>
    <s v="First Class"/>
    <s v="DH-13075"/>
    <s v="Dave Hallsten"/>
    <x v="1"/>
    <s v="United States"/>
    <s v="Fairfield"/>
    <x v="1"/>
    <n v="94533"/>
    <x v="1"/>
    <s v="FUR-FU-10003829"/>
    <x v="0"/>
    <x v="5"/>
    <s v="Stackable Trays"/>
    <x v="742"/>
    <n v="7"/>
    <x v="0"/>
    <n v="6.8992000000000004"/>
    <x v="42"/>
    <x v="480"/>
  </r>
  <r>
    <n v="5747"/>
    <x v="2864"/>
    <x v="16"/>
    <d v="2016-12-12T00:00:00"/>
    <s v="Standard Class"/>
    <s v="LH-16900"/>
    <s v="Lena Hernandez"/>
    <x v="0"/>
    <s v="United States"/>
    <s v="Greenville"/>
    <x v="3"/>
    <n v="27834"/>
    <x v="0"/>
    <s v="TEC-PH-10002496"/>
    <x v="2"/>
    <x v="7"/>
    <s v="Cisco SPA301"/>
    <x v="2475"/>
    <n v="2"/>
    <x v="2"/>
    <n v="31.198"/>
    <x v="5"/>
    <x v="26"/>
  </r>
  <r>
    <n v="5748"/>
    <x v="2864"/>
    <x v="16"/>
    <d v="2016-12-12T00:00:00"/>
    <s v="Standard Class"/>
    <s v="LH-16900"/>
    <s v="Lena Hernandez"/>
    <x v="0"/>
    <s v="United States"/>
    <s v="Greenville"/>
    <x v="3"/>
    <n v="27834"/>
    <x v="0"/>
    <s v="TEC-AC-10002473"/>
    <x v="2"/>
    <x v="11"/>
    <s v="Maxell 4.7GB DVD-R"/>
    <x v="3065"/>
    <n v="3"/>
    <x v="2"/>
    <n v="17.8794"/>
    <x v="5"/>
    <x v="151"/>
  </r>
  <r>
    <n v="5749"/>
    <x v="2864"/>
    <x v="16"/>
    <d v="2016-12-12T00:00:00"/>
    <s v="Standard Class"/>
    <s v="LH-16900"/>
    <s v="Lena Hernandez"/>
    <x v="0"/>
    <s v="United States"/>
    <s v="Greenville"/>
    <x v="3"/>
    <n v="27834"/>
    <x v="0"/>
    <s v="TEC-AC-10004877"/>
    <x v="2"/>
    <x v="11"/>
    <s v="Imation 30456 USB Flash Drive 8GB"/>
    <x v="3319"/>
    <n v="3"/>
    <x v="2"/>
    <n v="-2.484"/>
    <x v="5"/>
    <x v="300"/>
  </r>
  <r>
    <n v="5750"/>
    <x v="2865"/>
    <x v="551"/>
    <d v="2017-11-22T00:00:00"/>
    <s v="Standard Class"/>
    <s v="DK-13090"/>
    <s v="Dave Kipp"/>
    <x v="0"/>
    <s v="United States"/>
    <s v="Long Beach"/>
    <x v="15"/>
    <n v="11561"/>
    <x v="3"/>
    <s v="TEC-PH-10000923"/>
    <x v="2"/>
    <x v="7"/>
    <s v="Belkin SportFit Armband For iPhone 5s/5c, Fuchsia"/>
    <x v="3966"/>
    <n v="5"/>
    <x v="0"/>
    <n v="36.725499999999997"/>
    <x v="24"/>
    <x v="181"/>
  </r>
  <r>
    <n v="5751"/>
    <x v="2866"/>
    <x v="992"/>
    <d v="2014-06-05T00:00:00"/>
    <s v="Standard Class"/>
    <s v="SS-20410"/>
    <s v="Shahid Shariari"/>
    <x v="0"/>
    <s v="United States"/>
    <s v="Buffalo Grove"/>
    <x v="10"/>
    <n v="60089"/>
    <x v="2"/>
    <s v="FUR-TA-10001539"/>
    <x v="0"/>
    <x v="3"/>
    <s v="Chromcraft Rectangular Conference Tables"/>
    <x v="3967"/>
    <n v="3"/>
    <x v="5"/>
    <n v="-184.8366"/>
    <x v="3"/>
    <x v="481"/>
  </r>
  <r>
    <n v="5752"/>
    <x v="2867"/>
    <x v="115"/>
    <d v="2016-01-28T00:00:00"/>
    <s v="Standard Class"/>
    <s v="FP-14320"/>
    <s v="Frank Preis"/>
    <x v="0"/>
    <s v="United States"/>
    <s v="San Diego"/>
    <x v="1"/>
    <n v="92037"/>
    <x v="1"/>
    <s v="OFF-LA-10003498"/>
    <x v="1"/>
    <x v="2"/>
    <s v="Avery 475"/>
    <x v="1821"/>
    <n v="3"/>
    <x v="0"/>
    <n v="22.2"/>
    <x v="12"/>
    <x v="47"/>
  </r>
  <r>
    <n v="5753"/>
    <x v="2867"/>
    <x v="115"/>
    <d v="2016-01-28T00:00:00"/>
    <s v="Standard Class"/>
    <s v="FP-14320"/>
    <s v="Frank Preis"/>
    <x v="0"/>
    <s v="United States"/>
    <s v="San Diego"/>
    <x v="1"/>
    <n v="92037"/>
    <x v="1"/>
    <s v="OFF-LA-10004484"/>
    <x v="1"/>
    <x v="2"/>
    <s v="Avery 476"/>
    <x v="2740"/>
    <n v="5"/>
    <x v="0"/>
    <n v="9.4990000000000006"/>
    <x v="12"/>
    <x v="153"/>
  </r>
  <r>
    <n v="5754"/>
    <x v="2868"/>
    <x v="1066"/>
    <d v="2016-02-10T00:00:00"/>
    <s v="Standard Class"/>
    <s v="LC-17050"/>
    <s v="Liz Carlisle"/>
    <x v="0"/>
    <s v="United States"/>
    <s v="Richmond"/>
    <x v="0"/>
    <n v="40475"/>
    <x v="0"/>
    <s v="FUR-CH-10000015"/>
    <x v="0"/>
    <x v="1"/>
    <s v="Hon Multipurpose Stacking Arm Chairs"/>
    <x v="402"/>
    <n v="4"/>
    <x v="0"/>
    <n v="225.26400000000001"/>
    <x v="48"/>
    <x v="96"/>
  </r>
  <r>
    <n v="5755"/>
    <x v="2869"/>
    <x v="368"/>
    <d v="2015-04-03T00:00:00"/>
    <s v="Second Class"/>
    <s v="AS-10240"/>
    <s v="Alan Shonely"/>
    <x v="0"/>
    <s v="United States"/>
    <s v="Springfield"/>
    <x v="17"/>
    <n v="22153"/>
    <x v="0"/>
    <s v="OFF-AR-10003732"/>
    <x v="1"/>
    <x v="6"/>
    <s v="Newell 333"/>
    <x v="345"/>
    <n v="2"/>
    <x v="0"/>
    <n v="1.4456"/>
    <x v="19"/>
    <x v="96"/>
  </r>
  <r>
    <n v="5756"/>
    <x v="2870"/>
    <x v="1005"/>
    <d v="2014-10-18T00:00:00"/>
    <s v="Standard Class"/>
    <s v="HG-15025"/>
    <s v="Hunter Glantz"/>
    <x v="0"/>
    <s v="United States"/>
    <s v="Fort Worth"/>
    <x v="5"/>
    <n v="76106"/>
    <x v="2"/>
    <s v="OFF-AP-10004052"/>
    <x v="1"/>
    <x v="9"/>
    <s v="Hoover Replacement Belts For Soft Guard &amp; Commercial Ltweight Upright Vacs, 2/Pk"/>
    <x v="3968"/>
    <n v="4"/>
    <x v="3"/>
    <n v="-8.532"/>
    <x v="18"/>
    <x v="119"/>
  </r>
  <r>
    <n v="5757"/>
    <x v="2870"/>
    <x v="1005"/>
    <d v="2014-10-18T00:00:00"/>
    <s v="Standard Class"/>
    <s v="HG-15025"/>
    <s v="Hunter Glantz"/>
    <x v="0"/>
    <s v="United States"/>
    <s v="Fort Worth"/>
    <x v="5"/>
    <n v="76106"/>
    <x v="2"/>
    <s v="TEC-CO-10002095"/>
    <x v="2"/>
    <x v="16"/>
    <s v="Hewlett Packard 610 Color Digital Copier / Printer"/>
    <x v="3969"/>
    <n v="5"/>
    <x v="2"/>
    <n v="624.98749999999995"/>
    <x v="18"/>
    <x v="8"/>
  </r>
  <r>
    <n v="5758"/>
    <x v="2871"/>
    <x v="1067"/>
    <d v="2015-08-16T00:00:00"/>
    <s v="Standard Class"/>
    <s v="BW-11065"/>
    <s v="Barry Weirich"/>
    <x v="0"/>
    <s v="United States"/>
    <s v="Raleigh"/>
    <x v="3"/>
    <n v="27604"/>
    <x v="0"/>
    <s v="FUR-FU-10004270"/>
    <x v="0"/>
    <x v="5"/>
    <s v="Executive Impressions 13&quot; Clairmont Wall Clock"/>
    <x v="3970"/>
    <n v="3"/>
    <x v="2"/>
    <n v="12.1149"/>
    <x v="37"/>
    <x v="151"/>
  </r>
  <r>
    <n v="5759"/>
    <x v="2872"/>
    <x v="6"/>
    <d v="2015-11-23T00:00:00"/>
    <s v="First Class"/>
    <s v="BH-11710"/>
    <s v="Brosina Hoffman"/>
    <x v="0"/>
    <s v="United States"/>
    <s v="Hialeah"/>
    <x v="2"/>
    <n v="33012"/>
    <x v="0"/>
    <s v="TEC-MA-10000423"/>
    <x v="2"/>
    <x v="15"/>
    <s v="Texas Instruments TI-34 Scientific Calculator"/>
    <x v="3971"/>
    <n v="3"/>
    <x v="5"/>
    <n v="-1.9791000000000001"/>
    <x v="6"/>
    <x v="482"/>
  </r>
  <r>
    <n v="5760"/>
    <x v="2873"/>
    <x v="945"/>
    <d v="2016-12-30T00:00:00"/>
    <s v="Same Day"/>
    <s v="JP-16135"/>
    <s v="Julie Prescott"/>
    <x v="2"/>
    <s v="United States"/>
    <s v="Los Angeles"/>
    <x v="1"/>
    <n v="90032"/>
    <x v="1"/>
    <s v="OFF-ST-10001526"/>
    <x v="1"/>
    <x v="4"/>
    <s v="Iceberg Mobile Mega Data/Printer Cart "/>
    <x v="2246"/>
    <n v="4"/>
    <x v="0"/>
    <n v="125.14319999999999"/>
    <x v="5"/>
    <x v="96"/>
  </r>
  <r>
    <n v="5761"/>
    <x v="2873"/>
    <x v="945"/>
    <d v="2016-12-30T00:00:00"/>
    <s v="Same Day"/>
    <s v="JP-16135"/>
    <s v="Julie Prescott"/>
    <x v="2"/>
    <s v="United States"/>
    <s v="Los Angeles"/>
    <x v="1"/>
    <n v="90032"/>
    <x v="1"/>
    <s v="OFF-BI-10002194"/>
    <x v="1"/>
    <x v="8"/>
    <s v="Cardinal Hold-It CD Pocket"/>
    <x v="3972"/>
    <n v="1"/>
    <x v="2"/>
    <n v="2.1545999999999998"/>
    <x v="5"/>
    <x v="31"/>
  </r>
  <r>
    <n v="5762"/>
    <x v="2874"/>
    <x v="801"/>
    <d v="2017-08-15T00:00:00"/>
    <s v="First Class"/>
    <s v="JM-16195"/>
    <s v="Justin MacKendrick"/>
    <x v="0"/>
    <s v="United States"/>
    <s v="Lake Forest"/>
    <x v="1"/>
    <n v="92630"/>
    <x v="1"/>
    <s v="OFF-AP-10000828"/>
    <x v="1"/>
    <x v="9"/>
    <s v="Avanti 4.4 Cu. Ft. Refrigerator"/>
    <x v="3036"/>
    <n v="3"/>
    <x v="0"/>
    <n v="152.0232"/>
    <x v="43"/>
    <x v="40"/>
  </r>
  <r>
    <n v="5763"/>
    <x v="2874"/>
    <x v="801"/>
    <d v="2017-08-15T00:00:00"/>
    <s v="First Class"/>
    <s v="JM-16195"/>
    <s v="Justin MacKendrick"/>
    <x v="0"/>
    <s v="United States"/>
    <s v="Lake Forest"/>
    <x v="1"/>
    <n v="92630"/>
    <x v="1"/>
    <s v="FUR-FU-10001473"/>
    <x v="0"/>
    <x v="5"/>
    <s v="DAX Wood Document Frame"/>
    <x v="3471"/>
    <n v="4"/>
    <x v="0"/>
    <n v="19.7712"/>
    <x v="43"/>
    <x v="159"/>
  </r>
  <r>
    <n v="5764"/>
    <x v="2875"/>
    <x v="502"/>
    <d v="2015-11-05T00:00:00"/>
    <s v="First Class"/>
    <s v="FH-14365"/>
    <s v="Fred Hopkins"/>
    <x v="1"/>
    <s v="United States"/>
    <s v="Long Beach"/>
    <x v="15"/>
    <n v="11561"/>
    <x v="3"/>
    <s v="FUR-CH-10004983"/>
    <x v="0"/>
    <x v="1"/>
    <s v="Office Star - Mid Back Dual function Ergonomic High Back Chair with 2-Way Adjustable Arms"/>
    <x v="3973"/>
    <n v="10"/>
    <x v="9"/>
    <n v="209.274"/>
    <x v="6"/>
    <x v="449"/>
  </r>
  <r>
    <n v="5765"/>
    <x v="2876"/>
    <x v="229"/>
    <d v="2015-09-12T00:00:00"/>
    <s v="Second Class"/>
    <s v="MC-17575"/>
    <s v="Matt Collins"/>
    <x v="0"/>
    <s v="United States"/>
    <s v="Seattle"/>
    <x v="4"/>
    <n v="98103"/>
    <x v="1"/>
    <s v="OFF-ST-10003994"/>
    <x v="1"/>
    <x v="4"/>
    <s v="Belkin 19&quot; Center-Weighted Shelf, Gray"/>
    <x v="3974"/>
    <n v="6"/>
    <x v="0"/>
    <n v="17.693999999999999"/>
    <x v="11"/>
    <x v="125"/>
  </r>
  <r>
    <n v="5766"/>
    <x v="2877"/>
    <x v="1068"/>
    <d v="2014-11-14T00:00:00"/>
    <s v="Standard Class"/>
    <s v="EB-13870"/>
    <s v="Emily Burns"/>
    <x v="0"/>
    <s v="United States"/>
    <s v="Redding"/>
    <x v="1"/>
    <n v="96003"/>
    <x v="1"/>
    <s v="TEC-PH-10004447"/>
    <x v="2"/>
    <x v="7"/>
    <s v="Toshiba IPT2010-SD IP Telephone"/>
    <x v="3720"/>
    <n v="3"/>
    <x v="2"/>
    <n v="25.0182"/>
    <x v="7"/>
    <x v="17"/>
  </r>
  <r>
    <n v="5767"/>
    <x v="2878"/>
    <x v="750"/>
    <d v="2016-10-15T00:00:00"/>
    <s v="Standard Class"/>
    <s v="PM-19135"/>
    <s v="Peter McVee"/>
    <x v="2"/>
    <s v="United States"/>
    <s v="San Antonio"/>
    <x v="5"/>
    <n v="78207"/>
    <x v="2"/>
    <s v="OFF-LA-10004545"/>
    <x v="1"/>
    <x v="2"/>
    <s v="Avery 50"/>
    <x v="3975"/>
    <n v="6"/>
    <x v="2"/>
    <n v="20.2986"/>
    <x v="32"/>
    <x v="27"/>
  </r>
  <r>
    <n v="5768"/>
    <x v="2879"/>
    <x v="565"/>
    <d v="2017-09-12T00:00:00"/>
    <s v="Second Class"/>
    <s v="AR-10345"/>
    <s v="Alex Russell"/>
    <x v="1"/>
    <s v="United States"/>
    <s v="Houston"/>
    <x v="5"/>
    <n v="77070"/>
    <x v="2"/>
    <s v="TEC-AC-10003116"/>
    <x v="2"/>
    <x v="11"/>
    <s v="Memorex Froggy Flash Drive 8 GB"/>
    <x v="3976"/>
    <n v="6"/>
    <x v="2"/>
    <n v="20.234999999999999"/>
    <x v="15"/>
    <x v="212"/>
  </r>
  <r>
    <n v="5769"/>
    <x v="2880"/>
    <x v="1069"/>
    <d v="2015-03-01T00:00:00"/>
    <s v="Standard Class"/>
    <s v="SS-20875"/>
    <s v="Sung Shariari"/>
    <x v="0"/>
    <s v="United States"/>
    <s v="Leominster"/>
    <x v="31"/>
    <n v="1453"/>
    <x v="3"/>
    <s v="OFF-LA-10001641"/>
    <x v="1"/>
    <x v="2"/>
    <s v="Avery 518"/>
    <x v="974"/>
    <n v="1"/>
    <x v="0"/>
    <n v="1.512"/>
    <x v="30"/>
    <x v="62"/>
  </r>
  <r>
    <n v="5770"/>
    <x v="2880"/>
    <x v="1069"/>
    <d v="2015-03-01T00:00:00"/>
    <s v="Standard Class"/>
    <s v="SS-20875"/>
    <s v="Sung Shariari"/>
    <x v="0"/>
    <s v="United States"/>
    <s v="Leominster"/>
    <x v="31"/>
    <n v="1453"/>
    <x v="3"/>
    <s v="OFF-PA-10002377"/>
    <x v="1"/>
    <x v="10"/>
    <s v="Adams Telephone Message Book W/Dividers/Space For Phone Numbers, 5 1/4&quot;X8 1/2&quot;, 200/Messages"/>
    <x v="20"/>
    <n v="4"/>
    <x v="0"/>
    <n v="10.224"/>
    <x v="30"/>
    <x v="88"/>
  </r>
  <r>
    <n v="5771"/>
    <x v="2881"/>
    <x v="496"/>
    <d v="2015-09-28T00:00:00"/>
    <s v="Standard Class"/>
    <s v="SC-20440"/>
    <s v="Shaun Chance"/>
    <x v="1"/>
    <s v="United States"/>
    <s v="Los Angeles"/>
    <x v="1"/>
    <n v="90032"/>
    <x v="1"/>
    <s v="FUR-FU-10000010"/>
    <x v="0"/>
    <x v="5"/>
    <s v="DAX Value U-Channel Document Frames, Easel Back"/>
    <x v="3977"/>
    <n v="3"/>
    <x v="0"/>
    <n v="4.6220999999999997"/>
    <x v="11"/>
    <x v="221"/>
  </r>
  <r>
    <n v="5772"/>
    <x v="2881"/>
    <x v="496"/>
    <d v="2015-09-28T00:00:00"/>
    <s v="Standard Class"/>
    <s v="SC-20440"/>
    <s v="Shaun Chance"/>
    <x v="1"/>
    <s v="United States"/>
    <s v="Los Angeles"/>
    <x v="1"/>
    <n v="90032"/>
    <x v="1"/>
    <s v="OFF-AP-10002651"/>
    <x v="1"/>
    <x v="9"/>
    <s v="Hoover Upright Vacuum With Dirt Cup"/>
    <x v="3978"/>
    <n v="4"/>
    <x v="0"/>
    <n v="335.85480000000001"/>
    <x v="11"/>
    <x v="74"/>
  </r>
  <r>
    <n v="5773"/>
    <x v="2882"/>
    <x v="650"/>
    <d v="2015-12-01T00:00:00"/>
    <s v="Standard Class"/>
    <s v="EA-14035"/>
    <s v="Erin Ashbrook"/>
    <x v="1"/>
    <s v="United States"/>
    <s v="Springfield"/>
    <x v="25"/>
    <n v="65807"/>
    <x v="2"/>
    <s v="TEC-CO-10002313"/>
    <x v="2"/>
    <x v="16"/>
    <s v="Canon PC1080F Personal Copier"/>
    <x v="3979"/>
    <n v="1"/>
    <x v="0"/>
    <n v="233.99610000000001"/>
    <x v="14"/>
    <x v="87"/>
  </r>
  <r>
    <n v="5774"/>
    <x v="2883"/>
    <x v="1070"/>
    <d v="2016-09-06T00:00:00"/>
    <s v="Standard Class"/>
    <s v="TP-21130"/>
    <s v="Theone Pippenger"/>
    <x v="0"/>
    <s v="United States"/>
    <s v="Waco"/>
    <x v="5"/>
    <n v="76706"/>
    <x v="2"/>
    <s v="OFF-ST-10001580"/>
    <x v="1"/>
    <x v="4"/>
    <s v="Super Decoflex Portable Personal File"/>
    <x v="934"/>
    <n v="2"/>
    <x v="2"/>
    <n v="2.3967999999999998"/>
    <x v="22"/>
    <x v="7"/>
  </r>
  <r>
    <n v="5775"/>
    <x v="2884"/>
    <x v="408"/>
    <d v="2016-04-16T00:00:00"/>
    <s v="Standard Class"/>
    <s v="BP-11290"/>
    <s v="Beth Paige"/>
    <x v="0"/>
    <s v="United States"/>
    <s v="Los Angeles"/>
    <x v="1"/>
    <n v="90036"/>
    <x v="1"/>
    <s v="FUR-CH-10001545"/>
    <x v="0"/>
    <x v="1"/>
    <s v="Hon Comfortask Task/Swivel Chairs"/>
    <x v="3980"/>
    <n v="7"/>
    <x v="2"/>
    <n v="-31.914400000000001"/>
    <x v="26"/>
    <x v="239"/>
  </r>
  <r>
    <n v="5776"/>
    <x v="2884"/>
    <x v="408"/>
    <d v="2016-04-16T00:00:00"/>
    <s v="Standard Class"/>
    <s v="BP-11290"/>
    <s v="Beth Paige"/>
    <x v="0"/>
    <s v="United States"/>
    <s v="Los Angeles"/>
    <x v="1"/>
    <n v="90036"/>
    <x v="1"/>
    <s v="OFF-BI-10004826"/>
    <x v="1"/>
    <x v="8"/>
    <s v="JM Magazine Binder"/>
    <x v="3981"/>
    <n v="1"/>
    <x v="2"/>
    <n v="4.6227999999999998"/>
    <x v="26"/>
    <x v="73"/>
  </r>
  <r>
    <n v="5777"/>
    <x v="2885"/>
    <x v="429"/>
    <d v="2016-12-08T00:00:00"/>
    <s v="Standard Class"/>
    <s v="LM-17065"/>
    <s v="Liz MacKendrick"/>
    <x v="0"/>
    <s v="United States"/>
    <s v="Auburn"/>
    <x v="15"/>
    <n v="13021"/>
    <x v="3"/>
    <s v="OFF-BI-10000301"/>
    <x v="1"/>
    <x v="8"/>
    <s v="GBC Instant Report Kit"/>
    <x v="1626"/>
    <n v="3"/>
    <x v="2"/>
    <n v="5.8230000000000004"/>
    <x v="5"/>
    <x v="52"/>
  </r>
  <r>
    <n v="5778"/>
    <x v="2886"/>
    <x v="429"/>
    <d v="2016-12-09T00:00:00"/>
    <s v="Standard Class"/>
    <s v="KT-16465"/>
    <s v="Kean Takahito"/>
    <x v="0"/>
    <s v="United States"/>
    <s v="San Francisco"/>
    <x v="1"/>
    <n v="94109"/>
    <x v="1"/>
    <s v="OFF-PA-10000994"/>
    <x v="1"/>
    <x v="10"/>
    <s v="Xerox 1915"/>
    <x v="1230"/>
    <n v="1"/>
    <x v="0"/>
    <n v="50.328000000000003"/>
    <x v="5"/>
    <x v="62"/>
  </r>
  <r>
    <n v="5779"/>
    <x v="2887"/>
    <x v="7"/>
    <d v="2014-11-18T00:00:00"/>
    <s v="Standard Class"/>
    <s v="AP-10915"/>
    <s v="Arthur Prichep"/>
    <x v="0"/>
    <s v="United States"/>
    <s v="Los Angeles"/>
    <x v="1"/>
    <n v="90008"/>
    <x v="1"/>
    <s v="OFF-AR-10003156"/>
    <x v="1"/>
    <x v="6"/>
    <s v="50 Colored Long Pencils"/>
    <x v="426"/>
    <n v="3"/>
    <x v="0"/>
    <n v="7.9248000000000003"/>
    <x v="7"/>
    <x v="96"/>
  </r>
  <r>
    <n v="5780"/>
    <x v="2887"/>
    <x v="7"/>
    <d v="2014-11-18T00:00:00"/>
    <s v="Standard Class"/>
    <s v="AP-10915"/>
    <s v="Arthur Prichep"/>
    <x v="0"/>
    <s v="United States"/>
    <s v="Los Angeles"/>
    <x v="1"/>
    <n v="90008"/>
    <x v="1"/>
    <s v="FUR-CH-10000988"/>
    <x v="0"/>
    <x v="1"/>
    <s v="Hon Olson Stacker Stools"/>
    <x v="3982"/>
    <n v="1"/>
    <x v="2"/>
    <n v="11.264799999999999"/>
    <x v="7"/>
    <x v="7"/>
  </r>
  <r>
    <n v="5781"/>
    <x v="2888"/>
    <x v="788"/>
    <d v="2015-04-09T00:00:00"/>
    <s v="Standard Class"/>
    <s v="JD-15790"/>
    <s v="John Dryer"/>
    <x v="0"/>
    <s v="United States"/>
    <s v="Los Angeles"/>
    <x v="1"/>
    <n v="90049"/>
    <x v="1"/>
    <s v="TEC-MA-10003329"/>
    <x v="2"/>
    <x v="15"/>
    <s v="Vtech AT&amp;T CL2940 Corded Speakerphone, Black"/>
    <x v="973"/>
    <n v="3"/>
    <x v="2"/>
    <n v="24.291899999999998"/>
    <x v="19"/>
    <x v="31"/>
  </r>
  <r>
    <n v="5782"/>
    <x v="2889"/>
    <x v="295"/>
    <d v="2015-12-16T00:00:00"/>
    <s v="Second Class"/>
    <s v="XP-21865"/>
    <s v="Xylona Preis"/>
    <x v="0"/>
    <s v="United States"/>
    <s v="Chico"/>
    <x v="1"/>
    <n v="95928"/>
    <x v="1"/>
    <s v="OFF-AR-10001547"/>
    <x v="1"/>
    <x v="6"/>
    <s v="Newell 311"/>
    <x v="3983"/>
    <n v="1"/>
    <x v="0"/>
    <n v="0.59670000000000001"/>
    <x v="14"/>
    <x v="6"/>
  </r>
  <r>
    <n v="5783"/>
    <x v="2889"/>
    <x v="295"/>
    <d v="2015-12-16T00:00:00"/>
    <s v="Second Class"/>
    <s v="XP-21865"/>
    <s v="Xylona Preis"/>
    <x v="0"/>
    <s v="United States"/>
    <s v="Chico"/>
    <x v="1"/>
    <n v="95928"/>
    <x v="1"/>
    <s v="OFF-EN-10003072"/>
    <x v="1"/>
    <x v="12"/>
    <s v="Peel &amp; Seel Envelopes"/>
    <x v="2814"/>
    <n v="4"/>
    <x v="0"/>
    <n v="7.4496000000000002"/>
    <x v="14"/>
    <x v="62"/>
  </r>
  <r>
    <n v="5784"/>
    <x v="2889"/>
    <x v="295"/>
    <d v="2015-12-16T00:00:00"/>
    <s v="Second Class"/>
    <s v="XP-21865"/>
    <s v="Xylona Preis"/>
    <x v="0"/>
    <s v="United States"/>
    <s v="Chico"/>
    <x v="1"/>
    <n v="95928"/>
    <x v="1"/>
    <s v="OFF-PA-10000726"/>
    <x v="1"/>
    <x v="10"/>
    <s v="Black Print Carbonless Snap-Off Rapid Letter, 8 1/2&quot; x 7&quot;"/>
    <x v="2900"/>
    <n v="4"/>
    <x v="0"/>
    <n v="16.398"/>
    <x v="14"/>
    <x v="88"/>
  </r>
  <r>
    <n v="5785"/>
    <x v="2890"/>
    <x v="280"/>
    <d v="2017-10-08T00:00:00"/>
    <s v="Standard Class"/>
    <s v="JK-16090"/>
    <s v="Juliana Krohn"/>
    <x v="0"/>
    <s v="United States"/>
    <s v="Springfield"/>
    <x v="21"/>
    <n v="97477"/>
    <x v="1"/>
    <s v="FUR-BO-10001972"/>
    <x v="0"/>
    <x v="0"/>
    <s v="O'Sullivan 4-Shelf Bookcase in Odessa Pine"/>
    <x v="3984"/>
    <n v="6"/>
    <x v="6"/>
    <n v="-384.71640000000002"/>
    <x v="13"/>
    <x v="472"/>
  </r>
  <r>
    <n v="5786"/>
    <x v="2890"/>
    <x v="280"/>
    <d v="2017-10-08T00:00:00"/>
    <s v="Standard Class"/>
    <s v="JK-16090"/>
    <s v="Juliana Krohn"/>
    <x v="0"/>
    <s v="United States"/>
    <s v="Springfield"/>
    <x v="21"/>
    <n v="97477"/>
    <x v="1"/>
    <s v="OFF-SU-10004664"/>
    <x v="1"/>
    <x v="14"/>
    <s v="Acme Softgrip Scissors"/>
    <x v="381"/>
    <n v="6"/>
    <x v="2"/>
    <n v="4.3956"/>
    <x v="13"/>
    <x v="28"/>
  </r>
  <r>
    <n v="5787"/>
    <x v="2890"/>
    <x v="280"/>
    <d v="2017-10-08T00:00:00"/>
    <s v="Standard Class"/>
    <s v="JK-16090"/>
    <s v="Juliana Krohn"/>
    <x v="0"/>
    <s v="United States"/>
    <s v="Springfield"/>
    <x v="21"/>
    <n v="97477"/>
    <x v="1"/>
    <s v="OFF-BI-10003676"/>
    <x v="1"/>
    <x v="8"/>
    <s v="GBC Standard Recycled Report Covers, Clear Plastic Sheets"/>
    <x v="3985"/>
    <n v="7"/>
    <x v="6"/>
    <n v="-16.601199999999999"/>
    <x v="13"/>
    <x v="483"/>
  </r>
  <r>
    <n v="5788"/>
    <x v="2890"/>
    <x v="280"/>
    <d v="2017-10-08T00:00:00"/>
    <s v="Standard Class"/>
    <s v="JK-16090"/>
    <s v="Juliana Krohn"/>
    <x v="0"/>
    <s v="United States"/>
    <s v="Springfield"/>
    <x v="21"/>
    <n v="97477"/>
    <x v="1"/>
    <s v="OFF-AR-10003727"/>
    <x v="1"/>
    <x v="6"/>
    <s v="Berol Giant Pencil Sharpener"/>
    <x v="3986"/>
    <n v="7"/>
    <x v="2"/>
    <n v="10.7037"/>
    <x v="13"/>
    <x v="28"/>
  </r>
  <r>
    <n v="5789"/>
    <x v="2891"/>
    <x v="318"/>
    <d v="2017-04-14T00:00:00"/>
    <s v="Second Class"/>
    <s v="MG-18205"/>
    <s v="Mitch Gastineau"/>
    <x v="1"/>
    <s v="United States"/>
    <s v="Jacksonville"/>
    <x v="2"/>
    <n v="32216"/>
    <x v="0"/>
    <s v="FUR-FU-10003829"/>
    <x v="0"/>
    <x v="5"/>
    <s v="Stackable Trays"/>
    <x v="3987"/>
    <n v="5"/>
    <x v="2"/>
    <n v="1.8480000000000001"/>
    <x v="4"/>
    <x v="230"/>
  </r>
  <r>
    <n v="5790"/>
    <x v="2891"/>
    <x v="318"/>
    <d v="2017-04-14T00:00:00"/>
    <s v="Second Class"/>
    <s v="MG-18205"/>
    <s v="Mitch Gastineau"/>
    <x v="1"/>
    <s v="United States"/>
    <s v="Jacksonville"/>
    <x v="2"/>
    <n v="32216"/>
    <x v="0"/>
    <s v="OFF-BI-10003712"/>
    <x v="1"/>
    <x v="8"/>
    <s v="Acco Pressboard Covers with Storage Hooks, 14 7/8&quot; x 11&quot;, Light Blue"/>
    <x v="2896"/>
    <n v="3"/>
    <x v="6"/>
    <n v="-3.0933000000000002"/>
    <x v="4"/>
    <x v="80"/>
  </r>
  <r>
    <n v="5791"/>
    <x v="2892"/>
    <x v="365"/>
    <d v="2017-10-02T00:00:00"/>
    <s v="First Class"/>
    <s v="PG-18820"/>
    <s v="Patrick Gardner"/>
    <x v="0"/>
    <s v="United States"/>
    <s v="Bakersfield"/>
    <x v="1"/>
    <n v="93309"/>
    <x v="1"/>
    <s v="OFF-FA-10002280"/>
    <x v="1"/>
    <x v="13"/>
    <s v="Advantus Plastic Paper Clips"/>
    <x v="762"/>
    <n v="7"/>
    <x v="0"/>
    <n v="16.8"/>
    <x v="13"/>
    <x v="62"/>
  </r>
  <r>
    <n v="5792"/>
    <x v="2892"/>
    <x v="365"/>
    <d v="2017-10-02T00:00:00"/>
    <s v="First Class"/>
    <s v="PG-18820"/>
    <s v="Patrick Gardner"/>
    <x v="0"/>
    <s v="United States"/>
    <s v="Bakersfield"/>
    <x v="1"/>
    <n v="93309"/>
    <x v="1"/>
    <s v="FUR-CH-10002961"/>
    <x v="0"/>
    <x v="1"/>
    <s v="Leather Task Chair, Black"/>
    <x v="74"/>
    <n v="1"/>
    <x v="2"/>
    <n v="0"/>
    <x v="13"/>
    <x v="136"/>
  </r>
  <r>
    <n v="5793"/>
    <x v="2892"/>
    <x v="365"/>
    <d v="2017-10-02T00:00:00"/>
    <s v="First Class"/>
    <s v="PG-18820"/>
    <s v="Patrick Gardner"/>
    <x v="0"/>
    <s v="United States"/>
    <s v="Bakersfield"/>
    <x v="1"/>
    <n v="93309"/>
    <x v="1"/>
    <s v="OFF-AP-10002578"/>
    <x v="1"/>
    <x v="9"/>
    <s v="Fellowes Premier Superior Surge Suppressor, 10-Outlet, With Phone and Remote"/>
    <x v="2029"/>
    <n v="2"/>
    <x v="0"/>
    <n v="25.438400000000001"/>
    <x v="13"/>
    <x v="96"/>
  </r>
  <r>
    <n v="5794"/>
    <x v="2892"/>
    <x v="365"/>
    <d v="2017-10-02T00:00:00"/>
    <s v="First Class"/>
    <s v="PG-18820"/>
    <s v="Patrick Gardner"/>
    <x v="0"/>
    <s v="United States"/>
    <s v="Bakersfield"/>
    <x v="1"/>
    <n v="93309"/>
    <x v="1"/>
    <s v="FUR-FU-10004848"/>
    <x v="0"/>
    <x v="5"/>
    <s v="Howard Miller 13-3/4&quot; Diameter Brushed Chrome Round Wall Clock"/>
    <x v="2616"/>
    <n v="1"/>
    <x v="0"/>
    <n v="15.525"/>
    <x v="13"/>
    <x v="1"/>
  </r>
  <r>
    <n v="5795"/>
    <x v="2892"/>
    <x v="365"/>
    <d v="2017-10-02T00:00:00"/>
    <s v="First Class"/>
    <s v="PG-18820"/>
    <s v="Patrick Gardner"/>
    <x v="0"/>
    <s v="United States"/>
    <s v="Bakersfield"/>
    <x v="1"/>
    <n v="93309"/>
    <x v="1"/>
    <s v="OFF-BI-10003364"/>
    <x v="1"/>
    <x v="8"/>
    <s v="Binding Machine Supplies"/>
    <x v="996"/>
    <n v="2"/>
    <x v="2"/>
    <n v="16.3352"/>
    <x v="13"/>
    <x v="11"/>
  </r>
  <r>
    <n v="5796"/>
    <x v="2893"/>
    <x v="411"/>
    <d v="2014-10-03T00:00:00"/>
    <s v="Second Class"/>
    <s v="LD-17005"/>
    <s v="Lisa DeCherney"/>
    <x v="0"/>
    <s v="United States"/>
    <s v="New York City"/>
    <x v="15"/>
    <n v="10011"/>
    <x v="3"/>
    <s v="OFF-ST-10002615"/>
    <x v="1"/>
    <x v="4"/>
    <s v="Dual Level, Single-Width Filing Carts"/>
    <x v="3988"/>
    <n v="9"/>
    <x v="0"/>
    <n v="362.84039999999999"/>
    <x v="18"/>
    <x v="96"/>
  </r>
  <r>
    <n v="5797"/>
    <x v="2893"/>
    <x v="411"/>
    <d v="2014-10-03T00:00:00"/>
    <s v="Second Class"/>
    <s v="LD-17005"/>
    <s v="Lisa DeCherney"/>
    <x v="0"/>
    <s v="United States"/>
    <s v="New York City"/>
    <x v="15"/>
    <n v="10011"/>
    <x v="3"/>
    <s v="FUR-FU-10000521"/>
    <x v="0"/>
    <x v="5"/>
    <s v="Seth Thomas 14&quot; Putty-Colored Wall Clock"/>
    <x v="3989"/>
    <n v="4"/>
    <x v="0"/>
    <n v="36.381599999999999"/>
    <x v="18"/>
    <x v="221"/>
  </r>
  <r>
    <n v="5798"/>
    <x v="2893"/>
    <x v="411"/>
    <d v="2014-10-03T00:00:00"/>
    <s v="Second Class"/>
    <s v="LD-17005"/>
    <s v="Lisa DeCherney"/>
    <x v="0"/>
    <s v="United States"/>
    <s v="New York City"/>
    <x v="15"/>
    <n v="10011"/>
    <x v="3"/>
    <s v="OFF-LA-10000121"/>
    <x v="1"/>
    <x v="2"/>
    <s v="Avery 48"/>
    <x v="1365"/>
    <n v="3"/>
    <x v="0"/>
    <n v="8.6940000000000008"/>
    <x v="18"/>
    <x v="153"/>
  </r>
  <r>
    <n v="5799"/>
    <x v="2893"/>
    <x v="411"/>
    <d v="2014-10-03T00:00:00"/>
    <s v="Second Class"/>
    <s v="LD-17005"/>
    <s v="Lisa DeCherney"/>
    <x v="0"/>
    <s v="United States"/>
    <s v="New York City"/>
    <x v="15"/>
    <n v="10011"/>
    <x v="3"/>
    <s v="OFF-PA-10001289"/>
    <x v="1"/>
    <x v="10"/>
    <s v="White Computer Printout Paper by Universal"/>
    <x v="2661"/>
    <n v="2"/>
    <x v="0"/>
    <n v="37.9848"/>
    <x v="18"/>
    <x v="70"/>
  </r>
  <r>
    <n v="5800"/>
    <x v="2894"/>
    <x v="1071"/>
    <d v="2014-08-25T00:00:00"/>
    <s v="Second Class"/>
    <s v="CR-12730"/>
    <s v="Craig Reiter"/>
    <x v="0"/>
    <s v="United States"/>
    <s v="Chicago"/>
    <x v="10"/>
    <n v="60610"/>
    <x v="2"/>
    <s v="FUR-CH-10004495"/>
    <x v="0"/>
    <x v="1"/>
    <s v="Global Leather and Oak Executive Chair, Black"/>
    <x v="3990"/>
    <n v="2"/>
    <x v="4"/>
    <n v="-6.0195999999999996"/>
    <x v="29"/>
    <x v="484"/>
  </r>
  <r>
    <n v="5801"/>
    <x v="2895"/>
    <x v="384"/>
    <d v="2014-07-14T00:00:00"/>
    <s v="First Class"/>
    <s v="MN-17935"/>
    <s v="Michael Nguyen"/>
    <x v="0"/>
    <s v="United States"/>
    <s v="El Paso"/>
    <x v="5"/>
    <n v="79907"/>
    <x v="2"/>
    <s v="TEC-PH-10000895"/>
    <x v="2"/>
    <x v="7"/>
    <s v="Polycom VVX 310 VoIP phone"/>
    <x v="3991"/>
    <n v="4"/>
    <x v="2"/>
    <n v="43.197600000000001"/>
    <x v="40"/>
    <x v="10"/>
  </r>
  <r>
    <n v="5802"/>
    <x v="2895"/>
    <x v="384"/>
    <d v="2014-07-14T00:00:00"/>
    <s v="First Class"/>
    <s v="MN-17935"/>
    <s v="Michael Nguyen"/>
    <x v="0"/>
    <s v="United States"/>
    <s v="El Paso"/>
    <x v="5"/>
    <n v="79907"/>
    <x v="2"/>
    <s v="OFF-PA-10000552"/>
    <x v="1"/>
    <x v="10"/>
    <s v="Xerox 200"/>
    <x v="559"/>
    <n v="2"/>
    <x v="2"/>
    <n v="3.6288"/>
    <x v="40"/>
    <x v="73"/>
  </r>
  <r>
    <n v="5803"/>
    <x v="2896"/>
    <x v="204"/>
    <d v="2015-03-24T00:00:00"/>
    <s v="First Class"/>
    <s v="RD-19900"/>
    <s v="Ruben Dartt"/>
    <x v="0"/>
    <s v="United States"/>
    <s v="Thousand Oaks"/>
    <x v="1"/>
    <n v="91360"/>
    <x v="1"/>
    <s v="TEC-PH-10000376"/>
    <x v="2"/>
    <x v="7"/>
    <s v="Square Credit Card Reader"/>
    <x v="2913"/>
    <n v="2"/>
    <x v="2"/>
    <n v="1.1988000000000001"/>
    <x v="30"/>
    <x v="10"/>
  </r>
  <r>
    <n v="5804"/>
    <x v="2897"/>
    <x v="605"/>
    <d v="2017-05-19T00:00:00"/>
    <s v="Standard Class"/>
    <s v="JP-16135"/>
    <s v="Julie Prescott"/>
    <x v="2"/>
    <s v="United States"/>
    <s v="Springfield"/>
    <x v="24"/>
    <n v="45503"/>
    <x v="3"/>
    <s v="OFF-AR-10003504"/>
    <x v="1"/>
    <x v="6"/>
    <s v="Newell 347"/>
    <x v="1495"/>
    <n v="3"/>
    <x v="2"/>
    <n v="1.1556"/>
    <x v="25"/>
    <x v="28"/>
  </r>
  <r>
    <n v="5805"/>
    <x v="2898"/>
    <x v="38"/>
    <d v="2017-11-19T00:00:00"/>
    <s v="Standard Class"/>
    <s v="KE-16420"/>
    <s v="Katrina Edelman"/>
    <x v="1"/>
    <s v="United States"/>
    <s v="Dallas"/>
    <x v="5"/>
    <n v="75220"/>
    <x v="2"/>
    <s v="OFF-ST-10000943"/>
    <x v="1"/>
    <x v="4"/>
    <s v="Eldon ProFile File 'N Store Portable File Tub Letter/Legal Size Black"/>
    <x v="1815"/>
    <n v="4"/>
    <x v="2"/>
    <n v="6.1791999999999998"/>
    <x v="24"/>
    <x v="7"/>
  </r>
  <r>
    <n v="5806"/>
    <x v="2898"/>
    <x v="38"/>
    <d v="2017-11-19T00:00:00"/>
    <s v="Standard Class"/>
    <s v="KE-16420"/>
    <s v="Katrina Edelman"/>
    <x v="1"/>
    <s v="United States"/>
    <s v="Dallas"/>
    <x v="5"/>
    <n v="75220"/>
    <x v="2"/>
    <s v="FUR-BO-10003441"/>
    <x v="0"/>
    <x v="0"/>
    <s v="Bush Westfield Collection Bookcases, Fully Assembled"/>
    <x v="3992"/>
    <n v="3"/>
    <x v="8"/>
    <n v="-27.264600000000002"/>
    <x v="24"/>
    <x v="176"/>
  </r>
  <r>
    <n v="5807"/>
    <x v="2899"/>
    <x v="913"/>
    <d v="2016-09-07T00:00:00"/>
    <s v="Second Class"/>
    <s v="DL-13315"/>
    <s v="Delfina Latchford"/>
    <x v="0"/>
    <s v="United States"/>
    <s v="Knoxville"/>
    <x v="18"/>
    <n v="37918"/>
    <x v="0"/>
    <s v="OFF-PA-10002195"/>
    <x v="1"/>
    <x v="10"/>
    <s v="RSVP Cards &amp; Envelopes, Blank White, 8-1/2&quot; X 11&quot;, 24 Cards/25 Envelopes/Set"/>
    <x v="848"/>
    <n v="3"/>
    <x v="2"/>
    <n v="4.1147999999999998"/>
    <x v="22"/>
    <x v="31"/>
  </r>
  <r>
    <n v="5808"/>
    <x v="2899"/>
    <x v="913"/>
    <d v="2016-09-07T00:00:00"/>
    <s v="Second Class"/>
    <s v="DL-13315"/>
    <s v="Delfina Latchford"/>
    <x v="0"/>
    <s v="United States"/>
    <s v="Knoxville"/>
    <x v="18"/>
    <n v="37918"/>
    <x v="0"/>
    <s v="OFF-AP-10001205"/>
    <x v="1"/>
    <x v="9"/>
    <s v="Belkin 5 Outlet SurgeMaster Power Centers"/>
    <x v="2734"/>
    <n v="2"/>
    <x v="2"/>
    <n v="8.7167999999999992"/>
    <x v="22"/>
    <x v="376"/>
  </r>
  <r>
    <n v="5809"/>
    <x v="2899"/>
    <x v="913"/>
    <d v="2016-09-07T00:00:00"/>
    <s v="Second Class"/>
    <s v="DL-13315"/>
    <s v="Delfina Latchford"/>
    <x v="0"/>
    <s v="United States"/>
    <s v="Knoxville"/>
    <x v="18"/>
    <n v="37918"/>
    <x v="0"/>
    <s v="OFF-AR-10002987"/>
    <x v="1"/>
    <x v="6"/>
    <s v="Prismacolor Color Pencil Set"/>
    <x v="3993"/>
    <n v="2"/>
    <x v="2"/>
    <n v="8.3328000000000007"/>
    <x v="22"/>
    <x v="151"/>
  </r>
  <r>
    <n v="5810"/>
    <x v="2900"/>
    <x v="1072"/>
    <d v="2016-02-11T00:00:00"/>
    <s v="Standard Class"/>
    <s v="KB-16240"/>
    <s v="Karen Bern"/>
    <x v="1"/>
    <s v="United States"/>
    <s v="Chattanooga"/>
    <x v="18"/>
    <n v="37421"/>
    <x v="0"/>
    <s v="FUR-FU-10000723"/>
    <x v="0"/>
    <x v="5"/>
    <s v="Deflect-o EconoMat Studded, No Bevel Mat for Low Pile Carpeting"/>
    <x v="3994"/>
    <n v="4"/>
    <x v="2"/>
    <n v="-18.180800000000001"/>
    <x v="48"/>
    <x v="349"/>
  </r>
  <r>
    <n v="5811"/>
    <x v="2901"/>
    <x v="204"/>
    <d v="2015-03-26T00:00:00"/>
    <s v="Standard Class"/>
    <s v="JD-16150"/>
    <s v="Justin Deggeller"/>
    <x v="1"/>
    <s v="United States"/>
    <s v="San Diego"/>
    <x v="1"/>
    <n v="92037"/>
    <x v="1"/>
    <s v="OFF-PA-10003127"/>
    <x v="1"/>
    <x v="10"/>
    <s v="Easy-staple paper"/>
    <x v="151"/>
    <n v="4"/>
    <x v="0"/>
    <n v="48.539200000000001"/>
    <x v="30"/>
    <x v="99"/>
  </r>
  <r>
    <n v="5812"/>
    <x v="2901"/>
    <x v="204"/>
    <d v="2015-03-26T00:00:00"/>
    <s v="Standard Class"/>
    <s v="JD-16150"/>
    <s v="Justin Deggeller"/>
    <x v="1"/>
    <s v="United States"/>
    <s v="San Diego"/>
    <x v="1"/>
    <n v="92037"/>
    <x v="1"/>
    <s v="FUR-FU-10000747"/>
    <x v="0"/>
    <x v="5"/>
    <s v="Tenex B1-RE Series Chair Mats for Low Pile Carpets"/>
    <x v="1361"/>
    <n v="2"/>
    <x v="0"/>
    <n v="15.6332"/>
    <x v="30"/>
    <x v="231"/>
  </r>
  <r>
    <n v="5813"/>
    <x v="2901"/>
    <x v="204"/>
    <d v="2015-03-26T00:00:00"/>
    <s v="Standard Class"/>
    <s v="JD-16150"/>
    <s v="Justin Deggeller"/>
    <x v="1"/>
    <s v="United States"/>
    <s v="San Diego"/>
    <x v="1"/>
    <n v="92037"/>
    <x v="1"/>
    <s v="TEC-PH-10001795"/>
    <x v="2"/>
    <x v="7"/>
    <s v="ClearOne CHATAttach 160 - speaker phone"/>
    <x v="3995"/>
    <n v="3"/>
    <x v="2"/>
    <n v="185.99700000000001"/>
    <x v="30"/>
    <x v="26"/>
  </r>
  <r>
    <n v="5814"/>
    <x v="2902"/>
    <x v="740"/>
    <d v="2015-07-03T00:00:00"/>
    <s v="First Class"/>
    <s v="SR-20740"/>
    <s v="Steven Roelle"/>
    <x v="2"/>
    <s v="United States"/>
    <s v="New York City"/>
    <x v="15"/>
    <n v="10024"/>
    <x v="3"/>
    <s v="OFF-PA-10003797"/>
    <x v="1"/>
    <x v="10"/>
    <s v="Xerox 209"/>
    <x v="537"/>
    <n v="3"/>
    <x v="0"/>
    <n v="9.3312000000000008"/>
    <x v="39"/>
    <x v="62"/>
  </r>
  <r>
    <n v="5815"/>
    <x v="2903"/>
    <x v="925"/>
    <d v="2015-06-17T00:00:00"/>
    <s v="First Class"/>
    <s v="AC-10450"/>
    <s v="Amy Cox"/>
    <x v="0"/>
    <s v="United States"/>
    <s v="Tampa"/>
    <x v="2"/>
    <n v="33614"/>
    <x v="0"/>
    <s v="TEC-AC-10002718"/>
    <x v="2"/>
    <x v="11"/>
    <s v="Belkin Standard 104 key USB Keyboard"/>
    <x v="3996"/>
    <n v="1"/>
    <x v="2"/>
    <n v="-0.72950000000000004"/>
    <x v="33"/>
    <x v="168"/>
  </r>
  <r>
    <n v="5816"/>
    <x v="2904"/>
    <x v="35"/>
    <d v="2014-11-26T00:00:00"/>
    <s v="Same Day"/>
    <s v="LS-17245"/>
    <s v="Lynn Smith"/>
    <x v="0"/>
    <s v="United States"/>
    <s v="Utica"/>
    <x v="15"/>
    <n v="13501"/>
    <x v="3"/>
    <s v="TEC-PH-10002170"/>
    <x v="2"/>
    <x v="7"/>
    <s v="ClearSounds CSC500 Amplified Spirit Phone Corded phone"/>
    <x v="460"/>
    <n v="4"/>
    <x v="0"/>
    <n v="78.388800000000003"/>
    <x v="7"/>
    <x v="95"/>
  </r>
  <r>
    <n v="5817"/>
    <x v="2904"/>
    <x v="35"/>
    <d v="2014-11-26T00:00:00"/>
    <s v="Same Day"/>
    <s v="LS-17245"/>
    <s v="Lynn Smith"/>
    <x v="0"/>
    <s v="United States"/>
    <s v="Utica"/>
    <x v="15"/>
    <n v="13501"/>
    <x v="3"/>
    <s v="OFF-BI-10001078"/>
    <x v="1"/>
    <x v="8"/>
    <s v="Acco PRESSTEX Data Binder with Storage Hooks, Dark Blue, 14 7/8&quot; X 11&quot;"/>
    <x v="3997"/>
    <n v="3"/>
    <x v="2"/>
    <n v="4.6806000000000001"/>
    <x v="7"/>
    <x v="49"/>
  </r>
  <r>
    <n v="5818"/>
    <x v="2904"/>
    <x v="35"/>
    <d v="2014-11-26T00:00:00"/>
    <s v="Same Day"/>
    <s v="LS-17245"/>
    <s v="Lynn Smith"/>
    <x v="0"/>
    <s v="United States"/>
    <s v="Utica"/>
    <x v="15"/>
    <n v="13501"/>
    <x v="3"/>
    <s v="OFF-BI-10001031"/>
    <x v="1"/>
    <x v="8"/>
    <s v="Pressboard Data Binders by Wilson Jones"/>
    <x v="1217"/>
    <n v="4"/>
    <x v="2"/>
    <n v="5.7671999999999999"/>
    <x v="7"/>
    <x v="31"/>
  </r>
  <r>
    <n v="5819"/>
    <x v="2904"/>
    <x v="35"/>
    <d v="2014-11-26T00:00:00"/>
    <s v="Same Day"/>
    <s v="LS-17245"/>
    <s v="Lynn Smith"/>
    <x v="0"/>
    <s v="United States"/>
    <s v="Utica"/>
    <x v="15"/>
    <n v="13501"/>
    <x v="3"/>
    <s v="OFF-LA-10001158"/>
    <x v="1"/>
    <x v="2"/>
    <s v="Avery Address/Shipping Labels for Typewriters, 4&quot; x 2&quot;"/>
    <x v="3998"/>
    <n v="9"/>
    <x v="0"/>
    <n v="44.712000000000003"/>
    <x v="7"/>
    <x v="42"/>
  </r>
  <r>
    <n v="5820"/>
    <x v="2904"/>
    <x v="35"/>
    <d v="2014-11-26T00:00:00"/>
    <s v="Same Day"/>
    <s v="LS-17245"/>
    <s v="Lynn Smith"/>
    <x v="0"/>
    <s v="United States"/>
    <s v="Utica"/>
    <x v="15"/>
    <n v="13501"/>
    <x v="3"/>
    <s v="OFF-LA-10001613"/>
    <x v="1"/>
    <x v="2"/>
    <s v="Avery File Folder Labels"/>
    <x v="132"/>
    <n v="4"/>
    <x v="0"/>
    <n v="5.6448"/>
    <x v="7"/>
    <x v="70"/>
  </r>
  <r>
    <n v="5821"/>
    <x v="2905"/>
    <x v="605"/>
    <d v="2017-05-18T00:00:00"/>
    <s v="Standard Class"/>
    <s v="CS-12175"/>
    <s v="Charles Sheldon"/>
    <x v="1"/>
    <s v="United States"/>
    <s v="San Francisco"/>
    <x v="1"/>
    <n v="94122"/>
    <x v="1"/>
    <s v="OFF-SU-10000157"/>
    <x v="1"/>
    <x v="14"/>
    <s v="Compact Automatic Electric Letter Opener"/>
    <x v="3999"/>
    <n v="2"/>
    <x v="0"/>
    <n v="4.7724000000000002"/>
    <x v="25"/>
    <x v="15"/>
  </r>
  <r>
    <n v="5822"/>
    <x v="2905"/>
    <x v="605"/>
    <d v="2017-05-18T00:00:00"/>
    <s v="Standard Class"/>
    <s v="CS-12175"/>
    <s v="Charles Sheldon"/>
    <x v="1"/>
    <s v="United States"/>
    <s v="San Francisco"/>
    <x v="1"/>
    <n v="94122"/>
    <x v="1"/>
    <s v="OFF-AP-10004868"/>
    <x v="1"/>
    <x v="9"/>
    <s v="Hoover Commercial Soft Guard Upright Vacuum And Disposable Filtration Bags"/>
    <x v="4000"/>
    <n v="1"/>
    <x v="0"/>
    <n v="2.0979000000000001"/>
    <x v="25"/>
    <x v="6"/>
  </r>
  <r>
    <n v="5823"/>
    <x v="2905"/>
    <x v="605"/>
    <d v="2017-05-18T00:00:00"/>
    <s v="Standard Class"/>
    <s v="CS-12175"/>
    <s v="Charles Sheldon"/>
    <x v="1"/>
    <s v="United States"/>
    <s v="San Francisco"/>
    <x v="1"/>
    <n v="94122"/>
    <x v="1"/>
    <s v="FUR-TA-10001520"/>
    <x v="0"/>
    <x v="3"/>
    <s v="Lesro Sheffield Collection Coffee Table, End Table, Center Table, Corner Table"/>
    <x v="4001"/>
    <n v="5"/>
    <x v="2"/>
    <n v="-10.705500000000001"/>
    <x v="25"/>
    <x v="79"/>
  </r>
  <r>
    <n v="5824"/>
    <x v="2905"/>
    <x v="605"/>
    <d v="2017-05-18T00:00:00"/>
    <s v="Standard Class"/>
    <s v="CS-12175"/>
    <s v="Charles Sheldon"/>
    <x v="1"/>
    <s v="United States"/>
    <s v="San Francisco"/>
    <x v="1"/>
    <n v="94122"/>
    <x v="1"/>
    <s v="OFF-BI-10001900"/>
    <x v="1"/>
    <x v="8"/>
    <s v="DXL Angle-View Binders with Locking Rings, Black"/>
    <x v="4002"/>
    <n v="4"/>
    <x v="2"/>
    <n v="6.4691999999999998"/>
    <x v="25"/>
    <x v="27"/>
  </r>
  <r>
    <n v="5825"/>
    <x v="2906"/>
    <x v="1073"/>
    <d v="2014-05-02T00:00:00"/>
    <s v="Same Day"/>
    <s v="AR-10510"/>
    <s v="Andrew Roberts"/>
    <x v="0"/>
    <s v="United States"/>
    <s v="Columbus"/>
    <x v="24"/>
    <n v="43229"/>
    <x v="3"/>
    <s v="OFF-AP-10003971"/>
    <x v="1"/>
    <x v="9"/>
    <s v="Belkin 6 Outlet Metallic Surge Strip"/>
    <x v="4003"/>
    <n v="3"/>
    <x v="2"/>
    <n v="1.9601999999999999"/>
    <x v="8"/>
    <x v="17"/>
  </r>
  <r>
    <n v="5826"/>
    <x v="2907"/>
    <x v="213"/>
    <d v="2017-09-06T00:00:00"/>
    <s v="Second Class"/>
    <s v="KB-16405"/>
    <s v="Katrina Bavinger"/>
    <x v="2"/>
    <s v="United States"/>
    <s v="New York City"/>
    <x v="15"/>
    <n v="10035"/>
    <x v="3"/>
    <s v="OFF-PA-10000418"/>
    <x v="1"/>
    <x v="10"/>
    <s v="Xerox 189"/>
    <x v="1242"/>
    <n v="4"/>
    <x v="0"/>
    <n v="201.31200000000001"/>
    <x v="15"/>
    <x v="62"/>
  </r>
  <r>
    <n v="5827"/>
    <x v="2907"/>
    <x v="213"/>
    <d v="2017-09-06T00:00:00"/>
    <s v="Second Class"/>
    <s v="KB-16405"/>
    <s v="Katrina Bavinger"/>
    <x v="2"/>
    <s v="United States"/>
    <s v="New York City"/>
    <x v="15"/>
    <n v="10035"/>
    <x v="3"/>
    <s v="FUR-CH-10004626"/>
    <x v="0"/>
    <x v="1"/>
    <s v="Office Star Flex Back Scooter Chair with Aluminum Finish Frame"/>
    <x v="4004"/>
    <n v="1"/>
    <x v="9"/>
    <n v="14.124599999999999"/>
    <x v="15"/>
    <x v="485"/>
  </r>
  <r>
    <n v="5828"/>
    <x v="2907"/>
    <x v="213"/>
    <d v="2017-09-06T00:00:00"/>
    <s v="Second Class"/>
    <s v="KB-16405"/>
    <s v="Katrina Bavinger"/>
    <x v="2"/>
    <s v="United States"/>
    <s v="New York City"/>
    <x v="15"/>
    <n v="10035"/>
    <x v="3"/>
    <s v="FUR-CH-10004860"/>
    <x v="0"/>
    <x v="1"/>
    <s v="Global Low Back Tilter Chair"/>
    <x v="4005"/>
    <n v="2"/>
    <x v="9"/>
    <n v="-8.0784000000000002"/>
    <x v="15"/>
    <x v="486"/>
  </r>
  <r>
    <n v="5829"/>
    <x v="2907"/>
    <x v="213"/>
    <d v="2017-09-06T00:00:00"/>
    <s v="Second Class"/>
    <s v="KB-16405"/>
    <s v="Katrina Bavinger"/>
    <x v="2"/>
    <s v="United States"/>
    <s v="New York City"/>
    <x v="15"/>
    <n v="10035"/>
    <x v="3"/>
    <s v="OFF-AR-10003251"/>
    <x v="1"/>
    <x v="6"/>
    <s v="Prang Drawing Pencil Set"/>
    <x v="345"/>
    <n v="2"/>
    <x v="0"/>
    <n v="2.2240000000000002"/>
    <x v="15"/>
    <x v="382"/>
  </r>
  <r>
    <n v="5830"/>
    <x v="2908"/>
    <x v="275"/>
    <d v="2016-12-07T00:00:00"/>
    <s v="Standard Class"/>
    <s v="MM-17920"/>
    <s v="Michael Moore"/>
    <x v="0"/>
    <s v="United States"/>
    <s v="Richmond"/>
    <x v="14"/>
    <n v="47374"/>
    <x v="2"/>
    <s v="FUR-TA-10004575"/>
    <x v="0"/>
    <x v="3"/>
    <s v="Hon 5100 Series Wood Tables"/>
    <x v="4006"/>
    <n v="2"/>
    <x v="0"/>
    <n v="104.75279999999999"/>
    <x v="5"/>
    <x v="280"/>
  </r>
  <r>
    <n v="5831"/>
    <x v="2908"/>
    <x v="275"/>
    <d v="2016-12-07T00:00:00"/>
    <s v="Standard Class"/>
    <s v="MM-17920"/>
    <s v="Michael Moore"/>
    <x v="0"/>
    <s v="United States"/>
    <s v="Richmond"/>
    <x v="14"/>
    <n v="47374"/>
    <x v="2"/>
    <s v="FUR-CH-10004754"/>
    <x v="0"/>
    <x v="1"/>
    <s v="Global Stack Chair with Arms, Black"/>
    <x v="4007"/>
    <n v="1"/>
    <x v="0"/>
    <n v="8.0945999999999998"/>
    <x v="5"/>
    <x v="180"/>
  </r>
  <r>
    <n v="5832"/>
    <x v="2909"/>
    <x v="1074"/>
    <d v="2015-07-22T00:00:00"/>
    <s v="Standard Class"/>
    <s v="RF-19735"/>
    <s v="Roland Fjeld"/>
    <x v="0"/>
    <s v="United States"/>
    <s v="San Diego"/>
    <x v="1"/>
    <n v="92105"/>
    <x v="1"/>
    <s v="TEC-AC-10003095"/>
    <x v="2"/>
    <x v="11"/>
    <s v="Logitech G35 7.1-Channel Surround Sound Headset"/>
    <x v="4008"/>
    <n v="4"/>
    <x v="0"/>
    <n v="176.78639999999999"/>
    <x v="39"/>
    <x v="143"/>
  </r>
  <r>
    <n v="5833"/>
    <x v="2910"/>
    <x v="658"/>
    <d v="2016-07-26T00:00:00"/>
    <s v="Standard Class"/>
    <s v="BP-11290"/>
    <s v="Beth Paige"/>
    <x v="0"/>
    <s v="United States"/>
    <s v="Concord"/>
    <x v="3"/>
    <n v="28027"/>
    <x v="0"/>
    <s v="OFF-LA-10000262"/>
    <x v="1"/>
    <x v="2"/>
    <s v="Avery 494"/>
    <x v="301"/>
    <n v="3"/>
    <x v="2"/>
    <n v="2.0358000000000001"/>
    <x v="16"/>
    <x v="18"/>
  </r>
  <r>
    <n v="5834"/>
    <x v="2910"/>
    <x v="658"/>
    <d v="2016-07-26T00:00:00"/>
    <s v="Standard Class"/>
    <s v="BP-11290"/>
    <s v="Beth Paige"/>
    <x v="0"/>
    <s v="United States"/>
    <s v="Concord"/>
    <x v="3"/>
    <n v="28027"/>
    <x v="0"/>
    <s v="FUR-CH-10002961"/>
    <x v="0"/>
    <x v="1"/>
    <s v="Leather Task Chair, Black"/>
    <x v="4009"/>
    <n v="5"/>
    <x v="2"/>
    <n v="0"/>
    <x v="16"/>
    <x v="136"/>
  </r>
  <r>
    <n v="5835"/>
    <x v="2911"/>
    <x v="988"/>
    <d v="2015-06-16T00:00:00"/>
    <s v="Standard Class"/>
    <s v="MJ-17740"/>
    <s v="Max Jones"/>
    <x v="0"/>
    <s v="United States"/>
    <s v="Miami"/>
    <x v="2"/>
    <n v="33178"/>
    <x v="0"/>
    <s v="OFF-BI-10003876"/>
    <x v="1"/>
    <x v="8"/>
    <s v="Green Canvas Binder for 8-1/2&quot; x 14&quot; Sheets"/>
    <x v="4010"/>
    <n v="5"/>
    <x v="6"/>
    <n v="-42.8"/>
    <x v="33"/>
    <x v="71"/>
  </r>
  <r>
    <n v="5836"/>
    <x v="2911"/>
    <x v="988"/>
    <d v="2015-06-16T00:00:00"/>
    <s v="Standard Class"/>
    <s v="MJ-17740"/>
    <s v="Max Jones"/>
    <x v="0"/>
    <s v="United States"/>
    <s v="Miami"/>
    <x v="2"/>
    <n v="33178"/>
    <x v="0"/>
    <s v="OFF-BI-10002133"/>
    <x v="1"/>
    <x v="8"/>
    <s v="Wilson Jones Elliptical Ring 3 1/2&quot; Capacity Binders, 800 sheets"/>
    <x v="1782"/>
    <n v="3"/>
    <x v="6"/>
    <n v="-26.963999999999999"/>
    <x v="33"/>
    <x v="126"/>
  </r>
  <r>
    <n v="5837"/>
    <x v="2911"/>
    <x v="988"/>
    <d v="2015-06-16T00:00:00"/>
    <s v="Standard Class"/>
    <s v="MJ-17740"/>
    <s v="Max Jones"/>
    <x v="0"/>
    <s v="United States"/>
    <s v="Miami"/>
    <x v="2"/>
    <n v="33178"/>
    <x v="0"/>
    <s v="TEC-AC-10004396"/>
    <x v="2"/>
    <x v="11"/>
    <s v="Logitech Keyboard K120"/>
    <x v="4011"/>
    <n v="5"/>
    <x v="2"/>
    <n v="-8.1675000000000004"/>
    <x v="33"/>
    <x v="78"/>
  </r>
  <r>
    <n v="5838"/>
    <x v="2912"/>
    <x v="344"/>
    <d v="2017-12-03T00:00:00"/>
    <s v="Standard Class"/>
    <s v="DO-13645"/>
    <s v="Doug O'Connell"/>
    <x v="0"/>
    <s v="United States"/>
    <s v="Los Angeles"/>
    <x v="1"/>
    <n v="90036"/>
    <x v="1"/>
    <s v="TEC-PH-10004100"/>
    <x v="2"/>
    <x v="7"/>
    <s v="Griffin GC17055 Auxiliary Audio Cable"/>
    <x v="4012"/>
    <n v="4"/>
    <x v="2"/>
    <n v="5.7568000000000001"/>
    <x v="23"/>
    <x v="36"/>
  </r>
  <r>
    <n v="5839"/>
    <x v="2913"/>
    <x v="1075"/>
    <d v="2015-04-03T00:00:00"/>
    <s v="Standard Class"/>
    <s v="MV-17485"/>
    <s v="Mark Van Huff"/>
    <x v="0"/>
    <s v="United States"/>
    <s v="Seattle"/>
    <x v="4"/>
    <n v="98115"/>
    <x v="1"/>
    <s v="OFF-ST-10000636"/>
    <x v="1"/>
    <x v="4"/>
    <s v="Rogers Profile Extra Capacity Storage Tub"/>
    <x v="4013"/>
    <n v="5"/>
    <x v="0"/>
    <n v="3.3479999999999999"/>
    <x v="19"/>
    <x v="237"/>
  </r>
  <r>
    <n v="5840"/>
    <x v="2914"/>
    <x v="357"/>
    <d v="2015-09-26T00:00:00"/>
    <s v="Second Class"/>
    <s v="MG-17875"/>
    <s v="Michael Grace"/>
    <x v="2"/>
    <s v="United States"/>
    <s v="Arlington"/>
    <x v="17"/>
    <n v="22204"/>
    <x v="0"/>
    <s v="OFF-PA-10001972"/>
    <x v="1"/>
    <x v="10"/>
    <s v="Xerox 214"/>
    <x v="56"/>
    <n v="5"/>
    <x v="0"/>
    <n v="15.552"/>
    <x v="11"/>
    <x v="42"/>
  </r>
  <r>
    <n v="5841"/>
    <x v="2914"/>
    <x v="357"/>
    <d v="2015-09-26T00:00:00"/>
    <s v="Second Class"/>
    <s v="MG-17875"/>
    <s v="Michael Grace"/>
    <x v="2"/>
    <s v="United States"/>
    <s v="Arlington"/>
    <x v="17"/>
    <n v="22204"/>
    <x v="0"/>
    <s v="FUR-FU-10002554"/>
    <x v="0"/>
    <x v="5"/>
    <s v="Westinghouse Floor Lamp with Metal Mesh Shade, Black"/>
    <x v="3175"/>
    <n v="2"/>
    <x v="0"/>
    <n v="11.035399999999999"/>
    <x v="11"/>
    <x v="294"/>
  </r>
  <r>
    <n v="5842"/>
    <x v="2915"/>
    <x v="972"/>
    <d v="2015-11-21T00:00:00"/>
    <s v="Standard Class"/>
    <s v="BS-11665"/>
    <s v="Brian Stugart"/>
    <x v="0"/>
    <s v="United States"/>
    <s v="San Diego"/>
    <x v="1"/>
    <n v="92105"/>
    <x v="1"/>
    <s v="TEC-PH-10003174"/>
    <x v="2"/>
    <x v="7"/>
    <s v="RCA ViSYS 25825 Wireless digital phone"/>
    <x v="4014"/>
    <n v="4"/>
    <x v="2"/>
    <n v="51.996000000000002"/>
    <x v="6"/>
    <x v="26"/>
  </r>
  <r>
    <n v="5843"/>
    <x v="2915"/>
    <x v="972"/>
    <d v="2015-11-21T00:00:00"/>
    <s v="Standard Class"/>
    <s v="BS-11665"/>
    <s v="Brian Stugart"/>
    <x v="0"/>
    <s v="United States"/>
    <s v="San Diego"/>
    <x v="1"/>
    <n v="92105"/>
    <x v="1"/>
    <s v="OFF-ST-10001418"/>
    <x v="1"/>
    <x v="4"/>
    <s v="Carina Media Storage Towers in Natural &amp; Black"/>
    <x v="4015"/>
    <n v="5"/>
    <x v="0"/>
    <n v="6.0979999999999999"/>
    <x v="6"/>
    <x v="15"/>
  </r>
  <r>
    <n v="5844"/>
    <x v="2915"/>
    <x v="972"/>
    <d v="2015-11-21T00:00:00"/>
    <s v="Standard Class"/>
    <s v="BS-11665"/>
    <s v="Brian Stugart"/>
    <x v="0"/>
    <s v="United States"/>
    <s v="San Diego"/>
    <x v="1"/>
    <n v="92105"/>
    <x v="1"/>
    <s v="FUR-FU-10002813"/>
    <x v="0"/>
    <x v="5"/>
    <s v="DAX Contemporary Wood Frame with Silver Metal Mat, Desktop, 11 x 14 Size"/>
    <x v="4016"/>
    <n v="4"/>
    <x v="0"/>
    <n v="29.145600000000002"/>
    <x v="6"/>
    <x v="293"/>
  </r>
  <r>
    <n v="5845"/>
    <x v="2915"/>
    <x v="972"/>
    <d v="2015-11-21T00:00:00"/>
    <s v="Standard Class"/>
    <s v="BS-11665"/>
    <s v="Brian Stugart"/>
    <x v="0"/>
    <s v="United States"/>
    <s v="San Diego"/>
    <x v="1"/>
    <n v="92105"/>
    <x v="1"/>
    <s v="OFF-ST-10000129"/>
    <x v="1"/>
    <x v="4"/>
    <s v="Fellowes Recycled Storage Drawers"/>
    <x v="4017"/>
    <n v="7"/>
    <x v="0"/>
    <n v="54.404699999999998"/>
    <x v="6"/>
    <x v="120"/>
  </r>
  <r>
    <n v="5846"/>
    <x v="2915"/>
    <x v="972"/>
    <d v="2015-11-21T00:00:00"/>
    <s v="Standard Class"/>
    <s v="BS-11665"/>
    <s v="Brian Stugart"/>
    <x v="0"/>
    <s v="United States"/>
    <s v="San Diego"/>
    <x v="1"/>
    <n v="92105"/>
    <x v="1"/>
    <s v="OFF-PA-10001639"/>
    <x v="1"/>
    <x v="10"/>
    <s v="Xerox 203"/>
    <x v="56"/>
    <n v="5"/>
    <x v="0"/>
    <n v="15.552"/>
    <x v="6"/>
    <x v="42"/>
  </r>
  <r>
    <n v="5847"/>
    <x v="2915"/>
    <x v="972"/>
    <d v="2015-11-21T00:00:00"/>
    <s v="Standard Class"/>
    <s v="BS-11665"/>
    <s v="Brian Stugart"/>
    <x v="0"/>
    <s v="United States"/>
    <s v="San Diego"/>
    <x v="1"/>
    <n v="92105"/>
    <x v="1"/>
    <s v="FUR-CH-10001708"/>
    <x v="0"/>
    <x v="1"/>
    <s v="Office Star - Contemporary Swivel Chair with Padded Adjustable Arms and Flex Back"/>
    <x v="4018"/>
    <n v="2"/>
    <x v="2"/>
    <n v="2.8195999999999999"/>
    <x v="6"/>
    <x v="177"/>
  </r>
  <r>
    <n v="5848"/>
    <x v="2915"/>
    <x v="972"/>
    <d v="2015-11-21T00:00:00"/>
    <s v="Standard Class"/>
    <s v="BS-11665"/>
    <s v="Brian Stugart"/>
    <x v="0"/>
    <s v="United States"/>
    <s v="San Diego"/>
    <x v="1"/>
    <n v="92105"/>
    <x v="1"/>
    <s v="FUR-FU-10001591"/>
    <x v="0"/>
    <x v="5"/>
    <s v="Advantus Panel Wall Certificate Holder - 8.5x11"/>
    <x v="3031"/>
    <n v="3"/>
    <x v="0"/>
    <n v="15.372"/>
    <x v="6"/>
    <x v="72"/>
  </r>
  <r>
    <n v="5849"/>
    <x v="2916"/>
    <x v="113"/>
    <d v="2015-11-14T00:00:00"/>
    <s v="Standard Class"/>
    <s v="PO-19180"/>
    <s v="Philisse Overcash"/>
    <x v="2"/>
    <s v="United States"/>
    <s v="Roseville"/>
    <x v="11"/>
    <n v="55113"/>
    <x v="2"/>
    <s v="OFF-AP-10003849"/>
    <x v="1"/>
    <x v="9"/>
    <s v="Hoover Shoulder Vac Commercial Portable Vacuum"/>
    <x v="4019"/>
    <n v="2"/>
    <x v="0"/>
    <n v="178.91"/>
    <x v="6"/>
    <x v="45"/>
  </r>
  <r>
    <n v="5850"/>
    <x v="2916"/>
    <x v="113"/>
    <d v="2015-11-14T00:00:00"/>
    <s v="Standard Class"/>
    <s v="PO-19180"/>
    <s v="Philisse Overcash"/>
    <x v="2"/>
    <s v="United States"/>
    <s v="Roseville"/>
    <x v="11"/>
    <n v="55113"/>
    <x v="2"/>
    <s v="OFF-ST-10000078"/>
    <x v="1"/>
    <x v="4"/>
    <s v="Tennsco 6- and 18-Compartment Lockers"/>
    <x v="4020"/>
    <n v="3"/>
    <x v="0"/>
    <n v="143.1918"/>
    <x v="6"/>
    <x v="16"/>
  </r>
  <r>
    <n v="5851"/>
    <x v="2916"/>
    <x v="113"/>
    <d v="2015-11-14T00:00:00"/>
    <s v="Standard Class"/>
    <s v="PO-19180"/>
    <s v="Philisse Overcash"/>
    <x v="2"/>
    <s v="United States"/>
    <s v="Roseville"/>
    <x v="11"/>
    <n v="55113"/>
    <x v="2"/>
    <s v="TEC-CO-10001571"/>
    <x v="2"/>
    <x v="16"/>
    <s v="Sharp 1540cs Digital Laser Copier"/>
    <x v="3629"/>
    <n v="1"/>
    <x v="0"/>
    <n v="274.995"/>
    <x v="6"/>
    <x v="47"/>
  </r>
  <r>
    <n v="5852"/>
    <x v="2916"/>
    <x v="113"/>
    <d v="2015-11-14T00:00:00"/>
    <s v="Standard Class"/>
    <s v="PO-19180"/>
    <s v="Philisse Overcash"/>
    <x v="2"/>
    <s v="United States"/>
    <s v="Roseville"/>
    <x v="11"/>
    <n v="55113"/>
    <x v="2"/>
    <s v="OFF-BI-10001658"/>
    <x v="1"/>
    <x v="8"/>
    <s v="GBC Standard Therm-A-Bind Covers"/>
    <x v="4021"/>
    <n v="3"/>
    <x v="0"/>
    <n v="34.389600000000002"/>
    <x v="6"/>
    <x v="55"/>
  </r>
  <r>
    <n v="5853"/>
    <x v="2916"/>
    <x v="113"/>
    <d v="2015-11-14T00:00:00"/>
    <s v="Standard Class"/>
    <s v="PO-19180"/>
    <s v="Philisse Overcash"/>
    <x v="2"/>
    <s v="United States"/>
    <s v="Roseville"/>
    <x v="11"/>
    <n v="55113"/>
    <x v="2"/>
    <s v="FUR-FU-10004351"/>
    <x v="0"/>
    <x v="5"/>
    <s v="Staple-based wall hangings"/>
    <x v="4022"/>
    <n v="3"/>
    <x v="0"/>
    <n v="12.8568"/>
    <x v="6"/>
    <x v="48"/>
  </r>
  <r>
    <n v="5854"/>
    <x v="2917"/>
    <x v="1076"/>
    <d v="2014-09-14T00:00:00"/>
    <s v="Standard Class"/>
    <s v="DA-13450"/>
    <s v="Dianna Arnett"/>
    <x v="2"/>
    <s v="United States"/>
    <s v="Virginia Beach"/>
    <x v="17"/>
    <n v="23464"/>
    <x v="0"/>
    <s v="OFF-BI-10003314"/>
    <x v="1"/>
    <x v="8"/>
    <s v="Tuff Stuff Recycled Round Ring Binders"/>
    <x v="1313"/>
    <n v="2"/>
    <x v="0"/>
    <n v="4.7236000000000002"/>
    <x v="9"/>
    <x v="77"/>
  </r>
  <r>
    <n v="5855"/>
    <x v="2918"/>
    <x v="1077"/>
    <d v="2015-08-11T00:00:00"/>
    <s v="Standard Class"/>
    <s v="AH-10690"/>
    <s v="Anna Häberlin"/>
    <x v="1"/>
    <s v="United States"/>
    <s v="Dallas"/>
    <x v="5"/>
    <n v="75220"/>
    <x v="2"/>
    <s v="OFF-ST-10001505"/>
    <x v="1"/>
    <x v="4"/>
    <s v="Perma STOR-ALL Hanging File Box, 13 1/8&quot;W x 12 1/4&quot;D x 10 1/2&quot;H"/>
    <x v="1383"/>
    <n v="7"/>
    <x v="2"/>
    <n v="-1.2558"/>
    <x v="37"/>
    <x v="79"/>
  </r>
  <r>
    <n v="5856"/>
    <x v="2918"/>
    <x v="1077"/>
    <d v="2015-08-11T00:00:00"/>
    <s v="Standard Class"/>
    <s v="AH-10690"/>
    <s v="Anna Häberlin"/>
    <x v="1"/>
    <s v="United States"/>
    <s v="Dallas"/>
    <x v="5"/>
    <n v="75220"/>
    <x v="2"/>
    <s v="OFF-SU-10003567"/>
    <x v="1"/>
    <x v="14"/>
    <s v="Stiletto Hand Letter Openers"/>
    <x v="4023"/>
    <n v="3"/>
    <x v="2"/>
    <n v="-4.8959999999999999"/>
    <x v="37"/>
    <x v="63"/>
  </r>
  <r>
    <n v="5857"/>
    <x v="2918"/>
    <x v="1077"/>
    <d v="2015-08-11T00:00:00"/>
    <s v="Standard Class"/>
    <s v="AH-10690"/>
    <s v="Anna Häberlin"/>
    <x v="1"/>
    <s v="United States"/>
    <s v="Dallas"/>
    <x v="5"/>
    <n v="75220"/>
    <x v="2"/>
    <s v="OFF-BI-10002982"/>
    <x v="1"/>
    <x v="8"/>
    <s v="Avery Self-Adhesive Photo Pockets for Polaroid Photos"/>
    <x v="4024"/>
    <n v="1"/>
    <x v="3"/>
    <n v="-2.1791999999999998"/>
    <x v="37"/>
    <x v="386"/>
  </r>
  <r>
    <n v="5858"/>
    <x v="2918"/>
    <x v="1077"/>
    <d v="2015-08-11T00:00:00"/>
    <s v="Standard Class"/>
    <s v="AH-10690"/>
    <s v="Anna Häberlin"/>
    <x v="1"/>
    <s v="United States"/>
    <s v="Dallas"/>
    <x v="5"/>
    <n v="75220"/>
    <x v="2"/>
    <s v="FUR-FU-10002364"/>
    <x v="0"/>
    <x v="5"/>
    <s v="Eldon Expressions Wood Desk Accessories, Oak"/>
    <x v="1787"/>
    <n v="5"/>
    <x v="7"/>
    <n v="-11.439"/>
    <x v="37"/>
    <x v="32"/>
  </r>
  <r>
    <n v="5859"/>
    <x v="2919"/>
    <x v="213"/>
    <d v="2017-09-07T00:00:00"/>
    <s v="Second Class"/>
    <s v="JK-15730"/>
    <s v="Joe Kamberova"/>
    <x v="0"/>
    <s v="United States"/>
    <s v="Concord"/>
    <x v="1"/>
    <n v="94521"/>
    <x v="1"/>
    <s v="FUR-BO-10004218"/>
    <x v="0"/>
    <x v="0"/>
    <s v="Bush Heritage Pine Collection 5-Shelf Bookcase, Albany Pine Finish, *Special Order"/>
    <x v="4025"/>
    <n v="2"/>
    <x v="11"/>
    <n v="14.098000000000001"/>
    <x v="15"/>
    <x v="487"/>
  </r>
  <r>
    <n v="5860"/>
    <x v="2920"/>
    <x v="549"/>
    <d v="2015-11-08T00:00:00"/>
    <s v="Standard Class"/>
    <s v="MS-17530"/>
    <s v="MaryBeth Skach"/>
    <x v="0"/>
    <s v="United States"/>
    <s v="Conway"/>
    <x v="36"/>
    <n v="72032"/>
    <x v="0"/>
    <s v="FUR-TA-10002530"/>
    <x v="0"/>
    <x v="3"/>
    <s v="Iceberg OfficeWorks 42&quot; Round Tables"/>
    <x v="85"/>
    <n v="2"/>
    <x v="0"/>
    <n v="45.293999999999997"/>
    <x v="6"/>
    <x v="230"/>
  </r>
  <r>
    <n v="5861"/>
    <x v="2921"/>
    <x v="1078"/>
    <d v="2015-05-04T00:00:00"/>
    <s v="Second Class"/>
    <s v="JK-15640"/>
    <s v="Jim Kriz"/>
    <x v="2"/>
    <s v="United States"/>
    <s v="Philadelphia"/>
    <x v="9"/>
    <n v="19120"/>
    <x v="3"/>
    <s v="OFF-PA-10001526"/>
    <x v="1"/>
    <x v="10"/>
    <s v="Xerox 1949"/>
    <x v="885"/>
    <n v="2"/>
    <x v="2"/>
    <n v="2.8883999999999999"/>
    <x v="20"/>
    <x v="49"/>
  </r>
  <r>
    <n v="5862"/>
    <x v="2922"/>
    <x v="766"/>
    <d v="2016-05-04T00:00:00"/>
    <s v="Second Class"/>
    <s v="CM-12235"/>
    <s v="Chris McAfee"/>
    <x v="0"/>
    <s v="United States"/>
    <s v="Little Rock"/>
    <x v="36"/>
    <n v="72209"/>
    <x v="0"/>
    <s v="OFF-PA-10001497"/>
    <x v="1"/>
    <x v="10"/>
    <s v="Xerox 1914"/>
    <x v="1427"/>
    <n v="2"/>
    <x v="0"/>
    <n v="53.860799999999998"/>
    <x v="35"/>
    <x v="77"/>
  </r>
  <r>
    <n v="5863"/>
    <x v="2922"/>
    <x v="766"/>
    <d v="2016-05-04T00:00:00"/>
    <s v="Second Class"/>
    <s v="CM-12235"/>
    <s v="Chris McAfee"/>
    <x v="0"/>
    <s v="United States"/>
    <s v="Little Rock"/>
    <x v="36"/>
    <n v="72209"/>
    <x v="0"/>
    <s v="OFF-PA-10003936"/>
    <x v="1"/>
    <x v="10"/>
    <s v="Xerox 1994"/>
    <x v="537"/>
    <n v="3"/>
    <x v="0"/>
    <n v="9.3312000000000008"/>
    <x v="35"/>
    <x v="62"/>
  </r>
  <r>
    <n v="5864"/>
    <x v="2922"/>
    <x v="766"/>
    <d v="2016-05-04T00:00:00"/>
    <s v="Second Class"/>
    <s v="CM-12235"/>
    <s v="Chris McAfee"/>
    <x v="0"/>
    <s v="United States"/>
    <s v="Little Rock"/>
    <x v="36"/>
    <n v="72209"/>
    <x v="0"/>
    <s v="OFF-AR-10000716"/>
    <x v="1"/>
    <x v="6"/>
    <s v="DIXON Ticonderoga Erasable Checking Pencils"/>
    <x v="946"/>
    <n v="2"/>
    <x v="0"/>
    <n v="4.3524000000000003"/>
    <x v="35"/>
    <x v="87"/>
  </r>
  <r>
    <n v="5865"/>
    <x v="2923"/>
    <x v="79"/>
    <d v="2014-08-07T00:00:00"/>
    <s v="Second Class"/>
    <s v="RS-19420"/>
    <s v="Ricardo Sperren"/>
    <x v="1"/>
    <s v="United States"/>
    <s v="Meriden"/>
    <x v="29"/>
    <n v="6450"/>
    <x v="3"/>
    <s v="OFF-AP-10002765"/>
    <x v="1"/>
    <x v="9"/>
    <s v="Fellowes Advanced Computer Series Surge Protectors"/>
    <x v="1941"/>
    <n v="3"/>
    <x v="0"/>
    <n v="22.2516"/>
    <x v="29"/>
    <x v="95"/>
  </r>
  <r>
    <n v="5866"/>
    <x v="2923"/>
    <x v="79"/>
    <d v="2014-08-07T00:00:00"/>
    <s v="Second Class"/>
    <s v="RS-19420"/>
    <s v="Ricardo Sperren"/>
    <x v="1"/>
    <s v="United States"/>
    <s v="Meriden"/>
    <x v="29"/>
    <n v="6450"/>
    <x v="3"/>
    <s v="OFF-AR-10004165"/>
    <x v="1"/>
    <x v="6"/>
    <s v="Binney &amp; Smith inkTank Erasable Pocket Highlighter, Chisel Tip, Yellow"/>
    <x v="4026"/>
    <n v="2"/>
    <x v="0"/>
    <n v="2.0064000000000002"/>
    <x v="29"/>
    <x v="166"/>
  </r>
  <r>
    <n v="5867"/>
    <x v="2923"/>
    <x v="79"/>
    <d v="2014-08-07T00:00:00"/>
    <s v="Second Class"/>
    <s v="RS-19420"/>
    <s v="Ricardo Sperren"/>
    <x v="1"/>
    <s v="United States"/>
    <s v="Meriden"/>
    <x v="29"/>
    <n v="6450"/>
    <x v="3"/>
    <s v="FUR-CH-10002335"/>
    <x v="0"/>
    <x v="1"/>
    <s v="Hon GuestStacker Chair"/>
    <x v="4027"/>
    <n v="5"/>
    <x v="0"/>
    <n v="294.67099999999999"/>
    <x v="29"/>
    <x v="96"/>
  </r>
  <r>
    <n v="5868"/>
    <x v="2924"/>
    <x v="810"/>
    <d v="2016-01-08T00:00:00"/>
    <s v="Standard Class"/>
    <s v="BP-11185"/>
    <s v="Ben Peterman"/>
    <x v="1"/>
    <s v="United States"/>
    <s v="Philadelphia"/>
    <x v="9"/>
    <n v="19143"/>
    <x v="3"/>
    <s v="OFF-AR-10004078"/>
    <x v="1"/>
    <x v="6"/>
    <s v="Newell 312"/>
    <x v="1081"/>
    <n v="1"/>
    <x v="2"/>
    <n v="0.58399999999999996"/>
    <x v="12"/>
    <x v="26"/>
  </r>
  <r>
    <n v="5869"/>
    <x v="2924"/>
    <x v="810"/>
    <d v="2016-01-08T00:00:00"/>
    <s v="Standard Class"/>
    <s v="BP-11185"/>
    <s v="Ben Peterman"/>
    <x v="1"/>
    <s v="United States"/>
    <s v="Philadelphia"/>
    <x v="9"/>
    <n v="19143"/>
    <x v="3"/>
    <s v="OFF-BI-10002026"/>
    <x v="1"/>
    <x v="8"/>
    <s v="Avery Arch Ring Binders"/>
    <x v="4028"/>
    <n v="6"/>
    <x v="6"/>
    <n v="-80.177999999999997"/>
    <x v="12"/>
    <x v="116"/>
  </r>
  <r>
    <n v="5870"/>
    <x v="2925"/>
    <x v="77"/>
    <d v="2016-11-12T00:00:00"/>
    <s v="Standard Class"/>
    <s v="MA-17995"/>
    <s v="Michelle Arnett"/>
    <x v="2"/>
    <s v="United States"/>
    <s v="Cheyenne"/>
    <x v="47"/>
    <n v="82001"/>
    <x v="1"/>
    <s v="FUR-CH-10001215"/>
    <x v="0"/>
    <x v="1"/>
    <s v="Global Troy Executive Leather Low-Back Tilter"/>
    <x v="2311"/>
    <n v="4"/>
    <x v="2"/>
    <n v="100.196"/>
    <x v="0"/>
    <x v="107"/>
  </r>
  <r>
    <n v="5871"/>
    <x v="2926"/>
    <x v="403"/>
    <d v="2016-06-14T00:00:00"/>
    <s v="Same Day"/>
    <s v="EB-13705"/>
    <s v="Ed Braxton"/>
    <x v="1"/>
    <s v="United States"/>
    <s v="Anaheim"/>
    <x v="1"/>
    <n v="92804"/>
    <x v="1"/>
    <s v="FUR-TA-10001771"/>
    <x v="0"/>
    <x v="3"/>
    <s v="Bush Cubix Conference Tables, Fully Assembled"/>
    <x v="4029"/>
    <n v="7"/>
    <x v="2"/>
    <n v="80.843000000000004"/>
    <x v="1"/>
    <x v="107"/>
  </r>
  <r>
    <n v="5872"/>
    <x v="2927"/>
    <x v="446"/>
    <d v="2016-09-28T00:00:00"/>
    <s v="Standard Class"/>
    <s v="RD-19900"/>
    <s v="Ruben Dartt"/>
    <x v="0"/>
    <s v="United States"/>
    <s v="Bloomington"/>
    <x v="14"/>
    <n v="47401"/>
    <x v="2"/>
    <s v="FUR-FU-10004006"/>
    <x v="0"/>
    <x v="5"/>
    <s v="Deflect-o DuraMat Lighweight, Studded, Beveled Mat for Low Pile Carpeting"/>
    <x v="4030"/>
    <n v="3"/>
    <x v="0"/>
    <n v="21.7515"/>
    <x v="22"/>
    <x v="331"/>
  </r>
  <r>
    <n v="5873"/>
    <x v="2928"/>
    <x v="983"/>
    <d v="2017-04-03T00:00:00"/>
    <s v="Standard Class"/>
    <s v="ME-17320"/>
    <s v="Maria Etezadi"/>
    <x v="2"/>
    <s v="United States"/>
    <s v="Columbus"/>
    <x v="32"/>
    <n v="31907"/>
    <x v="0"/>
    <s v="OFF-ST-10003282"/>
    <x v="1"/>
    <x v="4"/>
    <s v="Advantus 10-Drawer Portable Organizer, Chrome Metal Frame, Smoke Drawers"/>
    <x v="4031"/>
    <n v="1"/>
    <x v="0"/>
    <n v="16.732800000000001"/>
    <x v="4"/>
    <x v="95"/>
  </r>
  <r>
    <n v="5874"/>
    <x v="2929"/>
    <x v="400"/>
    <d v="2017-06-04T00:00:00"/>
    <s v="Same Day"/>
    <s v="EH-14005"/>
    <s v="Erica Hernandez"/>
    <x v="2"/>
    <s v="United States"/>
    <s v="Jonesboro"/>
    <x v="36"/>
    <n v="72401"/>
    <x v="0"/>
    <s v="OFF-BI-10002353"/>
    <x v="1"/>
    <x v="8"/>
    <s v="GBC VeloBind Cover Sets"/>
    <x v="4032"/>
    <n v="7"/>
    <x v="0"/>
    <n v="54.04"/>
    <x v="28"/>
    <x v="47"/>
  </r>
  <r>
    <n v="5875"/>
    <x v="2929"/>
    <x v="400"/>
    <d v="2017-06-04T00:00:00"/>
    <s v="Same Day"/>
    <s v="EH-14005"/>
    <s v="Erica Hernandez"/>
    <x v="2"/>
    <s v="United States"/>
    <s v="Jonesboro"/>
    <x v="36"/>
    <n v="72401"/>
    <x v="0"/>
    <s v="OFF-BI-10004141"/>
    <x v="1"/>
    <x v="8"/>
    <s v="Insertable Tab Indexes For Data Binders"/>
    <x v="4033"/>
    <n v="3"/>
    <x v="0"/>
    <n v="4.3883999999999999"/>
    <x v="28"/>
    <x v="99"/>
  </r>
  <r>
    <n v="5876"/>
    <x v="2930"/>
    <x v="1003"/>
    <d v="2015-04-09T00:00:00"/>
    <s v="First Class"/>
    <s v="FM-14290"/>
    <s v="Frank Merwin"/>
    <x v="2"/>
    <s v="United States"/>
    <s v="Philadelphia"/>
    <x v="9"/>
    <n v="19140"/>
    <x v="3"/>
    <s v="OFF-AR-10001954"/>
    <x v="1"/>
    <x v="6"/>
    <s v="Newell 331"/>
    <x v="4034"/>
    <n v="3"/>
    <x v="2"/>
    <n v="1.0268999999999999"/>
    <x v="19"/>
    <x v="152"/>
  </r>
  <r>
    <n v="5877"/>
    <x v="2931"/>
    <x v="371"/>
    <d v="2014-05-26T00:00:00"/>
    <s v="Standard Class"/>
    <s v="FG-14260"/>
    <s v="Frank Gastineau"/>
    <x v="2"/>
    <s v="United States"/>
    <s v="Lawrence"/>
    <x v="31"/>
    <n v="1841"/>
    <x v="3"/>
    <s v="OFF-BI-10001071"/>
    <x v="1"/>
    <x v="8"/>
    <s v="GBC ProClick Punch Binding System"/>
    <x v="2456"/>
    <n v="7"/>
    <x v="0"/>
    <n v="219.45140000000001"/>
    <x v="8"/>
    <x v="77"/>
  </r>
  <r>
    <n v="5878"/>
    <x v="2931"/>
    <x v="371"/>
    <d v="2014-05-26T00:00:00"/>
    <s v="Standard Class"/>
    <s v="FG-14260"/>
    <s v="Frank Gastineau"/>
    <x v="2"/>
    <s v="United States"/>
    <s v="Lawrence"/>
    <x v="31"/>
    <n v="1841"/>
    <x v="3"/>
    <s v="OFF-PA-10003022"/>
    <x v="1"/>
    <x v="10"/>
    <s v="Xerox 1992"/>
    <x v="1444"/>
    <n v="3"/>
    <x v="0"/>
    <n v="8.7905999999999995"/>
    <x v="8"/>
    <x v="181"/>
  </r>
  <r>
    <n v="5879"/>
    <x v="2931"/>
    <x v="371"/>
    <d v="2014-05-26T00:00:00"/>
    <s v="Standard Class"/>
    <s v="FG-14260"/>
    <s v="Frank Gastineau"/>
    <x v="2"/>
    <s v="United States"/>
    <s v="Lawrence"/>
    <x v="31"/>
    <n v="1841"/>
    <x v="3"/>
    <s v="OFF-AP-10001293"/>
    <x v="1"/>
    <x v="9"/>
    <s v="Belkin 8 Outlet Surge Protector"/>
    <x v="3496"/>
    <n v="6"/>
    <x v="0"/>
    <n v="68.846400000000003"/>
    <x v="8"/>
    <x v="95"/>
  </r>
  <r>
    <n v="5880"/>
    <x v="2932"/>
    <x v="64"/>
    <d v="2016-09-11T00:00:00"/>
    <s v="Standard Class"/>
    <s v="MV-17485"/>
    <s v="Mark Van Huff"/>
    <x v="0"/>
    <s v="United States"/>
    <s v="New York City"/>
    <x v="15"/>
    <n v="10011"/>
    <x v="3"/>
    <s v="OFF-PA-10001815"/>
    <x v="1"/>
    <x v="10"/>
    <s v="Xerox 1885"/>
    <x v="801"/>
    <n v="4"/>
    <x v="0"/>
    <n v="92.236800000000002"/>
    <x v="22"/>
    <x v="62"/>
  </r>
  <r>
    <n v="5881"/>
    <x v="2933"/>
    <x v="31"/>
    <d v="2016-09-22T00:00:00"/>
    <s v="Standard Class"/>
    <s v="JW-15220"/>
    <s v="Jane Waco"/>
    <x v="1"/>
    <s v="United States"/>
    <s v="San Diego"/>
    <x v="1"/>
    <n v="92105"/>
    <x v="1"/>
    <s v="FUR-CH-10001215"/>
    <x v="0"/>
    <x v="1"/>
    <s v="Global Troy Executive Leather Low-Back Tilter"/>
    <x v="476"/>
    <n v="2"/>
    <x v="2"/>
    <n v="50.097999999999999"/>
    <x v="22"/>
    <x v="107"/>
  </r>
  <r>
    <n v="5882"/>
    <x v="2933"/>
    <x v="31"/>
    <d v="2016-09-22T00:00:00"/>
    <s v="Standard Class"/>
    <s v="JW-15220"/>
    <s v="Jane Waco"/>
    <x v="1"/>
    <s v="United States"/>
    <s v="San Diego"/>
    <x v="1"/>
    <n v="92105"/>
    <x v="1"/>
    <s v="OFF-PA-10000100"/>
    <x v="1"/>
    <x v="10"/>
    <s v="Xerox 1945"/>
    <x v="1519"/>
    <n v="9"/>
    <x v="0"/>
    <n v="180.76589999999999"/>
    <x v="22"/>
    <x v="181"/>
  </r>
  <r>
    <n v="5883"/>
    <x v="2933"/>
    <x v="31"/>
    <d v="2016-09-22T00:00:00"/>
    <s v="Standard Class"/>
    <s v="JW-15220"/>
    <s v="Jane Waco"/>
    <x v="1"/>
    <s v="United States"/>
    <s v="San Diego"/>
    <x v="1"/>
    <n v="92105"/>
    <x v="1"/>
    <s v="FUR-CH-10002880"/>
    <x v="0"/>
    <x v="1"/>
    <s v="Global High-Back Leather Tilter, Burgundy"/>
    <x v="4035"/>
    <n v="9"/>
    <x v="2"/>
    <n v="-99.621899999999997"/>
    <x v="22"/>
    <x v="92"/>
  </r>
  <r>
    <n v="5884"/>
    <x v="2934"/>
    <x v="69"/>
    <d v="2016-03-15T00:00:00"/>
    <s v="Second Class"/>
    <s v="EH-13765"/>
    <s v="Edward Hooks"/>
    <x v="1"/>
    <s v="United States"/>
    <s v="San Francisco"/>
    <x v="1"/>
    <n v="94109"/>
    <x v="1"/>
    <s v="FUR-FU-10004712"/>
    <x v="0"/>
    <x v="5"/>
    <s v="Westinghouse Mesh Shade Clip-On Gooseneck Lamp, Black"/>
    <x v="4036"/>
    <n v="2"/>
    <x v="0"/>
    <n v="7.3528000000000002"/>
    <x v="17"/>
    <x v="96"/>
  </r>
  <r>
    <n v="5885"/>
    <x v="2934"/>
    <x v="69"/>
    <d v="2016-03-15T00:00:00"/>
    <s v="Second Class"/>
    <s v="EH-13765"/>
    <s v="Edward Hooks"/>
    <x v="1"/>
    <s v="United States"/>
    <s v="San Francisco"/>
    <x v="1"/>
    <n v="94109"/>
    <x v="1"/>
    <s v="OFF-SU-10000151"/>
    <x v="1"/>
    <x v="14"/>
    <s v="High Speed Automatic Electric Letter Opener"/>
    <x v="4037"/>
    <n v="3"/>
    <x v="0"/>
    <n v="196.50360000000001"/>
    <x v="17"/>
    <x v="38"/>
  </r>
  <r>
    <n v="5886"/>
    <x v="2935"/>
    <x v="1079"/>
    <d v="2014-10-17T00:00:00"/>
    <s v="Same Day"/>
    <s v="LS-17245"/>
    <s v="Lynn Smith"/>
    <x v="0"/>
    <s v="United States"/>
    <s v="San Francisco"/>
    <x v="1"/>
    <n v="94110"/>
    <x v="1"/>
    <s v="OFF-BI-10000136"/>
    <x v="1"/>
    <x v="8"/>
    <s v="Avery Non-Stick Heavy Duty View Round Locking Ring Binders"/>
    <x v="642"/>
    <n v="3"/>
    <x v="2"/>
    <n v="5.0232000000000001"/>
    <x v="18"/>
    <x v="73"/>
  </r>
  <r>
    <n v="5887"/>
    <x v="2935"/>
    <x v="1079"/>
    <d v="2014-10-17T00:00:00"/>
    <s v="Same Day"/>
    <s v="LS-17245"/>
    <s v="Lynn Smith"/>
    <x v="0"/>
    <s v="United States"/>
    <s v="San Francisco"/>
    <x v="1"/>
    <n v="94110"/>
    <x v="1"/>
    <s v="TEC-AC-10003610"/>
    <x v="2"/>
    <x v="11"/>
    <s v="Logitech Illuminated - Keyboard"/>
    <x v="686"/>
    <n v="3"/>
    <x v="0"/>
    <n v="86.385599999999997"/>
    <x v="18"/>
    <x v="42"/>
  </r>
  <r>
    <n v="5888"/>
    <x v="2936"/>
    <x v="1048"/>
    <d v="2017-10-11T00:00:00"/>
    <s v="First Class"/>
    <s v="BP-11050"/>
    <s v="Barry Pond"/>
    <x v="1"/>
    <s v="United States"/>
    <s v="Cranston"/>
    <x v="34"/>
    <n v="2920"/>
    <x v="3"/>
    <s v="OFF-ST-10001837"/>
    <x v="1"/>
    <x v="4"/>
    <s v="SAFCO Mobile Desk Side File, Wire Frame"/>
    <x v="3802"/>
    <n v="1"/>
    <x v="0"/>
    <n v="11.117599999999999"/>
    <x v="13"/>
    <x v="96"/>
  </r>
  <r>
    <n v="5889"/>
    <x v="2937"/>
    <x v="820"/>
    <d v="2015-05-12T00:00:00"/>
    <s v="Standard Class"/>
    <s v="CC-12220"/>
    <s v="Chris Cortes"/>
    <x v="0"/>
    <s v="United States"/>
    <s v="Owensboro"/>
    <x v="0"/>
    <n v="42301"/>
    <x v="0"/>
    <s v="OFF-PA-10001952"/>
    <x v="1"/>
    <x v="10"/>
    <s v="Xerox 1902"/>
    <x v="1816"/>
    <n v="2"/>
    <x v="0"/>
    <n v="21.012799999999999"/>
    <x v="20"/>
    <x v="55"/>
  </r>
  <r>
    <n v="5890"/>
    <x v="2938"/>
    <x v="167"/>
    <d v="2016-04-17T00:00:00"/>
    <s v="First Class"/>
    <s v="JM-15580"/>
    <s v="Jill Matthias"/>
    <x v="0"/>
    <s v="United States"/>
    <s v="Baltimore"/>
    <x v="39"/>
    <n v="21215"/>
    <x v="3"/>
    <s v="OFF-BI-10002414"/>
    <x v="1"/>
    <x v="8"/>
    <s v="GBC ProClick Spines for 32-Hole Punch"/>
    <x v="2910"/>
    <n v="2"/>
    <x v="0"/>
    <n v="11.7782"/>
    <x v="26"/>
    <x v="2"/>
  </r>
  <r>
    <n v="5891"/>
    <x v="2939"/>
    <x v="831"/>
    <d v="2016-11-26T00:00:00"/>
    <s v="Standard Class"/>
    <s v="RD-19720"/>
    <s v="Roger Demir"/>
    <x v="0"/>
    <s v="United States"/>
    <s v="Chicago"/>
    <x v="10"/>
    <n v="60610"/>
    <x v="2"/>
    <s v="OFF-PA-10001790"/>
    <x v="1"/>
    <x v="10"/>
    <s v="Xerox 1910"/>
    <x v="4038"/>
    <n v="1"/>
    <x v="2"/>
    <n v="13.4512"/>
    <x v="0"/>
    <x v="73"/>
  </r>
  <r>
    <n v="5892"/>
    <x v="2939"/>
    <x v="831"/>
    <d v="2016-11-26T00:00:00"/>
    <s v="Standard Class"/>
    <s v="RD-19720"/>
    <s v="Roger Demir"/>
    <x v="0"/>
    <s v="United States"/>
    <s v="Chicago"/>
    <x v="10"/>
    <n v="60610"/>
    <x v="2"/>
    <s v="OFF-ST-10001590"/>
    <x v="1"/>
    <x v="4"/>
    <s v="Tenex Personal Project File with Scoop Front Design, Black"/>
    <x v="4039"/>
    <n v="2"/>
    <x v="2"/>
    <n v="1.6175999999999999"/>
    <x v="0"/>
    <x v="17"/>
  </r>
  <r>
    <n v="5893"/>
    <x v="2939"/>
    <x v="831"/>
    <d v="2016-11-26T00:00:00"/>
    <s v="Standard Class"/>
    <s v="RD-19720"/>
    <s v="Roger Demir"/>
    <x v="0"/>
    <s v="United States"/>
    <s v="Chicago"/>
    <x v="10"/>
    <n v="60610"/>
    <x v="2"/>
    <s v="TEC-AC-10003657"/>
    <x v="2"/>
    <x v="11"/>
    <s v="Lenovo 17-Key USB Numeric Keypad"/>
    <x v="4040"/>
    <n v="3"/>
    <x v="2"/>
    <n v="2.0394000000000001"/>
    <x v="0"/>
    <x v="488"/>
  </r>
  <r>
    <n v="5894"/>
    <x v="2940"/>
    <x v="18"/>
    <d v="2017-09-14T00:00:00"/>
    <s v="Standard Class"/>
    <s v="SS-20410"/>
    <s v="Shahid Shariari"/>
    <x v="0"/>
    <s v="United States"/>
    <s v="Atlanta"/>
    <x v="32"/>
    <n v="30318"/>
    <x v="0"/>
    <s v="OFF-BI-10004876"/>
    <x v="1"/>
    <x v="8"/>
    <s v="Wilson Jones Suede Grain Vinyl Binders"/>
    <x v="1094"/>
    <n v="1"/>
    <x v="0"/>
    <n v="1.3622000000000001"/>
    <x v="15"/>
    <x v="70"/>
  </r>
  <r>
    <n v="5895"/>
    <x v="2941"/>
    <x v="428"/>
    <d v="2017-09-14T00:00:00"/>
    <s v="Standard Class"/>
    <s v="KD-16495"/>
    <s v="Keith Dawkins"/>
    <x v="1"/>
    <s v="United States"/>
    <s v="Los Angeles"/>
    <x v="1"/>
    <n v="90036"/>
    <x v="1"/>
    <s v="OFF-ST-10003123"/>
    <x v="1"/>
    <x v="4"/>
    <s v="Fellowes Bases and Tops For Staxonsteel/High-Stak Systems"/>
    <x v="4041"/>
    <n v="3"/>
    <x v="0"/>
    <n v="23.968800000000002"/>
    <x v="15"/>
    <x v="244"/>
  </r>
  <r>
    <n v="5896"/>
    <x v="2942"/>
    <x v="301"/>
    <d v="2014-11-08T00:00:00"/>
    <s v="Standard Class"/>
    <s v="PL-18925"/>
    <s v="Paul Lucas"/>
    <x v="2"/>
    <s v="United States"/>
    <s v="Los Angeles"/>
    <x v="1"/>
    <n v="90049"/>
    <x v="1"/>
    <s v="OFF-LA-10003498"/>
    <x v="1"/>
    <x v="2"/>
    <s v="Avery 475"/>
    <x v="1821"/>
    <n v="3"/>
    <x v="0"/>
    <n v="22.2"/>
    <x v="7"/>
    <x v="47"/>
  </r>
  <r>
    <n v="5897"/>
    <x v="2942"/>
    <x v="301"/>
    <d v="2014-11-08T00:00:00"/>
    <s v="Standard Class"/>
    <s v="PL-18925"/>
    <s v="Paul Lucas"/>
    <x v="2"/>
    <s v="United States"/>
    <s v="Los Angeles"/>
    <x v="1"/>
    <n v="90049"/>
    <x v="1"/>
    <s v="OFF-PA-10004947"/>
    <x v="1"/>
    <x v="10"/>
    <s v="Easy-staple paper"/>
    <x v="1567"/>
    <n v="5"/>
    <x v="0"/>
    <n v="9.6300000000000008"/>
    <x v="7"/>
    <x v="337"/>
  </r>
  <r>
    <n v="5898"/>
    <x v="2943"/>
    <x v="1015"/>
    <d v="2016-04-09T00:00:00"/>
    <s v="Standard Class"/>
    <s v="ZD-21925"/>
    <s v="Zuschuss Donatelli"/>
    <x v="0"/>
    <s v="United States"/>
    <s v="Richmond"/>
    <x v="14"/>
    <n v="47374"/>
    <x v="2"/>
    <s v="FUR-FU-10003799"/>
    <x v="0"/>
    <x v="5"/>
    <s v="Seth Thomas 13 1/2&quot; Wall Clock"/>
    <x v="4042"/>
    <n v="4"/>
    <x v="0"/>
    <n v="22.0472"/>
    <x v="26"/>
    <x v="221"/>
  </r>
  <r>
    <n v="5899"/>
    <x v="2943"/>
    <x v="1015"/>
    <d v="2016-04-09T00:00:00"/>
    <s v="Standard Class"/>
    <s v="ZD-21925"/>
    <s v="Zuschuss Donatelli"/>
    <x v="0"/>
    <s v="United States"/>
    <s v="Richmond"/>
    <x v="14"/>
    <n v="47374"/>
    <x v="2"/>
    <s v="TEC-PH-10000673"/>
    <x v="2"/>
    <x v="7"/>
    <s v="Plantronics Voyager Pro HD - Bluetooth Headset"/>
    <x v="4043"/>
    <n v="4"/>
    <x v="0"/>
    <n v="124.7808"/>
    <x v="26"/>
    <x v="62"/>
  </r>
  <r>
    <n v="5900"/>
    <x v="2944"/>
    <x v="602"/>
    <d v="2017-01-16T00:00:00"/>
    <s v="Standard Class"/>
    <s v="LS-16945"/>
    <s v="Linda Southworth"/>
    <x v="1"/>
    <s v="United States"/>
    <s v="San Francisco"/>
    <x v="1"/>
    <n v="94110"/>
    <x v="1"/>
    <s v="OFF-EN-10002621"/>
    <x v="1"/>
    <x v="12"/>
    <s v="Staple envelope"/>
    <x v="3855"/>
    <n v="1"/>
    <x v="0"/>
    <n v="4.8899999999999997"/>
    <x v="44"/>
    <x v="47"/>
  </r>
  <r>
    <n v="5901"/>
    <x v="2945"/>
    <x v="312"/>
    <d v="2015-11-24T00:00:00"/>
    <s v="Standard Class"/>
    <s v="PB-18805"/>
    <s v="Patrick Bzostek"/>
    <x v="2"/>
    <s v="United States"/>
    <s v="San Francisco"/>
    <x v="1"/>
    <n v="94122"/>
    <x v="1"/>
    <s v="OFF-BI-10004528"/>
    <x v="1"/>
    <x v="8"/>
    <s v="Cardinal Poly Pocket Divider Pockets for Ring Binders"/>
    <x v="4044"/>
    <n v="9"/>
    <x v="2"/>
    <n v="7.56"/>
    <x v="6"/>
    <x v="33"/>
  </r>
  <r>
    <n v="5902"/>
    <x v="2946"/>
    <x v="581"/>
    <d v="2016-12-02T00:00:00"/>
    <s v="Standard Class"/>
    <s v="PC-18745"/>
    <s v="Pamela Coakley"/>
    <x v="1"/>
    <s v="United States"/>
    <s v="Westfield"/>
    <x v="30"/>
    <n v="7090"/>
    <x v="3"/>
    <s v="FUR-FU-10001889"/>
    <x v="0"/>
    <x v="5"/>
    <s v="Ultra Door Pull Handle"/>
    <x v="610"/>
    <n v="3"/>
    <x v="0"/>
    <n v="10.4148"/>
    <x v="5"/>
    <x v="113"/>
  </r>
  <r>
    <n v="5903"/>
    <x v="2947"/>
    <x v="44"/>
    <d v="2017-11-06T00:00:00"/>
    <s v="Same Day"/>
    <s v="FM-14290"/>
    <s v="Frank Merwin"/>
    <x v="2"/>
    <s v="United States"/>
    <s v="San Francisco"/>
    <x v="1"/>
    <n v="94122"/>
    <x v="1"/>
    <s v="OFF-PA-10000157"/>
    <x v="1"/>
    <x v="10"/>
    <s v="Xerox 191"/>
    <x v="725"/>
    <n v="3"/>
    <x v="0"/>
    <n v="28.171800000000001"/>
    <x v="24"/>
    <x v="2"/>
  </r>
  <r>
    <n v="5904"/>
    <x v="2947"/>
    <x v="44"/>
    <d v="2017-11-06T00:00:00"/>
    <s v="Same Day"/>
    <s v="FM-14290"/>
    <s v="Frank Merwin"/>
    <x v="2"/>
    <s v="United States"/>
    <s v="San Francisco"/>
    <x v="1"/>
    <n v="94122"/>
    <x v="1"/>
    <s v="OFF-PA-10002764"/>
    <x v="1"/>
    <x v="10"/>
    <s v="Easy-staple paper"/>
    <x v="1544"/>
    <n v="4"/>
    <x v="0"/>
    <n v="22.226400000000002"/>
    <x v="24"/>
    <x v="70"/>
  </r>
  <r>
    <n v="5905"/>
    <x v="2947"/>
    <x v="44"/>
    <d v="2017-11-06T00:00:00"/>
    <s v="Same Day"/>
    <s v="FM-14290"/>
    <s v="Frank Merwin"/>
    <x v="2"/>
    <s v="United States"/>
    <s v="San Francisco"/>
    <x v="1"/>
    <n v="94122"/>
    <x v="1"/>
    <s v="OFF-PA-10000143"/>
    <x v="1"/>
    <x v="10"/>
    <s v="Astroparche Fine Business Paper"/>
    <x v="1579"/>
    <n v="5"/>
    <x v="0"/>
    <n v="12.672000000000001"/>
    <x v="24"/>
    <x v="62"/>
  </r>
  <r>
    <n v="5906"/>
    <x v="2947"/>
    <x v="44"/>
    <d v="2017-11-06T00:00:00"/>
    <s v="Same Day"/>
    <s v="FM-14290"/>
    <s v="Frank Merwin"/>
    <x v="2"/>
    <s v="United States"/>
    <s v="San Francisco"/>
    <x v="1"/>
    <n v="94122"/>
    <x v="1"/>
    <s v="OFF-LA-10000414"/>
    <x v="1"/>
    <x v="2"/>
    <s v="Avery 503"/>
    <x v="1399"/>
    <n v="4"/>
    <x v="0"/>
    <n v="19.872"/>
    <x v="24"/>
    <x v="62"/>
  </r>
  <r>
    <n v="5907"/>
    <x v="2947"/>
    <x v="44"/>
    <d v="2017-11-06T00:00:00"/>
    <s v="Same Day"/>
    <s v="FM-14290"/>
    <s v="Frank Merwin"/>
    <x v="2"/>
    <s v="United States"/>
    <s v="San Francisco"/>
    <x v="1"/>
    <n v="94122"/>
    <x v="1"/>
    <s v="TEC-AC-10003441"/>
    <x v="2"/>
    <x v="11"/>
    <s v="Kingston Digital DataTraveler 32GB USB 2.0"/>
    <x v="4045"/>
    <n v="1"/>
    <x v="0"/>
    <n v="1.0169999999999999"/>
    <x v="24"/>
    <x v="245"/>
  </r>
  <r>
    <n v="5908"/>
    <x v="2948"/>
    <x v="499"/>
    <d v="2016-12-07T00:00:00"/>
    <s v="Standard Class"/>
    <s v="KD-16495"/>
    <s v="Keith Dawkins"/>
    <x v="1"/>
    <s v="United States"/>
    <s v="San Jose"/>
    <x v="1"/>
    <n v="95123"/>
    <x v="1"/>
    <s v="OFF-BI-10002353"/>
    <x v="1"/>
    <x v="8"/>
    <s v="GBC VeloBind Cover Sets"/>
    <x v="4046"/>
    <n v="2"/>
    <x v="2"/>
    <n v="9.2639999999999993"/>
    <x v="5"/>
    <x v="193"/>
  </r>
  <r>
    <n v="5909"/>
    <x v="2948"/>
    <x v="499"/>
    <d v="2016-12-07T00:00:00"/>
    <s v="Standard Class"/>
    <s v="KD-16495"/>
    <s v="Keith Dawkins"/>
    <x v="1"/>
    <s v="United States"/>
    <s v="San Jose"/>
    <x v="1"/>
    <n v="95123"/>
    <x v="1"/>
    <s v="OFF-AP-10001303"/>
    <x v="1"/>
    <x v="9"/>
    <s v="Holmes Cool Mist Humidifier for the Whole House with 8-Gallon Output per Day, Extended Life Filter"/>
    <x v="3263"/>
    <n v="3"/>
    <x v="0"/>
    <n v="26.864999999999998"/>
    <x v="5"/>
    <x v="100"/>
  </r>
  <r>
    <n v="5910"/>
    <x v="2948"/>
    <x v="499"/>
    <d v="2016-12-07T00:00:00"/>
    <s v="Standard Class"/>
    <s v="KD-16495"/>
    <s v="Keith Dawkins"/>
    <x v="1"/>
    <s v="United States"/>
    <s v="San Jose"/>
    <x v="1"/>
    <n v="95123"/>
    <x v="1"/>
    <s v="FUR-FU-10003026"/>
    <x v="0"/>
    <x v="5"/>
    <s v="Eldon Regeneration Recycled Desk Accessories, Black"/>
    <x v="1582"/>
    <n v="3"/>
    <x v="0"/>
    <n v="5.6627999999999998"/>
    <x v="5"/>
    <x v="87"/>
  </r>
  <r>
    <n v="5911"/>
    <x v="2948"/>
    <x v="499"/>
    <d v="2016-12-07T00:00:00"/>
    <s v="Standard Class"/>
    <s v="KD-16495"/>
    <s v="Keith Dawkins"/>
    <x v="1"/>
    <s v="United States"/>
    <s v="San Jose"/>
    <x v="1"/>
    <n v="95123"/>
    <x v="1"/>
    <s v="OFF-BI-10000632"/>
    <x v="1"/>
    <x v="8"/>
    <s v="Satellite Sectional Post Binders"/>
    <x v="4047"/>
    <n v="3"/>
    <x v="2"/>
    <n v="33.8598"/>
    <x v="5"/>
    <x v="18"/>
  </r>
  <r>
    <n v="5912"/>
    <x v="2949"/>
    <x v="907"/>
    <d v="2016-12-22T00:00:00"/>
    <s v="Standard Class"/>
    <s v="SC-20680"/>
    <s v="Steve Carroll"/>
    <x v="2"/>
    <s v="United States"/>
    <s v="Seattle"/>
    <x v="4"/>
    <n v="98115"/>
    <x v="1"/>
    <s v="OFF-ST-10001328"/>
    <x v="1"/>
    <x v="4"/>
    <s v="Personal Filing Tote with Lid, Black/Gray"/>
    <x v="2028"/>
    <n v="3"/>
    <x v="0"/>
    <n v="13.0284"/>
    <x v="5"/>
    <x v="40"/>
  </r>
  <r>
    <n v="5913"/>
    <x v="2950"/>
    <x v="829"/>
    <d v="2014-08-26T00:00:00"/>
    <s v="Second Class"/>
    <s v="DW-13585"/>
    <s v="Dorothy Wardle"/>
    <x v="1"/>
    <s v="United States"/>
    <s v="Owensboro"/>
    <x v="0"/>
    <n v="42301"/>
    <x v="0"/>
    <s v="OFF-SU-10004661"/>
    <x v="1"/>
    <x v="14"/>
    <s v="Acme Titanium Bonded Scissors"/>
    <x v="4048"/>
    <n v="3"/>
    <x v="0"/>
    <n v="6.63"/>
    <x v="29"/>
    <x v="96"/>
  </r>
  <r>
    <n v="5914"/>
    <x v="2951"/>
    <x v="14"/>
    <d v="2015-09-23T00:00:00"/>
    <s v="Standard Class"/>
    <s v="PF-19120"/>
    <s v="Peter Fuller"/>
    <x v="0"/>
    <s v="United States"/>
    <s v="New York City"/>
    <x v="15"/>
    <n v="10035"/>
    <x v="3"/>
    <s v="OFF-ST-10000617"/>
    <x v="1"/>
    <x v="4"/>
    <s v="Woodgrain Magazine Files by Perma"/>
    <x v="81"/>
    <n v="5"/>
    <x v="0"/>
    <n v="1.0429999999999999"/>
    <x v="11"/>
    <x v="120"/>
  </r>
  <r>
    <n v="5915"/>
    <x v="2951"/>
    <x v="14"/>
    <d v="2015-09-23T00:00:00"/>
    <s v="Standard Class"/>
    <s v="PF-19120"/>
    <s v="Peter Fuller"/>
    <x v="0"/>
    <s v="United States"/>
    <s v="New York City"/>
    <x v="15"/>
    <n v="10035"/>
    <x v="3"/>
    <s v="OFF-LA-10002762"/>
    <x v="1"/>
    <x v="2"/>
    <s v="Avery 485"/>
    <x v="2041"/>
    <n v="7"/>
    <x v="0"/>
    <n v="41.223700000000001"/>
    <x v="11"/>
    <x v="2"/>
  </r>
  <r>
    <n v="5916"/>
    <x v="2951"/>
    <x v="14"/>
    <d v="2015-09-23T00:00:00"/>
    <s v="Standard Class"/>
    <s v="PF-19120"/>
    <s v="Peter Fuller"/>
    <x v="0"/>
    <s v="United States"/>
    <s v="New York City"/>
    <x v="15"/>
    <n v="10035"/>
    <x v="3"/>
    <s v="FUR-CH-10001973"/>
    <x v="0"/>
    <x v="1"/>
    <s v="Office Star Flex Back Scooter Chair with White Frame"/>
    <x v="4049"/>
    <n v="2"/>
    <x v="9"/>
    <n v="8.8783999999999992"/>
    <x v="11"/>
    <x v="489"/>
  </r>
  <r>
    <n v="5917"/>
    <x v="2951"/>
    <x v="14"/>
    <d v="2015-09-23T00:00:00"/>
    <s v="Standard Class"/>
    <s v="PF-19120"/>
    <s v="Peter Fuller"/>
    <x v="0"/>
    <s v="United States"/>
    <s v="New York City"/>
    <x v="15"/>
    <n v="10035"/>
    <x v="3"/>
    <s v="OFF-ST-10003058"/>
    <x v="1"/>
    <x v="4"/>
    <s v="Eldon Mobile Mega Data Cart  Mega Stackable  Add-On Trays"/>
    <x v="4050"/>
    <n v="4"/>
    <x v="0"/>
    <n v="27.434000000000001"/>
    <x v="11"/>
    <x v="74"/>
  </r>
  <r>
    <n v="5918"/>
    <x v="2951"/>
    <x v="14"/>
    <d v="2015-09-23T00:00:00"/>
    <s v="Standard Class"/>
    <s v="PF-19120"/>
    <s v="Peter Fuller"/>
    <x v="0"/>
    <s v="United States"/>
    <s v="New York City"/>
    <x v="15"/>
    <n v="10035"/>
    <x v="3"/>
    <s v="FUR-BO-10004834"/>
    <x v="0"/>
    <x v="0"/>
    <s v="Riverside Palais Royal Lawyers Bookcase, Royale Cherry Finish"/>
    <x v="4051"/>
    <n v="6"/>
    <x v="2"/>
    <n v="158.57640000000001"/>
    <x v="11"/>
    <x v="253"/>
  </r>
  <r>
    <n v="5919"/>
    <x v="2951"/>
    <x v="14"/>
    <d v="2015-09-23T00:00:00"/>
    <s v="Standard Class"/>
    <s v="PF-19120"/>
    <s v="Peter Fuller"/>
    <x v="0"/>
    <s v="United States"/>
    <s v="New York City"/>
    <x v="15"/>
    <n v="10035"/>
    <x v="3"/>
    <s v="FUR-BO-10002213"/>
    <x v="0"/>
    <x v="0"/>
    <s v="DMI Eclipse Executive Suite Bookcases"/>
    <x v="4052"/>
    <n v="5"/>
    <x v="2"/>
    <n v="-25.048999999999999"/>
    <x v="11"/>
    <x v="165"/>
  </r>
  <r>
    <n v="5920"/>
    <x v="2951"/>
    <x v="14"/>
    <d v="2015-09-23T00:00:00"/>
    <s v="Standard Class"/>
    <s v="PF-19120"/>
    <s v="Peter Fuller"/>
    <x v="0"/>
    <s v="United States"/>
    <s v="New York City"/>
    <x v="15"/>
    <n v="10035"/>
    <x v="3"/>
    <s v="TEC-PH-10002170"/>
    <x v="2"/>
    <x v="7"/>
    <s v="ClearSounds CSC500 Amplified Spirit Phone Corded phone"/>
    <x v="2713"/>
    <n v="3"/>
    <x v="0"/>
    <n v="58.791600000000003"/>
    <x v="11"/>
    <x v="95"/>
  </r>
  <r>
    <n v="5921"/>
    <x v="2951"/>
    <x v="14"/>
    <d v="2015-09-23T00:00:00"/>
    <s v="Standard Class"/>
    <s v="PF-19120"/>
    <s v="Peter Fuller"/>
    <x v="0"/>
    <s v="United States"/>
    <s v="New York City"/>
    <x v="15"/>
    <n v="10035"/>
    <x v="3"/>
    <s v="TEC-AC-10003033"/>
    <x v="2"/>
    <x v="11"/>
    <s v="Plantronics CS510 - Over-the-Head monaural Wireless Headset System"/>
    <x v="2963"/>
    <n v="2"/>
    <x v="0"/>
    <n v="217.767"/>
    <x v="11"/>
    <x v="113"/>
  </r>
  <r>
    <n v="5922"/>
    <x v="2951"/>
    <x v="14"/>
    <d v="2015-09-23T00:00:00"/>
    <s v="Standard Class"/>
    <s v="PF-19120"/>
    <s v="Peter Fuller"/>
    <x v="0"/>
    <s v="United States"/>
    <s v="New York City"/>
    <x v="15"/>
    <n v="10035"/>
    <x v="3"/>
    <s v="OFF-PA-10004071"/>
    <x v="1"/>
    <x v="10"/>
    <s v="Eaton Premium Continuous-Feed Paper, 25% Cotton, Letter Size, White, 1000 Shts/Box"/>
    <x v="168"/>
    <n v="2"/>
    <x v="0"/>
    <n v="53.260800000000003"/>
    <x v="11"/>
    <x v="62"/>
  </r>
  <r>
    <n v="5923"/>
    <x v="2951"/>
    <x v="14"/>
    <d v="2015-09-23T00:00:00"/>
    <s v="Standard Class"/>
    <s v="PF-19120"/>
    <s v="Peter Fuller"/>
    <x v="0"/>
    <s v="United States"/>
    <s v="New York City"/>
    <x v="15"/>
    <n v="10035"/>
    <x v="3"/>
    <s v="TEC-PH-10000169"/>
    <x v="2"/>
    <x v="7"/>
    <s v="ARKON Windshield Dashboard Air Vent Car Mount Holder"/>
    <x v="760"/>
    <n v="4"/>
    <x v="0"/>
    <n v="1.3560000000000001"/>
    <x v="11"/>
    <x v="200"/>
  </r>
  <r>
    <n v="5924"/>
    <x v="2952"/>
    <x v="491"/>
    <d v="2016-11-30T00:00:00"/>
    <s v="Second Class"/>
    <s v="DK-13225"/>
    <s v="Dean Katz"/>
    <x v="1"/>
    <s v="United States"/>
    <s v="New York City"/>
    <x v="15"/>
    <n v="10011"/>
    <x v="3"/>
    <s v="FUR-TA-10002958"/>
    <x v="0"/>
    <x v="3"/>
    <s v="Bevis Oval Conference Table, Walnut"/>
    <x v="4053"/>
    <n v="2"/>
    <x v="10"/>
    <n v="-120.0508"/>
    <x v="0"/>
    <x v="367"/>
  </r>
  <r>
    <n v="5925"/>
    <x v="2953"/>
    <x v="123"/>
    <d v="2017-11-22T00:00:00"/>
    <s v="Second Class"/>
    <s v="RB-19435"/>
    <s v="Richard Bierner"/>
    <x v="0"/>
    <s v="United States"/>
    <s v="Springfield"/>
    <x v="17"/>
    <n v="22153"/>
    <x v="0"/>
    <s v="OFF-AR-10001177"/>
    <x v="1"/>
    <x v="6"/>
    <s v="Newell 349"/>
    <x v="1003"/>
    <n v="7"/>
    <x v="0"/>
    <n v="6.6584000000000003"/>
    <x v="24"/>
    <x v="5"/>
  </r>
  <r>
    <n v="5926"/>
    <x v="2954"/>
    <x v="95"/>
    <d v="2017-06-08T00:00:00"/>
    <s v="Standard Class"/>
    <s v="GD-14590"/>
    <s v="Giulietta Dortch"/>
    <x v="1"/>
    <s v="United States"/>
    <s v="Bellingham"/>
    <x v="4"/>
    <n v="98226"/>
    <x v="1"/>
    <s v="TEC-AC-10004975"/>
    <x v="2"/>
    <x v="11"/>
    <s v="Plantronics Audio 995 Wireless Stereo Headset"/>
    <x v="4054"/>
    <n v="10"/>
    <x v="0"/>
    <n v="362.83499999999998"/>
    <x v="28"/>
    <x v="67"/>
  </r>
  <r>
    <n v="5927"/>
    <x v="2955"/>
    <x v="918"/>
    <d v="2014-04-12T00:00:00"/>
    <s v="Standard Class"/>
    <s v="RA-19885"/>
    <s v="Ruben Ausman"/>
    <x v="1"/>
    <s v="United States"/>
    <s v="Decatur"/>
    <x v="19"/>
    <n v="35601"/>
    <x v="0"/>
    <s v="FUR-TA-10001086"/>
    <x v="0"/>
    <x v="3"/>
    <s v="SAFCO PlanMaster Boards, 60w x 37-1/2d, White Melamine"/>
    <x v="4055"/>
    <n v="8"/>
    <x v="0"/>
    <n v="316.13920000000002"/>
    <x v="41"/>
    <x v="96"/>
  </r>
  <r>
    <n v="5928"/>
    <x v="2956"/>
    <x v="856"/>
    <d v="2014-10-15T00:00:00"/>
    <s v="Standard Class"/>
    <s v="DB-13555"/>
    <s v="Dorothy Badders"/>
    <x v="1"/>
    <s v="United States"/>
    <s v="Fayetteville"/>
    <x v="36"/>
    <n v="72701"/>
    <x v="0"/>
    <s v="OFF-LA-10000240"/>
    <x v="1"/>
    <x v="2"/>
    <s v="Self-Adhesive Address Labels for Typewriters by Universal"/>
    <x v="2026"/>
    <n v="1"/>
    <x v="0"/>
    <n v="3.4357000000000002"/>
    <x v="18"/>
    <x v="2"/>
  </r>
  <r>
    <n v="5929"/>
    <x v="2956"/>
    <x v="856"/>
    <d v="2014-10-15T00:00:00"/>
    <s v="Standard Class"/>
    <s v="DB-13555"/>
    <s v="Dorothy Badders"/>
    <x v="1"/>
    <s v="United States"/>
    <s v="Fayetteville"/>
    <x v="36"/>
    <n v="72701"/>
    <x v="0"/>
    <s v="FUR-FU-10002107"/>
    <x v="0"/>
    <x v="5"/>
    <s v="Eldon Pizzaz Desk Accessories"/>
    <x v="4056"/>
    <n v="4"/>
    <x v="0"/>
    <n v="3.9247999999999998"/>
    <x v="18"/>
    <x v="48"/>
  </r>
  <r>
    <n v="5930"/>
    <x v="2957"/>
    <x v="437"/>
    <d v="2017-07-09T00:00:00"/>
    <s v="First Class"/>
    <s v="RL-19615"/>
    <s v="Rob Lucas"/>
    <x v="0"/>
    <s v="United States"/>
    <s v="Philadelphia"/>
    <x v="9"/>
    <n v="19120"/>
    <x v="3"/>
    <s v="FUR-BO-10001519"/>
    <x v="0"/>
    <x v="0"/>
    <s v="O'Sullivan 3-Shelf Heavy-Duty Bookcases"/>
    <x v="4057"/>
    <n v="3"/>
    <x v="5"/>
    <n v="-45.349200000000003"/>
    <x v="10"/>
    <x v="490"/>
  </r>
  <r>
    <n v="5931"/>
    <x v="2957"/>
    <x v="437"/>
    <d v="2017-07-09T00:00:00"/>
    <s v="First Class"/>
    <s v="RL-19615"/>
    <s v="Rob Lucas"/>
    <x v="0"/>
    <s v="United States"/>
    <s v="Philadelphia"/>
    <x v="9"/>
    <n v="19120"/>
    <x v="3"/>
    <s v="OFF-PA-10004100"/>
    <x v="1"/>
    <x v="10"/>
    <s v="Xerox 216"/>
    <x v="12"/>
    <n v="3"/>
    <x v="2"/>
    <n v="5.4432"/>
    <x v="10"/>
    <x v="11"/>
  </r>
  <r>
    <n v="5932"/>
    <x v="2957"/>
    <x v="437"/>
    <d v="2017-07-09T00:00:00"/>
    <s v="First Class"/>
    <s v="RL-19615"/>
    <s v="Rob Lucas"/>
    <x v="0"/>
    <s v="United States"/>
    <s v="Philadelphia"/>
    <x v="9"/>
    <n v="19120"/>
    <x v="3"/>
    <s v="TEC-PH-10001363"/>
    <x v="2"/>
    <x v="7"/>
    <s v="Apple iPhone 5S"/>
    <x v="4058"/>
    <n v="2"/>
    <x v="10"/>
    <n v="-113.998"/>
    <x v="10"/>
    <x v="103"/>
  </r>
  <r>
    <n v="5933"/>
    <x v="2957"/>
    <x v="437"/>
    <d v="2017-07-09T00:00:00"/>
    <s v="First Class"/>
    <s v="RL-19615"/>
    <s v="Rob Lucas"/>
    <x v="0"/>
    <s v="United States"/>
    <s v="Philadelphia"/>
    <x v="9"/>
    <n v="19120"/>
    <x v="3"/>
    <s v="OFF-ST-10004835"/>
    <x v="1"/>
    <x v="4"/>
    <s v="Plastic Stacking Crates &amp; Casters"/>
    <x v="2513"/>
    <n v="3"/>
    <x v="2"/>
    <n v="1.0044"/>
    <x v="10"/>
    <x v="17"/>
  </r>
  <r>
    <n v="5934"/>
    <x v="2957"/>
    <x v="437"/>
    <d v="2017-07-09T00:00:00"/>
    <s v="First Class"/>
    <s v="RL-19615"/>
    <s v="Rob Lucas"/>
    <x v="0"/>
    <s v="United States"/>
    <s v="Philadelphia"/>
    <x v="9"/>
    <n v="19120"/>
    <x v="3"/>
    <s v="TEC-AC-10002018"/>
    <x v="2"/>
    <x v="11"/>
    <s v="AmazonBasics 3-Button USB Wired Mouse"/>
    <x v="3549"/>
    <n v="3"/>
    <x v="2"/>
    <n v="4.8231000000000002"/>
    <x v="10"/>
    <x v="204"/>
  </r>
  <r>
    <n v="5935"/>
    <x v="2957"/>
    <x v="437"/>
    <d v="2017-07-09T00:00:00"/>
    <s v="First Class"/>
    <s v="RL-19615"/>
    <s v="Rob Lucas"/>
    <x v="0"/>
    <s v="United States"/>
    <s v="Philadelphia"/>
    <x v="9"/>
    <n v="19120"/>
    <x v="3"/>
    <s v="TEC-AC-10003033"/>
    <x v="2"/>
    <x v="11"/>
    <s v="Plantronics CS510 - Over-the-Head monaural Wireless Headset System"/>
    <x v="4059"/>
    <n v="2"/>
    <x v="2"/>
    <n v="85.787000000000006"/>
    <x v="10"/>
    <x v="479"/>
  </r>
  <r>
    <n v="5936"/>
    <x v="2958"/>
    <x v="975"/>
    <d v="2016-07-04T00:00:00"/>
    <s v="Same Day"/>
    <s v="RB-19465"/>
    <s v="Rick Bensley"/>
    <x v="2"/>
    <s v="United States"/>
    <s v="Seattle"/>
    <x v="4"/>
    <n v="98103"/>
    <x v="1"/>
    <s v="FUR-FU-10000221"/>
    <x v="0"/>
    <x v="5"/>
    <s v="Master Caster Door Stop, Brown"/>
    <x v="3286"/>
    <n v="5"/>
    <x v="0"/>
    <n v="8.6359999999999992"/>
    <x v="16"/>
    <x v="143"/>
  </r>
  <r>
    <n v="5937"/>
    <x v="2958"/>
    <x v="975"/>
    <d v="2016-07-04T00:00:00"/>
    <s v="Same Day"/>
    <s v="RB-19465"/>
    <s v="Rick Bensley"/>
    <x v="2"/>
    <s v="United States"/>
    <s v="Seattle"/>
    <x v="4"/>
    <n v="98103"/>
    <x v="1"/>
    <s v="TEC-PH-10001198"/>
    <x v="2"/>
    <x v="7"/>
    <s v="Avaya 4621SW VoIP phone"/>
    <x v="1637"/>
    <n v="3"/>
    <x v="2"/>
    <n v="19.9665"/>
    <x v="16"/>
    <x v="4"/>
  </r>
  <r>
    <n v="5938"/>
    <x v="2958"/>
    <x v="975"/>
    <d v="2016-07-04T00:00:00"/>
    <s v="Same Day"/>
    <s v="RB-19465"/>
    <s v="Rick Bensley"/>
    <x v="2"/>
    <s v="United States"/>
    <s v="Seattle"/>
    <x v="4"/>
    <n v="98103"/>
    <x v="1"/>
    <s v="TEC-PH-10002564"/>
    <x v="2"/>
    <x v="7"/>
    <s v="OtterBox Defender Series Case - Samsung Galaxy S4"/>
    <x v="973"/>
    <n v="3"/>
    <x v="2"/>
    <n v="8.9969999999999999"/>
    <x v="16"/>
    <x v="26"/>
  </r>
  <r>
    <n v="5939"/>
    <x v="2959"/>
    <x v="240"/>
    <d v="2017-05-25T00:00:00"/>
    <s v="Standard Class"/>
    <s v="JF-15295"/>
    <s v="Jason Fortune-"/>
    <x v="0"/>
    <s v="United States"/>
    <s v="Plano"/>
    <x v="5"/>
    <n v="75023"/>
    <x v="2"/>
    <s v="TEC-PH-10003811"/>
    <x v="2"/>
    <x v="7"/>
    <s v="Jabra Supreme Plus Driver Edition Headset"/>
    <x v="4060"/>
    <n v="1"/>
    <x v="2"/>
    <n v="9.5991999999999997"/>
    <x v="25"/>
    <x v="7"/>
  </r>
  <r>
    <n v="5940"/>
    <x v="2959"/>
    <x v="240"/>
    <d v="2017-05-25T00:00:00"/>
    <s v="Standard Class"/>
    <s v="JF-15295"/>
    <s v="Jason Fortune-"/>
    <x v="0"/>
    <s v="United States"/>
    <s v="Plano"/>
    <x v="5"/>
    <n v="75023"/>
    <x v="2"/>
    <s v="OFF-LA-10004178"/>
    <x v="1"/>
    <x v="2"/>
    <s v="Avery 491"/>
    <x v="1145"/>
    <n v="4"/>
    <x v="2"/>
    <n v="4.2952000000000004"/>
    <x v="25"/>
    <x v="82"/>
  </r>
  <r>
    <n v="5941"/>
    <x v="2960"/>
    <x v="386"/>
    <d v="2017-10-14T00:00:00"/>
    <s v="Second Class"/>
    <s v="RW-19690"/>
    <s v="Robert Waldorf"/>
    <x v="0"/>
    <s v="United States"/>
    <s v="Los Angeles"/>
    <x v="1"/>
    <n v="90049"/>
    <x v="1"/>
    <s v="TEC-AC-10001465"/>
    <x v="2"/>
    <x v="11"/>
    <s v="SanDisk Cruzer 64 GB USB Flash Drive"/>
    <x v="4061"/>
    <n v="12"/>
    <x v="0"/>
    <n v="130.75200000000001"/>
    <x v="13"/>
    <x v="84"/>
  </r>
  <r>
    <n v="5942"/>
    <x v="2960"/>
    <x v="386"/>
    <d v="2017-10-14T00:00:00"/>
    <s v="Second Class"/>
    <s v="RW-19690"/>
    <s v="Robert Waldorf"/>
    <x v="0"/>
    <s v="United States"/>
    <s v="Los Angeles"/>
    <x v="1"/>
    <n v="90049"/>
    <x v="1"/>
    <s v="OFF-AR-10000940"/>
    <x v="1"/>
    <x v="6"/>
    <s v="Newell 343"/>
    <x v="486"/>
    <n v="2"/>
    <x v="0"/>
    <n v="1.5875999999999999"/>
    <x v="13"/>
    <x v="180"/>
  </r>
  <r>
    <n v="5943"/>
    <x v="2961"/>
    <x v="876"/>
    <d v="2016-08-13T00:00:00"/>
    <s v="Standard Class"/>
    <s v="VG-21790"/>
    <s v="Vivek Gonzalez"/>
    <x v="0"/>
    <s v="United States"/>
    <s v="Los Angeles"/>
    <x v="1"/>
    <n v="90032"/>
    <x v="1"/>
    <s v="TEC-PH-10001700"/>
    <x v="2"/>
    <x v="7"/>
    <s v="Panasonic KX-TG6844B Expandable Digital Cordless Telephone"/>
    <x v="1972"/>
    <n v="4"/>
    <x v="2"/>
    <n v="18.4772"/>
    <x v="47"/>
    <x v="152"/>
  </r>
  <r>
    <n v="5944"/>
    <x v="2962"/>
    <x v="55"/>
    <d v="2014-08-29T00:00:00"/>
    <s v="Standard Class"/>
    <s v="JM-15265"/>
    <s v="Janet Molinari"/>
    <x v="1"/>
    <s v="United States"/>
    <s v="Los Angeles"/>
    <x v="1"/>
    <n v="90036"/>
    <x v="1"/>
    <s v="FUR-FU-10000771"/>
    <x v="0"/>
    <x v="5"/>
    <s v="Eldon 200 Class Desk Accessories, Smoke"/>
    <x v="2933"/>
    <n v="1"/>
    <x v="0"/>
    <n v="2.6375999999999999"/>
    <x v="29"/>
    <x v="72"/>
  </r>
  <r>
    <n v="5945"/>
    <x v="2962"/>
    <x v="55"/>
    <d v="2014-08-29T00:00:00"/>
    <s v="Standard Class"/>
    <s v="JM-15265"/>
    <s v="Janet Molinari"/>
    <x v="1"/>
    <s v="United States"/>
    <s v="Los Angeles"/>
    <x v="1"/>
    <n v="90036"/>
    <x v="1"/>
    <s v="TEC-AC-10002399"/>
    <x v="2"/>
    <x v="11"/>
    <s v="SanDisk Cruzer 32 GB USB Flash Drive"/>
    <x v="2016"/>
    <n v="5"/>
    <x v="0"/>
    <n v="30.431999999999999"/>
    <x v="29"/>
    <x v="203"/>
  </r>
  <r>
    <n v="5946"/>
    <x v="2962"/>
    <x v="55"/>
    <d v="2014-08-29T00:00:00"/>
    <s v="Standard Class"/>
    <s v="JM-15265"/>
    <s v="Janet Molinari"/>
    <x v="1"/>
    <s v="United States"/>
    <s v="Los Angeles"/>
    <x v="1"/>
    <n v="90036"/>
    <x v="1"/>
    <s v="OFF-PA-10004983"/>
    <x v="1"/>
    <x v="10"/>
    <s v="Xerox 23"/>
    <x v="233"/>
    <n v="4"/>
    <x v="0"/>
    <n v="12.441599999999999"/>
    <x v="29"/>
    <x v="68"/>
  </r>
  <r>
    <n v="5947"/>
    <x v="2962"/>
    <x v="55"/>
    <d v="2014-08-29T00:00:00"/>
    <s v="Standard Class"/>
    <s v="JM-15265"/>
    <s v="Janet Molinari"/>
    <x v="1"/>
    <s v="United States"/>
    <s v="Los Angeles"/>
    <x v="1"/>
    <n v="90036"/>
    <x v="1"/>
    <s v="OFF-ST-10004258"/>
    <x v="1"/>
    <x v="4"/>
    <s v="Portable Personal File Box"/>
    <x v="4062"/>
    <n v="4"/>
    <x v="0"/>
    <n v="13.1868"/>
    <x v="29"/>
    <x v="180"/>
  </r>
  <r>
    <n v="5948"/>
    <x v="2963"/>
    <x v="471"/>
    <d v="2015-09-18T00:00:00"/>
    <s v="Second Class"/>
    <s v="BE-11455"/>
    <s v="Brad Eason"/>
    <x v="2"/>
    <s v="United States"/>
    <s v="Des Moines"/>
    <x v="23"/>
    <n v="50315"/>
    <x v="2"/>
    <s v="OFF-BI-10004040"/>
    <x v="1"/>
    <x v="8"/>
    <s v="Wilson Jones Impact Binders"/>
    <x v="4063"/>
    <n v="5"/>
    <x v="0"/>
    <n v="12.691000000000001"/>
    <x v="11"/>
    <x v="70"/>
  </r>
  <r>
    <n v="5949"/>
    <x v="2964"/>
    <x v="916"/>
    <d v="2017-03-05T00:00:00"/>
    <s v="Same Day"/>
    <s v="CB-12535"/>
    <s v="Claudia Bergmann"/>
    <x v="1"/>
    <s v="United States"/>
    <s v="Southaven"/>
    <x v="35"/>
    <n v="38671"/>
    <x v="0"/>
    <s v="OFF-EN-10003862"/>
    <x v="1"/>
    <x v="12"/>
    <s v="Laser &amp; Ink Jet Business Envelopes"/>
    <x v="4064"/>
    <n v="4"/>
    <x v="0"/>
    <n v="19.6328"/>
    <x v="42"/>
    <x v="99"/>
  </r>
  <r>
    <n v="5950"/>
    <x v="2964"/>
    <x v="916"/>
    <d v="2017-03-05T00:00:00"/>
    <s v="Same Day"/>
    <s v="CB-12535"/>
    <s v="Claudia Bergmann"/>
    <x v="1"/>
    <s v="United States"/>
    <s v="Southaven"/>
    <x v="35"/>
    <n v="38671"/>
    <x v="0"/>
    <s v="TEC-AC-10004571"/>
    <x v="2"/>
    <x v="11"/>
    <s v="Logitech G700s Rechargeable Gaming Mouse"/>
    <x v="670"/>
    <n v="3"/>
    <x v="0"/>
    <n v="125.98739999999999"/>
    <x v="42"/>
    <x v="491"/>
  </r>
  <r>
    <n v="5951"/>
    <x v="2964"/>
    <x v="916"/>
    <d v="2017-03-05T00:00:00"/>
    <s v="Same Day"/>
    <s v="CB-12535"/>
    <s v="Claudia Bergmann"/>
    <x v="1"/>
    <s v="United States"/>
    <s v="Southaven"/>
    <x v="35"/>
    <n v="38671"/>
    <x v="0"/>
    <s v="OFF-AP-10000891"/>
    <x v="1"/>
    <x v="9"/>
    <s v="Kensington 7 Outlet MasterPiece HOMEOFFICE Power Control Center"/>
    <x v="2664"/>
    <n v="2"/>
    <x v="0"/>
    <n v="78.671999999999997"/>
    <x v="42"/>
    <x v="1"/>
  </r>
  <r>
    <n v="5952"/>
    <x v="2964"/>
    <x v="916"/>
    <d v="2017-03-05T00:00:00"/>
    <s v="Same Day"/>
    <s v="CB-12535"/>
    <s v="Claudia Bergmann"/>
    <x v="1"/>
    <s v="United States"/>
    <s v="Southaven"/>
    <x v="35"/>
    <n v="38671"/>
    <x v="0"/>
    <s v="OFF-BI-10002026"/>
    <x v="1"/>
    <x v="8"/>
    <s v="Ibico Recycled Linen-Style Covers"/>
    <x v="4065"/>
    <n v="6"/>
    <x v="0"/>
    <n v="112.4928"/>
    <x v="42"/>
    <x v="42"/>
  </r>
  <r>
    <n v="5953"/>
    <x v="2965"/>
    <x v="4"/>
    <d v="2017-04-21T00:00:00"/>
    <s v="Standard Class"/>
    <s v="SD-20485"/>
    <s v="Shirley Daniels"/>
    <x v="2"/>
    <s v="United States"/>
    <s v="Houston"/>
    <x v="5"/>
    <n v="77041"/>
    <x v="2"/>
    <s v="OFF-PA-10001826"/>
    <x v="1"/>
    <x v="10"/>
    <s v="Xerox 207"/>
    <x v="557"/>
    <n v="4"/>
    <x v="2"/>
    <n v="7.2576000000000001"/>
    <x v="4"/>
    <x v="73"/>
  </r>
  <r>
    <n v="5954"/>
    <x v="2966"/>
    <x v="809"/>
    <d v="2014-03-31T00:00:00"/>
    <s v="First Class"/>
    <s v="SG-20890"/>
    <s v="Susan Gilcrest"/>
    <x v="1"/>
    <s v="United States"/>
    <s v="New York City"/>
    <x v="15"/>
    <n v="10009"/>
    <x v="3"/>
    <s v="OFF-AR-10001231"/>
    <x v="1"/>
    <x v="6"/>
    <s v="Sanford EarthWrite Recycled Pencils, Medium Soft, #2"/>
    <x v="4066"/>
    <n v="5"/>
    <x v="0"/>
    <n v="2.94"/>
    <x v="34"/>
    <x v="40"/>
  </r>
  <r>
    <n v="5955"/>
    <x v="2967"/>
    <x v="7"/>
    <d v="2014-11-15T00:00:00"/>
    <s v="Second Class"/>
    <s v="TS-21430"/>
    <s v="Tom Stivers"/>
    <x v="1"/>
    <s v="United States"/>
    <s v="Reading"/>
    <x v="9"/>
    <n v="19601"/>
    <x v="3"/>
    <s v="FUR-FU-10000409"/>
    <x v="0"/>
    <x v="5"/>
    <s v="GE 4 Foot Flourescent Tube, 40 Watt"/>
    <x v="934"/>
    <n v="2"/>
    <x v="2"/>
    <n v="7.7896000000000001"/>
    <x v="7"/>
    <x v="18"/>
  </r>
  <r>
    <n v="5956"/>
    <x v="2967"/>
    <x v="7"/>
    <d v="2014-11-15T00:00:00"/>
    <s v="Second Class"/>
    <s v="TS-21430"/>
    <s v="Tom Stivers"/>
    <x v="1"/>
    <s v="United States"/>
    <s v="Reading"/>
    <x v="9"/>
    <n v="19601"/>
    <x v="3"/>
    <s v="FUR-BO-10002545"/>
    <x v="0"/>
    <x v="0"/>
    <s v="Atlantic Metals Mobile 3-Shelf Bookcases, Custom Colors"/>
    <x v="3431"/>
    <n v="4"/>
    <x v="5"/>
    <n v="-250.54079999999999"/>
    <x v="7"/>
    <x v="492"/>
  </r>
  <r>
    <n v="5957"/>
    <x v="2968"/>
    <x v="299"/>
    <d v="2016-03-15T00:00:00"/>
    <s v="Second Class"/>
    <s v="DK-13225"/>
    <s v="Dean Katz"/>
    <x v="1"/>
    <s v="United States"/>
    <s v="San Francisco"/>
    <x v="1"/>
    <n v="94109"/>
    <x v="1"/>
    <s v="OFF-ST-10002756"/>
    <x v="1"/>
    <x v="4"/>
    <s v="Tennsco Stur-D-Stor Boltless Shelving, 5 Shelves, 24&quot; Deep, Sand"/>
    <x v="4067"/>
    <n v="5"/>
    <x v="0"/>
    <n v="6.7655000000000003"/>
    <x v="17"/>
    <x v="371"/>
  </r>
  <r>
    <n v="5958"/>
    <x v="2968"/>
    <x v="299"/>
    <d v="2016-03-15T00:00:00"/>
    <s v="Second Class"/>
    <s v="DK-13225"/>
    <s v="Dean Katz"/>
    <x v="1"/>
    <s v="United States"/>
    <s v="San Francisco"/>
    <x v="1"/>
    <n v="94109"/>
    <x v="1"/>
    <s v="OFF-AP-10003842"/>
    <x v="1"/>
    <x v="9"/>
    <s v="Euro-Pro Shark Turbo Vacuum"/>
    <x v="894"/>
    <n v="5"/>
    <x v="0"/>
    <n v="40.274000000000001"/>
    <x v="17"/>
    <x v="96"/>
  </r>
  <r>
    <n v="5959"/>
    <x v="2968"/>
    <x v="299"/>
    <d v="2016-03-15T00:00:00"/>
    <s v="Second Class"/>
    <s v="DK-13225"/>
    <s v="Dean Katz"/>
    <x v="1"/>
    <s v="United States"/>
    <s v="San Francisco"/>
    <x v="1"/>
    <n v="94109"/>
    <x v="1"/>
    <s v="OFF-EN-10004459"/>
    <x v="1"/>
    <x v="12"/>
    <s v="Security-Tint Envelopes"/>
    <x v="2433"/>
    <n v="4"/>
    <x v="0"/>
    <n v="14.974399999999999"/>
    <x v="17"/>
    <x v="77"/>
  </r>
  <r>
    <n v="5960"/>
    <x v="2968"/>
    <x v="299"/>
    <d v="2016-03-15T00:00:00"/>
    <s v="Second Class"/>
    <s v="DK-13225"/>
    <s v="Dean Katz"/>
    <x v="1"/>
    <s v="United States"/>
    <s v="San Francisco"/>
    <x v="1"/>
    <n v="94109"/>
    <x v="1"/>
    <s v="FUR-CH-10003746"/>
    <x v="0"/>
    <x v="1"/>
    <s v="Hon 4070 Series Pagoda Round Back Stacking Chairs"/>
    <x v="4068"/>
    <n v="3"/>
    <x v="2"/>
    <n v="77.035200000000003"/>
    <x v="17"/>
    <x v="36"/>
  </r>
  <r>
    <n v="5961"/>
    <x v="2969"/>
    <x v="839"/>
    <d v="2017-02-14T00:00:00"/>
    <s v="Second Class"/>
    <s v="ML-17395"/>
    <s v="Marina Lichtenstein"/>
    <x v="1"/>
    <s v="United States"/>
    <s v="Los Angeles"/>
    <x v="1"/>
    <n v="90045"/>
    <x v="1"/>
    <s v="FUR-FU-10003142"/>
    <x v="0"/>
    <x v="5"/>
    <s v="Master Big Foot Doorstop, Beige"/>
    <x v="3051"/>
    <n v="4"/>
    <x v="0"/>
    <n v="6.5472000000000001"/>
    <x v="31"/>
    <x v="221"/>
  </r>
  <r>
    <n v="5962"/>
    <x v="2970"/>
    <x v="7"/>
    <d v="2014-11-13T00:00:00"/>
    <s v="Second Class"/>
    <s v="MA-17560"/>
    <s v="Matt Abelman"/>
    <x v="2"/>
    <s v="United States"/>
    <s v="Los Angeles"/>
    <x v="1"/>
    <n v="90004"/>
    <x v="1"/>
    <s v="TEC-PH-10001425"/>
    <x v="2"/>
    <x v="7"/>
    <s v="Mophie Juice Pack Helium for iPhone"/>
    <x v="4069"/>
    <n v="9"/>
    <x v="2"/>
    <n v="57.592799999999997"/>
    <x v="7"/>
    <x v="7"/>
  </r>
  <r>
    <n v="5963"/>
    <x v="2970"/>
    <x v="7"/>
    <d v="2014-11-13T00:00:00"/>
    <s v="Second Class"/>
    <s v="MA-17560"/>
    <s v="Matt Abelman"/>
    <x v="2"/>
    <s v="United States"/>
    <s v="Los Angeles"/>
    <x v="1"/>
    <n v="90004"/>
    <x v="1"/>
    <s v="OFF-AP-10001626"/>
    <x v="1"/>
    <x v="9"/>
    <s v="Commercial WindTunnel Clean Air Upright Vacuum, Replacement Belts, Filtration Bags"/>
    <x v="3890"/>
    <n v="2"/>
    <x v="0"/>
    <n v="2.0228000000000002"/>
    <x v="7"/>
    <x v="96"/>
  </r>
  <r>
    <n v="5964"/>
    <x v="2970"/>
    <x v="7"/>
    <d v="2014-11-13T00:00:00"/>
    <s v="Second Class"/>
    <s v="MA-17560"/>
    <s v="Matt Abelman"/>
    <x v="2"/>
    <s v="United States"/>
    <s v="Los Angeles"/>
    <x v="1"/>
    <n v="90004"/>
    <x v="1"/>
    <s v="OFF-PA-10003625"/>
    <x v="1"/>
    <x v="10"/>
    <s v="Xerox 1979"/>
    <x v="1832"/>
    <n v="4"/>
    <x v="0"/>
    <n v="55.764000000000003"/>
    <x v="7"/>
    <x v="88"/>
  </r>
  <r>
    <n v="5965"/>
    <x v="2971"/>
    <x v="648"/>
    <d v="2017-08-25T00:00:00"/>
    <s v="Standard Class"/>
    <s v="LR-17035"/>
    <s v="Lisa Ryan"/>
    <x v="1"/>
    <s v="United States"/>
    <s v="San Francisco"/>
    <x v="1"/>
    <n v="94109"/>
    <x v="1"/>
    <s v="OFF-SU-10004768"/>
    <x v="1"/>
    <x v="14"/>
    <s v="Acme Kleencut Forged Steel Scissors"/>
    <x v="1683"/>
    <n v="3"/>
    <x v="0"/>
    <n v="5.1660000000000004"/>
    <x v="43"/>
    <x v="84"/>
  </r>
  <r>
    <n v="5966"/>
    <x v="2971"/>
    <x v="648"/>
    <d v="2017-08-25T00:00:00"/>
    <s v="Standard Class"/>
    <s v="LR-17035"/>
    <s v="Lisa Ryan"/>
    <x v="1"/>
    <s v="United States"/>
    <s v="San Francisco"/>
    <x v="1"/>
    <n v="94109"/>
    <x v="1"/>
    <s v="OFF-ST-10000777"/>
    <x v="1"/>
    <x v="4"/>
    <s v="Companion Letter/Legal File, Black"/>
    <x v="118"/>
    <n v="6"/>
    <x v="0"/>
    <n v="63.436799999999998"/>
    <x v="43"/>
    <x v="40"/>
  </r>
  <r>
    <n v="5967"/>
    <x v="2971"/>
    <x v="648"/>
    <d v="2017-08-25T00:00:00"/>
    <s v="Standard Class"/>
    <s v="LR-17035"/>
    <s v="Lisa Ryan"/>
    <x v="1"/>
    <s v="United States"/>
    <s v="San Francisco"/>
    <x v="1"/>
    <n v="94109"/>
    <x v="1"/>
    <s v="TEC-PH-10003171"/>
    <x v="2"/>
    <x v="7"/>
    <s v="Plantronics Encore H101 Dual Earpieces Headset"/>
    <x v="4070"/>
    <n v="3"/>
    <x v="2"/>
    <n v="10.788"/>
    <x v="43"/>
    <x v="36"/>
  </r>
  <r>
    <n v="5968"/>
    <x v="2972"/>
    <x v="804"/>
    <d v="2016-01-17T00:00:00"/>
    <s v="First Class"/>
    <s v="BE-11335"/>
    <s v="Bill Eplett"/>
    <x v="2"/>
    <s v="United States"/>
    <s v="New York City"/>
    <x v="15"/>
    <n v="10009"/>
    <x v="3"/>
    <s v="OFF-PA-10001033"/>
    <x v="1"/>
    <x v="10"/>
    <s v="Xerox 1893"/>
    <x v="2597"/>
    <n v="2"/>
    <x v="0"/>
    <n v="40.170200000000001"/>
    <x v="12"/>
    <x v="77"/>
  </r>
  <r>
    <n v="5969"/>
    <x v="2973"/>
    <x v="836"/>
    <d v="2014-07-22T00:00:00"/>
    <s v="First Class"/>
    <s v="CC-12145"/>
    <s v="Charles Crestani"/>
    <x v="0"/>
    <s v="United States"/>
    <s v="San Diego"/>
    <x v="1"/>
    <n v="92105"/>
    <x v="1"/>
    <s v="OFF-PA-10000418"/>
    <x v="1"/>
    <x v="10"/>
    <s v="Xerox 189"/>
    <x v="1230"/>
    <n v="1"/>
    <x v="0"/>
    <n v="50.328000000000003"/>
    <x v="40"/>
    <x v="62"/>
  </r>
  <r>
    <n v="5970"/>
    <x v="2973"/>
    <x v="836"/>
    <d v="2014-07-22T00:00:00"/>
    <s v="First Class"/>
    <s v="CC-12145"/>
    <s v="Charles Crestani"/>
    <x v="0"/>
    <s v="United States"/>
    <s v="San Diego"/>
    <x v="1"/>
    <n v="92105"/>
    <x v="1"/>
    <s v="OFF-BI-10001982"/>
    <x v="1"/>
    <x v="8"/>
    <s v="Wilson Jones Custom Binder Spines &amp; Labels"/>
    <x v="4071"/>
    <n v="2"/>
    <x v="2"/>
    <n v="3.1551999999999998"/>
    <x v="40"/>
    <x v="117"/>
  </r>
  <r>
    <n v="5971"/>
    <x v="2973"/>
    <x v="836"/>
    <d v="2014-07-22T00:00:00"/>
    <s v="First Class"/>
    <s v="CC-12145"/>
    <s v="Charles Crestani"/>
    <x v="0"/>
    <s v="United States"/>
    <s v="San Diego"/>
    <x v="1"/>
    <n v="92105"/>
    <x v="1"/>
    <s v="OFF-PA-10002230"/>
    <x v="1"/>
    <x v="10"/>
    <s v="Xerox 1897"/>
    <x v="544"/>
    <n v="4"/>
    <x v="0"/>
    <n v="9.7607999999999997"/>
    <x v="40"/>
    <x v="181"/>
  </r>
  <r>
    <n v="5972"/>
    <x v="2973"/>
    <x v="836"/>
    <d v="2014-07-22T00:00:00"/>
    <s v="First Class"/>
    <s v="CC-12145"/>
    <s v="Charles Crestani"/>
    <x v="0"/>
    <s v="United States"/>
    <s v="San Diego"/>
    <x v="1"/>
    <n v="92105"/>
    <x v="1"/>
    <s v="FUR-FU-10003577"/>
    <x v="0"/>
    <x v="5"/>
    <s v="Nu-Dell Leatherette Frames"/>
    <x v="4072"/>
    <n v="3"/>
    <x v="0"/>
    <n v="15.4872"/>
    <x v="40"/>
    <x v="159"/>
  </r>
  <r>
    <n v="5973"/>
    <x v="2974"/>
    <x v="695"/>
    <d v="2017-02-11T00:00:00"/>
    <s v="Standard Class"/>
    <s v="BD-11770"/>
    <s v="Bryan Davis"/>
    <x v="0"/>
    <s v="United States"/>
    <s v="New York City"/>
    <x v="15"/>
    <n v="10024"/>
    <x v="3"/>
    <s v="FUR-BO-10001811"/>
    <x v="0"/>
    <x v="0"/>
    <s v="Atlantic Metals Mobile 5-Shelf Bookcases, Custom Colors"/>
    <x v="2949"/>
    <n v="1"/>
    <x v="2"/>
    <n v="30.097999999999999"/>
    <x v="31"/>
    <x v="26"/>
  </r>
  <r>
    <n v="5974"/>
    <x v="2975"/>
    <x v="707"/>
    <d v="2015-12-29T00:00:00"/>
    <s v="Standard Class"/>
    <s v="JK-15640"/>
    <s v="Jim Kriz"/>
    <x v="2"/>
    <s v="United States"/>
    <s v="New York City"/>
    <x v="15"/>
    <n v="10011"/>
    <x v="3"/>
    <s v="OFF-AP-10003779"/>
    <x v="1"/>
    <x v="9"/>
    <s v="Kensington 7 Outlet MasterPiece Power Center with Fax/Phone Line Protection"/>
    <x v="4073"/>
    <n v="2"/>
    <x v="0"/>
    <n v="124.488"/>
    <x v="14"/>
    <x v="1"/>
  </r>
  <r>
    <n v="5975"/>
    <x v="2976"/>
    <x v="750"/>
    <d v="2016-10-13T00:00:00"/>
    <s v="Standard Class"/>
    <s v="DB-13615"/>
    <s v="Doug Bickford"/>
    <x v="0"/>
    <s v="United States"/>
    <s v="Charlotte"/>
    <x v="3"/>
    <n v="28205"/>
    <x v="0"/>
    <s v="OFF-ST-10000676"/>
    <x v="1"/>
    <x v="4"/>
    <s v="Fellowes Econo/Stor Drawers"/>
    <x v="4074"/>
    <n v="5"/>
    <x v="2"/>
    <n v="-67.850999999999999"/>
    <x v="32"/>
    <x v="132"/>
  </r>
  <r>
    <n v="5976"/>
    <x v="2977"/>
    <x v="1002"/>
    <d v="2017-07-17T00:00:00"/>
    <s v="Standard Class"/>
    <s v="RR-19525"/>
    <s v="Rick Reed"/>
    <x v="1"/>
    <s v="United States"/>
    <s v="Overland Park"/>
    <x v="41"/>
    <n v="66212"/>
    <x v="2"/>
    <s v="OFF-ST-10001496"/>
    <x v="1"/>
    <x v="4"/>
    <s v="Standard Rollaway File with Lock"/>
    <x v="2861"/>
    <n v="2"/>
    <x v="0"/>
    <n v="93.698800000000006"/>
    <x v="10"/>
    <x v="96"/>
  </r>
  <r>
    <n v="5977"/>
    <x v="2977"/>
    <x v="1002"/>
    <d v="2017-07-17T00:00:00"/>
    <s v="Standard Class"/>
    <s v="RR-19525"/>
    <s v="Rick Reed"/>
    <x v="1"/>
    <s v="United States"/>
    <s v="Overland Park"/>
    <x v="41"/>
    <n v="66212"/>
    <x v="2"/>
    <s v="OFF-PA-10003673"/>
    <x v="1"/>
    <x v="10"/>
    <s v="Strathmore Photo Mount Cards"/>
    <x v="4075"/>
    <n v="2"/>
    <x v="0"/>
    <n v="6.2375999999999996"/>
    <x v="10"/>
    <x v="55"/>
  </r>
  <r>
    <n v="5978"/>
    <x v="2978"/>
    <x v="558"/>
    <d v="2017-04-25T00:00:00"/>
    <s v="First Class"/>
    <s v="SV-20935"/>
    <s v="Susan Vittorini"/>
    <x v="0"/>
    <s v="United States"/>
    <s v="Mesa"/>
    <x v="16"/>
    <n v="85204"/>
    <x v="1"/>
    <s v="TEC-PH-10004614"/>
    <x v="2"/>
    <x v="7"/>
    <s v="AT&amp;T 841000 Phone"/>
    <x v="4076"/>
    <n v="10"/>
    <x v="2"/>
    <n v="34.5"/>
    <x v="4"/>
    <x v="107"/>
  </r>
  <r>
    <n v="5979"/>
    <x v="2979"/>
    <x v="557"/>
    <d v="2014-09-13T00:00:00"/>
    <s v="Standard Class"/>
    <s v="RB-19465"/>
    <s v="Rick Bensley"/>
    <x v="2"/>
    <s v="United States"/>
    <s v="Tulsa"/>
    <x v="26"/>
    <n v="74133"/>
    <x v="2"/>
    <s v="FUR-TA-10001039"/>
    <x v="0"/>
    <x v="3"/>
    <s v="KI Adjustable-Height Table"/>
    <x v="4077"/>
    <n v="5"/>
    <x v="0"/>
    <n v="111.774"/>
    <x v="9"/>
    <x v="96"/>
  </r>
  <r>
    <n v="5980"/>
    <x v="2979"/>
    <x v="557"/>
    <d v="2014-09-13T00:00:00"/>
    <s v="Standard Class"/>
    <s v="RB-19465"/>
    <s v="Rick Bensley"/>
    <x v="2"/>
    <s v="United States"/>
    <s v="Tulsa"/>
    <x v="26"/>
    <n v="74133"/>
    <x v="2"/>
    <s v="OFF-BI-10000474"/>
    <x v="1"/>
    <x v="8"/>
    <s v="Avery Recycled Flexi-View Covers for Binding Systems"/>
    <x v="4078"/>
    <n v="2"/>
    <x v="0"/>
    <n v="15.3888"/>
    <x v="9"/>
    <x v="42"/>
  </r>
  <r>
    <n v="5981"/>
    <x v="2979"/>
    <x v="557"/>
    <d v="2014-09-13T00:00:00"/>
    <s v="Standard Class"/>
    <s v="RB-19465"/>
    <s v="Rick Bensley"/>
    <x v="2"/>
    <s v="United States"/>
    <s v="Tulsa"/>
    <x v="26"/>
    <n v="74133"/>
    <x v="2"/>
    <s v="FUR-CH-10004698"/>
    <x v="0"/>
    <x v="1"/>
    <s v="Padded Folding Chairs, Black, 4/Carton"/>
    <x v="4079"/>
    <n v="2"/>
    <x v="0"/>
    <n v="45.348799999999997"/>
    <x v="9"/>
    <x v="40"/>
  </r>
  <r>
    <n v="5982"/>
    <x v="2979"/>
    <x v="557"/>
    <d v="2014-09-13T00:00:00"/>
    <s v="Standard Class"/>
    <s v="RB-19465"/>
    <s v="Rick Bensley"/>
    <x v="2"/>
    <s v="United States"/>
    <s v="Tulsa"/>
    <x v="26"/>
    <n v="74133"/>
    <x v="2"/>
    <s v="OFF-ST-10003327"/>
    <x v="1"/>
    <x v="4"/>
    <s v="Akro-Mils 12-Gallon Tote"/>
    <x v="4080"/>
    <n v="2"/>
    <x v="0"/>
    <n v="5.7594000000000003"/>
    <x v="9"/>
    <x v="74"/>
  </r>
  <r>
    <n v="5983"/>
    <x v="2980"/>
    <x v="831"/>
    <d v="2016-11-28T00:00:00"/>
    <s v="Standard Class"/>
    <s v="MV-18190"/>
    <s v="Mike Vittorini"/>
    <x v="0"/>
    <s v="United States"/>
    <s v="New York City"/>
    <x v="15"/>
    <n v="10035"/>
    <x v="3"/>
    <s v="OFF-PA-10000232"/>
    <x v="1"/>
    <x v="10"/>
    <s v="Xerox 1975"/>
    <x v="91"/>
    <n v="2"/>
    <x v="0"/>
    <n v="6.3503999999999996"/>
    <x v="0"/>
    <x v="181"/>
  </r>
  <r>
    <n v="5984"/>
    <x v="2981"/>
    <x v="118"/>
    <d v="2017-09-18T00:00:00"/>
    <s v="Second Class"/>
    <s v="EH-14185"/>
    <s v="Evan Henry"/>
    <x v="0"/>
    <s v="United States"/>
    <s v="Philadelphia"/>
    <x v="9"/>
    <n v="19143"/>
    <x v="3"/>
    <s v="OFF-PA-10003657"/>
    <x v="1"/>
    <x v="10"/>
    <s v="Xerox 1927"/>
    <x v="3236"/>
    <n v="6"/>
    <x v="2"/>
    <n v="6.42"/>
    <x v="15"/>
    <x v="33"/>
  </r>
  <r>
    <n v="5985"/>
    <x v="2982"/>
    <x v="1080"/>
    <d v="2016-07-25T00:00:00"/>
    <s v="Standard Class"/>
    <s v="JS-16030"/>
    <s v="Joy Smith"/>
    <x v="0"/>
    <s v="United States"/>
    <s v="Hattiesburg"/>
    <x v="35"/>
    <n v="39401"/>
    <x v="0"/>
    <s v="FUR-FU-10001185"/>
    <x v="0"/>
    <x v="5"/>
    <s v="Advantus Employee of the Month Certificate Frame, 11 x 13-1/2"/>
    <x v="2280"/>
    <n v="6"/>
    <x v="0"/>
    <n v="76.087800000000001"/>
    <x v="16"/>
    <x v="44"/>
  </r>
  <r>
    <n v="5986"/>
    <x v="2982"/>
    <x v="1080"/>
    <d v="2016-07-25T00:00:00"/>
    <s v="Standard Class"/>
    <s v="JS-16030"/>
    <s v="Joy Smith"/>
    <x v="0"/>
    <s v="United States"/>
    <s v="Hattiesburg"/>
    <x v="35"/>
    <n v="39401"/>
    <x v="0"/>
    <s v="OFF-BI-10003007"/>
    <x v="1"/>
    <x v="8"/>
    <s v="Premium Transparent Presentation Covers, No Pattern/Clear, 8 1/2&quot; x 11&quot;"/>
    <x v="4081"/>
    <n v="2"/>
    <x v="0"/>
    <n v="35.677599999999998"/>
    <x v="16"/>
    <x v="55"/>
  </r>
  <r>
    <n v="5987"/>
    <x v="2982"/>
    <x v="1080"/>
    <d v="2016-07-25T00:00:00"/>
    <s v="Standard Class"/>
    <s v="JS-16030"/>
    <s v="Joy Smith"/>
    <x v="0"/>
    <s v="United States"/>
    <s v="Hattiesburg"/>
    <x v="35"/>
    <n v="39401"/>
    <x v="0"/>
    <s v="OFF-ST-10002485"/>
    <x v="1"/>
    <x v="4"/>
    <s v="Rogers Deluxe File Chest"/>
    <x v="1177"/>
    <n v="4"/>
    <x v="0"/>
    <n v="0.87919999999999998"/>
    <x v="16"/>
    <x v="131"/>
  </r>
  <r>
    <n v="5988"/>
    <x v="2982"/>
    <x v="1080"/>
    <d v="2016-07-25T00:00:00"/>
    <s v="Standard Class"/>
    <s v="JS-16030"/>
    <s v="Joy Smith"/>
    <x v="0"/>
    <s v="United States"/>
    <s v="Hattiesburg"/>
    <x v="35"/>
    <n v="39401"/>
    <x v="0"/>
    <s v="OFF-PA-10001033"/>
    <x v="1"/>
    <x v="10"/>
    <s v="Xerox 1893"/>
    <x v="4082"/>
    <n v="6"/>
    <x v="0"/>
    <n v="120.5106"/>
    <x v="16"/>
    <x v="77"/>
  </r>
  <r>
    <n v="5989"/>
    <x v="2982"/>
    <x v="1080"/>
    <d v="2016-07-25T00:00:00"/>
    <s v="Standard Class"/>
    <s v="JS-16030"/>
    <s v="Joy Smith"/>
    <x v="0"/>
    <s v="United States"/>
    <s v="Hattiesburg"/>
    <x v="35"/>
    <n v="39401"/>
    <x v="0"/>
    <s v="OFF-BI-10000404"/>
    <x v="1"/>
    <x v="8"/>
    <s v="Avery Printable Repositionable Plastic Tabs"/>
    <x v="4083"/>
    <n v="1"/>
    <x v="0"/>
    <n v="4.0419999999999998"/>
    <x v="16"/>
    <x v="41"/>
  </r>
  <r>
    <n v="5990"/>
    <x v="2982"/>
    <x v="1080"/>
    <d v="2016-07-25T00:00:00"/>
    <s v="Standard Class"/>
    <s v="JS-16030"/>
    <s v="Joy Smith"/>
    <x v="0"/>
    <s v="United States"/>
    <s v="Hattiesburg"/>
    <x v="35"/>
    <n v="39401"/>
    <x v="0"/>
    <s v="FUR-BO-10003546"/>
    <x v="0"/>
    <x v="0"/>
    <s v="Hon 4-Shelf Metal Bookcases"/>
    <x v="2414"/>
    <n v="5"/>
    <x v="0"/>
    <n v="126.22499999999999"/>
    <x v="16"/>
    <x v="45"/>
  </r>
  <r>
    <n v="5991"/>
    <x v="2983"/>
    <x v="175"/>
    <d v="2017-09-21T00:00:00"/>
    <s v="Standard Class"/>
    <s v="ES-14020"/>
    <s v="Erica Smith"/>
    <x v="0"/>
    <s v="United States"/>
    <s v="Los Angeles"/>
    <x v="1"/>
    <n v="90049"/>
    <x v="1"/>
    <s v="OFF-BI-10004390"/>
    <x v="1"/>
    <x v="8"/>
    <s v="GBC DocuBind 200 Manual Binding Machine"/>
    <x v="4084"/>
    <n v="7"/>
    <x v="2"/>
    <n v="884.05799999999999"/>
    <x v="15"/>
    <x v="52"/>
  </r>
  <r>
    <n v="5992"/>
    <x v="2983"/>
    <x v="175"/>
    <d v="2017-09-21T00:00:00"/>
    <s v="Standard Class"/>
    <s v="ES-14020"/>
    <s v="Erica Smith"/>
    <x v="0"/>
    <s v="United States"/>
    <s v="Los Angeles"/>
    <x v="1"/>
    <n v="90049"/>
    <x v="1"/>
    <s v="TEC-PH-10001700"/>
    <x v="2"/>
    <x v="7"/>
    <s v="Panasonic KX-TG6844B Expandable Digital Cordless Telephone"/>
    <x v="4085"/>
    <n v="7"/>
    <x v="2"/>
    <n v="32.335099999999997"/>
    <x v="15"/>
    <x v="152"/>
  </r>
  <r>
    <n v="5993"/>
    <x v="2983"/>
    <x v="175"/>
    <d v="2017-09-21T00:00:00"/>
    <s v="Standard Class"/>
    <s v="ES-14020"/>
    <s v="Erica Smith"/>
    <x v="0"/>
    <s v="United States"/>
    <s v="Los Angeles"/>
    <x v="1"/>
    <n v="90049"/>
    <x v="1"/>
    <s v="FUR-CH-10003396"/>
    <x v="0"/>
    <x v="1"/>
    <s v="Global Deluxe Steno Chair"/>
    <x v="4086"/>
    <n v="3"/>
    <x v="2"/>
    <n v="-20.784600000000001"/>
    <x v="15"/>
    <x v="75"/>
  </r>
  <r>
    <n v="5994"/>
    <x v="2984"/>
    <x v="25"/>
    <d v="2016-12-11T00:00:00"/>
    <s v="Same Day"/>
    <s v="NS-18640"/>
    <s v="Noel Staavos"/>
    <x v="1"/>
    <s v="United States"/>
    <s v="Columbus"/>
    <x v="24"/>
    <n v="43229"/>
    <x v="3"/>
    <s v="OFF-ST-10001558"/>
    <x v="1"/>
    <x v="4"/>
    <s v="Acco Perma 4000 Stacking Storage Drawers"/>
    <x v="643"/>
    <n v="5"/>
    <x v="2"/>
    <n v="-4.0599999999999996"/>
    <x v="5"/>
    <x v="168"/>
  </r>
  <r>
    <n v="5995"/>
    <x v="2984"/>
    <x v="25"/>
    <d v="2016-12-11T00:00:00"/>
    <s v="Same Day"/>
    <s v="NS-18640"/>
    <s v="Noel Staavos"/>
    <x v="1"/>
    <s v="United States"/>
    <s v="Columbus"/>
    <x v="24"/>
    <n v="43229"/>
    <x v="3"/>
    <s v="OFF-SU-10004782"/>
    <x v="1"/>
    <x v="14"/>
    <s v="Elite 5&quot; Scissors"/>
    <x v="1902"/>
    <n v="2"/>
    <x v="2"/>
    <n v="1.69"/>
    <x v="5"/>
    <x v="26"/>
  </r>
  <r>
    <n v="5996"/>
    <x v="2984"/>
    <x v="25"/>
    <d v="2016-12-11T00:00:00"/>
    <s v="Same Day"/>
    <s v="NS-18640"/>
    <s v="Noel Staavos"/>
    <x v="1"/>
    <s v="United States"/>
    <s v="Columbus"/>
    <x v="24"/>
    <n v="43229"/>
    <x v="3"/>
    <s v="FUR-CH-10003298"/>
    <x v="0"/>
    <x v="1"/>
    <s v="Office Star - Contemporary Task Swivel chair with Loop Arms, Charcoal"/>
    <x v="4087"/>
    <n v="5"/>
    <x v="4"/>
    <n v="-137.529"/>
    <x v="5"/>
    <x v="256"/>
  </r>
  <r>
    <n v="5997"/>
    <x v="2984"/>
    <x v="25"/>
    <d v="2016-12-11T00:00:00"/>
    <s v="Same Day"/>
    <s v="NS-18640"/>
    <s v="Noel Staavos"/>
    <x v="1"/>
    <s v="United States"/>
    <s v="Columbus"/>
    <x v="24"/>
    <n v="43229"/>
    <x v="3"/>
    <s v="OFF-AP-10000576"/>
    <x v="1"/>
    <x v="9"/>
    <s v="Belkin 325VA UPS Surge Protector, 6'"/>
    <x v="2342"/>
    <n v="4"/>
    <x v="2"/>
    <n v="24.196000000000002"/>
    <x v="5"/>
    <x v="107"/>
  </r>
  <r>
    <n v="5998"/>
    <x v="2984"/>
    <x v="25"/>
    <d v="2016-12-11T00:00:00"/>
    <s v="Same Day"/>
    <s v="NS-18640"/>
    <s v="Noel Staavos"/>
    <x v="1"/>
    <s v="United States"/>
    <s v="Columbus"/>
    <x v="24"/>
    <n v="43229"/>
    <x v="3"/>
    <s v="FUR-TA-10003008"/>
    <x v="0"/>
    <x v="3"/>
    <s v="Lesro Round Back Collection Coffee Table, End Table"/>
    <x v="4088"/>
    <n v="3"/>
    <x v="10"/>
    <n v="-147.8655"/>
    <x v="5"/>
    <x v="354"/>
  </r>
  <r>
    <n v="5999"/>
    <x v="2985"/>
    <x v="325"/>
    <d v="2014-12-14T00:00:00"/>
    <s v="Standard Class"/>
    <s v="SH-19975"/>
    <s v="Sally Hughsby"/>
    <x v="1"/>
    <s v="United States"/>
    <s v="Caldwell"/>
    <x v="45"/>
    <n v="83605"/>
    <x v="1"/>
    <s v="FUR-CH-10001708"/>
    <x v="0"/>
    <x v="1"/>
    <s v="Office Star - Contemporary Swivel Chair with Padded Adjustable Arms and Flex Back"/>
    <x v="4089"/>
    <n v="3"/>
    <x v="2"/>
    <n v="4.2294"/>
    <x v="21"/>
    <x v="57"/>
  </r>
  <r>
    <n v="6000"/>
    <x v="2985"/>
    <x v="325"/>
    <d v="2014-12-14T00:00:00"/>
    <s v="Standard Class"/>
    <s v="SH-19975"/>
    <s v="Sally Hughsby"/>
    <x v="1"/>
    <s v="United States"/>
    <s v="Caldwell"/>
    <x v="45"/>
    <n v="83605"/>
    <x v="1"/>
    <s v="OFF-PA-10000019"/>
    <x v="1"/>
    <x v="10"/>
    <s v="Xerox 1931"/>
    <x v="233"/>
    <n v="4"/>
    <x v="0"/>
    <n v="12.441599999999999"/>
    <x v="21"/>
    <x v="68"/>
  </r>
  <r>
    <n v="6001"/>
    <x v="2985"/>
    <x v="325"/>
    <d v="2014-12-14T00:00:00"/>
    <s v="Standard Class"/>
    <s v="SH-19975"/>
    <s v="Sally Hughsby"/>
    <x v="1"/>
    <s v="United States"/>
    <s v="Caldwell"/>
    <x v="45"/>
    <n v="83605"/>
    <x v="1"/>
    <s v="OFF-PA-10002222"/>
    <x v="1"/>
    <x v="10"/>
    <s v="Xerox Color Copier Paper, 11&quot; x 17&quot;, Ream"/>
    <x v="419"/>
    <n v="4"/>
    <x v="0"/>
    <n v="42.025599999999997"/>
    <x v="21"/>
    <x v="55"/>
  </r>
  <r>
    <n v="6002"/>
    <x v="2986"/>
    <x v="736"/>
    <d v="2014-12-17T00:00:00"/>
    <s v="Standard Class"/>
    <s v="RF-19345"/>
    <s v="Randy Ferguson"/>
    <x v="1"/>
    <s v="United States"/>
    <s v="Phoenix"/>
    <x v="16"/>
    <n v="85023"/>
    <x v="1"/>
    <s v="FUR-FU-10002553"/>
    <x v="0"/>
    <x v="5"/>
    <s v="Electrix Incandescent Magnifying Lamp, Black"/>
    <x v="2839"/>
    <n v="3"/>
    <x v="2"/>
    <n v="7.6965000000000003"/>
    <x v="21"/>
    <x v="66"/>
  </r>
  <r>
    <n v="6003"/>
    <x v="2986"/>
    <x v="736"/>
    <d v="2014-12-17T00:00:00"/>
    <s v="Standard Class"/>
    <s v="RF-19345"/>
    <s v="Randy Ferguson"/>
    <x v="1"/>
    <s v="United States"/>
    <s v="Phoenix"/>
    <x v="16"/>
    <n v="85023"/>
    <x v="1"/>
    <s v="OFF-BI-10002103"/>
    <x v="1"/>
    <x v="8"/>
    <s v="Cardinal Slant-D Ring Binder, Heavy Gauge Vinyl"/>
    <x v="3862"/>
    <n v="2"/>
    <x v="6"/>
    <n v="-4.1711999999999998"/>
    <x v="21"/>
    <x v="124"/>
  </r>
  <r>
    <n v="6004"/>
    <x v="2987"/>
    <x v="296"/>
    <d v="2017-09-27T00:00:00"/>
    <s v="Standard Class"/>
    <s v="DL-12865"/>
    <s v="Dan Lawera"/>
    <x v="0"/>
    <s v="United States"/>
    <s v="Miami"/>
    <x v="2"/>
    <n v="33142"/>
    <x v="0"/>
    <s v="OFF-BI-10002794"/>
    <x v="1"/>
    <x v="8"/>
    <s v="Avery Trapezoid Ring Binder, 3&quot; Capacity, Black, 1040 sheets"/>
    <x v="4090"/>
    <n v="1"/>
    <x v="6"/>
    <n v="-8.6058000000000003"/>
    <x v="15"/>
    <x v="126"/>
  </r>
  <r>
    <n v="6005"/>
    <x v="2988"/>
    <x v="210"/>
    <d v="2017-09-11T00:00:00"/>
    <s v="Standard Class"/>
    <s v="AG-10390"/>
    <s v="Allen Goldenen"/>
    <x v="0"/>
    <s v="United States"/>
    <s v="Los Angeles"/>
    <x v="1"/>
    <n v="90004"/>
    <x v="1"/>
    <s v="FUR-FU-10002597"/>
    <x v="0"/>
    <x v="5"/>
    <s v="C-Line Magnetic Cubicle Keepers, Clear Polypropylene"/>
    <x v="2354"/>
    <n v="4"/>
    <x v="0"/>
    <n v="8.2992000000000008"/>
    <x v="15"/>
    <x v="72"/>
  </r>
  <r>
    <n v="6006"/>
    <x v="2989"/>
    <x v="121"/>
    <d v="2015-11-07T00:00:00"/>
    <s v="Standard Class"/>
    <s v="SW-20245"/>
    <s v="Scot Wooten"/>
    <x v="0"/>
    <s v="United States"/>
    <s v="Troy"/>
    <x v="15"/>
    <n v="12180"/>
    <x v="3"/>
    <s v="FUR-CH-10003535"/>
    <x v="0"/>
    <x v="1"/>
    <s v="Global Armless Task Chair, Royal Blue"/>
    <x v="4091"/>
    <n v="2"/>
    <x v="9"/>
    <n v="8.5372000000000003"/>
    <x v="6"/>
    <x v="408"/>
  </r>
  <r>
    <n v="6007"/>
    <x v="2990"/>
    <x v="157"/>
    <d v="2017-12-18T00:00:00"/>
    <s v="Standard Class"/>
    <s v="KN-16390"/>
    <s v="Katherine Nockton"/>
    <x v="1"/>
    <s v="United States"/>
    <s v="New Bedford"/>
    <x v="31"/>
    <n v="2740"/>
    <x v="3"/>
    <s v="TEC-PH-10001527"/>
    <x v="2"/>
    <x v="7"/>
    <s v="Plantronics MX500i Earset"/>
    <x v="3565"/>
    <n v="3"/>
    <x v="0"/>
    <n v="3.8654999999999999"/>
    <x v="23"/>
    <x v="348"/>
  </r>
  <r>
    <n v="6008"/>
    <x v="2991"/>
    <x v="719"/>
    <d v="2017-04-03T00:00:00"/>
    <s v="First Class"/>
    <s v="GB-14530"/>
    <s v="George Bell"/>
    <x v="1"/>
    <s v="United States"/>
    <s v="Florence"/>
    <x v="20"/>
    <n v="29501"/>
    <x v="0"/>
    <s v="FUR-FU-10004006"/>
    <x v="0"/>
    <x v="5"/>
    <s v="Deflect-o DuraMat Lighweight, Studded, Beveled Mat for Low Pile Carpeting"/>
    <x v="4030"/>
    <n v="3"/>
    <x v="0"/>
    <n v="21.7515"/>
    <x v="4"/>
    <x v="331"/>
  </r>
  <r>
    <n v="6009"/>
    <x v="2992"/>
    <x v="1081"/>
    <d v="2016-01-03T00:00:00"/>
    <s v="Standard Class"/>
    <s v="CL-12565"/>
    <s v="Clay Ludtke"/>
    <x v="0"/>
    <s v="United States"/>
    <s v="Los Angeles"/>
    <x v="1"/>
    <n v="90049"/>
    <x v="1"/>
    <s v="OFF-PA-10000595"/>
    <x v="1"/>
    <x v="10"/>
    <s v="Xerox 1929"/>
    <x v="4092"/>
    <n v="3"/>
    <x v="0"/>
    <n v="31.519200000000001"/>
    <x v="12"/>
    <x v="99"/>
  </r>
  <r>
    <n v="6010"/>
    <x v="2992"/>
    <x v="1081"/>
    <d v="2016-01-03T00:00:00"/>
    <s v="Standard Class"/>
    <s v="CL-12565"/>
    <s v="Clay Ludtke"/>
    <x v="0"/>
    <s v="United States"/>
    <s v="Los Angeles"/>
    <x v="1"/>
    <n v="90049"/>
    <x v="1"/>
    <s v="OFF-ST-10000798"/>
    <x v="1"/>
    <x v="4"/>
    <s v="2300 Heavy-Duty Transfer File Systems by Perma"/>
    <x v="4093"/>
    <n v="3"/>
    <x v="0"/>
    <n v="14.2386"/>
    <x v="12"/>
    <x v="43"/>
  </r>
  <r>
    <n v="6011"/>
    <x v="2992"/>
    <x v="1081"/>
    <d v="2016-01-03T00:00:00"/>
    <s v="Standard Class"/>
    <s v="CL-12565"/>
    <s v="Clay Ludtke"/>
    <x v="0"/>
    <s v="United States"/>
    <s v="Los Angeles"/>
    <x v="1"/>
    <n v="90049"/>
    <x v="1"/>
    <s v="TEC-MA-10004002"/>
    <x v="2"/>
    <x v="15"/>
    <s v="Zebra GX420t Direct Thermal/Thermal Transfer Printer"/>
    <x v="4094"/>
    <n v="6"/>
    <x v="2"/>
    <n v="286.71300000000002"/>
    <x v="12"/>
    <x v="156"/>
  </r>
  <r>
    <n v="6012"/>
    <x v="2992"/>
    <x v="1081"/>
    <d v="2016-01-03T00:00:00"/>
    <s v="Standard Class"/>
    <s v="CL-12565"/>
    <s v="Clay Ludtke"/>
    <x v="0"/>
    <s v="United States"/>
    <s v="Los Angeles"/>
    <x v="1"/>
    <n v="90049"/>
    <x v="1"/>
    <s v="OFF-EN-10003296"/>
    <x v="1"/>
    <x v="12"/>
    <s v="Tyvek Side-Opening Peel &amp; Seel Expanding Envelopes"/>
    <x v="3341"/>
    <n v="3"/>
    <x v="0"/>
    <n v="122.148"/>
    <x v="12"/>
    <x v="88"/>
  </r>
  <r>
    <n v="6013"/>
    <x v="2992"/>
    <x v="1081"/>
    <d v="2016-01-03T00:00:00"/>
    <s v="Standard Class"/>
    <s v="CL-12565"/>
    <s v="Clay Ludtke"/>
    <x v="0"/>
    <s v="United States"/>
    <s v="Los Angeles"/>
    <x v="1"/>
    <n v="90049"/>
    <x v="1"/>
    <s v="TEC-PH-10004345"/>
    <x v="2"/>
    <x v="7"/>
    <s v="Cisco SPA 502G IP Phone"/>
    <x v="4095"/>
    <n v="3"/>
    <x v="2"/>
    <n v="35.984999999999999"/>
    <x v="12"/>
    <x v="26"/>
  </r>
  <r>
    <n v="6014"/>
    <x v="2993"/>
    <x v="612"/>
    <d v="2016-03-11T00:00:00"/>
    <s v="First Class"/>
    <s v="KF-16285"/>
    <s v="Karen Ferguson"/>
    <x v="2"/>
    <s v="United States"/>
    <s v="Los Angeles"/>
    <x v="1"/>
    <n v="90008"/>
    <x v="1"/>
    <s v="OFF-PA-10004405"/>
    <x v="1"/>
    <x v="10"/>
    <s v="Rediform Voice Mail Log Books"/>
    <x v="81"/>
    <n v="5"/>
    <x v="0"/>
    <n v="7.1520000000000001"/>
    <x v="17"/>
    <x v="42"/>
  </r>
  <r>
    <n v="6015"/>
    <x v="2993"/>
    <x v="612"/>
    <d v="2016-03-11T00:00:00"/>
    <s v="First Class"/>
    <s v="KF-16285"/>
    <s v="Karen Ferguson"/>
    <x v="2"/>
    <s v="United States"/>
    <s v="Los Angeles"/>
    <x v="1"/>
    <n v="90008"/>
    <x v="1"/>
    <s v="TEC-PH-10002885"/>
    <x v="2"/>
    <x v="7"/>
    <s v="Apple iPhone 5"/>
    <x v="4096"/>
    <n v="8"/>
    <x v="2"/>
    <n v="363.90480000000002"/>
    <x v="17"/>
    <x v="152"/>
  </r>
  <r>
    <n v="6016"/>
    <x v="2994"/>
    <x v="322"/>
    <d v="2014-04-12T00:00:00"/>
    <s v="Standard Class"/>
    <s v="AY-10555"/>
    <s v="Andy Yotov"/>
    <x v="1"/>
    <s v="United States"/>
    <s v="Los Angeles"/>
    <x v="1"/>
    <n v="90049"/>
    <x v="1"/>
    <s v="FUR-FU-10000747"/>
    <x v="0"/>
    <x v="5"/>
    <s v="Tenex B1-RE Series Chair Mats for Low Pile Carpets"/>
    <x v="1361"/>
    <n v="2"/>
    <x v="0"/>
    <n v="15.6332"/>
    <x v="41"/>
    <x v="231"/>
  </r>
  <r>
    <n v="6017"/>
    <x v="2994"/>
    <x v="322"/>
    <d v="2014-04-12T00:00:00"/>
    <s v="Standard Class"/>
    <s v="AY-10555"/>
    <s v="Andy Yotov"/>
    <x v="1"/>
    <s v="United States"/>
    <s v="Los Angeles"/>
    <x v="1"/>
    <n v="90049"/>
    <x v="1"/>
    <s v="FUR-FU-10001918"/>
    <x v="0"/>
    <x v="5"/>
    <s v="C-Line Cubicle Keepers Polyproplyene Holder With Velcro Backings"/>
    <x v="900"/>
    <n v="7"/>
    <x v="0"/>
    <n v="12.9129"/>
    <x v="41"/>
    <x v="87"/>
  </r>
  <r>
    <n v="6018"/>
    <x v="2994"/>
    <x v="322"/>
    <d v="2014-04-12T00:00:00"/>
    <s v="Standard Class"/>
    <s v="AY-10555"/>
    <s v="Andy Yotov"/>
    <x v="1"/>
    <s v="United States"/>
    <s v="Los Angeles"/>
    <x v="1"/>
    <n v="90049"/>
    <x v="1"/>
    <s v="OFF-PA-10003309"/>
    <x v="1"/>
    <x v="10"/>
    <s v="Xerox 211"/>
    <x v="537"/>
    <n v="3"/>
    <x v="0"/>
    <n v="9.3312000000000008"/>
    <x v="41"/>
    <x v="62"/>
  </r>
  <r>
    <n v="6019"/>
    <x v="2994"/>
    <x v="322"/>
    <d v="2014-04-12T00:00:00"/>
    <s v="Standard Class"/>
    <s v="AY-10555"/>
    <s v="Andy Yotov"/>
    <x v="1"/>
    <s v="United States"/>
    <s v="Los Angeles"/>
    <x v="1"/>
    <n v="90049"/>
    <x v="1"/>
    <s v="OFF-PA-10001977"/>
    <x v="1"/>
    <x v="10"/>
    <s v="Xerox 194"/>
    <x v="444"/>
    <n v="1"/>
    <x v="0"/>
    <n v="26.630400000000002"/>
    <x v="41"/>
    <x v="62"/>
  </r>
  <r>
    <n v="6020"/>
    <x v="2995"/>
    <x v="1082"/>
    <d v="2014-10-10T00:00:00"/>
    <s v="Second Class"/>
    <s v="BD-11635"/>
    <s v="Brian Derr"/>
    <x v="0"/>
    <s v="United States"/>
    <s v="Columbus"/>
    <x v="24"/>
    <n v="43229"/>
    <x v="3"/>
    <s v="OFF-AP-10002892"/>
    <x v="1"/>
    <x v="9"/>
    <s v="Belkin F5C206VTEL 6 Outlet Surge"/>
    <x v="2784"/>
    <n v="5"/>
    <x v="2"/>
    <n v="11.49"/>
    <x v="18"/>
    <x v="26"/>
  </r>
  <r>
    <n v="6021"/>
    <x v="2996"/>
    <x v="572"/>
    <d v="2016-08-13T00:00:00"/>
    <s v="Same Day"/>
    <s v="HG-15025"/>
    <s v="Hunter Glantz"/>
    <x v="0"/>
    <s v="United States"/>
    <s v="Kenner"/>
    <x v="28"/>
    <n v="70065"/>
    <x v="0"/>
    <s v="OFF-AP-10002222"/>
    <x v="1"/>
    <x v="9"/>
    <s v="Staple holder"/>
    <x v="1686"/>
    <n v="2"/>
    <x v="0"/>
    <n v="4.6818"/>
    <x v="47"/>
    <x v="6"/>
  </r>
  <r>
    <n v="6022"/>
    <x v="2996"/>
    <x v="572"/>
    <d v="2016-08-13T00:00:00"/>
    <s v="Same Day"/>
    <s v="HG-15025"/>
    <s v="Hunter Glantz"/>
    <x v="0"/>
    <s v="United States"/>
    <s v="Kenner"/>
    <x v="28"/>
    <n v="70065"/>
    <x v="0"/>
    <s v="TEC-AC-10000158"/>
    <x v="2"/>
    <x v="11"/>
    <s v="Sony 64GB Class 10 Micro SDHC R40 Memory Card"/>
    <x v="2215"/>
    <n v="2"/>
    <x v="0"/>
    <n v="15.1158"/>
    <x v="47"/>
    <x v="171"/>
  </r>
  <r>
    <n v="6023"/>
    <x v="2997"/>
    <x v="664"/>
    <d v="2014-11-21T00:00:00"/>
    <s v="Standard Class"/>
    <s v="CB-12025"/>
    <s v="Cassandra Brandow"/>
    <x v="0"/>
    <s v="United States"/>
    <s v="Cedar Hill"/>
    <x v="5"/>
    <n v="75104"/>
    <x v="2"/>
    <s v="OFF-EN-10002600"/>
    <x v="1"/>
    <x v="12"/>
    <s v="Redi-Strip #10 Envelopes, 4 1/8 x 9 1/2"/>
    <x v="906"/>
    <n v="3"/>
    <x v="2"/>
    <n v="2.4780000000000002"/>
    <x v="7"/>
    <x v="11"/>
  </r>
  <r>
    <n v="6024"/>
    <x v="2998"/>
    <x v="558"/>
    <d v="2017-04-27T00:00:00"/>
    <s v="First Class"/>
    <s v="LS-16945"/>
    <s v="Linda Southworth"/>
    <x v="1"/>
    <s v="United States"/>
    <s v="Providence"/>
    <x v="34"/>
    <n v="2908"/>
    <x v="3"/>
    <s v="TEC-AC-10004855"/>
    <x v="2"/>
    <x v="11"/>
    <s v="V7 USB Numeric Keypad"/>
    <x v="3401"/>
    <n v="2"/>
    <x v="0"/>
    <n v="4.8986000000000001"/>
    <x v="4"/>
    <x v="120"/>
  </r>
  <r>
    <n v="6025"/>
    <x v="2999"/>
    <x v="1043"/>
    <d v="2017-08-26T00:00:00"/>
    <s v="Second Class"/>
    <s v="DM-13015"/>
    <s v="Darrin Martin"/>
    <x v="0"/>
    <s v="United States"/>
    <s v="Lancaster"/>
    <x v="24"/>
    <n v="43130"/>
    <x v="3"/>
    <s v="OFF-AP-10000938"/>
    <x v="1"/>
    <x v="9"/>
    <s v="Avanti 1.7 Cu. Ft. Refrigerator"/>
    <x v="4097"/>
    <n v="8"/>
    <x v="2"/>
    <n v="64.627200000000002"/>
    <x v="43"/>
    <x v="7"/>
  </r>
  <r>
    <n v="6026"/>
    <x v="2999"/>
    <x v="1043"/>
    <d v="2017-08-26T00:00:00"/>
    <s v="Second Class"/>
    <s v="DM-13015"/>
    <s v="Darrin Martin"/>
    <x v="0"/>
    <s v="United States"/>
    <s v="Lancaster"/>
    <x v="24"/>
    <n v="43130"/>
    <x v="3"/>
    <s v="OFF-PA-10002195"/>
    <x v="1"/>
    <x v="10"/>
    <s v="Xerox 1966"/>
    <x v="559"/>
    <n v="2"/>
    <x v="2"/>
    <n v="3.7584"/>
    <x v="43"/>
    <x v="49"/>
  </r>
  <r>
    <n v="6027"/>
    <x v="3000"/>
    <x v="660"/>
    <d v="2017-03-02T00:00:00"/>
    <s v="Standard Class"/>
    <s v="AC-10615"/>
    <s v="Ann Chong"/>
    <x v="1"/>
    <s v="United States"/>
    <s v="Seattle"/>
    <x v="4"/>
    <n v="98115"/>
    <x v="1"/>
    <s v="OFF-FA-10002701"/>
    <x v="1"/>
    <x v="13"/>
    <s v="Alliance Rubber Bands"/>
    <x v="3566"/>
    <n v="5"/>
    <x v="0"/>
    <n v="0.33600000000000002"/>
    <x v="42"/>
    <x v="38"/>
  </r>
  <r>
    <n v="6028"/>
    <x v="3000"/>
    <x v="660"/>
    <d v="2017-03-02T00:00:00"/>
    <s v="Standard Class"/>
    <s v="AC-10615"/>
    <s v="Ann Chong"/>
    <x v="1"/>
    <s v="United States"/>
    <s v="Seattle"/>
    <x v="4"/>
    <n v="98115"/>
    <x v="1"/>
    <s v="TEC-PH-10003589"/>
    <x v="2"/>
    <x v="7"/>
    <s v="invisibleSHIELD by ZAGG Smudge-Free Screen Protector"/>
    <x v="994"/>
    <n v="5"/>
    <x v="2"/>
    <n v="25.186"/>
    <x v="42"/>
    <x v="11"/>
  </r>
  <r>
    <n v="6029"/>
    <x v="3001"/>
    <x v="258"/>
    <d v="2016-11-21T00:00:00"/>
    <s v="First Class"/>
    <s v="LT-17110"/>
    <s v="Liz Thompson"/>
    <x v="0"/>
    <s v="United States"/>
    <s v="Jacksonville"/>
    <x v="3"/>
    <n v="28540"/>
    <x v="0"/>
    <s v="OFF-AR-10003752"/>
    <x v="1"/>
    <x v="6"/>
    <s v="Deluxe Chalkboard Eraser Cleaner"/>
    <x v="4098"/>
    <n v="2"/>
    <x v="2"/>
    <n v="6.0060000000000002"/>
    <x v="0"/>
    <x v="18"/>
  </r>
  <r>
    <n v="6030"/>
    <x v="3002"/>
    <x v="696"/>
    <d v="2016-11-15T00:00:00"/>
    <s v="First Class"/>
    <s v="TB-21250"/>
    <s v="Tim Brockman"/>
    <x v="0"/>
    <s v="United States"/>
    <s v="Los Angeles"/>
    <x v="1"/>
    <n v="90049"/>
    <x v="1"/>
    <s v="OFF-AR-10003829"/>
    <x v="1"/>
    <x v="6"/>
    <s v="Newell 35"/>
    <x v="294"/>
    <n v="3"/>
    <x v="0"/>
    <n v="2.8536000000000001"/>
    <x v="0"/>
    <x v="74"/>
  </r>
  <r>
    <n v="6031"/>
    <x v="3003"/>
    <x v="91"/>
    <d v="2017-07-06T00:00:00"/>
    <s v="Same Day"/>
    <s v="AH-10585"/>
    <s v="Angele Hood"/>
    <x v="0"/>
    <s v="United States"/>
    <s v="Miami"/>
    <x v="2"/>
    <n v="33142"/>
    <x v="0"/>
    <s v="FUR-CH-10000155"/>
    <x v="0"/>
    <x v="1"/>
    <s v="Global Comet Stacking Armless Chair"/>
    <x v="4099"/>
    <n v="1"/>
    <x v="2"/>
    <n v="23.923999999999999"/>
    <x v="10"/>
    <x v="7"/>
  </r>
  <r>
    <n v="6032"/>
    <x v="3004"/>
    <x v="591"/>
    <d v="2017-01-01T00:00:00"/>
    <s v="Standard Class"/>
    <s v="SS-20140"/>
    <s v="Saphhira Shifley"/>
    <x v="1"/>
    <s v="United States"/>
    <s v="Nashua"/>
    <x v="38"/>
    <n v="3060"/>
    <x v="3"/>
    <s v="FUR-FU-10003142"/>
    <x v="0"/>
    <x v="5"/>
    <s v="Master Big Foot Doorstop, Beige"/>
    <x v="3051"/>
    <n v="4"/>
    <x v="0"/>
    <n v="6.5472000000000001"/>
    <x v="44"/>
    <x v="221"/>
  </r>
  <r>
    <n v="6033"/>
    <x v="3005"/>
    <x v="756"/>
    <d v="2017-04-25T00:00:00"/>
    <s v="First Class"/>
    <s v="TD-20995"/>
    <s v="Tamara Dahlen"/>
    <x v="0"/>
    <s v="United States"/>
    <s v="New York City"/>
    <x v="15"/>
    <n v="10011"/>
    <x v="3"/>
    <s v="OFF-SU-10001218"/>
    <x v="1"/>
    <x v="14"/>
    <s v="Fiskars Softgrip Scissors"/>
    <x v="2735"/>
    <n v="5"/>
    <x v="0"/>
    <n v="15.372"/>
    <x v="4"/>
    <x v="95"/>
  </r>
  <r>
    <n v="6034"/>
    <x v="3006"/>
    <x v="639"/>
    <d v="2015-12-18T00:00:00"/>
    <s v="Standard Class"/>
    <s v="PP-18955"/>
    <s v="Paul Prost"/>
    <x v="2"/>
    <s v="United States"/>
    <s v="Los Angeles"/>
    <x v="1"/>
    <n v="90036"/>
    <x v="1"/>
    <s v="FUR-FU-10002963"/>
    <x v="0"/>
    <x v="5"/>
    <s v="Master Caster Door Stop, Gray"/>
    <x v="593"/>
    <n v="3"/>
    <x v="0"/>
    <n v="5.1816000000000004"/>
    <x v="14"/>
    <x v="65"/>
  </r>
  <r>
    <n v="6035"/>
    <x v="3007"/>
    <x v="1083"/>
    <d v="2015-04-25T00:00:00"/>
    <s v="Standard Class"/>
    <s v="PG-18820"/>
    <s v="Patrick Gardner"/>
    <x v="0"/>
    <s v="United States"/>
    <s v="Carrollton"/>
    <x v="5"/>
    <n v="75007"/>
    <x v="2"/>
    <s v="OFF-AP-10002578"/>
    <x v="1"/>
    <x v="9"/>
    <s v="Fellowes Premier Superior Surge Suppressor, 10-Outlet, With Phone and Remote"/>
    <x v="4100"/>
    <n v="2"/>
    <x v="3"/>
    <n v="-52.833599999999997"/>
    <x v="19"/>
    <x v="119"/>
  </r>
  <r>
    <n v="6036"/>
    <x v="3007"/>
    <x v="1083"/>
    <d v="2015-04-25T00:00:00"/>
    <s v="Standard Class"/>
    <s v="PG-18820"/>
    <s v="Patrick Gardner"/>
    <x v="0"/>
    <s v="United States"/>
    <s v="Carrollton"/>
    <x v="5"/>
    <n v="75007"/>
    <x v="2"/>
    <s v="OFF-BI-10003925"/>
    <x v="1"/>
    <x v="8"/>
    <s v="Fellowes PB300 Plastic Comb Binding Machine"/>
    <x v="4101"/>
    <n v="4"/>
    <x v="3"/>
    <n v="-512.14679999999998"/>
    <x v="19"/>
    <x v="148"/>
  </r>
  <r>
    <n v="6037"/>
    <x v="3008"/>
    <x v="913"/>
    <d v="2016-09-08T00:00:00"/>
    <s v="Standard Class"/>
    <s v="AA-10645"/>
    <s v="Anna Andreadi"/>
    <x v="0"/>
    <s v="United States"/>
    <s v="Georgetown"/>
    <x v="0"/>
    <n v="40324"/>
    <x v="0"/>
    <s v="FUR-FU-10003347"/>
    <x v="0"/>
    <x v="5"/>
    <s v="Coloredge Poster Frame"/>
    <x v="528"/>
    <n v="3"/>
    <x v="0"/>
    <n v="16.614000000000001"/>
    <x v="22"/>
    <x v="87"/>
  </r>
  <r>
    <n v="6038"/>
    <x v="3008"/>
    <x v="913"/>
    <d v="2016-09-08T00:00:00"/>
    <s v="Standard Class"/>
    <s v="AA-10645"/>
    <s v="Anna Andreadi"/>
    <x v="0"/>
    <s v="United States"/>
    <s v="Georgetown"/>
    <x v="0"/>
    <n v="40324"/>
    <x v="0"/>
    <s v="OFF-BI-10000315"/>
    <x v="1"/>
    <x v="8"/>
    <s v="Poly Designer Cover &amp; Back"/>
    <x v="3273"/>
    <n v="6"/>
    <x v="0"/>
    <n v="54.691200000000002"/>
    <x v="22"/>
    <x v="62"/>
  </r>
  <r>
    <n v="6039"/>
    <x v="3008"/>
    <x v="913"/>
    <d v="2016-09-08T00:00:00"/>
    <s v="Standard Class"/>
    <s v="AA-10645"/>
    <s v="Anna Andreadi"/>
    <x v="0"/>
    <s v="United States"/>
    <s v="Georgetown"/>
    <x v="0"/>
    <n v="40324"/>
    <x v="0"/>
    <s v="OFF-ST-10002583"/>
    <x v="1"/>
    <x v="4"/>
    <s v="Fellowes Neat Ideas Storage Cubes"/>
    <x v="677"/>
    <n v="4"/>
    <x v="0"/>
    <n v="5.1967999999999996"/>
    <x v="22"/>
    <x v="38"/>
  </r>
  <r>
    <n v="6040"/>
    <x v="3008"/>
    <x v="913"/>
    <d v="2016-09-08T00:00:00"/>
    <s v="Standard Class"/>
    <s v="AA-10645"/>
    <s v="Anna Andreadi"/>
    <x v="0"/>
    <s v="United States"/>
    <s v="Georgetown"/>
    <x v="0"/>
    <n v="40324"/>
    <x v="0"/>
    <s v="OFF-AR-10003469"/>
    <x v="1"/>
    <x v="6"/>
    <s v="Nontoxic Chalk"/>
    <x v="266"/>
    <n v="3"/>
    <x v="0"/>
    <n v="2.5344000000000002"/>
    <x v="22"/>
    <x v="62"/>
  </r>
  <r>
    <n v="6041"/>
    <x v="3009"/>
    <x v="241"/>
    <d v="2017-09-29T00:00:00"/>
    <s v="Standard Class"/>
    <s v="FA-14230"/>
    <s v="Frank Atkinson"/>
    <x v="1"/>
    <s v="United States"/>
    <s v="Los Angeles"/>
    <x v="1"/>
    <n v="90008"/>
    <x v="1"/>
    <s v="TEC-PH-10001817"/>
    <x v="2"/>
    <x v="7"/>
    <s v="Wilson Electronics DB Pro Signal Booster"/>
    <x v="3848"/>
    <n v="3"/>
    <x v="2"/>
    <n v="75.180000000000007"/>
    <x v="15"/>
    <x v="66"/>
  </r>
  <r>
    <n v="6042"/>
    <x v="3009"/>
    <x v="241"/>
    <d v="2017-09-29T00:00:00"/>
    <s v="Standard Class"/>
    <s v="FA-14230"/>
    <s v="Frank Atkinson"/>
    <x v="1"/>
    <s v="United States"/>
    <s v="Los Angeles"/>
    <x v="1"/>
    <n v="90008"/>
    <x v="1"/>
    <s v="TEC-MA-10001031"/>
    <x v="2"/>
    <x v="15"/>
    <s v="Socket Bluetooth Cordless Hand Scanner (CHS)"/>
    <x v="4102"/>
    <n v="3"/>
    <x v="2"/>
    <n v="177.19800000000001"/>
    <x v="15"/>
    <x v="11"/>
  </r>
  <r>
    <n v="6043"/>
    <x v="3010"/>
    <x v="1084"/>
    <d v="2016-02-08T00:00:00"/>
    <s v="Standard Class"/>
    <s v="TB-21520"/>
    <s v="Tracy Blumstein"/>
    <x v="0"/>
    <s v="United States"/>
    <s v="Sierra Vista"/>
    <x v="16"/>
    <n v="85635"/>
    <x v="1"/>
    <s v="FUR-FU-10002088"/>
    <x v="0"/>
    <x v="5"/>
    <s v="Nu-Dell Float Frame 11 x 14 1/2"/>
    <x v="322"/>
    <n v="2"/>
    <x v="2"/>
    <n v="3.9512"/>
    <x v="48"/>
    <x v="102"/>
  </r>
  <r>
    <n v="6044"/>
    <x v="3011"/>
    <x v="240"/>
    <d v="2017-05-24T00:00:00"/>
    <s v="Second Class"/>
    <s v="AH-10075"/>
    <s v="Adam Hart"/>
    <x v="1"/>
    <s v="United States"/>
    <s v="Knoxville"/>
    <x v="18"/>
    <n v="37918"/>
    <x v="0"/>
    <s v="FUR-CH-10001482"/>
    <x v="0"/>
    <x v="1"/>
    <s v="Office Star - Mesh Screen back chair with Vinyl seat"/>
    <x v="2317"/>
    <n v="3"/>
    <x v="2"/>
    <n v="-35.364600000000003"/>
    <x v="25"/>
    <x v="78"/>
  </r>
  <r>
    <n v="6045"/>
    <x v="3011"/>
    <x v="240"/>
    <d v="2017-05-24T00:00:00"/>
    <s v="Second Class"/>
    <s v="AH-10075"/>
    <s v="Adam Hart"/>
    <x v="1"/>
    <s v="United States"/>
    <s v="Knoxville"/>
    <x v="18"/>
    <n v="37918"/>
    <x v="0"/>
    <s v="OFF-PA-10001526"/>
    <x v="1"/>
    <x v="10"/>
    <s v="Xerox 1949"/>
    <x v="2825"/>
    <n v="7"/>
    <x v="2"/>
    <n v="10.109400000000001"/>
    <x v="25"/>
    <x v="49"/>
  </r>
  <r>
    <n v="6046"/>
    <x v="3012"/>
    <x v="37"/>
    <d v="2015-09-08T00:00:00"/>
    <s v="Standard Class"/>
    <s v="CP-12085"/>
    <s v="Cathy Prescott"/>
    <x v="1"/>
    <s v="United States"/>
    <s v="Tucson"/>
    <x v="16"/>
    <n v="85705"/>
    <x v="1"/>
    <s v="FUR-FU-10002937"/>
    <x v="0"/>
    <x v="5"/>
    <s v="GE 48&quot; Fluorescent Tube, Cool White Energy Saver, 34 Watts, 30/Box"/>
    <x v="4103"/>
    <n v="3"/>
    <x v="2"/>
    <n v="89.307000000000002"/>
    <x v="11"/>
    <x v="54"/>
  </r>
  <r>
    <n v="6047"/>
    <x v="3013"/>
    <x v="632"/>
    <d v="2016-06-16T00:00:00"/>
    <s v="Standard Class"/>
    <s v="BF-11215"/>
    <s v="Benjamin Farhat"/>
    <x v="2"/>
    <s v="United States"/>
    <s v="Minneapolis"/>
    <x v="11"/>
    <n v="55407"/>
    <x v="2"/>
    <s v="FUR-TA-10001771"/>
    <x v="0"/>
    <x v="3"/>
    <s v="Bush Cubix Conference Tables, Fully Assembled"/>
    <x v="4104"/>
    <n v="3"/>
    <x v="0"/>
    <n v="173.23500000000001"/>
    <x v="1"/>
    <x v="45"/>
  </r>
  <r>
    <n v="6048"/>
    <x v="3014"/>
    <x v="209"/>
    <d v="2015-11-11T00:00:00"/>
    <s v="Standard Class"/>
    <s v="CP-12340"/>
    <s v="Christine Phan"/>
    <x v="1"/>
    <s v="United States"/>
    <s v="Miami"/>
    <x v="2"/>
    <n v="33142"/>
    <x v="0"/>
    <s v="OFF-BI-10003305"/>
    <x v="1"/>
    <x v="8"/>
    <s v="Avery Hanging File Binders"/>
    <x v="4105"/>
    <n v="9"/>
    <x v="6"/>
    <n v="-12.9168"/>
    <x v="6"/>
    <x v="124"/>
  </r>
  <r>
    <n v="6049"/>
    <x v="3014"/>
    <x v="209"/>
    <d v="2015-11-11T00:00:00"/>
    <s v="Standard Class"/>
    <s v="CP-12340"/>
    <s v="Christine Phan"/>
    <x v="1"/>
    <s v="United States"/>
    <s v="Miami"/>
    <x v="2"/>
    <n v="33142"/>
    <x v="0"/>
    <s v="OFF-BI-10001359"/>
    <x v="1"/>
    <x v="8"/>
    <s v="GBC DocuBind TL300 Electric Binding System"/>
    <x v="4106"/>
    <n v="5"/>
    <x v="6"/>
    <n v="-1031.5385000000001"/>
    <x v="6"/>
    <x v="493"/>
  </r>
  <r>
    <n v="6050"/>
    <x v="3015"/>
    <x v="1085"/>
    <d v="2016-06-18T00:00:00"/>
    <s v="First Class"/>
    <s v="LS-17245"/>
    <s v="Lynn Smith"/>
    <x v="0"/>
    <s v="United States"/>
    <s v="Houston"/>
    <x v="5"/>
    <n v="77036"/>
    <x v="2"/>
    <s v="OFF-PA-10000483"/>
    <x v="1"/>
    <x v="10"/>
    <s v="Xerox 19"/>
    <x v="4107"/>
    <n v="7"/>
    <x v="2"/>
    <n v="54.215000000000003"/>
    <x v="1"/>
    <x v="33"/>
  </r>
  <r>
    <n v="6051"/>
    <x v="3016"/>
    <x v="334"/>
    <d v="2015-04-30T00:00:00"/>
    <s v="Standard Class"/>
    <s v="TS-21655"/>
    <s v="Trudy Schmidt"/>
    <x v="0"/>
    <s v="United States"/>
    <s v="Milwaukee"/>
    <x v="6"/>
    <n v="53209"/>
    <x v="2"/>
    <s v="OFF-AR-10000658"/>
    <x v="1"/>
    <x v="6"/>
    <s v="Newell 324"/>
    <x v="2444"/>
    <n v="5"/>
    <x v="0"/>
    <n v="16.170000000000002"/>
    <x v="19"/>
    <x v="95"/>
  </r>
  <r>
    <n v="6052"/>
    <x v="3016"/>
    <x v="334"/>
    <d v="2015-04-30T00:00:00"/>
    <s v="Standard Class"/>
    <s v="TS-21655"/>
    <s v="Trudy Schmidt"/>
    <x v="0"/>
    <s v="United States"/>
    <s v="Milwaukee"/>
    <x v="6"/>
    <n v="53209"/>
    <x v="2"/>
    <s v="OFF-AP-10001205"/>
    <x v="1"/>
    <x v="9"/>
    <s v="Belkin 5 Outlet SurgeMaster Power Centers"/>
    <x v="4108"/>
    <n v="5"/>
    <x v="0"/>
    <n v="76.272000000000006"/>
    <x v="19"/>
    <x v="95"/>
  </r>
  <r>
    <n v="6053"/>
    <x v="3017"/>
    <x v="713"/>
    <d v="2016-09-26T00:00:00"/>
    <s v="Second Class"/>
    <s v="JS-15940"/>
    <s v="Joni Sundaresam"/>
    <x v="2"/>
    <s v="United States"/>
    <s v="Lancaster"/>
    <x v="24"/>
    <n v="43130"/>
    <x v="3"/>
    <s v="OFF-PA-10002586"/>
    <x v="1"/>
    <x v="10"/>
    <s v="Xerox 1970"/>
    <x v="1627"/>
    <n v="3"/>
    <x v="2"/>
    <n v="4.0338000000000003"/>
    <x v="22"/>
    <x v="27"/>
  </r>
  <r>
    <n v="6054"/>
    <x v="3017"/>
    <x v="713"/>
    <d v="2016-09-26T00:00:00"/>
    <s v="Second Class"/>
    <s v="JS-15940"/>
    <s v="Joni Sundaresam"/>
    <x v="2"/>
    <s v="United States"/>
    <s v="Lancaster"/>
    <x v="24"/>
    <n v="43130"/>
    <x v="3"/>
    <s v="FUR-FU-10004963"/>
    <x v="0"/>
    <x v="5"/>
    <s v="Eldon 400 Class Desk Accessories, Black Carbon"/>
    <x v="4109"/>
    <n v="4"/>
    <x v="2"/>
    <n v="7.7"/>
    <x v="22"/>
    <x v="102"/>
  </r>
  <r>
    <n v="6055"/>
    <x v="3017"/>
    <x v="713"/>
    <d v="2016-09-26T00:00:00"/>
    <s v="Second Class"/>
    <s v="JS-15940"/>
    <s v="Joni Sundaresam"/>
    <x v="2"/>
    <s v="United States"/>
    <s v="Lancaster"/>
    <x v="24"/>
    <n v="43130"/>
    <x v="3"/>
    <s v="OFF-BI-10002071"/>
    <x v="1"/>
    <x v="8"/>
    <s v="Fellowes Black Plastic Comb Bindings"/>
    <x v="4110"/>
    <n v="7"/>
    <x v="6"/>
    <n v="-9.7607999999999997"/>
    <x v="22"/>
    <x v="124"/>
  </r>
  <r>
    <n v="6056"/>
    <x v="3018"/>
    <x v="298"/>
    <d v="2016-08-20T00:00:00"/>
    <s v="First Class"/>
    <s v="NF-18385"/>
    <s v="Natalie Fritzler"/>
    <x v="0"/>
    <s v="United States"/>
    <s v="Edinburg"/>
    <x v="5"/>
    <n v="78539"/>
    <x v="2"/>
    <s v="OFF-BI-10001617"/>
    <x v="1"/>
    <x v="8"/>
    <s v="GBC Wire Binding Combs"/>
    <x v="4111"/>
    <n v="1"/>
    <x v="3"/>
    <n v="-3.4121999999999999"/>
    <x v="47"/>
    <x v="148"/>
  </r>
  <r>
    <n v="6057"/>
    <x v="3018"/>
    <x v="298"/>
    <d v="2016-08-20T00:00:00"/>
    <s v="First Class"/>
    <s v="NF-18385"/>
    <s v="Natalie Fritzler"/>
    <x v="0"/>
    <s v="United States"/>
    <s v="Edinburg"/>
    <x v="5"/>
    <n v="78539"/>
    <x v="2"/>
    <s v="OFF-PA-10004665"/>
    <x v="1"/>
    <x v="10"/>
    <s v="Advantus Motivational Note Cards"/>
    <x v="1332"/>
    <n v="8"/>
    <x v="2"/>
    <n v="30.391999999999999"/>
    <x v="47"/>
    <x v="49"/>
  </r>
  <r>
    <n v="6058"/>
    <x v="3019"/>
    <x v="1086"/>
    <d v="2014-03-08T00:00:00"/>
    <s v="Standard Class"/>
    <s v="KN-16705"/>
    <s v="Kristina Nunn"/>
    <x v="2"/>
    <s v="United States"/>
    <s v="New York City"/>
    <x v="15"/>
    <n v="10009"/>
    <x v="3"/>
    <s v="OFF-EN-10001990"/>
    <x v="1"/>
    <x v="12"/>
    <s v="Staple envelope"/>
    <x v="710"/>
    <n v="2"/>
    <x v="0"/>
    <n v="5.3391999999999999"/>
    <x v="34"/>
    <x v="2"/>
  </r>
  <r>
    <n v="6059"/>
    <x v="3019"/>
    <x v="1086"/>
    <d v="2014-03-08T00:00:00"/>
    <s v="Standard Class"/>
    <s v="KN-16705"/>
    <s v="Kristina Nunn"/>
    <x v="2"/>
    <s v="United States"/>
    <s v="New York City"/>
    <x v="15"/>
    <n v="10009"/>
    <x v="3"/>
    <s v="OFF-PA-10000587"/>
    <x v="1"/>
    <x v="10"/>
    <s v="Array Parchment Paper, Assorted Colors"/>
    <x v="3343"/>
    <n v="5"/>
    <x v="0"/>
    <n v="17.472000000000001"/>
    <x v="34"/>
    <x v="62"/>
  </r>
  <r>
    <n v="6060"/>
    <x v="3020"/>
    <x v="125"/>
    <d v="2015-01-03T00:00:00"/>
    <s v="Standard Class"/>
    <s v="GA-14725"/>
    <s v="Guy Armstrong"/>
    <x v="0"/>
    <s v="United States"/>
    <s v="Philadelphia"/>
    <x v="9"/>
    <n v="19120"/>
    <x v="3"/>
    <s v="TEC-AC-10004859"/>
    <x v="2"/>
    <x v="11"/>
    <s v="Maxell Pro 80 Minute CD-R, 10/Pack"/>
    <x v="886"/>
    <n v="2"/>
    <x v="2"/>
    <n v="6.992"/>
    <x v="36"/>
    <x v="45"/>
  </r>
  <r>
    <n v="6061"/>
    <x v="3021"/>
    <x v="889"/>
    <d v="2015-04-16T00:00:00"/>
    <s v="Standard Class"/>
    <s v="EH-14125"/>
    <s v="Eugene Hildebrand"/>
    <x v="2"/>
    <s v="United States"/>
    <s v="Rochester"/>
    <x v="15"/>
    <n v="14609"/>
    <x v="3"/>
    <s v="OFF-ST-10001476"/>
    <x v="1"/>
    <x v="4"/>
    <s v="Steel Personal Filing/Posting Tote"/>
    <x v="4112"/>
    <n v="4"/>
    <x v="0"/>
    <n v="38.3508"/>
    <x v="19"/>
    <x v="6"/>
  </r>
  <r>
    <n v="6062"/>
    <x v="3021"/>
    <x v="889"/>
    <d v="2015-04-16T00:00:00"/>
    <s v="Standard Class"/>
    <s v="EH-14125"/>
    <s v="Eugene Hildebrand"/>
    <x v="2"/>
    <s v="United States"/>
    <s v="Rochester"/>
    <x v="15"/>
    <n v="14609"/>
    <x v="3"/>
    <s v="OFF-AR-10002804"/>
    <x v="1"/>
    <x v="6"/>
    <s v="Faber Castell Col-Erase Pencils"/>
    <x v="1835"/>
    <n v="3"/>
    <x v="0"/>
    <n v="6.0147000000000004"/>
    <x v="19"/>
    <x v="154"/>
  </r>
  <r>
    <n v="6063"/>
    <x v="3022"/>
    <x v="707"/>
    <d v="2015-12-30T00:00:00"/>
    <s v="Second Class"/>
    <s v="RA-19285"/>
    <s v="Ralph Arnett"/>
    <x v="0"/>
    <s v="United States"/>
    <s v="San Diego"/>
    <x v="1"/>
    <n v="92037"/>
    <x v="1"/>
    <s v="TEC-CO-10004202"/>
    <x v="2"/>
    <x v="16"/>
    <s v="Brother DCP1000 Digital 3 in 1 Multifunction Machine"/>
    <x v="4113"/>
    <n v="5"/>
    <x v="2"/>
    <n v="224.99250000000001"/>
    <x v="14"/>
    <x v="183"/>
  </r>
  <r>
    <n v="6064"/>
    <x v="3022"/>
    <x v="707"/>
    <d v="2015-12-30T00:00:00"/>
    <s v="Second Class"/>
    <s v="RA-19285"/>
    <s v="Ralph Arnett"/>
    <x v="0"/>
    <s v="United States"/>
    <s v="San Diego"/>
    <x v="1"/>
    <n v="92037"/>
    <x v="1"/>
    <s v="OFF-PA-10001307"/>
    <x v="1"/>
    <x v="10"/>
    <s v="Important Message Pads, 50 4-1/4 x 5-1/2 Forms per Pad"/>
    <x v="2336"/>
    <n v="3"/>
    <x v="0"/>
    <n v="6.1740000000000004"/>
    <x v="14"/>
    <x v="70"/>
  </r>
  <r>
    <n v="6065"/>
    <x v="3022"/>
    <x v="707"/>
    <d v="2015-12-30T00:00:00"/>
    <s v="Second Class"/>
    <s v="RA-19285"/>
    <s v="Ralph Arnett"/>
    <x v="0"/>
    <s v="United States"/>
    <s v="San Diego"/>
    <x v="1"/>
    <n v="92037"/>
    <x v="1"/>
    <s v="OFF-PA-10001667"/>
    <x v="1"/>
    <x v="10"/>
    <s v="Great White Multi-Use Recycled Paper (20Lb. and 84 Bright)"/>
    <x v="1444"/>
    <n v="3"/>
    <x v="0"/>
    <n v="8.0730000000000004"/>
    <x v="14"/>
    <x v="88"/>
  </r>
  <r>
    <n v="6066"/>
    <x v="3023"/>
    <x v="57"/>
    <d v="2015-04-07T00:00:00"/>
    <s v="First Class"/>
    <s v="TT-21070"/>
    <s v="Ted Trevino"/>
    <x v="0"/>
    <s v="United States"/>
    <s v="Philadelphia"/>
    <x v="9"/>
    <n v="19120"/>
    <x v="3"/>
    <s v="OFF-LA-10001569"/>
    <x v="1"/>
    <x v="2"/>
    <s v="Avery 499"/>
    <x v="4114"/>
    <n v="6"/>
    <x v="2"/>
    <n v="7.7687999999999997"/>
    <x v="19"/>
    <x v="18"/>
  </r>
  <r>
    <n v="6067"/>
    <x v="3024"/>
    <x v="184"/>
    <d v="2015-01-23T00:00:00"/>
    <s v="Standard Class"/>
    <s v="AH-10465"/>
    <s v="Amy Hunt"/>
    <x v="0"/>
    <s v="United States"/>
    <s v="Bartlett"/>
    <x v="18"/>
    <n v="38134"/>
    <x v="0"/>
    <s v="OFF-SU-10000898"/>
    <x v="1"/>
    <x v="14"/>
    <s v="Acme Hot Forged Carbon Steel Scissors with Nickel-Plated Handles, 3 7/8&quot; Cut, 8&quot;L"/>
    <x v="4115"/>
    <n v="8"/>
    <x v="2"/>
    <n v="10.007999999999999"/>
    <x v="36"/>
    <x v="4"/>
  </r>
  <r>
    <n v="6068"/>
    <x v="3025"/>
    <x v="968"/>
    <d v="2017-05-24T00:00:00"/>
    <s v="Standard Class"/>
    <s v="CC-12430"/>
    <s v="Chuck Clark"/>
    <x v="2"/>
    <s v="United States"/>
    <s v="Lakewood"/>
    <x v="1"/>
    <n v="90712"/>
    <x v="1"/>
    <s v="FUR-CH-10000225"/>
    <x v="0"/>
    <x v="1"/>
    <s v="Global Geo Office Task Chair, Gray"/>
    <x v="4116"/>
    <n v="8"/>
    <x v="2"/>
    <n v="-97.176000000000002"/>
    <x v="25"/>
    <x v="191"/>
  </r>
  <r>
    <n v="6069"/>
    <x v="3025"/>
    <x v="968"/>
    <d v="2017-05-24T00:00:00"/>
    <s v="Standard Class"/>
    <s v="CC-12430"/>
    <s v="Chuck Clark"/>
    <x v="2"/>
    <s v="United States"/>
    <s v="Lakewood"/>
    <x v="1"/>
    <n v="90712"/>
    <x v="1"/>
    <s v="FUR-FU-10002191"/>
    <x v="0"/>
    <x v="5"/>
    <s v="G.E. Halogen Desk Lamp Bulbs"/>
    <x v="4117"/>
    <n v="1"/>
    <x v="0"/>
    <n v="3.3504"/>
    <x v="25"/>
    <x v="42"/>
  </r>
  <r>
    <n v="6070"/>
    <x v="3025"/>
    <x v="968"/>
    <d v="2017-05-24T00:00:00"/>
    <s v="Standard Class"/>
    <s v="CC-12430"/>
    <s v="Chuck Clark"/>
    <x v="2"/>
    <s v="United States"/>
    <s v="Lakewood"/>
    <x v="1"/>
    <n v="90712"/>
    <x v="1"/>
    <s v="TEC-MA-10003176"/>
    <x v="2"/>
    <x v="15"/>
    <s v="Okidata B400 Printer"/>
    <x v="4118"/>
    <n v="1"/>
    <x v="2"/>
    <n v="38.61"/>
    <x v="25"/>
    <x v="4"/>
  </r>
  <r>
    <n v="6071"/>
    <x v="3026"/>
    <x v="802"/>
    <d v="2017-08-20T00:00:00"/>
    <s v="Standard Class"/>
    <s v="KD-16495"/>
    <s v="Keith Dawkins"/>
    <x v="1"/>
    <s v="United States"/>
    <s v="Philadelphia"/>
    <x v="9"/>
    <n v="19120"/>
    <x v="3"/>
    <s v="OFF-LA-10004093"/>
    <x v="1"/>
    <x v="2"/>
    <s v="Avery 486"/>
    <x v="1569"/>
    <n v="3"/>
    <x v="2"/>
    <n v="5.9211"/>
    <x v="43"/>
    <x v="31"/>
  </r>
  <r>
    <n v="6072"/>
    <x v="3027"/>
    <x v="620"/>
    <d v="2016-01-04T00:00:00"/>
    <s v="Standard Class"/>
    <s v="BG-11035"/>
    <s v="Barry Gonzalez"/>
    <x v="0"/>
    <s v="United States"/>
    <s v="Austin"/>
    <x v="5"/>
    <n v="78745"/>
    <x v="2"/>
    <s v="OFF-ST-10000025"/>
    <x v="1"/>
    <x v="4"/>
    <s v="Fellowes Stor/Drawer Steel Plus Storage Drawers"/>
    <x v="4119"/>
    <n v="2"/>
    <x v="2"/>
    <n v="-26.720400000000001"/>
    <x v="12"/>
    <x v="269"/>
  </r>
  <r>
    <n v="6073"/>
    <x v="3027"/>
    <x v="620"/>
    <d v="2016-01-04T00:00:00"/>
    <s v="Standard Class"/>
    <s v="BG-11035"/>
    <s v="Barry Gonzalez"/>
    <x v="0"/>
    <s v="United States"/>
    <s v="Austin"/>
    <x v="5"/>
    <n v="78745"/>
    <x v="2"/>
    <s v="OFF-FA-10001561"/>
    <x v="1"/>
    <x v="13"/>
    <s v="Stockwell Push Pins"/>
    <x v="4120"/>
    <n v="2"/>
    <x v="2"/>
    <n v="0.56679999999999997"/>
    <x v="12"/>
    <x v="173"/>
  </r>
  <r>
    <n v="6074"/>
    <x v="3027"/>
    <x v="620"/>
    <d v="2016-01-04T00:00:00"/>
    <s v="Standard Class"/>
    <s v="BG-11035"/>
    <s v="Barry Gonzalez"/>
    <x v="0"/>
    <s v="United States"/>
    <s v="Austin"/>
    <x v="5"/>
    <n v="78745"/>
    <x v="2"/>
    <s v="OFF-SU-10001225"/>
    <x v="1"/>
    <x v="14"/>
    <s v="Staple remover"/>
    <x v="4121"/>
    <n v="2"/>
    <x v="2"/>
    <n v="-1.3248"/>
    <x v="12"/>
    <x v="206"/>
  </r>
  <r>
    <n v="6075"/>
    <x v="3028"/>
    <x v="53"/>
    <d v="2017-12-29T00:00:00"/>
    <s v="Standard Class"/>
    <s v="FH-14365"/>
    <s v="Fred Hopkins"/>
    <x v="1"/>
    <s v="United States"/>
    <s v="Los Angeles"/>
    <x v="1"/>
    <n v="90008"/>
    <x v="1"/>
    <s v="OFF-BI-10001718"/>
    <x v="1"/>
    <x v="8"/>
    <s v="GBC DocuBind P50 Personal Binding Machine"/>
    <x v="1830"/>
    <n v="3"/>
    <x v="2"/>
    <n v="51.823799999999999"/>
    <x v="23"/>
    <x v="27"/>
  </r>
  <r>
    <n v="6076"/>
    <x v="3028"/>
    <x v="53"/>
    <d v="2017-12-29T00:00:00"/>
    <s v="Standard Class"/>
    <s v="FH-14365"/>
    <s v="Fred Hopkins"/>
    <x v="1"/>
    <s v="United States"/>
    <s v="Los Angeles"/>
    <x v="1"/>
    <n v="90008"/>
    <x v="1"/>
    <s v="OFF-ST-10002756"/>
    <x v="1"/>
    <x v="4"/>
    <s v="Tennsco Stur-D-Stor Boltless Shelving, 5 Shelves, 24&quot; Deep, Sand"/>
    <x v="4122"/>
    <n v="2"/>
    <x v="0"/>
    <n v="2.7061999999999999"/>
    <x v="23"/>
    <x v="131"/>
  </r>
  <r>
    <n v="6077"/>
    <x v="3029"/>
    <x v="142"/>
    <d v="2016-09-07T00:00:00"/>
    <s v="Standard Class"/>
    <s v="PG-18820"/>
    <s v="Patrick Gardner"/>
    <x v="0"/>
    <s v="United States"/>
    <s v="New York City"/>
    <x v="15"/>
    <n v="10011"/>
    <x v="3"/>
    <s v="TEC-AC-10001432"/>
    <x v="2"/>
    <x v="11"/>
    <s v="Enermax Aurora Lite Keyboard"/>
    <x v="511"/>
    <n v="6"/>
    <x v="0"/>
    <n v="206.316"/>
    <x v="22"/>
    <x v="48"/>
  </r>
  <r>
    <n v="6078"/>
    <x v="3029"/>
    <x v="142"/>
    <d v="2016-09-07T00:00:00"/>
    <s v="Standard Class"/>
    <s v="PG-18820"/>
    <s v="Patrick Gardner"/>
    <x v="0"/>
    <s v="United States"/>
    <s v="New York City"/>
    <x v="15"/>
    <n v="10011"/>
    <x v="3"/>
    <s v="TEC-AC-10003399"/>
    <x v="2"/>
    <x v="11"/>
    <s v="Memorex Mini Travel Drive 64 GB USB 2.0 Flash Drive"/>
    <x v="4123"/>
    <n v="2"/>
    <x v="0"/>
    <n v="30.441600000000001"/>
    <x v="22"/>
    <x v="72"/>
  </r>
  <r>
    <n v="6079"/>
    <x v="3029"/>
    <x v="142"/>
    <d v="2016-09-07T00:00:00"/>
    <s v="Standard Class"/>
    <s v="PG-18820"/>
    <s v="Patrick Gardner"/>
    <x v="0"/>
    <s v="United States"/>
    <s v="New York City"/>
    <x v="15"/>
    <n v="10011"/>
    <x v="3"/>
    <s v="OFF-SU-10001574"/>
    <x v="1"/>
    <x v="14"/>
    <s v="Acme Value Line Scissors"/>
    <x v="1023"/>
    <n v="3"/>
    <x v="0"/>
    <n v="3.2850000000000001"/>
    <x v="22"/>
    <x v="84"/>
  </r>
  <r>
    <n v="6080"/>
    <x v="3029"/>
    <x v="142"/>
    <d v="2016-09-07T00:00:00"/>
    <s v="Standard Class"/>
    <s v="PG-18820"/>
    <s v="Patrick Gardner"/>
    <x v="0"/>
    <s v="United States"/>
    <s v="New York City"/>
    <x v="15"/>
    <n v="10011"/>
    <x v="3"/>
    <s v="FUR-FU-10004864"/>
    <x v="0"/>
    <x v="5"/>
    <s v="Howard Miller 14-1/2&quot; Diameter Chrome Round Wall Clock"/>
    <x v="1838"/>
    <n v="3"/>
    <x v="0"/>
    <n v="61.382399999999997"/>
    <x v="22"/>
    <x v="203"/>
  </r>
  <r>
    <n v="6081"/>
    <x v="3030"/>
    <x v="485"/>
    <d v="2017-08-08T00:00:00"/>
    <s v="First Class"/>
    <s v="NZ-18565"/>
    <s v="Nick Zandusky"/>
    <x v="2"/>
    <s v="United States"/>
    <s v="Houston"/>
    <x v="5"/>
    <n v="77070"/>
    <x v="2"/>
    <s v="OFF-ST-10001172"/>
    <x v="1"/>
    <x v="4"/>
    <s v="Tennsco Lockers, Sand"/>
    <x v="4124"/>
    <n v="9"/>
    <x v="2"/>
    <n v="7.5528000000000004"/>
    <x v="43"/>
    <x v="125"/>
  </r>
  <r>
    <n v="6082"/>
    <x v="3031"/>
    <x v="1087"/>
    <d v="2014-02-18T00:00:00"/>
    <s v="Same Day"/>
    <s v="TB-21595"/>
    <s v="Troy Blackwell"/>
    <x v="0"/>
    <s v="United States"/>
    <s v="Lubbock"/>
    <x v="5"/>
    <n v="79424"/>
    <x v="2"/>
    <s v="FUR-FU-10002396"/>
    <x v="0"/>
    <x v="5"/>
    <s v="DAX Copper Panel Document Frame, 5 x 7 Size"/>
    <x v="2783"/>
    <n v="5"/>
    <x v="7"/>
    <n v="-11.321999999999999"/>
    <x v="45"/>
    <x v="494"/>
  </r>
  <r>
    <n v="6083"/>
    <x v="3032"/>
    <x v="441"/>
    <d v="2016-11-27T00:00:00"/>
    <s v="Standard Class"/>
    <s v="JE-15475"/>
    <s v="Jeremy Ellison"/>
    <x v="0"/>
    <s v="United States"/>
    <s v="Houston"/>
    <x v="5"/>
    <n v="77095"/>
    <x v="2"/>
    <s v="OFF-BI-10004040"/>
    <x v="1"/>
    <x v="8"/>
    <s v="Wilson Jones Impact Binders"/>
    <x v="3812"/>
    <n v="6"/>
    <x v="3"/>
    <n v="-9.6348000000000003"/>
    <x v="0"/>
    <x v="170"/>
  </r>
  <r>
    <n v="6084"/>
    <x v="3032"/>
    <x v="441"/>
    <d v="2016-11-27T00:00:00"/>
    <s v="Standard Class"/>
    <s v="JE-15475"/>
    <s v="Jeremy Ellison"/>
    <x v="0"/>
    <s v="United States"/>
    <s v="Houston"/>
    <x v="5"/>
    <n v="77095"/>
    <x v="2"/>
    <s v="OFF-AR-10003481"/>
    <x v="1"/>
    <x v="6"/>
    <s v="Newell 348"/>
    <x v="3353"/>
    <n v="9"/>
    <x v="2"/>
    <n v="2.6568000000000001"/>
    <x v="0"/>
    <x v="4"/>
  </r>
  <r>
    <n v="6085"/>
    <x v="3032"/>
    <x v="441"/>
    <d v="2016-11-27T00:00:00"/>
    <s v="Standard Class"/>
    <s v="JE-15475"/>
    <s v="Jeremy Ellison"/>
    <x v="0"/>
    <s v="United States"/>
    <s v="Houston"/>
    <x v="5"/>
    <n v="77095"/>
    <x v="2"/>
    <s v="TEC-AC-10000387"/>
    <x v="2"/>
    <x v="11"/>
    <s v="KeyTronic KT800P2 - Keyboard - Black"/>
    <x v="4125"/>
    <n v="2"/>
    <x v="2"/>
    <n v="-0.6008"/>
    <x v="0"/>
    <x v="162"/>
  </r>
  <r>
    <n v="6086"/>
    <x v="3032"/>
    <x v="441"/>
    <d v="2016-11-27T00:00:00"/>
    <s v="Standard Class"/>
    <s v="JE-15475"/>
    <s v="Jeremy Ellison"/>
    <x v="0"/>
    <s v="United States"/>
    <s v="Houston"/>
    <x v="5"/>
    <n v="77095"/>
    <x v="2"/>
    <s v="OFF-LA-10000262"/>
    <x v="1"/>
    <x v="2"/>
    <s v="Avery 494"/>
    <x v="4126"/>
    <n v="1"/>
    <x v="2"/>
    <n v="0.67859999999999998"/>
    <x v="0"/>
    <x v="12"/>
  </r>
  <r>
    <n v="6087"/>
    <x v="3032"/>
    <x v="441"/>
    <d v="2016-11-27T00:00:00"/>
    <s v="Standard Class"/>
    <s v="JE-15475"/>
    <s v="Jeremy Ellison"/>
    <x v="0"/>
    <s v="United States"/>
    <s v="Houston"/>
    <x v="5"/>
    <n v="77095"/>
    <x v="2"/>
    <s v="OFF-BI-10003196"/>
    <x v="1"/>
    <x v="8"/>
    <s v="Accohide Poly Flexible Ring Binders"/>
    <x v="4127"/>
    <n v="6"/>
    <x v="3"/>
    <n v="-6.7320000000000002"/>
    <x v="0"/>
    <x v="14"/>
  </r>
  <r>
    <n v="6088"/>
    <x v="3033"/>
    <x v="639"/>
    <d v="2015-12-18T00:00:00"/>
    <s v="Standard Class"/>
    <s v="EH-13945"/>
    <s v="Eric Hoffmann"/>
    <x v="0"/>
    <s v="United States"/>
    <s v="Costa Mesa"/>
    <x v="1"/>
    <n v="92627"/>
    <x v="1"/>
    <s v="FUR-FU-10004351"/>
    <x v="0"/>
    <x v="5"/>
    <s v="Staple-based wall hangings"/>
    <x v="4022"/>
    <n v="3"/>
    <x v="0"/>
    <n v="12.8568"/>
    <x v="14"/>
    <x v="48"/>
  </r>
  <r>
    <n v="6089"/>
    <x v="3034"/>
    <x v="385"/>
    <d v="2015-06-17T00:00:00"/>
    <s v="Standard Class"/>
    <s v="BF-10975"/>
    <s v="Barbara Fisher"/>
    <x v="1"/>
    <s v="United States"/>
    <s v="Roswell"/>
    <x v="32"/>
    <n v="30076"/>
    <x v="0"/>
    <s v="OFF-PA-10001870"/>
    <x v="1"/>
    <x v="10"/>
    <s v="Xerox 202"/>
    <x v="90"/>
    <n v="1"/>
    <x v="0"/>
    <n v="3.1103999999999998"/>
    <x v="33"/>
    <x v="68"/>
  </r>
  <r>
    <n v="6090"/>
    <x v="3035"/>
    <x v="116"/>
    <d v="2017-12-31T00:00:00"/>
    <s v="Second Class"/>
    <s v="PC-18745"/>
    <s v="Pamela Coakley"/>
    <x v="1"/>
    <s v="United States"/>
    <s v="Loveland"/>
    <x v="22"/>
    <n v="80538"/>
    <x v="1"/>
    <s v="OFF-BI-10002813"/>
    <x v="1"/>
    <x v="8"/>
    <s v="Avery Reinforcements for Hole-Punch Pages"/>
    <x v="1452"/>
    <n v="2"/>
    <x v="6"/>
    <n v="-0.99"/>
    <x v="23"/>
    <x v="29"/>
  </r>
  <r>
    <n v="6091"/>
    <x v="3036"/>
    <x v="1088"/>
    <d v="2017-09-26T00:00:00"/>
    <s v="Standard Class"/>
    <s v="SV-20365"/>
    <s v="Seth Vernon"/>
    <x v="0"/>
    <s v="United States"/>
    <s v="New York City"/>
    <x v="15"/>
    <n v="10035"/>
    <x v="3"/>
    <s v="FUR-CH-10003846"/>
    <x v="0"/>
    <x v="1"/>
    <s v="Hon Valutask Swivel Chairs"/>
    <x v="4128"/>
    <n v="3"/>
    <x v="9"/>
    <n v="18.176400000000001"/>
    <x v="15"/>
    <x v="495"/>
  </r>
  <r>
    <n v="6092"/>
    <x v="3036"/>
    <x v="1088"/>
    <d v="2017-09-26T00:00:00"/>
    <s v="Standard Class"/>
    <s v="SV-20365"/>
    <s v="Seth Vernon"/>
    <x v="0"/>
    <s v="United States"/>
    <s v="New York City"/>
    <x v="15"/>
    <n v="10035"/>
    <x v="3"/>
    <s v="TEC-AC-10002647"/>
    <x v="2"/>
    <x v="11"/>
    <s v="Logitech Wireless Boombox Speaker - portable - wireless, wired"/>
    <x v="4129"/>
    <n v="2"/>
    <x v="0"/>
    <n v="95.76"/>
    <x v="15"/>
    <x v="88"/>
  </r>
  <r>
    <n v="6093"/>
    <x v="3036"/>
    <x v="1088"/>
    <d v="2017-09-26T00:00:00"/>
    <s v="Standard Class"/>
    <s v="SV-20365"/>
    <s v="Seth Vernon"/>
    <x v="0"/>
    <s v="United States"/>
    <s v="New York City"/>
    <x v="15"/>
    <n v="10035"/>
    <x v="3"/>
    <s v="OFF-PA-10000807"/>
    <x v="1"/>
    <x v="10"/>
    <s v="TOPS &quot;Important Message&quot; Pads, Canary, 4-1/4 x 5-1/2, 50 Sheets per Pad"/>
    <x v="1782"/>
    <n v="9"/>
    <x v="0"/>
    <n v="18.104399999999998"/>
    <x v="15"/>
    <x v="108"/>
  </r>
  <r>
    <n v="6094"/>
    <x v="3036"/>
    <x v="1088"/>
    <d v="2017-09-26T00:00:00"/>
    <s v="Standard Class"/>
    <s v="SV-20365"/>
    <s v="Seth Vernon"/>
    <x v="0"/>
    <s v="United States"/>
    <s v="New York City"/>
    <x v="15"/>
    <n v="10035"/>
    <x v="3"/>
    <s v="TEC-AC-10001465"/>
    <x v="2"/>
    <x v="11"/>
    <s v="SanDisk Cruzer 64 GB USB Flash Drive"/>
    <x v="3605"/>
    <n v="2"/>
    <x v="0"/>
    <n v="21.792000000000002"/>
    <x v="15"/>
    <x v="84"/>
  </r>
  <r>
    <n v="6095"/>
    <x v="3036"/>
    <x v="1088"/>
    <d v="2017-09-26T00:00:00"/>
    <s v="Standard Class"/>
    <s v="SV-20365"/>
    <s v="Seth Vernon"/>
    <x v="0"/>
    <s v="United States"/>
    <s v="New York City"/>
    <x v="15"/>
    <n v="10035"/>
    <x v="3"/>
    <s v="OFF-ST-10000615"/>
    <x v="1"/>
    <x v="4"/>
    <s v="SimpliFile Personal File, Black Granite, 15w x 6-15/16d x 11-1/4h"/>
    <x v="4130"/>
    <n v="4"/>
    <x v="0"/>
    <n v="12.712"/>
    <x v="15"/>
    <x v="95"/>
  </r>
  <r>
    <n v="6096"/>
    <x v="3036"/>
    <x v="1088"/>
    <d v="2017-09-26T00:00:00"/>
    <s v="Standard Class"/>
    <s v="SV-20365"/>
    <s v="Seth Vernon"/>
    <x v="0"/>
    <s v="United States"/>
    <s v="New York City"/>
    <x v="15"/>
    <n v="10035"/>
    <x v="3"/>
    <s v="OFF-PA-10002713"/>
    <x v="1"/>
    <x v="10"/>
    <s v="Adams Phone Message Book, 200 Message Capacity, 8 1/16” x 11”"/>
    <x v="1273"/>
    <n v="2"/>
    <x v="0"/>
    <n v="6.3296000000000001"/>
    <x v="15"/>
    <x v="99"/>
  </r>
  <r>
    <n v="6097"/>
    <x v="3036"/>
    <x v="1088"/>
    <d v="2017-09-26T00:00:00"/>
    <s v="Standard Class"/>
    <s v="SV-20365"/>
    <s v="Seth Vernon"/>
    <x v="0"/>
    <s v="United States"/>
    <s v="New York City"/>
    <x v="15"/>
    <n v="10035"/>
    <x v="3"/>
    <s v="FUR-CH-10003061"/>
    <x v="0"/>
    <x v="1"/>
    <s v="Global Leather Task Chair, Black"/>
    <x v="4131"/>
    <n v="1"/>
    <x v="9"/>
    <n v="8.0991"/>
    <x v="15"/>
    <x v="36"/>
  </r>
  <r>
    <n v="6098"/>
    <x v="3036"/>
    <x v="1088"/>
    <d v="2017-09-26T00:00:00"/>
    <s v="Standard Class"/>
    <s v="SV-20365"/>
    <s v="Seth Vernon"/>
    <x v="0"/>
    <s v="United States"/>
    <s v="New York City"/>
    <x v="15"/>
    <n v="10035"/>
    <x v="3"/>
    <s v="OFF-BI-10000343"/>
    <x v="1"/>
    <x v="8"/>
    <s v="Pressboard Covers with Storage Hooks, 9 1/2&quot; x 11&quot;, Light Blue"/>
    <x v="692"/>
    <n v="3"/>
    <x v="2"/>
    <n v="3.9771000000000001"/>
    <x v="15"/>
    <x v="31"/>
  </r>
  <r>
    <n v="6099"/>
    <x v="3036"/>
    <x v="1088"/>
    <d v="2017-09-26T00:00:00"/>
    <s v="Standard Class"/>
    <s v="SV-20365"/>
    <s v="Seth Vernon"/>
    <x v="0"/>
    <s v="United States"/>
    <s v="New York City"/>
    <x v="15"/>
    <n v="10035"/>
    <x v="3"/>
    <s v="OFF-FA-10000304"/>
    <x v="1"/>
    <x v="13"/>
    <s v="Advantus Push Pins"/>
    <x v="1001"/>
    <n v="2"/>
    <x v="0"/>
    <n v="1.7876000000000001"/>
    <x v="15"/>
    <x v="44"/>
  </r>
  <r>
    <n v="6100"/>
    <x v="3036"/>
    <x v="1088"/>
    <d v="2017-09-26T00:00:00"/>
    <s v="Standard Class"/>
    <s v="SV-20365"/>
    <s v="Seth Vernon"/>
    <x v="0"/>
    <s v="United States"/>
    <s v="New York City"/>
    <x v="15"/>
    <n v="10035"/>
    <x v="3"/>
    <s v="FUR-CH-10004086"/>
    <x v="0"/>
    <x v="1"/>
    <s v="Hon 4070 Series Pagoda Armless Upholstered Stacking Chairs"/>
    <x v="4132"/>
    <n v="11"/>
    <x v="9"/>
    <n v="609.71569999999997"/>
    <x v="15"/>
    <x v="340"/>
  </r>
  <r>
    <n v="6101"/>
    <x v="3036"/>
    <x v="1088"/>
    <d v="2017-09-26T00:00:00"/>
    <s v="Standard Class"/>
    <s v="SV-20365"/>
    <s v="Seth Vernon"/>
    <x v="0"/>
    <s v="United States"/>
    <s v="New York City"/>
    <x v="15"/>
    <n v="10035"/>
    <x v="3"/>
    <s v="TEC-PH-10002885"/>
    <x v="2"/>
    <x v="7"/>
    <s v="Apple iPhone 5"/>
    <x v="4133"/>
    <n v="2"/>
    <x v="0"/>
    <n v="350.90820000000002"/>
    <x v="15"/>
    <x v="6"/>
  </r>
  <r>
    <n v="6102"/>
    <x v="3036"/>
    <x v="1088"/>
    <d v="2017-09-26T00:00:00"/>
    <s v="Standard Class"/>
    <s v="SV-20365"/>
    <s v="Seth Vernon"/>
    <x v="0"/>
    <s v="United States"/>
    <s v="New York City"/>
    <x v="15"/>
    <n v="10035"/>
    <x v="3"/>
    <s v="FUR-CH-10001215"/>
    <x v="0"/>
    <x v="1"/>
    <s v="Global Troy Executive Leather Low-Back Tilter"/>
    <x v="4134"/>
    <n v="5"/>
    <x v="9"/>
    <n v="375.73500000000001"/>
    <x v="15"/>
    <x v="387"/>
  </r>
  <r>
    <n v="6103"/>
    <x v="3036"/>
    <x v="1088"/>
    <d v="2017-09-26T00:00:00"/>
    <s v="Standard Class"/>
    <s v="SV-20365"/>
    <s v="Seth Vernon"/>
    <x v="0"/>
    <s v="United States"/>
    <s v="New York City"/>
    <x v="15"/>
    <n v="10035"/>
    <x v="3"/>
    <s v="TEC-PH-10000215"/>
    <x v="2"/>
    <x v="7"/>
    <s v="Plantronics Cordless Phone Headset with In-line Volume - M214C"/>
    <x v="1230"/>
    <n v="3"/>
    <x v="0"/>
    <n v="28.3095"/>
    <x v="15"/>
    <x v="6"/>
  </r>
  <r>
    <n v="6104"/>
    <x v="3036"/>
    <x v="1088"/>
    <d v="2017-09-26T00:00:00"/>
    <s v="Standard Class"/>
    <s v="SV-20365"/>
    <s v="Seth Vernon"/>
    <x v="0"/>
    <s v="United States"/>
    <s v="New York City"/>
    <x v="15"/>
    <n v="10035"/>
    <x v="3"/>
    <s v="TEC-AC-10001998"/>
    <x v="2"/>
    <x v="11"/>
    <s v="Logitech LS21 Speaker System - PC Multimedia - 2.1-CH - Wired"/>
    <x v="127"/>
    <n v="3"/>
    <x v="0"/>
    <n v="20.389800000000001"/>
    <x v="15"/>
    <x v="65"/>
  </r>
  <r>
    <n v="6105"/>
    <x v="3037"/>
    <x v="1029"/>
    <d v="2017-08-24T00:00:00"/>
    <s v="First Class"/>
    <s v="Dp-13240"/>
    <s v="Dean percer"/>
    <x v="2"/>
    <s v="United States"/>
    <s v="Philadelphia"/>
    <x v="9"/>
    <n v="19143"/>
    <x v="3"/>
    <s v="FUR-TA-10002356"/>
    <x v="0"/>
    <x v="3"/>
    <s v="Bevis Boat-Shaped Conference Table"/>
    <x v="4135"/>
    <n v="2"/>
    <x v="10"/>
    <n v="-83.875200000000007"/>
    <x v="43"/>
    <x v="263"/>
  </r>
  <r>
    <n v="6106"/>
    <x v="3038"/>
    <x v="652"/>
    <d v="2015-06-22T00:00:00"/>
    <s v="Standard Class"/>
    <s v="HR-14830"/>
    <s v="Harold Ryan"/>
    <x v="1"/>
    <s v="United States"/>
    <s v="Miami"/>
    <x v="2"/>
    <n v="33178"/>
    <x v="0"/>
    <s v="OFF-AR-10002399"/>
    <x v="1"/>
    <x v="6"/>
    <s v="Dixon Prang Watercolor Pencils, 10-Color Set with Brush"/>
    <x v="4136"/>
    <n v="4"/>
    <x v="2"/>
    <n v="3.5783999999999998"/>
    <x v="33"/>
    <x v="151"/>
  </r>
  <r>
    <n v="6107"/>
    <x v="3039"/>
    <x v="414"/>
    <d v="2014-12-25T00:00:00"/>
    <s v="Standard Class"/>
    <s v="WB-21850"/>
    <s v="William Brown"/>
    <x v="0"/>
    <s v="United States"/>
    <s v="Grand Prairie"/>
    <x v="5"/>
    <n v="75051"/>
    <x v="2"/>
    <s v="OFF-AP-10001563"/>
    <x v="1"/>
    <x v="9"/>
    <s v="Belkin Premiere Surge Master II 8-outlet surge protector"/>
    <x v="4137"/>
    <n v="2"/>
    <x v="3"/>
    <n v="-49.551600000000001"/>
    <x v="21"/>
    <x v="106"/>
  </r>
  <r>
    <n v="6108"/>
    <x v="3039"/>
    <x v="414"/>
    <d v="2014-12-25T00:00:00"/>
    <s v="Standard Class"/>
    <s v="WB-21850"/>
    <s v="William Brown"/>
    <x v="0"/>
    <s v="United States"/>
    <s v="Grand Prairie"/>
    <x v="5"/>
    <n v="75051"/>
    <x v="2"/>
    <s v="TEC-AC-10004510"/>
    <x v="2"/>
    <x v="11"/>
    <s v="Logitech Desktop MK120 Mouse and keyboard Combo"/>
    <x v="4138"/>
    <n v="5"/>
    <x v="2"/>
    <n v="-8.18"/>
    <x v="21"/>
    <x v="233"/>
  </r>
  <r>
    <n v="6109"/>
    <x v="3040"/>
    <x v="108"/>
    <d v="2016-09-16T00:00:00"/>
    <s v="Standard Class"/>
    <s v="AS-10090"/>
    <s v="Adam Shillingsburg"/>
    <x v="0"/>
    <s v="United States"/>
    <s v="Chicago"/>
    <x v="10"/>
    <n v="60653"/>
    <x v="2"/>
    <s v="OFF-LA-10001982"/>
    <x v="1"/>
    <x v="2"/>
    <s v="Smead Alpha-Z Color-Coded Name Labels First Letter Starter Set"/>
    <x v="1603"/>
    <n v="2"/>
    <x v="2"/>
    <n v="2.1"/>
    <x v="22"/>
    <x v="11"/>
  </r>
  <r>
    <n v="6110"/>
    <x v="3040"/>
    <x v="108"/>
    <d v="2016-09-16T00:00:00"/>
    <s v="Standard Class"/>
    <s v="AS-10090"/>
    <s v="Adam Shillingsburg"/>
    <x v="0"/>
    <s v="United States"/>
    <s v="Chicago"/>
    <x v="10"/>
    <n v="60653"/>
    <x v="2"/>
    <s v="OFF-BI-10004141"/>
    <x v="1"/>
    <x v="8"/>
    <s v="Insertable Tab Indexes For Data Binders"/>
    <x v="3453"/>
    <n v="3"/>
    <x v="3"/>
    <n v="-3.2435999999999998"/>
    <x v="22"/>
    <x v="76"/>
  </r>
  <r>
    <n v="6111"/>
    <x v="3041"/>
    <x v="396"/>
    <d v="2016-11-16T00:00:00"/>
    <s v="Standard Class"/>
    <s v="SP-20920"/>
    <s v="Susan Pistek"/>
    <x v="0"/>
    <s v="United States"/>
    <s v="Parma"/>
    <x v="24"/>
    <n v="44134"/>
    <x v="3"/>
    <s v="FUR-CH-10004495"/>
    <x v="0"/>
    <x v="1"/>
    <s v="Global Leather and Oak Executive Chair, Black"/>
    <x v="4139"/>
    <n v="7"/>
    <x v="4"/>
    <n v="-21.0686"/>
    <x v="0"/>
    <x v="20"/>
  </r>
  <r>
    <n v="6112"/>
    <x v="3041"/>
    <x v="396"/>
    <d v="2016-11-16T00:00:00"/>
    <s v="Standard Class"/>
    <s v="SP-20920"/>
    <s v="Susan Pistek"/>
    <x v="0"/>
    <s v="United States"/>
    <s v="Parma"/>
    <x v="24"/>
    <n v="44134"/>
    <x v="3"/>
    <s v="OFF-AP-10002311"/>
    <x v="1"/>
    <x v="9"/>
    <s v="Holmes Replacement Filter for HEPA Air Cleaner, Very Large Room, HEPA Filter"/>
    <x v="4140"/>
    <n v="2"/>
    <x v="2"/>
    <n v="33.028799999999997"/>
    <x v="0"/>
    <x v="1"/>
  </r>
  <r>
    <n v="6113"/>
    <x v="3041"/>
    <x v="396"/>
    <d v="2016-11-16T00:00:00"/>
    <s v="Standard Class"/>
    <s v="SP-20920"/>
    <s v="Susan Pistek"/>
    <x v="0"/>
    <s v="United States"/>
    <s v="Parma"/>
    <x v="24"/>
    <n v="44134"/>
    <x v="3"/>
    <s v="OFF-FA-10000585"/>
    <x v="1"/>
    <x v="13"/>
    <s v="OIC Bulk Pack Metal Binder Clips"/>
    <x v="4141"/>
    <n v="6"/>
    <x v="2"/>
    <n v="5.4443999999999999"/>
    <x v="0"/>
    <x v="18"/>
  </r>
  <r>
    <n v="6114"/>
    <x v="3041"/>
    <x v="396"/>
    <d v="2016-11-16T00:00:00"/>
    <s v="Standard Class"/>
    <s v="SP-20920"/>
    <s v="Susan Pistek"/>
    <x v="0"/>
    <s v="United States"/>
    <s v="Parma"/>
    <x v="24"/>
    <n v="44134"/>
    <x v="3"/>
    <s v="FUR-CH-10000454"/>
    <x v="0"/>
    <x v="1"/>
    <s v="Hon Deluxe Fabric Upholstered Stacking Chairs, Rounded Back"/>
    <x v="4142"/>
    <n v="9"/>
    <x v="4"/>
    <n v="0"/>
    <x v="0"/>
    <x v="136"/>
  </r>
  <r>
    <n v="6115"/>
    <x v="3041"/>
    <x v="396"/>
    <d v="2016-11-16T00:00:00"/>
    <s v="Standard Class"/>
    <s v="SP-20920"/>
    <s v="Susan Pistek"/>
    <x v="0"/>
    <s v="United States"/>
    <s v="Parma"/>
    <x v="24"/>
    <n v="44134"/>
    <x v="3"/>
    <s v="FUR-CH-10003746"/>
    <x v="0"/>
    <x v="1"/>
    <s v="Hon 4070 Series Pagoda Round Back Stacking Chairs"/>
    <x v="4143"/>
    <n v="2"/>
    <x v="4"/>
    <n v="-12.8392"/>
    <x v="0"/>
    <x v="317"/>
  </r>
  <r>
    <n v="6116"/>
    <x v="3042"/>
    <x v="560"/>
    <d v="2016-03-20T00:00:00"/>
    <s v="Standard Class"/>
    <s v="SP-20650"/>
    <s v="Stephanie Phelps"/>
    <x v="1"/>
    <s v="United States"/>
    <s v="Redwood City"/>
    <x v="1"/>
    <n v="94061"/>
    <x v="1"/>
    <s v="OFF-BI-10003291"/>
    <x v="1"/>
    <x v="8"/>
    <s v="Wilson Jones Leather-Like Binders with DublLock Round Rings"/>
    <x v="4144"/>
    <n v="6"/>
    <x v="2"/>
    <n v="14.1426"/>
    <x v="17"/>
    <x v="31"/>
  </r>
  <r>
    <n v="6117"/>
    <x v="3043"/>
    <x v="373"/>
    <d v="2016-11-19T00:00:00"/>
    <s v="Standard Class"/>
    <s v="CM-12655"/>
    <s v="Corinna Mitchell"/>
    <x v="2"/>
    <s v="United States"/>
    <s v="New York City"/>
    <x v="15"/>
    <n v="10011"/>
    <x v="3"/>
    <s v="TEC-PH-10002114"/>
    <x v="2"/>
    <x v="7"/>
    <s v="Xiaomi Mi3"/>
    <x v="4145"/>
    <n v="4"/>
    <x v="0"/>
    <n v="592.78959999999995"/>
    <x v="0"/>
    <x v="19"/>
  </r>
  <r>
    <n v="6118"/>
    <x v="3043"/>
    <x v="373"/>
    <d v="2016-11-19T00:00:00"/>
    <s v="Standard Class"/>
    <s v="CM-12655"/>
    <s v="Corinna Mitchell"/>
    <x v="2"/>
    <s v="United States"/>
    <s v="New York City"/>
    <x v="15"/>
    <n v="10011"/>
    <x v="3"/>
    <s v="OFF-LA-10001569"/>
    <x v="1"/>
    <x v="2"/>
    <s v="Avery 499"/>
    <x v="1801"/>
    <n v="3"/>
    <x v="0"/>
    <n v="6.8723999999999998"/>
    <x v="0"/>
    <x v="99"/>
  </r>
  <r>
    <n v="6119"/>
    <x v="3044"/>
    <x v="20"/>
    <d v="2017-09-25T00:00:00"/>
    <s v="Standard Class"/>
    <s v="JR-16210"/>
    <s v="Justin Ritter"/>
    <x v="1"/>
    <s v="United States"/>
    <s v="Springfield"/>
    <x v="21"/>
    <n v="97477"/>
    <x v="1"/>
    <s v="TEC-PH-10001425"/>
    <x v="2"/>
    <x v="7"/>
    <s v="Mophie Juice Pack Helium for iPhone"/>
    <x v="1807"/>
    <n v="3"/>
    <x v="2"/>
    <n v="19.197600000000001"/>
    <x v="15"/>
    <x v="36"/>
  </r>
  <r>
    <n v="6120"/>
    <x v="3044"/>
    <x v="20"/>
    <d v="2017-09-25T00:00:00"/>
    <s v="Standard Class"/>
    <s v="JR-16210"/>
    <s v="Justin Ritter"/>
    <x v="1"/>
    <s v="United States"/>
    <s v="Springfield"/>
    <x v="21"/>
    <n v="97477"/>
    <x v="1"/>
    <s v="OFF-AR-10001915"/>
    <x v="1"/>
    <x v="6"/>
    <s v="Peel-Off China Markers"/>
    <x v="358"/>
    <n v="3"/>
    <x v="2"/>
    <n v="6.5537999999999998"/>
    <x v="15"/>
    <x v="246"/>
  </r>
  <r>
    <n v="6121"/>
    <x v="3044"/>
    <x v="20"/>
    <d v="2017-09-25T00:00:00"/>
    <s v="Standard Class"/>
    <s v="JR-16210"/>
    <s v="Justin Ritter"/>
    <x v="1"/>
    <s v="United States"/>
    <s v="Springfield"/>
    <x v="21"/>
    <n v="97477"/>
    <x v="1"/>
    <s v="FUR-FU-10004864"/>
    <x v="0"/>
    <x v="5"/>
    <s v="Howard Miller 14-1/2&quot; Diameter Chrome Round Wall Clock"/>
    <x v="4146"/>
    <n v="8"/>
    <x v="2"/>
    <n v="61.382399999999997"/>
    <x v="15"/>
    <x v="230"/>
  </r>
  <r>
    <n v="6122"/>
    <x v="3044"/>
    <x v="20"/>
    <d v="2017-09-25T00:00:00"/>
    <s v="Standard Class"/>
    <s v="JR-16210"/>
    <s v="Justin Ritter"/>
    <x v="1"/>
    <s v="United States"/>
    <s v="Springfield"/>
    <x v="21"/>
    <n v="97477"/>
    <x v="1"/>
    <s v="FUR-BO-10001972"/>
    <x v="0"/>
    <x v="0"/>
    <s v="O'Sullivan 4-Shelf Bookcase in Odessa Pine"/>
    <x v="1255"/>
    <n v="2"/>
    <x v="6"/>
    <n v="-128.2388"/>
    <x v="15"/>
    <x v="496"/>
  </r>
  <r>
    <n v="6123"/>
    <x v="3045"/>
    <x v="769"/>
    <d v="2017-12-09T00:00:00"/>
    <s v="Standard Class"/>
    <s v="CB-12415"/>
    <s v="Christy Brittain"/>
    <x v="0"/>
    <s v="United States"/>
    <s v="Chicago"/>
    <x v="10"/>
    <n v="60610"/>
    <x v="2"/>
    <s v="OFF-ST-10000532"/>
    <x v="1"/>
    <x v="4"/>
    <s v="Advantus Rolling Drawer Organizers"/>
    <x v="3518"/>
    <n v="2"/>
    <x v="2"/>
    <n v="4.6176000000000004"/>
    <x v="23"/>
    <x v="10"/>
  </r>
  <r>
    <n v="6124"/>
    <x v="3046"/>
    <x v="284"/>
    <d v="2015-09-05T00:00:00"/>
    <s v="Standard Class"/>
    <s v="SD-20485"/>
    <s v="Shirley Daniels"/>
    <x v="2"/>
    <s v="United States"/>
    <s v="Bedford"/>
    <x v="5"/>
    <n v="76021"/>
    <x v="2"/>
    <s v="OFF-PA-10003883"/>
    <x v="1"/>
    <x v="10"/>
    <s v="Message Book, Phone, Wirebound Standard Line Memo, 2 3/4&quot; X 5&quot;"/>
    <x v="3208"/>
    <n v="4"/>
    <x v="2"/>
    <n v="6.8120000000000003"/>
    <x v="11"/>
    <x v="18"/>
  </r>
  <r>
    <n v="6125"/>
    <x v="3047"/>
    <x v="95"/>
    <d v="2017-06-07T00:00:00"/>
    <s v="Standard Class"/>
    <s v="SS-20140"/>
    <s v="Saphhira Shifley"/>
    <x v="1"/>
    <s v="United States"/>
    <s v="Los Angeles"/>
    <x v="1"/>
    <n v="90036"/>
    <x v="1"/>
    <s v="TEC-AC-10003038"/>
    <x v="2"/>
    <x v="11"/>
    <s v="Kingston Digital DataTraveler 16GB USB 2.0"/>
    <x v="908"/>
    <n v="5"/>
    <x v="0"/>
    <n v="8.5024999999999995"/>
    <x v="28"/>
    <x v="43"/>
  </r>
  <r>
    <n v="6126"/>
    <x v="3047"/>
    <x v="95"/>
    <d v="2017-06-07T00:00:00"/>
    <s v="Standard Class"/>
    <s v="SS-20140"/>
    <s v="Saphhira Shifley"/>
    <x v="1"/>
    <s v="United States"/>
    <s v="Los Angeles"/>
    <x v="1"/>
    <n v="90036"/>
    <x v="1"/>
    <s v="OFF-PA-10001593"/>
    <x v="1"/>
    <x v="10"/>
    <s v="Xerox 1947"/>
    <x v="489"/>
    <n v="2"/>
    <x v="0"/>
    <n v="5.3819999999999997"/>
    <x v="28"/>
    <x v="100"/>
  </r>
  <r>
    <n v="6127"/>
    <x v="3047"/>
    <x v="95"/>
    <d v="2017-06-07T00:00:00"/>
    <s v="Standard Class"/>
    <s v="SS-20140"/>
    <s v="Saphhira Shifley"/>
    <x v="1"/>
    <s v="United States"/>
    <s v="Los Angeles"/>
    <x v="1"/>
    <n v="90036"/>
    <x v="1"/>
    <s v="OFF-BI-10002049"/>
    <x v="1"/>
    <x v="8"/>
    <s v="UniKeep View Case Binders"/>
    <x v="2893"/>
    <n v="1"/>
    <x v="2"/>
    <n v="1.2714000000000001"/>
    <x v="28"/>
    <x v="18"/>
  </r>
  <r>
    <n v="6128"/>
    <x v="3048"/>
    <x v="1044"/>
    <d v="2016-04-06T00:00:00"/>
    <s v="Standard Class"/>
    <s v="EH-13990"/>
    <s v="Erica Hackney"/>
    <x v="0"/>
    <s v="United States"/>
    <s v="New York City"/>
    <x v="15"/>
    <n v="10009"/>
    <x v="3"/>
    <s v="FUR-CH-10003817"/>
    <x v="0"/>
    <x v="1"/>
    <s v="Global Value Steno Chair, Gray"/>
    <x v="4147"/>
    <n v="6"/>
    <x v="9"/>
    <n v="54.665999999999997"/>
    <x v="26"/>
    <x v="282"/>
  </r>
  <r>
    <n v="6129"/>
    <x v="3049"/>
    <x v="1089"/>
    <d v="2014-10-28T00:00:00"/>
    <s v="First Class"/>
    <s v="AH-10030"/>
    <s v="Aaron Hawkins"/>
    <x v="1"/>
    <s v="United States"/>
    <s v="San Francisco"/>
    <x v="1"/>
    <n v="94109"/>
    <x v="1"/>
    <s v="OFF-BI-10002353"/>
    <x v="1"/>
    <x v="8"/>
    <s v="GBC VeloBind Cover Sets"/>
    <x v="4148"/>
    <n v="4"/>
    <x v="2"/>
    <n v="18.527999999999999"/>
    <x v="18"/>
    <x v="193"/>
  </r>
  <r>
    <n v="6130"/>
    <x v="3050"/>
    <x v="606"/>
    <d v="2017-04-02T00:00:00"/>
    <s v="Standard Class"/>
    <s v="EM-14200"/>
    <s v="Evan Minnotte"/>
    <x v="2"/>
    <s v="United States"/>
    <s v="Virginia Beach"/>
    <x v="17"/>
    <n v="23464"/>
    <x v="0"/>
    <s v="TEC-AC-10003116"/>
    <x v="2"/>
    <x v="11"/>
    <s v="Memorex Froggy Flash Drive 8 GB"/>
    <x v="3443"/>
    <n v="3"/>
    <x v="0"/>
    <n v="20.767499999999998"/>
    <x v="4"/>
    <x v="174"/>
  </r>
  <r>
    <n v="6131"/>
    <x v="3050"/>
    <x v="606"/>
    <d v="2017-04-02T00:00:00"/>
    <s v="Standard Class"/>
    <s v="EM-14200"/>
    <s v="Evan Minnotte"/>
    <x v="2"/>
    <s v="United States"/>
    <s v="Virginia Beach"/>
    <x v="17"/>
    <n v="23464"/>
    <x v="0"/>
    <s v="OFF-FA-10003021"/>
    <x v="1"/>
    <x v="13"/>
    <s v="Staples"/>
    <x v="1053"/>
    <n v="2"/>
    <x v="0"/>
    <n v="1.3160000000000001"/>
    <x v="4"/>
    <x v="11"/>
  </r>
  <r>
    <n v="6132"/>
    <x v="3051"/>
    <x v="422"/>
    <d v="2014-12-31T00:00:00"/>
    <s v="Standard Class"/>
    <s v="TB-21190"/>
    <s v="Thomas Brumley"/>
    <x v="2"/>
    <s v="United States"/>
    <s v="New York City"/>
    <x v="15"/>
    <n v="10011"/>
    <x v="3"/>
    <s v="FUR-CH-10004477"/>
    <x v="0"/>
    <x v="1"/>
    <s v="Global Push Button Manager's Chair, Indigo"/>
    <x v="4149"/>
    <n v="14"/>
    <x v="9"/>
    <n v="161.9674"/>
    <x v="21"/>
    <x v="250"/>
  </r>
  <r>
    <n v="6133"/>
    <x v="3052"/>
    <x v="175"/>
    <d v="2017-09-20T00:00:00"/>
    <s v="Standard Class"/>
    <s v="AB-10165"/>
    <s v="Alan Barnes"/>
    <x v="0"/>
    <s v="United States"/>
    <s v="Lebanon"/>
    <x v="18"/>
    <n v="37087"/>
    <x v="0"/>
    <s v="OFF-PA-10001033"/>
    <x v="1"/>
    <x v="10"/>
    <s v="Xerox 1893"/>
    <x v="2844"/>
    <n v="5"/>
    <x v="2"/>
    <n v="59.435499999999998"/>
    <x v="15"/>
    <x v="49"/>
  </r>
  <r>
    <n v="6134"/>
    <x v="3053"/>
    <x v="765"/>
    <d v="2016-08-19T00:00:00"/>
    <s v="First Class"/>
    <s v="AO-10810"/>
    <s v="Anthony O'Donnell"/>
    <x v="1"/>
    <s v="United States"/>
    <s v="Los Angeles"/>
    <x v="1"/>
    <n v="90045"/>
    <x v="1"/>
    <s v="FUR-TA-10004152"/>
    <x v="0"/>
    <x v="3"/>
    <s v="Barricks 18&quot; x 48&quot; Non-Folding Utility Table with Bottom Storage Shelf"/>
    <x v="4150"/>
    <n v="2"/>
    <x v="2"/>
    <n v="12.096"/>
    <x v="47"/>
    <x v="17"/>
  </r>
  <r>
    <n v="6135"/>
    <x v="3054"/>
    <x v="254"/>
    <d v="2016-11-04T00:00:00"/>
    <s v="Same Day"/>
    <s v="TT-21220"/>
    <s v="Thomas Thornton"/>
    <x v="0"/>
    <s v="United States"/>
    <s v="Chula Vista"/>
    <x v="1"/>
    <n v="91911"/>
    <x v="1"/>
    <s v="OFF-AR-10002135"/>
    <x v="1"/>
    <x v="6"/>
    <s v="Boston Heavy-Duty Trimline Electric Pencil Sharpeners"/>
    <x v="4151"/>
    <n v="4"/>
    <x v="0"/>
    <n v="55.911999999999999"/>
    <x v="0"/>
    <x v="5"/>
  </r>
  <r>
    <n v="6136"/>
    <x v="3055"/>
    <x v="1090"/>
    <d v="2015-10-22T00:00:00"/>
    <s v="Standard Class"/>
    <s v="KN-16705"/>
    <s v="Kristina Nunn"/>
    <x v="2"/>
    <s v="United States"/>
    <s v="Mcallen"/>
    <x v="5"/>
    <n v="78501"/>
    <x v="2"/>
    <s v="TEC-AC-10000521"/>
    <x v="2"/>
    <x v="11"/>
    <s v="Verbatim Slim CD and DVD Storage Cases, 50/Pack"/>
    <x v="3473"/>
    <n v="3"/>
    <x v="2"/>
    <n v="3.4620000000000002"/>
    <x v="2"/>
    <x v="26"/>
  </r>
  <r>
    <n v="6137"/>
    <x v="3055"/>
    <x v="1090"/>
    <d v="2015-10-22T00:00:00"/>
    <s v="Standard Class"/>
    <s v="KN-16705"/>
    <s v="Kristina Nunn"/>
    <x v="2"/>
    <s v="United States"/>
    <s v="Mcallen"/>
    <x v="5"/>
    <n v="78501"/>
    <x v="2"/>
    <s v="OFF-AP-10000026"/>
    <x v="1"/>
    <x v="9"/>
    <s v="Tripp Lite Isotel 6 Outlet Surge Protector with Fax/Modem Protection"/>
    <x v="4152"/>
    <n v="6"/>
    <x v="3"/>
    <n v="-186.56819999999999"/>
    <x v="2"/>
    <x v="415"/>
  </r>
  <r>
    <n v="6138"/>
    <x v="3056"/>
    <x v="731"/>
    <d v="2016-11-04T00:00:00"/>
    <s v="Second Class"/>
    <s v="FO-14305"/>
    <s v="Frank Olsen"/>
    <x v="0"/>
    <s v="United States"/>
    <s v="Hollywood"/>
    <x v="2"/>
    <n v="33021"/>
    <x v="0"/>
    <s v="OFF-PA-10002986"/>
    <x v="1"/>
    <x v="10"/>
    <s v="Xerox 1898"/>
    <x v="164"/>
    <n v="6"/>
    <x v="2"/>
    <n v="11.2224"/>
    <x v="0"/>
    <x v="11"/>
  </r>
  <r>
    <n v="6139"/>
    <x v="3057"/>
    <x v="809"/>
    <d v="2014-04-04T00:00:00"/>
    <s v="Standard Class"/>
    <s v="GA-14725"/>
    <s v="Guy Armstrong"/>
    <x v="0"/>
    <s v="United States"/>
    <s v="San Francisco"/>
    <x v="1"/>
    <n v="94110"/>
    <x v="1"/>
    <s v="FUR-BO-10001337"/>
    <x v="0"/>
    <x v="0"/>
    <s v="O'Sullivan Living Dimensions 2-Shelf Bookcases"/>
    <x v="4153"/>
    <n v="2"/>
    <x v="11"/>
    <n v="-12.098000000000001"/>
    <x v="41"/>
    <x v="199"/>
  </r>
  <r>
    <n v="6140"/>
    <x v="3058"/>
    <x v="24"/>
    <d v="2015-04-20T00:00:00"/>
    <s v="First Class"/>
    <s v="NC-18415"/>
    <s v="Nathan Cano"/>
    <x v="0"/>
    <s v="United States"/>
    <s v="Santa Maria"/>
    <x v="1"/>
    <n v="93454"/>
    <x v="1"/>
    <s v="OFF-ST-10000532"/>
    <x v="1"/>
    <x v="4"/>
    <s v="Advantus Rolling Drawer Organizers"/>
    <x v="4154"/>
    <n v="3"/>
    <x v="0"/>
    <n v="30.014399999999998"/>
    <x v="19"/>
    <x v="96"/>
  </r>
  <r>
    <n v="6141"/>
    <x v="3059"/>
    <x v="362"/>
    <d v="2017-07-15T00:00:00"/>
    <s v="Standard Class"/>
    <s v="JF-15190"/>
    <s v="Jamie Frazer"/>
    <x v="0"/>
    <s v="United States"/>
    <s v="Manchester"/>
    <x v="29"/>
    <n v="6040"/>
    <x v="3"/>
    <s v="OFF-PA-10001497"/>
    <x v="1"/>
    <x v="10"/>
    <s v="Xerox 1914"/>
    <x v="4155"/>
    <n v="5"/>
    <x v="0"/>
    <n v="134.65199999999999"/>
    <x v="10"/>
    <x v="181"/>
  </r>
  <r>
    <n v="6142"/>
    <x v="3059"/>
    <x v="362"/>
    <d v="2017-07-15T00:00:00"/>
    <s v="Standard Class"/>
    <s v="JF-15190"/>
    <s v="Jamie Frazer"/>
    <x v="0"/>
    <s v="United States"/>
    <s v="Manchester"/>
    <x v="29"/>
    <n v="6040"/>
    <x v="3"/>
    <s v="OFF-ST-10002554"/>
    <x v="1"/>
    <x v="4"/>
    <s v="Tennsco Industrial Shelving"/>
    <x v="3483"/>
    <n v="4"/>
    <x v="0"/>
    <n v="3.9127999999999998"/>
    <x v="10"/>
    <x v="15"/>
  </r>
  <r>
    <n v="6143"/>
    <x v="3059"/>
    <x v="362"/>
    <d v="2017-07-15T00:00:00"/>
    <s v="Standard Class"/>
    <s v="JF-15190"/>
    <s v="Jamie Frazer"/>
    <x v="0"/>
    <s v="United States"/>
    <s v="Manchester"/>
    <x v="29"/>
    <n v="6040"/>
    <x v="3"/>
    <s v="TEC-PH-10001336"/>
    <x v="2"/>
    <x v="7"/>
    <s v="Digium D40 VoIP phone"/>
    <x v="2018"/>
    <n v="2"/>
    <x v="0"/>
    <n v="74.8142"/>
    <x v="10"/>
    <x v="5"/>
  </r>
  <r>
    <n v="6144"/>
    <x v="3059"/>
    <x v="362"/>
    <d v="2017-07-15T00:00:00"/>
    <s v="Standard Class"/>
    <s v="JF-15190"/>
    <s v="Jamie Frazer"/>
    <x v="0"/>
    <s v="United States"/>
    <s v="Manchester"/>
    <x v="29"/>
    <n v="6040"/>
    <x v="3"/>
    <s v="OFF-AR-10002987"/>
    <x v="1"/>
    <x v="6"/>
    <s v="Prismacolor Color Pencil Set"/>
    <x v="4156"/>
    <n v="6"/>
    <x v="0"/>
    <n v="48.806399999999996"/>
    <x v="10"/>
    <x v="44"/>
  </r>
  <r>
    <n v="6145"/>
    <x v="3060"/>
    <x v="818"/>
    <d v="2017-07-01T00:00:00"/>
    <s v="Standard Class"/>
    <s v="GT-14710"/>
    <s v="Greg Tran"/>
    <x v="0"/>
    <s v="United States"/>
    <s v="Omaha"/>
    <x v="8"/>
    <n v="68104"/>
    <x v="2"/>
    <s v="OFF-PA-10000575"/>
    <x v="1"/>
    <x v="10"/>
    <s v="Wirebound Message Books, Four 2 3/4 x 5 White Forms per Page"/>
    <x v="4157"/>
    <n v="3"/>
    <x v="0"/>
    <n v="9.2322000000000006"/>
    <x v="10"/>
    <x v="99"/>
  </r>
  <r>
    <n v="6146"/>
    <x v="3061"/>
    <x v="1091"/>
    <d v="2014-12-26T00:00:00"/>
    <s v="Standard Class"/>
    <s v="KM-16660"/>
    <s v="Khloe Miller"/>
    <x v="0"/>
    <s v="United States"/>
    <s v="San Jose"/>
    <x v="1"/>
    <n v="95123"/>
    <x v="1"/>
    <s v="OFF-AR-10003394"/>
    <x v="1"/>
    <x v="6"/>
    <s v="Newell 332"/>
    <x v="2660"/>
    <n v="4"/>
    <x v="0"/>
    <n v="3.1751999999999998"/>
    <x v="21"/>
    <x v="180"/>
  </r>
  <r>
    <n v="6147"/>
    <x v="3062"/>
    <x v="610"/>
    <d v="2017-11-25T00:00:00"/>
    <s v="Standard Class"/>
    <s v="PJ-18835"/>
    <s v="Patrick Jones"/>
    <x v="1"/>
    <s v="United States"/>
    <s v="San Francisco"/>
    <x v="1"/>
    <n v="94122"/>
    <x v="1"/>
    <s v="OFF-AR-10003394"/>
    <x v="1"/>
    <x v="6"/>
    <s v="Newell 332"/>
    <x v="2660"/>
    <n v="4"/>
    <x v="0"/>
    <n v="3.1751999999999998"/>
    <x v="24"/>
    <x v="180"/>
  </r>
  <r>
    <n v="6148"/>
    <x v="3062"/>
    <x v="610"/>
    <d v="2017-11-25T00:00:00"/>
    <s v="Standard Class"/>
    <s v="PJ-18835"/>
    <s v="Patrick Jones"/>
    <x v="1"/>
    <s v="United States"/>
    <s v="San Francisco"/>
    <x v="1"/>
    <n v="94122"/>
    <x v="1"/>
    <s v="OFF-BI-10001191"/>
    <x v="1"/>
    <x v="8"/>
    <s v="Canvas Sectional Post Binders"/>
    <x v="4158"/>
    <n v="2"/>
    <x v="2"/>
    <n v="14.7668"/>
    <x v="24"/>
    <x v="22"/>
  </r>
  <r>
    <n v="6149"/>
    <x v="3063"/>
    <x v="812"/>
    <d v="2016-06-29T00:00:00"/>
    <s v="Second Class"/>
    <s v="AC-10660"/>
    <s v="Anna Chung"/>
    <x v="0"/>
    <s v="United States"/>
    <s v="San Francisco"/>
    <x v="1"/>
    <n v="94109"/>
    <x v="1"/>
    <s v="TEC-PH-10003484"/>
    <x v="2"/>
    <x v="7"/>
    <s v="Ooma Telo VoIP Home Phone System"/>
    <x v="1212"/>
    <n v="2"/>
    <x v="2"/>
    <n v="12.599"/>
    <x v="1"/>
    <x v="107"/>
  </r>
  <r>
    <n v="6150"/>
    <x v="3064"/>
    <x v="116"/>
    <d v="2017-12-31T00:00:00"/>
    <s v="First Class"/>
    <s v="JG-15310"/>
    <s v="Jason Gross"/>
    <x v="1"/>
    <s v="United States"/>
    <s v="Long Beach"/>
    <x v="1"/>
    <n v="90805"/>
    <x v="1"/>
    <s v="FUR-CH-10003968"/>
    <x v="0"/>
    <x v="1"/>
    <s v="Novimex Turbo Task Chair"/>
    <x v="4159"/>
    <n v="6"/>
    <x v="2"/>
    <n v="-34.070399999999999"/>
    <x v="23"/>
    <x v="147"/>
  </r>
  <r>
    <n v="6151"/>
    <x v="3065"/>
    <x v="143"/>
    <d v="2016-04-11T00:00:00"/>
    <s v="First Class"/>
    <s v="RM-19375"/>
    <s v="Raymond Messe"/>
    <x v="0"/>
    <s v="United States"/>
    <s v="Columbus"/>
    <x v="32"/>
    <n v="31907"/>
    <x v="0"/>
    <s v="FUR-BO-10001608"/>
    <x v="0"/>
    <x v="0"/>
    <s v="Hon Metal Bookcases, Black"/>
    <x v="1367"/>
    <n v="5"/>
    <x v="0"/>
    <n v="88.724999999999994"/>
    <x v="26"/>
    <x v="45"/>
  </r>
  <r>
    <n v="6152"/>
    <x v="3066"/>
    <x v="772"/>
    <d v="2014-03-21T00:00:00"/>
    <s v="Second Class"/>
    <s v="EK-13795"/>
    <s v="Eileen Kiefer"/>
    <x v="2"/>
    <s v="United States"/>
    <s v="San Francisco"/>
    <x v="1"/>
    <n v="94110"/>
    <x v="1"/>
    <s v="FUR-BO-10004218"/>
    <x v="0"/>
    <x v="0"/>
    <s v="Bush Heritage Pine Collection 5-Shelf Bookcase, Albany Pine Finish, *Special Order"/>
    <x v="4160"/>
    <n v="10"/>
    <x v="11"/>
    <n v="70.489999999999995"/>
    <x v="34"/>
    <x v="447"/>
  </r>
  <r>
    <n v="6153"/>
    <x v="3067"/>
    <x v="445"/>
    <d v="2017-07-08T00:00:00"/>
    <s v="Standard Class"/>
    <s v="RD-19585"/>
    <s v="Rob Dowd"/>
    <x v="0"/>
    <s v="United States"/>
    <s v="Los Angeles"/>
    <x v="1"/>
    <n v="90004"/>
    <x v="1"/>
    <s v="OFF-ST-10002485"/>
    <x v="1"/>
    <x v="4"/>
    <s v="Rogers Deluxe File Chest"/>
    <x v="1177"/>
    <n v="4"/>
    <x v="0"/>
    <n v="0.87919999999999998"/>
    <x v="10"/>
    <x v="131"/>
  </r>
  <r>
    <n v="6154"/>
    <x v="3068"/>
    <x v="693"/>
    <d v="2017-04-23T00:00:00"/>
    <s v="First Class"/>
    <s v="CV-12805"/>
    <s v="Cynthia Voltz"/>
    <x v="1"/>
    <s v="United States"/>
    <s v="Philadelphia"/>
    <x v="9"/>
    <n v="19120"/>
    <x v="3"/>
    <s v="FUR-FU-10001876"/>
    <x v="0"/>
    <x v="5"/>
    <s v="Computer Room Manger, 14&quot;"/>
    <x v="3417"/>
    <n v="2"/>
    <x v="2"/>
    <n v="10.393599999999999"/>
    <x v="4"/>
    <x v="149"/>
  </r>
  <r>
    <n v="6155"/>
    <x v="3068"/>
    <x v="693"/>
    <d v="2017-04-23T00:00:00"/>
    <s v="First Class"/>
    <s v="CV-12805"/>
    <s v="Cynthia Voltz"/>
    <x v="1"/>
    <s v="United States"/>
    <s v="Philadelphia"/>
    <x v="9"/>
    <n v="19120"/>
    <x v="3"/>
    <s v="OFF-ST-10002370"/>
    <x v="1"/>
    <x v="4"/>
    <s v="Sortfiler Multipurpose Personal File Organizer, Black"/>
    <x v="4161"/>
    <n v="3"/>
    <x v="2"/>
    <n v="5.7752999999999997"/>
    <x v="4"/>
    <x v="4"/>
  </r>
  <r>
    <n v="6156"/>
    <x v="3068"/>
    <x v="693"/>
    <d v="2017-04-23T00:00:00"/>
    <s v="First Class"/>
    <s v="CV-12805"/>
    <s v="Cynthia Voltz"/>
    <x v="1"/>
    <s v="United States"/>
    <s v="Philadelphia"/>
    <x v="9"/>
    <n v="19120"/>
    <x v="3"/>
    <s v="OFF-ST-10000142"/>
    <x v="1"/>
    <x v="4"/>
    <s v="Deluxe Rollaway Locking File with Drawer"/>
    <x v="4162"/>
    <n v="1"/>
    <x v="2"/>
    <n v="33.270400000000002"/>
    <x v="4"/>
    <x v="36"/>
  </r>
  <r>
    <n v="6157"/>
    <x v="3068"/>
    <x v="693"/>
    <d v="2017-04-23T00:00:00"/>
    <s v="First Class"/>
    <s v="CV-12805"/>
    <s v="Cynthia Voltz"/>
    <x v="1"/>
    <s v="United States"/>
    <s v="Philadelphia"/>
    <x v="9"/>
    <n v="19120"/>
    <x v="3"/>
    <s v="FUR-FU-10004671"/>
    <x v="0"/>
    <x v="5"/>
    <s v="Executive Impressions 12&quot; Wall Clock"/>
    <x v="4163"/>
    <n v="3"/>
    <x v="2"/>
    <n v="9.5418000000000003"/>
    <x v="4"/>
    <x v="258"/>
  </r>
  <r>
    <n v="6158"/>
    <x v="3069"/>
    <x v="1092"/>
    <d v="2016-08-05T00:00:00"/>
    <s v="Second Class"/>
    <s v="AG-10330"/>
    <s v="Alex Grayson"/>
    <x v="0"/>
    <s v="United States"/>
    <s v="Tulsa"/>
    <x v="26"/>
    <n v="74133"/>
    <x v="2"/>
    <s v="OFF-EN-10002504"/>
    <x v="1"/>
    <x v="12"/>
    <s v="Tyvek  Top-Opening Peel &amp; Seel Envelopes, Plain White"/>
    <x v="2618"/>
    <n v="3"/>
    <x v="0"/>
    <n v="38.323799999999999"/>
    <x v="47"/>
    <x v="41"/>
  </r>
  <r>
    <n v="6159"/>
    <x v="3069"/>
    <x v="1092"/>
    <d v="2016-08-05T00:00:00"/>
    <s v="Second Class"/>
    <s v="AG-10330"/>
    <s v="Alex Grayson"/>
    <x v="0"/>
    <s v="United States"/>
    <s v="Tulsa"/>
    <x v="26"/>
    <n v="74133"/>
    <x v="2"/>
    <s v="TEC-AC-10004803"/>
    <x v="2"/>
    <x v="11"/>
    <s v="Sony Micro Vault Click 4 GB USB 2.0 Flash Drive"/>
    <x v="4164"/>
    <n v="12"/>
    <x v="0"/>
    <n v="23.4192"/>
    <x v="47"/>
    <x v="201"/>
  </r>
  <r>
    <n v="6160"/>
    <x v="3070"/>
    <x v="275"/>
    <d v="2016-12-09T00:00:00"/>
    <s v="Standard Class"/>
    <s v="GM-14440"/>
    <s v="Gary McGarr"/>
    <x v="0"/>
    <s v="United States"/>
    <s v="Los Angeles"/>
    <x v="1"/>
    <n v="90049"/>
    <x v="1"/>
    <s v="OFF-ST-10001932"/>
    <x v="1"/>
    <x v="4"/>
    <s v="Fellowes Staxonsteel Drawer Files"/>
    <x v="3404"/>
    <n v="4"/>
    <x v="0"/>
    <n v="108.1752"/>
    <x v="5"/>
    <x v="229"/>
  </r>
  <r>
    <n v="6161"/>
    <x v="3071"/>
    <x v="1093"/>
    <d v="2014-03-21T00:00:00"/>
    <s v="First Class"/>
    <s v="MC-17605"/>
    <s v="Matt Connell"/>
    <x v="1"/>
    <s v="United States"/>
    <s v="Lakeland"/>
    <x v="2"/>
    <n v="33801"/>
    <x v="0"/>
    <s v="TEC-PH-10004667"/>
    <x v="2"/>
    <x v="7"/>
    <s v="Cisco 8x8 Inc. 6753i IP Business Phone System"/>
    <x v="824"/>
    <n v="3"/>
    <x v="2"/>
    <n v="28.347899999999999"/>
    <x v="34"/>
    <x v="152"/>
  </r>
  <r>
    <n v="6162"/>
    <x v="3071"/>
    <x v="1093"/>
    <d v="2014-03-21T00:00:00"/>
    <s v="First Class"/>
    <s v="MC-17605"/>
    <s v="Matt Connell"/>
    <x v="1"/>
    <s v="United States"/>
    <s v="Lakeland"/>
    <x v="2"/>
    <n v="33801"/>
    <x v="0"/>
    <s v="OFF-LA-10000443"/>
    <x v="1"/>
    <x v="2"/>
    <s v="Avery 501"/>
    <x v="921"/>
    <n v="4"/>
    <x v="2"/>
    <n v="3.9851999999999999"/>
    <x v="34"/>
    <x v="31"/>
  </r>
  <r>
    <n v="6163"/>
    <x v="3071"/>
    <x v="1093"/>
    <d v="2014-03-21T00:00:00"/>
    <s v="First Class"/>
    <s v="MC-17605"/>
    <s v="Matt Connell"/>
    <x v="1"/>
    <s v="United States"/>
    <s v="Lakeland"/>
    <x v="2"/>
    <n v="33801"/>
    <x v="0"/>
    <s v="OFF-ST-10000918"/>
    <x v="1"/>
    <x v="4"/>
    <s v="Crate-A-Files"/>
    <x v="4165"/>
    <n v="3"/>
    <x v="2"/>
    <n v="1.962"/>
    <x v="34"/>
    <x v="17"/>
  </r>
  <r>
    <n v="6164"/>
    <x v="3071"/>
    <x v="1093"/>
    <d v="2014-03-21T00:00:00"/>
    <s v="First Class"/>
    <s v="MC-17605"/>
    <s v="Matt Connell"/>
    <x v="1"/>
    <s v="United States"/>
    <s v="Lakeland"/>
    <x v="2"/>
    <n v="33801"/>
    <x v="0"/>
    <s v="OFF-BI-10001196"/>
    <x v="1"/>
    <x v="8"/>
    <s v="Avery Flip-Chart Easel Binder, Black"/>
    <x v="4166"/>
    <n v="5"/>
    <x v="6"/>
    <n v="-25.736999999999998"/>
    <x v="34"/>
    <x v="116"/>
  </r>
  <r>
    <n v="6165"/>
    <x v="3071"/>
    <x v="1093"/>
    <d v="2014-03-21T00:00:00"/>
    <s v="First Class"/>
    <s v="MC-17605"/>
    <s v="Matt Connell"/>
    <x v="1"/>
    <s v="United States"/>
    <s v="Lakeland"/>
    <x v="2"/>
    <n v="33801"/>
    <x v="0"/>
    <s v="FUR-FU-10003981"/>
    <x v="0"/>
    <x v="5"/>
    <s v="Eldon Wave Desk Accessories"/>
    <x v="3688"/>
    <n v="3"/>
    <x v="2"/>
    <n v="1.3728"/>
    <x v="34"/>
    <x v="102"/>
  </r>
  <r>
    <n v="6166"/>
    <x v="3071"/>
    <x v="1093"/>
    <d v="2014-03-21T00:00:00"/>
    <s v="First Class"/>
    <s v="MC-17605"/>
    <s v="Matt Connell"/>
    <x v="1"/>
    <s v="United States"/>
    <s v="Lakeland"/>
    <x v="2"/>
    <n v="33801"/>
    <x v="0"/>
    <s v="FUR-FU-10002508"/>
    <x v="0"/>
    <x v="5"/>
    <s v="Document Clip Frames"/>
    <x v="184"/>
    <n v="3"/>
    <x v="2"/>
    <n v="5.5044000000000004"/>
    <x v="34"/>
    <x v="102"/>
  </r>
  <r>
    <n v="6167"/>
    <x v="3071"/>
    <x v="1093"/>
    <d v="2014-03-21T00:00:00"/>
    <s v="First Class"/>
    <s v="MC-17605"/>
    <s v="Matt Connell"/>
    <x v="1"/>
    <s v="United States"/>
    <s v="Lakeland"/>
    <x v="2"/>
    <n v="33801"/>
    <x v="0"/>
    <s v="TEC-AC-10002647"/>
    <x v="2"/>
    <x v="11"/>
    <s v="Logitech Wireless Boombox Speaker - portable - wireless, wired"/>
    <x v="4167"/>
    <n v="2"/>
    <x v="2"/>
    <n v="53.2"/>
    <x v="34"/>
    <x v="33"/>
  </r>
  <r>
    <n v="6168"/>
    <x v="3072"/>
    <x v="704"/>
    <d v="2015-04-25T00:00:00"/>
    <s v="Standard Class"/>
    <s v="ES-14020"/>
    <s v="Erica Smith"/>
    <x v="0"/>
    <s v="United States"/>
    <s v="Houston"/>
    <x v="5"/>
    <n v="77036"/>
    <x v="2"/>
    <s v="OFF-PA-10002377"/>
    <x v="1"/>
    <x v="10"/>
    <s v="Xerox 1916"/>
    <x v="4168"/>
    <n v="3"/>
    <x v="2"/>
    <n v="44.045999999999999"/>
    <x v="19"/>
    <x v="52"/>
  </r>
  <r>
    <n v="6169"/>
    <x v="3073"/>
    <x v="444"/>
    <d v="2015-09-22T00:00:00"/>
    <s v="Second Class"/>
    <s v="RW-19540"/>
    <s v="Rick Wilson"/>
    <x v="1"/>
    <s v="United States"/>
    <s v="Los Angeles"/>
    <x v="1"/>
    <n v="90008"/>
    <x v="1"/>
    <s v="OFF-PA-10004530"/>
    <x v="1"/>
    <x v="10"/>
    <s v="Personal Creations Ink Jet Cards and Labels"/>
    <x v="1003"/>
    <n v="2"/>
    <x v="0"/>
    <n v="11.250400000000001"/>
    <x v="11"/>
    <x v="77"/>
  </r>
  <r>
    <n v="6170"/>
    <x v="3074"/>
    <x v="9"/>
    <d v="2014-08-30T00:00:00"/>
    <s v="Second Class"/>
    <s v="MM-17920"/>
    <s v="Michael Moore"/>
    <x v="0"/>
    <s v="United States"/>
    <s v="Springfield"/>
    <x v="17"/>
    <n v="22153"/>
    <x v="0"/>
    <s v="OFF-PA-10002986"/>
    <x v="1"/>
    <x v="10"/>
    <s v="Xerox 1898"/>
    <x v="518"/>
    <n v="2"/>
    <x v="0"/>
    <n v="6.4127999999999998"/>
    <x v="29"/>
    <x v="42"/>
  </r>
  <r>
    <n v="6171"/>
    <x v="3075"/>
    <x v="1054"/>
    <d v="2016-12-24T00:00:00"/>
    <s v="Second Class"/>
    <s v="MH-17440"/>
    <s v="Mark Haberlin"/>
    <x v="1"/>
    <s v="United States"/>
    <s v="New York City"/>
    <x v="15"/>
    <n v="10035"/>
    <x v="3"/>
    <s v="OFF-BI-10000948"/>
    <x v="1"/>
    <x v="8"/>
    <s v="GBC Laser Imprintable Binding System Covers, Desert Sand"/>
    <x v="4169"/>
    <n v="3"/>
    <x v="2"/>
    <n v="11.5587"/>
    <x v="5"/>
    <x v="27"/>
  </r>
  <r>
    <n v="6172"/>
    <x v="3075"/>
    <x v="1054"/>
    <d v="2016-12-24T00:00:00"/>
    <s v="Second Class"/>
    <s v="MH-17440"/>
    <s v="Mark Haberlin"/>
    <x v="1"/>
    <s v="United States"/>
    <s v="New York City"/>
    <x v="15"/>
    <n v="10035"/>
    <x v="3"/>
    <s v="OFF-AR-10001545"/>
    <x v="1"/>
    <x v="6"/>
    <s v="Newell 326"/>
    <x v="2799"/>
    <n v="2"/>
    <x v="0"/>
    <n v="1.0207999999999999"/>
    <x v="5"/>
    <x v="5"/>
  </r>
  <r>
    <n v="6173"/>
    <x v="3076"/>
    <x v="1094"/>
    <d v="2014-08-08T00:00:00"/>
    <s v="Standard Class"/>
    <s v="NZ-18565"/>
    <s v="Nick Zandusky"/>
    <x v="2"/>
    <s v="United States"/>
    <s v="Springfield"/>
    <x v="25"/>
    <n v="65807"/>
    <x v="2"/>
    <s v="OFF-BI-10001758"/>
    <x v="1"/>
    <x v="8"/>
    <s v="Wilson Jones 14 Line Acrylic Coated Pressboard Data Binders"/>
    <x v="4170"/>
    <n v="5"/>
    <x v="0"/>
    <n v="12.548999999999999"/>
    <x v="29"/>
    <x v="41"/>
  </r>
  <r>
    <n v="6174"/>
    <x v="3076"/>
    <x v="1094"/>
    <d v="2014-08-08T00:00:00"/>
    <s v="Standard Class"/>
    <s v="NZ-18565"/>
    <s v="Nick Zandusky"/>
    <x v="2"/>
    <s v="United States"/>
    <s v="Springfield"/>
    <x v="25"/>
    <n v="65807"/>
    <x v="2"/>
    <s v="TEC-AC-10003237"/>
    <x v="2"/>
    <x v="11"/>
    <s v="Memorex Micro Travel Drive 4 GB"/>
    <x v="4171"/>
    <n v="2"/>
    <x v="0"/>
    <n v="9.1159999999999997"/>
    <x v="29"/>
    <x v="157"/>
  </r>
  <r>
    <n v="6175"/>
    <x v="3076"/>
    <x v="1094"/>
    <d v="2014-08-08T00:00:00"/>
    <s v="Standard Class"/>
    <s v="NZ-18565"/>
    <s v="Nick Zandusky"/>
    <x v="2"/>
    <s v="United States"/>
    <s v="Springfield"/>
    <x v="25"/>
    <n v="65807"/>
    <x v="2"/>
    <s v="OFF-ST-10002011"/>
    <x v="1"/>
    <x v="4"/>
    <s v="Smead Adjustable Mobile File Trolley with Lockable Top"/>
    <x v="4172"/>
    <n v="2"/>
    <x v="0"/>
    <n v="226.36259999999999"/>
    <x v="29"/>
    <x v="180"/>
  </r>
  <r>
    <n v="6176"/>
    <x v="3077"/>
    <x v="481"/>
    <d v="2015-09-26T00:00:00"/>
    <s v="Standard Class"/>
    <s v="GB-14575"/>
    <s v="Giulietta Baptist"/>
    <x v="0"/>
    <s v="United States"/>
    <s v="Columbia"/>
    <x v="20"/>
    <n v="29203"/>
    <x v="0"/>
    <s v="FUR-CH-10000309"/>
    <x v="0"/>
    <x v="1"/>
    <s v="Global Comet Stacking Arm Chair"/>
    <x v="4173"/>
    <n v="4"/>
    <x v="0"/>
    <n v="422.51"/>
    <x v="11"/>
    <x v="45"/>
  </r>
  <r>
    <n v="6177"/>
    <x v="3077"/>
    <x v="481"/>
    <d v="2015-09-26T00:00:00"/>
    <s v="Standard Class"/>
    <s v="GB-14575"/>
    <s v="Giulietta Baptist"/>
    <x v="0"/>
    <s v="United States"/>
    <s v="Columbia"/>
    <x v="20"/>
    <n v="29203"/>
    <x v="0"/>
    <s v="OFF-ST-10002444"/>
    <x v="1"/>
    <x v="4"/>
    <s v="Recycled Eldon Regeneration Jumbo File"/>
    <x v="2937"/>
    <n v="7"/>
    <x v="0"/>
    <n v="24.0688"/>
    <x v="11"/>
    <x v="95"/>
  </r>
  <r>
    <n v="6178"/>
    <x v="3077"/>
    <x v="481"/>
    <d v="2015-09-26T00:00:00"/>
    <s v="Standard Class"/>
    <s v="GB-14575"/>
    <s v="Giulietta Baptist"/>
    <x v="0"/>
    <s v="United States"/>
    <s v="Columbia"/>
    <x v="20"/>
    <n v="29203"/>
    <x v="0"/>
    <s v="OFF-EN-10001453"/>
    <x v="1"/>
    <x v="12"/>
    <s v="Tyvek Interoffice Envelopes, 9 1/2&quot; x 12 1/2&quot;, 100/Box"/>
    <x v="4174"/>
    <n v="2"/>
    <x v="0"/>
    <n v="57.321199999999997"/>
    <x v="11"/>
    <x v="2"/>
  </r>
  <r>
    <n v="6179"/>
    <x v="3077"/>
    <x v="481"/>
    <d v="2015-09-26T00:00:00"/>
    <s v="Standard Class"/>
    <s v="GB-14575"/>
    <s v="Giulietta Baptist"/>
    <x v="0"/>
    <s v="United States"/>
    <s v="Columbia"/>
    <x v="20"/>
    <n v="29203"/>
    <x v="0"/>
    <s v="OFF-PA-10001801"/>
    <x v="1"/>
    <x v="10"/>
    <s v="Xerox 193"/>
    <x v="100"/>
    <n v="4"/>
    <x v="0"/>
    <n v="11.720800000000001"/>
    <x v="11"/>
    <x v="77"/>
  </r>
  <r>
    <n v="6180"/>
    <x v="3077"/>
    <x v="481"/>
    <d v="2015-09-26T00:00:00"/>
    <s v="Standard Class"/>
    <s v="GB-14575"/>
    <s v="Giulietta Baptist"/>
    <x v="0"/>
    <s v="United States"/>
    <s v="Columbia"/>
    <x v="20"/>
    <n v="29203"/>
    <x v="0"/>
    <s v="OFF-ST-10000563"/>
    <x v="1"/>
    <x v="4"/>
    <s v="Fellowes Bankers Box Stor/Drawer Steel Plus"/>
    <x v="1458"/>
    <n v="2"/>
    <x v="0"/>
    <n v="6.3959999999999999"/>
    <x v="11"/>
    <x v="7"/>
  </r>
  <r>
    <n v="6181"/>
    <x v="3077"/>
    <x v="481"/>
    <d v="2015-09-26T00:00:00"/>
    <s v="Standard Class"/>
    <s v="GB-14575"/>
    <s v="Giulietta Baptist"/>
    <x v="0"/>
    <s v="United States"/>
    <s v="Columbia"/>
    <x v="20"/>
    <n v="29203"/>
    <x v="0"/>
    <s v="TEC-PH-10000369"/>
    <x v="2"/>
    <x v="7"/>
    <s v="HTC One Mini"/>
    <x v="3125"/>
    <n v="5"/>
    <x v="0"/>
    <n v="176.386"/>
    <x v="11"/>
    <x v="40"/>
  </r>
  <r>
    <n v="6182"/>
    <x v="3077"/>
    <x v="481"/>
    <d v="2015-09-26T00:00:00"/>
    <s v="Standard Class"/>
    <s v="GB-14575"/>
    <s v="Giulietta Baptist"/>
    <x v="0"/>
    <s v="United States"/>
    <s v="Columbia"/>
    <x v="20"/>
    <n v="29203"/>
    <x v="0"/>
    <s v="TEC-PH-10002538"/>
    <x v="2"/>
    <x v="7"/>
    <s v="Grandstream GXP1160 VoIP phone"/>
    <x v="4175"/>
    <n v="3"/>
    <x v="0"/>
    <n v="32.981699999999996"/>
    <x v="11"/>
    <x v="5"/>
  </r>
  <r>
    <n v="6183"/>
    <x v="3077"/>
    <x v="481"/>
    <d v="2015-09-26T00:00:00"/>
    <s v="Standard Class"/>
    <s v="GB-14575"/>
    <s v="Giulietta Baptist"/>
    <x v="0"/>
    <s v="United States"/>
    <s v="Columbia"/>
    <x v="20"/>
    <n v="29203"/>
    <x v="0"/>
    <s v="OFF-BI-10000050"/>
    <x v="1"/>
    <x v="8"/>
    <s v="Angle-D Binders with Locking Rings, Label Holders"/>
    <x v="4176"/>
    <n v="2"/>
    <x v="0"/>
    <n v="6.8620000000000001"/>
    <x v="11"/>
    <x v="2"/>
  </r>
  <r>
    <n v="6184"/>
    <x v="3077"/>
    <x v="481"/>
    <d v="2015-09-26T00:00:00"/>
    <s v="Standard Class"/>
    <s v="GB-14575"/>
    <s v="Giulietta Baptist"/>
    <x v="0"/>
    <s v="United States"/>
    <s v="Columbia"/>
    <x v="20"/>
    <n v="29203"/>
    <x v="0"/>
    <s v="OFF-ST-10004186"/>
    <x v="1"/>
    <x v="4"/>
    <s v="Stur-D-Stor Shelving, Vertical 5-Shelf: 72&quot;H x 36&quot;W x 18 1/2&quot;D"/>
    <x v="4177"/>
    <n v="8"/>
    <x v="0"/>
    <n v="17.756799999999998"/>
    <x v="11"/>
    <x v="259"/>
  </r>
  <r>
    <n v="6185"/>
    <x v="3078"/>
    <x v="25"/>
    <d v="2016-12-13T00:00:00"/>
    <s v="First Class"/>
    <s v="DB-13270"/>
    <s v="Deborah Brumfield"/>
    <x v="2"/>
    <s v="United States"/>
    <s v="Portland"/>
    <x v="21"/>
    <n v="97206"/>
    <x v="1"/>
    <s v="FUR-CH-10004218"/>
    <x v="0"/>
    <x v="1"/>
    <s v="Global Fabric Manager's Chair, Dark Gray"/>
    <x v="4178"/>
    <n v="5"/>
    <x v="2"/>
    <n v="25.245000000000001"/>
    <x v="5"/>
    <x v="107"/>
  </r>
  <r>
    <n v="6186"/>
    <x v="3079"/>
    <x v="976"/>
    <d v="2015-08-12T00:00:00"/>
    <s v="Standard Class"/>
    <s v="JK-15625"/>
    <s v="Jim Karlsson"/>
    <x v="0"/>
    <s v="United States"/>
    <s v="Philadelphia"/>
    <x v="9"/>
    <n v="19120"/>
    <x v="3"/>
    <s v="OFF-AR-10002952"/>
    <x v="1"/>
    <x v="6"/>
    <s v="Stanley Contemporary Battery Pencil Sharpeners"/>
    <x v="4179"/>
    <n v="10"/>
    <x v="2"/>
    <n v="10.68"/>
    <x v="37"/>
    <x v="36"/>
  </r>
  <r>
    <n v="6187"/>
    <x v="3080"/>
    <x v="219"/>
    <d v="2015-11-17T00:00:00"/>
    <s v="First Class"/>
    <s v="MH-17785"/>
    <s v="Maya Herman"/>
    <x v="1"/>
    <s v="United States"/>
    <s v="New York City"/>
    <x v="15"/>
    <n v="10035"/>
    <x v="3"/>
    <s v="OFF-ST-10003058"/>
    <x v="1"/>
    <x v="4"/>
    <s v="Eldon Mobile Mega Data Cart  Mega Stackable  Add-On Trays"/>
    <x v="418"/>
    <n v="3"/>
    <x v="0"/>
    <n v="20.575500000000002"/>
    <x v="6"/>
    <x v="74"/>
  </r>
  <r>
    <n v="6188"/>
    <x v="3080"/>
    <x v="219"/>
    <d v="2015-11-17T00:00:00"/>
    <s v="First Class"/>
    <s v="MH-17785"/>
    <s v="Maya Herman"/>
    <x v="1"/>
    <s v="United States"/>
    <s v="New York City"/>
    <x v="15"/>
    <n v="10035"/>
    <x v="3"/>
    <s v="OFF-BI-10003963"/>
    <x v="1"/>
    <x v="8"/>
    <s v="Cardinal Holdit Data Disk Pockets"/>
    <x v="4180"/>
    <n v="6"/>
    <x v="2"/>
    <n v="11.7936"/>
    <x v="6"/>
    <x v="31"/>
  </r>
  <r>
    <n v="6189"/>
    <x v="3080"/>
    <x v="219"/>
    <d v="2015-11-17T00:00:00"/>
    <s v="First Class"/>
    <s v="MH-17785"/>
    <s v="Maya Herman"/>
    <x v="1"/>
    <s v="United States"/>
    <s v="New York City"/>
    <x v="15"/>
    <n v="10035"/>
    <x v="3"/>
    <s v="OFF-AR-10001955"/>
    <x v="1"/>
    <x v="6"/>
    <s v="Newell 319"/>
    <x v="4156"/>
    <n v="6"/>
    <x v="0"/>
    <n v="35.712000000000003"/>
    <x v="6"/>
    <x v="1"/>
  </r>
  <r>
    <n v="6190"/>
    <x v="3081"/>
    <x v="1095"/>
    <d v="2017-04-08T00:00:00"/>
    <s v="Standard Class"/>
    <s v="AM-10705"/>
    <s v="Anne McFarland"/>
    <x v="0"/>
    <s v="United States"/>
    <s v="Des Plaines"/>
    <x v="10"/>
    <n v="60016"/>
    <x v="2"/>
    <s v="TEC-PH-10004345"/>
    <x v="2"/>
    <x v="7"/>
    <s v="Cisco SPA 502G IP Phone"/>
    <x v="4181"/>
    <n v="4"/>
    <x v="2"/>
    <n v="47.98"/>
    <x v="4"/>
    <x v="26"/>
  </r>
  <r>
    <n v="6191"/>
    <x v="3082"/>
    <x v="435"/>
    <d v="2016-12-28T00:00:00"/>
    <s v="Standard Class"/>
    <s v="JM-15535"/>
    <s v="Jessica Myrick"/>
    <x v="0"/>
    <s v="United States"/>
    <s v="New York City"/>
    <x v="15"/>
    <n v="10035"/>
    <x v="3"/>
    <s v="FUR-FU-10003192"/>
    <x v="0"/>
    <x v="5"/>
    <s v="Luxo Adjustable Task Clamp Lamp"/>
    <x v="4182"/>
    <n v="9"/>
    <x v="0"/>
    <n v="207.88560000000001"/>
    <x v="5"/>
    <x v="96"/>
  </r>
  <r>
    <n v="6192"/>
    <x v="3083"/>
    <x v="1096"/>
    <d v="2017-12-13T00:00:00"/>
    <s v="Same Day"/>
    <s v="MW-18220"/>
    <s v="Mitch Webber"/>
    <x v="0"/>
    <s v="United States"/>
    <s v="Seattle"/>
    <x v="4"/>
    <n v="98103"/>
    <x v="1"/>
    <s v="OFF-ST-10001325"/>
    <x v="1"/>
    <x v="4"/>
    <s v="Sterilite Officeware Hinged File Box"/>
    <x v="966"/>
    <n v="3"/>
    <x v="0"/>
    <n v="8.4887999999999995"/>
    <x v="23"/>
    <x v="180"/>
  </r>
  <r>
    <n v="6193"/>
    <x v="3084"/>
    <x v="66"/>
    <d v="2017-12-26T00:00:00"/>
    <s v="Standard Class"/>
    <s v="AG-10330"/>
    <s v="Alex Grayson"/>
    <x v="0"/>
    <s v="United States"/>
    <s v="Houston"/>
    <x v="5"/>
    <n v="77095"/>
    <x v="2"/>
    <s v="OFF-PA-10000019"/>
    <x v="1"/>
    <x v="10"/>
    <s v="Xerox 1931"/>
    <x v="233"/>
    <n v="5"/>
    <x v="2"/>
    <n v="9.0719999999999992"/>
    <x v="23"/>
    <x v="404"/>
  </r>
  <r>
    <n v="6194"/>
    <x v="3084"/>
    <x v="66"/>
    <d v="2017-12-26T00:00:00"/>
    <s v="Standard Class"/>
    <s v="AG-10330"/>
    <s v="Alex Grayson"/>
    <x v="0"/>
    <s v="United States"/>
    <s v="Houston"/>
    <x v="5"/>
    <n v="77095"/>
    <x v="2"/>
    <s v="OFF-BI-10003429"/>
    <x v="1"/>
    <x v="8"/>
    <s v="Cardinal HOLDit! Binder Insert Strips,Extra Strips"/>
    <x v="4183"/>
    <n v="5"/>
    <x v="3"/>
    <n v="-9.8115000000000006"/>
    <x v="23"/>
    <x v="170"/>
  </r>
  <r>
    <n v="6195"/>
    <x v="3084"/>
    <x v="66"/>
    <d v="2017-12-26T00:00:00"/>
    <s v="Standard Class"/>
    <s v="AG-10330"/>
    <s v="Alex Grayson"/>
    <x v="0"/>
    <s v="United States"/>
    <s v="Houston"/>
    <x v="5"/>
    <n v="77095"/>
    <x v="2"/>
    <s v="OFF-PA-10000176"/>
    <x v="1"/>
    <x v="10"/>
    <s v="Xerox 1887"/>
    <x v="69"/>
    <n v="5"/>
    <x v="2"/>
    <n v="26.558"/>
    <x v="23"/>
    <x v="11"/>
  </r>
  <r>
    <n v="6196"/>
    <x v="3085"/>
    <x v="208"/>
    <d v="2017-10-28T00:00:00"/>
    <s v="Standard Class"/>
    <s v="CM-12160"/>
    <s v="Charles McCrossin"/>
    <x v="0"/>
    <s v="United States"/>
    <s v="Philadelphia"/>
    <x v="9"/>
    <n v="19143"/>
    <x v="3"/>
    <s v="TEC-PH-10004165"/>
    <x v="2"/>
    <x v="7"/>
    <s v="Mitel MiVoice 5330e IP Phone"/>
    <x v="4184"/>
    <n v="2"/>
    <x v="10"/>
    <n v="-76.997200000000007"/>
    <x v="13"/>
    <x v="271"/>
  </r>
  <r>
    <n v="6197"/>
    <x v="3085"/>
    <x v="208"/>
    <d v="2017-10-28T00:00:00"/>
    <s v="Standard Class"/>
    <s v="CM-12160"/>
    <s v="Charles McCrossin"/>
    <x v="0"/>
    <s v="United States"/>
    <s v="Philadelphia"/>
    <x v="9"/>
    <n v="19143"/>
    <x v="3"/>
    <s v="OFF-ST-10000352"/>
    <x v="1"/>
    <x v="4"/>
    <s v="Acco Perma 2700 Stacking Storage Drawers"/>
    <x v="4185"/>
    <n v="3"/>
    <x v="2"/>
    <n v="-4.4610000000000003"/>
    <x v="13"/>
    <x v="168"/>
  </r>
  <r>
    <n v="6198"/>
    <x v="3086"/>
    <x v="50"/>
    <d v="2015-11-17T00:00:00"/>
    <s v="Standard Class"/>
    <s v="RA-19915"/>
    <s v="Russell Applegate"/>
    <x v="0"/>
    <s v="United States"/>
    <s v="Columbus"/>
    <x v="14"/>
    <n v="47201"/>
    <x v="2"/>
    <s v="OFF-PA-10000726"/>
    <x v="1"/>
    <x v="10"/>
    <s v="Black Print Carbonless Snap-Off Rapid Letter, 8 1/2&quot; x 7&quot;"/>
    <x v="4186"/>
    <n v="7"/>
    <x v="0"/>
    <n v="28.6965"/>
    <x v="6"/>
    <x v="100"/>
  </r>
  <r>
    <n v="6199"/>
    <x v="3086"/>
    <x v="50"/>
    <d v="2015-11-17T00:00:00"/>
    <s v="Standard Class"/>
    <s v="RA-19915"/>
    <s v="Russell Applegate"/>
    <x v="0"/>
    <s v="United States"/>
    <s v="Columbus"/>
    <x v="14"/>
    <n v="47201"/>
    <x v="2"/>
    <s v="TEC-PH-10001536"/>
    <x v="2"/>
    <x v="7"/>
    <s v="Spigen Samsung Galaxy S5 Case Wallet"/>
    <x v="4187"/>
    <n v="3"/>
    <x v="0"/>
    <n v="13.2522"/>
    <x v="6"/>
    <x v="96"/>
  </r>
  <r>
    <n v="6200"/>
    <x v="3086"/>
    <x v="50"/>
    <d v="2015-11-17T00:00:00"/>
    <s v="Standard Class"/>
    <s v="RA-19915"/>
    <s v="Russell Applegate"/>
    <x v="0"/>
    <s v="United States"/>
    <s v="Columbus"/>
    <x v="14"/>
    <n v="47201"/>
    <x v="2"/>
    <s v="OFF-PA-10001790"/>
    <x v="1"/>
    <x v="10"/>
    <s v="Xerox 1910"/>
    <x v="3542"/>
    <n v="2"/>
    <x v="0"/>
    <n v="46.118400000000001"/>
    <x v="6"/>
    <x v="62"/>
  </r>
  <r>
    <n v="6201"/>
    <x v="3087"/>
    <x v="392"/>
    <d v="2015-04-20T00:00:00"/>
    <s v="Standard Class"/>
    <s v="SB-20185"/>
    <s v="Sarah Brown"/>
    <x v="0"/>
    <s v="United States"/>
    <s v="Evanston"/>
    <x v="10"/>
    <n v="60201"/>
    <x v="2"/>
    <s v="TEC-CO-10001766"/>
    <x v="2"/>
    <x v="16"/>
    <s v="Canon PC940 Copier"/>
    <x v="4188"/>
    <n v="4"/>
    <x v="2"/>
    <n v="485.98919999999998"/>
    <x v="19"/>
    <x v="31"/>
  </r>
  <r>
    <n v="6202"/>
    <x v="3087"/>
    <x v="392"/>
    <d v="2015-04-20T00:00:00"/>
    <s v="Standard Class"/>
    <s v="SB-20185"/>
    <s v="Sarah Brown"/>
    <x v="0"/>
    <s v="United States"/>
    <s v="Evanston"/>
    <x v="10"/>
    <n v="60201"/>
    <x v="2"/>
    <s v="TEC-AC-10004396"/>
    <x v="2"/>
    <x v="11"/>
    <s v="Logitech Keyboard K120"/>
    <x v="1875"/>
    <n v="3"/>
    <x v="2"/>
    <n v="-4.9005000000000001"/>
    <x v="19"/>
    <x v="75"/>
  </r>
  <r>
    <n v="6203"/>
    <x v="3088"/>
    <x v="186"/>
    <d v="2016-12-23T00:00:00"/>
    <s v="Standard Class"/>
    <s v="PK-19075"/>
    <s v="Pete Kriz"/>
    <x v="0"/>
    <s v="United States"/>
    <s v="Apple Valley"/>
    <x v="1"/>
    <n v="92307"/>
    <x v="1"/>
    <s v="FUR-CH-10001708"/>
    <x v="0"/>
    <x v="1"/>
    <s v="Office Star - Contemporary Swivel Chair with Padded Adjustable Arms and Flex Back"/>
    <x v="4189"/>
    <n v="5"/>
    <x v="2"/>
    <n v="7.0490000000000004"/>
    <x v="5"/>
    <x v="497"/>
  </r>
  <r>
    <n v="6204"/>
    <x v="3089"/>
    <x v="147"/>
    <d v="2016-10-27T00:00:00"/>
    <s v="Standard Class"/>
    <s v="SV-20935"/>
    <s v="Susan Vittorini"/>
    <x v="0"/>
    <s v="United States"/>
    <s v="Columbus"/>
    <x v="24"/>
    <n v="43229"/>
    <x v="3"/>
    <s v="TEC-PH-10001305"/>
    <x v="2"/>
    <x v="7"/>
    <s v="Panasonic KX TS208W Corded phone"/>
    <x v="4190"/>
    <n v="8"/>
    <x v="10"/>
    <n v="-47.0304"/>
    <x v="32"/>
    <x v="94"/>
  </r>
  <r>
    <n v="6205"/>
    <x v="3090"/>
    <x v="96"/>
    <d v="2017-12-03T00:00:00"/>
    <s v="First Class"/>
    <s v="MG-17650"/>
    <s v="Matthew Grinstein"/>
    <x v="2"/>
    <s v="United States"/>
    <s v="Marion"/>
    <x v="24"/>
    <n v="43302"/>
    <x v="3"/>
    <s v="FUR-FU-10002885"/>
    <x v="0"/>
    <x v="5"/>
    <s v="Magna Visual Magnetic Picture Hangers"/>
    <x v="323"/>
    <n v="2"/>
    <x v="2"/>
    <n v="1.7352000000000001"/>
    <x v="23"/>
    <x v="258"/>
  </r>
  <r>
    <n v="6206"/>
    <x v="3091"/>
    <x v="201"/>
    <d v="2016-10-24T00:00:00"/>
    <s v="Second Class"/>
    <s v="CM-12445"/>
    <s v="Chuck Magee"/>
    <x v="0"/>
    <s v="United States"/>
    <s v="Houston"/>
    <x v="5"/>
    <n v="77095"/>
    <x v="2"/>
    <s v="OFF-PA-10000726"/>
    <x v="1"/>
    <x v="10"/>
    <s v="Black Print Carbonless Snap-Off Rapid Letter, 8 1/2&quot; x 7&quot;"/>
    <x v="4191"/>
    <n v="7"/>
    <x v="2"/>
    <n v="15.942500000000001"/>
    <x v="32"/>
    <x v="33"/>
  </r>
  <r>
    <n v="6207"/>
    <x v="3091"/>
    <x v="201"/>
    <d v="2016-10-24T00:00:00"/>
    <s v="Second Class"/>
    <s v="CM-12445"/>
    <s v="Chuck Magee"/>
    <x v="0"/>
    <s v="United States"/>
    <s v="Houston"/>
    <x v="5"/>
    <n v="77095"/>
    <x v="2"/>
    <s v="OFF-FA-10003112"/>
    <x v="1"/>
    <x v="13"/>
    <s v="Staples"/>
    <x v="4192"/>
    <n v="4"/>
    <x v="2"/>
    <n v="7.89"/>
    <x v="32"/>
    <x v="33"/>
  </r>
  <r>
    <n v="6208"/>
    <x v="3091"/>
    <x v="201"/>
    <d v="2016-10-24T00:00:00"/>
    <s v="Second Class"/>
    <s v="CM-12445"/>
    <s v="Chuck Magee"/>
    <x v="0"/>
    <s v="United States"/>
    <s v="Houston"/>
    <x v="5"/>
    <n v="77095"/>
    <x v="2"/>
    <s v="FUR-CH-10002372"/>
    <x v="0"/>
    <x v="1"/>
    <s v="Office Star - Ergonomically Designed Knee Chair"/>
    <x v="4193"/>
    <n v="1"/>
    <x v="4"/>
    <n v="-14.5764"/>
    <x v="32"/>
    <x v="498"/>
  </r>
  <r>
    <n v="6209"/>
    <x v="3092"/>
    <x v="365"/>
    <d v="2017-10-03T00:00:00"/>
    <s v="Standard Class"/>
    <s v="ME-18010"/>
    <s v="Michelle Ellison"/>
    <x v="1"/>
    <s v="United States"/>
    <s v="Marion"/>
    <x v="24"/>
    <n v="43302"/>
    <x v="3"/>
    <s v="OFF-ST-10000563"/>
    <x v="1"/>
    <x v="4"/>
    <s v="Fellowes Bankers Box Stor/Drawer Steel Plus"/>
    <x v="4194"/>
    <n v="2"/>
    <x v="2"/>
    <n v="-6.3959999999999999"/>
    <x v="13"/>
    <x v="233"/>
  </r>
  <r>
    <n v="6210"/>
    <x v="3093"/>
    <x v="238"/>
    <d v="2017-08-25T00:00:00"/>
    <s v="Standard Class"/>
    <s v="YS-21880"/>
    <s v="Yana Sorensen"/>
    <x v="1"/>
    <s v="United States"/>
    <s v="Seattle"/>
    <x v="4"/>
    <n v="98103"/>
    <x v="1"/>
    <s v="OFF-BI-10003925"/>
    <x v="1"/>
    <x v="8"/>
    <s v="Fellowes PB300 Plastic Comb Binding Machine"/>
    <x v="4195"/>
    <n v="9"/>
    <x v="2"/>
    <n v="942.81569999999999"/>
    <x v="43"/>
    <x v="27"/>
  </r>
  <r>
    <n v="6211"/>
    <x v="3093"/>
    <x v="238"/>
    <d v="2017-08-25T00:00:00"/>
    <s v="Standard Class"/>
    <s v="YS-21880"/>
    <s v="Yana Sorensen"/>
    <x v="1"/>
    <s v="United States"/>
    <s v="Seattle"/>
    <x v="4"/>
    <n v="98103"/>
    <x v="1"/>
    <s v="OFF-ST-10003306"/>
    <x v="1"/>
    <x v="4"/>
    <s v="Letter Size Cart"/>
    <x v="1397"/>
    <n v="7"/>
    <x v="0"/>
    <n v="290.00580000000002"/>
    <x v="43"/>
    <x v="74"/>
  </r>
  <r>
    <n v="6212"/>
    <x v="3093"/>
    <x v="238"/>
    <d v="2017-08-25T00:00:00"/>
    <s v="Standard Class"/>
    <s v="YS-21880"/>
    <s v="Yana Sorensen"/>
    <x v="1"/>
    <s v="United States"/>
    <s v="Seattle"/>
    <x v="4"/>
    <n v="98103"/>
    <x v="1"/>
    <s v="FUR-FU-10001475"/>
    <x v="0"/>
    <x v="5"/>
    <s v="Contract Clock, 14&quot;, Brown"/>
    <x v="4196"/>
    <n v="3"/>
    <x v="0"/>
    <n v="22.419599999999999"/>
    <x v="43"/>
    <x v="65"/>
  </r>
  <r>
    <n v="6213"/>
    <x v="3094"/>
    <x v="105"/>
    <d v="2017-11-16T00:00:00"/>
    <s v="Second Class"/>
    <s v="MB-17305"/>
    <s v="Maria Bertelson"/>
    <x v="0"/>
    <s v="United States"/>
    <s v="Longview"/>
    <x v="4"/>
    <n v="98632"/>
    <x v="1"/>
    <s v="OFF-FA-10003495"/>
    <x v="1"/>
    <x v="13"/>
    <s v="Staples"/>
    <x v="2556"/>
    <n v="3"/>
    <x v="0"/>
    <n v="9.1199999999999992"/>
    <x v="24"/>
    <x v="47"/>
  </r>
  <r>
    <n v="6214"/>
    <x v="3094"/>
    <x v="105"/>
    <d v="2017-11-16T00:00:00"/>
    <s v="Second Class"/>
    <s v="MB-17305"/>
    <s v="Maria Bertelson"/>
    <x v="0"/>
    <s v="United States"/>
    <s v="Longview"/>
    <x v="4"/>
    <n v="98632"/>
    <x v="1"/>
    <s v="OFF-AP-10004708"/>
    <x v="1"/>
    <x v="9"/>
    <s v="Fellowes Superior 10 Outlet Split Surge Protector"/>
    <x v="562"/>
    <n v="2"/>
    <x v="0"/>
    <n v="22.0748"/>
    <x v="24"/>
    <x v="5"/>
  </r>
  <r>
    <n v="6215"/>
    <x v="3095"/>
    <x v="856"/>
    <d v="2014-10-15T00:00:00"/>
    <s v="Standard Class"/>
    <s v="AS-10240"/>
    <s v="Alan Shonely"/>
    <x v="0"/>
    <s v="United States"/>
    <s v="Redondo Beach"/>
    <x v="1"/>
    <n v="90278"/>
    <x v="1"/>
    <s v="OFF-EN-10001219"/>
    <x v="1"/>
    <x v="12"/>
    <s v="#10- 4 1/8&quot; x 9 1/2&quot; Security-Tint Envelopes"/>
    <x v="2469"/>
    <n v="1"/>
    <x v="0"/>
    <n v="3.7435999999999998"/>
    <x v="18"/>
    <x v="77"/>
  </r>
  <r>
    <n v="6216"/>
    <x v="3096"/>
    <x v="109"/>
    <d v="2015-12-03T00:00:00"/>
    <s v="Standard Class"/>
    <s v="MC-17425"/>
    <s v="Mark Cousins"/>
    <x v="1"/>
    <s v="United States"/>
    <s v="New York City"/>
    <x v="15"/>
    <n v="10035"/>
    <x v="3"/>
    <s v="FUR-FU-10000087"/>
    <x v="0"/>
    <x v="5"/>
    <s v="Executive Impressions 14&quot; Two-Color Numerals Wall Clock"/>
    <x v="4197"/>
    <n v="3"/>
    <x v="0"/>
    <n v="27.945599999999999"/>
    <x v="14"/>
    <x v="154"/>
  </r>
  <r>
    <n v="6217"/>
    <x v="3096"/>
    <x v="109"/>
    <d v="2015-12-03T00:00:00"/>
    <s v="Standard Class"/>
    <s v="MC-17425"/>
    <s v="Mark Cousins"/>
    <x v="1"/>
    <s v="United States"/>
    <s v="New York City"/>
    <x v="15"/>
    <n v="10035"/>
    <x v="3"/>
    <s v="OFF-EN-10001539"/>
    <x v="1"/>
    <x v="12"/>
    <s v="Staple envelope"/>
    <x v="2529"/>
    <n v="8"/>
    <x v="0"/>
    <n v="29.252800000000001"/>
    <x v="14"/>
    <x v="41"/>
  </r>
  <r>
    <n v="6218"/>
    <x v="3097"/>
    <x v="1097"/>
    <d v="2015-08-02T00:00:00"/>
    <s v="Standard Class"/>
    <s v="PG-18820"/>
    <s v="Patrick Gardner"/>
    <x v="0"/>
    <s v="United States"/>
    <s v="Louisville"/>
    <x v="0"/>
    <n v="40214"/>
    <x v="0"/>
    <s v="TEC-PH-10004897"/>
    <x v="2"/>
    <x v="7"/>
    <s v="Mediabridge Sport Armband iPhone 5s"/>
    <x v="2030"/>
    <n v="3"/>
    <x v="0"/>
    <n v="0.29970000000000002"/>
    <x v="37"/>
    <x v="371"/>
  </r>
  <r>
    <n v="6219"/>
    <x v="3098"/>
    <x v="201"/>
    <d v="2016-10-26T00:00:00"/>
    <s v="Standard Class"/>
    <s v="JS-16030"/>
    <s v="Joy Smith"/>
    <x v="0"/>
    <s v="United States"/>
    <s v="Trenton"/>
    <x v="12"/>
    <n v="48183"/>
    <x v="2"/>
    <s v="TEC-PH-10001300"/>
    <x v="2"/>
    <x v="7"/>
    <s v="iKross Bluetooth Portable Keyboard + Cell Phone Stand Holder + Brush for Apple iPhone 5S 5C 5, 4S 4"/>
    <x v="4198"/>
    <n v="6"/>
    <x v="0"/>
    <n v="35.195999999999998"/>
    <x v="32"/>
    <x v="40"/>
  </r>
  <r>
    <n v="6220"/>
    <x v="3098"/>
    <x v="201"/>
    <d v="2016-10-26T00:00:00"/>
    <s v="Standard Class"/>
    <s v="JS-16030"/>
    <s v="Joy Smith"/>
    <x v="0"/>
    <s v="United States"/>
    <s v="Trenton"/>
    <x v="12"/>
    <n v="48183"/>
    <x v="2"/>
    <s v="TEC-PH-10001557"/>
    <x v="2"/>
    <x v="7"/>
    <s v="Pyle PMP37LED"/>
    <x v="766"/>
    <n v="2"/>
    <x v="0"/>
    <n v="51.834600000000002"/>
    <x v="32"/>
    <x v="6"/>
  </r>
  <r>
    <n v="6221"/>
    <x v="3098"/>
    <x v="201"/>
    <d v="2016-10-26T00:00:00"/>
    <s v="Standard Class"/>
    <s v="JS-16030"/>
    <s v="Joy Smith"/>
    <x v="0"/>
    <s v="United States"/>
    <s v="Trenton"/>
    <x v="12"/>
    <n v="48183"/>
    <x v="2"/>
    <s v="OFF-ST-10000617"/>
    <x v="1"/>
    <x v="4"/>
    <s v="Woodgrain Magazine Files by Perma"/>
    <x v="1516"/>
    <n v="7"/>
    <x v="0"/>
    <n v="1.4601999999999999"/>
    <x v="32"/>
    <x v="120"/>
  </r>
  <r>
    <n v="6222"/>
    <x v="3099"/>
    <x v="32"/>
    <d v="2017-09-18T00:00:00"/>
    <s v="Second Class"/>
    <s v="JB-16000"/>
    <s v="Joy Bell-"/>
    <x v="0"/>
    <s v="United States"/>
    <s v="Los Angeles"/>
    <x v="1"/>
    <n v="90045"/>
    <x v="1"/>
    <s v="OFF-LA-10000121"/>
    <x v="1"/>
    <x v="2"/>
    <s v="Avery 48"/>
    <x v="3589"/>
    <n v="9"/>
    <x v="0"/>
    <n v="26.082000000000001"/>
    <x v="15"/>
    <x v="55"/>
  </r>
  <r>
    <n v="6223"/>
    <x v="3100"/>
    <x v="331"/>
    <d v="2017-12-27T00:00:00"/>
    <s v="Standard Class"/>
    <s v="DK-12985"/>
    <s v="Darren Koutras"/>
    <x v="0"/>
    <s v="United States"/>
    <s v="Hendersonville"/>
    <x v="18"/>
    <n v="37075"/>
    <x v="0"/>
    <s v="FUR-FU-10000087"/>
    <x v="0"/>
    <x v="5"/>
    <s v="Executive Impressions 14&quot; Two-Color Numerals Wall Clock"/>
    <x v="218"/>
    <n v="4"/>
    <x v="2"/>
    <n v="19.084800000000001"/>
    <x v="23"/>
    <x v="127"/>
  </r>
  <r>
    <n v="6224"/>
    <x v="3100"/>
    <x v="331"/>
    <d v="2017-12-27T00:00:00"/>
    <s v="Standard Class"/>
    <s v="DK-12985"/>
    <s v="Darren Koutras"/>
    <x v="0"/>
    <s v="United States"/>
    <s v="Hendersonville"/>
    <x v="18"/>
    <n v="37075"/>
    <x v="0"/>
    <s v="OFF-AR-10000422"/>
    <x v="1"/>
    <x v="6"/>
    <s v="Pencil and Crayon Sharpener"/>
    <x v="4199"/>
    <n v="7"/>
    <x v="2"/>
    <n v="1.0730999999999999"/>
    <x v="23"/>
    <x v="152"/>
  </r>
  <r>
    <n v="6225"/>
    <x v="3100"/>
    <x v="331"/>
    <d v="2017-12-27T00:00:00"/>
    <s v="Standard Class"/>
    <s v="DK-12985"/>
    <s v="Darren Koutras"/>
    <x v="0"/>
    <s v="United States"/>
    <s v="Hendersonville"/>
    <x v="18"/>
    <n v="37075"/>
    <x v="0"/>
    <s v="OFF-ST-10004123"/>
    <x v="1"/>
    <x v="4"/>
    <s v="Safco Industrial Wire Shelving System"/>
    <x v="286"/>
    <n v="3"/>
    <x v="2"/>
    <n v="-54.588000000000001"/>
    <x v="23"/>
    <x v="58"/>
  </r>
  <r>
    <n v="6226"/>
    <x v="3101"/>
    <x v="348"/>
    <d v="2015-10-09T00:00:00"/>
    <s v="Standard Class"/>
    <s v="JF-15490"/>
    <s v="Jeremy Farry"/>
    <x v="0"/>
    <s v="United States"/>
    <s v="Portland"/>
    <x v="21"/>
    <n v="97206"/>
    <x v="1"/>
    <s v="FUR-BO-10003660"/>
    <x v="0"/>
    <x v="0"/>
    <s v="Bush Cubix Collection Bookcases, Fully Assembled"/>
    <x v="4200"/>
    <n v="1"/>
    <x v="6"/>
    <n v="-103.86060000000001"/>
    <x v="2"/>
    <x v="499"/>
  </r>
  <r>
    <n v="6227"/>
    <x v="3101"/>
    <x v="348"/>
    <d v="2015-10-09T00:00:00"/>
    <s v="Standard Class"/>
    <s v="JF-15490"/>
    <s v="Jeremy Farry"/>
    <x v="0"/>
    <s v="United States"/>
    <s v="Portland"/>
    <x v="21"/>
    <n v="97206"/>
    <x v="1"/>
    <s v="FUR-CH-10000422"/>
    <x v="0"/>
    <x v="1"/>
    <s v="Global Highback Leather Tilter in Burgundy"/>
    <x v="4201"/>
    <n v="4"/>
    <x v="2"/>
    <n v="-14.558400000000001"/>
    <x v="2"/>
    <x v="239"/>
  </r>
  <r>
    <n v="6228"/>
    <x v="3102"/>
    <x v="981"/>
    <d v="2014-11-07T00:00:00"/>
    <s v="Standard Class"/>
    <s v="PO-18850"/>
    <s v="Patrick O'Brill"/>
    <x v="0"/>
    <s v="United States"/>
    <s v="Irving"/>
    <x v="5"/>
    <n v="75061"/>
    <x v="2"/>
    <s v="TEC-PH-10002923"/>
    <x v="2"/>
    <x v="7"/>
    <s v="Logitech B530 USB Headset - headset - Full size, Binaural"/>
    <x v="2495"/>
    <n v="3"/>
    <x v="2"/>
    <n v="7.7679"/>
    <x v="7"/>
    <x v="66"/>
  </r>
  <r>
    <n v="6229"/>
    <x v="3103"/>
    <x v="115"/>
    <d v="2016-01-27T00:00:00"/>
    <s v="Standard Class"/>
    <s v="BT-11530"/>
    <s v="Bradley Talbott"/>
    <x v="2"/>
    <s v="United States"/>
    <s v="Cleveland"/>
    <x v="24"/>
    <n v="44105"/>
    <x v="3"/>
    <s v="TEC-PH-10004093"/>
    <x v="2"/>
    <x v="7"/>
    <s v="Panasonic Kx-TS550"/>
    <x v="4202"/>
    <n v="4"/>
    <x v="10"/>
    <n v="-20.235600000000002"/>
    <x v="12"/>
    <x v="218"/>
  </r>
  <r>
    <n v="6230"/>
    <x v="3103"/>
    <x v="115"/>
    <d v="2016-01-27T00:00:00"/>
    <s v="Standard Class"/>
    <s v="BT-11530"/>
    <s v="Bradley Talbott"/>
    <x v="2"/>
    <s v="United States"/>
    <s v="Cleveland"/>
    <x v="24"/>
    <n v="44105"/>
    <x v="3"/>
    <s v="TEC-AC-10000171"/>
    <x v="2"/>
    <x v="11"/>
    <s v="Verbatim 25 GB 6x Blu-ray Single Layer Recordable Disc, 25/Pack"/>
    <x v="494"/>
    <n v="3"/>
    <x v="2"/>
    <n v="15.863099999999999"/>
    <x v="12"/>
    <x v="182"/>
  </r>
  <r>
    <n v="6231"/>
    <x v="3104"/>
    <x v="497"/>
    <d v="2017-07-17T00:00:00"/>
    <s v="Standard Class"/>
    <s v="NW-18400"/>
    <s v="Natalie Webber"/>
    <x v="0"/>
    <s v="United States"/>
    <s v="Waterloo"/>
    <x v="23"/>
    <n v="50701"/>
    <x v="2"/>
    <s v="OFF-AR-10001166"/>
    <x v="1"/>
    <x v="6"/>
    <s v="Staples in misc. colors"/>
    <x v="4203"/>
    <n v="4"/>
    <x v="0"/>
    <n v="11.8248"/>
    <x v="10"/>
    <x v="87"/>
  </r>
  <r>
    <n v="6232"/>
    <x v="3105"/>
    <x v="220"/>
    <d v="2017-09-11T00:00:00"/>
    <s v="Same Day"/>
    <s v="JF-15415"/>
    <s v="Jennifer Ferguson"/>
    <x v="0"/>
    <s v="United States"/>
    <s v="Seattle"/>
    <x v="4"/>
    <n v="98105"/>
    <x v="1"/>
    <s v="FUR-CH-10003199"/>
    <x v="0"/>
    <x v="1"/>
    <s v="Office Star - Contemporary Task Swivel Chair"/>
    <x v="2787"/>
    <n v="2"/>
    <x v="2"/>
    <n v="8.8783999999999992"/>
    <x v="15"/>
    <x v="500"/>
  </r>
  <r>
    <n v="6233"/>
    <x v="3105"/>
    <x v="220"/>
    <d v="2017-09-11T00:00:00"/>
    <s v="Same Day"/>
    <s v="JF-15415"/>
    <s v="Jennifer Ferguson"/>
    <x v="0"/>
    <s v="United States"/>
    <s v="Seattle"/>
    <x v="4"/>
    <n v="98105"/>
    <x v="1"/>
    <s v="OFF-PA-10002005"/>
    <x v="1"/>
    <x v="10"/>
    <s v="Xerox 225"/>
    <x v="537"/>
    <n v="3"/>
    <x v="0"/>
    <n v="9.3312000000000008"/>
    <x v="15"/>
    <x v="62"/>
  </r>
  <r>
    <n v="6234"/>
    <x v="3105"/>
    <x v="220"/>
    <d v="2017-09-11T00:00:00"/>
    <s v="Same Day"/>
    <s v="JF-15415"/>
    <s v="Jennifer Ferguson"/>
    <x v="0"/>
    <s v="United States"/>
    <s v="Seattle"/>
    <x v="4"/>
    <n v="98105"/>
    <x v="1"/>
    <s v="OFF-PA-10004101"/>
    <x v="1"/>
    <x v="10"/>
    <s v="Xerox 1894"/>
    <x v="4204"/>
    <n v="11"/>
    <x v="0"/>
    <n v="34.214399999999998"/>
    <x v="15"/>
    <x v="42"/>
  </r>
  <r>
    <n v="6235"/>
    <x v="3105"/>
    <x v="220"/>
    <d v="2017-09-11T00:00:00"/>
    <s v="Same Day"/>
    <s v="JF-15415"/>
    <s v="Jennifer Ferguson"/>
    <x v="0"/>
    <s v="United States"/>
    <s v="Seattle"/>
    <x v="4"/>
    <n v="98105"/>
    <x v="1"/>
    <s v="OFF-BI-10004600"/>
    <x v="1"/>
    <x v="8"/>
    <s v="Ibico Ibimaster 300 Manual Binding System"/>
    <x v="4205"/>
    <n v="5"/>
    <x v="2"/>
    <n v="459.98750000000001"/>
    <x v="15"/>
    <x v="33"/>
  </r>
  <r>
    <n v="6236"/>
    <x v="3105"/>
    <x v="220"/>
    <d v="2017-09-11T00:00:00"/>
    <s v="Same Day"/>
    <s v="JF-15415"/>
    <s v="Jennifer Ferguson"/>
    <x v="0"/>
    <s v="United States"/>
    <s v="Seattle"/>
    <x v="4"/>
    <n v="98105"/>
    <x v="1"/>
    <s v="TEC-PH-10000127"/>
    <x v="2"/>
    <x v="7"/>
    <s v="iOttie XL Car Mount"/>
    <x v="1095"/>
    <n v="5"/>
    <x v="2"/>
    <n v="-17.991"/>
    <x v="15"/>
    <x v="206"/>
  </r>
  <r>
    <n v="6237"/>
    <x v="3106"/>
    <x v="1098"/>
    <d v="2016-02-27T00:00:00"/>
    <s v="Standard Class"/>
    <s v="AC-10420"/>
    <s v="Alyssa Crouse"/>
    <x v="1"/>
    <s v="United States"/>
    <s v="Philadelphia"/>
    <x v="9"/>
    <n v="19120"/>
    <x v="3"/>
    <s v="OFF-EN-10004386"/>
    <x v="1"/>
    <x v="12"/>
    <s v="Recycled Interoffice Envelopes with String and Button Closure, 10 x 13"/>
    <x v="263"/>
    <n v="3"/>
    <x v="2"/>
    <n v="21.591000000000001"/>
    <x v="48"/>
    <x v="52"/>
  </r>
  <r>
    <n v="6238"/>
    <x v="3107"/>
    <x v="115"/>
    <d v="2016-01-29T00:00:00"/>
    <s v="Standard Class"/>
    <s v="TB-21280"/>
    <s v="Toby Braunhardt"/>
    <x v="0"/>
    <s v="United States"/>
    <s v="New York City"/>
    <x v="15"/>
    <n v="10009"/>
    <x v="3"/>
    <s v="OFF-BI-10004506"/>
    <x v="1"/>
    <x v="8"/>
    <s v="Wilson Jones data.warehouse D-Ring Binders with DublLock"/>
    <x v="4206"/>
    <n v="4"/>
    <x v="2"/>
    <n v="9.2175999999999991"/>
    <x v="12"/>
    <x v="73"/>
  </r>
  <r>
    <n v="6239"/>
    <x v="3108"/>
    <x v="295"/>
    <d v="2015-12-16T00:00:00"/>
    <s v="Standard Class"/>
    <s v="HA-14905"/>
    <s v="Helen Abelman"/>
    <x v="0"/>
    <s v="United States"/>
    <s v="San Jose"/>
    <x v="1"/>
    <n v="95123"/>
    <x v="1"/>
    <s v="FUR-FU-10004597"/>
    <x v="0"/>
    <x v="5"/>
    <s v="Eldon Cleatmat Chair Mats for Medium Pile Carpets"/>
    <x v="4207"/>
    <n v="3"/>
    <x v="0"/>
    <n v="21.645"/>
    <x v="14"/>
    <x v="23"/>
  </r>
  <r>
    <n v="6240"/>
    <x v="3108"/>
    <x v="295"/>
    <d v="2015-12-16T00:00:00"/>
    <s v="Standard Class"/>
    <s v="HA-14905"/>
    <s v="Helen Abelman"/>
    <x v="0"/>
    <s v="United States"/>
    <s v="San Jose"/>
    <x v="1"/>
    <n v="95123"/>
    <x v="1"/>
    <s v="OFF-ST-10001496"/>
    <x v="1"/>
    <x v="4"/>
    <s v="Standard Rollaway File with Lock"/>
    <x v="2861"/>
    <n v="2"/>
    <x v="0"/>
    <n v="93.698800000000006"/>
    <x v="14"/>
    <x v="96"/>
  </r>
  <r>
    <n v="6241"/>
    <x v="3109"/>
    <x v="517"/>
    <d v="2016-11-01T00:00:00"/>
    <s v="Second Class"/>
    <s v="LH-17155"/>
    <s v="Logan Haushalter"/>
    <x v="0"/>
    <s v="United States"/>
    <s v="Los Angeles"/>
    <x v="1"/>
    <n v="90008"/>
    <x v="1"/>
    <s v="OFF-BI-10004236"/>
    <x v="1"/>
    <x v="8"/>
    <s v="XtraLife ClearVue Slant-D Ring Binder, White, 3&quot;"/>
    <x v="4208"/>
    <n v="1"/>
    <x v="2"/>
    <n v="3.8168000000000002"/>
    <x v="0"/>
    <x v="18"/>
  </r>
  <r>
    <n v="6242"/>
    <x v="3110"/>
    <x v="39"/>
    <d v="2017-05-31T00:00:00"/>
    <s v="Second Class"/>
    <s v="LO-17170"/>
    <s v="Lori Olson"/>
    <x v="1"/>
    <s v="United States"/>
    <s v="Concord"/>
    <x v="38"/>
    <n v="3301"/>
    <x v="3"/>
    <s v="FUR-FU-10001185"/>
    <x v="0"/>
    <x v="5"/>
    <s v="Advantus Employee of the Month Certificate Frame, 11 x 13-1/2"/>
    <x v="4209"/>
    <n v="8"/>
    <x v="0"/>
    <n v="101.4504"/>
    <x v="25"/>
    <x v="154"/>
  </r>
  <r>
    <n v="6243"/>
    <x v="3111"/>
    <x v="1059"/>
    <d v="2014-12-28T00:00:00"/>
    <s v="Standard Class"/>
    <s v="DP-13390"/>
    <s v="Dennis Pardue"/>
    <x v="2"/>
    <s v="United States"/>
    <s v="Columbia"/>
    <x v="18"/>
    <n v="38401"/>
    <x v="0"/>
    <s v="OFF-BI-10000977"/>
    <x v="1"/>
    <x v="8"/>
    <s v="Ibico Plastic Spiral Binding Combs"/>
    <x v="2556"/>
    <n v="2"/>
    <x v="6"/>
    <n v="-14.592000000000001"/>
    <x v="21"/>
    <x v="128"/>
  </r>
  <r>
    <n v="6244"/>
    <x v="3112"/>
    <x v="390"/>
    <d v="2016-11-28T00:00:00"/>
    <s v="Standard Class"/>
    <s v="CR-12580"/>
    <s v="Clay Rozendal"/>
    <x v="2"/>
    <s v="United States"/>
    <s v="Bellevue"/>
    <x v="4"/>
    <n v="98006"/>
    <x v="1"/>
    <s v="OFF-SU-10004782"/>
    <x v="1"/>
    <x v="14"/>
    <s v="Elite 5&quot; Scissors"/>
    <x v="3451"/>
    <n v="3"/>
    <x v="0"/>
    <n v="7.6050000000000004"/>
    <x v="0"/>
    <x v="1"/>
  </r>
  <r>
    <n v="6245"/>
    <x v="3113"/>
    <x v="312"/>
    <d v="2015-11-25T00:00:00"/>
    <s v="Standard Class"/>
    <s v="KB-16405"/>
    <s v="Katrina Bavinger"/>
    <x v="2"/>
    <s v="United States"/>
    <s v="Seattle"/>
    <x v="4"/>
    <n v="98105"/>
    <x v="1"/>
    <s v="OFF-AR-10002067"/>
    <x v="1"/>
    <x v="6"/>
    <s v="Newell 334"/>
    <x v="4156"/>
    <n v="6"/>
    <x v="0"/>
    <n v="30.950399999999998"/>
    <x v="6"/>
    <x v="19"/>
  </r>
  <r>
    <n v="6246"/>
    <x v="3113"/>
    <x v="312"/>
    <d v="2015-11-25T00:00:00"/>
    <s v="Standard Class"/>
    <s v="KB-16405"/>
    <s v="Katrina Bavinger"/>
    <x v="2"/>
    <s v="United States"/>
    <s v="Seattle"/>
    <x v="4"/>
    <n v="98105"/>
    <x v="1"/>
    <s v="FUR-FU-10002364"/>
    <x v="0"/>
    <x v="5"/>
    <s v="Eldon Expressions Wood Desk Accessories, Oak"/>
    <x v="2997"/>
    <n v="3"/>
    <x v="0"/>
    <n v="6.4206000000000003"/>
    <x v="6"/>
    <x v="5"/>
  </r>
  <r>
    <n v="6247"/>
    <x v="3113"/>
    <x v="312"/>
    <d v="2015-11-25T00:00:00"/>
    <s v="Standard Class"/>
    <s v="KB-16405"/>
    <s v="Katrina Bavinger"/>
    <x v="2"/>
    <s v="United States"/>
    <s v="Seattle"/>
    <x v="4"/>
    <n v="98105"/>
    <x v="1"/>
    <s v="TEC-AC-10002018"/>
    <x v="2"/>
    <x v="11"/>
    <s v="AmazonBasics 3-Button USB Wired Mouse"/>
    <x v="62"/>
    <n v="2"/>
    <x v="0"/>
    <n v="6.0114000000000001"/>
    <x v="6"/>
    <x v="157"/>
  </r>
  <r>
    <n v="6248"/>
    <x v="3114"/>
    <x v="148"/>
    <d v="2017-06-04T00:00:00"/>
    <s v="Standard Class"/>
    <s v="ML-17410"/>
    <s v="Maris LaWare"/>
    <x v="0"/>
    <s v="United States"/>
    <s v="Columbus"/>
    <x v="14"/>
    <n v="47201"/>
    <x v="2"/>
    <s v="OFF-BI-10000632"/>
    <x v="1"/>
    <x v="8"/>
    <s v="Satellite Sectional Post Binders"/>
    <x v="4210"/>
    <n v="1"/>
    <x v="0"/>
    <n v="19.968599999999999"/>
    <x v="28"/>
    <x v="99"/>
  </r>
  <r>
    <n v="6249"/>
    <x v="3114"/>
    <x v="148"/>
    <d v="2017-06-04T00:00:00"/>
    <s v="Standard Class"/>
    <s v="ML-17410"/>
    <s v="Maris LaWare"/>
    <x v="0"/>
    <s v="United States"/>
    <s v="Columbus"/>
    <x v="14"/>
    <n v="47201"/>
    <x v="2"/>
    <s v="FUR-FU-10003981"/>
    <x v="0"/>
    <x v="5"/>
    <s v="Eldon Wave Desk Accessories"/>
    <x v="869"/>
    <n v="3"/>
    <x v="0"/>
    <n v="2.6208"/>
    <x v="28"/>
    <x v="72"/>
  </r>
  <r>
    <n v="6250"/>
    <x v="3114"/>
    <x v="148"/>
    <d v="2017-06-04T00:00:00"/>
    <s v="Standard Class"/>
    <s v="ML-17410"/>
    <s v="Maris LaWare"/>
    <x v="0"/>
    <s v="United States"/>
    <s v="Columbus"/>
    <x v="14"/>
    <n v="47201"/>
    <x v="2"/>
    <s v="OFF-AP-10001564"/>
    <x v="1"/>
    <x v="9"/>
    <s v="Hoover Commercial Lightweight Upright Vacuum with E-Z Empty Dirt Cup"/>
    <x v="4211"/>
    <n v="2"/>
    <x v="0"/>
    <n v="120.94159999999999"/>
    <x v="28"/>
    <x v="19"/>
  </r>
  <r>
    <n v="6251"/>
    <x v="3114"/>
    <x v="148"/>
    <d v="2017-06-04T00:00:00"/>
    <s v="Standard Class"/>
    <s v="ML-17410"/>
    <s v="Maris LaWare"/>
    <x v="0"/>
    <s v="United States"/>
    <s v="Columbus"/>
    <x v="14"/>
    <n v="47201"/>
    <x v="2"/>
    <s v="OFF-PA-10004082"/>
    <x v="1"/>
    <x v="10"/>
    <s v="Adams Telephone Message Book w/Frequently-Called Numbers Space, 400 Messages per Book"/>
    <x v="3277"/>
    <n v="1"/>
    <x v="0"/>
    <n v="3.99"/>
    <x v="28"/>
    <x v="47"/>
  </r>
  <r>
    <n v="6252"/>
    <x v="3115"/>
    <x v="266"/>
    <d v="2014-12-04T00:00:00"/>
    <s v="First Class"/>
    <s v="MC-17575"/>
    <s v="Matt Collins"/>
    <x v="0"/>
    <s v="United States"/>
    <s v="Chicago"/>
    <x v="10"/>
    <n v="60623"/>
    <x v="2"/>
    <s v="OFF-AP-10004249"/>
    <x v="1"/>
    <x v="9"/>
    <s v="Staple holder"/>
    <x v="4212"/>
    <n v="1"/>
    <x v="3"/>
    <n v="-6.3441000000000001"/>
    <x v="21"/>
    <x v="315"/>
  </r>
  <r>
    <n v="6253"/>
    <x v="3116"/>
    <x v="884"/>
    <d v="2014-04-07T00:00:00"/>
    <s v="Same Day"/>
    <s v="VM-21685"/>
    <s v="Valerie Mitchum"/>
    <x v="2"/>
    <s v="United States"/>
    <s v="Marietta"/>
    <x v="32"/>
    <n v="30062"/>
    <x v="0"/>
    <s v="OFF-PA-10003441"/>
    <x v="1"/>
    <x v="10"/>
    <s v="Xerox 226"/>
    <x v="707"/>
    <n v="9"/>
    <x v="0"/>
    <n v="27.993600000000001"/>
    <x v="41"/>
    <x v="42"/>
  </r>
  <r>
    <n v="6254"/>
    <x v="3116"/>
    <x v="884"/>
    <d v="2014-04-07T00:00:00"/>
    <s v="Same Day"/>
    <s v="VM-21685"/>
    <s v="Valerie Mitchum"/>
    <x v="2"/>
    <s v="United States"/>
    <s v="Marietta"/>
    <x v="32"/>
    <n v="30062"/>
    <x v="0"/>
    <s v="TEC-PH-10004922"/>
    <x v="2"/>
    <x v="7"/>
    <s v="RCA Visys Integrated PBX 8-Line Router"/>
    <x v="4213"/>
    <n v="3"/>
    <x v="0"/>
    <n v="50.2425"/>
    <x v="41"/>
    <x v="45"/>
  </r>
  <r>
    <n v="6255"/>
    <x v="3117"/>
    <x v="1014"/>
    <d v="2015-09-14T00:00:00"/>
    <s v="Standard Class"/>
    <s v="VW-21775"/>
    <s v="Victoria Wilson"/>
    <x v="1"/>
    <s v="United States"/>
    <s v="Montgomery"/>
    <x v="19"/>
    <n v="36116"/>
    <x v="0"/>
    <s v="FUR-FU-10001731"/>
    <x v="0"/>
    <x v="5"/>
    <s v="Acrylic Self-Standing Desk Frames"/>
    <x v="788"/>
    <n v="8"/>
    <x v="0"/>
    <n v="8.1167999999999996"/>
    <x v="11"/>
    <x v="234"/>
  </r>
  <r>
    <n v="6256"/>
    <x v="3118"/>
    <x v="428"/>
    <d v="2017-09-15T00:00:00"/>
    <s v="Standard Class"/>
    <s v="GK-14620"/>
    <s v="Grace Kelly"/>
    <x v="1"/>
    <s v="United States"/>
    <s v="Plano"/>
    <x v="5"/>
    <n v="75023"/>
    <x v="2"/>
    <s v="OFF-LA-10000134"/>
    <x v="1"/>
    <x v="2"/>
    <s v="Avery 511"/>
    <x v="4214"/>
    <n v="4"/>
    <x v="2"/>
    <n v="3.4496000000000002"/>
    <x v="15"/>
    <x v="11"/>
  </r>
  <r>
    <n v="6257"/>
    <x v="3119"/>
    <x v="684"/>
    <d v="2015-09-08T00:00:00"/>
    <s v="Second Class"/>
    <s v="AT-10435"/>
    <s v="Alyssa Tate"/>
    <x v="2"/>
    <s v="United States"/>
    <s v="Tamarac"/>
    <x v="2"/>
    <n v="33319"/>
    <x v="0"/>
    <s v="OFF-BI-10003166"/>
    <x v="1"/>
    <x v="8"/>
    <s v="GBC Plasticlear Binding Covers"/>
    <x v="2689"/>
    <n v="1"/>
    <x v="6"/>
    <n v="-2.5255999999999998"/>
    <x v="11"/>
    <x v="86"/>
  </r>
  <r>
    <n v="6258"/>
    <x v="3120"/>
    <x v="808"/>
    <d v="2017-11-06T00:00:00"/>
    <s v="Second Class"/>
    <s v="AR-10825"/>
    <s v="Anthony Rawles"/>
    <x v="1"/>
    <s v="United States"/>
    <s v="Columbus"/>
    <x v="24"/>
    <n v="43229"/>
    <x v="3"/>
    <s v="OFF-SU-10000646"/>
    <x v="1"/>
    <x v="14"/>
    <s v="Premier Automatic Letter Opener"/>
    <x v="4215"/>
    <n v="2"/>
    <x v="2"/>
    <n v="-81.725800000000007"/>
    <x v="24"/>
    <x v="104"/>
  </r>
  <r>
    <n v="6259"/>
    <x v="3121"/>
    <x v="262"/>
    <d v="2015-03-30T00:00:00"/>
    <s v="Second Class"/>
    <s v="JH-15820"/>
    <s v="John Huston"/>
    <x v="0"/>
    <s v="United States"/>
    <s v="New York City"/>
    <x v="15"/>
    <n v="10009"/>
    <x v="3"/>
    <s v="OFF-EN-10004459"/>
    <x v="1"/>
    <x v="12"/>
    <s v="Security-Tint Envelopes"/>
    <x v="988"/>
    <n v="3"/>
    <x v="0"/>
    <n v="11.2308"/>
    <x v="30"/>
    <x v="77"/>
  </r>
  <r>
    <n v="6260"/>
    <x v="3122"/>
    <x v="863"/>
    <d v="2015-08-17T00:00:00"/>
    <s v="Second Class"/>
    <s v="RA-19285"/>
    <s v="Ralph Arnett"/>
    <x v="0"/>
    <s v="United States"/>
    <s v="Richmond"/>
    <x v="14"/>
    <n v="47374"/>
    <x v="2"/>
    <s v="OFF-BI-10003529"/>
    <x v="1"/>
    <x v="8"/>
    <s v="Avery Round Ring Poly Binders"/>
    <x v="710"/>
    <n v="4"/>
    <x v="0"/>
    <n v="5.5663999999999998"/>
    <x v="37"/>
    <x v="77"/>
  </r>
  <r>
    <n v="6261"/>
    <x v="3123"/>
    <x v="793"/>
    <d v="2015-05-18T00:00:00"/>
    <s v="Standard Class"/>
    <s v="RO-19780"/>
    <s v="Rose O'Brian"/>
    <x v="0"/>
    <s v="United States"/>
    <s v="Seattle"/>
    <x v="4"/>
    <n v="98115"/>
    <x v="1"/>
    <s v="OFF-BI-10002949"/>
    <x v="1"/>
    <x v="8"/>
    <s v="Prestige Round Ring Binders"/>
    <x v="845"/>
    <n v="3"/>
    <x v="2"/>
    <n v="4.9248000000000003"/>
    <x v="20"/>
    <x v="27"/>
  </r>
  <r>
    <n v="6262"/>
    <x v="3124"/>
    <x v="283"/>
    <d v="2017-07-27T00:00:00"/>
    <s v="Standard Class"/>
    <s v="LR-17035"/>
    <s v="Lisa Ryan"/>
    <x v="1"/>
    <s v="United States"/>
    <s v="Long Beach"/>
    <x v="15"/>
    <n v="11561"/>
    <x v="3"/>
    <s v="OFF-LA-10001158"/>
    <x v="1"/>
    <x v="2"/>
    <s v="Avery Address/Shipping Labels for Typewriters, 4&quot; x 2&quot;"/>
    <x v="1399"/>
    <n v="4"/>
    <x v="0"/>
    <n v="19.872"/>
    <x v="10"/>
    <x v="62"/>
  </r>
  <r>
    <n v="6263"/>
    <x v="3125"/>
    <x v="446"/>
    <d v="2016-09-26T00:00:00"/>
    <s v="First Class"/>
    <s v="MK-17905"/>
    <s v="Michael Kennedy"/>
    <x v="1"/>
    <s v="United States"/>
    <s v="Rockford"/>
    <x v="10"/>
    <n v="61107"/>
    <x v="2"/>
    <s v="OFF-BI-10004584"/>
    <x v="1"/>
    <x v="8"/>
    <s v="GBC ProClick 150 Presentation Binding System"/>
    <x v="4216"/>
    <n v="7"/>
    <x v="3"/>
    <n v="-729.91380000000004"/>
    <x v="22"/>
    <x v="175"/>
  </r>
  <r>
    <n v="6264"/>
    <x v="3126"/>
    <x v="1024"/>
    <d v="2017-05-10T00:00:00"/>
    <s v="Standard Class"/>
    <s v="YS-21880"/>
    <s v="Yana Sorensen"/>
    <x v="1"/>
    <s v="United States"/>
    <s v="Columbus"/>
    <x v="32"/>
    <n v="31907"/>
    <x v="0"/>
    <s v="OFF-BI-10004965"/>
    <x v="1"/>
    <x v="8"/>
    <s v="Ibico Covers for Plastic or Wire Binding Elements"/>
    <x v="1323"/>
    <n v="3"/>
    <x v="0"/>
    <n v="15.525"/>
    <x v="25"/>
    <x v="88"/>
  </r>
  <r>
    <n v="6265"/>
    <x v="3127"/>
    <x v="1099"/>
    <d v="2016-10-06T00:00:00"/>
    <s v="Same Day"/>
    <s v="JH-15910"/>
    <s v="Jonathan Howell"/>
    <x v="0"/>
    <s v="United States"/>
    <s v="Tulsa"/>
    <x v="26"/>
    <n v="74133"/>
    <x v="2"/>
    <s v="OFF-BI-10004654"/>
    <x v="1"/>
    <x v="8"/>
    <s v="Avery Binding System Hidden Tab Executive Style Index Sets"/>
    <x v="4217"/>
    <n v="5"/>
    <x v="0"/>
    <n v="14.425000000000001"/>
    <x v="32"/>
    <x v="47"/>
  </r>
  <r>
    <n v="6266"/>
    <x v="3128"/>
    <x v="935"/>
    <d v="2014-11-08T00:00:00"/>
    <s v="Standard Class"/>
    <s v="AT-10735"/>
    <s v="Annie Thurman"/>
    <x v="0"/>
    <s v="United States"/>
    <s v="Nashville"/>
    <x v="18"/>
    <n v="37211"/>
    <x v="0"/>
    <s v="OFF-PA-10000141"/>
    <x v="1"/>
    <x v="10"/>
    <s v="Ampad Evidence Wirebond Steno Books, 6&quot; x 9&quot;"/>
    <x v="4120"/>
    <n v="2"/>
    <x v="2"/>
    <n v="1.1772"/>
    <x v="7"/>
    <x v="27"/>
  </r>
  <r>
    <n v="6267"/>
    <x v="3128"/>
    <x v="935"/>
    <d v="2014-11-08T00:00:00"/>
    <s v="Standard Class"/>
    <s v="AT-10735"/>
    <s v="Annie Thurman"/>
    <x v="0"/>
    <s v="United States"/>
    <s v="Nashville"/>
    <x v="18"/>
    <n v="37211"/>
    <x v="0"/>
    <s v="OFF-PA-10001019"/>
    <x v="1"/>
    <x v="10"/>
    <s v="Xerox 1884"/>
    <x v="3774"/>
    <n v="9"/>
    <x v="2"/>
    <n v="48.551400000000001"/>
    <x v="7"/>
    <x v="27"/>
  </r>
  <r>
    <n v="6268"/>
    <x v="3129"/>
    <x v="486"/>
    <d v="2015-10-04T00:00:00"/>
    <s v="Second Class"/>
    <s v="RM-19675"/>
    <s v="Robert Marley"/>
    <x v="2"/>
    <s v="United States"/>
    <s v="Cambridge"/>
    <x v="31"/>
    <n v="2138"/>
    <x v="3"/>
    <s v="TEC-PH-10002496"/>
    <x v="2"/>
    <x v="7"/>
    <s v="Cisco SPA301"/>
    <x v="4218"/>
    <n v="2"/>
    <x v="0"/>
    <n v="93.593999999999994"/>
    <x v="2"/>
    <x v="1"/>
  </r>
  <r>
    <n v="6269"/>
    <x v="3129"/>
    <x v="486"/>
    <d v="2015-10-04T00:00:00"/>
    <s v="Second Class"/>
    <s v="RM-19675"/>
    <s v="Robert Marley"/>
    <x v="2"/>
    <s v="United States"/>
    <s v="Cambridge"/>
    <x v="31"/>
    <n v="2138"/>
    <x v="3"/>
    <s v="OFF-BI-10000829"/>
    <x v="1"/>
    <x v="8"/>
    <s v="Avery Non-Stick Binders"/>
    <x v="4219"/>
    <n v="5"/>
    <x v="0"/>
    <n v="10.327"/>
    <x v="2"/>
    <x v="99"/>
  </r>
  <r>
    <n v="6270"/>
    <x v="3130"/>
    <x v="574"/>
    <d v="2017-12-06T00:00:00"/>
    <s v="Standard Class"/>
    <s v="BB-11545"/>
    <s v="Brenda Bowman"/>
    <x v="1"/>
    <s v="United States"/>
    <s v="Oakland"/>
    <x v="1"/>
    <n v="94601"/>
    <x v="1"/>
    <s v="TEC-PH-10001448"/>
    <x v="2"/>
    <x v="7"/>
    <s v="Anker Astro 15000mAh USB Portable Charger"/>
    <x v="3067"/>
    <n v="1"/>
    <x v="2"/>
    <n v="-7.9984000000000002"/>
    <x v="23"/>
    <x v="94"/>
  </r>
  <r>
    <n v="6271"/>
    <x v="3130"/>
    <x v="574"/>
    <d v="2017-12-06T00:00:00"/>
    <s v="Standard Class"/>
    <s v="BB-11545"/>
    <s v="Brenda Bowman"/>
    <x v="1"/>
    <s v="United States"/>
    <s v="Oakland"/>
    <x v="1"/>
    <n v="94601"/>
    <x v="1"/>
    <s v="FUR-CH-10004983"/>
    <x v="0"/>
    <x v="1"/>
    <s v="Office Star - Mid Back Dual function Ergonomic High Back Chair with 2-Way Adjustable Arms"/>
    <x v="4220"/>
    <n v="9"/>
    <x v="2"/>
    <n v="43.464599999999997"/>
    <x v="23"/>
    <x v="251"/>
  </r>
  <r>
    <n v="6272"/>
    <x v="3130"/>
    <x v="574"/>
    <d v="2017-12-06T00:00:00"/>
    <s v="Standard Class"/>
    <s v="BB-11545"/>
    <s v="Brenda Bowman"/>
    <x v="1"/>
    <s v="United States"/>
    <s v="Oakland"/>
    <x v="1"/>
    <n v="94601"/>
    <x v="1"/>
    <s v="OFF-AR-10004022"/>
    <x v="1"/>
    <x v="6"/>
    <s v="Panasonic KP-380BK Classic Electric Pencil Sharpener"/>
    <x v="4221"/>
    <n v="5"/>
    <x v="0"/>
    <n v="44.975000000000001"/>
    <x v="23"/>
    <x v="45"/>
  </r>
  <r>
    <n v="6273"/>
    <x v="3131"/>
    <x v="157"/>
    <d v="2017-12-12T00:00:00"/>
    <s v="First Class"/>
    <s v="AS-10285"/>
    <s v="Alejandro Savely"/>
    <x v="1"/>
    <s v="United States"/>
    <s v="Palatine"/>
    <x v="10"/>
    <n v="60067"/>
    <x v="2"/>
    <s v="TEC-AC-10001284"/>
    <x v="2"/>
    <x v="11"/>
    <s v="Enermax Briskie RF Wireless Keyboard and Mouse Combo"/>
    <x v="4222"/>
    <n v="7"/>
    <x v="2"/>
    <n v="23.2624"/>
    <x v="23"/>
    <x v="248"/>
  </r>
  <r>
    <n v="6274"/>
    <x v="3132"/>
    <x v="19"/>
    <d v="2016-07-22T00:00:00"/>
    <s v="Second Class"/>
    <s v="DK-13375"/>
    <s v="Dennis Kane"/>
    <x v="0"/>
    <s v="United States"/>
    <s v="Seattle"/>
    <x v="4"/>
    <n v="98105"/>
    <x v="1"/>
    <s v="FUR-FU-10001847"/>
    <x v="0"/>
    <x v="5"/>
    <s v="Eldon Image Series Black Desk Accessories"/>
    <x v="2122"/>
    <n v="3"/>
    <x v="0"/>
    <n v="4.4711999999999996"/>
    <x v="16"/>
    <x v="159"/>
  </r>
  <r>
    <n v="6275"/>
    <x v="3132"/>
    <x v="19"/>
    <d v="2016-07-22T00:00:00"/>
    <s v="Second Class"/>
    <s v="DK-13375"/>
    <s v="Dennis Kane"/>
    <x v="0"/>
    <s v="United States"/>
    <s v="Seattle"/>
    <x v="4"/>
    <n v="98105"/>
    <x v="1"/>
    <s v="TEC-AC-10004595"/>
    <x v="2"/>
    <x v="11"/>
    <s v="First Data TMFD35 PIN Pad"/>
    <x v="4223"/>
    <n v="3"/>
    <x v="0"/>
    <n v="89.963999999999999"/>
    <x v="16"/>
    <x v="85"/>
  </r>
  <r>
    <n v="6276"/>
    <x v="3132"/>
    <x v="19"/>
    <d v="2016-07-22T00:00:00"/>
    <s v="Second Class"/>
    <s v="DK-13375"/>
    <s v="Dennis Kane"/>
    <x v="0"/>
    <s v="United States"/>
    <s v="Seattle"/>
    <x v="4"/>
    <n v="98105"/>
    <x v="1"/>
    <s v="FUR-FU-10004164"/>
    <x v="0"/>
    <x v="5"/>
    <s v="Eldon 300 Class Desk Accessories, Black"/>
    <x v="4224"/>
    <n v="5"/>
    <x v="0"/>
    <n v="10.89"/>
    <x v="16"/>
    <x v="48"/>
  </r>
  <r>
    <n v="6277"/>
    <x v="3132"/>
    <x v="19"/>
    <d v="2016-07-22T00:00:00"/>
    <s v="Second Class"/>
    <s v="DK-13375"/>
    <s v="Dennis Kane"/>
    <x v="0"/>
    <s v="United States"/>
    <s v="Seattle"/>
    <x v="4"/>
    <n v="98105"/>
    <x v="1"/>
    <s v="OFF-LA-10001074"/>
    <x v="1"/>
    <x v="2"/>
    <s v="Round Specialty Laser Printer Labels"/>
    <x v="2041"/>
    <n v="7"/>
    <x v="0"/>
    <n v="41.223700000000001"/>
    <x v="16"/>
    <x v="2"/>
  </r>
  <r>
    <n v="6278"/>
    <x v="3132"/>
    <x v="19"/>
    <d v="2016-07-22T00:00:00"/>
    <s v="Second Class"/>
    <s v="DK-13375"/>
    <s v="Dennis Kane"/>
    <x v="0"/>
    <s v="United States"/>
    <s v="Seattle"/>
    <x v="4"/>
    <n v="98105"/>
    <x v="1"/>
    <s v="OFF-ST-10000604"/>
    <x v="1"/>
    <x v="4"/>
    <s v="Home/Office Personal File Carts"/>
    <x v="2803"/>
    <n v="2"/>
    <x v="0"/>
    <n v="17.38"/>
    <x v="16"/>
    <x v="45"/>
  </r>
  <r>
    <n v="6279"/>
    <x v="3132"/>
    <x v="19"/>
    <d v="2016-07-22T00:00:00"/>
    <s v="Second Class"/>
    <s v="DK-13375"/>
    <s v="Dennis Kane"/>
    <x v="0"/>
    <s v="United States"/>
    <s v="Seattle"/>
    <x v="4"/>
    <n v="98105"/>
    <x v="1"/>
    <s v="TEC-PH-10000148"/>
    <x v="2"/>
    <x v="7"/>
    <s v="Cyber Acoustics AC-202b Speech Recognition Stereo Headset"/>
    <x v="4225"/>
    <n v="2"/>
    <x v="2"/>
    <n v="-4.6764000000000001"/>
    <x v="16"/>
    <x v="206"/>
  </r>
  <r>
    <n v="6280"/>
    <x v="3132"/>
    <x v="19"/>
    <d v="2016-07-22T00:00:00"/>
    <s v="Second Class"/>
    <s v="DK-13375"/>
    <s v="Dennis Kane"/>
    <x v="0"/>
    <s v="United States"/>
    <s v="Seattle"/>
    <x v="4"/>
    <n v="98105"/>
    <x v="1"/>
    <s v="OFF-BI-10000042"/>
    <x v="1"/>
    <x v="8"/>
    <s v="Pressboard Data Binder, Crimson, 12&quot; X 8 1/2&quot;"/>
    <x v="2915"/>
    <n v="3"/>
    <x v="2"/>
    <n v="4.1651999999999996"/>
    <x v="16"/>
    <x v="12"/>
  </r>
  <r>
    <n v="6281"/>
    <x v="3133"/>
    <x v="605"/>
    <d v="2017-05-16T00:00:00"/>
    <s v="Standard Class"/>
    <s v="JH-15910"/>
    <s v="Jonathan Howell"/>
    <x v="0"/>
    <s v="United States"/>
    <s v="Cincinnati"/>
    <x v="24"/>
    <n v="45231"/>
    <x v="3"/>
    <s v="OFF-LA-10000443"/>
    <x v="1"/>
    <x v="2"/>
    <s v="Avery 501"/>
    <x v="2144"/>
    <n v="2"/>
    <x v="2"/>
    <n v="1.9925999999999999"/>
    <x v="25"/>
    <x v="31"/>
  </r>
  <r>
    <n v="6282"/>
    <x v="3134"/>
    <x v="312"/>
    <d v="2015-11-26T00:00:00"/>
    <s v="Standard Class"/>
    <s v="JK-15205"/>
    <s v="Jamie Kunitz"/>
    <x v="0"/>
    <s v="United States"/>
    <s v="Marion"/>
    <x v="24"/>
    <n v="43302"/>
    <x v="3"/>
    <s v="FUR-FU-10002874"/>
    <x v="0"/>
    <x v="5"/>
    <s v="Ultra Commercial Grade Dual Valve Door Closer"/>
    <x v="4226"/>
    <n v="2"/>
    <x v="2"/>
    <n v="9.5736000000000008"/>
    <x v="6"/>
    <x v="320"/>
  </r>
  <r>
    <n v="6283"/>
    <x v="3134"/>
    <x v="312"/>
    <d v="2015-11-26T00:00:00"/>
    <s v="Standard Class"/>
    <s v="JK-15205"/>
    <s v="Jamie Kunitz"/>
    <x v="0"/>
    <s v="United States"/>
    <s v="Marion"/>
    <x v="24"/>
    <n v="43302"/>
    <x v="3"/>
    <s v="OFF-ST-10003994"/>
    <x v="1"/>
    <x v="4"/>
    <s v="Belkin 19&quot; Center-Weighted Shelf, Gray"/>
    <x v="4227"/>
    <n v="3"/>
    <x v="2"/>
    <n v="-26.541"/>
    <x v="6"/>
    <x v="191"/>
  </r>
  <r>
    <n v="6284"/>
    <x v="3135"/>
    <x v="446"/>
    <d v="2016-09-28T00:00:00"/>
    <s v="Standard Class"/>
    <s v="EH-13765"/>
    <s v="Edward Hooks"/>
    <x v="1"/>
    <s v="United States"/>
    <s v="Los Angeles"/>
    <x v="1"/>
    <n v="90049"/>
    <x v="1"/>
    <s v="OFF-EN-10001453"/>
    <x v="1"/>
    <x v="12"/>
    <s v="Tyvek Interoffice Envelopes, 9 1/2&quot; x 12 1/2&quot;, 100/Box"/>
    <x v="4015"/>
    <n v="5"/>
    <x v="0"/>
    <n v="143.303"/>
    <x v="22"/>
    <x v="2"/>
  </r>
  <r>
    <n v="6285"/>
    <x v="3135"/>
    <x v="446"/>
    <d v="2016-09-28T00:00:00"/>
    <s v="Standard Class"/>
    <s v="EH-13765"/>
    <s v="Edward Hooks"/>
    <x v="1"/>
    <s v="United States"/>
    <s v="Los Angeles"/>
    <x v="1"/>
    <n v="90049"/>
    <x v="1"/>
    <s v="FUR-CH-10000988"/>
    <x v="0"/>
    <x v="1"/>
    <s v="Hon Olson Stacker Stools"/>
    <x v="4228"/>
    <n v="5"/>
    <x v="2"/>
    <n v="56.323999999999998"/>
    <x v="22"/>
    <x v="7"/>
  </r>
  <r>
    <n v="6286"/>
    <x v="3136"/>
    <x v="147"/>
    <d v="2016-10-26T00:00:00"/>
    <s v="Standard Class"/>
    <s v="VW-21775"/>
    <s v="Victoria Wilson"/>
    <x v="1"/>
    <s v="United States"/>
    <s v="Lakewood"/>
    <x v="24"/>
    <n v="44107"/>
    <x v="3"/>
    <s v="FUR-TA-10003238"/>
    <x v="0"/>
    <x v="3"/>
    <s v="Chromcraft Bull-Nose Wood 48&quot; x 96&quot; Rectangular Conference Tables"/>
    <x v="4229"/>
    <n v="2"/>
    <x v="10"/>
    <n v="-231.41159999999999"/>
    <x v="32"/>
    <x v="353"/>
  </r>
  <r>
    <n v="6287"/>
    <x v="3137"/>
    <x v="1057"/>
    <d v="2016-10-31T00:00:00"/>
    <s v="Standard Class"/>
    <s v="CG-12040"/>
    <s v="Catherine Glotzbach"/>
    <x v="2"/>
    <s v="United States"/>
    <s v="Lebanon"/>
    <x v="18"/>
    <n v="37087"/>
    <x v="0"/>
    <s v="TEC-PH-10001061"/>
    <x v="2"/>
    <x v="7"/>
    <s v="Apple iPhone 5C"/>
    <x v="1946"/>
    <n v="3"/>
    <x v="2"/>
    <n v="17.998200000000001"/>
    <x v="32"/>
    <x v="17"/>
  </r>
  <r>
    <n v="6288"/>
    <x v="3138"/>
    <x v="1001"/>
    <d v="2014-07-12T00:00:00"/>
    <s v="Standard Class"/>
    <s v="EB-13705"/>
    <s v="Ed Braxton"/>
    <x v="1"/>
    <s v="United States"/>
    <s v="San Francisco"/>
    <x v="1"/>
    <n v="94122"/>
    <x v="1"/>
    <s v="FUR-TA-10003715"/>
    <x v="0"/>
    <x v="3"/>
    <s v="Hon 2111 Invitation Series Corner Table"/>
    <x v="4230"/>
    <n v="3"/>
    <x v="2"/>
    <n v="-87.935400000000001"/>
    <x v="40"/>
    <x v="269"/>
  </r>
  <r>
    <n v="6289"/>
    <x v="3138"/>
    <x v="1001"/>
    <d v="2014-07-12T00:00:00"/>
    <s v="Standard Class"/>
    <s v="EB-13705"/>
    <s v="Ed Braxton"/>
    <x v="1"/>
    <s v="United States"/>
    <s v="San Francisco"/>
    <x v="1"/>
    <n v="94122"/>
    <x v="1"/>
    <s v="OFF-BI-10001597"/>
    <x v="1"/>
    <x v="8"/>
    <s v="Wilson Jones Ledger-Size, Piano-Hinge Binder, 2&quot;, Blue"/>
    <x v="4231"/>
    <n v="6"/>
    <x v="2"/>
    <n v="68.846400000000003"/>
    <x v="40"/>
    <x v="73"/>
  </r>
  <r>
    <n v="6290"/>
    <x v="3139"/>
    <x v="649"/>
    <d v="2015-03-18T00:00:00"/>
    <s v="Second Class"/>
    <s v="NF-18595"/>
    <s v="Nicole Fjeld"/>
    <x v="2"/>
    <s v="United States"/>
    <s v="Chico"/>
    <x v="1"/>
    <n v="95928"/>
    <x v="1"/>
    <s v="FUR-CH-10004063"/>
    <x v="0"/>
    <x v="1"/>
    <s v="Global Deluxe High-Back Manager's Chair"/>
    <x v="4232"/>
    <n v="4"/>
    <x v="2"/>
    <n v="102.9528"/>
    <x v="30"/>
    <x v="4"/>
  </r>
  <r>
    <n v="6291"/>
    <x v="3139"/>
    <x v="649"/>
    <d v="2015-03-18T00:00:00"/>
    <s v="Second Class"/>
    <s v="NF-18595"/>
    <s v="Nicole Fjeld"/>
    <x v="2"/>
    <s v="United States"/>
    <s v="Chico"/>
    <x v="1"/>
    <n v="95928"/>
    <x v="1"/>
    <s v="FUR-FU-10001979"/>
    <x v="0"/>
    <x v="5"/>
    <s v="Dana Halogen Swing-Arm Architect Lamp"/>
    <x v="564"/>
    <n v="8"/>
    <x v="0"/>
    <n v="91.772800000000004"/>
    <x v="30"/>
    <x v="95"/>
  </r>
  <r>
    <n v="6292"/>
    <x v="3140"/>
    <x v="574"/>
    <d v="2017-12-05T00:00:00"/>
    <s v="First Class"/>
    <s v="ME-17725"/>
    <s v="Max Engle"/>
    <x v="0"/>
    <s v="United States"/>
    <s v="Salem"/>
    <x v="17"/>
    <n v="24153"/>
    <x v="0"/>
    <s v="FUR-CH-10001854"/>
    <x v="0"/>
    <x v="1"/>
    <s v="Office Star - Professional Matrix Back Chair with 2-to-1 Synchro Tilt and Mesh Fabric Seat"/>
    <x v="4233"/>
    <n v="2"/>
    <x v="0"/>
    <n v="168.47040000000001"/>
    <x v="23"/>
    <x v="213"/>
  </r>
  <r>
    <n v="6293"/>
    <x v="3141"/>
    <x v="1100"/>
    <d v="2015-04-26T00:00:00"/>
    <s v="Standard Class"/>
    <s v="AZ-10750"/>
    <s v="Annie Zypern"/>
    <x v="0"/>
    <s v="United States"/>
    <s v="Los Angeles"/>
    <x v="1"/>
    <n v="90008"/>
    <x v="1"/>
    <s v="TEC-PH-10002923"/>
    <x v="2"/>
    <x v="7"/>
    <s v="Logitech B530 USB Headset - headset - Full size, Binaural"/>
    <x v="2495"/>
    <n v="3"/>
    <x v="2"/>
    <n v="7.7679"/>
    <x v="19"/>
    <x v="66"/>
  </r>
  <r>
    <n v="6294"/>
    <x v="3141"/>
    <x v="1100"/>
    <d v="2015-04-26T00:00:00"/>
    <s v="Standard Class"/>
    <s v="AZ-10750"/>
    <s v="Annie Zypern"/>
    <x v="0"/>
    <s v="United States"/>
    <s v="Los Angeles"/>
    <x v="1"/>
    <n v="90008"/>
    <x v="1"/>
    <s v="OFF-AR-10004691"/>
    <x v="1"/>
    <x v="6"/>
    <s v="Boston 1730 StandUp Electric Pencil Sharpener"/>
    <x v="2161"/>
    <n v="3"/>
    <x v="0"/>
    <n v="16.676400000000001"/>
    <x v="19"/>
    <x v="96"/>
  </r>
  <r>
    <n v="6295"/>
    <x v="3142"/>
    <x v="1101"/>
    <d v="2014-09-19T00:00:00"/>
    <s v="First Class"/>
    <s v="RF-19345"/>
    <s v="Randy Ferguson"/>
    <x v="1"/>
    <s v="United States"/>
    <s v="New York City"/>
    <x v="15"/>
    <n v="10024"/>
    <x v="3"/>
    <s v="OFF-BI-10002931"/>
    <x v="1"/>
    <x v="8"/>
    <s v="Avery Trapezoid Extra Heavy Duty 4&quot; Binders"/>
    <x v="4234"/>
    <n v="1"/>
    <x v="2"/>
    <n v="12.582000000000001"/>
    <x v="9"/>
    <x v="52"/>
  </r>
  <r>
    <n v="6296"/>
    <x v="3143"/>
    <x v="129"/>
    <d v="2015-01-01T00:00:00"/>
    <s v="Standard Class"/>
    <s v="AJ-10780"/>
    <s v="Anthony Jacobs"/>
    <x v="1"/>
    <s v="United States"/>
    <s v="Beverly"/>
    <x v="31"/>
    <n v="1915"/>
    <x v="3"/>
    <s v="OFF-AP-10002651"/>
    <x v="1"/>
    <x v="9"/>
    <s v="Hoover Upright Vacuum With Dirt Cup"/>
    <x v="4235"/>
    <n v="6"/>
    <x v="0"/>
    <n v="503.78219999999999"/>
    <x v="36"/>
    <x v="5"/>
  </r>
  <r>
    <n v="6297"/>
    <x v="3143"/>
    <x v="129"/>
    <d v="2015-01-01T00:00:00"/>
    <s v="Standard Class"/>
    <s v="AJ-10780"/>
    <s v="Anthony Jacobs"/>
    <x v="1"/>
    <s v="United States"/>
    <s v="Beverly"/>
    <x v="31"/>
    <n v="1915"/>
    <x v="3"/>
    <s v="OFF-ST-10000689"/>
    <x v="1"/>
    <x v="4"/>
    <s v="Fellowes Strictly Business Drawer File, Letter/Legal Size"/>
    <x v="454"/>
    <n v="5"/>
    <x v="0"/>
    <n v="84.51"/>
    <x v="36"/>
    <x v="187"/>
  </r>
  <r>
    <n v="6298"/>
    <x v="3143"/>
    <x v="129"/>
    <d v="2015-01-01T00:00:00"/>
    <s v="Standard Class"/>
    <s v="AJ-10780"/>
    <s v="Anthony Jacobs"/>
    <x v="1"/>
    <s v="United States"/>
    <s v="Beverly"/>
    <x v="31"/>
    <n v="1915"/>
    <x v="3"/>
    <s v="OFF-PA-10003302"/>
    <x v="1"/>
    <x v="10"/>
    <s v="Xerox 1906"/>
    <x v="274"/>
    <n v="4"/>
    <x v="0"/>
    <n v="66.627200000000002"/>
    <x v="36"/>
    <x v="2"/>
  </r>
  <r>
    <n v="6299"/>
    <x v="3144"/>
    <x v="618"/>
    <d v="2014-10-26T00:00:00"/>
    <s v="Standard Class"/>
    <s v="SF-20965"/>
    <s v="Sylvia Foulston"/>
    <x v="1"/>
    <s v="United States"/>
    <s v="San Diego"/>
    <x v="1"/>
    <n v="92024"/>
    <x v="1"/>
    <s v="OFF-BI-10001460"/>
    <x v="1"/>
    <x v="8"/>
    <s v="Plastic Binding Combs"/>
    <x v="4236"/>
    <n v="3"/>
    <x v="2"/>
    <n v="12.2715"/>
    <x v="18"/>
    <x v="27"/>
  </r>
  <r>
    <n v="6300"/>
    <x v="3145"/>
    <x v="329"/>
    <d v="2017-12-03T00:00:00"/>
    <s v="First Class"/>
    <s v="MZ-17335"/>
    <s v="Maria Zettner"/>
    <x v="2"/>
    <s v="United States"/>
    <s v="San Francisco"/>
    <x v="1"/>
    <n v="94109"/>
    <x v="1"/>
    <s v="FUR-FU-10003489"/>
    <x v="0"/>
    <x v="5"/>
    <s v="Contemporary Borderless Frame"/>
    <x v="4237"/>
    <n v="3"/>
    <x v="0"/>
    <n v="9.5571000000000002"/>
    <x v="23"/>
    <x v="418"/>
  </r>
  <r>
    <n v="6301"/>
    <x v="3146"/>
    <x v="571"/>
    <d v="2014-06-12T00:00:00"/>
    <s v="Standard Class"/>
    <s v="SB-20170"/>
    <s v="Sarah Bern"/>
    <x v="0"/>
    <s v="United States"/>
    <s v="Chicago"/>
    <x v="10"/>
    <n v="60623"/>
    <x v="2"/>
    <s v="OFF-BI-10002794"/>
    <x v="1"/>
    <x v="8"/>
    <s v="Avery Trapezoid Ring Binder, 3&quot; Capacity, Black, 1040 sheets"/>
    <x v="4238"/>
    <n v="3"/>
    <x v="3"/>
    <n v="-38.111400000000003"/>
    <x v="3"/>
    <x v="170"/>
  </r>
  <r>
    <n v="6302"/>
    <x v="3146"/>
    <x v="571"/>
    <d v="2014-06-12T00:00:00"/>
    <s v="Standard Class"/>
    <s v="SB-20170"/>
    <s v="Sarah Bern"/>
    <x v="0"/>
    <s v="United States"/>
    <s v="Chicago"/>
    <x v="10"/>
    <n v="60623"/>
    <x v="2"/>
    <s v="OFF-EN-10000461"/>
    <x v="1"/>
    <x v="12"/>
    <s v="#10- 4 1/8&quot; x 9 1/2&quot; Recycled Envelopes"/>
    <x v="4239"/>
    <n v="2"/>
    <x v="2"/>
    <n v="4.7195999999999998"/>
    <x v="3"/>
    <x v="31"/>
  </r>
  <r>
    <n v="6303"/>
    <x v="3147"/>
    <x v="51"/>
    <d v="2017-11-27T00:00:00"/>
    <s v="Standard Class"/>
    <s v="AH-10210"/>
    <s v="Alan Hwang"/>
    <x v="0"/>
    <s v="United States"/>
    <s v="Dallas"/>
    <x v="5"/>
    <n v="75220"/>
    <x v="2"/>
    <s v="TEC-PH-10001305"/>
    <x v="2"/>
    <x v="7"/>
    <s v="Panasonic KX TS208W Corded phone"/>
    <x v="4240"/>
    <n v="5"/>
    <x v="2"/>
    <n v="19.596"/>
    <x v="24"/>
    <x v="7"/>
  </r>
  <r>
    <n v="6304"/>
    <x v="3148"/>
    <x v="978"/>
    <d v="2017-06-20T00:00:00"/>
    <s v="Second Class"/>
    <s v="NK-18490"/>
    <s v="Neil Knudson"/>
    <x v="2"/>
    <s v="United States"/>
    <s v="Corpus Christi"/>
    <x v="5"/>
    <n v="78415"/>
    <x v="2"/>
    <s v="OFF-PA-10000167"/>
    <x v="1"/>
    <x v="10"/>
    <s v="Xerox 1925"/>
    <x v="1339"/>
    <n v="3"/>
    <x v="2"/>
    <n v="23.234999999999999"/>
    <x v="28"/>
    <x v="33"/>
  </r>
  <r>
    <n v="6305"/>
    <x v="3149"/>
    <x v="1024"/>
    <d v="2017-05-05T00:00:00"/>
    <s v="Same Day"/>
    <s v="AI-10855"/>
    <s v="Arianne Irving"/>
    <x v="0"/>
    <s v="United States"/>
    <s v="New York City"/>
    <x v="15"/>
    <n v="10035"/>
    <x v="3"/>
    <s v="OFF-PA-10002947"/>
    <x v="1"/>
    <x v="10"/>
    <s v="Xerox 1923"/>
    <x v="3763"/>
    <n v="1"/>
    <x v="0"/>
    <n v="3.2063999999999999"/>
    <x v="25"/>
    <x v="42"/>
  </r>
  <r>
    <n v="6306"/>
    <x v="3150"/>
    <x v="254"/>
    <d v="2016-11-06T00:00:00"/>
    <s v="Second Class"/>
    <s v="TP-21565"/>
    <s v="Tracy Poddar"/>
    <x v="1"/>
    <s v="United States"/>
    <s v="Eugene"/>
    <x v="21"/>
    <n v="97405"/>
    <x v="1"/>
    <s v="OFF-SU-10002301"/>
    <x v="1"/>
    <x v="14"/>
    <s v="Serrated Blade or Curved Handle Hand Letter Openers"/>
    <x v="4241"/>
    <n v="7"/>
    <x v="2"/>
    <n v="-4.1761999999999997"/>
    <x v="0"/>
    <x v="111"/>
  </r>
  <r>
    <n v="6307"/>
    <x v="3150"/>
    <x v="254"/>
    <d v="2016-11-06T00:00:00"/>
    <s v="Second Class"/>
    <s v="TP-21565"/>
    <s v="Tracy Poddar"/>
    <x v="1"/>
    <s v="United States"/>
    <s v="Eugene"/>
    <x v="21"/>
    <n v="97405"/>
    <x v="1"/>
    <s v="FUR-CH-10003298"/>
    <x v="0"/>
    <x v="1"/>
    <s v="Office Star - Contemporary Task Swivel chair with Loop Arms, Charcoal"/>
    <x v="4242"/>
    <n v="1"/>
    <x v="2"/>
    <n v="-14.4078"/>
    <x v="0"/>
    <x v="56"/>
  </r>
  <r>
    <n v="6308"/>
    <x v="3150"/>
    <x v="254"/>
    <d v="2016-11-06T00:00:00"/>
    <s v="Second Class"/>
    <s v="TP-21565"/>
    <s v="Tracy Poddar"/>
    <x v="1"/>
    <s v="United States"/>
    <s v="Eugene"/>
    <x v="21"/>
    <n v="97405"/>
    <x v="1"/>
    <s v="OFF-PA-10004353"/>
    <x v="1"/>
    <x v="10"/>
    <s v="Southworth 25% Cotton Premium Laser Paper and Envelopes"/>
    <x v="1097"/>
    <n v="3"/>
    <x v="2"/>
    <n v="16.783200000000001"/>
    <x v="0"/>
    <x v="11"/>
  </r>
  <r>
    <n v="6309"/>
    <x v="3150"/>
    <x v="254"/>
    <d v="2016-11-06T00:00:00"/>
    <s v="Second Class"/>
    <s v="TP-21565"/>
    <s v="Tracy Poddar"/>
    <x v="1"/>
    <s v="United States"/>
    <s v="Eugene"/>
    <x v="21"/>
    <n v="97405"/>
    <x v="1"/>
    <s v="FUR-CH-10000229"/>
    <x v="0"/>
    <x v="1"/>
    <s v="Global Enterprise Series Seating High-Back Swivel/Tilt Chairs"/>
    <x v="4243"/>
    <n v="3"/>
    <x v="2"/>
    <n v="-97.552800000000005"/>
    <x v="0"/>
    <x v="300"/>
  </r>
  <r>
    <n v="6310"/>
    <x v="3150"/>
    <x v="254"/>
    <d v="2016-11-06T00:00:00"/>
    <s v="Second Class"/>
    <s v="TP-21565"/>
    <s v="Tracy Poddar"/>
    <x v="1"/>
    <s v="United States"/>
    <s v="Eugene"/>
    <x v="21"/>
    <n v="97405"/>
    <x v="1"/>
    <s v="OFF-LA-10003930"/>
    <x v="1"/>
    <x v="2"/>
    <s v="Dot Matrix Printer Tape Reel Labels, White, 5000/Box"/>
    <x v="4244"/>
    <n v="8"/>
    <x v="2"/>
    <n v="228.07919999999999"/>
    <x v="0"/>
    <x v="49"/>
  </r>
  <r>
    <n v="6311"/>
    <x v="3150"/>
    <x v="254"/>
    <d v="2016-11-06T00:00:00"/>
    <s v="Second Class"/>
    <s v="TP-21565"/>
    <s v="Tracy Poddar"/>
    <x v="1"/>
    <s v="United States"/>
    <s v="Eugene"/>
    <x v="21"/>
    <n v="97405"/>
    <x v="1"/>
    <s v="OFF-PA-10000176"/>
    <x v="1"/>
    <x v="10"/>
    <s v="Xerox 1887"/>
    <x v="4245"/>
    <n v="1"/>
    <x v="2"/>
    <n v="5.3116000000000003"/>
    <x v="0"/>
    <x v="11"/>
  </r>
  <r>
    <n v="6312"/>
    <x v="3151"/>
    <x v="1102"/>
    <d v="2014-09-16T00:00:00"/>
    <s v="Standard Class"/>
    <s v="LW-17125"/>
    <s v="Liz Willingham"/>
    <x v="0"/>
    <s v="United States"/>
    <s v="Oxnard"/>
    <x v="1"/>
    <n v="93030"/>
    <x v="1"/>
    <s v="FUR-FU-10004006"/>
    <x v="0"/>
    <x v="5"/>
    <s v="Deflect-o DuraMat Lighweight, Studded, Beveled Mat for Low Pile Carpeting"/>
    <x v="4030"/>
    <n v="3"/>
    <x v="0"/>
    <n v="21.7515"/>
    <x v="9"/>
    <x v="331"/>
  </r>
  <r>
    <n v="6313"/>
    <x v="3152"/>
    <x v="911"/>
    <d v="2017-02-21T00:00:00"/>
    <s v="Standard Class"/>
    <s v="NG-18355"/>
    <s v="Nat Gilpin"/>
    <x v="1"/>
    <s v="United States"/>
    <s v="Fairfield"/>
    <x v="29"/>
    <n v="6824"/>
    <x v="3"/>
    <s v="OFF-ST-10001932"/>
    <x v="1"/>
    <x v="4"/>
    <s v="Fellowes Staxonsteel Drawer Files"/>
    <x v="4246"/>
    <n v="3"/>
    <x v="0"/>
    <n v="81.131399999999999"/>
    <x v="31"/>
    <x v="229"/>
  </r>
  <r>
    <n v="6314"/>
    <x v="3152"/>
    <x v="911"/>
    <d v="2017-02-21T00:00:00"/>
    <s v="Standard Class"/>
    <s v="NG-18355"/>
    <s v="Nat Gilpin"/>
    <x v="1"/>
    <s v="United States"/>
    <s v="Fairfield"/>
    <x v="29"/>
    <n v="6824"/>
    <x v="3"/>
    <s v="TEC-PH-10000923"/>
    <x v="2"/>
    <x v="7"/>
    <s v="Belkin SportFit Armband For iPhone 5s/5c, Fuchsia"/>
    <x v="4247"/>
    <n v="1"/>
    <x v="0"/>
    <n v="7.3451000000000004"/>
    <x v="31"/>
    <x v="70"/>
  </r>
  <r>
    <n v="6315"/>
    <x v="3153"/>
    <x v="156"/>
    <d v="2014-11-29T00:00:00"/>
    <s v="Standard Class"/>
    <s v="NG-18355"/>
    <s v="Nat Gilpin"/>
    <x v="1"/>
    <s v="United States"/>
    <s v="Jackson"/>
    <x v="12"/>
    <n v="49201"/>
    <x v="2"/>
    <s v="OFF-AR-10000380"/>
    <x v="1"/>
    <x v="6"/>
    <s v="Hunt PowerHouse Electric Pencil Sharpener, Blue"/>
    <x v="4248"/>
    <n v="4"/>
    <x v="0"/>
    <n v="45.576000000000001"/>
    <x v="7"/>
    <x v="84"/>
  </r>
  <r>
    <n v="6316"/>
    <x v="3153"/>
    <x v="156"/>
    <d v="2014-11-29T00:00:00"/>
    <s v="Standard Class"/>
    <s v="NG-18355"/>
    <s v="Nat Gilpin"/>
    <x v="1"/>
    <s v="United States"/>
    <s v="Jackson"/>
    <x v="12"/>
    <n v="49201"/>
    <x v="2"/>
    <s v="OFF-LA-10003930"/>
    <x v="1"/>
    <x v="2"/>
    <s v="Dot Matrix Printer Tape Reel Labels, White, 5000/Box"/>
    <x v="1440"/>
    <n v="2"/>
    <x v="0"/>
    <n v="96.343800000000002"/>
    <x v="7"/>
    <x v="77"/>
  </r>
  <r>
    <n v="6317"/>
    <x v="3153"/>
    <x v="156"/>
    <d v="2014-11-29T00:00:00"/>
    <s v="Standard Class"/>
    <s v="NG-18355"/>
    <s v="Nat Gilpin"/>
    <x v="1"/>
    <s v="United States"/>
    <s v="Jackson"/>
    <x v="12"/>
    <n v="49201"/>
    <x v="2"/>
    <s v="OFF-PA-10001815"/>
    <x v="1"/>
    <x v="10"/>
    <s v="Xerox 1885"/>
    <x v="3683"/>
    <n v="3"/>
    <x v="0"/>
    <n v="69.177599999999998"/>
    <x v="7"/>
    <x v="42"/>
  </r>
  <r>
    <n v="6318"/>
    <x v="3153"/>
    <x v="156"/>
    <d v="2014-11-29T00:00:00"/>
    <s v="Standard Class"/>
    <s v="NG-18355"/>
    <s v="Nat Gilpin"/>
    <x v="1"/>
    <s v="United States"/>
    <s v="Jackson"/>
    <x v="12"/>
    <n v="49201"/>
    <x v="2"/>
    <s v="OFF-PA-10004082"/>
    <x v="1"/>
    <x v="10"/>
    <s v="Adams Telephone Message Book w/Frequently-Called Numbers Space, 400 Messages per Book"/>
    <x v="3761"/>
    <n v="2"/>
    <x v="0"/>
    <n v="7.98"/>
    <x v="7"/>
    <x v="47"/>
  </r>
  <r>
    <n v="6319"/>
    <x v="3154"/>
    <x v="920"/>
    <d v="2017-11-29T00:00:00"/>
    <s v="Second Class"/>
    <s v="EB-13750"/>
    <s v="Edward Becker"/>
    <x v="1"/>
    <s v="United States"/>
    <s v="Laguna Niguel"/>
    <x v="1"/>
    <n v="92677"/>
    <x v="1"/>
    <s v="TEC-PH-10004071"/>
    <x v="2"/>
    <x v="7"/>
    <s v="PayAnywhere Card Reader"/>
    <x v="786"/>
    <n v="5"/>
    <x v="2"/>
    <n v="3.4965000000000002"/>
    <x v="24"/>
    <x v="66"/>
  </r>
  <r>
    <n v="6320"/>
    <x v="3154"/>
    <x v="920"/>
    <d v="2017-11-29T00:00:00"/>
    <s v="Second Class"/>
    <s v="EB-13750"/>
    <s v="Edward Becker"/>
    <x v="1"/>
    <s v="United States"/>
    <s v="Laguna Niguel"/>
    <x v="1"/>
    <n v="92677"/>
    <x v="1"/>
    <s v="OFF-PA-10002377"/>
    <x v="1"/>
    <x v="10"/>
    <s v="Adams Telephone Message Book W/Dividers/Space For Phone Numbers, 5 1/4&quot;X8 1/2&quot;, 200/Messages"/>
    <x v="3142"/>
    <n v="6"/>
    <x v="0"/>
    <n v="15.336"/>
    <x v="24"/>
    <x v="88"/>
  </r>
  <r>
    <n v="6321"/>
    <x v="3155"/>
    <x v="394"/>
    <d v="2017-10-02T00:00:00"/>
    <s v="Standard Class"/>
    <s v="SP-20860"/>
    <s v="Sung Pak"/>
    <x v="1"/>
    <s v="United States"/>
    <s v="Jacksonville"/>
    <x v="2"/>
    <n v="32216"/>
    <x v="0"/>
    <s v="OFF-PA-10001800"/>
    <x v="1"/>
    <x v="10"/>
    <s v="Xerox 220"/>
    <x v="559"/>
    <n v="2"/>
    <x v="2"/>
    <n v="3.6288"/>
    <x v="13"/>
    <x v="73"/>
  </r>
  <r>
    <n v="6322"/>
    <x v="3156"/>
    <x v="303"/>
    <d v="2014-10-17T00:00:00"/>
    <s v="Standard Class"/>
    <s v="SP-20545"/>
    <s v="Sibella Parks"/>
    <x v="1"/>
    <s v="United States"/>
    <s v="Mount Vernon"/>
    <x v="15"/>
    <n v="10550"/>
    <x v="3"/>
    <s v="OFF-BI-10002764"/>
    <x v="1"/>
    <x v="8"/>
    <s v="Recycled Pressboard Report Cover with Reinforced Top Hinge"/>
    <x v="3203"/>
    <n v="3"/>
    <x v="2"/>
    <n v="2.8100999999999998"/>
    <x v="18"/>
    <x v="49"/>
  </r>
  <r>
    <n v="6323"/>
    <x v="3157"/>
    <x v="561"/>
    <d v="2014-06-07T00:00:00"/>
    <s v="Second Class"/>
    <s v="RB-19795"/>
    <s v="Ross Baird"/>
    <x v="2"/>
    <s v="United States"/>
    <s v="Midland"/>
    <x v="12"/>
    <n v="48640"/>
    <x v="2"/>
    <s v="OFF-EN-10004459"/>
    <x v="1"/>
    <x v="12"/>
    <s v="Security-Tint Envelopes"/>
    <x v="764"/>
    <n v="2"/>
    <x v="0"/>
    <n v="7.4871999999999996"/>
    <x v="3"/>
    <x v="77"/>
  </r>
  <r>
    <n v="6324"/>
    <x v="3158"/>
    <x v="1103"/>
    <d v="2014-06-23T00:00:00"/>
    <s v="Standard Class"/>
    <s v="DB-13660"/>
    <s v="Duane Benoit"/>
    <x v="0"/>
    <s v="United States"/>
    <s v="Newark"/>
    <x v="13"/>
    <n v="19711"/>
    <x v="3"/>
    <s v="TEC-MA-10000423"/>
    <x v="2"/>
    <x v="15"/>
    <s v="Texas Instruments TI-34 Scientific Calculator"/>
    <x v="4249"/>
    <n v="3"/>
    <x v="0"/>
    <n v="31.0059"/>
    <x v="3"/>
    <x v="2"/>
  </r>
  <r>
    <n v="6325"/>
    <x v="3159"/>
    <x v="1104"/>
    <d v="2015-11-02T00:00:00"/>
    <s v="Standard Class"/>
    <s v="NB-18655"/>
    <s v="Nona Balk"/>
    <x v="1"/>
    <s v="United States"/>
    <s v="San Francisco"/>
    <x v="1"/>
    <n v="94109"/>
    <x v="1"/>
    <s v="OFF-PA-10002986"/>
    <x v="1"/>
    <x v="10"/>
    <s v="Xerox 1898"/>
    <x v="653"/>
    <n v="5"/>
    <x v="0"/>
    <n v="16.032"/>
    <x v="6"/>
    <x v="62"/>
  </r>
  <r>
    <n v="6326"/>
    <x v="3159"/>
    <x v="1104"/>
    <d v="2015-11-02T00:00:00"/>
    <s v="Standard Class"/>
    <s v="NB-18655"/>
    <s v="Nona Balk"/>
    <x v="1"/>
    <s v="United States"/>
    <s v="San Francisco"/>
    <x v="1"/>
    <n v="94109"/>
    <x v="1"/>
    <s v="OFF-EN-10001434"/>
    <x v="1"/>
    <x v="12"/>
    <s v="Strathmore #10 Envelopes, Ultimate White"/>
    <x v="4250"/>
    <n v="4"/>
    <x v="0"/>
    <n v="103.3116"/>
    <x v="6"/>
    <x v="77"/>
  </r>
  <r>
    <n v="6327"/>
    <x v="3160"/>
    <x v="407"/>
    <d v="2014-01-26T00:00:00"/>
    <s v="Standard Class"/>
    <s v="XP-21865"/>
    <s v="Xylona Preis"/>
    <x v="0"/>
    <s v="United States"/>
    <s v="Westland"/>
    <x v="12"/>
    <n v="48185"/>
    <x v="2"/>
    <s v="OFF-ST-10000760"/>
    <x v="1"/>
    <x v="4"/>
    <s v="Eldon Fold 'N Roll Cart System"/>
    <x v="62"/>
    <n v="1"/>
    <x v="0"/>
    <n v="4.0541999999999998"/>
    <x v="46"/>
    <x v="5"/>
  </r>
  <r>
    <n v="6328"/>
    <x v="3160"/>
    <x v="407"/>
    <d v="2014-01-26T00:00:00"/>
    <s v="Standard Class"/>
    <s v="XP-21865"/>
    <s v="Xylona Preis"/>
    <x v="0"/>
    <s v="United States"/>
    <s v="Westland"/>
    <x v="12"/>
    <n v="48185"/>
    <x v="2"/>
    <s v="FUR-FU-10002918"/>
    <x v="0"/>
    <x v="5"/>
    <s v="Eldon ClusterMat Chair Mat with Cordless Antistatic Protection"/>
    <x v="1042"/>
    <n v="3"/>
    <x v="0"/>
    <n v="30.023399999999999"/>
    <x v="46"/>
    <x v="39"/>
  </r>
  <r>
    <n v="6329"/>
    <x v="3160"/>
    <x v="407"/>
    <d v="2014-01-26T00:00:00"/>
    <s v="Standard Class"/>
    <s v="XP-21865"/>
    <s v="Xylona Preis"/>
    <x v="0"/>
    <s v="United States"/>
    <s v="Westland"/>
    <x v="12"/>
    <n v="48185"/>
    <x v="2"/>
    <s v="OFF-BI-10000605"/>
    <x v="1"/>
    <x v="8"/>
    <s v="Acco Pressboard Covers with Storage Hooks, 9 1/2&quot; x 11&quot;, Executive Red"/>
    <x v="71"/>
    <n v="5"/>
    <x v="0"/>
    <n v="8.9535"/>
    <x v="46"/>
    <x v="41"/>
  </r>
  <r>
    <n v="6330"/>
    <x v="3160"/>
    <x v="407"/>
    <d v="2014-01-26T00:00:00"/>
    <s v="Standard Class"/>
    <s v="XP-21865"/>
    <s v="Xylona Preis"/>
    <x v="0"/>
    <s v="United States"/>
    <s v="Westland"/>
    <x v="12"/>
    <n v="48185"/>
    <x v="2"/>
    <s v="OFF-AP-10002311"/>
    <x v="1"/>
    <x v="9"/>
    <s v="Holmes Replacement Filter for HEPA Air Cleaner, Very Large Room, HEPA Filter"/>
    <x v="4251"/>
    <n v="4"/>
    <x v="9"/>
    <n v="93.581599999999995"/>
    <x v="46"/>
    <x v="419"/>
  </r>
  <r>
    <n v="6331"/>
    <x v="3160"/>
    <x v="407"/>
    <d v="2014-01-26T00:00:00"/>
    <s v="Standard Class"/>
    <s v="XP-21865"/>
    <s v="Xylona Preis"/>
    <x v="0"/>
    <s v="United States"/>
    <s v="Westland"/>
    <x v="12"/>
    <n v="48185"/>
    <x v="2"/>
    <s v="OFF-ST-10003123"/>
    <x v="1"/>
    <x v="4"/>
    <s v="Fellowes Bases and Tops For Staxonsteel/High-Stak Systems"/>
    <x v="4252"/>
    <n v="2"/>
    <x v="0"/>
    <n v="15.979200000000001"/>
    <x v="46"/>
    <x v="244"/>
  </r>
  <r>
    <n v="6332"/>
    <x v="3160"/>
    <x v="407"/>
    <d v="2014-01-26T00:00:00"/>
    <s v="Standard Class"/>
    <s v="XP-21865"/>
    <s v="Xylona Preis"/>
    <x v="0"/>
    <s v="United States"/>
    <s v="Westland"/>
    <x v="12"/>
    <n v="48185"/>
    <x v="2"/>
    <s v="OFF-AR-10004456"/>
    <x v="1"/>
    <x v="6"/>
    <s v="Panasonic KP-4ABK Battery-Operated Pencil Sharpener"/>
    <x v="2836"/>
    <n v="3"/>
    <x v="0"/>
    <n v="12.736800000000001"/>
    <x v="46"/>
    <x v="5"/>
  </r>
  <r>
    <n v="6333"/>
    <x v="3160"/>
    <x v="407"/>
    <d v="2014-01-26T00:00:00"/>
    <s v="Standard Class"/>
    <s v="XP-21865"/>
    <s v="Xylona Preis"/>
    <x v="0"/>
    <s v="United States"/>
    <s v="Westland"/>
    <x v="12"/>
    <n v="48185"/>
    <x v="2"/>
    <s v="FUR-FU-10002268"/>
    <x v="0"/>
    <x v="5"/>
    <s v="Ultra Door Push Plate"/>
    <x v="1646"/>
    <n v="3"/>
    <x v="0"/>
    <n v="4.8609"/>
    <x v="46"/>
    <x v="113"/>
  </r>
  <r>
    <n v="6334"/>
    <x v="3160"/>
    <x v="407"/>
    <d v="2014-01-26T00:00:00"/>
    <s v="Standard Class"/>
    <s v="XP-21865"/>
    <s v="Xylona Preis"/>
    <x v="0"/>
    <s v="United States"/>
    <s v="Westland"/>
    <x v="12"/>
    <n v="48185"/>
    <x v="2"/>
    <s v="OFF-BI-10004364"/>
    <x v="1"/>
    <x v="8"/>
    <s v="Storex Dura Pro Binders"/>
    <x v="1271"/>
    <n v="5"/>
    <x v="0"/>
    <n v="13.365"/>
    <x v="46"/>
    <x v="88"/>
  </r>
  <r>
    <n v="6335"/>
    <x v="3161"/>
    <x v="384"/>
    <d v="2014-07-15T00:00:00"/>
    <s v="Standard Class"/>
    <s v="MH-17455"/>
    <s v="Mark Hamilton"/>
    <x v="0"/>
    <s v="United States"/>
    <s v="New York City"/>
    <x v="15"/>
    <n v="10011"/>
    <x v="3"/>
    <s v="OFF-PA-10001970"/>
    <x v="1"/>
    <x v="10"/>
    <s v="Xerox 1881"/>
    <x v="335"/>
    <n v="4"/>
    <x v="0"/>
    <n v="23.086400000000001"/>
    <x v="40"/>
    <x v="2"/>
  </r>
  <r>
    <n v="6336"/>
    <x v="3161"/>
    <x v="384"/>
    <d v="2014-07-15T00:00:00"/>
    <s v="Standard Class"/>
    <s v="MH-17455"/>
    <s v="Mark Hamilton"/>
    <x v="0"/>
    <s v="United States"/>
    <s v="New York City"/>
    <x v="15"/>
    <n v="10011"/>
    <x v="3"/>
    <s v="OFF-BI-10002954"/>
    <x v="1"/>
    <x v="8"/>
    <s v="Newell 3-Hole Punched Plastic Slotted Magazine Holders for Binders"/>
    <x v="717"/>
    <n v="5"/>
    <x v="2"/>
    <n v="6.3979999999999997"/>
    <x v="40"/>
    <x v="73"/>
  </r>
  <r>
    <n v="6337"/>
    <x v="3162"/>
    <x v="133"/>
    <d v="2016-09-06T00:00:00"/>
    <s v="Standard Class"/>
    <s v="BG-11740"/>
    <s v="Bruce Geld"/>
    <x v="0"/>
    <s v="United States"/>
    <s v="Los Angeles"/>
    <x v="1"/>
    <n v="90008"/>
    <x v="1"/>
    <s v="FUR-FU-10000672"/>
    <x v="0"/>
    <x v="5"/>
    <s v="Executive Impressions 10&quot; Spectator Wall Clock"/>
    <x v="116"/>
    <n v="4"/>
    <x v="0"/>
    <n v="15.993600000000001"/>
    <x v="22"/>
    <x v="65"/>
  </r>
  <r>
    <n v="6338"/>
    <x v="3162"/>
    <x v="133"/>
    <d v="2016-09-06T00:00:00"/>
    <s v="Standard Class"/>
    <s v="BG-11740"/>
    <s v="Bruce Geld"/>
    <x v="0"/>
    <s v="United States"/>
    <s v="Los Angeles"/>
    <x v="1"/>
    <n v="90008"/>
    <x v="1"/>
    <s v="TEC-PH-10004908"/>
    <x v="2"/>
    <x v="7"/>
    <s v="Panasonic KX TS3282W Corded phone"/>
    <x v="107"/>
    <n v="5"/>
    <x v="2"/>
    <n v="42.494999999999997"/>
    <x v="22"/>
    <x v="26"/>
  </r>
  <r>
    <n v="6339"/>
    <x v="3163"/>
    <x v="361"/>
    <d v="2017-10-09T00:00:00"/>
    <s v="Standard Class"/>
    <s v="TS-21370"/>
    <s v="Todd Sumrall"/>
    <x v="1"/>
    <s v="United States"/>
    <s v="New York City"/>
    <x v="15"/>
    <n v="10035"/>
    <x v="3"/>
    <s v="TEC-PH-10003095"/>
    <x v="2"/>
    <x v="7"/>
    <s v="Samsung HM1900 Bluetooth Headset"/>
    <x v="4253"/>
    <n v="4"/>
    <x v="0"/>
    <n v="43.9"/>
    <x v="13"/>
    <x v="47"/>
  </r>
  <r>
    <n v="6340"/>
    <x v="3163"/>
    <x v="361"/>
    <d v="2017-10-09T00:00:00"/>
    <s v="Standard Class"/>
    <s v="TS-21370"/>
    <s v="Todd Sumrall"/>
    <x v="1"/>
    <s v="United States"/>
    <s v="New York City"/>
    <x v="15"/>
    <n v="10035"/>
    <x v="3"/>
    <s v="FUR-CH-10002880"/>
    <x v="0"/>
    <x v="1"/>
    <s v="Global High-Back Leather Tilter, Burgundy"/>
    <x v="4254"/>
    <n v="2"/>
    <x v="9"/>
    <n v="2.4598"/>
    <x v="13"/>
    <x v="186"/>
  </r>
  <r>
    <n v="6341"/>
    <x v="3163"/>
    <x v="361"/>
    <d v="2017-10-09T00:00:00"/>
    <s v="Standard Class"/>
    <s v="TS-21370"/>
    <s v="Todd Sumrall"/>
    <x v="1"/>
    <s v="United States"/>
    <s v="New York City"/>
    <x v="15"/>
    <n v="10035"/>
    <x v="3"/>
    <s v="TEC-MA-10001047"/>
    <x v="2"/>
    <x v="15"/>
    <s v="3D Systems Cube Printer, 2nd Generation, Magenta"/>
    <x v="4255"/>
    <n v="4"/>
    <x v="0"/>
    <n v="1351.9896000000001"/>
    <x v="13"/>
    <x v="96"/>
  </r>
  <r>
    <n v="6342"/>
    <x v="3164"/>
    <x v="413"/>
    <d v="2017-01-02T00:00:00"/>
    <s v="First Class"/>
    <s v="DB-13660"/>
    <s v="Duane Benoit"/>
    <x v="0"/>
    <s v="United States"/>
    <s v="Lancaster"/>
    <x v="24"/>
    <n v="43130"/>
    <x v="3"/>
    <s v="OFF-ST-10002554"/>
    <x v="1"/>
    <x v="4"/>
    <s v="Tennsco Industrial Shelving"/>
    <x v="4256"/>
    <n v="4"/>
    <x v="2"/>
    <n v="-35.215200000000003"/>
    <x v="44"/>
    <x v="206"/>
  </r>
  <r>
    <n v="6343"/>
    <x v="3165"/>
    <x v="1105"/>
    <d v="2015-03-10T00:00:00"/>
    <s v="First Class"/>
    <s v="EM-14140"/>
    <s v="Eugene Moren"/>
    <x v="2"/>
    <s v="United States"/>
    <s v="Newark"/>
    <x v="13"/>
    <n v="19711"/>
    <x v="3"/>
    <s v="TEC-AC-10004469"/>
    <x v="2"/>
    <x v="11"/>
    <s v="Microsoft Sculpt Comfort Mouse"/>
    <x v="4257"/>
    <n v="3"/>
    <x v="0"/>
    <n v="52.734000000000002"/>
    <x v="30"/>
    <x v="166"/>
  </r>
  <r>
    <n v="6344"/>
    <x v="3165"/>
    <x v="1105"/>
    <d v="2015-03-10T00:00:00"/>
    <s v="First Class"/>
    <s v="EM-14140"/>
    <s v="Eugene Moren"/>
    <x v="2"/>
    <s v="United States"/>
    <s v="Newark"/>
    <x v="13"/>
    <n v="19711"/>
    <x v="3"/>
    <s v="OFF-BI-10000309"/>
    <x v="1"/>
    <x v="8"/>
    <s v="GBC Twin Loop Wire Binding Elements, 9/16&quot; Spine, Black"/>
    <x v="2628"/>
    <n v="2"/>
    <x v="0"/>
    <n v="14.9156"/>
    <x v="30"/>
    <x v="77"/>
  </r>
  <r>
    <n v="6345"/>
    <x v="3165"/>
    <x v="1105"/>
    <d v="2015-03-10T00:00:00"/>
    <s v="First Class"/>
    <s v="EM-14140"/>
    <s v="Eugene Moren"/>
    <x v="2"/>
    <s v="United States"/>
    <s v="Newark"/>
    <x v="13"/>
    <n v="19711"/>
    <x v="3"/>
    <s v="OFF-BI-10001765"/>
    <x v="1"/>
    <x v="8"/>
    <s v="Wilson Jones Heavy-Duty Casebound Ring Binders with Metal Hinges"/>
    <x v="4258"/>
    <n v="2"/>
    <x v="0"/>
    <n v="33.254399999999997"/>
    <x v="30"/>
    <x v="68"/>
  </r>
  <r>
    <n v="6346"/>
    <x v="3165"/>
    <x v="1105"/>
    <d v="2015-03-10T00:00:00"/>
    <s v="First Class"/>
    <s v="EM-14140"/>
    <s v="Eugene Moren"/>
    <x v="2"/>
    <s v="United States"/>
    <s v="Newark"/>
    <x v="13"/>
    <n v="19711"/>
    <x v="3"/>
    <s v="TEC-PH-10001619"/>
    <x v="2"/>
    <x v="7"/>
    <s v="LG G3"/>
    <x v="2133"/>
    <n v="3"/>
    <x v="0"/>
    <n v="170.51130000000001"/>
    <x v="30"/>
    <x v="5"/>
  </r>
  <r>
    <n v="6347"/>
    <x v="3166"/>
    <x v="179"/>
    <d v="2017-10-20T00:00:00"/>
    <s v="Same Day"/>
    <s v="RB-19465"/>
    <s v="Rick Bensley"/>
    <x v="2"/>
    <s v="United States"/>
    <s v="New York City"/>
    <x v="15"/>
    <n v="10024"/>
    <x v="3"/>
    <s v="OFF-LA-10002034"/>
    <x v="1"/>
    <x v="2"/>
    <s v="Avery 478"/>
    <x v="4259"/>
    <n v="5"/>
    <x v="0"/>
    <n v="12.029500000000001"/>
    <x v="13"/>
    <x v="77"/>
  </r>
  <r>
    <n v="6348"/>
    <x v="3167"/>
    <x v="489"/>
    <d v="2015-05-06T00:00:00"/>
    <s v="Standard Class"/>
    <s v="PO-18850"/>
    <s v="Patrick O'Brill"/>
    <x v="0"/>
    <s v="United States"/>
    <s v="San Francisco"/>
    <x v="1"/>
    <n v="94109"/>
    <x v="1"/>
    <s v="OFF-BI-10000309"/>
    <x v="1"/>
    <x v="8"/>
    <s v="GBC Twin Loop Wire Binding Elements, 9/16&quot; Spine, Black"/>
    <x v="359"/>
    <n v="1"/>
    <x v="2"/>
    <n v="4.4138000000000002"/>
    <x v="20"/>
    <x v="49"/>
  </r>
  <r>
    <n v="6349"/>
    <x v="3167"/>
    <x v="489"/>
    <d v="2015-05-06T00:00:00"/>
    <s v="Standard Class"/>
    <s v="PO-18850"/>
    <s v="Patrick O'Brill"/>
    <x v="0"/>
    <s v="United States"/>
    <s v="San Francisco"/>
    <x v="1"/>
    <n v="94109"/>
    <x v="1"/>
    <s v="OFF-ST-10000876"/>
    <x v="1"/>
    <x v="4"/>
    <s v="Eldon Simplefile Box Office"/>
    <x v="2150"/>
    <n v="3"/>
    <x v="0"/>
    <n v="10.4496"/>
    <x v="20"/>
    <x v="95"/>
  </r>
  <r>
    <n v="6350"/>
    <x v="3167"/>
    <x v="489"/>
    <d v="2015-05-06T00:00:00"/>
    <s v="Standard Class"/>
    <s v="PO-18850"/>
    <s v="Patrick O'Brill"/>
    <x v="0"/>
    <s v="United States"/>
    <s v="San Francisco"/>
    <x v="1"/>
    <n v="94109"/>
    <x v="1"/>
    <s v="OFF-SU-10002573"/>
    <x v="1"/>
    <x v="14"/>
    <s v="Acme 10&quot; Easy Grip Assistive Scissors"/>
    <x v="1507"/>
    <n v="2"/>
    <x v="0"/>
    <n v="10.518000000000001"/>
    <x v="20"/>
    <x v="1"/>
  </r>
  <r>
    <n v="6351"/>
    <x v="3168"/>
    <x v="213"/>
    <d v="2017-09-08T00:00:00"/>
    <s v="Standard Class"/>
    <s v="AG-10900"/>
    <s v="Arthur Gainer"/>
    <x v="0"/>
    <s v="United States"/>
    <s v="Dallas"/>
    <x v="5"/>
    <n v="75217"/>
    <x v="2"/>
    <s v="FUR-FU-10004622"/>
    <x v="0"/>
    <x v="5"/>
    <s v="Eldon Advantage Foldable Chair Mats for Low Pile Carpets"/>
    <x v="947"/>
    <n v="5"/>
    <x v="7"/>
    <n v="-105.69"/>
    <x v="15"/>
    <x v="501"/>
  </r>
  <r>
    <n v="6352"/>
    <x v="3169"/>
    <x v="132"/>
    <d v="2017-11-08T00:00:00"/>
    <s v="Standard Class"/>
    <s v="BF-11275"/>
    <s v="Beth Fritzler"/>
    <x v="1"/>
    <s v="United States"/>
    <s v="Miami"/>
    <x v="2"/>
    <n v="33178"/>
    <x v="0"/>
    <s v="TEC-PH-10002549"/>
    <x v="2"/>
    <x v="7"/>
    <s v="Polycom SoundPoint IP 450 VoIP phone"/>
    <x v="3252"/>
    <n v="2"/>
    <x v="2"/>
    <n v="27.103200000000001"/>
    <x v="24"/>
    <x v="10"/>
  </r>
  <r>
    <n v="6353"/>
    <x v="3170"/>
    <x v="1023"/>
    <d v="2015-09-19T00:00:00"/>
    <s v="Standard Class"/>
    <s v="HG-14845"/>
    <s v="Harry Greene"/>
    <x v="0"/>
    <s v="United States"/>
    <s v="Philadelphia"/>
    <x v="9"/>
    <n v="19120"/>
    <x v="3"/>
    <s v="OFF-BI-10004209"/>
    <x v="1"/>
    <x v="8"/>
    <s v="Fellowes Twister Kit, Gray/Clear, 3/pkg"/>
    <x v="4260"/>
    <n v="1"/>
    <x v="6"/>
    <n v="-2.0099999999999998"/>
    <x v="11"/>
    <x v="388"/>
  </r>
  <r>
    <n v="6354"/>
    <x v="3171"/>
    <x v="684"/>
    <d v="2015-09-12T00:00:00"/>
    <s v="Standard Class"/>
    <s v="BS-11590"/>
    <s v="Brendan Sweed"/>
    <x v="1"/>
    <s v="United States"/>
    <s v="New York City"/>
    <x v="15"/>
    <n v="10011"/>
    <x v="3"/>
    <s v="OFF-AP-10001962"/>
    <x v="1"/>
    <x v="9"/>
    <s v="Black &amp; Decker Filter for Double Action Dustbuster Cordless Vac BLDV7210"/>
    <x v="4261"/>
    <n v="1"/>
    <x v="0"/>
    <n v="2.0975000000000001"/>
    <x v="11"/>
    <x v="45"/>
  </r>
  <r>
    <n v="6355"/>
    <x v="3171"/>
    <x v="684"/>
    <d v="2015-09-12T00:00:00"/>
    <s v="Standard Class"/>
    <s v="BS-11590"/>
    <s v="Brendan Sweed"/>
    <x v="1"/>
    <s v="United States"/>
    <s v="New York City"/>
    <x v="15"/>
    <n v="10011"/>
    <x v="3"/>
    <s v="TEC-PH-10002922"/>
    <x v="2"/>
    <x v="7"/>
    <s v="ShoreTel ShorePhone IP 230 VoIP phone"/>
    <x v="4262"/>
    <n v="2"/>
    <x v="0"/>
    <n v="101.39400000000001"/>
    <x v="11"/>
    <x v="1"/>
  </r>
  <r>
    <n v="6356"/>
    <x v="3172"/>
    <x v="191"/>
    <d v="2014-10-13T00:00:00"/>
    <s v="Standard Class"/>
    <s v="JD-16015"/>
    <s v="Joy Daniels"/>
    <x v="0"/>
    <s v="United States"/>
    <s v="Philadelphia"/>
    <x v="9"/>
    <n v="19120"/>
    <x v="3"/>
    <s v="OFF-ST-10000642"/>
    <x v="1"/>
    <x v="4"/>
    <s v="Tennsco Lockers, Gray"/>
    <x v="202"/>
    <n v="5"/>
    <x v="2"/>
    <n v="-13.637"/>
    <x v="18"/>
    <x v="179"/>
  </r>
  <r>
    <n v="6357"/>
    <x v="3173"/>
    <x v="205"/>
    <d v="2017-01-28T00:00:00"/>
    <s v="Standard Class"/>
    <s v="CS-12250"/>
    <s v="Chris Selesnick"/>
    <x v="1"/>
    <s v="United States"/>
    <s v="Seattle"/>
    <x v="4"/>
    <n v="98103"/>
    <x v="1"/>
    <s v="OFF-BI-10001757"/>
    <x v="1"/>
    <x v="8"/>
    <s v="Pressboard Hanging Data Binders for Unburst Sheets"/>
    <x v="1195"/>
    <n v="5"/>
    <x v="2"/>
    <n v="6.8879999999999999"/>
    <x v="44"/>
    <x v="73"/>
  </r>
  <r>
    <n v="6358"/>
    <x v="3173"/>
    <x v="205"/>
    <d v="2017-01-28T00:00:00"/>
    <s v="Standard Class"/>
    <s v="CS-12250"/>
    <s v="Chris Selesnick"/>
    <x v="1"/>
    <s v="United States"/>
    <s v="Seattle"/>
    <x v="4"/>
    <n v="98103"/>
    <x v="1"/>
    <s v="OFF-PA-10004621"/>
    <x v="1"/>
    <x v="10"/>
    <s v="Xerox 212"/>
    <x v="233"/>
    <n v="4"/>
    <x v="0"/>
    <n v="12.441599999999999"/>
    <x v="44"/>
    <x v="68"/>
  </r>
  <r>
    <n v="6359"/>
    <x v="3173"/>
    <x v="205"/>
    <d v="2017-01-28T00:00:00"/>
    <s v="Standard Class"/>
    <s v="CS-12250"/>
    <s v="Chris Selesnick"/>
    <x v="1"/>
    <s v="United States"/>
    <s v="Seattle"/>
    <x v="4"/>
    <n v="98103"/>
    <x v="1"/>
    <s v="OFF-PA-10002262"/>
    <x v="1"/>
    <x v="10"/>
    <s v="Xerox 192"/>
    <x v="90"/>
    <n v="1"/>
    <x v="0"/>
    <n v="3.1103999999999998"/>
    <x v="44"/>
    <x v="68"/>
  </r>
  <r>
    <n v="6360"/>
    <x v="3173"/>
    <x v="205"/>
    <d v="2017-01-28T00:00:00"/>
    <s v="Standard Class"/>
    <s v="CS-12250"/>
    <s v="Chris Selesnick"/>
    <x v="1"/>
    <s v="United States"/>
    <s v="Seattle"/>
    <x v="4"/>
    <n v="98103"/>
    <x v="1"/>
    <s v="TEC-PH-10004100"/>
    <x v="2"/>
    <x v="7"/>
    <s v="Griffin GC17055 Auxiliary Audio Cable"/>
    <x v="1134"/>
    <n v="6"/>
    <x v="2"/>
    <n v="8.6351999999999993"/>
    <x v="44"/>
    <x v="7"/>
  </r>
  <r>
    <n v="6361"/>
    <x v="3174"/>
    <x v="895"/>
    <d v="2015-12-15T00:00:00"/>
    <s v="Standard Class"/>
    <s v="FC-14245"/>
    <s v="Frank Carlisle"/>
    <x v="2"/>
    <s v="United States"/>
    <s v="Los Angeles"/>
    <x v="1"/>
    <n v="90032"/>
    <x v="1"/>
    <s v="OFF-AR-10003582"/>
    <x v="1"/>
    <x v="6"/>
    <s v="Boston Electric Pencil Sharpener, Model 1818, Charcoal Black"/>
    <x v="2420"/>
    <n v="2"/>
    <x v="0"/>
    <n v="15.763999999999999"/>
    <x v="14"/>
    <x v="95"/>
  </r>
  <r>
    <n v="6362"/>
    <x v="3175"/>
    <x v="641"/>
    <d v="2014-11-30T00:00:00"/>
    <s v="Standard Class"/>
    <s v="SE-20110"/>
    <s v="Sanjit Engle"/>
    <x v="0"/>
    <s v="United States"/>
    <s v="Springfield"/>
    <x v="21"/>
    <n v="97477"/>
    <x v="1"/>
    <s v="OFF-AR-10003179"/>
    <x v="1"/>
    <x v="6"/>
    <s v="Dixon Ticonderoga Core-Lock Colored Pencils"/>
    <x v="4191"/>
    <n v="7"/>
    <x v="2"/>
    <n v="8.2901000000000007"/>
    <x v="7"/>
    <x v="173"/>
  </r>
  <r>
    <n v="6363"/>
    <x v="3176"/>
    <x v="610"/>
    <d v="2017-11-25T00:00:00"/>
    <s v="Standard Class"/>
    <s v="CK-12205"/>
    <s v="Chloris Kastensmidt"/>
    <x v="0"/>
    <s v="United States"/>
    <s v="Renton"/>
    <x v="4"/>
    <n v="98059"/>
    <x v="1"/>
    <s v="OFF-BI-10001670"/>
    <x v="1"/>
    <x v="8"/>
    <s v="Vinyl Sectional Post Binders"/>
    <x v="4263"/>
    <n v="5"/>
    <x v="2"/>
    <n v="56.55"/>
    <x v="24"/>
    <x v="193"/>
  </r>
  <r>
    <n v="6364"/>
    <x v="3176"/>
    <x v="610"/>
    <d v="2017-11-25T00:00:00"/>
    <s v="Standard Class"/>
    <s v="CK-12205"/>
    <s v="Chloris Kastensmidt"/>
    <x v="0"/>
    <s v="United States"/>
    <s v="Renton"/>
    <x v="4"/>
    <n v="98059"/>
    <x v="1"/>
    <s v="TEC-MA-10002073"/>
    <x v="2"/>
    <x v="15"/>
    <s v="3D Systems Cube Printer, 2nd Generation, White"/>
    <x v="4264"/>
    <n v="1"/>
    <x v="2"/>
    <n v="103.9992"/>
    <x v="24"/>
    <x v="36"/>
  </r>
  <r>
    <n v="6365"/>
    <x v="3176"/>
    <x v="610"/>
    <d v="2017-11-25T00:00:00"/>
    <s v="Standard Class"/>
    <s v="CK-12205"/>
    <s v="Chloris Kastensmidt"/>
    <x v="0"/>
    <s v="United States"/>
    <s v="Renton"/>
    <x v="4"/>
    <n v="98059"/>
    <x v="1"/>
    <s v="OFF-PA-10003797"/>
    <x v="1"/>
    <x v="10"/>
    <s v="Xerox 209"/>
    <x v="187"/>
    <n v="8"/>
    <x v="0"/>
    <n v="24.883199999999999"/>
    <x v="24"/>
    <x v="68"/>
  </r>
  <r>
    <n v="6366"/>
    <x v="3177"/>
    <x v="1095"/>
    <d v="2017-04-05T00:00:00"/>
    <s v="First Class"/>
    <s v="DS-13030"/>
    <s v="Darrin Sayre"/>
    <x v="2"/>
    <s v="United States"/>
    <s v="New York City"/>
    <x v="15"/>
    <n v="10009"/>
    <x v="3"/>
    <s v="TEC-PH-10004006"/>
    <x v="2"/>
    <x v="7"/>
    <s v="Panasonic KX - TS880B Telephone"/>
    <x v="4265"/>
    <n v="1"/>
    <x v="0"/>
    <n v="11.1294"/>
    <x v="4"/>
    <x v="6"/>
  </r>
  <r>
    <n v="6367"/>
    <x v="3177"/>
    <x v="1095"/>
    <d v="2017-04-05T00:00:00"/>
    <s v="First Class"/>
    <s v="DS-13030"/>
    <s v="Darrin Sayre"/>
    <x v="2"/>
    <s v="United States"/>
    <s v="New York City"/>
    <x v="15"/>
    <n v="10009"/>
    <x v="3"/>
    <s v="OFF-SU-10000646"/>
    <x v="1"/>
    <x v="14"/>
    <s v="Premier Automatic Letter Opener"/>
    <x v="4266"/>
    <n v="1"/>
    <x v="0"/>
    <n v="7.2111000000000001"/>
    <x v="4"/>
    <x v="215"/>
  </r>
  <r>
    <n v="6368"/>
    <x v="3177"/>
    <x v="1095"/>
    <d v="2017-04-05T00:00:00"/>
    <s v="First Class"/>
    <s v="DS-13030"/>
    <s v="Darrin Sayre"/>
    <x v="2"/>
    <s v="United States"/>
    <s v="New York City"/>
    <x v="15"/>
    <n v="10009"/>
    <x v="3"/>
    <s v="TEC-PH-10002262"/>
    <x v="2"/>
    <x v="7"/>
    <s v="LG Electronics Tone+ HBS-730 Bluetooth Headset"/>
    <x v="4267"/>
    <n v="2"/>
    <x v="0"/>
    <n v="33.325600000000001"/>
    <x v="4"/>
    <x v="95"/>
  </r>
  <r>
    <n v="6369"/>
    <x v="3178"/>
    <x v="240"/>
    <d v="2017-05-24T00:00:00"/>
    <s v="Standard Class"/>
    <s v="SA-20830"/>
    <s v="Sue Ann Reed"/>
    <x v="0"/>
    <s v="United States"/>
    <s v="San Jose"/>
    <x v="1"/>
    <n v="95123"/>
    <x v="1"/>
    <s v="OFF-BI-10002082"/>
    <x v="1"/>
    <x v="8"/>
    <s v="GBC Twin Loop Wire Binding Elements"/>
    <x v="4268"/>
    <n v="5"/>
    <x v="2"/>
    <n v="49.92"/>
    <x v="25"/>
    <x v="52"/>
  </r>
  <r>
    <n v="6370"/>
    <x v="3179"/>
    <x v="339"/>
    <d v="2016-10-07T00:00:00"/>
    <s v="Standard Class"/>
    <s v="TP-21565"/>
    <s v="Tracy Poddar"/>
    <x v="1"/>
    <s v="United States"/>
    <s v="Grand Prairie"/>
    <x v="5"/>
    <n v="75051"/>
    <x v="2"/>
    <s v="FUR-FU-10001756"/>
    <x v="0"/>
    <x v="5"/>
    <s v="Eldon Expressions Desk Accessory, Wood Photo Frame, Mahogany"/>
    <x v="4269"/>
    <n v="5"/>
    <x v="7"/>
    <n v="-29.512"/>
    <x v="32"/>
    <x v="32"/>
  </r>
  <r>
    <n v="6371"/>
    <x v="3180"/>
    <x v="831"/>
    <d v="2016-11-21T00:00:00"/>
    <s v="Same Day"/>
    <s v="JK-16120"/>
    <s v="Julie Kriz"/>
    <x v="2"/>
    <s v="United States"/>
    <s v="New York City"/>
    <x v="15"/>
    <n v="10009"/>
    <x v="3"/>
    <s v="FUR-BO-10002598"/>
    <x v="0"/>
    <x v="0"/>
    <s v="Hon Metal Bookcases, Putty"/>
    <x v="391"/>
    <n v="2"/>
    <x v="2"/>
    <n v="12.776400000000001"/>
    <x v="0"/>
    <x v="4"/>
  </r>
  <r>
    <n v="6372"/>
    <x v="3181"/>
    <x v="621"/>
    <d v="2017-10-05T00:00:00"/>
    <s v="Second Class"/>
    <s v="CC-12430"/>
    <s v="Chuck Clark"/>
    <x v="2"/>
    <s v="United States"/>
    <s v="New York City"/>
    <x v="15"/>
    <n v="10009"/>
    <x v="3"/>
    <s v="FUR-FU-10001934"/>
    <x v="0"/>
    <x v="5"/>
    <s v="Magnifier Swing Arm Lamp"/>
    <x v="202"/>
    <n v="4"/>
    <x v="0"/>
    <n v="21.819199999999999"/>
    <x v="13"/>
    <x v="19"/>
  </r>
  <r>
    <n v="6373"/>
    <x v="3181"/>
    <x v="621"/>
    <d v="2017-10-05T00:00:00"/>
    <s v="Second Class"/>
    <s v="CC-12430"/>
    <s v="Chuck Clark"/>
    <x v="2"/>
    <s v="United States"/>
    <s v="New York City"/>
    <x v="15"/>
    <n v="10009"/>
    <x v="3"/>
    <s v="OFF-AR-10001130"/>
    <x v="1"/>
    <x v="6"/>
    <s v="Quartet Alpha White Chalk, 12/Pack"/>
    <x v="153"/>
    <n v="3"/>
    <x v="0"/>
    <n v="3.1160999999999999"/>
    <x v="13"/>
    <x v="41"/>
  </r>
  <r>
    <n v="6374"/>
    <x v="3181"/>
    <x v="621"/>
    <d v="2017-10-05T00:00:00"/>
    <s v="Second Class"/>
    <s v="CC-12430"/>
    <s v="Chuck Clark"/>
    <x v="2"/>
    <s v="United States"/>
    <s v="New York City"/>
    <x v="15"/>
    <n v="10009"/>
    <x v="3"/>
    <s v="TEC-AC-10002049"/>
    <x v="2"/>
    <x v="11"/>
    <s v="Logitech G19 Programmable Gaming Keyboard"/>
    <x v="804"/>
    <n v="3"/>
    <x v="0"/>
    <n v="66.954599999999999"/>
    <x v="13"/>
    <x v="16"/>
  </r>
  <r>
    <n v="6375"/>
    <x v="3182"/>
    <x v="333"/>
    <d v="2014-05-03T00:00:00"/>
    <s v="Standard Class"/>
    <s v="LA-16780"/>
    <s v="Laura Armstrong"/>
    <x v="1"/>
    <s v="United States"/>
    <s v="Memphis"/>
    <x v="18"/>
    <n v="38109"/>
    <x v="0"/>
    <s v="FUR-CH-10001394"/>
    <x v="0"/>
    <x v="1"/>
    <s v="Global Leather Executive Chair"/>
    <x v="4270"/>
    <n v="2"/>
    <x v="2"/>
    <n v="70.197999999999993"/>
    <x v="8"/>
    <x v="26"/>
  </r>
  <r>
    <n v="6376"/>
    <x v="3182"/>
    <x v="333"/>
    <d v="2014-05-03T00:00:00"/>
    <s v="Standard Class"/>
    <s v="LA-16780"/>
    <s v="Laura Armstrong"/>
    <x v="1"/>
    <s v="United States"/>
    <s v="Memphis"/>
    <x v="18"/>
    <n v="38109"/>
    <x v="0"/>
    <s v="OFF-ST-10000798"/>
    <x v="1"/>
    <x v="4"/>
    <s v="2300 Heavy-Duty Transfer File Systems by Perma"/>
    <x v="4271"/>
    <n v="5"/>
    <x v="2"/>
    <n v="-1.2490000000000001"/>
    <x v="8"/>
    <x v="137"/>
  </r>
  <r>
    <n v="6377"/>
    <x v="3183"/>
    <x v="877"/>
    <d v="2016-10-10T00:00:00"/>
    <s v="First Class"/>
    <s v="AW-10930"/>
    <s v="Arthur Wiediger"/>
    <x v="2"/>
    <s v="United States"/>
    <s v="Philadelphia"/>
    <x v="9"/>
    <n v="19143"/>
    <x v="3"/>
    <s v="OFF-LA-10000134"/>
    <x v="1"/>
    <x v="2"/>
    <s v="Avery 511"/>
    <x v="1253"/>
    <n v="2"/>
    <x v="2"/>
    <n v="1.7248000000000001"/>
    <x v="32"/>
    <x v="11"/>
  </r>
  <r>
    <n v="6378"/>
    <x v="3184"/>
    <x v="272"/>
    <d v="2016-12-22T00:00:00"/>
    <s v="Standard Class"/>
    <s v="BP-11230"/>
    <s v="Benjamin Patterson"/>
    <x v="0"/>
    <s v="United States"/>
    <s v="Los Angeles"/>
    <x v="1"/>
    <n v="90004"/>
    <x v="1"/>
    <s v="FUR-FU-10002364"/>
    <x v="0"/>
    <x v="5"/>
    <s v="Eldon Expressions Wood Desk Accessories, Oak"/>
    <x v="1787"/>
    <n v="2"/>
    <x v="0"/>
    <n v="4.2804000000000002"/>
    <x v="5"/>
    <x v="74"/>
  </r>
  <r>
    <n v="6379"/>
    <x v="3185"/>
    <x v="318"/>
    <d v="2017-04-14T00:00:00"/>
    <s v="Standard Class"/>
    <s v="DB-13360"/>
    <s v="Dennis Bolton"/>
    <x v="2"/>
    <s v="United States"/>
    <s v="Waterbury"/>
    <x v="29"/>
    <n v="6708"/>
    <x v="3"/>
    <s v="TEC-AC-10004571"/>
    <x v="2"/>
    <x v="11"/>
    <s v="Logitech G700s Rechargeable Gaming Mouse"/>
    <x v="311"/>
    <n v="1"/>
    <x v="0"/>
    <n v="41.995800000000003"/>
    <x v="4"/>
    <x v="242"/>
  </r>
  <r>
    <n v="6380"/>
    <x v="3185"/>
    <x v="318"/>
    <d v="2017-04-14T00:00:00"/>
    <s v="Standard Class"/>
    <s v="DB-13360"/>
    <s v="Dennis Bolton"/>
    <x v="2"/>
    <s v="United States"/>
    <s v="Waterbury"/>
    <x v="29"/>
    <n v="6708"/>
    <x v="3"/>
    <s v="OFF-ST-10003692"/>
    <x v="1"/>
    <x v="4"/>
    <s v="Recycled Steel Personal File for Hanging File Folders"/>
    <x v="4272"/>
    <n v="5"/>
    <x v="0"/>
    <n v="71.537499999999994"/>
    <x v="4"/>
    <x v="45"/>
  </r>
  <r>
    <n v="6381"/>
    <x v="3186"/>
    <x v="918"/>
    <d v="2014-04-13T00:00:00"/>
    <s v="Standard Class"/>
    <s v="PC-19000"/>
    <s v="Pauline Chand"/>
    <x v="2"/>
    <s v="United States"/>
    <s v="Chandler"/>
    <x v="16"/>
    <n v="85224"/>
    <x v="1"/>
    <s v="OFF-FA-10001883"/>
    <x v="1"/>
    <x v="13"/>
    <s v="Alliance Super-Size Bands, Assorted Sizes"/>
    <x v="4273"/>
    <n v="8"/>
    <x v="2"/>
    <n v="-11.8256"/>
    <x v="41"/>
    <x v="111"/>
  </r>
  <r>
    <n v="6382"/>
    <x v="3187"/>
    <x v="892"/>
    <d v="2016-04-02T00:00:00"/>
    <s v="Standard Class"/>
    <s v="TB-21595"/>
    <s v="Troy Blackwell"/>
    <x v="0"/>
    <s v="United States"/>
    <s v="Springfield"/>
    <x v="24"/>
    <n v="45503"/>
    <x v="3"/>
    <s v="FUR-BO-10004015"/>
    <x v="0"/>
    <x v="0"/>
    <s v="Bush Andora Bookcase, Maple/Graphite Gray Finish"/>
    <x v="4274"/>
    <n v="5"/>
    <x v="5"/>
    <n v="-167.98599999999999"/>
    <x v="26"/>
    <x v="502"/>
  </r>
  <r>
    <n v="6383"/>
    <x v="3187"/>
    <x v="892"/>
    <d v="2016-04-02T00:00:00"/>
    <s v="Standard Class"/>
    <s v="TB-21595"/>
    <s v="Troy Blackwell"/>
    <x v="0"/>
    <s v="United States"/>
    <s v="Springfield"/>
    <x v="24"/>
    <n v="45503"/>
    <x v="3"/>
    <s v="TEC-PH-10000141"/>
    <x v="2"/>
    <x v="7"/>
    <s v="Clearsounds A400"/>
    <x v="3097"/>
    <n v="4"/>
    <x v="10"/>
    <n v="-36.9544"/>
    <x v="26"/>
    <x v="123"/>
  </r>
  <r>
    <n v="6384"/>
    <x v="3188"/>
    <x v="787"/>
    <d v="2017-01-18T00:00:00"/>
    <s v="First Class"/>
    <s v="TB-21250"/>
    <s v="Tim Brockman"/>
    <x v="0"/>
    <s v="United States"/>
    <s v="Austin"/>
    <x v="5"/>
    <n v="78745"/>
    <x v="2"/>
    <s v="OFF-BI-10001597"/>
    <x v="1"/>
    <x v="8"/>
    <s v="Wilson Jones Ledger-Size, Piano-Hinge Binder, 2&quot;, Blue"/>
    <x v="2065"/>
    <n v="4"/>
    <x v="3"/>
    <n v="-52.4544"/>
    <x v="44"/>
    <x v="276"/>
  </r>
  <r>
    <n v="6385"/>
    <x v="3188"/>
    <x v="787"/>
    <d v="2017-01-18T00:00:00"/>
    <s v="First Class"/>
    <s v="TB-21250"/>
    <s v="Tim Brockman"/>
    <x v="0"/>
    <s v="United States"/>
    <s v="Austin"/>
    <x v="5"/>
    <n v="78745"/>
    <x v="2"/>
    <s v="TEC-AC-10003628"/>
    <x v="2"/>
    <x v="11"/>
    <s v="Logitech 910-002974 M325 Wireless Mouse for Web Scrolling"/>
    <x v="730"/>
    <n v="2"/>
    <x v="2"/>
    <n v="14.395200000000001"/>
    <x v="44"/>
    <x v="1"/>
  </r>
  <r>
    <n v="6386"/>
    <x v="3188"/>
    <x v="787"/>
    <d v="2017-01-18T00:00:00"/>
    <s v="First Class"/>
    <s v="TB-21250"/>
    <s v="Tim Brockman"/>
    <x v="0"/>
    <s v="United States"/>
    <s v="Austin"/>
    <x v="5"/>
    <n v="78745"/>
    <x v="2"/>
    <s v="TEC-AC-10002331"/>
    <x v="2"/>
    <x v="11"/>
    <s v="Maxell 74 Minute CDR, 10/Pack"/>
    <x v="4275"/>
    <n v="8"/>
    <x v="2"/>
    <n v="13.300800000000001"/>
    <x v="44"/>
    <x v="308"/>
  </r>
  <r>
    <n v="6387"/>
    <x v="3188"/>
    <x v="787"/>
    <d v="2017-01-18T00:00:00"/>
    <s v="First Class"/>
    <s v="TB-21250"/>
    <s v="Tim Brockman"/>
    <x v="0"/>
    <s v="United States"/>
    <s v="Austin"/>
    <x v="5"/>
    <n v="78745"/>
    <x v="2"/>
    <s v="OFF-BI-10001098"/>
    <x v="1"/>
    <x v="8"/>
    <s v="Acco D-Ring Binder w/DublLock"/>
    <x v="4276"/>
    <n v="1"/>
    <x v="3"/>
    <n v="-6.6277999999999997"/>
    <x v="44"/>
    <x v="170"/>
  </r>
  <r>
    <n v="6388"/>
    <x v="3189"/>
    <x v="1106"/>
    <d v="2014-02-04T00:00:00"/>
    <s v="Standard Class"/>
    <s v="MV-18190"/>
    <s v="Mike Vittorini"/>
    <x v="0"/>
    <s v="United States"/>
    <s v="Detroit"/>
    <x v="12"/>
    <n v="48234"/>
    <x v="2"/>
    <s v="OFF-PA-10001204"/>
    <x v="1"/>
    <x v="10"/>
    <s v="Xerox 1972"/>
    <x v="232"/>
    <n v="2"/>
    <x v="0"/>
    <n v="4.7519999999999998"/>
    <x v="45"/>
    <x v="100"/>
  </r>
  <r>
    <n v="6389"/>
    <x v="3189"/>
    <x v="1106"/>
    <d v="2014-02-04T00:00:00"/>
    <s v="Standard Class"/>
    <s v="MV-18190"/>
    <s v="Mike Vittorini"/>
    <x v="0"/>
    <s v="United States"/>
    <s v="Detroit"/>
    <x v="12"/>
    <n v="48234"/>
    <x v="2"/>
    <s v="OFF-ST-10000991"/>
    <x v="1"/>
    <x v="4"/>
    <s v="Space Solutions HD Industrial Steel Shelving."/>
    <x v="4277"/>
    <n v="2"/>
    <x v="0"/>
    <n v="6.8982000000000001"/>
    <x v="45"/>
    <x v="348"/>
  </r>
  <r>
    <n v="6390"/>
    <x v="3190"/>
    <x v="1107"/>
    <d v="2015-02-11T00:00:00"/>
    <s v="Standard Class"/>
    <s v="DK-12835"/>
    <s v="Damala Kotsonis"/>
    <x v="1"/>
    <s v="United States"/>
    <s v="Springfield"/>
    <x v="17"/>
    <n v="22153"/>
    <x v="0"/>
    <s v="OFF-EN-10000056"/>
    <x v="1"/>
    <x v="12"/>
    <s v="Cameo Buff Policy Envelopes"/>
    <x v="4278"/>
    <n v="5"/>
    <x v="0"/>
    <n v="146.2405"/>
    <x v="27"/>
    <x v="2"/>
  </r>
  <r>
    <n v="6391"/>
    <x v="3190"/>
    <x v="1107"/>
    <d v="2015-02-11T00:00:00"/>
    <s v="Standard Class"/>
    <s v="DK-12835"/>
    <s v="Damala Kotsonis"/>
    <x v="1"/>
    <s v="United States"/>
    <s v="Springfield"/>
    <x v="17"/>
    <n v="22153"/>
    <x v="0"/>
    <s v="OFF-PA-10003349"/>
    <x v="1"/>
    <x v="10"/>
    <s v="Xerox 1957"/>
    <x v="91"/>
    <n v="2"/>
    <x v="0"/>
    <n v="6.3503999999999996"/>
    <x v="27"/>
    <x v="181"/>
  </r>
  <r>
    <n v="6392"/>
    <x v="3191"/>
    <x v="882"/>
    <d v="2016-12-19T00:00:00"/>
    <s v="Standard Class"/>
    <s v="PK-19075"/>
    <s v="Pete Kriz"/>
    <x v="0"/>
    <s v="United States"/>
    <s v="New York City"/>
    <x v="15"/>
    <n v="10011"/>
    <x v="3"/>
    <s v="OFF-PA-10001471"/>
    <x v="1"/>
    <x v="10"/>
    <s v="Strathmore Photo Frame Cards"/>
    <x v="2"/>
    <n v="2"/>
    <x v="0"/>
    <n v="6.7252000000000001"/>
    <x v="5"/>
    <x v="99"/>
  </r>
  <r>
    <n v="6393"/>
    <x v="3191"/>
    <x v="882"/>
    <d v="2016-12-19T00:00:00"/>
    <s v="Standard Class"/>
    <s v="PK-19075"/>
    <s v="Pete Kriz"/>
    <x v="0"/>
    <s v="United States"/>
    <s v="New York City"/>
    <x v="15"/>
    <n v="10011"/>
    <x v="3"/>
    <s v="OFF-LA-10003190"/>
    <x v="1"/>
    <x v="2"/>
    <s v="Avery 474"/>
    <x v="1755"/>
    <n v="2"/>
    <x v="0"/>
    <n v="2.8224"/>
    <x v="5"/>
    <x v="70"/>
  </r>
  <r>
    <n v="6394"/>
    <x v="3191"/>
    <x v="882"/>
    <d v="2016-12-19T00:00:00"/>
    <s v="Standard Class"/>
    <s v="PK-19075"/>
    <s v="Pete Kriz"/>
    <x v="0"/>
    <s v="United States"/>
    <s v="New York City"/>
    <x v="15"/>
    <n v="10011"/>
    <x v="3"/>
    <s v="OFF-FA-10000621"/>
    <x v="1"/>
    <x v="13"/>
    <s v="OIC Colored Binder Clips, Assorted Sizes"/>
    <x v="1369"/>
    <n v="6"/>
    <x v="0"/>
    <n v="10.5252"/>
    <x v="5"/>
    <x v="77"/>
  </r>
  <r>
    <n v="6395"/>
    <x v="3191"/>
    <x v="882"/>
    <d v="2016-12-19T00:00:00"/>
    <s v="Standard Class"/>
    <s v="PK-19075"/>
    <s v="Pete Kriz"/>
    <x v="0"/>
    <s v="United States"/>
    <s v="New York City"/>
    <x v="15"/>
    <n v="10011"/>
    <x v="3"/>
    <s v="FUR-FU-10002937"/>
    <x v="0"/>
    <x v="5"/>
    <s v="GE 48&quot; Fluorescent Tube, Cool White Energy Saver, 34 Watts, 30/Box"/>
    <x v="4279"/>
    <n v="4"/>
    <x v="0"/>
    <n v="198.46"/>
    <x v="5"/>
    <x v="47"/>
  </r>
  <r>
    <n v="6396"/>
    <x v="3191"/>
    <x v="882"/>
    <d v="2016-12-19T00:00:00"/>
    <s v="Standard Class"/>
    <s v="PK-19075"/>
    <s v="Pete Kriz"/>
    <x v="0"/>
    <s v="United States"/>
    <s v="New York City"/>
    <x v="15"/>
    <n v="10011"/>
    <x v="3"/>
    <s v="OFF-ST-10004507"/>
    <x v="1"/>
    <x v="4"/>
    <s v="Advantus Rolling Storage Box"/>
    <x v="4280"/>
    <n v="1"/>
    <x v="0"/>
    <n v="4.6304999999999996"/>
    <x v="5"/>
    <x v="6"/>
  </r>
  <r>
    <n v="6397"/>
    <x v="3191"/>
    <x v="882"/>
    <d v="2016-12-19T00:00:00"/>
    <s v="Standard Class"/>
    <s v="PK-19075"/>
    <s v="Pete Kriz"/>
    <x v="0"/>
    <s v="United States"/>
    <s v="New York City"/>
    <x v="15"/>
    <n v="10011"/>
    <x v="3"/>
    <s v="OFF-BI-10000279"/>
    <x v="1"/>
    <x v="8"/>
    <s v="Acco Recycled 2&quot; Capacity Laser Printer Hanging Data Binders"/>
    <x v="1062"/>
    <n v="2"/>
    <x v="2"/>
    <n v="7.8029999999999999"/>
    <x v="5"/>
    <x v="31"/>
  </r>
  <r>
    <n v="6398"/>
    <x v="3192"/>
    <x v="1108"/>
    <d v="2017-11-04T00:00:00"/>
    <s v="Standard Class"/>
    <s v="AH-10120"/>
    <s v="Adrian Hane"/>
    <x v="2"/>
    <s v="United States"/>
    <s v="Dallas"/>
    <x v="5"/>
    <n v="75217"/>
    <x v="2"/>
    <s v="OFF-AR-10003651"/>
    <x v="1"/>
    <x v="6"/>
    <s v="Newell 350"/>
    <x v="791"/>
    <n v="2"/>
    <x v="2"/>
    <n v="0.59040000000000004"/>
    <x v="24"/>
    <x v="4"/>
  </r>
  <r>
    <n v="6399"/>
    <x v="3193"/>
    <x v="634"/>
    <d v="2017-08-12T00:00:00"/>
    <s v="Standard Class"/>
    <s v="GM-14455"/>
    <s v="Gary Mitchum"/>
    <x v="2"/>
    <s v="United States"/>
    <s v="Concord"/>
    <x v="38"/>
    <n v="3301"/>
    <x v="3"/>
    <s v="TEC-PH-10003601"/>
    <x v="2"/>
    <x v="7"/>
    <s v="Ativa D5772 2-Line 5.8GHz Digital Expandable Corded/Cordless Phone System with Answering &amp; Caller ID/Call Waiting, Black/Silver"/>
    <x v="4281"/>
    <n v="5"/>
    <x v="0"/>
    <n v="247.48500000000001"/>
    <x v="43"/>
    <x v="1"/>
  </r>
  <r>
    <n v="6400"/>
    <x v="3193"/>
    <x v="634"/>
    <d v="2017-08-12T00:00:00"/>
    <s v="Standard Class"/>
    <s v="GM-14455"/>
    <s v="Gary Mitchum"/>
    <x v="2"/>
    <s v="United States"/>
    <s v="Concord"/>
    <x v="38"/>
    <n v="3301"/>
    <x v="3"/>
    <s v="OFF-LA-10002195"/>
    <x v="1"/>
    <x v="2"/>
    <s v="Avery 481"/>
    <x v="4282"/>
    <n v="8"/>
    <x v="0"/>
    <n v="11.827199999999999"/>
    <x v="43"/>
    <x v="42"/>
  </r>
  <r>
    <n v="6401"/>
    <x v="3193"/>
    <x v="634"/>
    <d v="2017-08-12T00:00:00"/>
    <s v="Standard Class"/>
    <s v="GM-14455"/>
    <s v="Gary Mitchum"/>
    <x v="2"/>
    <s v="United States"/>
    <s v="Concord"/>
    <x v="38"/>
    <n v="3301"/>
    <x v="3"/>
    <s v="OFF-AR-10000380"/>
    <x v="1"/>
    <x v="6"/>
    <s v="Hunt PowerHouse Electric Pencil Sharpener, Blue"/>
    <x v="4283"/>
    <n v="6"/>
    <x v="0"/>
    <n v="68.364000000000004"/>
    <x v="43"/>
    <x v="84"/>
  </r>
  <r>
    <n v="6402"/>
    <x v="3194"/>
    <x v="1109"/>
    <d v="2017-05-31T00:00:00"/>
    <s v="First Class"/>
    <s v="BD-11725"/>
    <s v="Bruce Degenhardt"/>
    <x v="0"/>
    <s v="United States"/>
    <s v="Lafayette"/>
    <x v="28"/>
    <n v="70506"/>
    <x v="0"/>
    <s v="FUR-BO-10000330"/>
    <x v="0"/>
    <x v="0"/>
    <s v="Sauder Camden County Barrister Bookcase, Planked Cherry Finish"/>
    <x v="1776"/>
    <n v="2"/>
    <x v="0"/>
    <n v="33.874400000000001"/>
    <x v="25"/>
    <x v="229"/>
  </r>
  <r>
    <n v="6403"/>
    <x v="3194"/>
    <x v="1109"/>
    <d v="2017-05-31T00:00:00"/>
    <s v="First Class"/>
    <s v="BD-11725"/>
    <s v="Bruce Degenhardt"/>
    <x v="0"/>
    <s v="United States"/>
    <s v="Lafayette"/>
    <x v="28"/>
    <n v="70506"/>
    <x v="0"/>
    <s v="OFF-BI-10000591"/>
    <x v="1"/>
    <x v="8"/>
    <s v="Avery Binder Labels"/>
    <x v="3731"/>
    <n v="1"/>
    <x v="0"/>
    <n v="1.8672"/>
    <x v="25"/>
    <x v="42"/>
  </r>
  <r>
    <n v="6404"/>
    <x v="3194"/>
    <x v="1109"/>
    <d v="2017-05-31T00:00:00"/>
    <s v="First Class"/>
    <s v="BD-11725"/>
    <s v="Bruce Degenhardt"/>
    <x v="0"/>
    <s v="United States"/>
    <s v="Lafayette"/>
    <x v="28"/>
    <n v="70506"/>
    <x v="0"/>
    <s v="FUR-FU-10001731"/>
    <x v="0"/>
    <x v="5"/>
    <s v="Acrylic Self-Standing Desk Frames"/>
    <x v="4284"/>
    <n v="3"/>
    <x v="0"/>
    <n v="3.0438000000000001"/>
    <x v="25"/>
    <x v="234"/>
  </r>
  <r>
    <n v="6405"/>
    <x v="3195"/>
    <x v="672"/>
    <d v="2015-12-05T00:00:00"/>
    <s v="Standard Class"/>
    <s v="RM-19375"/>
    <s v="Raymond Messe"/>
    <x v="0"/>
    <s v="United States"/>
    <s v="Raleigh"/>
    <x v="3"/>
    <n v="27604"/>
    <x v="0"/>
    <s v="TEC-PH-10001198"/>
    <x v="2"/>
    <x v="7"/>
    <s v="Avaya 4621SW VoIP phone"/>
    <x v="1637"/>
    <n v="3"/>
    <x v="2"/>
    <n v="19.9665"/>
    <x v="14"/>
    <x v="4"/>
  </r>
  <r>
    <n v="6406"/>
    <x v="3196"/>
    <x v="515"/>
    <d v="2017-09-02T00:00:00"/>
    <s v="Second Class"/>
    <s v="BW-11110"/>
    <s v="Bart Watters"/>
    <x v="1"/>
    <s v="United States"/>
    <s v="Spokane"/>
    <x v="4"/>
    <n v="99207"/>
    <x v="1"/>
    <s v="FUR-CH-10002331"/>
    <x v="0"/>
    <x v="1"/>
    <s v="Hon 4700 Series Mobuis Mid-Back Task Chairs with Adjustable Arms"/>
    <x v="4285"/>
    <n v="2"/>
    <x v="2"/>
    <n v="7.1196000000000002"/>
    <x v="15"/>
    <x v="57"/>
  </r>
  <r>
    <n v="6407"/>
    <x v="3196"/>
    <x v="515"/>
    <d v="2017-09-02T00:00:00"/>
    <s v="Second Class"/>
    <s v="BW-11110"/>
    <s v="Bart Watters"/>
    <x v="1"/>
    <s v="United States"/>
    <s v="Spokane"/>
    <x v="4"/>
    <n v="99207"/>
    <x v="1"/>
    <s v="OFF-ST-10002370"/>
    <x v="1"/>
    <x v="4"/>
    <s v="Sortfiler Multipurpose Personal File Organizer, Black"/>
    <x v="4286"/>
    <n v="7"/>
    <x v="0"/>
    <n v="43.421700000000001"/>
    <x v="15"/>
    <x v="74"/>
  </r>
  <r>
    <n v="6408"/>
    <x v="3197"/>
    <x v="304"/>
    <d v="2017-05-15T00:00:00"/>
    <s v="First Class"/>
    <s v="GT-14710"/>
    <s v="Greg Tran"/>
    <x v="0"/>
    <s v="United States"/>
    <s v="Houston"/>
    <x v="5"/>
    <n v="77041"/>
    <x v="2"/>
    <s v="FUR-CH-10003981"/>
    <x v="0"/>
    <x v="1"/>
    <s v="Global Commerce Series Low-Back Swivel/Tilt Chairs"/>
    <x v="4287"/>
    <n v="5"/>
    <x v="4"/>
    <n v="-12.849"/>
    <x v="25"/>
    <x v="20"/>
  </r>
  <r>
    <n v="6409"/>
    <x v="3197"/>
    <x v="304"/>
    <d v="2017-05-15T00:00:00"/>
    <s v="First Class"/>
    <s v="GT-14710"/>
    <s v="Greg Tran"/>
    <x v="0"/>
    <s v="United States"/>
    <s v="Houston"/>
    <x v="5"/>
    <n v="77041"/>
    <x v="2"/>
    <s v="OFF-AR-10001446"/>
    <x v="1"/>
    <x v="6"/>
    <s v="Newell 309"/>
    <x v="843"/>
    <n v="5"/>
    <x v="2"/>
    <n v="5.7750000000000004"/>
    <x v="25"/>
    <x v="26"/>
  </r>
  <r>
    <n v="6410"/>
    <x v="3197"/>
    <x v="304"/>
    <d v="2017-05-15T00:00:00"/>
    <s v="First Class"/>
    <s v="GT-14710"/>
    <s v="Greg Tran"/>
    <x v="0"/>
    <s v="United States"/>
    <s v="Houston"/>
    <x v="5"/>
    <n v="77041"/>
    <x v="2"/>
    <s v="OFF-PA-10000300"/>
    <x v="1"/>
    <x v="10"/>
    <s v="Xerox 1936"/>
    <x v="1097"/>
    <n v="3"/>
    <x v="2"/>
    <n v="16.183800000000002"/>
    <x v="25"/>
    <x v="27"/>
  </r>
  <r>
    <n v="6411"/>
    <x v="3197"/>
    <x v="304"/>
    <d v="2017-05-15T00:00:00"/>
    <s v="First Class"/>
    <s v="GT-14710"/>
    <s v="Greg Tran"/>
    <x v="0"/>
    <s v="United States"/>
    <s v="Houston"/>
    <x v="5"/>
    <n v="77041"/>
    <x v="2"/>
    <s v="TEC-PH-10004071"/>
    <x v="2"/>
    <x v="7"/>
    <s v="PayAnywhere Card Reader"/>
    <x v="462"/>
    <n v="1"/>
    <x v="2"/>
    <n v="0.69930000000000003"/>
    <x v="25"/>
    <x v="66"/>
  </r>
  <r>
    <n v="6412"/>
    <x v="3197"/>
    <x v="304"/>
    <d v="2017-05-15T00:00:00"/>
    <s v="First Class"/>
    <s v="GT-14710"/>
    <s v="Greg Tran"/>
    <x v="0"/>
    <s v="United States"/>
    <s v="Houston"/>
    <x v="5"/>
    <n v="77041"/>
    <x v="2"/>
    <s v="OFF-PA-10003134"/>
    <x v="1"/>
    <x v="10"/>
    <s v="Xerox 1937"/>
    <x v="4288"/>
    <n v="2"/>
    <x v="2"/>
    <n v="26.9024"/>
    <x v="25"/>
    <x v="73"/>
  </r>
  <r>
    <n v="6413"/>
    <x v="3198"/>
    <x v="629"/>
    <d v="2017-08-23T00:00:00"/>
    <s v="Standard Class"/>
    <s v="AH-10120"/>
    <s v="Adrian Hane"/>
    <x v="2"/>
    <s v="United States"/>
    <s v="Louisville"/>
    <x v="0"/>
    <n v="40214"/>
    <x v="0"/>
    <s v="OFF-BI-10002735"/>
    <x v="1"/>
    <x v="8"/>
    <s v="GBC Prestige Therm-A-Bind Covers"/>
    <x v="4289"/>
    <n v="3"/>
    <x v="0"/>
    <n v="48.377099999999999"/>
    <x v="43"/>
    <x v="41"/>
  </r>
  <r>
    <n v="6414"/>
    <x v="3198"/>
    <x v="629"/>
    <d v="2017-08-23T00:00:00"/>
    <s v="Standard Class"/>
    <s v="AH-10120"/>
    <s v="Adrian Hane"/>
    <x v="2"/>
    <s v="United States"/>
    <s v="Louisville"/>
    <x v="0"/>
    <n v="40214"/>
    <x v="0"/>
    <s v="TEC-AC-10004510"/>
    <x v="2"/>
    <x v="11"/>
    <s v="Logitech Desktop MK120 Mouse and keyboard Combo"/>
    <x v="1524"/>
    <n v="6"/>
    <x v="0"/>
    <n v="9.8160000000000007"/>
    <x v="43"/>
    <x v="36"/>
  </r>
  <r>
    <n v="6415"/>
    <x v="3199"/>
    <x v="468"/>
    <d v="2017-11-14T00:00:00"/>
    <s v="Second Class"/>
    <s v="DR-12940"/>
    <s v="Daniel Raglin"/>
    <x v="2"/>
    <s v="United States"/>
    <s v="Hollywood"/>
    <x v="2"/>
    <n v="33021"/>
    <x v="0"/>
    <s v="OFF-BI-10004099"/>
    <x v="1"/>
    <x v="8"/>
    <s v="GBC VeloBinder Strips"/>
    <x v="132"/>
    <n v="5"/>
    <x v="6"/>
    <n v="-7.68"/>
    <x v="24"/>
    <x v="71"/>
  </r>
  <r>
    <n v="6416"/>
    <x v="3200"/>
    <x v="170"/>
    <d v="2017-08-21T00:00:00"/>
    <s v="Same Day"/>
    <s v="DL-13495"/>
    <s v="Dionis Lloyd"/>
    <x v="1"/>
    <s v="United States"/>
    <s v="Chandler"/>
    <x v="16"/>
    <n v="85224"/>
    <x v="1"/>
    <s v="OFF-PA-10003395"/>
    <x v="1"/>
    <x v="10"/>
    <s v="Xerox 1941"/>
    <x v="1136"/>
    <n v="1"/>
    <x v="2"/>
    <n v="29.358000000000001"/>
    <x v="43"/>
    <x v="11"/>
  </r>
  <r>
    <n v="6417"/>
    <x v="3201"/>
    <x v="387"/>
    <d v="2016-03-12T00:00:00"/>
    <s v="Standard Class"/>
    <s v="BD-11620"/>
    <s v="Brian DeCherney"/>
    <x v="0"/>
    <s v="United States"/>
    <s v="Philadelphia"/>
    <x v="9"/>
    <n v="19120"/>
    <x v="3"/>
    <s v="TEC-PH-10002890"/>
    <x v="2"/>
    <x v="7"/>
    <s v="AT&amp;T 17929 Lendline Telephone"/>
    <x v="2197"/>
    <n v="4"/>
    <x v="10"/>
    <n v="-25.334399999999999"/>
    <x v="17"/>
    <x v="123"/>
  </r>
  <r>
    <n v="6418"/>
    <x v="3201"/>
    <x v="387"/>
    <d v="2016-03-12T00:00:00"/>
    <s v="Standard Class"/>
    <s v="BD-11620"/>
    <s v="Brian DeCherney"/>
    <x v="0"/>
    <s v="United States"/>
    <s v="Philadelphia"/>
    <x v="9"/>
    <n v="19120"/>
    <x v="3"/>
    <s v="OFF-FA-10004968"/>
    <x v="1"/>
    <x v="13"/>
    <s v="Rubber Band Ball"/>
    <x v="4290"/>
    <n v="2"/>
    <x v="2"/>
    <n v="-1.3464"/>
    <x v="17"/>
    <x v="206"/>
  </r>
  <r>
    <n v="6419"/>
    <x v="3202"/>
    <x v="731"/>
    <d v="2016-11-05T00:00:00"/>
    <s v="Standard Class"/>
    <s v="HW-14935"/>
    <s v="Helen Wasserman"/>
    <x v="1"/>
    <s v="United States"/>
    <s v="Tulsa"/>
    <x v="26"/>
    <n v="74133"/>
    <x v="2"/>
    <s v="OFF-SU-10001218"/>
    <x v="1"/>
    <x v="14"/>
    <s v="Fiskars Softgrip Scissors"/>
    <x v="2099"/>
    <n v="2"/>
    <x v="0"/>
    <n v="6.1487999999999996"/>
    <x v="0"/>
    <x v="40"/>
  </r>
  <r>
    <n v="6420"/>
    <x v="3202"/>
    <x v="731"/>
    <d v="2016-11-05T00:00:00"/>
    <s v="Standard Class"/>
    <s v="HW-14935"/>
    <s v="Helen Wasserman"/>
    <x v="1"/>
    <s v="United States"/>
    <s v="Tulsa"/>
    <x v="26"/>
    <n v="74133"/>
    <x v="2"/>
    <s v="FUR-CH-10002084"/>
    <x v="0"/>
    <x v="1"/>
    <s v="Hon Mobius Operator's Chair"/>
    <x v="2363"/>
    <n v="3"/>
    <x v="0"/>
    <n v="81.173400000000001"/>
    <x v="0"/>
    <x v="130"/>
  </r>
  <r>
    <n v="6421"/>
    <x v="3202"/>
    <x v="731"/>
    <d v="2016-11-05T00:00:00"/>
    <s v="Standard Class"/>
    <s v="HW-14935"/>
    <s v="Helen Wasserman"/>
    <x v="1"/>
    <s v="United States"/>
    <s v="Tulsa"/>
    <x v="26"/>
    <n v="74133"/>
    <x v="2"/>
    <s v="OFF-AR-10004269"/>
    <x v="1"/>
    <x v="6"/>
    <s v="Newell 31"/>
    <x v="708"/>
    <n v="3"/>
    <x v="0"/>
    <n v="3.4691999999999998"/>
    <x v="0"/>
    <x v="40"/>
  </r>
  <r>
    <n v="6422"/>
    <x v="3202"/>
    <x v="731"/>
    <d v="2016-11-05T00:00:00"/>
    <s v="Standard Class"/>
    <s v="HW-14935"/>
    <s v="Helen Wasserman"/>
    <x v="1"/>
    <s v="United States"/>
    <s v="Tulsa"/>
    <x v="26"/>
    <n v="74133"/>
    <x v="2"/>
    <s v="OFF-ST-10001128"/>
    <x v="1"/>
    <x v="4"/>
    <s v="Carina Mini System Audio Rack, Model AR050B"/>
    <x v="737"/>
    <n v="3"/>
    <x v="0"/>
    <n v="9.9882000000000009"/>
    <x v="0"/>
    <x v="348"/>
  </r>
  <r>
    <n v="6423"/>
    <x v="3203"/>
    <x v="711"/>
    <d v="2014-08-01T00:00:00"/>
    <s v="Standard Class"/>
    <s v="JO-15145"/>
    <s v="Jack O'Briant"/>
    <x v="1"/>
    <s v="United States"/>
    <s v="Draper"/>
    <x v="7"/>
    <n v="84020"/>
    <x v="1"/>
    <s v="TEC-AC-10002006"/>
    <x v="2"/>
    <x v="11"/>
    <s v="Memorex Micro Travel Drive 16 GB"/>
    <x v="4291"/>
    <n v="7"/>
    <x v="0"/>
    <n v="34.698300000000003"/>
    <x v="29"/>
    <x v="221"/>
  </r>
  <r>
    <n v="6424"/>
    <x v="3204"/>
    <x v="1040"/>
    <d v="2015-10-27T00:00:00"/>
    <s v="First Class"/>
    <s v="RD-19660"/>
    <s v="Robert Dilbeck"/>
    <x v="2"/>
    <s v="United States"/>
    <s v="Oakland"/>
    <x v="1"/>
    <n v="94601"/>
    <x v="1"/>
    <s v="FUR-CH-10003956"/>
    <x v="0"/>
    <x v="1"/>
    <s v="Novimex High-Tech Fabric Mesh Task Chair"/>
    <x v="4292"/>
    <n v="8"/>
    <x v="2"/>
    <n v="-73.819199999999995"/>
    <x v="2"/>
    <x v="179"/>
  </r>
  <r>
    <n v="6425"/>
    <x v="3205"/>
    <x v="971"/>
    <d v="2017-08-24T00:00:00"/>
    <s v="Standard Class"/>
    <s v="DO-13645"/>
    <s v="Doug O'Connell"/>
    <x v="0"/>
    <s v="United States"/>
    <s v="Lawrence"/>
    <x v="31"/>
    <n v="1841"/>
    <x v="3"/>
    <s v="OFF-PA-10000552"/>
    <x v="1"/>
    <x v="10"/>
    <s v="Xerox 200"/>
    <x v="537"/>
    <n v="3"/>
    <x v="0"/>
    <n v="9.3312000000000008"/>
    <x v="43"/>
    <x v="62"/>
  </r>
  <r>
    <n v="6426"/>
    <x v="3206"/>
    <x v="454"/>
    <d v="2016-05-27T00:00:00"/>
    <s v="Standard Class"/>
    <s v="CC-12370"/>
    <s v="Christopher Conant"/>
    <x v="0"/>
    <s v="United States"/>
    <s v="Philadelphia"/>
    <x v="9"/>
    <n v="19120"/>
    <x v="3"/>
    <s v="TEC-CO-10004722"/>
    <x v="2"/>
    <x v="16"/>
    <s v="Canon imageCLASS 2200 Advanced Copier"/>
    <x v="4293"/>
    <n v="4"/>
    <x v="10"/>
    <n v="1119.9967999999999"/>
    <x v="35"/>
    <x v="471"/>
  </r>
  <r>
    <n v="6427"/>
    <x v="3206"/>
    <x v="454"/>
    <d v="2016-05-27T00:00:00"/>
    <s v="Standard Class"/>
    <s v="CC-12370"/>
    <s v="Christopher Conant"/>
    <x v="0"/>
    <s v="United States"/>
    <s v="Philadelphia"/>
    <x v="9"/>
    <n v="19120"/>
    <x v="3"/>
    <s v="OFF-BI-10004308"/>
    <x v="1"/>
    <x v="8"/>
    <s v="Avery Legal 4-Ring Binder"/>
    <x v="4294"/>
    <n v="1"/>
    <x v="6"/>
    <n v="-4.1959999999999997"/>
    <x v="35"/>
    <x v="71"/>
  </r>
  <r>
    <n v="6428"/>
    <x v="3206"/>
    <x v="454"/>
    <d v="2016-05-27T00:00:00"/>
    <s v="Standard Class"/>
    <s v="CC-12370"/>
    <s v="Christopher Conant"/>
    <x v="0"/>
    <s v="United States"/>
    <s v="Philadelphia"/>
    <x v="9"/>
    <n v="19120"/>
    <x v="3"/>
    <s v="OFF-PA-10000029"/>
    <x v="1"/>
    <x v="10"/>
    <s v="Xerox 224"/>
    <x v="559"/>
    <n v="2"/>
    <x v="2"/>
    <n v="3.6288"/>
    <x v="35"/>
    <x v="73"/>
  </r>
  <r>
    <n v="6429"/>
    <x v="3206"/>
    <x v="454"/>
    <d v="2016-05-27T00:00:00"/>
    <s v="Standard Class"/>
    <s v="CC-12370"/>
    <s v="Christopher Conant"/>
    <x v="0"/>
    <s v="United States"/>
    <s v="Philadelphia"/>
    <x v="9"/>
    <n v="19120"/>
    <x v="3"/>
    <s v="TEC-PH-10004080"/>
    <x v="2"/>
    <x v="7"/>
    <s v="Avaya 5410 Digital phone"/>
    <x v="4295"/>
    <n v="3"/>
    <x v="10"/>
    <n v="-24.476400000000002"/>
    <x v="35"/>
    <x v="94"/>
  </r>
  <r>
    <n v="6430"/>
    <x v="3207"/>
    <x v="935"/>
    <d v="2014-11-07T00:00:00"/>
    <s v="Standard Class"/>
    <s v="SH-20395"/>
    <s v="Shahid Hopkins"/>
    <x v="0"/>
    <s v="United States"/>
    <s v="Jacksonville"/>
    <x v="3"/>
    <n v="28540"/>
    <x v="0"/>
    <s v="OFF-ST-10001558"/>
    <x v="1"/>
    <x v="4"/>
    <s v="Acco Perma 4000 Stacking Storage Drawers"/>
    <x v="3250"/>
    <n v="2"/>
    <x v="2"/>
    <n v="-1.6240000000000001"/>
    <x v="7"/>
    <x v="168"/>
  </r>
  <r>
    <n v="6431"/>
    <x v="3207"/>
    <x v="935"/>
    <d v="2014-11-07T00:00:00"/>
    <s v="Standard Class"/>
    <s v="SH-20395"/>
    <s v="Shahid Hopkins"/>
    <x v="0"/>
    <s v="United States"/>
    <s v="Jacksonville"/>
    <x v="3"/>
    <n v="28540"/>
    <x v="0"/>
    <s v="FUR-TA-10001768"/>
    <x v="0"/>
    <x v="3"/>
    <s v="Hon Racetrack Conference Tables"/>
    <x v="4296"/>
    <n v="6"/>
    <x v="10"/>
    <n v="-299.26139999999998"/>
    <x v="7"/>
    <x v="272"/>
  </r>
  <r>
    <n v="6432"/>
    <x v="3207"/>
    <x v="935"/>
    <d v="2014-11-07T00:00:00"/>
    <s v="Standard Class"/>
    <s v="SH-20395"/>
    <s v="Shahid Hopkins"/>
    <x v="0"/>
    <s v="United States"/>
    <s v="Jacksonville"/>
    <x v="3"/>
    <n v="28540"/>
    <x v="0"/>
    <s v="OFF-BI-10002982"/>
    <x v="1"/>
    <x v="8"/>
    <s v="Avery Self-Adhesive Photo Pockets for Polaroid Photos"/>
    <x v="4297"/>
    <n v="7"/>
    <x v="6"/>
    <n v="-10.487399999999999"/>
    <x v="7"/>
    <x v="86"/>
  </r>
  <r>
    <n v="6433"/>
    <x v="3207"/>
    <x v="935"/>
    <d v="2014-11-07T00:00:00"/>
    <s v="Standard Class"/>
    <s v="SH-20395"/>
    <s v="Shahid Hopkins"/>
    <x v="0"/>
    <s v="United States"/>
    <s v="Jacksonville"/>
    <x v="3"/>
    <n v="28540"/>
    <x v="0"/>
    <s v="FUR-FU-10001468"/>
    <x v="0"/>
    <x v="5"/>
    <s v="Tenex Antistatic Computer Chair Mats"/>
    <x v="4298"/>
    <n v="3"/>
    <x v="2"/>
    <n v="-51.293999999999997"/>
    <x v="7"/>
    <x v="233"/>
  </r>
  <r>
    <n v="6434"/>
    <x v="3208"/>
    <x v="1110"/>
    <d v="2015-04-04T00:00:00"/>
    <s v="Standard Class"/>
    <s v="FC-14335"/>
    <s v="Fred Chung"/>
    <x v="1"/>
    <s v="United States"/>
    <s v="Chicago"/>
    <x v="10"/>
    <n v="60610"/>
    <x v="2"/>
    <s v="OFF-PA-10001838"/>
    <x v="1"/>
    <x v="10"/>
    <s v="Adams Telephone Message Book W/Dividers/Space For Phone Numbers, 5 1/4&quot;X8 1/2&quot;, 300/Messages"/>
    <x v="4299"/>
    <n v="5"/>
    <x v="2"/>
    <n v="8.5259999999999998"/>
    <x v="19"/>
    <x v="49"/>
  </r>
  <r>
    <n v="6435"/>
    <x v="3208"/>
    <x v="1110"/>
    <d v="2015-04-04T00:00:00"/>
    <s v="Standard Class"/>
    <s v="FC-14335"/>
    <s v="Fred Chung"/>
    <x v="1"/>
    <s v="United States"/>
    <s v="Chicago"/>
    <x v="10"/>
    <n v="60610"/>
    <x v="2"/>
    <s v="TEC-PH-10002890"/>
    <x v="2"/>
    <x v="7"/>
    <s v="AT&amp;T 17929 Lendline Telephone"/>
    <x v="2131"/>
    <n v="5"/>
    <x v="2"/>
    <n v="13.571999999999999"/>
    <x v="19"/>
    <x v="17"/>
  </r>
  <r>
    <n v="6436"/>
    <x v="3209"/>
    <x v="837"/>
    <d v="2017-05-29T00:00:00"/>
    <s v="First Class"/>
    <s v="JG-15160"/>
    <s v="James Galang"/>
    <x v="0"/>
    <s v="United States"/>
    <s v="Pocatello"/>
    <x v="45"/>
    <n v="83201"/>
    <x v="1"/>
    <s v="FUR-FU-10004963"/>
    <x v="0"/>
    <x v="5"/>
    <s v="Eldon 400 Class Desk Accessories, Black Carbon"/>
    <x v="762"/>
    <n v="4"/>
    <x v="0"/>
    <n v="14.7"/>
    <x v="25"/>
    <x v="72"/>
  </r>
  <r>
    <n v="6437"/>
    <x v="3209"/>
    <x v="837"/>
    <d v="2017-05-29T00:00:00"/>
    <s v="First Class"/>
    <s v="JG-15160"/>
    <s v="James Galang"/>
    <x v="0"/>
    <s v="United States"/>
    <s v="Pocatello"/>
    <x v="45"/>
    <n v="83201"/>
    <x v="1"/>
    <s v="OFF-ST-10000025"/>
    <x v="1"/>
    <x v="4"/>
    <s v="Fellowes Stor/Drawer Steel Plus Storage Drawers"/>
    <x v="4300"/>
    <n v="5"/>
    <x v="0"/>
    <n v="28.629000000000001"/>
    <x v="25"/>
    <x v="189"/>
  </r>
  <r>
    <n v="6438"/>
    <x v="3209"/>
    <x v="837"/>
    <d v="2017-05-29T00:00:00"/>
    <s v="First Class"/>
    <s v="JG-15160"/>
    <s v="James Galang"/>
    <x v="0"/>
    <s v="United States"/>
    <s v="Pocatello"/>
    <x v="45"/>
    <n v="83201"/>
    <x v="1"/>
    <s v="TEC-PH-10004389"/>
    <x v="2"/>
    <x v="7"/>
    <s v="Nokia Lumia 925"/>
    <x v="214"/>
    <n v="3"/>
    <x v="2"/>
    <n v="22.6782"/>
    <x v="25"/>
    <x v="10"/>
  </r>
  <r>
    <n v="6439"/>
    <x v="3210"/>
    <x v="817"/>
    <d v="2017-12-19T00:00:00"/>
    <s v="Standard Class"/>
    <s v="LC-16885"/>
    <s v="Lena Creighton"/>
    <x v="0"/>
    <s v="United States"/>
    <s v="Plano"/>
    <x v="5"/>
    <n v="75023"/>
    <x v="2"/>
    <s v="FUR-TA-10000577"/>
    <x v="0"/>
    <x v="3"/>
    <s v="Bretford CR4500 Series Slim Rectangular Table"/>
    <x v="4301"/>
    <n v="4"/>
    <x v="4"/>
    <n v="-97.498800000000003"/>
    <x v="23"/>
    <x v="147"/>
  </r>
  <r>
    <n v="6440"/>
    <x v="3211"/>
    <x v="777"/>
    <d v="2014-10-06T00:00:00"/>
    <s v="First Class"/>
    <s v="CC-12220"/>
    <s v="Chris Cortes"/>
    <x v="0"/>
    <s v="United States"/>
    <s v="New York City"/>
    <x v="15"/>
    <n v="10024"/>
    <x v="3"/>
    <s v="FUR-CH-10003298"/>
    <x v="0"/>
    <x v="1"/>
    <s v="Office Star - Contemporary Task Swivel chair with Loop Arms, Charcoal"/>
    <x v="4302"/>
    <n v="5"/>
    <x v="9"/>
    <n v="-6.5490000000000004"/>
    <x v="18"/>
    <x v="503"/>
  </r>
  <r>
    <n v="6441"/>
    <x v="3212"/>
    <x v="63"/>
    <d v="2016-10-20T00:00:00"/>
    <s v="Standard Class"/>
    <s v="BW-11110"/>
    <s v="Bart Watters"/>
    <x v="1"/>
    <s v="United States"/>
    <s v="New York City"/>
    <x v="15"/>
    <n v="10024"/>
    <x v="3"/>
    <s v="OFF-AR-10001860"/>
    <x v="1"/>
    <x v="6"/>
    <s v="BIC Liqua Brite Liner"/>
    <x v="2817"/>
    <n v="5"/>
    <x v="0"/>
    <n v="12.492000000000001"/>
    <x v="32"/>
    <x v="159"/>
  </r>
  <r>
    <n v="6442"/>
    <x v="3212"/>
    <x v="63"/>
    <d v="2016-10-20T00:00:00"/>
    <s v="Standard Class"/>
    <s v="BW-11110"/>
    <s v="Bart Watters"/>
    <x v="1"/>
    <s v="United States"/>
    <s v="New York City"/>
    <x v="15"/>
    <n v="10024"/>
    <x v="3"/>
    <s v="OFF-ST-10003123"/>
    <x v="1"/>
    <x v="4"/>
    <s v="Fellowes Bases and Tops For Staxonsteel/High-Stak Systems"/>
    <x v="4041"/>
    <n v="3"/>
    <x v="0"/>
    <n v="23.968800000000002"/>
    <x v="32"/>
    <x v="244"/>
  </r>
  <r>
    <n v="6443"/>
    <x v="3212"/>
    <x v="63"/>
    <d v="2016-10-20T00:00:00"/>
    <s v="Standard Class"/>
    <s v="BW-11110"/>
    <s v="Bart Watters"/>
    <x v="1"/>
    <s v="United States"/>
    <s v="New York City"/>
    <x v="15"/>
    <n v="10024"/>
    <x v="3"/>
    <s v="OFF-PA-10001295"/>
    <x v="1"/>
    <x v="10"/>
    <s v="Computer Printout Paper with Letter-Trim Perforations"/>
    <x v="2428"/>
    <n v="2"/>
    <x v="0"/>
    <n v="18.211200000000002"/>
    <x v="32"/>
    <x v="324"/>
  </r>
  <r>
    <n v="6444"/>
    <x v="3212"/>
    <x v="63"/>
    <d v="2016-10-20T00:00:00"/>
    <s v="Standard Class"/>
    <s v="BW-11110"/>
    <s v="Bart Watters"/>
    <x v="1"/>
    <s v="United States"/>
    <s v="New York City"/>
    <x v="15"/>
    <n v="10024"/>
    <x v="3"/>
    <s v="OFF-LA-10000407"/>
    <x v="1"/>
    <x v="2"/>
    <s v="Avery White Multi-Purpose Labels"/>
    <x v="1663"/>
    <n v="5"/>
    <x v="0"/>
    <n v="11.454000000000001"/>
    <x v="32"/>
    <x v="153"/>
  </r>
  <r>
    <n v="6445"/>
    <x v="3212"/>
    <x v="63"/>
    <d v="2016-10-20T00:00:00"/>
    <s v="Standard Class"/>
    <s v="BW-11110"/>
    <s v="Bart Watters"/>
    <x v="1"/>
    <s v="United States"/>
    <s v="New York City"/>
    <x v="15"/>
    <n v="10024"/>
    <x v="3"/>
    <s v="FUR-FU-10003535"/>
    <x v="0"/>
    <x v="5"/>
    <s v="Howard Miller Distant Time Traveler Alarm Clock"/>
    <x v="4303"/>
    <n v="3"/>
    <x v="0"/>
    <n v="33.726599999999998"/>
    <x v="32"/>
    <x v="504"/>
  </r>
  <r>
    <n v="6446"/>
    <x v="3213"/>
    <x v="616"/>
    <d v="2015-03-10T00:00:00"/>
    <s v="Standard Class"/>
    <s v="JJ-15445"/>
    <s v="Jennifer Jackson"/>
    <x v="0"/>
    <s v="United States"/>
    <s v="Chicago"/>
    <x v="10"/>
    <n v="60623"/>
    <x v="2"/>
    <s v="OFF-FA-10000611"/>
    <x v="1"/>
    <x v="13"/>
    <s v="Binder Clips by OIC"/>
    <x v="1604"/>
    <n v="6"/>
    <x v="2"/>
    <n v="2.4864000000000002"/>
    <x v="30"/>
    <x v="11"/>
  </r>
  <r>
    <n v="6447"/>
    <x v="3214"/>
    <x v="168"/>
    <d v="2017-03-06T00:00:00"/>
    <s v="Second Class"/>
    <s v="TT-21460"/>
    <s v="Tonja Turnell"/>
    <x v="2"/>
    <s v="United States"/>
    <s v="Houston"/>
    <x v="5"/>
    <n v="77095"/>
    <x v="2"/>
    <s v="FUR-FU-10004848"/>
    <x v="0"/>
    <x v="5"/>
    <s v="Howard Miller 13-3/4&quot; Diameter Brushed Chrome Round Wall Clock"/>
    <x v="4304"/>
    <n v="5"/>
    <x v="7"/>
    <n v="-77.625"/>
    <x v="42"/>
    <x v="61"/>
  </r>
  <r>
    <n v="6448"/>
    <x v="3214"/>
    <x v="168"/>
    <d v="2017-03-06T00:00:00"/>
    <s v="Second Class"/>
    <s v="TT-21460"/>
    <s v="Tonja Turnell"/>
    <x v="2"/>
    <s v="United States"/>
    <s v="Houston"/>
    <x v="5"/>
    <n v="77095"/>
    <x v="2"/>
    <s v="OFF-LA-10002381"/>
    <x v="1"/>
    <x v="2"/>
    <s v="Avery 497"/>
    <x v="4305"/>
    <n v="1"/>
    <x v="2"/>
    <n v="0.86240000000000006"/>
    <x v="42"/>
    <x v="11"/>
  </r>
  <r>
    <n v="6449"/>
    <x v="3214"/>
    <x v="168"/>
    <d v="2017-03-06T00:00:00"/>
    <s v="Second Class"/>
    <s v="TT-21460"/>
    <s v="Tonja Turnell"/>
    <x v="2"/>
    <s v="United States"/>
    <s v="Houston"/>
    <x v="5"/>
    <n v="77095"/>
    <x v="2"/>
    <s v="OFF-ST-10000918"/>
    <x v="1"/>
    <x v="4"/>
    <s v="Crate-A-Files"/>
    <x v="521"/>
    <n v="1"/>
    <x v="2"/>
    <n v="0.65400000000000003"/>
    <x v="42"/>
    <x v="17"/>
  </r>
  <r>
    <n v="6450"/>
    <x v="3215"/>
    <x v="12"/>
    <d v="2015-09-29T00:00:00"/>
    <s v="Standard Class"/>
    <s v="EH-13990"/>
    <s v="Erica Hackney"/>
    <x v="0"/>
    <s v="United States"/>
    <s v="Meriden"/>
    <x v="29"/>
    <n v="6450"/>
    <x v="3"/>
    <s v="OFF-BI-10000822"/>
    <x v="1"/>
    <x v="8"/>
    <s v="Acco PRESSTEX Data Binder with Storage Hooks, Light Blue, 9 1/2&quot; X 11&quot;"/>
    <x v="4306"/>
    <n v="2"/>
    <x v="0"/>
    <n v="5.1647999999999996"/>
    <x v="11"/>
    <x v="42"/>
  </r>
  <r>
    <n v="6451"/>
    <x v="3215"/>
    <x v="12"/>
    <d v="2015-09-29T00:00:00"/>
    <s v="Standard Class"/>
    <s v="EH-13990"/>
    <s v="Erica Hackney"/>
    <x v="0"/>
    <s v="United States"/>
    <s v="Meriden"/>
    <x v="29"/>
    <n v="6450"/>
    <x v="3"/>
    <s v="OFF-PA-10002222"/>
    <x v="1"/>
    <x v="10"/>
    <s v="Xerox Color Copier Paper, 11&quot; x 17&quot;, Ream"/>
    <x v="1816"/>
    <n v="2"/>
    <x v="0"/>
    <n v="21.012799999999999"/>
    <x v="11"/>
    <x v="55"/>
  </r>
  <r>
    <n v="6452"/>
    <x v="3215"/>
    <x v="12"/>
    <d v="2015-09-29T00:00:00"/>
    <s v="Standard Class"/>
    <s v="EH-13990"/>
    <s v="Erica Hackney"/>
    <x v="0"/>
    <s v="United States"/>
    <s v="Meriden"/>
    <x v="29"/>
    <n v="6450"/>
    <x v="3"/>
    <s v="OFF-AR-10004930"/>
    <x v="1"/>
    <x v="6"/>
    <s v="Turquoise Lead Holder with Pocket Clip"/>
    <x v="4307"/>
    <n v="1"/>
    <x v="0"/>
    <n v="2.2109999999999999"/>
    <x v="11"/>
    <x v="67"/>
  </r>
  <r>
    <n v="6453"/>
    <x v="3216"/>
    <x v="546"/>
    <d v="2015-12-23T00:00:00"/>
    <s v="Second Class"/>
    <s v="PR-18880"/>
    <s v="Patrick Ryan"/>
    <x v="0"/>
    <s v="United States"/>
    <s v="Glenview"/>
    <x v="10"/>
    <n v="60025"/>
    <x v="2"/>
    <s v="TEC-PH-10001750"/>
    <x v="2"/>
    <x v="7"/>
    <s v="Samsung Rugby III"/>
    <x v="3097"/>
    <n v="3"/>
    <x v="2"/>
    <n v="13.857900000000001"/>
    <x v="14"/>
    <x v="66"/>
  </r>
  <r>
    <n v="6454"/>
    <x v="3217"/>
    <x v="1049"/>
    <d v="2015-10-13T00:00:00"/>
    <s v="Standard Class"/>
    <s v="BT-11680"/>
    <s v="Brian Thompson"/>
    <x v="0"/>
    <s v="United States"/>
    <s v="Houston"/>
    <x v="5"/>
    <n v="77036"/>
    <x v="2"/>
    <s v="OFF-AR-10000657"/>
    <x v="1"/>
    <x v="6"/>
    <s v="Binney &amp; Smith inkTank Desk Highlighter, Chisel Tip, Yellow, 12/Box"/>
    <x v="4308"/>
    <n v="2"/>
    <x v="2"/>
    <n v="0.55900000000000005"/>
    <x v="2"/>
    <x v="173"/>
  </r>
  <r>
    <n v="6455"/>
    <x v="3218"/>
    <x v="689"/>
    <d v="2017-08-03T00:00:00"/>
    <s v="First Class"/>
    <s v="EC-14050"/>
    <s v="Erin Creighton"/>
    <x v="0"/>
    <s v="United States"/>
    <s v="San Francisco"/>
    <x v="1"/>
    <n v="94110"/>
    <x v="1"/>
    <s v="OFF-ST-10003442"/>
    <x v="1"/>
    <x v="4"/>
    <s v="Eldon Portable Mobile Manager"/>
    <x v="400"/>
    <n v="2"/>
    <x v="0"/>
    <n v="15.2712"/>
    <x v="43"/>
    <x v="6"/>
  </r>
  <r>
    <n v="6456"/>
    <x v="3218"/>
    <x v="689"/>
    <d v="2017-08-03T00:00:00"/>
    <s v="First Class"/>
    <s v="EC-14050"/>
    <s v="Erin Creighton"/>
    <x v="0"/>
    <s v="United States"/>
    <s v="San Francisco"/>
    <x v="1"/>
    <n v="94110"/>
    <x v="1"/>
    <s v="FUR-FU-10003142"/>
    <x v="0"/>
    <x v="5"/>
    <s v="Master Big Foot Doorstop, Beige"/>
    <x v="3228"/>
    <n v="7"/>
    <x v="0"/>
    <n v="11.457599999999999"/>
    <x v="43"/>
    <x v="221"/>
  </r>
  <r>
    <n v="6457"/>
    <x v="3219"/>
    <x v="79"/>
    <d v="2014-08-11T00:00:00"/>
    <s v="Standard Class"/>
    <s v="SP-20650"/>
    <s v="Stephanie Phelps"/>
    <x v="1"/>
    <s v="United States"/>
    <s v="New York City"/>
    <x v="15"/>
    <n v="10009"/>
    <x v="3"/>
    <s v="TEC-PH-10002468"/>
    <x v="2"/>
    <x v="7"/>
    <s v="Plantronics CS 50-USB - headset - Convertible, Monaural"/>
    <x v="4309"/>
    <n v="1"/>
    <x v="0"/>
    <n v="36.717300000000002"/>
    <x v="29"/>
    <x v="6"/>
  </r>
  <r>
    <n v="6458"/>
    <x v="3219"/>
    <x v="79"/>
    <d v="2014-08-11T00:00:00"/>
    <s v="Standard Class"/>
    <s v="SP-20650"/>
    <s v="Stephanie Phelps"/>
    <x v="1"/>
    <s v="United States"/>
    <s v="New York City"/>
    <x v="15"/>
    <n v="10009"/>
    <x v="3"/>
    <s v="OFF-AR-10004165"/>
    <x v="1"/>
    <x v="6"/>
    <s v="Binney &amp; Smith inkTank Erasable Pocket Highlighter, Chisel Tip, Yellow"/>
    <x v="3761"/>
    <n v="7"/>
    <x v="0"/>
    <n v="7.0224000000000002"/>
    <x v="29"/>
    <x v="48"/>
  </r>
  <r>
    <n v="6459"/>
    <x v="3220"/>
    <x v="304"/>
    <d v="2017-05-17T00:00:00"/>
    <s v="First Class"/>
    <s v="AJ-10780"/>
    <s v="Anthony Jacobs"/>
    <x v="1"/>
    <s v="United States"/>
    <s v="Baltimore"/>
    <x v="39"/>
    <n v="21215"/>
    <x v="3"/>
    <s v="OFF-AR-10001919"/>
    <x v="1"/>
    <x v="6"/>
    <s v="OIC #2 Pencils, Medium Soft"/>
    <x v="1053"/>
    <n v="2"/>
    <x v="0"/>
    <n v="1.0904"/>
    <x v="25"/>
    <x v="74"/>
  </r>
  <r>
    <n v="6460"/>
    <x v="3220"/>
    <x v="304"/>
    <d v="2017-05-17T00:00:00"/>
    <s v="First Class"/>
    <s v="AJ-10780"/>
    <s v="Anthony Jacobs"/>
    <x v="1"/>
    <s v="United States"/>
    <s v="Baltimore"/>
    <x v="39"/>
    <n v="21215"/>
    <x v="3"/>
    <s v="OFF-AR-10003045"/>
    <x v="1"/>
    <x v="6"/>
    <s v="Prang Colored Pencils"/>
    <x v="453"/>
    <n v="5"/>
    <x v="0"/>
    <n v="6.6150000000000002"/>
    <x v="25"/>
    <x v="88"/>
  </r>
  <r>
    <n v="6461"/>
    <x v="3220"/>
    <x v="304"/>
    <d v="2017-05-17T00:00:00"/>
    <s v="First Class"/>
    <s v="AJ-10780"/>
    <s v="Anthony Jacobs"/>
    <x v="1"/>
    <s v="United States"/>
    <s v="Baltimore"/>
    <x v="39"/>
    <n v="21215"/>
    <x v="3"/>
    <s v="OFF-AR-10003338"/>
    <x v="1"/>
    <x v="6"/>
    <s v="Eberhard Faber 3 1/2&quot; Golf Pencils"/>
    <x v="4310"/>
    <n v="5"/>
    <x v="0"/>
    <n v="9.3000000000000007"/>
    <x v="25"/>
    <x v="45"/>
  </r>
  <r>
    <n v="6462"/>
    <x v="3220"/>
    <x v="304"/>
    <d v="2017-05-17T00:00:00"/>
    <s v="First Class"/>
    <s v="AJ-10780"/>
    <s v="Anthony Jacobs"/>
    <x v="1"/>
    <s v="United States"/>
    <s v="Baltimore"/>
    <x v="39"/>
    <n v="21215"/>
    <x v="3"/>
    <s v="TEC-AC-10003280"/>
    <x v="2"/>
    <x v="11"/>
    <s v="Belkin F8E887 USB Wired Ergonomic Keyboard"/>
    <x v="1309"/>
    <n v="3"/>
    <x v="0"/>
    <n v="18.893699999999999"/>
    <x v="25"/>
    <x v="171"/>
  </r>
  <r>
    <n v="6463"/>
    <x v="3220"/>
    <x v="304"/>
    <d v="2017-05-17T00:00:00"/>
    <s v="First Class"/>
    <s v="AJ-10780"/>
    <s v="Anthony Jacobs"/>
    <x v="1"/>
    <s v="United States"/>
    <s v="Baltimore"/>
    <x v="39"/>
    <n v="21215"/>
    <x v="3"/>
    <s v="FUR-CH-10003298"/>
    <x v="0"/>
    <x v="1"/>
    <s v="Office Star - Contemporary Task Swivel chair with Loop Arms, Charcoal"/>
    <x v="0"/>
    <n v="2"/>
    <x v="0"/>
    <n v="23.5764"/>
    <x v="25"/>
    <x v="505"/>
  </r>
  <r>
    <n v="6464"/>
    <x v="3220"/>
    <x v="304"/>
    <d v="2017-05-17T00:00:00"/>
    <s v="First Class"/>
    <s v="AJ-10780"/>
    <s v="Anthony Jacobs"/>
    <x v="1"/>
    <s v="United States"/>
    <s v="Baltimore"/>
    <x v="39"/>
    <n v="21215"/>
    <x v="3"/>
    <s v="OFF-LA-10004544"/>
    <x v="1"/>
    <x v="2"/>
    <s v="Avery 505"/>
    <x v="2986"/>
    <n v="5"/>
    <x v="0"/>
    <n v="37"/>
    <x v="25"/>
    <x v="47"/>
  </r>
  <r>
    <n v="6465"/>
    <x v="3221"/>
    <x v="897"/>
    <d v="2016-09-28T00:00:00"/>
    <s v="Standard Class"/>
    <s v="AS-10630"/>
    <s v="Ann Steele"/>
    <x v="2"/>
    <s v="United States"/>
    <s v="Louisville"/>
    <x v="0"/>
    <n v="40214"/>
    <x v="0"/>
    <s v="FUR-FU-10004586"/>
    <x v="0"/>
    <x v="5"/>
    <s v="G.E. Longer-Life Indoor Recessed Floodlight Bulbs"/>
    <x v="2484"/>
    <n v="2"/>
    <x v="0"/>
    <n v="6.3743999999999996"/>
    <x v="22"/>
    <x v="42"/>
  </r>
  <r>
    <n v="6466"/>
    <x v="3222"/>
    <x v="50"/>
    <d v="2015-11-17T00:00:00"/>
    <s v="Standard Class"/>
    <s v="AA-10375"/>
    <s v="Allen Armold"/>
    <x v="0"/>
    <s v="United States"/>
    <s v="Lebanon"/>
    <x v="18"/>
    <n v="37087"/>
    <x v="0"/>
    <s v="OFF-ST-10003572"/>
    <x v="1"/>
    <x v="4"/>
    <s v="Portfile Personal File Boxes"/>
    <x v="4311"/>
    <n v="6"/>
    <x v="2"/>
    <n v="6.3719999999999999"/>
    <x v="6"/>
    <x v="10"/>
  </r>
  <r>
    <n v="6467"/>
    <x v="3223"/>
    <x v="1053"/>
    <d v="2017-05-25T00:00:00"/>
    <s v="Second Class"/>
    <s v="EH-13945"/>
    <s v="Eric Hoffmann"/>
    <x v="0"/>
    <s v="United States"/>
    <s v="Los Angeles"/>
    <x v="1"/>
    <n v="90008"/>
    <x v="1"/>
    <s v="TEC-AC-10002331"/>
    <x v="2"/>
    <x v="11"/>
    <s v="Maxell 74 Minute CDR, 10/Pack"/>
    <x v="3658"/>
    <n v="7"/>
    <x v="0"/>
    <n v="25.330200000000001"/>
    <x v="25"/>
    <x v="418"/>
  </r>
  <r>
    <n v="6468"/>
    <x v="3224"/>
    <x v="499"/>
    <d v="2016-12-08T00:00:00"/>
    <s v="Standard Class"/>
    <s v="DB-13270"/>
    <s v="Deborah Brumfield"/>
    <x v="2"/>
    <s v="United States"/>
    <s v="Providence"/>
    <x v="34"/>
    <n v="2908"/>
    <x v="3"/>
    <s v="OFF-ST-10000142"/>
    <x v="1"/>
    <x v="4"/>
    <s v="Deluxe Rollaway Locking File with Drawer"/>
    <x v="4312"/>
    <n v="5"/>
    <x v="0"/>
    <n v="582.23199999999997"/>
    <x v="5"/>
    <x v="40"/>
  </r>
  <r>
    <n v="6469"/>
    <x v="3224"/>
    <x v="499"/>
    <d v="2016-12-08T00:00:00"/>
    <s v="Standard Class"/>
    <s v="DB-13270"/>
    <s v="Deborah Brumfield"/>
    <x v="2"/>
    <s v="United States"/>
    <s v="Providence"/>
    <x v="34"/>
    <n v="2908"/>
    <x v="3"/>
    <s v="TEC-PH-10000441"/>
    <x v="2"/>
    <x v="7"/>
    <s v="VTech DS6151"/>
    <x v="3125"/>
    <n v="5"/>
    <x v="0"/>
    <n v="176.386"/>
    <x v="5"/>
    <x v="40"/>
  </r>
  <r>
    <n v="6470"/>
    <x v="3224"/>
    <x v="499"/>
    <d v="2016-12-08T00:00:00"/>
    <s v="Standard Class"/>
    <s v="DB-13270"/>
    <s v="Deborah Brumfield"/>
    <x v="2"/>
    <s v="United States"/>
    <s v="Providence"/>
    <x v="34"/>
    <n v="2908"/>
    <x v="3"/>
    <s v="FUR-FU-10004864"/>
    <x v="0"/>
    <x v="5"/>
    <s v="Eldon 500 Class Desk Accessories"/>
    <x v="4313"/>
    <n v="6"/>
    <x v="0"/>
    <n v="23.898599999999998"/>
    <x v="5"/>
    <x v="67"/>
  </r>
  <r>
    <n v="6471"/>
    <x v="3225"/>
    <x v="1111"/>
    <d v="2015-09-02T00:00:00"/>
    <s v="Standard Class"/>
    <s v="CC-12100"/>
    <s v="Chad Cunningham"/>
    <x v="2"/>
    <s v="United States"/>
    <s v="Detroit"/>
    <x v="12"/>
    <n v="48234"/>
    <x v="2"/>
    <s v="TEC-PH-10001750"/>
    <x v="2"/>
    <x v="7"/>
    <s v="Samsung Rugby III"/>
    <x v="203"/>
    <n v="2"/>
    <x v="0"/>
    <n v="35.634599999999999"/>
    <x v="11"/>
    <x v="6"/>
  </r>
  <r>
    <n v="6472"/>
    <x v="3225"/>
    <x v="1111"/>
    <d v="2015-09-02T00:00:00"/>
    <s v="Standard Class"/>
    <s v="CC-12100"/>
    <s v="Chad Cunningham"/>
    <x v="2"/>
    <s v="United States"/>
    <s v="Detroit"/>
    <x v="12"/>
    <n v="48234"/>
    <x v="2"/>
    <s v="TEC-AC-10004510"/>
    <x v="2"/>
    <x v="11"/>
    <s v="Logitech Desktop MK120 Mouse and keyboard Combo"/>
    <x v="4314"/>
    <n v="7"/>
    <x v="0"/>
    <n v="11.452"/>
    <x v="11"/>
    <x v="36"/>
  </r>
  <r>
    <n v="6473"/>
    <x v="3226"/>
    <x v="571"/>
    <d v="2014-06-10T00:00:00"/>
    <s v="Standard Class"/>
    <s v="VT-21700"/>
    <s v="Valerie Takahito"/>
    <x v="2"/>
    <s v="United States"/>
    <s v="Houston"/>
    <x v="5"/>
    <n v="77070"/>
    <x v="2"/>
    <s v="OFF-LA-10001074"/>
    <x v="1"/>
    <x v="2"/>
    <s v="Round Specialty Laser Printer Labels"/>
    <x v="316"/>
    <n v="10"/>
    <x v="2"/>
    <n v="33.831000000000003"/>
    <x v="3"/>
    <x v="27"/>
  </r>
  <r>
    <n v="6474"/>
    <x v="3227"/>
    <x v="196"/>
    <d v="2016-03-20T00:00:00"/>
    <s v="Second Class"/>
    <s v="DB-13060"/>
    <s v="Dave Brooks"/>
    <x v="0"/>
    <s v="United States"/>
    <s v="Columbia"/>
    <x v="18"/>
    <n v="38401"/>
    <x v="0"/>
    <s v="OFF-AP-10003590"/>
    <x v="1"/>
    <x v="9"/>
    <s v="Hoover WindTunnel Plus Canister Vacuum"/>
    <x v="4315"/>
    <n v="3"/>
    <x v="2"/>
    <n v="87.18"/>
    <x v="17"/>
    <x v="51"/>
  </r>
  <r>
    <n v="6475"/>
    <x v="3228"/>
    <x v="1112"/>
    <d v="2014-01-15T00:00:00"/>
    <s v="First Class"/>
    <s v="BS-11590"/>
    <s v="Brendan Sweed"/>
    <x v="1"/>
    <s v="United States"/>
    <s v="Philadelphia"/>
    <x v="9"/>
    <n v="19140"/>
    <x v="3"/>
    <s v="FUR-BO-10003433"/>
    <x v="0"/>
    <x v="0"/>
    <s v="Sauder Cornerstone Collection Library"/>
    <x v="1156"/>
    <n v="4"/>
    <x v="5"/>
    <n v="-53.285600000000002"/>
    <x v="46"/>
    <x v="506"/>
  </r>
  <r>
    <n v="6476"/>
    <x v="3229"/>
    <x v="95"/>
    <d v="2017-06-10T00:00:00"/>
    <s v="Standard Class"/>
    <s v="NR-18550"/>
    <s v="Nick Radford"/>
    <x v="0"/>
    <s v="United States"/>
    <s v="Pembroke Pines"/>
    <x v="2"/>
    <n v="33024"/>
    <x v="0"/>
    <s v="OFF-BI-10002432"/>
    <x v="1"/>
    <x v="8"/>
    <s v="Wilson Jones Standard D-Ring Binders"/>
    <x v="4316"/>
    <n v="3"/>
    <x v="6"/>
    <n v="-3.4914000000000001"/>
    <x v="28"/>
    <x v="116"/>
  </r>
  <r>
    <n v="6477"/>
    <x v="3229"/>
    <x v="95"/>
    <d v="2017-06-10T00:00:00"/>
    <s v="Standard Class"/>
    <s v="NR-18550"/>
    <s v="Nick Radford"/>
    <x v="0"/>
    <s v="United States"/>
    <s v="Pembroke Pines"/>
    <x v="2"/>
    <n v="33024"/>
    <x v="0"/>
    <s v="OFF-AP-10003622"/>
    <x v="1"/>
    <x v="9"/>
    <s v="Bravo II Megaboss 12-Amp Hard Body Upright, Replacement Belts, 2 Belts per Pack"/>
    <x v="4317"/>
    <n v="2"/>
    <x v="2"/>
    <n v="0.58499999999999996"/>
    <x v="28"/>
    <x v="28"/>
  </r>
  <r>
    <n v="6478"/>
    <x v="3229"/>
    <x v="95"/>
    <d v="2017-06-10T00:00:00"/>
    <s v="Standard Class"/>
    <s v="NR-18550"/>
    <s v="Nick Radford"/>
    <x v="0"/>
    <s v="United States"/>
    <s v="Pembroke Pines"/>
    <x v="2"/>
    <n v="33024"/>
    <x v="0"/>
    <s v="TEC-AC-10003832"/>
    <x v="2"/>
    <x v="11"/>
    <s v="Logitech P710e Mobile Speakerphone"/>
    <x v="4318"/>
    <n v="1"/>
    <x v="2"/>
    <n v="-2.5749"/>
    <x v="28"/>
    <x v="137"/>
  </r>
  <r>
    <n v="6479"/>
    <x v="3229"/>
    <x v="95"/>
    <d v="2017-06-10T00:00:00"/>
    <s v="Standard Class"/>
    <s v="NR-18550"/>
    <s v="Nick Radford"/>
    <x v="0"/>
    <s v="United States"/>
    <s v="Pembroke Pines"/>
    <x v="2"/>
    <n v="33024"/>
    <x v="0"/>
    <s v="OFF-PA-10000809"/>
    <x v="1"/>
    <x v="10"/>
    <s v="Xerox 206"/>
    <x v="12"/>
    <n v="3"/>
    <x v="2"/>
    <n v="5.4432"/>
    <x v="28"/>
    <x v="11"/>
  </r>
  <r>
    <n v="6480"/>
    <x v="3229"/>
    <x v="95"/>
    <d v="2017-06-10T00:00:00"/>
    <s v="Standard Class"/>
    <s v="NR-18550"/>
    <s v="Nick Radford"/>
    <x v="0"/>
    <s v="United States"/>
    <s v="Pembroke Pines"/>
    <x v="2"/>
    <n v="33024"/>
    <x v="0"/>
    <s v="TEC-PH-10000441"/>
    <x v="2"/>
    <x v="7"/>
    <s v="VTech DS6151"/>
    <x v="178"/>
    <n v="5"/>
    <x v="2"/>
    <n v="50.396000000000001"/>
    <x v="28"/>
    <x v="36"/>
  </r>
  <r>
    <n v="6481"/>
    <x v="3229"/>
    <x v="95"/>
    <d v="2017-06-10T00:00:00"/>
    <s v="Standard Class"/>
    <s v="NR-18550"/>
    <s v="Nick Radford"/>
    <x v="0"/>
    <s v="United States"/>
    <s v="Pembroke Pines"/>
    <x v="2"/>
    <n v="33024"/>
    <x v="0"/>
    <s v="OFF-AP-10002287"/>
    <x v="1"/>
    <x v="9"/>
    <s v="Eureka Sanitaire  Multi-Pro Heavy-Duty Upright, Disposable Bags"/>
    <x v="4319"/>
    <n v="7"/>
    <x v="2"/>
    <n v="1.8353999999999999"/>
    <x v="28"/>
    <x v="17"/>
  </r>
  <r>
    <n v="6482"/>
    <x v="3229"/>
    <x v="95"/>
    <d v="2017-06-10T00:00:00"/>
    <s v="Standard Class"/>
    <s v="NR-18550"/>
    <s v="Nick Radford"/>
    <x v="0"/>
    <s v="United States"/>
    <s v="Pembroke Pines"/>
    <x v="2"/>
    <n v="33024"/>
    <x v="0"/>
    <s v="FUR-BO-10002824"/>
    <x v="0"/>
    <x v="0"/>
    <s v="Bush Mission Pointe Library"/>
    <x v="472"/>
    <n v="2"/>
    <x v="2"/>
    <n v="0"/>
    <x v="28"/>
    <x v="136"/>
  </r>
  <r>
    <n v="6483"/>
    <x v="3229"/>
    <x v="95"/>
    <d v="2017-06-10T00:00:00"/>
    <s v="Standard Class"/>
    <s v="NR-18550"/>
    <s v="Nick Radford"/>
    <x v="0"/>
    <s v="United States"/>
    <s v="Pembroke Pines"/>
    <x v="2"/>
    <n v="33024"/>
    <x v="0"/>
    <s v="TEC-AC-10002942"/>
    <x v="2"/>
    <x v="11"/>
    <s v="WD My Passport Ultra 1TB Portable External Hard Drive"/>
    <x v="4320"/>
    <n v="2"/>
    <x v="2"/>
    <n v="-4.1399999999999997"/>
    <x v="28"/>
    <x v="79"/>
  </r>
  <r>
    <n v="6484"/>
    <x v="3230"/>
    <x v="95"/>
    <d v="2017-06-09T00:00:00"/>
    <s v="Standard Class"/>
    <s v="KN-16390"/>
    <s v="Katherine Nockton"/>
    <x v="1"/>
    <s v="United States"/>
    <s v="New York City"/>
    <x v="15"/>
    <n v="10011"/>
    <x v="3"/>
    <s v="FUR-TA-10001932"/>
    <x v="0"/>
    <x v="3"/>
    <s v="Chromcraft 48&quot; x 96&quot; Racetrack Double Pedestal Table"/>
    <x v="4321"/>
    <n v="2"/>
    <x v="10"/>
    <n v="-115.43040000000001"/>
    <x v="28"/>
    <x v="507"/>
  </r>
  <r>
    <n v="6485"/>
    <x v="3230"/>
    <x v="95"/>
    <d v="2017-06-09T00:00:00"/>
    <s v="Standard Class"/>
    <s v="KN-16390"/>
    <s v="Katherine Nockton"/>
    <x v="1"/>
    <s v="United States"/>
    <s v="New York City"/>
    <x v="15"/>
    <n v="10011"/>
    <x v="3"/>
    <s v="TEC-MA-10003173"/>
    <x v="2"/>
    <x v="15"/>
    <s v="Hewlett-Packard 300S Scientific Calculator"/>
    <x v="4322"/>
    <n v="6"/>
    <x v="0"/>
    <n v="36.183599999999998"/>
    <x v="28"/>
    <x v="99"/>
  </r>
  <r>
    <n v="6486"/>
    <x v="3230"/>
    <x v="95"/>
    <d v="2017-06-09T00:00:00"/>
    <s v="Standard Class"/>
    <s v="KN-16390"/>
    <s v="Katherine Nockton"/>
    <x v="1"/>
    <s v="United States"/>
    <s v="New York City"/>
    <x v="15"/>
    <n v="10011"/>
    <x v="3"/>
    <s v="OFF-PA-10004156"/>
    <x v="1"/>
    <x v="10"/>
    <s v="Xerox 188"/>
    <x v="1544"/>
    <n v="4"/>
    <x v="0"/>
    <n v="22.226400000000002"/>
    <x v="28"/>
    <x v="70"/>
  </r>
  <r>
    <n v="6487"/>
    <x v="3231"/>
    <x v="1113"/>
    <d v="2015-03-26T00:00:00"/>
    <s v="Standard Class"/>
    <s v="JW-16075"/>
    <s v="Julia West"/>
    <x v="0"/>
    <s v="United States"/>
    <s v="Jacksonville"/>
    <x v="3"/>
    <n v="28540"/>
    <x v="0"/>
    <s v="OFF-AP-10002945"/>
    <x v="1"/>
    <x v="9"/>
    <s v="Honeywell Enviracaire Portable HEPA Air Cleaner for 17' x 22' Room"/>
    <x v="4323"/>
    <n v="4"/>
    <x v="2"/>
    <n v="156.33799999999999"/>
    <x v="30"/>
    <x v="114"/>
  </r>
  <r>
    <n v="6488"/>
    <x v="3231"/>
    <x v="1113"/>
    <d v="2015-03-26T00:00:00"/>
    <s v="Standard Class"/>
    <s v="JW-16075"/>
    <s v="Julia West"/>
    <x v="0"/>
    <s v="United States"/>
    <s v="Jacksonville"/>
    <x v="3"/>
    <n v="28540"/>
    <x v="0"/>
    <s v="OFF-BI-10000948"/>
    <x v="1"/>
    <x v="8"/>
    <s v="GBC Laser Imprintable Binding System Covers, Desert Sand"/>
    <x v="4324"/>
    <n v="3"/>
    <x v="6"/>
    <n v="-9.8462999999999994"/>
    <x v="30"/>
    <x v="116"/>
  </r>
  <r>
    <n v="6489"/>
    <x v="3231"/>
    <x v="1113"/>
    <d v="2015-03-26T00:00:00"/>
    <s v="Standard Class"/>
    <s v="JW-16075"/>
    <s v="Julia West"/>
    <x v="0"/>
    <s v="United States"/>
    <s v="Jacksonville"/>
    <x v="3"/>
    <n v="28540"/>
    <x v="0"/>
    <s v="OFF-PA-10002254"/>
    <x v="1"/>
    <x v="10"/>
    <s v="Xerox 1883"/>
    <x v="4325"/>
    <n v="14"/>
    <x v="2"/>
    <n v="96.023200000000003"/>
    <x v="30"/>
    <x v="18"/>
  </r>
  <r>
    <n v="6490"/>
    <x v="3232"/>
    <x v="20"/>
    <d v="2017-09-24T00:00:00"/>
    <s v="Standard Class"/>
    <s v="JM-15535"/>
    <s v="Jessica Myrick"/>
    <x v="0"/>
    <s v="United States"/>
    <s v="New York City"/>
    <x v="15"/>
    <n v="10011"/>
    <x v="3"/>
    <s v="OFF-PA-10004782"/>
    <x v="1"/>
    <x v="10"/>
    <s v="Xerox 228"/>
    <x v="56"/>
    <n v="5"/>
    <x v="0"/>
    <n v="15.552"/>
    <x v="15"/>
    <x v="42"/>
  </r>
  <r>
    <n v="6491"/>
    <x v="3233"/>
    <x v="1114"/>
    <d v="2014-09-19T00:00:00"/>
    <s v="Standard Class"/>
    <s v="MF-18250"/>
    <s v="Monica Federle"/>
    <x v="1"/>
    <s v="United States"/>
    <s v="Philadelphia"/>
    <x v="9"/>
    <n v="19120"/>
    <x v="3"/>
    <s v="FUR-FU-10000222"/>
    <x v="0"/>
    <x v="5"/>
    <s v="Seth Thomas 16&quot; Steel Case Clock"/>
    <x v="4326"/>
    <n v="4"/>
    <x v="2"/>
    <n v="16.889600000000002"/>
    <x v="9"/>
    <x v="173"/>
  </r>
  <r>
    <n v="6492"/>
    <x v="3234"/>
    <x v="73"/>
    <d v="2016-11-25T00:00:00"/>
    <s v="Standard Class"/>
    <s v="FA-14230"/>
    <s v="Frank Atkinson"/>
    <x v="1"/>
    <s v="United States"/>
    <s v="Orlando"/>
    <x v="2"/>
    <n v="32839"/>
    <x v="0"/>
    <s v="FUR-BO-10004695"/>
    <x v="0"/>
    <x v="0"/>
    <s v="O'Sullivan 2-Door Barrister Bookcase in Odessa Pine"/>
    <x v="4327"/>
    <n v="2"/>
    <x v="2"/>
    <n v="10.8588"/>
    <x v="0"/>
    <x v="253"/>
  </r>
  <r>
    <n v="6493"/>
    <x v="3234"/>
    <x v="73"/>
    <d v="2016-11-25T00:00:00"/>
    <s v="Standard Class"/>
    <s v="FA-14230"/>
    <s v="Frank Atkinson"/>
    <x v="1"/>
    <s v="United States"/>
    <s v="Orlando"/>
    <x v="2"/>
    <n v="32839"/>
    <x v="0"/>
    <s v="OFF-ST-10003327"/>
    <x v="1"/>
    <x v="4"/>
    <s v="Akro-Mils 12-Gallon Tote"/>
    <x v="4328"/>
    <n v="5"/>
    <x v="2"/>
    <n v="4.4684999999999997"/>
    <x v="0"/>
    <x v="28"/>
  </r>
  <r>
    <n v="6494"/>
    <x v="3234"/>
    <x v="73"/>
    <d v="2016-11-25T00:00:00"/>
    <s v="Standard Class"/>
    <s v="FA-14230"/>
    <s v="Frank Atkinson"/>
    <x v="1"/>
    <s v="United States"/>
    <s v="Orlando"/>
    <x v="2"/>
    <n v="32839"/>
    <x v="0"/>
    <s v="TEC-PH-10003357"/>
    <x v="2"/>
    <x v="7"/>
    <s v="Grandstream GXP2100 Mainstream Business Phone"/>
    <x v="4329"/>
    <n v="4"/>
    <x v="2"/>
    <n v="24.476800000000001"/>
    <x v="0"/>
    <x v="36"/>
  </r>
  <r>
    <n v="6495"/>
    <x v="3235"/>
    <x v="960"/>
    <d v="2017-11-01T00:00:00"/>
    <s v="Second Class"/>
    <s v="KH-16510"/>
    <s v="Keith Herrera"/>
    <x v="0"/>
    <s v="United States"/>
    <s v="Houston"/>
    <x v="5"/>
    <n v="77095"/>
    <x v="2"/>
    <s v="TEC-AC-10002167"/>
    <x v="2"/>
    <x v="11"/>
    <s v="Imation 8gb Micro Traveldrive Usb 2.0 Flash Drive"/>
    <x v="728"/>
    <n v="2"/>
    <x v="2"/>
    <n v="-2.7"/>
    <x v="24"/>
    <x v="75"/>
  </r>
  <r>
    <n v="6496"/>
    <x v="3235"/>
    <x v="960"/>
    <d v="2017-11-01T00:00:00"/>
    <s v="Second Class"/>
    <s v="KH-16510"/>
    <s v="Keith Herrera"/>
    <x v="0"/>
    <s v="United States"/>
    <s v="Houston"/>
    <x v="5"/>
    <n v="77095"/>
    <x v="2"/>
    <s v="OFF-PA-10001937"/>
    <x v="1"/>
    <x v="10"/>
    <s v="Xerox 21"/>
    <x v="12"/>
    <n v="3"/>
    <x v="2"/>
    <n v="5.4432"/>
    <x v="24"/>
    <x v="11"/>
  </r>
  <r>
    <n v="6497"/>
    <x v="3235"/>
    <x v="960"/>
    <d v="2017-11-01T00:00:00"/>
    <s v="Second Class"/>
    <s v="KH-16510"/>
    <s v="Keith Herrera"/>
    <x v="0"/>
    <s v="United States"/>
    <s v="Houston"/>
    <x v="5"/>
    <n v="77095"/>
    <x v="2"/>
    <s v="TEC-AC-10004510"/>
    <x v="2"/>
    <x v="11"/>
    <s v="Logitech Desktop MK120 Mouse and keyboard Combo"/>
    <x v="2627"/>
    <n v="2"/>
    <x v="2"/>
    <n v="-3.2719999999999998"/>
    <x v="24"/>
    <x v="233"/>
  </r>
  <r>
    <n v="6498"/>
    <x v="3236"/>
    <x v="1115"/>
    <d v="2015-07-28T00:00:00"/>
    <s v="Standard Class"/>
    <s v="SS-20515"/>
    <s v="Shirley Schmidt"/>
    <x v="2"/>
    <s v="United States"/>
    <s v="Louisville"/>
    <x v="0"/>
    <n v="40214"/>
    <x v="0"/>
    <s v="FUR-FU-10001487"/>
    <x v="0"/>
    <x v="5"/>
    <s v="Eldon Expressions Wood and Plastic Desk Accessories, Cherry Wood"/>
    <x v="167"/>
    <n v="3"/>
    <x v="0"/>
    <n v="6.0726000000000004"/>
    <x v="39"/>
    <x v="5"/>
  </r>
  <r>
    <n v="6499"/>
    <x v="3236"/>
    <x v="1115"/>
    <d v="2015-07-28T00:00:00"/>
    <s v="Standard Class"/>
    <s v="SS-20515"/>
    <s v="Shirley Schmidt"/>
    <x v="2"/>
    <s v="United States"/>
    <s v="Louisville"/>
    <x v="0"/>
    <n v="40214"/>
    <x v="0"/>
    <s v="OFF-BI-10000069"/>
    <x v="1"/>
    <x v="8"/>
    <s v="GBC Prepunched Paper, 19-Hole, for Binding Systems, 24-lb"/>
    <x v="4330"/>
    <n v="9"/>
    <x v="0"/>
    <n v="62.141399999999997"/>
    <x v="39"/>
    <x v="55"/>
  </r>
  <r>
    <n v="6500"/>
    <x v="3236"/>
    <x v="1115"/>
    <d v="2015-07-28T00:00:00"/>
    <s v="Standard Class"/>
    <s v="SS-20515"/>
    <s v="Shirley Schmidt"/>
    <x v="2"/>
    <s v="United States"/>
    <s v="Louisville"/>
    <x v="0"/>
    <n v="40214"/>
    <x v="0"/>
    <s v="TEC-AC-10003289"/>
    <x v="2"/>
    <x v="11"/>
    <s v="Anker Ultra-Slim Mini Bluetooth 3.0 Wireless Keyboard"/>
    <x v="4331"/>
    <n v="14"/>
    <x v="0"/>
    <n v="64.367800000000003"/>
    <x v="39"/>
    <x v="294"/>
  </r>
  <r>
    <n v="6501"/>
    <x v="3236"/>
    <x v="1115"/>
    <d v="2015-07-28T00:00:00"/>
    <s v="Standard Class"/>
    <s v="SS-20515"/>
    <s v="Shirley Schmidt"/>
    <x v="2"/>
    <s v="United States"/>
    <s v="Louisville"/>
    <x v="0"/>
    <n v="40214"/>
    <x v="0"/>
    <s v="OFF-BI-10000069"/>
    <x v="1"/>
    <x v="8"/>
    <s v="GBC Prepunched Paper, 19-Hole, for Binding Systems, 24-lb"/>
    <x v="4332"/>
    <n v="6"/>
    <x v="0"/>
    <n v="41.427599999999998"/>
    <x v="39"/>
    <x v="55"/>
  </r>
  <r>
    <n v="6502"/>
    <x v="3237"/>
    <x v="981"/>
    <d v="2014-11-06T00:00:00"/>
    <s v="Standard Class"/>
    <s v="LC-17050"/>
    <s v="Liz Carlisle"/>
    <x v="0"/>
    <s v="United States"/>
    <s v="Medina"/>
    <x v="24"/>
    <n v="44256"/>
    <x v="3"/>
    <s v="TEC-PH-10001299"/>
    <x v="2"/>
    <x v="7"/>
    <s v="Polycom CX300 Desktop Phone USB VoIP phone"/>
    <x v="2590"/>
    <n v="6"/>
    <x v="10"/>
    <n v="-107.9928"/>
    <x v="7"/>
    <x v="205"/>
  </r>
  <r>
    <n v="6503"/>
    <x v="3237"/>
    <x v="981"/>
    <d v="2014-11-06T00:00:00"/>
    <s v="Standard Class"/>
    <s v="LC-17050"/>
    <s v="Liz Carlisle"/>
    <x v="0"/>
    <s v="United States"/>
    <s v="Medina"/>
    <x v="24"/>
    <n v="44256"/>
    <x v="3"/>
    <s v="TEC-PH-10001552"/>
    <x v="2"/>
    <x v="7"/>
    <s v="I Need's 3d Hello Kitty Hybrid Silicone Case Cover for HTC One X 4g with 3d Hello Kitty Stylus Pen Green/pink"/>
    <x v="4333"/>
    <n v="7"/>
    <x v="10"/>
    <n v="-10.0464"/>
    <x v="7"/>
    <x v="94"/>
  </r>
  <r>
    <n v="6504"/>
    <x v="3237"/>
    <x v="981"/>
    <d v="2014-11-06T00:00:00"/>
    <s v="Standard Class"/>
    <s v="LC-17050"/>
    <s v="Liz Carlisle"/>
    <x v="0"/>
    <s v="United States"/>
    <s v="Medina"/>
    <x v="24"/>
    <n v="44256"/>
    <x v="3"/>
    <s v="OFF-BI-10001098"/>
    <x v="1"/>
    <x v="8"/>
    <s v="Acco D-Ring Binder w/DublLock"/>
    <x v="4334"/>
    <n v="3"/>
    <x v="6"/>
    <n v="-13.4694"/>
    <x v="7"/>
    <x v="126"/>
  </r>
  <r>
    <n v="6505"/>
    <x v="3238"/>
    <x v="701"/>
    <d v="2017-11-22T00:00:00"/>
    <s v="Second Class"/>
    <s v="VW-21775"/>
    <s v="Victoria Wilson"/>
    <x v="1"/>
    <s v="United States"/>
    <s v="New York City"/>
    <x v="15"/>
    <n v="10011"/>
    <x v="3"/>
    <s v="OFF-ST-10000142"/>
    <x v="1"/>
    <x v="4"/>
    <s v="Deluxe Rollaway Locking File with Drawer"/>
    <x v="1421"/>
    <n v="3"/>
    <x v="0"/>
    <n v="349.33920000000001"/>
    <x v="24"/>
    <x v="40"/>
  </r>
  <r>
    <n v="6506"/>
    <x v="3239"/>
    <x v="190"/>
    <d v="2016-06-30T00:00:00"/>
    <s v="Standard Class"/>
    <s v="LD-16855"/>
    <s v="Lela Donovan"/>
    <x v="1"/>
    <s v="United States"/>
    <s v="Chicago"/>
    <x v="10"/>
    <n v="60653"/>
    <x v="2"/>
    <s v="OFF-AR-10001547"/>
    <x v="1"/>
    <x v="6"/>
    <s v="Newell 311"/>
    <x v="4335"/>
    <n v="3"/>
    <x v="2"/>
    <n v="0.46410000000000001"/>
    <x v="1"/>
    <x v="152"/>
  </r>
  <r>
    <n v="6507"/>
    <x v="3240"/>
    <x v="790"/>
    <d v="2016-10-11T00:00:00"/>
    <s v="Second Class"/>
    <s v="SP-20545"/>
    <s v="Sibella Parks"/>
    <x v="1"/>
    <s v="United States"/>
    <s v="Philadelphia"/>
    <x v="9"/>
    <n v="19143"/>
    <x v="3"/>
    <s v="OFF-PA-10001593"/>
    <x v="1"/>
    <x v="10"/>
    <s v="Xerox 1947"/>
    <x v="4336"/>
    <n v="4"/>
    <x v="2"/>
    <n v="5.98"/>
    <x v="32"/>
    <x v="224"/>
  </r>
  <r>
    <n v="6508"/>
    <x v="3240"/>
    <x v="790"/>
    <d v="2016-10-11T00:00:00"/>
    <s v="Second Class"/>
    <s v="SP-20545"/>
    <s v="Sibella Parks"/>
    <x v="1"/>
    <s v="United States"/>
    <s v="Philadelphia"/>
    <x v="9"/>
    <n v="19143"/>
    <x v="3"/>
    <s v="FUR-FU-10004071"/>
    <x v="0"/>
    <x v="5"/>
    <s v="Luxo Professional Magnifying Clamp-On Fluorescent Lamps"/>
    <x v="4337"/>
    <n v="4"/>
    <x v="2"/>
    <n v="-24.962399999999999"/>
    <x v="32"/>
    <x v="184"/>
  </r>
  <r>
    <n v="6509"/>
    <x v="3241"/>
    <x v="698"/>
    <d v="2017-12-26T00:00:00"/>
    <s v="Standard Class"/>
    <s v="DK-13150"/>
    <s v="David Kendrick"/>
    <x v="1"/>
    <s v="United States"/>
    <s v="New York City"/>
    <x v="15"/>
    <n v="10009"/>
    <x v="3"/>
    <s v="OFF-PA-10001970"/>
    <x v="1"/>
    <x v="10"/>
    <s v="Xerox 1908"/>
    <x v="999"/>
    <n v="5"/>
    <x v="0"/>
    <n v="137.15100000000001"/>
    <x v="23"/>
    <x v="279"/>
  </r>
  <r>
    <n v="6510"/>
    <x v="3241"/>
    <x v="698"/>
    <d v="2017-12-26T00:00:00"/>
    <s v="Standard Class"/>
    <s v="DK-13150"/>
    <s v="David Kendrick"/>
    <x v="1"/>
    <s v="United States"/>
    <s v="New York City"/>
    <x v="15"/>
    <n v="10009"/>
    <x v="3"/>
    <s v="OFF-BI-10001524"/>
    <x v="1"/>
    <x v="8"/>
    <s v="GBC Premium Transparent Covers with Diagonal Lined Pattern"/>
    <x v="4338"/>
    <n v="3"/>
    <x v="2"/>
    <n v="17.623200000000001"/>
    <x v="23"/>
    <x v="11"/>
  </r>
  <r>
    <n v="6511"/>
    <x v="3241"/>
    <x v="698"/>
    <d v="2017-12-26T00:00:00"/>
    <s v="Standard Class"/>
    <s v="DK-13150"/>
    <s v="David Kendrick"/>
    <x v="1"/>
    <s v="United States"/>
    <s v="New York City"/>
    <x v="15"/>
    <n v="10009"/>
    <x v="3"/>
    <s v="OFF-PA-10004156"/>
    <x v="1"/>
    <x v="10"/>
    <s v="Xerox 188"/>
    <x v="880"/>
    <n v="3"/>
    <x v="0"/>
    <n v="16.669799999999999"/>
    <x v="23"/>
    <x v="181"/>
  </r>
  <r>
    <n v="6512"/>
    <x v="3242"/>
    <x v="904"/>
    <d v="2017-03-10T00:00:00"/>
    <s v="Standard Class"/>
    <s v="FC-14245"/>
    <s v="Frank Carlisle"/>
    <x v="2"/>
    <s v="United States"/>
    <s v="San Francisco"/>
    <x v="1"/>
    <n v="94109"/>
    <x v="1"/>
    <s v="OFF-AR-10003158"/>
    <x v="1"/>
    <x v="6"/>
    <s v="Fluorescent Highlighters by Dixon"/>
    <x v="1680"/>
    <n v="6"/>
    <x v="0"/>
    <n v="8.1191999999999993"/>
    <x v="42"/>
    <x v="143"/>
  </r>
  <r>
    <n v="6513"/>
    <x v="3242"/>
    <x v="904"/>
    <d v="2017-03-10T00:00:00"/>
    <s v="Standard Class"/>
    <s v="FC-14245"/>
    <s v="Frank Carlisle"/>
    <x v="2"/>
    <s v="United States"/>
    <s v="San Francisco"/>
    <x v="1"/>
    <n v="94109"/>
    <x v="1"/>
    <s v="OFF-LA-10004559"/>
    <x v="1"/>
    <x v="2"/>
    <s v="Avery 49"/>
    <x v="132"/>
    <n v="4"/>
    <x v="0"/>
    <n v="5.6448"/>
    <x v="42"/>
    <x v="70"/>
  </r>
  <r>
    <n v="6514"/>
    <x v="3242"/>
    <x v="904"/>
    <d v="2017-03-10T00:00:00"/>
    <s v="Standard Class"/>
    <s v="FC-14245"/>
    <s v="Frank Carlisle"/>
    <x v="2"/>
    <s v="United States"/>
    <s v="San Francisco"/>
    <x v="1"/>
    <n v="94109"/>
    <x v="1"/>
    <s v="OFF-PA-10001033"/>
    <x v="1"/>
    <x v="10"/>
    <s v="Xerox 1893"/>
    <x v="2313"/>
    <n v="7"/>
    <x v="0"/>
    <n v="140.59569999999999"/>
    <x v="42"/>
    <x v="77"/>
  </r>
  <r>
    <n v="6515"/>
    <x v="3242"/>
    <x v="904"/>
    <d v="2017-03-10T00:00:00"/>
    <s v="Standard Class"/>
    <s v="FC-14245"/>
    <s v="Frank Carlisle"/>
    <x v="2"/>
    <s v="United States"/>
    <s v="San Francisco"/>
    <x v="1"/>
    <n v="94109"/>
    <x v="1"/>
    <s v="TEC-PH-10001336"/>
    <x v="2"/>
    <x v="7"/>
    <s v="Digium D40 VoIP phone"/>
    <x v="4339"/>
    <n v="2"/>
    <x v="2"/>
    <n v="23.2182"/>
    <x v="42"/>
    <x v="4"/>
  </r>
  <r>
    <n v="6516"/>
    <x v="3243"/>
    <x v="175"/>
    <d v="2017-09-19T00:00:00"/>
    <s v="Standard Class"/>
    <s v="RD-19480"/>
    <s v="Rick Duston"/>
    <x v="0"/>
    <s v="United States"/>
    <s v="San Francisco"/>
    <x v="1"/>
    <n v="94122"/>
    <x v="1"/>
    <s v="FUR-CH-10002961"/>
    <x v="0"/>
    <x v="1"/>
    <s v="Leather Task Chair, Black"/>
    <x v="286"/>
    <n v="3"/>
    <x v="2"/>
    <n v="0"/>
    <x v="15"/>
    <x v="136"/>
  </r>
  <r>
    <n v="6517"/>
    <x v="3243"/>
    <x v="175"/>
    <d v="2017-09-19T00:00:00"/>
    <s v="Standard Class"/>
    <s v="RD-19480"/>
    <s v="Rick Duston"/>
    <x v="0"/>
    <s v="United States"/>
    <s v="San Francisco"/>
    <x v="1"/>
    <n v="94122"/>
    <x v="1"/>
    <s v="FUR-FU-10001488"/>
    <x v="0"/>
    <x v="5"/>
    <s v="Tenex 46&quot; x 60&quot; Computer Anti-Static Chairmat, Rectangular Shaped"/>
    <x v="4340"/>
    <n v="5"/>
    <x v="0"/>
    <n v="105.98"/>
    <x v="15"/>
    <x v="248"/>
  </r>
  <r>
    <n v="6518"/>
    <x v="3243"/>
    <x v="175"/>
    <d v="2017-09-19T00:00:00"/>
    <s v="Standard Class"/>
    <s v="RD-19480"/>
    <s v="Rick Duston"/>
    <x v="0"/>
    <s v="United States"/>
    <s v="San Francisco"/>
    <x v="1"/>
    <n v="94122"/>
    <x v="1"/>
    <s v="OFF-AR-10001915"/>
    <x v="1"/>
    <x v="6"/>
    <s v="Peel-Off China Markers"/>
    <x v="4341"/>
    <n v="10"/>
    <x v="0"/>
    <n v="41.706000000000003"/>
    <x v="15"/>
    <x v="242"/>
  </r>
  <r>
    <n v="6519"/>
    <x v="3243"/>
    <x v="175"/>
    <d v="2017-09-19T00:00:00"/>
    <s v="Standard Class"/>
    <s v="RD-19480"/>
    <s v="Rick Duston"/>
    <x v="0"/>
    <s v="United States"/>
    <s v="San Francisco"/>
    <x v="1"/>
    <n v="94122"/>
    <x v="1"/>
    <s v="OFF-AP-10001205"/>
    <x v="1"/>
    <x v="9"/>
    <s v="Belkin 5 Outlet SurgeMaster Power Centers"/>
    <x v="4342"/>
    <n v="2"/>
    <x v="0"/>
    <n v="30.508800000000001"/>
    <x v="15"/>
    <x v="95"/>
  </r>
  <r>
    <n v="6520"/>
    <x v="3243"/>
    <x v="175"/>
    <d v="2017-09-19T00:00:00"/>
    <s v="Standard Class"/>
    <s v="RD-19480"/>
    <s v="Rick Duston"/>
    <x v="0"/>
    <s v="United States"/>
    <s v="San Francisco"/>
    <x v="1"/>
    <n v="94122"/>
    <x v="1"/>
    <s v="OFF-BI-10004528"/>
    <x v="1"/>
    <x v="8"/>
    <s v="Cardinal Poly Pocket Divider Pockets for Ring Binders"/>
    <x v="638"/>
    <n v="1"/>
    <x v="2"/>
    <n v="0.84"/>
    <x v="15"/>
    <x v="8"/>
  </r>
  <r>
    <n v="6521"/>
    <x v="3244"/>
    <x v="1034"/>
    <d v="2017-01-18T00:00:00"/>
    <s v="Second Class"/>
    <s v="AR-10540"/>
    <s v="Andy Reiter"/>
    <x v="0"/>
    <s v="United States"/>
    <s v="Jackson"/>
    <x v="12"/>
    <n v="49201"/>
    <x v="2"/>
    <s v="OFF-BI-10004995"/>
    <x v="1"/>
    <x v="8"/>
    <s v="GBC DocuBind P400 Electric Binding System"/>
    <x v="4343"/>
    <n v="4"/>
    <x v="0"/>
    <n v="2504.2215999999999"/>
    <x v="44"/>
    <x v="55"/>
  </r>
  <r>
    <n v="6522"/>
    <x v="3244"/>
    <x v="1034"/>
    <d v="2017-01-18T00:00:00"/>
    <s v="Second Class"/>
    <s v="AR-10540"/>
    <s v="Andy Reiter"/>
    <x v="0"/>
    <s v="United States"/>
    <s v="Jackson"/>
    <x v="12"/>
    <n v="49201"/>
    <x v="2"/>
    <s v="FUR-CH-10004626"/>
    <x v="0"/>
    <x v="1"/>
    <s v="Office Star Flex Back Scooter Chair with Aluminum Finish Frame"/>
    <x v="3607"/>
    <n v="3"/>
    <x v="0"/>
    <n v="72.640799999999999"/>
    <x v="44"/>
    <x v="213"/>
  </r>
  <r>
    <n v="6523"/>
    <x v="3244"/>
    <x v="1034"/>
    <d v="2017-01-18T00:00:00"/>
    <s v="Second Class"/>
    <s v="AR-10540"/>
    <s v="Andy Reiter"/>
    <x v="0"/>
    <s v="United States"/>
    <s v="Jackson"/>
    <x v="12"/>
    <n v="49201"/>
    <x v="2"/>
    <s v="OFF-PA-10001260"/>
    <x v="1"/>
    <x v="10"/>
    <s v="TOPS Money Receipt Book, Consecutively Numbered in Red,"/>
    <x v="4344"/>
    <n v="7"/>
    <x v="0"/>
    <n v="25.2315"/>
    <x v="44"/>
    <x v="88"/>
  </r>
  <r>
    <n v="6524"/>
    <x v="3245"/>
    <x v="274"/>
    <d v="2016-07-13T00:00:00"/>
    <s v="Standard Class"/>
    <s v="CC-12100"/>
    <s v="Chad Cunningham"/>
    <x v="2"/>
    <s v="United States"/>
    <s v="Philadelphia"/>
    <x v="9"/>
    <n v="19120"/>
    <x v="3"/>
    <s v="OFF-LA-10002945"/>
    <x v="1"/>
    <x v="2"/>
    <s v="Permanent Self-Adhesive File Folder Labels for Typewriters, 1 1/8 x 3 1/2, White"/>
    <x v="1942"/>
    <n v="2"/>
    <x v="2"/>
    <n v="3.2759999999999998"/>
    <x v="16"/>
    <x v="12"/>
  </r>
  <r>
    <n v="6525"/>
    <x v="3245"/>
    <x v="274"/>
    <d v="2016-07-13T00:00:00"/>
    <s v="Standard Class"/>
    <s v="CC-12100"/>
    <s v="Chad Cunningham"/>
    <x v="2"/>
    <s v="United States"/>
    <s v="Philadelphia"/>
    <x v="9"/>
    <n v="19120"/>
    <x v="3"/>
    <s v="TEC-PH-10002310"/>
    <x v="2"/>
    <x v="7"/>
    <s v="Panasonic KX T7731-B Digital phone"/>
    <x v="2837"/>
    <n v="1"/>
    <x v="10"/>
    <n v="-12.998699999999999"/>
    <x v="16"/>
    <x v="219"/>
  </r>
  <r>
    <n v="6526"/>
    <x v="3245"/>
    <x v="274"/>
    <d v="2016-07-13T00:00:00"/>
    <s v="Standard Class"/>
    <s v="CC-12100"/>
    <s v="Chad Cunningham"/>
    <x v="2"/>
    <s v="United States"/>
    <s v="Philadelphia"/>
    <x v="9"/>
    <n v="19120"/>
    <x v="3"/>
    <s v="OFF-BI-10001525"/>
    <x v="1"/>
    <x v="8"/>
    <s v="Acco Pressboard Covers with Storage Hooks, 14 7/8&quot; x 11&quot;, Executive Red"/>
    <x v="3416"/>
    <n v="5"/>
    <x v="6"/>
    <n v="-4.7625000000000002"/>
    <x v="16"/>
    <x v="29"/>
  </r>
  <r>
    <n v="6527"/>
    <x v="3245"/>
    <x v="274"/>
    <d v="2016-07-13T00:00:00"/>
    <s v="Standard Class"/>
    <s v="CC-12100"/>
    <s v="Chad Cunningham"/>
    <x v="2"/>
    <s v="United States"/>
    <s v="Philadelphia"/>
    <x v="9"/>
    <n v="19120"/>
    <x v="3"/>
    <s v="OFF-BI-10001308"/>
    <x v="1"/>
    <x v="8"/>
    <s v="GBC Standard Plastic Binding Systems' Combs"/>
    <x v="2276"/>
    <n v="5"/>
    <x v="6"/>
    <n v="-7.85"/>
    <x v="16"/>
    <x v="388"/>
  </r>
  <r>
    <n v="6528"/>
    <x v="3246"/>
    <x v="443"/>
    <d v="2016-12-28T00:00:00"/>
    <s v="Second Class"/>
    <s v="CA-11965"/>
    <s v="Carol Adams"/>
    <x v="1"/>
    <s v="United States"/>
    <s v="Warwick"/>
    <x v="34"/>
    <n v="2886"/>
    <x v="3"/>
    <s v="TEC-CO-10002095"/>
    <x v="2"/>
    <x v="16"/>
    <s v="Hewlett Packard 610 Color Digital Copier / Printer"/>
    <x v="3969"/>
    <n v="4"/>
    <x v="0"/>
    <n v="899.98199999999997"/>
    <x v="5"/>
    <x v="100"/>
  </r>
  <r>
    <n v="6529"/>
    <x v="3247"/>
    <x v="1091"/>
    <d v="2014-12-26T00:00:00"/>
    <s v="Standard Class"/>
    <s v="BT-11530"/>
    <s v="Bradley Talbott"/>
    <x v="2"/>
    <s v="United States"/>
    <s v="New York City"/>
    <x v="15"/>
    <n v="10024"/>
    <x v="3"/>
    <s v="OFF-ST-10004946"/>
    <x v="1"/>
    <x v="4"/>
    <s v="Desktop 3-Pocket Hot File"/>
    <x v="4345"/>
    <n v="4"/>
    <x v="0"/>
    <n v="56.264000000000003"/>
    <x v="21"/>
    <x v="96"/>
  </r>
  <r>
    <n v="6530"/>
    <x v="3248"/>
    <x v="1116"/>
    <d v="2014-02-27T00:00:00"/>
    <s v="Standard Class"/>
    <s v="MG-17875"/>
    <s v="Michael Grace"/>
    <x v="2"/>
    <s v="United States"/>
    <s v="El Paso"/>
    <x v="5"/>
    <n v="79907"/>
    <x v="2"/>
    <s v="OFF-LA-10004425"/>
    <x v="1"/>
    <x v="2"/>
    <s v="Staple-on labels"/>
    <x v="4346"/>
    <n v="3"/>
    <x v="2"/>
    <n v="2.3409"/>
    <x v="45"/>
    <x v="27"/>
  </r>
  <r>
    <n v="6531"/>
    <x v="3248"/>
    <x v="1116"/>
    <d v="2014-02-27T00:00:00"/>
    <s v="Standard Class"/>
    <s v="MG-17875"/>
    <s v="Michael Grace"/>
    <x v="2"/>
    <s v="United States"/>
    <s v="El Paso"/>
    <x v="5"/>
    <n v="79907"/>
    <x v="2"/>
    <s v="OFF-BI-10000320"/>
    <x v="1"/>
    <x v="8"/>
    <s v="GBC Plastic Binding Combs"/>
    <x v="4347"/>
    <n v="3"/>
    <x v="3"/>
    <n v="-6.8634000000000004"/>
    <x v="45"/>
    <x v="170"/>
  </r>
  <r>
    <n v="6532"/>
    <x v="3249"/>
    <x v="769"/>
    <d v="2017-12-08T00:00:00"/>
    <s v="Standard Class"/>
    <s v="TP-21130"/>
    <s v="Theone Pippenger"/>
    <x v="0"/>
    <s v="United States"/>
    <s v="Rochester"/>
    <x v="11"/>
    <n v="55901"/>
    <x v="2"/>
    <s v="OFF-AR-10001315"/>
    <x v="1"/>
    <x v="6"/>
    <s v="Newell 310"/>
    <x v="3355"/>
    <n v="5"/>
    <x v="0"/>
    <n v="2.552"/>
    <x v="23"/>
    <x v="5"/>
  </r>
  <r>
    <n v="6533"/>
    <x v="3249"/>
    <x v="769"/>
    <d v="2017-12-08T00:00:00"/>
    <s v="Standard Class"/>
    <s v="TP-21130"/>
    <s v="Theone Pippenger"/>
    <x v="0"/>
    <s v="United States"/>
    <s v="Rochester"/>
    <x v="11"/>
    <n v="55901"/>
    <x v="2"/>
    <s v="TEC-AC-10004595"/>
    <x v="2"/>
    <x v="11"/>
    <s v="First Data TMFD35 PIN Pad"/>
    <x v="4348"/>
    <n v="1"/>
    <x v="0"/>
    <n v="29.988"/>
    <x v="23"/>
    <x v="171"/>
  </r>
  <r>
    <n v="6534"/>
    <x v="3249"/>
    <x v="769"/>
    <d v="2017-12-08T00:00:00"/>
    <s v="Standard Class"/>
    <s v="TP-21130"/>
    <s v="Theone Pippenger"/>
    <x v="0"/>
    <s v="United States"/>
    <s v="Rochester"/>
    <x v="11"/>
    <n v="55901"/>
    <x v="2"/>
    <s v="TEC-AC-10001539"/>
    <x v="2"/>
    <x v="11"/>
    <s v="Logitech G430 Surround Sound Gaming Headset with Dolby 7.1 Technology"/>
    <x v="4349"/>
    <n v="5"/>
    <x v="0"/>
    <n v="143.982"/>
    <x v="23"/>
    <x v="159"/>
  </r>
  <r>
    <n v="6535"/>
    <x v="3250"/>
    <x v="664"/>
    <d v="2014-11-22T00:00:00"/>
    <s v="Standard Class"/>
    <s v="GT-14710"/>
    <s v="Greg Tran"/>
    <x v="0"/>
    <s v="United States"/>
    <s v="Buffalo"/>
    <x v="15"/>
    <n v="14215"/>
    <x v="3"/>
    <s v="OFF-BI-10001359"/>
    <x v="1"/>
    <x v="8"/>
    <s v="GBC DocuBind TL300 Electric Binding System"/>
    <x v="4350"/>
    <n v="3"/>
    <x v="2"/>
    <n v="726.56190000000004"/>
    <x v="7"/>
    <x v="27"/>
  </r>
  <r>
    <n v="6536"/>
    <x v="3250"/>
    <x v="664"/>
    <d v="2014-11-22T00:00:00"/>
    <s v="Standard Class"/>
    <s v="GT-14710"/>
    <s v="Greg Tran"/>
    <x v="0"/>
    <s v="United States"/>
    <s v="Buffalo"/>
    <x v="15"/>
    <n v="14215"/>
    <x v="3"/>
    <s v="FUR-BO-10002213"/>
    <x v="0"/>
    <x v="0"/>
    <s v="DMI Eclipse Executive Suite Bookcases"/>
    <x v="4351"/>
    <n v="10"/>
    <x v="2"/>
    <n v="-50.097999999999999"/>
    <x v="7"/>
    <x v="165"/>
  </r>
  <r>
    <n v="6537"/>
    <x v="3251"/>
    <x v="22"/>
    <d v="2014-10-23T00:00:00"/>
    <s v="First Class"/>
    <s v="FH-14365"/>
    <s v="Fred Hopkins"/>
    <x v="1"/>
    <s v="United States"/>
    <s v="Knoxville"/>
    <x v="18"/>
    <n v="37918"/>
    <x v="0"/>
    <s v="FUR-TA-10003008"/>
    <x v="0"/>
    <x v="3"/>
    <s v="Lesro Round Back Collection Coffee Table, End Table"/>
    <x v="4088"/>
    <n v="3"/>
    <x v="10"/>
    <n v="-147.8655"/>
    <x v="18"/>
    <x v="354"/>
  </r>
  <r>
    <n v="6538"/>
    <x v="3251"/>
    <x v="22"/>
    <d v="2014-10-23T00:00:00"/>
    <s v="First Class"/>
    <s v="FH-14365"/>
    <s v="Fred Hopkins"/>
    <x v="1"/>
    <s v="United States"/>
    <s v="Knoxville"/>
    <x v="18"/>
    <n v="37918"/>
    <x v="0"/>
    <s v="OFF-ST-10000934"/>
    <x v="1"/>
    <x v="4"/>
    <s v="Contico 72&quot;H Heavy-Duty Storage System"/>
    <x v="2031"/>
    <n v="3"/>
    <x v="2"/>
    <n v="-24.588000000000001"/>
    <x v="18"/>
    <x v="58"/>
  </r>
  <r>
    <n v="6539"/>
    <x v="3252"/>
    <x v="969"/>
    <d v="2015-10-30T00:00:00"/>
    <s v="Standard Class"/>
    <s v="HK-14890"/>
    <s v="Heather Kirkland"/>
    <x v="1"/>
    <s v="United States"/>
    <s v="Newark"/>
    <x v="13"/>
    <n v="19711"/>
    <x v="3"/>
    <s v="TEC-PH-10004042"/>
    <x v="2"/>
    <x v="7"/>
    <s v="ClearOne Communications CHAT 70 OC Speaker Phone"/>
    <x v="4352"/>
    <n v="1"/>
    <x v="0"/>
    <n v="41.337400000000002"/>
    <x v="2"/>
    <x v="96"/>
  </r>
  <r>
    <n v="6540"/>
    <x v="3252"/>
    <x v="969"/>
    <d v="2015-10-30T00:00:00"/>
    <s v="Standard Class"/>
    <s v="HK-14890"/>
    <s v="Heather Kirkland"/>
    <x v="1"/>
    <s v="United States"/>
    <s v="Newark"/>
    <x v="13"/>
    <n v="19711"/>
    <x v="3"/>
    <s v="FUR-CH-10002439"/>
    <x v="0"/>
    <x v="1"/>
    <s v="Iceberg Nesting Folding Chair, 19w x 6d x 43h"/>
    <x v="4353"/>
    <n v="5"/>
    <x v="0"/>
    <n v="75.686000000000007"/>
    <x v="2"/>
    <x v="96"/>
  </r>
  <r>
    <n v="6541"/>
    <x v="3253"/>
    <x v="673"/>
    <d v="2017-11-19T00:00:00"/>
    <s v="First Class"/>
    <s v="CC-12220"/>
    <s v="Chris Cortes"/>
    <x v="0"/>
    <s v="United States"/>
    <s v="Seattle"/>
    <x v="4"/>
    <n v="98103"/>
    <x v="1"/>
    <s v="OFF-PA-10001363"/>
    <x v="1"/>
    <x v="10"/>
    <s v="Xerox 1933"/>
    <x v="4354"/>
    <n v="6"/>
    <x v="0"/>
    <n v="34.629600000000003"/>
    <x v="24"/>
    <x v="2"/>
  </r>
  <r>
    <n v="6542"/>
    <x v="3253"/>
    <x v="673"/>
    <d v="2017-11-19T00:00:00"/>
    <s v="First Class"/>
    <s v="CC-12220"/>
    <s v="Chris Cortes"/>
    <x v="0"/>
    <s v="United States"/>
    <s v="Seattle"/>
    <x v="4"/>
    <n v="98103"/>
    <x v="1"/>
    <s v="FUR-FU-10003394"/>
    <x v="0"/>
    <x v="5"/>
    <s v="Tenex &quot;The Solids&quot; Textured Chair Mats"/>
    <x v="1809"/>
    <n v="2"/>
    <x v="0"/>
    <n v="23.7864"/>
    <x v="24"/>
    <x v="231"/>
  </r>
  <r>
    <n v="6543"/>
    <x v="3253"/>
    <x v="673"/>
    <d v="2017-11-19T00:00:00"/>
    <s v="First Class"/>
    <s v="CC-12220"/>
    <s v="Chris Cortes"/>
    <x v="0"/>
    <s v="United States"/>
    <s v="Seattle"/>
    <x v="4"/>
    <n v="98103"/>
    <x v="1"/>
    <s v="TEC-PH-10003171"/>
    <x v="2"/>
    <x v="7"/>
    <s v="Plantronics Encore H101 Dual Earpieces Headset"/>
    <x v="4070"/>
    <n v="3"/>
    <x v="2"/>
    <n v="10.788"/>
    <x v="24"/>
    <x v="36"/>
  </r>
  <r>
    <n v="6544"/>
    <x v="3253"/>
    <x v="673"/>
    <d v="2017-11-19T00:00:00"/>
    <s v="First Class"/>
    <s v="CC-12220"/>
    <s v="Chris Cortes"/>
    <x v="0"/>
    <s v="United States"/>
    <s v="Seattle"/>
    <x v="4"/>
    <n v="98103"/>
    <x v="1"/>
    <s v="OFF-ST-10003123"/>
    <x v="1"/>
    <x v="4"/>
    <s v="Fellowes Bases and Tops For Staxonsteel/High-Stak Systems"/>
    <x v="3212"/>
    <n v="1"/>
    <x v="0"/>
    <n v="7.9896000000000003"/>
    <x v="24"/>
    <x v="244"/>
  </r>
  <r>
    <n v="6545"/>
    <x v="3254"/>
    <x v="304"/>
    <d v="2017-05-18T00:00:00"/>
    <s v="Standard Class"/>
    <s v="DP-13000"/>
    <s v="Darren Powers"/>
    <x v="0"/>
    <s v="United States"/>
    <s v="Cleveland"/>
    <x v="24"/>
    <n v="44105"/>
    <x v="3"/>
    <s v="OFF-BI-10003007"/>
    <x v="1"/>
    <x v="8"/>
    <s v="Premium Transparent Presentation Covers, No Pattern/Clear, 8 1/2&quot; x 11&quot;"/>
    <x v="4355"/>
    <n v="5"/>
    <x v="6"/>
    <n v="-46.536000000000001"/>
    <x v="25"/>
    <x v="128"/>
  </r>
  <r>
    <n v="6546"/>
    <x v="3254"/>
    <x v="304"/>
    <d v="2017-05-18T00:00:00"/>
    <s v="Standard Class"/>
    <s v="DP-13000"/>
    <s v="Darren Powers"/>
    <x v="0"/>
    <s v="United States"/>
    <s v="Cleveland"/>
    <x v="24"/>
    <n v="44105"/>
    <x v="3"/>
    <s v="OFF-LA-10000973"/>
    <x v="1"/>
    <x v="2"/>
    <s v="Avery 502"/>
    <x v="1310"/>
    <n v="2"/>
    <x v="2"/>
    <n v="1.764"/>
    <x v="25"/>
    <x v="73"/>
  </r>
  <r>
    <n v="6547"/>
    <x v="3254"/>
    <x v="304"/>
    <d v="2017-05-18T00:00:00"/>
    <s v="Standard Class"/>
    <s v="DP-13000"/>
    <s v="Darren Powers"/>
    <x v="0"/>
    <s v="United States"/>
    <s v="Cleveland"/>
    <x v="24"/>
    <n v="44105"/>
    <x v="3"/>
    <s v="OFF-PA-10000483"/>
    <x v="1"/>
    <x v="10"/>
    <s v="Xerox 19"/>
    <x v="1609"/>
    <n v="1"/>
    <x v="2"/>
    <n v="7.7450000000000001"/>
    <x v="25"/>
    <x v="33"/>
  </r>
  <r>
    <n v="6548"/>
    <x v="3255"/>
    <x v="72"/>
    <d v="2014-03-05T00:00:00"/>
    <s v="Standard Class"/>
    <s v="VF-21715"/>
    <s v="Vicky Freymann"/>
    <x v="2"/>
    <s v="United States"/>
    <s v="Elmhurst"/>
    <x v="10"/>
    <n v="60126"/>
    <x v="2"/>
    <s v="FUR-CH-10000863"/>
    <x v="0"/>
    <x v="1"/>
    <s v="Novimex Swivel Fabric Task Chair"/>
    <x v="4356"/>
    <n v="6"/>
    <x v="4"/>
    <n v="-172.1172"/>
    <x v="34"/>
    <x v="270"/>
  </r>
  <r>
    <n v="6549"/>
    <x v="3255"/>
    <x v="72"/>
    <d v="2014-03-05T00:00:00"/>
    <s v="Standard Class"/>
    <s v="VF-21715"/>
    <s v="Vicky Freymann"/>
    <x v="2"/>
    <s v="United States"/>
    <s v="Elmhurst"/>
    <x v="10"/>
    <n v="60126"/>
    <x v="2"/>
    <s v="OFF-PA-10003036"/>
    <x v="1"/>
    <x v="10"/>
    <s v="Black Print Carbonless 8 1/2&quot; x 8 1/4&quot; Rapid Memo Book"/>
    <x v="1121"/>
    <n v="3"/>
    <x v="2"/>
    <n v="5.6783999999999999"/>
    <x v="34"/>
    <x v="12"/>
  </r>
  <r>
    <n v="6550"/>
    <x v="3256"/>
    <x v="117"/>
    <d v="2015-08-01T00:00:00"/>
    <s v="First Class"/>
    <s v="GH-14410"/>
    <s v="Gary Hansen"/>
    <x v="2"/>
    <s v="United States"/>
    <s v="Lakeville"/>
    <x v="11"/>
    <n v="55044"/>
    <x v="2"/>
    <s v="FUR-CH-10002304"/>
    <x v="0"/>
    <x v="1"/>
    <s v="Global Stack Chair without Arms, Black"/>
    <x v="4357"/>
    <n v="6"/>
    <x v="0"/>
    <n v="38.97"/>
    <x v="37"/>
    <x v="45"/>
  </r>
  <r>
    <n v="6551"/>
    <x v="3257"/>
    <x v="549"/>
    <d v="2015-11-03T00:00:00"/>
    <s v="Second Class"/>
    <s v="JH-16180"/>
    <s v="Justin Hirsh"/>
    <x v="0"/>
    <s v="United States"/>
    <s v="New York City"/>
    <x v="15"/>
    <n v="10035"/>
    <x v="3"/>
    <s v="FUR-CH-10000422"/>
    <x v="0"/>
    <x v="1"/>
    <s v="Global Highback Leather Tilter in Burgundy"/>
    <x v="4358"/>
    <n v="4"/>
    <x v="9"/>
    <n v="21.837599999999998"/>
    <x v="6"/>
    <x v="508"/>
  </r>
  <r>
    <n v="6552"/>
    <x v="3258"/>
    <x v="819"/>
    <d v="2017-12-21T00:00:00"/>
    <s v="Second Class"/>
    <s v="RB-19465"/>
    <s v="Rick Bensley"/>
    <x v="2"/>
    <s v="United States"/>
    <s v="Los Angeles"/>
    <x v="1"/>
    <n v="90036"/>
    <x v="1"/>
    <s v="OFF-PA-10002986"/>
    <x v="1"/>
    <x v="10"/>
    <s v="Xerox 1898"/>
    <x v="518"/>
    <n v="2"/>
    <x v="0"/>
    <n v="6.4127999999999998"/>
    <x v="23"/>
    <x v="42"/>
  </r>
  <r>
    <n v="6553"/>
    <x v="3258"/>
    <x v="819"/>
    <d v="2017-12-21T00:00:00"/>
    <s v="Second Class"/>
    <s v="RB-19465"/>
    <s v="Rick Bensley"/>
    <x v="2"/>
    <s v="United States"/>
    <s v="Los Angeles"/>
    <x v="1"/>
    <n v="90036"/>
    <x v="1"/>
    <s v="OFF-ST-10002289"/>
    <x v="1"/>
    <x v="4"/>
    <s v="Safco Wire Cube Shelving System, For Use as 4 or 5 14&quot; Cubes, Black"/>
    <x v="1222"/>
    <n v="5"/>
    <x v="0"/>
    <n v="7.9450000000000003"/>
    <x v="23"/>
    <x v="9"/>
  </r>
  <r>
    <n v="6554"/>
    <x v="3259"/>
    <x v="22"/>
    <d v="2014-10-22T00:00:00"/>
    <s v="Second Class"/>
    <s v="LS-16975"/>
    <s v="Lindsay Shagiari"/>
    <x v="2"/>
    <s v="United States"/>
    <s v="Chicago"/>
    <x v="10"/>
    <n v="60653"/>
    <x v="2"/>
    <s v="TEC-AC-10001606"/>
    <x v="2"/>
    <x v="11"/>
    <s v="Logitech Wireless Performance Mouse MX for PC and Mac"/>
    <x v="1864"/>
    <n v="4"/>
    <x v="2"/>
    <n v="71.992800000000003"/>
    <x v="18"/>
    <x v="258"/>
  </r>
  <r>
    <n v="6555"/>
    <x v="3259"/>
    <x v="22"/>
    <d v="2014-10-22T00:00:00"/>
    <s v="Second Class"/>
    <s v="LS-16975"/>
    <s v="Lindsay Shagiari"/>
    <x v="2"/>
    <s v="United States"/>
    <s v="Chicago"/>
    <x v="10"/>
    <n v="60653"/>
    <x v="2"/>
    <s v="OFF-ST-10003805"/>
    <x v="1"/>
    <x v="4"/>
    <s v="24 Capacity Maxi Data Binder Racks, Pearl"/>
    <x v="4359"/>
    <n v="3"/>
    <x v="2"/>
    <n v="31.5825"/>
    <x v="18"/>
    <x v="107"/>
  </r>
  <r>
    <n v="6556"/>
    <x v="3259"/>
    <x v="22"/>
    <d v="2014-10-22T00:00:00"/>
    <s v="Second Class"/>
    <s v="LS-16975"/>
    <s v="Lindsay Shagiari"/>
    <x v="2"/>
    <s v="United States"/>
    <s v="Chicago"/>
    <x v="10"/>
    <n v="60653"/>
    <x v="2"/>
    <s v="OFF-PA-10002109"/>
    <x v="1"/>
    <x v="10"/>
    <s v="Wirebound Voice Message Log Book"/>
    <x v="4360"/>
    <n v="1"/>
    <x v="2"/>
    <n v="1.2376"/>
    <x v="18"/>
    <x v="18"/>
  </r>
  <r>
    <n v="6557"/>
    <x v="3259"/>
    <x v="22"/>
    <d v="2014-10-22T00:00:00"/>
    <s v="Second Class"/>
    <s v="LS-16975"/>
    <s v="Lindsay Shagiari"/>
    <x v="2"/>
    <s v="United States"/>
    <s v="Chicago"/>
    <x v="10"/>
    <n v="60653"/>
    <x v="2"/>
    <s v="OFF-BI-10000632"/>
    <x v="1"/>
    <x v="8"/>
    <s v="Satellite Sectional Post Binders"/>
    <x v="4361"/>
    <n v="1"/>
    <x v="3"/>
    <n v="-14.759399999999999"/>
    <x v="18"/>
    <x v="76"/>
  </r>
  <r>
    <n v="6558"/>
    <x v="3259"/>
    <x v="22"/>
    <d v="2014-10-22T00:00:00"/>
    <s v="Second Class"/>
    <s v="LS-16975"/>
    <s v="Lindsay Shagiari"/>
    <x v="2"/>
    <s v="United States"/>
    <s v="Chicago"/>
    <x v="10"/>
    <n v="60653"/>
    <x v="2"/>
    <s v="OFF-LA-10003510"/>
    <x v="1"/>
    <x v="2"/>
    <s v="Avery 4027 File Folder Labels for Dot Matrix Printers, 5000 Labels per Box, White"/>
    <x v="4362"/>
    <n v="1"/>
    <x v="2"/>
    <n v="7.9378000000000002"/>
    <x v="18"/>
    <x v="18"/>
  </r>
  <r>
    <n v="6559"/>
    <x v="3260"/>
    <x v="1117"/>
    <d v="2015-06-10T00:00:00"/>
    <s v="Standard Class"/>
    <s v="EB-13750"/>
    <s v="Edward Becker"/>
    <x v="1"/>
    <s v="United States"/>
    <s v="Buffalo"/>
    <x v="15"/>
    <n v="14215"/>
    <x v="3"/>
    <s v="FUR-CH-10004997"/>
    <x v="0"/>
    <x v="1"/>
    <s v="Hon Every-Day Series Multi-Task Chairs"/>
    <x v="4363"/>
    <n v="9"/>
    <x v="9"/>
    <n v="169.18199999999999"/>
    <x v="33"/>
    <x v="509"/>
  </r>
  <r>
    <n v="6560"/>
    <x v="3261"/>
    <x v="658"/>
    <d v="2016-07-26T00:00:00"/>
    <s v="Standard Class"/>
    <s v="DK-12835"/>
    <s v="Damala Kotsonis"/>
    <x v="1"/>
    <s v="United States"/>
    <s v="Roseville"/>
    <x v="1"/>
    <n v="95661"/>
    <x v="1"/>
    <s v="OFF-EN-10003001"/>
    <x v="1"/>
    <x v="12"/>
    <s v="Ames Color-File Green Diamond Border X-ray Mailers"/>
    <x v="4364"/>
    <n v="5"/>
    <x v="0"/>
    <n v="197.35300000000001"/>
    <x v="16"/>
    <x v="2"/>
  </r>
  <r>
    <n v="6561"/>
    <x v="3261"/>
    <x v="658"/>
    <d v="2016-07-26T00:00:00"/>
    <s v="Standard Class"/>
    <s v="DK-12835"/>
    <s v="Damala Kotsonis"/>
    <x v="1"/>
    <s v="United States"/>
    <s v="Roseville"/>
    <x v="1"/>
    <n v="95661"/>
    <x v="1"/>
    <s v="OFF-LA-10003766"/>
    <x v="1"/>
    <x v="2"/>
    <s v="Self-Adhesive Removable Labels"/>
    <x v="974"/>
    <n v="1"/>
    <x v="0"/>
    <n v="1.512"/>
    <x v="16"/>
    <x v="62"/>
  </r>
  <r>
    <n v="6562"/>
    <x v="3262"/>
    <x v="185"/>
    <d v="2017-04-02T00:00:00"/>
    <s v="First Class"/>
    <s v="SC-20260"/>
    <s v="Scott Cohen"/>
    <x v="1"/>
    <s v="United States"/>
    <s v="Arlington"/>
    <x v="5"/>
    <n v="76017"/>
    <x v="2"/>
    <s v="OFF-AP-10003040"/>
    <x v="1"/>
    <x v="9"/>
    <s v="Fellowes 8 Outlet Superior Workstation Surge Protector w/o Phone/Fax/Modem Protection"/>
    <x v="4365"/>
    <n v="5"/>
    <x v="3"/>
    <n v="-90.774000000000001"/>
    <x v="4"/>
    <x v="443"/>
  </r>
  <r>
    <n v="6563"/>
    <x v="3263"/>
    <x v="1118"/>
    <d v="2014-05-12T00:00:00"/>
    <s v="Standard Class"/>
    <s v="CT-11995"/>
    <s v="Carol Triggs"/>
    <x v="0"/>
    <s v="United States"/>
    <s v="Lawrence"/>
    <x v="31"/>
    <n v="1841"/>
    <x v="3"/>
    <s v="OFF-BI-10001078"/>
    <x v="1"/>
    <x v="8"/>
    <s v="Acco PRESSTEX Data Binder with Storage Hooks, Dark Blue, 14 7/8&quot; X 11&quot;"/>
    <x v="4366"/>
    <n v="3"/>
    <x v="0"/>
    <n v="7.9085999999999999"/>
    <x v="8"/>
    <x v="77"/>
  </r>
  <r>
    <n v="6564"/>
    <x v="3263"/>
    <x v="1118"/>
    <d v="2014-05-12T00:00:00"/>
    <s v="Standard Class"/>
    <s v="CT-11995"/>
    <s v="Carol Triggs"/>
    <x v="0"/>
    <s v="United States"/>
    <s v="Lawrence"/>
    <x v="31"/>
    <n v="1841"/>
    <x v="3"/>
    <s v="FUR-TA-10003469"/>
    <x v="0"/>
    <x v="3"/>
    <s v="Balt Split Level Computer Training Table"/>
    <x v="4367"/>
    <n v="2"/>
    <x v="4"/>
    <n v="-38.85"/>
    <x v="8"/>
    <x v="94"/>
  </r>
  <r>
    <n v="6565"/>
    <x v="3263"/>
    <x v="1118"/>
    <d v="2014-05-12T00:00:00"/>
    <s v="Standard Class"/>
    <s v="CT-11995"/>
    <s v="Carol Triggs"/>
    <x v="0"/>
    <s v="United States"/>
    <s v="Lawrence"/>
    <x v="31"/>
    <n v="1841"/>
    <x v="3"/>
    <s v="OFF-AR-10002578"/>
    <x v="1"/>
    <x v="6"/>
    <s v="Newell 335"/>
    <x v="874"/>
    <n v="3"/>
    <x v="0"/>
    <n v="2.5055999999999998"/>
    <x v="8"/>
    <x v="5"/>
  </r>
  <r>
    <n v="6566"/>
    <x v="3263"/>
    <x v="1118"/>
    <d v="2014-05-12T00:00:00"/>
    <s v="Standard Class"/>
    <s v="CT-11995"/>
    <s v="Carol Triggs"/>
    <x v="0"/>
    <s v="United States"/>
    <s v="Lawrence"/>
    <x v="31"/>
    <n v="1841"/>
    <x v="3"/>
    <s v="FUR-CH-10004675"/>
    <x v="0"/>
    <x v="1"/>
    <s v="Lifetime Advantage Folding Chairs, 4/Carton"/>
    <x v="1711"/>
    <n v="4"/>
    <x v="0"/>
    <n v="244.24959999999999"/>
    <x v="8"/>
    <x v="40"/>
  </r>
  <r>
    <n v="6567"/>
    <x v="3264"/>
    <x v="1119"/>
    <d v="2017-02-08T00:00:00"/>
    <s v="Second Class"/>
    <s v="CB-12025"/>
    <s v="Cassandra Brandow"/>
    <x v="0"/>
    <s v="United States"/>
    <s v="Waco"/>
    <x v="5"/>
    <n v="76706"/>
    <x v="2"/>
    <s v="OFF-BI-10004632"/>
    <x v="1"/>
    <x v="8"/>
    <s v="Ibico Hi-Tech Manual Binding System"/>
    <x v="124"/>
    <n v="4"/>
    <x v="3"/>
    <n v="-426.98599999999999"/>
    <x v="31"/>
    <x v="274"/>
  </r>
  <r>
    <n v="6568"/>
    <x v="3264"/>
    <x v="1119"/>
    <d v="2017-02-08T00:00:00"/>
    <s v="Second Class"/>
    <s v="CB-12025"/>
    <s v="Cassandra Brandow"/>
    <x v="0"/>
    <s v="United States"/>
    <s v="Waco"/>
    <x v="5"/>
    <n v="76706"/>
    <x v="2"/>
    <s v="OFF-AR-10003087"/>
    <x v="1"/>
    <x v="6"/>
    <s v="Staples in misc. colors"/>
    <x v="4368"/>
    <n v="5"/>
    <x v="2"/>
    <n v="0.71199999999999997"/>
    <x v="31"/>
    <x v="7"/>
  </r>
  <r>
    <n v="6569"/>
    <x v="3265"/>
    <x v="891"/>
    <d v="2014-04-22T00:00:00"/>
    <s v="Standard Class"/>
    <s v="KM-16720"/>
    <s v="Kunst Miller"/>
    <x v="0"/>
    <s v="United States"/>
    <s v="Houston"/>
    <x v="5"/>
    <n v="77095"/>
    <x v="2"/>
    <s v="OFF-AR-10001868"/>
    <x v="1"/>
    <x v="6"/>
    <s v="Prang Dustless Chalk Sticks"/>
    <x v="638"/>
    <n v="2"/>
    <x v="2"/>
    <n v="1.008"/>
    <x v="41"/>
    <x v="52"/>
  </r>
  <r>
    <n v="6570"/>
    <x v="3265"/>
    <x v="891"/>
    <d v="2014-04-22T00:00:00"/>
    <s v="Standard Class"/>
    <s v="KM-16720"/>
    <s v="Kunst Miller"/>
    <x v="0"/>
    <s v="United States"/>
    <s v="Houston"/>
    <x v="5"/>
    <n v="77095"/>
    <x v="2"/>
    <s v="FUR-CH-10002602"/>
    <x v="0"/>
    <x v="1"/>
    <s v="DMI Arturo Collection Mission-style Design Wood Chair"/>
    <x v="2555"/>
    <n v="3"/>
    <x v="4"/>
    <n v="-18.117599999999999"/>
    <x v="41"/>
    <x v="364"/>
  </r>
  <r>
    <n v="6571"/>
    <x v="3265"/>
    <x v="891"/>
    <d v="2014-04-22T00:00:00"/>
    <s v="Standard Class"/>
    <s v="KM-16720"/>
    <s v="Kunst Miller"/>
    <x v="0"/>
    <s v="United States"/>
    <s v="Houston"/>
    <x v="5"/>
    <n v="77095"/>
    <x v="2"/>
    <s v="OFF-EN-10000056"/>
    <x v="1"/>
    <x v="12"/>
    <s v="Cameo Buff Policy Envelopes"/>
    <x v="836"/>
    <n v="3"/>
    <x v="2"/>
    <n v="50.406300000000002"/>
    <x v="41"/>
    <x v="27"/>
  </r>
  <r>
    <n v="6572"/>
    <x v="3265"/>
    <x v="891"/>
    <d v="2014-04-22T00:00:00"/>
    <s v="Standard Class"/>
    <s v="KM-16720"/>
    <s v="Kunst Miller"/>
    <x v="0"/>
    <s v="United States"/>
    <s v="Houston"/>
    <x v="5"/>
    <n v="77095"/>
    <x v="2"/>
    <s v="TEC-AC-10000474"/>
    <x v="2"/>
    <x v="11"/>
    <s v="Kensington Expert Mouse Optical USB Trackball for PC or Mac"/>
    <x v="2609"/>
    <n v="3"/>
    <x v="2"/>
    <n v="28.497"/>
    <x v="41"/>
    <x v="26"/>
  </r>
  <r>
    <n v="6573"/>
    <x v="3266"/>
    <x v="1120"/>
    <d v="2016-05-16T00:00:00"/>
    <s v="Standard Class"/>
    <s v="RD-19720"/>
    <s v="Roger Demir"/>
    <x v="0"/>
    <s v="United States"/>
    <s v="Seattle"/>
    <x v="4"/>
    <n v="98105"/>
    <x v="1"/>
    <s v="OFF-PA-10003971"/>
    <x v="1"/>
    <x v="10"/>
    <s v="Xerox 1965"/>
    <x v="489"/>
    <n v="2"/>
    <x v="0"/>
    <n v="5.8604000000000003"/>
    <x v="35"/>
    <x v="77"/>
  </r>
  <r>
    <n v="6574"/>
    <x v="3267"/>
    <x v="881"/>
    <d v="2016-11-30T00:00:00"/>
    <s v="Standard Class"/>
    <s v="BP-11050"/>
    <s v="Barry Pond"/>
    <x v="1"/>
    <s v="United States"/>
    <s v="Plainfield"/>
    <x v="30"/>
    <n v="7060"/>
    <x v="3"/>
    <s v="OFF-ST-10000689"/>
    <x v="1"/>
    <x v="4"/>
    <s v="Fellowes Strictly Business Drawer File, Letter/Legal Size"/>
    <x v="1601"/>
    <n v="4"/>
    <x v="0"/>
    <n v="67.608000000000004"/>
    <x v="0"/>
    <x v="187"/>
  </r>
  <r>
    <n v="6575"/>
    <x v="3267"/>
    <x v="881"/>
    <d v="2016-11-30T00:00:00"/>
    <s v="Standard Class"/>
    <s v="BP-11050"/>
    <s v="Barry Pond"/>
    <x v="1"/>
    <s v="United States"/>
    <s v="Plainfield"/>
    <x v="30"/>
    <n v="7060"/>
    <x v="3"/>
    <s v="TEC-MA-10004255"/>
    <x v="2"/>
    <x v="15"/>
    <s v="Konica Minolta magicolor 1690MF Multifunction Printer"/>
    <x v="4369"/>
    <n v="8"/>
    <x v="0"/>
    <n v="118.3704"/>
    <x v="0"/>
    <x v="265"/>
  </r>
  <r>
    <n v="6576"/>
    <x v="3268"/>
    <x v="448"/>
    <d v="2017-03-08T00:00:00"/>
    <s v="Standard Class"/>
    <s v="EJ-13720"/>
    <s v="Ed Jacobs"/>
    <x v="0"/>
    <s v="United States"/>
    <s v="Los Angeles"/>
    <x v="1"/>
    <n v="90008"/>
    <x v="1"/>
    <s v="TEC-AC-10000990"/>
    <x v="2"/>
    <x v="11"/>
    <s v="Imation Bio 2GB USB Flash Drive Imation Corp"/>
    <x v="4370"/>
    <n v="8"/>
    <x v="0"/>
    <n v="440.76479999999998"/>
    <x v="42"/>
    <x v="72"/>
  </r>
  <r>
    <n v="6577"/>
    <x v="3268"/>
    <x v="448"/>
    <d v="2017-03-08T00:00:00"/>
    <s v="Standard Class"/>
    <s v="EJ-13720"/>
    <s v="Ed Jacobs"/>
    <x v="0"/>
    <s v="United States"/>
    <s v="Los Angeles"/>
    <x v="1"/>
    <n v="90008"/>
    <x v="1"/>
    <s v="FUR-CH-10003968"/>
    <x v="0"/>
    <x v="1"/>
    <s v="Novimex Turbo Task Chair"/>
    <x v="2932"/>
    <n v="3"/>
    <x v="2"/>
    <n v="-17.0352"/>
    <x v="42"/>
    <x v="147"/>
  </r>
  <r>
    <n v="6578"/>
    <x v="3269"/>
    <x v="401"/>
    <d v="2015-12-11T00:00:00"/>
    <s v="Second Class"/>
    <s v="RO-19780"/>
    <s v="Rose O'Brian"/>
    <x v="0"/>
    <s v="United States"/>
    <s v="Arlington"/>
    <x v="17"/>
    <n v="22204"/>
    <x v="0"/>
    <s v="TEC-PH-10001615"/>
    <x v="2"/>
    <x v="7"/>
    <s v="AT&amp;T CL82213"/>
    <x v="2093"/>
    <n v="6"/>
    <x v="0"/>
    <n v="50.442599999999999"/>
    <x v="14"/>
    <x v="5"/>
  </r>
  <r>
    <n v="6579"/>
    <x v="3270"/>
    <x v="55"/>
    <d v="2014-08-30T00:00:00"/>
    <s v="Standard Class"/>
    <s v="MW-18220"/>
    <s v="Mitch Webber"/>
    <x v="0"/>
    <s v="United States"/>
    <s v="Seattle"/>
    <x v="4"/>
    <n v="98103"/>
    <x v="1"/>
    <s v="TEC-PH-10000895"/>
    <x v="2"/>
    <x v="7"/>
    <s v="Polycom VVX 310 VoIP phone"/>
    <x v="4371"/>
    <n v="7"/>
    <x v="2"/>
    <n v="75.595799999999997"/>
    <x v="29"/>
    <x v="17"/>
  </r>
  <r>
    <n v="6580"/>
    <x v="3271"/>
    <x v="332"/>
    <d v="2016-10-22T00:00:00"/>
    <s v="Same Day"/>
    <s v="MS-17530"/>
    <s v="MaryBeth Skach"/>
    <x v="0"/>
    <s v="United States"/>
    <s v="Seattle"/>
    <x v="4"/>
    <n v="98105"/>
    <x v="1"/>
    <s v="OFF-PA-10003001"/>
    <x v="1"/>
    <x v="10"/>
    <s v="Xerox 1986"/>
    <x v="3763"/>
    <n v="1"/>
    <x v="0"/>
    <n v="3.2063999999999999"/>
    <x v="32"/>
    <x v="42"/>
  </r>
  <r>
    <n v="6581"/>
    <x v="3271"/>
    <x v="332"/>
    <d v="2016-10-22T00:00:00"/>
    <s v="Same Day"/>
    <s v="MS-17530"/>
    <s v="MaryBeth Skach"/>
    <x v="0"/>
    <s v="United States"/>
    <s v="Seattle"/>
    <x v="4"/>
    <n v="98105"/>
    <x v="1"/>
    <s v="OFF-AR-10002766"/>
    <x v="1"/>
    <x v="6"/>
    <s v="Prang Drawing Pencil Set"/>
    <x v="480"/>
    <n v="3"/>
    <x v="0"/>
    <n v="2.2517999999999998"/>
    <x v="32"/>
    <x v="180"/>
  </r>
  <r>
    <n v="6582"/>
    <x v="3271"/>
    <x v="332"/>
    <d v="2016-10-22T00:00:00"/>
    <s v="Same Day"/>
    <s v="MS-17530"/>
    <s v="MaryBeth Skach"/>
    <x v="0"/>
    <s v="United States"/>
    <s v="Seattle"/>
    <x v="4"/>
    <n v="98105"/>
    <x v="1"/>
    <s v="FUR-FU-10003095"/>
    <x v="0"/>
    <x v="5"/>
    <s v="Linden 12&quot; Wall Clock With Oak Frame"/>
    <x v="3033"/>
    <n v="3"/>
    <x v="0"/>
    <n v="30.582000000000001"/>
    <x v="32"/>
    <x v="1"/>
  </r>
  <r>
    <n v="6583"/>
    <x v="3272"/>
    <x v="1121"/>
    <d v="2016-08-11T00:00:00"/>
    <s v="Standard Class"/>
    <s v="DW-13585"/>
    <s v="Dorothy Wardle"/>
    <x v="1"/>
    <s v="United States"/>
    <s v="Edmonds"/>
    <x v="4"/>
    <n v="98026"/>
    <x v="1"/>
    <s v="TEC-AC-10003610"/>
    <x v="2"/>
    <x v="11"/>
    <s v="Logitech Illuminated - Keyboard"/>
    <x v="686"/>
    <n v="3"/>
    <x v="0"/>
    <n v="86.385599999999997"/>
    <x v="47"/>
    <x v="42"/>
  </r>
  <r>
    <n v="6584"/>
    <x v="3273"/>
    <x v="246"/>
    <d v="2017-07-27T00:00:00"/>
    <s v="Standard Class"/>
    <s v="AM-10705"/>
    <s v="Anne McFarland"/>
    <x v="0"/>
    <s v="United States"/>
    <s v="Salem"/>
    <x v="17"/>
    <n v="24153"/>
    <x v="0"/>
    <s v="OFF-AR-10003727"/>
    <x v="1"/>
    <x v="6"/>
    <s v="Berol Giant Pencil Sharpener"/>
    <x v="3033"/>
    <n v="6"/>
    <x v="0"/>
    <n v="29.5626"/>
    <x v="10"/>
    <x v="5"/>
  </r>
  <r>
    <n v="6585"/>
    <x v="3273"/>
    <x v="246"/>
    <d v="2017-07-27T00:00:00"/>
    <s v="Standard Class"/>
    <s v="AM-10705"/>
    <s v="Anne McFarland"/>
    <x v="0"/>
    <s v="United States"/>
    <s v="Salem"/>
    <x v="17"/>
    <n v="24153"/>
    <x v="0"/>
    <s v="TEC-PH-10002660"/>
    <x v="2"/>
    <x v="7"/>
    <s v="Nortel Networks T7316 E Nt8 B27"/>
    <x v="1071"/>
    <n v="4"/>
    <x v="0"/>
    <n v="67.989999999999995"/>
    <x v="10"/>
    <x v="45"/>
  </r>
  <r>
    <n v="6586"/>
    <x v="3273"/>
    <x v="246"/>
    <d v="2017-07-27T00:00:00"/>
    <s v="Standard Class"/>
    <s v="AM-10705"/>
    <s v="Anne McFarland"/>
    <x v="0"/>
    <s v="United States"/>
    <s v="Salem"/>
    <x v="17"/>
    <n v="24153"/>
    <x v="0"/>
    <s v="FUR-FU-10003274"/>
    <x v="0"/>
    <x v="5"/>
    <s v="Regeneration Desk Collection"/>
    <x v="3355"/>
    <n v="5"/>
    <x v="0"/>
    <n v="3.8719999999999999"/>
    <x v="10"/>
    <x v="129"/>
  </r>
  <r>
    <n v="6587"/>
    <x v="3273"/>
    <x v="246"/>
    <d v="2017-07-27T00:00:00"/>
    <s v="Standard Class"/>
    <s v="AM-10705"/>
    <s v="Anne McFarland"/>
    <x v="0"/>
    <s v="United States"/>
    <s v="Salem"/>
    <x v="17"/>
    <n v="24153"/>
    <x v="0"/>
    <s v="OFF-AR-10003829"/>
    <x v="1"/>
    <x v="6"/>
    <s v="Newell 35"/>
    <x v="1195"/>
    <n v="6"/>
    <x v="0"/>
    <n v="5.7072000000000003"/>
    <x v="10"/>
    <x v="74"/>
  </r>
  <r>
    <n v="6588"/>
    <x v="3273"/>
    <x v="246"/>
    <d v="2017-07-27T00:00:00"/>
    <s v="Standard Class"/>
    <s v="AM-10705"/>
    <s v="Anne McFarland"/>
    <x v="0"/>
    <s v="United States"/>
    <s v="Salem"/>
    <x v="17"/>
    <n v="24153"/>
    <x v="0"/>
    <s v="FUR-BO-10003441"/>
    <x v="0"/>
    <x v="0"/>
    <s v="Bush Westfield Collection Bookcases, Fully Assembled"/>
    <x v="3271"/>
    <n v="3"/>
    <x v="0"/>
    <n v="69.676199999999994"/>
    <x v="10"/>
    <x v="21"/>
  </r>
  <r>
    <n v="6589"/>
    <x v="3273"/>
    <x v="246"/>
    <d v="2017-07-27T00:00:00"/>
    <s v="Standard Class"/>
    <s v="AM-10705"/>
    <s v="Anne McFarland"/>
    <x v="0"/>
    <s v="United States"/>
    <s v="Salem"/>
    <x v="17"/>
    <n v="24153"/>
    <x v="0"/>
    <s v="OFF-BI-10003355"/>
    <x v="1"/>
    <x v="8"/>
    <s v="Cardinal Holdit Business Card Pockets"/>
    <x v="1801"/>
    <n v="3"/>
    <x v="0"/>
    <n v="7.1711999999999998"/>
    <x v="10"/>
    <x v="42"/>
  </r>
  <r>
    <n v="6590"/>
    <x v="3273"/>
    <x v="246"/>
    <d v="2017-07-27T00:00:00"/>
    <s v="Standard Class"/>
    <s v="AM-10705"/>
    <s v="Anne McFarland"/>
    <x v="0"/>
    <s v="United States"/>
    <s v="Salem"/>
    <x v="17"/>
    <n v="24153"/>
    <x v="0"/>
    <s v="OFF-SU-10003505"/>
    <x v="1"/>
    <x v="14"/>
    <s v="Premier Electric Letter Opener"/>
    <x v="4372"/>
    <n v="2"/>
    <x v="0"/>
    <n v="11.586"/>
    <x v="10"/>
    <x v="9"/>
  </r>
  <r>
    <n v="6591"/>
    <x v="3274"/>
    <x v="893"/>
    <d v="2014-03-26T00:00:00"/>
    <s v="First Class"/>
    <s v="BG-11740"/>
    <s v="Bruce Geld"/>
    <x v="0"/>
    <s v="United States"/>
    <s v="Delray Beach"/>
    <x v="2"/>
    <n v="33445"/>
    <x v="0"/>
    <s v="OFF-LA-10004484"/>
    <x v="1"/>
    <x v="2"/>
    <s v="Avery 476"/>
    <x v="4373"/>
    <n v="3"/>
    <x v="2"/>
    <n v="3.2214"/>
    <x v="34"/>
    <x v="12"/>
  </r>
  <r>
    <n v="6592"/>
    <x v="3275"/>
    <x v="28"/>
    <d v="2015-05-06T00:00:00"/>
    <s v="Standard Class"/>
    <s v="KB-16585"/>
    <s v="Ken Black"/>
    <x v="1"/>
    <s v="United States"/>
    <s v="San Francisco"/>
    <x v="1"/>
    <n v="94110"/>
    <x v="1"/>
    <s v="OFF-AR-10000658"/>
    <x v="1"/>
    <x v="6"/>
    <s v="Newell 324"/>
    <x v="1610"/>
    <n v="3"/>
    <x v="0"/>
    <n v="9.702"/>
    <x v="20"/>
    <x v="95"/>
  </r>
  <r>
    <n v="6593"/>
    <x v="3275"/>
    <x v="28"/>
    <d v="2015-05-06T00:00:00"/>
    <s v="Standard Class"/>
    <s v="KB-16585"/>
    <s v="Ken Black"/>
    <x v="1"/>
    <s v="United States"/>
    <s v="San Francisco"/>
    <x v="1"/>
    <n v="94110"/>
    <x v="1"/>
    <s v="TEC-PH-10000347"/>
    <x v="2"/>
    <x v="7"/>
    <s v="Cush Cases Heavy Duty Rugged Cover Case for Samsung Galaxy S5 - Purple"/>
    <x v="4374"/>
    <n v="5"/>
    <x v="2"/>
    <n v="1.7324999999999999"/>
    <x v="20"/>
    <x v="152"/>
  </r>
  <r>
    <n v="6594"/>
    <x v="3276"/>
    <x v="900"/>
    <d v="2016-06-16T00:00:00"/>
    <s v="Second Class"/>
    <s v="GT-14710"/>
    <s v="Greg Tran"/>
    <x v="0"/>
    <s v="United States"/>
    <s v="New York City"/>
    <x v="15"/>
    <n v="10024"/>
    <x v="3"/>
    <s v="OFF-BI-10001989"/>
    <x v="1"/>
    <x v="8"/>
    <s v="Premium Transparent Presentation Covers by GBC"/>
    <x v="2939"/>
    <n v="2"/>
    <x v="2"/>
    <n v="11.748799999999999"/>
    <x v="1"/>
    <x v="73"/>
  </r>
  <r>
    <n v="6595"/>
    <x v="3277"/>
    <x v="124"/>
    <d v="2015-05-11T00:00:00"/>
    <s v="Standard Class"/>
    <s v="SV-20815"/>
    <s v="Stuart Van"/>
    <x v="1"/>
    <s v="United States"/>
    <s v="Indianapolis"/>
    <x v="14"/>
    <n v="46203"/>
    <x v="2"/>
    <s v="OFF-AR-10001897"/>
    <x v="1"/>
    <x v="6"/>
    <s v="Model L Table or Wall-Mount Pencil Sharpener"/>
    <x v="4375"/>
    <n v="7"/>
    <x v="0"/>
    <n v="35.260399999999997"/>
    <x v="20"/>
    <x v="40"/>
  </r>
  <r>
    <n v="6596"/>
    <x v="3278"/>
    <x v="756"/>
    <d v="2017-04-26T00:00:00"/>
    <s v="First Class"/>
    <s v="GG-14650"/>
    <s v="Greg Guthrie"/>
    <x v="1"/>
    <s v="United States"/>
    <s v="Columbus"/>
    <x v="24"/>
    <n v="43229"/>
    <x v="3"/>
    <s v="OFF-BI-10000285"/>
    <x v="1"/>
    <x v="8"/>
    <s v="XtraLife ClearVue Slant-D Ring Binders by Cardinal"/>
    <x v="2660"/>
    <n v="5"/>
    <x v="6"/>
    <n v="-7.84"/>
    <x v="4"/>
    <x v="71"/>
  </r>
  <r>
    <n v="6597"/>
    <x v="3278"/>
    <x v="756"/>
    <d v="2017-04-26T00:00:00"/>
    <s v="First Class"/>
    <s v="GG-14650"/>
    <s v="Greg Guthrie"/>
    <x v="1"/>
    <s v="United States"/>
    <s v="Columbus"/>
    <x v="24"/>
    <n v="43229"/>
    <x v="3"/>
    <s v="OFF-PA-10001804"/>
    <x v="1"/>
    <x v="10"/>
    <s v="Xerox 195"/>
    <x v="752"/>
    <n v="1"/>
    <x v="2"/>
    <n v="1.8704000000000001"/>
    <x v="4"/>
    <x v="73"/>
  </r>
  <r>
    <n v="6598"/>
    <x v="3279"/>
    <x v="571"/>
    <d v="2014-06-12T00:00:00"/>
    <s v="Standard Class"/>
    <s v="SV-20785"/>
    <s v="Stewart Visinsky"/>
    <x v="0"/>
    <s v="United States"/>
    <s v="Jacksonville"/>
    <x v="2"/>
    <n v="32216"/>
    <x v="0"/>
    <s v="OFF-BI-10002557"/>
    <x v="1"/>
    <x v="8"/>
    <s v="Presstex Flexible Ring Binders"/>
    <x v="4376"/>
    <n v="1"/>
    <x v="6"/>
    <n v="-0.91"/>
    <x v="3"/>
    <x v="133"/>
  </r>
  <r>
    <n v="6599"/>
    <x v="3279"/>
    <x v="571"/>
    <d v="2014-06-12T00:00:00"/>
    <s v="Standard Class"/>
    <s v="SV-20785"/>
    <s v="Stewart Visinsky"/>
    <x v="0"/>
    <s v="United States"/>
    <s v="Jacksonville"/>
    <x v="2"/>
    <n v="32216"/>
    <x v="0"/>
    <s v="OFF-PA-10002319"/>
    <x v="1"/>
    <x v="10"/>
    <s v="Xerox 1944"/>
    <x v="4377"/>
    <n v="2"/>
    <x v="2"/>
    <n v="22.480799999999999"/>
    <x v="3"/>
    <x v="49"/>
  </r>
  <r>
    <n v="6600"/>
    <x v="3280"/>
    <x v="266"/>
    <d v="2014-12-07T00:00:00"/>
    <s v="Standard Class"/>
    <s v="ON-18715"/>
    <s v="Odella Nelson"/>
    <x v="1"/>
    <s v="United States"/>
    <s v="Clinton"/>
    <x v="39"/>
    <n v="20735"/>
    <x v="3"/>
    <s v="FUR-FU-10003849"/>
    <x v="0"/>
    <x v="5"/>
    <s v="DAX Metal Frame, Desktop, Stepped-Edge"/>
    <x v="3224"/>
    <n v="3"/>
    <x v="0"/>
    <n v="23.680800000000001"/>
    <x v="21"/>
    <x v="87"/>
  </r>
  <r>
    <n v="6601"/>
    <x v="3280"/>
    <x v="266"/>
    <d v="2014-12-07T00:00:00"/>
    <s v="Standard Class"/>
    <s v="ON-18715"/>
    <s v="Odella Nelson"/>
    <x v="1"/>
    <s v="United States"/>
    <s v="Clinton"/>
    <x v="39"/>
    <n v="20735"/>
    <x v="3"/>
    <s v="OFF-PA-10002923"/>
    <x v="1"/>
    <x v="10"/>
    <s v="Xerox 1942"/>
    <x v="674"/>
    <n v="3"/>
    <x v="0"/>
    <n v="73.41"/>
    <x v="21"/>
    <x v="47"/>
  </r>
  <r>
    <n v="6602"/>
    <x v="3280"/>
    <x v="266"/>
    <d v="2014-12-07T00:00:00"/>
    <s v="Standard Class"/>
    <s v="ON-18715"/>
    <s v="Odella Nelson"/>
    <x v="1"/>
    <s v="United States"/>
    <s v="Clinton"/>
    <x v="39"/>
    <n v="20735"/>
    <x v="3"/>
    <s v="FUR-CH-10004754"/>
    <x v="0"/>
    <x v="1"/>
    <s v="Global Stack Chair with Arms, Black"/>
    <x v="4378"/>
    <n v="8"/>
    <x v="0"/>
    <n v="64.756799999999998"/>
    <x v="21"/>
    <x v="180"/>
  </r>
  <r>
    <n v="6603"/>
    <x v="3280"/>
    <x v="266"/>
    <d v="2014-12-07T00:00:00"/>
    <s v="Standard Class"/>
    <s v="ON-18715"/>
    <s v="Odella Nelson"/>
    <x v="1"/>
    <s v="United States"/>
    <s v="Clinton"/>
    <x v="39"/>
    <n v="20735"/>
    <x v="3"/>
    <s v="OFF-LA-10000634"/>
    <x v="1"/>
    <x v="2"/>
    <s v="Avery 509"/>
    <x v="1189"/>
    <n v="6"/>
    <x v="0"/>
    <n v="7.2035999999999998"/>
    <x v="21"/>
    <x v="55"/>
  </r>
  <r>
    <n v="6604"/>
    <x v="3281"/>
    <x v="46"/>
    <d v="2017-06-20T00:00:00"/>
    <s v="First Class"/>
    <s v="RA-19945"/>
    <s v="Ryan Akin"/>
    <x v="0"/>
    <s v="United States"/>
    <s v="Commerce City"/>
    <x v="22"/>
    <n v="80022"/>
    <x v="1"/>
    <s v="OFF-ST-10001418"/>
    <x v="1"/>
    <x v="4"/>
    <s v="Carina Media Storage Towers in Natural &amp; Black"/>
    <x v="1741"/>
    <n v="3"/>
    <x v="2"/>
    <n v="-32.929200000000002"/>
    <x v="28"/>
    <x v="206"/>
  </r>
  <r>
    <n v="6605"/>
    <x v="3282"/>
    <x v="439"/>
    <d v="2016-05-31T00:00:00"/>
    <s v="Standard Class"/>
    <s v="SV-20785"/>
    <s v="Stewart Visinsky"/>
    <x v="0"/>
    <s v="United States"/>
    <s v="Santa Ana"/>
    <x v="1"/>
    <n v="92704"/>
    <x v="1"/>
    <s v="OFF-FA-10003467"/>
    <x v="1"/>
    <x v="13"/>
    <s v="Alliance Big Bands Rubber Bands, 12/Pack"/>
    <x v="3949"/>
    <n v="3"/>
    <x v="0"/>
    <n v="0"/>
    <x v="35"/>
    <x v="136"/>
  </r>
  <r>
    <n v="6606"/>
    <x v="3282"/>
    <x v="439"/>
    <d v="2016-05-31T00:00:00"/>
    <s v="Standard Class"/>
    <s v="SV-20785"/>
    <s v="Stewart Visinsky"/>
    <x v="0"/>
    <s v="United States"/>
    <s v="Santa Ana"/>
    <x v="1"/>
    <n v="92704"/>
    <x v="1"/>
    <s v="OFF-PA-10001293"/>
    <x v="1"/>
    <x v="10"/>
    <s v="Xerox 1946"/>
    <x v="1544"/>
    <n v="7"/>
    <x v="0"/>
    <n v="21.7728"/>
    <x v="35"/>
    <x v="42"/>
  </r>
  <r>
    <n v="6607"/>
    <x v="3282"/>
    <x v="439"/>
    <d v="2016-05-31T00:00:00"/>
    <s v="Standard Class"/>
    <s v="SV-20785"/>
    <s v="Stewart Visinsky"/>
    <x v="0"/>
    <s v="United States"/>
    <s v="Santa Ana"/>
    <x v="1"/>
    <n v="92704"/>
    <x v="1"/>
    <s v="TEC-PH-10003885"/>
    <x v="2"/>
    <x v="7"/>
    <s v="Cisco SPA508G"/>
    <x v="1972"/>
    <n v="4"/>
    <x v="2"/>
    <n v="23.756399999999999"/>
    <x v="35"/>
    <x v="28"/>
  </r>
  <r>
    <n v="6608"/>
    <x v="3282"/>
    <x v="439"/>
    <d v="2016-05-31T00:00:00"/>
    <s v="Standard Class"/>
    <s v="SV-20785"/>
    <s v="Stewart Visinsky"/>
    <x v="0"/>
    <s v="United States"/>
    <s v="Santa Ana"/>
    <x v="1"/>
    <n v="92704"/>
    <x v="1"/>
    <s v="FUR-CH-10004860"/>
    <x v="0"/>
    <x v="1"/>
    <s v="Global Low Back Tilter Chair"/>
    <x v="4379"/>
    <n v="6"/>
    <x v="2"/>
    <n v="-84.8232"/>
    <x v="35"/>
    <x v="132"/>
  </r>
  <r>
    <n v="6609"/>
    <x v="3282"/>
    <x v="439"/>
    <d v="2016-05-31T00:00:00"/>
    <s v="Standard Class"/>
    <s v="SV-20785"/>
    <s v="Stewart Visinsky"/>
    <x v="0"/>
    <s v="United States"/>
    <s v="Santa Ana"/>
    <x v="1"/>
    <n v="92704"/>
    <x v="1"/>
    <s v="TEC-MA-10002428"/>
    <x v="2"/>
    <x v="15"/>
    <s v="Fellowes Powershred HS-440 4-Sheet High Security Shredder"/>
    <x v="4380"/>
    <n v="3"/>
    <x v="2"/>
    <n v="116.24250000000001"/>
    <x v="35"/>
    <x v="33"/>
  </r>
  <r>
    <n v="6610"/>
    <x v="3283"/>
    <x v="366"/>
    <d v="2015-03-10T00:00:00"/>
    <s v="Same Day"/>
    <s v="KB-16585"/>
    <s v="Ken Black"/>
    <x v="1"/>
    <s v="United States"/>
    <s v="Clinton"/>
    <x v="39"/>
    <n v="20735"/>
    <x v="3"/>
    <s v="OFF-ST-10002406"/>
    <x v="1"/>
    <x v="4"/>
    <s v="Pizazz Global Quick File"/>
    <x v="4381"/>
    <n v="6"/>
    <x v="0"/>
    <n v="25.1496"/>
    <x v="30"/>
    <x v="95"/>
  </r>
  <r>
    <n v="6611"/>
    <x v="3284"/>
    <x v="201"/>
    <d v="2016-10-22T00:00:00"/>
    <s v="First Class"/>
    <s v="AG-10495"/>
    <s v="Andrew Gjertsen"/>
    <x v="1"/>
    <s v="United States"/>
    <s v="Los Angeles"/>
    <x v="1"/>
    <n v="90049"/>
    <x v="1"/>
    <s v="OFF-BI-10004209"/>
    <x v="1"/>
    <x v="8"/>
    <s v="Fellowes Twister Kit, Gray/Clear, 3/pkg"/>
    <x v="1739"/>
    <n v="3"/>
    <x v="2"/>
    <n v="6.03"/>
    <x v="32"/>
    <x v="33"/>
  </r>
  <r>
    <n v="6612"/>
    <x v="3285"/>
    <x v="1122"/>
    <d v="2015-04-28T00:00:00"/>
    <s v="Standard Class"/>
    <s v="JK-16090"/>
    <s v="Juliana Krohn"/>
    <x v="0"/>
    <s v="United States"/>
    <s v="Louisville"/>
    <x v="0"/>
    <n v="40214"/>
    <x v="0"/>
    <s v="FUR-CH-10001891"/>
    <x v="0"/>
    <x v="1"/>
    <s v="Global Deluxe Office Fabric Chairs"/>
    <x v="2771"/>
    <n v="2"/>
    <x v="0"/>
    <n v="51.8292"/>
    <x v="19"/>
    <x v="180"/>
  </r>
  <r>
    <n v="6613"/>
    <x v="3285"/>
    <x v="1122"/>
    <d v="2015-04-28T00:00:00"/>
    <s v="Standard Class"/>
    <s v="JK-16090"/>
    <s v="Juliana Krohn"/>
    <x v="0"/>
    <s v="United States"/>
    <s v="Louisville"/>
    <x v="0"/>
    <n v="40214"/>
    <x v="0"/>
    <s v="OFF-BI-10002215"/>
    <x v="1"/>
    <x v="8"/>
    <s v="Wilson Jones Hanging View Binder, White, 1&quot;"/>
    <x v="3895"/>
    <n v="3"/>
    <x v="0"/>
    <n v="9.798"/>
    <x v="19"/>
    <x v="55"/>
  </r>
  <r>
    <n v="6614"/>
    <x v="3285"/>
    <x v="1122"/>
    <d v="2015-04-28T00:00:00"/>
    <s v="Standard Class"/>
    <s v="JK-16090"/>
    <s v="Juliana Krohn"/>
    <x v="0"/>
    <s v="United States"/>
    <s v="Louisville"/>
    <x v="0"/>
    <n v="40214"/>
    <x v="0"/>
    <s v="TEC-PH-10002103"/>
    <x v="2"/>
    <x v="7"/>
    <s v="Jabra SPEAK 410"/>
    <x v="4382"/>
    <n v="5"/>
    <x v="0"/>
    <n v="131.58600000000001"/>
    <x v="19"/>
    <x v="95"/>
  </r>
  <r>
    <n v="6615"/>
    <x v="3285"/>
    <x v="1122"/>
    <d v="2015-04-28T00:00:00"/>
    <s v="Standard Class"/>
    <s v="JK-16090"/>
    <s v="Juliana Krohn"/>
    <x v="0"/>
    <s v="United States"/>
    <s v="Louisville"/>
    <x v="0"/>
    <n v="40214"/>
    <x v="0"/>
    <s v="FUR-FU-10003394"/>
    <x v="0"/>
    <x v="5"/>
    <s v="Tenex &quot;The Solids&quot; Textured Chair Mats"/>
    <x v="660"/>
    <n v="3"/>
    <x v="0"/>
    <n v="35.679600000000001"/>
    <x v="19"/>
    <x v="231"/>
  </r>
  <r>
    <n v="6616"/>
    <x v="3286"/>
    <x v="26"/>
    <d v="2016-06-19T00:00:00"/>
    <s v="First Class"/>
    <s v="MV-18190"/>
    <s v="Mike Vittorini"/>
    <x v="0"/>
    <s v="United States"/>
    <s v="Los Angeles"/>
    <x v="1"/>
    <n v="90045"/>
    <x v="1"/>
    <s v="FUR-BO-10004218"/>
    <x v="0"/>
    <x v="0"/>
    <s v="Bush Heritage Pine Collection 5-Shelf Bookcase, Albany Pine Finish, *Special Order"/>
    <x v="4025"/>
    <n v="2"/>
    <x v="11"/>
    <n v="14.098000000000001"/>
    <x v="1"/>
    <x v="487"/>
  </r>
  <r>
    <n v="6617"/>
    <x v="3286"/>
    <x v="26"/>
    <d v="2016-06-19T00:00:00"/>
    <s v="First Class"/>
    <s v="MV-18190"/>
    <s v="Mike Vittorini"/>
    <x v="0"/>
    <s v="United States"/>
    <s v="Los Angeles"/>
    <x v="1"/>
    <n v="90045"/>
    <x v="1"/>
    <s v="OFF-LA-10000081"/>
    <x v="1"/>
    <x v="2"/>
    <s v="Avery 496"/>
    <x v="3795"/>
    <n v="6"/>
    <x v="0"/>
    <n v="10.8"/>
    <x v="1"/>
    <x v="62"/>
  </r>
  <r>
    <n v="6618"/>
    <x v="3286"/>
    <x v="26"/>
    <d v="2016-06-19T00:00:00"/>
    <s v="First Class"/>
    <s v="MV-18190"/>
    <s v="Mike Vittorini"/>
    <x v="0"/>
    <s v="United States"/>
    <s v="Los Angeles"/>
    <x v="1"/>
    <n v="90045"/>
    <x v="1"/>
    <s v="OFF-PA-10001497"/>
    <x v="1"/>
    <x v="10"/>
    <s v="Xerox 1914"/>
    <x v="1523"/>
    <n v="4"/>
    <x v="0"/>
    <n v="107.7216"/>
    <x v="1"/>
    <x v="77"/>
  </r>
  <r>
    <n v="6619"/>
    <x v="3287"/>
    <x v="1123"/>
    <d v="2017-01-18T00:00:00"/>
    <s v="Second Class"/>
    <s v="CP-12085"/>
    <s v="Cathy Prescott"/>
    <x v="1"/>
    <s v="United States"/>
    <s v="Springfield"/>
    <x v="25"/>
    <n v="65807"/>
    <x v="2"/>
    <s v="OFF-PA-10004983"/>
    <x v="1"/>
    <x v="10"/>
    <s v="Xerox 23"/>
    <x v="56"/>
    <n v="5"/>
    <x v="0"/>
    <n v="15.552"/>
    <x v="44"/>
    <x v="42"/>
  </r>
  <r>
    <n v="6620"/>
    <x v="3287"/>
    <x v="1123"/>
    <d v="2017-01-18T00:00:00"/>
    <s v="Second Class"/>
    <s v="CP-12085"/>
    <s v="Cathy Prescott"/>
    <x v="1"/>
    <s v="United States"/>
    <s v="Springfield"/>
    <x v="25"/>
    <n v="65807"/>
    <x v="2"/>
    <s v="OFF-AR-10004010"/>
    <x v="1"/>
    <x v="6"/>
    <s v="Hunt Boston Vacuum Mount KS Pencil Sharpener"/>
    <x v="4383"/>
    <n v="6"/>
    <x v="0"/>
    <n v="54.584400000000002"/>
    <x v="44"/>
    <x v="96"/>
  </r>
  <r>
    <n v="6621"/>
    <x v="3287"/>
    <x v="1123"/>
    <d v="2017-01-18T00:00:00"/>
    <s v="Second Class"/>
    <s v="CP-12085"/>
    <s v="Cathy Prescott"/>
    <x v="1"/>
    <s v="United States"/>
    <s v="Springfield"/>
    <x v="25"/>
    <n v="65807"/>
    <x v="2"/>
    <s v="OFF-SU-10002881"/>
    <x v="1"/>
    <x v="14"/>
    <s v="Martin Yale Chadless Opener Electric Letter Opener"/>
    <x v="2576"/>
    <n v="5"/>
    <x v="0"/>
    <n v="83.281000000000006"/>
    <x v="44"/>
    <x v="15"/>
  </r>
  <r>
    <n v="6622"/>
    <x v="3287"/>
    <x v="1123"/>
    <d v="2017-01-18T00:00:00"/>
    <s v="Second Class"/>
    <s v="CP-12085"/>
    <s v="Cathy Prescott"/>
    <x v="1"/>
    <s v="United States"/>
    <s v="Springfield"/>
    <x v="25"/>
    <n v="65807"/>
    <x v="2"/>
    <s v="FUR-BO-10001608"/>
    <x v="0"/>
    <x v="0"/>
    <s v="Hon Metal Bookcases, Black"/>
    <x v="3609"/>
    <n v="3"/>
    <x v="0"/>
    <n v="53.234999999999999"/>
    <x v="44"/>
    <x v="45"/>
  </r>
  <r>
    <n v="6623"/>
    <x v="3288"/>
    <x v="1124"/>
    <d v="2014-09-09T00:00:00"/>
    <s v="First Class"/>
    <s v="VP-21760"/>
    <s v="Victoria Pisteka"/>
    <x v="1"/>
    <s v="United States"/>
    <s v="San Francisco"/>
    <x v="1"/>
    <n v="94109"/>
    <x v="1"/>
    <s v="FUR-FU-10001487"/>
    <x v="0"/>
    <x v="5"/>
    <s v="Eldon Expressions Wood and Plastic Desk Accessories, Cherry Wood"/>
    <x v="3623"/>
    <n v="6"/>
    <x v="0"/>
    <n v="12.145200000000001"/>
    <x v="9"/>
    <x v="5"/>
  </r>
  <r>
    <n v="6624"/>
    <x v="3288"/>
    <x v="1124"/>
    <d v="2014-09-09T00:00:00"/>
    <s v="First Class"/>
    <s v="VP-21760"/>
    <s v="Victoria Pisteka"/>
    <x v="1"/>
    <s v="United States"/>
    <s v="San Francisco"/>
    <x v="1"/>
    <n v="94109"/>
    <x v="1"/>
    <s v="OFF-LA-10001934"/>
    <x v="1"/>
    <x v="2"/>
    <s v="Avery 516"/>
    <x v="2003"/>
    <n v="8"/>
    <x v="0"/>
    <n v="27.485600000000002"/>
    <x v="9"/>
    <x v="2"/>
  </r>
  <r>
    <n v="6625"/>
    <x v="3289"/>
    <x v="1125"/>
    <d v="2015-01-23T00:00:00"/>
    <s v="Standard Class"/>
    <s v="PM-18940"/>
    <s v="Paul MacIntyre"/>
    <x v="0"/>
    <s v="United States"/>
    <s v="Texas City"/>
    <x v="5"/>
    <n v="77590"/>
    <x v="2"/>
    <s v="FUR-TA-10002855"/>
    <x v="0"/>
    <x v="3"/>
    <s v="Bevis Round Conference Table Top &amp; Single Column Base"/>
    <x v="4384"/>
    <n v="1"/>
    <x v="4"/>
    <n v="-13.1706"/>
    <x v="36"/>
    <x v="192"/>
  </r>
  <r>
    <n v="6626"/>
    <x v="3289"/>
    <x v="1125"/>
    <d v="2015-01-23T00:00:00"/>
    <s v="Standard Class"/>
    <s v="PM-18940"/>
    <s v="Paul MacIntyre"/>
    <x v="0"/>
    <s v="United States"/>
    <s v="Texas City"/>
    <x v="5"/>
    <n v="77590"/>
    <x v="2"/>
    <s v="FUR-CH-10004875"/>
    <x v="0"/>
    <x v="1"/>
    <s v="Harbour Creations 67200 Series Stacking Chairs"/>
    <x v="4385"/>
    <n v="4"/>
    <x v="4"/>
    <n v="-8.5416000000000007"/>
    <x v="36"/>
    <x v="283"/>
  </r>
  <r>
    <n v="6627"/>
    <x v="3290"/>
    <x v="637"/>
    <d v="2014-12-21T00:00:00"/>
    <s v="Standard Class"/>
    <s v="TB-21400"/>
    <s v="Tom Boeckenhauer"/>
    <x v="0"/>
    <s v="United States"/>
    <s v="New York City"/>
    <x v="15"/>
    <n v="10024"/>
    <x v="3"/>
    <s v="TEC-MA-10001127"/>
    <x v="2"/>
    <x v="15"/>
    <s v="HP Designjet T520 Inkjet Large Format Printer - 24&quot; Color"/>
    <x v="4386"/>
    <n v="4"/>
    <x v="0"/>
    <n v="2239.9872"/>
    <x v="21"/>
    <x v="203"/>
  </r>
  <r>
    <n v="6628"/>
    <x v="3291"/>
    <x v="235"/>
    <d v="2014-05-27T00:00:00"/>
    <s v="Standard Class"/>
    <s v="EH-13990"/>
    <s v="Erica Hackney"/>
    <x v="0"/>
    <s v="United States"/>
    <s v="Bellevue"/>
    <x v="4"/>
    <n v="98006"/>
    <x v="1"/>
    <s v="OFF-PA-10003177"/>
    <x v="1"/>
    <x v="10"/>
    <s v="Xerox 1999"/>
    <x v="91"/>
    <n v="2"/>
    <x v="0"/>
    <n v="6.2207999999999997"/>
    <x v="8"/>
    <x v="68"/>
  </r>
  <r>
    <n v="6629"/>
    <x v="3292"/>
    <x v="444"/>
    <d v="2015-09-22T00:00:00"/>
    <s v="Second Class"/>
    <s v="GW-14605"/>
    <s v="Giulietta Weimer"/>
    <x v="0"/>
    <s v="United States"/>
    <s v="New York City"/>
    <x v="15"/>
    <n v="10024"/>
    <x v="3"/>
    <s v="TEC-PH-10000011"/>
    <x v="2"/>
    <x v="7"/>
    <s v="PureGear Roll-On Screen Protector"/>
    <x v="4331"/>
    <n v="14"/>
    <x v="0"/>
    <n v="134.33279999999999"/>
    <x v="11"/>
    <x v="68"/>
  </r>
  <r>
    <n v="6630"/>
    <x v="3293"/>
    <x v="653"/>
    <d v="2015-10-06T00:00:00"/>
    <s v="Standard Class"/>
    <s v="NP-18685"/>
    <s v="Nora Pelletier"/>
    <x v="2"/>
    <s v="United States"/>
    <s v="Wilson"/>
    <x v="3"/>
    <n v="27893"/>
    <x v="0"/>
    <s v="OFF-BI-10001757"/>
    <x v="1"/>
    <x v="8"/>
    <s v="Pressboard Hanging Data Binders for Unburst Sheets"/>
    <x v="1552"/>
    <n v="5"/>
    <x v="6"/>
    <n v="-5.4119999999999999"/>
    <x v="2"/>
    <x v="86"/>
  </r>
  <r>
    <n v="6631"/>
    <x v="3294"/>
    <x v="591"/>
    <d v="2016-12-30T00:00:00"/>
    <s v="Standard Class"/>
    <s v="JE-15715"/>
    <s v="Joe Elijah"/>
    <x v="0"/>
    <s v="United States"/>
    <s v="Seattle"/>
    <x v="4"/>
    <n v="98115"/>
    <x v="1"/>
    <s v="FUR-CH-10000847"/>
    <x v="0"/>
    <x v="1"/>
    <s v="Global Executive Mid-Back Manager's Chair"/>
    <x v="324"/>
    <n v="3"/>
    <x v="2"/>
    <n v="52.376399999999997"/>
    <x v="5"/>
    <x v="17"/>
  </r>
  <r>
    <n v="6632"/>
    <x v="3294"/>
    <x v="591"/>
    <d v="2016-12-30T00:00:00"/>
    <s v="Standard Class"/>
    <s v="JE-15715"/>
    <s v="Joe Elijah"/>
    <x v="0"/>
    <s v="United States"/>
    <s v="Seattle"/>
    <x v="4"/>
    <n v="98115"/>
    <x v="1"/>
    <s v="FUR-TA-10001307"/>
    <x v="0"/>
    <x v="3"/>
    <s v="SAFCO PlanMaster Heigh-Adjustable Drafting Table Base, 43w x 30d x 30-37h, Black"/>
    <x v="4387"/>
    <n v="5"/>
    <x v="0"/>
    <n v="629.01"/>
    <x v="5"/>
    <x v="159"/>
  </r>
  <r>
    <n v="6633"/>
    <x v="3295"/>
    <x v="715"/>
    <d v="2016-05-08T00:00:00"/>
    <s v="Second Class"/>
    <s v="BE-11455"/>
    <s v="Brad Eason"/>
    <x v="2"/>
    <s v="United States"/>
    <s v="Springfield"/>
    <x v="25"/>
    <n v="65807"/>
    <x v="2"/>
    <s v="OFF-AP-10001205"/>
    <x v="1"/>
    <x v="9"/>
    <s v="Belkin 5 Outlet SurgeMaster Power Centers"/>
    <x v="4388"/>
    <n v="1"/>
    <x v="0"/>
    <n v="15.2544"/>
    <x v="35"/>
    <x v="95"/>
  </r>
  <r>
    <n v="6634"/>
    <x v="3296"/>
    <x v="1057"/>
    <d v="2016-10-24T00:00:00"/>
    <s v="Same Day"/>
    <s v="SS-20590"/>
    <s v="Sonia Sunley"/>
    <x v="0"/>
    <s v="United States"/>
    <s v="San Francisco"/>
    <x v="1"/>
    <n v="94109"/>
    <x v="1"/>
    <s v="TEC-AC-10001838"/>
    <x v="2"/>
    <x v="11"/>
    <s v="Razer Tiamat Over Ear 7.1 Surround Sound PC Gaming Headset"/>
    <x v="4389"/>
    <n v="1"/>
    <x v="0"/>
    <n v="85.995699999999999"/>
    <x v="32"/>
    <x v="157"/>
  </r>
  <r>
    <n v="6635"/>
    <x v="3297"/>
    <x v="636"/>
    <d v="2017-05-06T00:00:00"/>
    <s v="Same Day"/>
    <s v="MB-18085"/>
    <s v="Mick Brown"/>
    <x v="0"/>
    <s v="United States"/>
    <s v="Charlotte"/>
    <x v="3"/>
    <n v="28205"/>
    <x v="0"/>
    <s v="OFF-BI-10003982"/>
    <x v="1"/>
    <x v="8"/>
    <s v="Wilson Jones Century Plastic Molded Ring Binders"/>
    <x v="4390"/>
    <n v="11"/>
    <x v="6"/>
    <n v="-52.548099999999998"/>
    <x v="25"/>
    <x v="91"/>
  </r>
  <r>
    <n v="6636"/>
    <x v="3297"/>
    <x v="636"/>
    <d v="2017-05-06T00:00:00"/>
    <s v="Same Day"/>
    <s v="MB-18085"/>
    <s v="Mick Brown"/>
    <x v="0"/>
    <s v="United States"/>
    <s v="Charlotte"/>
    <x v="3"/>
    <n v="28205"/>
    <x v="0"/>
    <s v="TEC-PH-10004977"/>
    <x v="2"/>
    <x v="7"/>
    <s v="GE 30524EE4"/>
    <x v="2483"/>
    <n v="4"/>
    <x v="2"/>
    <n v="70.556399999999996"/>
    <x v="25"/>
    <x v="28"/>
  </r>
  <r>
    <n v="6637"/>
    <x v="3297"/>
    <x v="636"/>
    <d v="2017-05-06T00:00:00"/>
    <s v="Same Day"/>
    <s v="MB-18085"/>
    <s v="Mick Brown"/>
    <x v="0"/>
    <s v="United States"/>
    <s v="Charlotte"/>
    <x v="3"/>
    <n v="28205"/>
    <x v="0"/>
    <s v="OFF-LA-10003510"/>
    <x v="1"/>
    <x v="2"/>
    <s v="Avery 4027 File Folder Labels for Dot Matrix Printers, 5000 Labels per Box, White"/>
    <x v="1164"/>
    <n v="5"/>
    <x v="2"/>
    <n v="39.689"/>
    <x v="25"/>
    <x v="18"/>
  </r>
  <r>
    <n v="6638"/>
    <x v="3298"/>
    <x v="344"/>
    <d v="2017-11-30T00:00:00"/>
    <s v="Second Class"/>
    <s v="RP-19390"/>
    <s v="Resi Pölking"/>
    <x v="0"/>
    <s v="United States"/>
    <s v="New York City"/>
    <x v="15"/>
    <n v="10011"/>
    <x v="3"/>
    <s v="OFF-AR-10001573"/>
    <x v="1"/>
    <x v="6"/>
    <s v="American Pencil"/>
    <x v="4391"/>
    <n v="3"/>
    <x v="0"/>
    <n v="2.0270999999999999"/>
    <x v="24"/>
    <x v="5"/>
  </r>
  <r>
    <n v="6639"/>
    <x v="3298"/>
    <x v="344"/>
    <d v="2017-11-30T00:00:00"/>
    <s v="Second Class"/>
    <s v="RP-19390"/>
    <s v="Resi Pölking"/>
    <x v="0"/>
    <s v="United States"/>
    <s v="New York City"/>
    <x v="15"/>
    <n v="10011"/>
    <x v="3"/>
    <s v="OFF-BI-10001196"/>
    <x v="1"/>
    <x v="8"/>
    <s v="Avery Flip-Chart Easel Binder, Black"/>
    <x v="584"/>
    <n v="6"/>
    <x v="2"/>
    <n v="36.255600000000001"/>
    <x v="24"/>
    <x v="31"/>
  </r>
  <r>
    <n v="6640"/>
    <x v="3299"/>
    <x v="656"/>
    <d v="2014-11-02T00:00:00"/>
    <s v="Second Class"/>
    <s v="AJ-10780"/>
    <s v="Anthony Jacobs"/>
    <x v="1"/>
    <s v="United States"/>
    <s v="Lorain"/>
    <x v="24"/>
    <n v="44052"/>
    <x v="3"/>
    <s v="FUR-TA-10003954"/>
    <x v="0"/>
    <x v="3"/>
    <s v="Hon 94000 Series Round Tables"/>
    <x v="2702"/>
    <n v="8"/>
    <x v="10"/>
    <n v="-734.52639999999997"/>
    <x v="7"/>
    <x v="431"/>
  </r>
  <r>
    <n v="6641"/>
    <x v="3300"/>
    <x v="485"/>
    <d v="2017-08-09T00:00:00"/>
    <s v="Standard Class"/>
    <s v="PO-18865"/>
    <s v="Patrick O'Donnell"/>
    <x v="0"/>
    <s v="United States"/>
    <s v="Indianapolis"/>
    <x v="14"/>
    <n v="46203"/>
    <x v="2"/>
    <s v="OFF-BI-10001989"/>
    <x v="1"/>
    <x v="8"/>
    <s v="Premium Transparent Presentation Covers by GBC"/>
    <x v="4392"/>
    <n v="6"/>
    <x v="0"/>
    <n v="60.422400000000003"/>
    <x v="43"/>
    <x v="62"/>
  </r>
  <r>
    <n v="6642"/>
    <x v="3300"/>
    <x v="485"/>
    <d v="2017-08-09T00:00:00"/>
    <s v="Standard Class"/>
    <s v="PO-18865"/>
    <s v="Patrick O'Donnell"/>
    <x v="0"/>
    <s v="United States"/>
    <s v="Indianapolis"/>
    <x v="14"/>
    <n v="46203"/>
    <x v="2"/>
    <s v="TEC-AC-10001714"/>
    <x v="2"/>
    <x v="11"/>
    <s v="Logitech MX Performance Wireless Mouse"/>
    <x v="4393"/>
    <n v="2"/>
    <x v="0"/>
    <n v="29.518599999999999"/>
    <x v="43"/>
    <x v="265"/>
  </r>
  <r>
    <n v="6643"/>
    <x v="3300"/>
    <x v="485"/>
    <d v="2017-08-09T00:00:00"/>
    <s v="Standard Class"/>
    <s v="PO-18865"/>
    <s v="Patrick O'Donnell"/>
    <x v="0"/>
    <s v="United States"/>
    <s v="Indianapolis"/>
    <x v="14"/>
    <n v="46203"/>
    <x v="2"/>
    <s v="OFF-LA-10003498"/>
    <x v="1"/>
    <x v="2"/>
    <s v="Avery 475"/>
    <x v="4394"/>
    <n v="9"/>
    <x v="0"/>
    <n v="66.599999999999994"/>
    <x v="43"/>
    <x v="47"/>
  </r>
  <r>
    <n v="6644"/>
    <x v="3301"/>
    <x v="544"/>
    <d v="2015-08-16T00:00:00"/>
    <s v="Standard Class"/>
    <s v="WB-21850"/>
    <s v="William Brown"/>
    <x v="0"/>
    <s v="United States"/>
    <s v="Redmond"/>
    <x v="21"/>
    <n v="97756"/>
    <x v="1"/>
    <s v="TEC-PH-10000576"/>
    <x v="2"/>
    <x v="7"/>
    <s v="AT&amp;T 1080 Corded phone"/>
    <x v="2269"/>
    <n v="4"/>
    <x v="2"/>
    <n v="38.357199999999999"/>
    <x v="37"/>
    <x v="152"/>
  </r>
  <r>
    <n v="6645"/>
    <x v="3301"/>
    <x v="544"/>
    <d v="2015-08-16T00:00:00"/>
    <s v="Standard Class"/>
    <s v="WB-21850"/>
    <s v="William Brown"/>
    <x v="0"/>
    <s v="United States"/>
    <s v="Redmond"/>
    <x v="21"/>
    <n v="97756"/>
    <x v="1"/>
    <s v="TEC-PH-10004188"/>
    <x v="2"/>
    <x v="7"/>
    <s v="OtterBox Commuter Series Case - Samsung Galaxy S4"/>
    <x v="4395"/>
    <n v="7"/>
    <x v="2"/>
    <n v="-31.487400000000001"/>
    <x v="37"/>
    <x v="352"/>
  </r>
  <r>
    <n v="6646"/>
    <x v="3301"/>
    <x v="544"/>
    <d v="2015-08-16T00:00:00"/>
    <s v="Standard Class"/>
    <s v="WB-21850"/>
    <s v="William Brown"/>
    <x v="0"/>
    <s v="United States"/>
    <s v="Redmond"/>
    <x v="21"/>
    <n v="97756"/>
    <x v="1"/>
    <s v="OFF-AP-10001469"/>
    <x v="1"/>
    <x v="9"/>
    <s v="Fellowes 8 Outlet Superior Workstation Surge Protector"/>
    <x v="4396"/>
    <n v="4"/>
    <x v="2"/>
    <n v="15.015599999999999"/>
    <x v="37"/>
    <x v="28"/>
  </r>
  <r>
    <n v="6647"/>
    <x v="3302"/>
    <x v="272"/>
    <d v="2016-12-21T00:00:00"/>
    <s v="Standard Class"/>
    <s v="MP-18175"/>
    <s v="Mike Pelletier"/>
    <x v="2"/>
    <s v="United States"/>
    <s v="Springfield"/>
    <x v="21"/>
    <n v="97477"/>
    <x v="1"/>
    <s v="FUR-TA-10003473"/>
    <x v="0"/>
    <x v="3"/>
    <s v="Bretford Rectangular Conference Table Tops"/>
    <x v="4397"/>
    <n v="3"/>
    <x v="5"/>
    <n v="-304.6653"/>
    <x v="5"/>
    <x v="510"/>
  </r>
  <r>
    <n v="6648"/>
    <x v="3302"/>
    <x v="272"/>
    <d v="2016-12-21T00:00:00"/>
    <s v="Standard Class"/>
    <s v="MP-18175"/>
    <s v="Mike Pelletier"/>
    <x v="2"/>
    <s v="United States"/>
    <s v="Springfield"/>
    <x v="21"/>
    <n v="97477"/>
    <x v="1"/>
    <s v="OFF-AP-10001205"/>
    <x v="1"/>
    <x v="9"/>
    <s v="Belkin 5 Outlet SurgeMaster Power Centers"/>
    <x v="2734"/>
    <n v="2"/>
    <x v="2"/>
    <n v="8.7167999999999992"/>
    <x v="5"/>
    <x v="376"/>
  </r>
  <r>
    <n v="6649"/>
    <x v="3303"/>
    <x v="565"/>
    <d v="2017-09-11T00:00:00"/>
    <s v="First Class"/>
    <s v="BF-11020"/>
    <s v="Barry Französisch"/>
    <x v="1"/>
    <s v="United States"/>
    <s v="Arlington"/>
    <x v="5"/>
    <n v="76017"/>
    <x v="2"/>
    <s v="OFF-BI-10002429"/>
    <x v="1"/>
    <x v="8"/>
    <s v="Premier Elliptical Ring Binder, Black"/>
    <x v="507"/>
    <n v="7"/>
    <x v="3"/>
    <n v="-68.185599999999994"/>
    <x v="15"/>
    <x v="208"/>
  </r>
  <r>
    <n v="6650"/>
    <x v="3303"/>
    <x v="565"/>
    <d v="2017-09-11T00:00:00"/>
    <s v="First Class"/>
    <s v="BF-11020"/>
    <s v="Barry Französisch"/>
    <x v="1"/>
    <s v="United States"/>
    <s v="Arlington"/>
    <x v="5"/>
    <n v="76017"/>
    <x v="2"/>
    <s v="TEC-CO-10001943"/>
    <x v="2"/>
    <x v="16"/>
    <s v="Canon PC-428 Personal Copier"/>
    <x v="4398"/>
    <n v="2"/>
    <x v="2"/>
    <n v="107.99460000000001"/>
    <x v="15"/>
    <x v="27"/>
  </r>
  <r>
    <n v="6651"/>
    <x v="3303"/>
    <x v="565"/>
    <d v="2017-09-11T00:00:00"/>
    <s v="First Class"/>
    <s v="BF-11020"/>
    <s v="Barry Französisch"/>
    <x v="1"/>
    <s v="United States"/>
    <s v="Arlington"/>
    <x v="5"/>
    <n v="76017"/>
    <x v="2"/>
    <s v="OFF-FA-10004854"/>
    <x v="1"/>
    <x v="13"/>
    <s v="Vinyl Coated Wire Paper Clips in Organizer Box, 800/Box"/>
    <x v="1931"/>
    <n v="5"/>
    <x v="2"/>
    <n v="15.497999999999999"/>
    <x v="15"/>
    <x v="31"/>
  </r>
  <r>
    <n v="6652"/>
    <x v="3303"/>
    <x v="565"/>
    <d v="2017-09-11T00:00:00"/>
    <s v="First Class"/>
    <s v="BF-11020"/>
    <s v="Barry Französisch"/>
    <x v="1"/>
    <s v="United States"/>
    <s v="Arlington"/>
    <x v="5"/>
    <n v="76017"/>
    <x v="2"/>
    <s v="FUR-FU-10001095"/>
    <x v="0"/>
    <x v="5"/>
    <s v="DAX Black Cherry Wood-Tone Poster Frame"/>
    <x v="4399"/>
    <n v="2"/>
    <x v="7"/>
    <n v="-11.651199999999999"/>
    <x v="15"/>
    <x v="444"/>
  </r>
  <r>
    <n v="6653"/>
    <x v="3303"/>
    <x v="565"/>
    <d v="2017-09-11T00:00:00"/>
    <s v="First Class"/>
    <s v="BF-11020"/>
    <s v="Barry Französisch"/>
    <x v="1"/>
    <s v="United States"/>
    <s v="Arlington"/>
    <x v="5"/>
    <n v="76017"/>
    <x v="2"/>
    <s v="OFF-PA-10000061"/>
    <x v="1"/>
    <x v="10"/>
    <s v="Xerox 205"/>
    <x v="557"/>
    <n v="4"/>
    <x v="2"/>
    <n v="7.2576000000000001"/>
    <x v="15"/>
    <x v="73"/>
  </r>
  <r>
    <n v="6654"/>
    <x v="3303"/>
    <x v="565"/>
    <d v="2017-09-11T00:00:00"/>
    <s v="First Class"/>
    <s v="BF-11020"/>
    <s v="Barry Französisch"/>
    <x v="1"/>
    <s v="United States"/>
    <s v="Arlington"/>
    <x v="5"/>
    <n v="76017"/>
    <x v="2"/>
    <s v="FUR-CH-10003535"/>
    <x v="0"/>
    <x v="1"/>
    <s v="Global Armless Task Chair, Royal Blue"/>
    <x v="4400"/>
    <n v="5"/>
    <x v="4"/>
    <n v="-39.637"/>
    <x v="15"/>
    <x v="252"/>
  </r>
  <r>
    <n v="6655"/>
    <x v="3304"/>
    <x v="297"/>
    <d v="2017-02-27T00:00:00"/>
    <s v="Standard Class"/>
    <s v="KM-16375"/>
    <s v="Katherine Murray"/>
    <x v="2"/>
    <s v="United States"/>
    <s v="Gilbert"/>
    <x v="16"/>
    <n v="85234"/>
    <x v="1"/>
    <s v="TEC-PH-10004447"/>
    <x v="2"/>
    <x v="7"/>
    <s v="Toshiba IPT2010-SD IP Telephone"/>
    <x v="3720"/>
    <n v="3"/>
    <x v="2"/>
    <n v="25.0182"/>
    <x v="31"/>
    <x v="17"/>
  </r>
  <r>
    <n v="6656"/>
    <x v="3304"/>
    <x v="297"/>
    <d v="2017-02-27T00:00:00"/>
    <s v="Standard Class"/>
    <s v="KM-16375"/>
    <s v="Katherine Murray"/>
    <x v="2"/>
    <s v="United States"/>
    <s v="Gilbert"/>
    <x v="16"/>
    <n v="85234"/>
    <x v="1"/>
    <s v="TEC-AC-10001114"/>
    <x v="2"/>
    <x v="11"/>
    <s v="Microsoft Wireless Mobile Mouse 4000"/>
    <x v="4401"/>
    <n v="1"/>
    <x v="2"/>
    <n v="4.7988"/>
    <x v="31"/>
    <x v="230"/>
  </r>
  <r>
    <n v="6657"/>
    <x v="3304"/>
    <x v="297"/>
    <d v="2017-02-27T00:00:00"/>
    <s v="Standard Class"/>
    <s v="KM-16375"/>
    <s v="Katherine Murray"/>
    <x v="2"/>
    <s v="United States"/>
    <s v="Gilbert"/>
    <x v="16"/>
    <n v="85234"/>
    <x v="1"/>
    <s v="OFF-ST-10000563"/>
    <x v="1"/>
    <x v="4"/>
    <s v="Fellowes Bankers Box Stor/Drawer Steel Plus"/>
    <x v="4194"/>
    <n v="2"/>
    <x v="2"/>
    <n v="-6.3959999999999999"/>
    <x v="31"/>
    <x v="233"/>
  </r>
  <r>
    <n v="6658"/>
    <x v="3304"/>
    <x v="297"/>
    <d v="2017-02-27T00:00:00"/>
    <s v="Standard Class"/>
    <s v="KM-16375"/>
    <s v="Katherine Murray"/>
    <x v="2"/>
    <s v="United States"/>
    <s v="Gilbert"/>
    <x v="16"/>
    <n v="85234"/>
    <x v="1"/>
    <s v="OFF-EN-10004846"/>
    <x v="1"/>
    <x v="12"/>
    <s v="Letter or Legal Size Expandable Poly String Tie Envelopes"/>
    <x v="2945"/>
    <n v="5"/>
    <x v="2"/>
    <n v="3.8570000000000002"/>
    <x v="31"/>
    <x v="49"/>
  </r>
  <r>
    <n v="6659"/>
    <x v="3304"/>
    <x v="297"/>
    <d v="2017-02-27T00:00:00"/>
    <s v="Standard Class"/>
    <s v="KM-16375"/>
    <s v="Katherine Murray"/>
    <x v="2"/>
    <s v="United States"/>
    <s v="Gilbert"/>
    <x v="16"/>
    <n v="85234"/>
    <x v="1"/>
    <s v="FUR-FU-10002253"/>
    <x v="0"/>
    <x v="5"/>
    <s v="Howard Miller 13&quot; Diameter Pewter Finish Round Wall Clock"/>
    <x v="4402"/>
    <n v="2"/>
    <x v="2"/>
    <n v="16.3172"/>
    <x v="31"/>
    <x v="155"/>
  </r>
  <r>
    <n v="6660"/>
    <x v="3304"/>
    <x v="297"/>
    <d v="2017-02-27T00:00:00"/>
    <s v="Standard Class"/>
    <s v="KM-16375"/>
    <s v="Katherine Murray"/>
    <x v="2"/>
    <s v="United States"/>
    <s v="Gilbert"/>
    <x v="16"/>
    <n v="85234"/>
    <x v="1"/>
    <s v="FUR-TA-10001039"/>
    <x v="0"/>
    <x v="3"/>
    <s v="KI Adjustable-Height Table"/>
    <x v="4403"/>
    <n v="9"/>
    <x v="5"/>
    <n v="-185.71680000000001"/>
    <x v="31"/>
    <x v="475"/>
  </r>
  <r>
    <n v="6661"/>
    <x v="3305"/>
    <x v="816"/>
    <d v="2015-08-10T00:00:00"/>
    <s v="Second Class"/>
    <s v="DB-13405"/>
    <s v="Denny Blanton"/>
    <x v="0"/>
    <s v="United States"/>
    <s v="Lawrence"/>
    <x v="31"/>
    <n v="1841"/>
    <x v="3"/>
    <s v="OFF-AR-10004587"/>
    <x v="1"/>
    <x v="6"/>
    <s v="Boston 1827 Commercial Additional Cutter, Drive Gear &amp; Gear Rack for 1606"/>
    <x v="4404"/>
    <n v="2"/>
    <x v="0"/>
    <n v="11.898"/>
    <x v="37"/>
    <x v="84"/>
  </r>
  <r>
    <n v="6662"/>
    <x v="3305"/>
    <x v="816"/>
    <d v="2015-08-10T00:00:00"/>
    <s v="Second Class"/>
    <s v="DB-13405"/>
    <s v="Denny Blanton"/>
    <x v="0"/>
    <s v="United States"/>
    <s v="Lawrence"/>
    <x v="31"/>
    <n v="1841"/>
    <x v="3"/>
    <s v="OFF-AP-10004336"/>
    <x v="1"/>
    <x v="9"/>
    <s v="Conquest 14 Commercial Heavy-Duty Upright Vacuum, Collection System, Accessory Kit"/>
    <x v="1976"/>
    <n v="2"/>
    <x v="0"/>
    <n v="33.036799999999999"/>
    <x v="37"/>
    <x v="5"/>
  </r>
  <r>
    <n v="6663"/>
    <x v="3305"/>
    <x v="816"/>
    <d v="2015-08-10T00:00:00"/>
    <s v="Second Class"/>
    <s v="DB-13405"/>
    <s v="Denny Blanton"/>
    <x v="0"/>
    <s v="United States"/>
    <s v="Lawrence"/>
    <x v="31"/>
    <n v="1841"/>
    <x v="3"/>
    <s v="OFF-BI-10001718"/>
    <x v="1"/>
    <x v="8"/>
    <s v="GBC DocuBind P50 Personal Binding Machine"/>
    <x v="2456"/>
    <n v="7"/>
    <x v="0"/>
    <n v="210.49420000000001"/>
    <x v="37"/>
    <x v="41"/>
  </r>
  <r>
    <n v="6664"/>
    <x v="3306"/>
    <x v="40"/>
    <d v="2017-11-01T00:00:00"/>
    <s v="Standard Class"/>
    <s v="OT-18730"/>
    <s v="Olvera Toch"/>
    <x v="0"/>
    <s v="United States"/>
    <s v="Virginia Beach"/>
    <x v="17"/>
    <n v="23464"/>
    <x v="0"/>
    <s v="FUR-TA-10001520"/>
    <x v="0"/>
    <x v="3"/>
    <s v="Lesro Sheffield Collection Coffee Table, End Table, Center Table, Corner Table"/>
    <x v="4405"/>
    <n v="5"/>
    <x v="0"/>
    <n v="60.664499999999997"/>
    <x v="24"/>
    <x v="331"/>
  </r>
  <r>
    <n v="6665"/>
    <x v="3306"/>
    <x v="40"/>
    <d v="2017-11-01T00:00:00"/>
    <s v="Standard Class"/>
    <s v="OT-18730"/>
    <s v="Olvera Toch"/>
    <x v="0"/>
    <s v="United States"/>
    <s v="Virginia Beach"/>
    <x v="17"/>
    <n v="23464"/>
    <x v="0"/>
    <s v="OFF-EN-10002831"/>
    <x v="1"/>
    <x v="12"/>
    <s v="Tyvek  Top-Opening Peel &amp; Seel  Envelopes, Gray"/>
    <x v="4406"/>
    <n v="7"/>
    <x v="0"/>
    <n v="113.211"/>
    <x v="24"/>
    <x v="100"/>
  </r>
  <r>
    <n v="6666"/>
    <x v="3307"/>
    <x v="216"/>
    <d v="2016-07-18T00:00:00"/>
    <s v="Second Class"/>
    <s v="JS-15880"/>
    <s v="John Stevenson"/>
    <x v="0"/>
    <s v="United States"/>
    <s v="Irving"/>
    <x v="5"/>
    <n v="75061"/>
    <x v="2"/>
    <s v="OFF-PA-10001497"/>
    <x v="1"/>
    <x v="10"/>
    <s v="Xerox 1914"/>
    <x v="1523"/>
    <n v="5"/>
    <x v="2"/>
    <n v="79.691999999999993"/>
    <x v="16"/>
    <x v="49"/>
  </r>
  <r>
    <n v="6667"/>
    <x v="3308"/>
    <x v="605"/>
    <d v="2017-05-14T00:00:00"/>
    <s v="Second Class"/>
    <s v="CA-12775"/>
    <s v="Cynthia Arntzen"/>
    <x v="0"/>
    <s v="United States"/>
    <s v="Vineland"/>
    <x v="30"/>
    <n v="8360"/>
    <x v="3"/>
    <s v="FUR-FU-10000719"/>
    <x v="0"/>
    <x v="5"/>
    <s v="DAX Cubicle Frames, 8-1/2 x 11"/>
    <x v="4407"/>
    <n v="5"/>
    <x v="0"/>
    <n v="15.426"/>
    <x v="25"/>
    <x v="159"/>
  </r>
  <r>
    <n v="6668"/>
    <x v="3308"/>
    <x v="605"/>
    <d v="2017-05-14T00:00:00"/>
    <s v="Second Class"/>
    <s v="CA-12775"/>
    <s v="Cynthia Arntzen"/>
    <x v="0"/>
    <s v="United States"/>
    <s v="Vineland"/>
    <x v="30"/>
    <n v="8360"/>
    <x v="3"/>
    <s v="OFF-LA-10002271"/>
    <x v="1"/>
    <x v="2"/>
    <s v="Smead Alpha-Z Color-Coded Second Alphabetical Labels and Starter Set"/>
    <x v="51"/>
    <n v="2"/>
    <x v="0"/>
    <n v="2.9567999999999999"/>
    <x v="25"/>
    <x v="42"/>
  </r>
  <r>
    <n v="6669"/>
    <x v="3308"/>
    <x v="605"/>
    <d v="2017-05-14T00:00:00"/>
    <s v="Second Class"/>
    <s v="CA-12775"/>
    <s v="Cynthia Arntzen"/>
    <x v="0"/>
    <s v="United States"/>
    <s v="Vineland"/>
    <x v="30"/>
    <n v="8360"/>
    <x v="3"/>
    <s v="OFF-SU-10004661"/>
    <x v="1"/>
    <x v="14"/>
    <s v="Acme Titanium Bonded Scissors"/>
    <x v="4408"/>
    <n v="2"/>
    <x v="0"/>
    <n v="4.42"/>
    <x v="25"/>
    <x v="96"/>
  </r>
  <r>
    <n v="6670"/>
    <x v="3308"/>
    <x v="605"/>
    <d v="2017-05-14T00:00:00"/>
    <s v="Second Class"/>
    <s v="CA-12775"/>
    <s v="Cynthia Arntzen"/>
    <x v="0"/>
    <s v="United States"/>
    <s v="Vineland"/>
    <x v="30"/>
    <n v="8360"/>
    <x v="3"/>
    <s v="TEC-AC-10004859"/>
    <x v="2"/>
    <x v="11"/>
    <s v="Maxell Pro 80 Minute CD-R, 10/Pack"/>
    <x v="4409"/>
    <n v="5"/>
    <x v="0"/>
    <n v="34.96"/>
    <x v="25"/>
    <x v="314"/>
  </r>
  <r>
    <n v="6671"/>
    <x v="3309"/>
    <x v="1126"/>
    <d v="2017-05-29T00:00:00"/>
    <s v="Standard Class"/>
    <s v="MH-18115"/>
    <s v="Mick Hernandez"/>
    <x v="2"/>
    <s v="United States"/>
    <s v="Columbus"/>
    <x v="32"/>
    <n v="31907"/>
    <x v="0"/>
    <s v="OFF-BI-10002824"/>
    <x v="1"/>
    <x v="8"/>
    <s v="Recycled Easel Ring Binders"/>
    <x v="3445"/>
    <n v="2"/>
    <x v="0"/>
    <n v="13.428000000000001"/>
    <x v="25"/>
    <x v="88"/>
  </r>
  <r>
    <n v="6672"/>
    <x v="3310"/>
    <x v="709"/>
    <d v="2014-08-27T00:00:00"/>
    <s v="Second Class"/>
    <s v="RB-19645"/>
    <s v="Robert Barroso"/>
    <x v="1"/>
    <s v="United States"/>
    <s v="Los Angeles"/>
    <x v="1"/>
    <n v="90032"/>
    <x v="1"/>
    <s v="OFF-BI-10001575"/>
    <x v="1"/>
    <x v="8"/>
    <s v="GBC Linen Binding Covers"/>
    <x v="1967"/>
    <n v="2"/>
    <x v="2"/>
    <n v="17.348800000000001"/>
    <x v="29"/>
    <x v="11"/>
  </r>
  <r>
    <n v="6673"/>
    <x v="3311"/>
    <x v="861"/>
    <d v="2015-09-16T00:00:00"/>
    <s v="Standard Class"/>
    <s v="SB-20290"/>
    <s v="Sean Braxton"/>
    <x v="1"/>
    <s v="United States"/>
    <s v="San Diego"/>
    <x v="1"/>
    <n v="92024"/>
    <x v="1"/>
    <s v="OFF-AR-10000380"/>
    <x v="1"/>
    <x v="6"/>
    <s v="Hunt PowerHouse Electric Pencil Sharpener, Blue"/>
    <x v="4410"/>
    <n v="7"/>
    <x v="0"/>
    <n v="79.757999999999996"/>
    <x v="11"/>
    <x v="1"/>
  </r>
  <r>
    <n v="6674"/>
    <x v="3312"/>
    <x v="577"/>
    <d v="2015-09-12T00:00:00"/>
    <s v="Standard Class"/>
    <s v="TW-21025"/>
    <s v="Tamara Willingham"/>
    <x v="2"/>
    <s v="United States"/>
    <s v="Charlottesville"/>
    <x v="17"/>
    <n v="22901"/>
    <x v="0"/>
    <s v="FUR-FU-10000820"/>
    <x v="0"/>
    <x v="5"/>
    <s v="Tensor Brushed Steel Torchiere Floor Lamp"/>
    <x v="4411"/>
    <n v="4"/>
    <x v="0"/>
    <n v="12.232799999999999"/>
    <x v="11"/>
    <x v="16"/>
  </r>
  <r>
    <n v="6675"/>
    <x v="3313"/>
    <x v="82"/>
    <d v="2015-11-23T00:00:00"/>
    <s v="Second Class"/>
    <s v="DL-13330"/>
    <s v="Denise Leinenbach"/>
    <x v="0"/>
    <s v="United States"/>
    <s v="Lawrence"/>
    <x v="14"/>
    <n v="46226"/>
    <x v="2"/>
    <s v="OFF-AR-10003759"/>
    <x v="1"/>
    <x v="6"/>
    <s v="Crayola Anti Dust Chalk, 12/Pack"/>
    <x v="267"/>
    <n v="6"/>
    <x v="0"/>
    <n v="4.9139999999999997"/>
    <x v="6"/>
    <x v="100"/>
  </r>
  <r>
    <n v="6676"/>
    <x v="3313"/>
    <x v="82"/>
    <d v="2015-11-23T00:00:00"/>
    <s v="Second Class"/>
    <s v="DL-13330"/>
    <s v="Denise Leinenbach"/>
    <x v="0"/>
    <s v="United States"/>
    <s v="Lawrence"/>
    <x v="14"/>
    <n v="46226"/>
    <x v="2"/>
    <s v="TEC-MA-10002930"/>
    <x v="2"/>
    <x v="15"/>
    <s v="Ricoh - Ink Collector Unit for GX3000 Series Printers"/>
    <x v="4412"/>
    <n v="2"/>
    <x v="0"/>
    <n v="22.652999999999999"/>
    <x v="6"/>
    <x v="180"/>
  </r>
  <r>
    <n v="6677"/>
    <x v="3313"/>
    <x v="82"/>
    <d v="2015-11-23T00:00:00"/>
    <s v="Second Class"/>
    <s v="DL-13330"/>
    <s v="Denise Leinenbach"/>
    <x v="0"/>
    <s v="United States"/>
    <s v="Lawrence"/>
    <x v="14"/>
    <n v="46226"/>
    <x v="2"/>
    <s v="OFF-AP-10004052"/>
    <x v="1"/>
    <x v="9"/>
    <s v="Hoover Replacement Belts For Soft Guard &amp; Commercial Ltweight Upright Vacs, 2/Pk"/>
    <x v="4413"/>
    <n v="5"/>
    <x v="0"/>
    <n v="5.1349999999999998"/>
    <x v="6"/>
    <x v="96"/>
  </r>
  <r>
    <n v="6678"/>
    <x v="3313"/>
    <x v="82"/>
    <d v="2015-11-23T00:00:00"/>
    <s v="Second Class"/>
    <s v="DL-13330"/>
    <s v="Denise Leinenbach"/>
    <x v="0"/>
    <s v="United States"/>
    <s v="Lawrence"/>
    <x v="14"/>
    <n v="46226"/>
    <x v="2"/>
    <s v="TEC-AC-10000990"/>
    <x v="2"/>
    <x v="11"/>
    <s v="Imation Bio 2GB USB Flash Drive Imation Corp"/>
    <x v="4414"/>
    <n v="3"/>
    <x v="0"/>
    <n v="165.2868"/>
    <x v="6"/>
    <x v="72"/>
  </r>
  <r>
    <n v="6679"/>
    <x v="3314"/>
    <x v="982"/>
    <d v="2014-10-14T00:00:00"/>
    <s v="Standard Class"/>
    <s v="SD-20485"/>
    <s v="Shirley Daniels"/>
    <x v="2"/>
    <s v="United States"/>
    <s v="Phoenix"/>
    <x v="16"/>
    <n v="85023"/>
    <x v="1"/>
    <s v="FUR-FU-10003724"/>
    <x v="0"/>
    <x v="5"/>
    <s v="Westinghouse Clip-On Gooseneck Lamps"/>
    <x v="4415"/>
    <n v="7"/>
    <x v="2"/>
    <n v="3.5154000000000001"/>
    <x v="18"/>
    <x v="17"/>
  </r>
  <r>
    <n v="6680"/>
    <x v="3315"/>
    <x v="264"/>
    <d v="2017-09-07T00:00:00"/>
    <s v="Second Class"/>
    <s v="TB-21055"/>
    <s v="Ted Butterfield"/>
    <x v="0"/>
    <s v="United States"/>
    <s v="Meriden"/>
    <x v="29"/>
    <n v="6450"/>
    <x v="3"/>
    <s v="OFF-ST-10000918"/>
    <x v="1"/>
    <x v="4"/>
    <s v="Crate-A-Files"/>
    <x v="2868"/>
    <n v="1"/>
    <x v="0"/>
    <n v="2.8340000000000001"/>
    <x v="15"/>
    <x v="96"/>
  </r>
  <r>
    <n v="6681"/>
    <x v="3315"/>
    <x v="264"/>
    <d v="2017-09-07T00:00:00"/>
    <s v="Second Class"/>
    <s v="TB-21055"/>
    <s v="Ted Butterfield"/>
    <x v="0"/>
    <s v="United States"/>
    <s v="Meriden"/>
    <x v="29"/>
    <n v="6450"/>
    <x v="3"/>
    <s v="OFF-PA-10000157"/>
    <x v="1"/>
    <x v="10"/>
    <s v="Xerox 191"/>
    <x v="705"/>
    <n v="4"/>
    <x v="0"/>
    <n v="37.562399999999997"/>
    <x v="15"/>
    <x v="41"/>
  </r>
  <r>
    <n v="6682"/>
    <x v="3315"/>
    <x v="264"/>
    <d v="2017-09-07T00:00:00"/>
    <s v="Second Class"/>
    <s v="TB-21055"/>
    <s v="Ted Butterfield"/>
    <x v="0"/>
    <s v="United States"/>
    <s v="Meriden"/>
    <x v="29"/>
    <n v="6450"/>
    <x v="3"/>
    <s v="OFF-PA-10002499"/>
    <x v="1"/>
    <x v="10"/>
    <s v="Xerox 1890"/>
    <x v="674"/>
    <n v="3"/>
    <x v="0"/>
    <n v="73.41"/>
    <x v="15"/>
    <x v="47"/>
  </r>
  <r>
    <n v="6683"/>
    <x v="3316"/>
    <x v="314"/>
    <d v="2017-01-02T00:00:00"/>
    <s v="First Class"/>
    <s v="DP-13390"/>
    <s v="Dennis Pardue"/>
    <x v="2"/>
    <s v="United States"/>
    <s v="Franklin"/>
    <x v="6"/>
    <n v="53132"/>
    <x v="2"/>
    <s v="OFF-BI-10002012"/>
    <x v="1"/>
    <x v="8"/>
    <s v="Wilson Jones Easy Flow II Sheet Lifters"/>
    <x v="4416"/>
    <n v="2"/>
    <x v="0"/>
    <n v="1.728"/>
    <x v="44"/>
    <x v="42"/>
  </r>
  <r>
    <n v="6684"/>
    <x v="3317"/>
    <x v="1127"/>
    <d v="2014-11-10T00:00:00"/>
    <s v="Standard Class"/>
    <s v="DE-13255"/>
    <s v="Deanra Eno"/>
    <x v="2"/>
    <s v="United States"/>
    <s v="Los Angeles"/>
    <x v="1"/>
    <n v="90008"/>
    <x v="1"/>
    <s v="FUR-FU-10000320"/>
    <x v="0"/>
    <x v="5"/>
    <s v="OIC Stacking Trays"/>
    <x v="130"/>
    <n v="6"/>
    <x v="0"/>
    <n v="8.8176000000000005"/>
    <x v="7"/>
    <x v="166"/>
  </r>
  <r>
    <n v="6685"/>
    <x v="3318"/>
    <x v="997"/>
    <d v="2015-12-22T00:00:00"/>
    <s v="Standard Class"/>
    <s v="MC-18100"/>
    <s v="Mick Crebagga"/>
    <x v="0"/>
    <s v="United States"/>
    <s v="Bloomington"/>
    <x v="10"/>
    <n v="61701"/>
    <x v="2"/>
    <s v="OFF-ST-10003716"/>
    <x v="1"/>
    <x v="4"/>
    <s v="Tennsco Double-Tier Lockers"/>
    <x v="4417"/>
    <n v="1"/>
    <x v="2"/>
    <n v="-15.7514"/>
    <x v="14"/>
    <x v="420"/>
  </r>
  <r>
    <n v="6686"/>
    <x v="3318"/>
    <x v="997"/>
    <d v="2015-12-22T00:00:00"/>
    <s v="Standard Class"/>
    <s v="MC-18100"/>
    <s v="Mick Crebagga"/>
    <x v="0"/>
    <s v="United States"/>
    <s v="Bloomington"/>
    <x v="10"/>
    <n v="61701"/>
    <x v="2"/>
    <s v="FUR-FU-10000965"/>
    <x v="0"/>
    <x v="5"/>
    <s v="Howard Miller 11-1/2&quot; Diameter Ridgewood Wall Clock"/>
    <x v="4418"/>
    <n v="2"/>
    <x v="7"/>
    <n v="-19.737200000000001"/>
    <x v="14"/>
    <x v="322"/>
  </r>
  <r>
    <n v="6687"/>
    <x v="3318"/>
    <x v="997"/>
    <d v="2015-12-22T00:00:00"/>
    <s v="Standard Class"/>
    <s v="MC-18100"/>
    <s v="Mick Crebagga"/>
    <x v="0"/>
    <s v="United States"/>
    <s v="Bloomington"/>
    <x v="10"/>
    <n v="61701"/>
    <x v="2"/>
    <s v="OFF-AR-10003829"/>
    <x v="1"/>
    <x v="6"/>
    <s v="Newell 35"/>
    <x v="1317"/>
    <n v="5"/>
    <x v="2"/>
    <n v="1.476"/>
    <x v="14"/>
    <x v="4"/>
  </r>
  <r>
    <n v="6688"/>
    <x v="3319"/>
    <x v="263"/>
    <d v="2015-05-21T00:00:00"/>
    <s v="Standard Class"/>
    <s v="HG-15025"/>
    <s v="Hunter Glantz"/>
    <x v="0"/>
    <s v="United States"/>
    <s v="Los Angeles"/>
    <x v="1"/>
    <n v="90032"/>
    <x v="1"/>
    <s v="OFF-ST-10003470"/>
    <x v="1"/>
    <x v="4"/>
    <s v="Tennsco Snap-Together Open Shelving Units, Starter Sets and Add-On Units"/>
    <x v="2068"/>
    <n v="4"/>
    <x v="0"/>
    <n v="55.896000000000001"/>
    <x v="20"/>
    <x v="125"/>
  </r>
  <r>
    <n v="6689"/>
    <x v="3320"/>
    <x v="434"/>
    <d v="2017-03-15T00:00:00"/>
    <s v="Second Class"/>
    <s v="CM-11815"/>
    <s v="Candace McMahon"/>
    <x v="1"/>
    <s v="United States"/>
    <s v="San Francisco"/>
    <x v="1"/>
    <n v="94109"/>
    <x v="1"/>
    <s v="TEC-AC-10004568"/>
    <x v="2"/>
    <x v="11"/>
    <s v="Maxell LTO Ultrium - 800 GB"/>
    <x v="1359"/>
    <n v="4"/>
    <x v="0"/>
    <n v="21.272400000000001"/>
    <x v="42"/>
    <x v="140"/>
  </r>
  <r>
    <n v="6690"/>
    <x v="3321"/>
    <x v="574"/>
    <d v="2017-12-09T00:00:00"/>
    <s v="Standard Class"/>
    <s v="RP-19855"/>
    <s v="Roy Phan"/>
    <x v="1"/>
    <s v="United States"/>
    <s v="Houston"/>
    <x v="5"/>
    <n v="77095"/>
    <x v="2"/>
    <s v="OFF-AR-10000817"/>
    <x v="1"/>
    <x v="6"/>
    <s v="Manco Dry-Lighter Erasable Highlighter"/>
    <x v="4419"/>
    <n v="5"/>
    <x v="2"/>
    <n v="2.1280000000000001"/>
    <x v="23"/>
    <x v="211"/>
  </r>
  <r>
    <n v="6691"/>
    <x v="3322"/>
    <x v="689"/>
    <d v="2017-08-05T00:00:00"/>
    <s v="Standard Class"/>
    <s v="LS-17200"/>
    <s v="Luke Schmidt"/>
    <x v="1"/>
    <s v="United States"/>
    <s v="Milwaukee"/>
    <x v="6"/>
    <n v="53209"/>
    <x v="2"/>
    <s v="OFF-BI-10003460"/>
    <x v="1"/>
    <x v="8"/>
    <s v="Acco 3-Hole Punch"/>
    <x v="254"/>
    <n v="4"/>
    <x v="0"/>
    <n v="8.4095999999999993"/>
    <x v="43"/>
    <x v="42"/>
  </r>
  <r>
    <n v="6692"/>
    <x v="3322"/>
    <x v="689"/>
    <d v="2017-08-05T00:00:00"/>
    <s v="Standard Class"/>
    <s v="LS-17200"/>
    <s v="Luke Schmidt"/>
    <x v="1"/>
    <s v="United States"/>
    <s v="Milwaukee"/>
    <x v="6"/>
    <n v="53209"/>
    <x v="2"/>
    <s v="OFF-AP-10002472"/>
    <x v="1"/>
    <x v="9"/>
    <s v="3M Office Air Cleaner"/>
    <x v="4357"/>
    <n v="6"/>
    <x v="0"/>
    <n v="54.558"/>
    <x v="43"/>
    <x v="11"/>
  </r>
  <r>
    <n v="6693"/>
    <x v="3323"/>
    <x v="938"/>
    <d v="2017-08-13T00:00:00"/>
    <s v="Second Class"/>
    <s v="DR-12940"/>
    <s v="Daniel Raglin"/>
    <x v="2"/>
    <s v="United States"/>
    <s v="Lake Charles"/>
    <x v="28"/>
    <n v="70601"/>
    <x v="0"/>
    <s v="OFF-BI-10000632"/>
    <x v="1"/>
    <x v="8"/>
    <s v="Satellite Sectional Post Binders"/>
    <x v="4420"/>
    <n v="11"/>
    <x v="0"/>
    <n v="219.65459999999999"/>
    <x v="43"/>
    <x v="55"/>
  </r>
  <r>
    <n v="6694"/>
    <x v="3324"/>
    <x v="1033"/>
    <d v="2017-10-02T00:00:00"/>
    <s v="Second Class"/>
    <s v="CC-12475"/>
    <s v="Cindy Chapman"/>
    <x v="0"/>
    <s v="United States"/>
    <s v="Baltimore"/>
    <x v="39"/>
    <n v="21215"/>
    <x v="3"/>
    <s v="OFF-PA-10000062"/>
    <x v="1"/>
    <x v="10"/>
    <s v="Green Bar Computer Printout Paper"/>
    <x v="2169"/>
    <n v="3"/>
    <x v="0"/>
    <n v="80.791200000000003"/>
    <x v="13"/>
    <x v="70"/>
  </r>
  <r>
    <n v="6695"/>
    <x v="3325"/>
    <x v="370"/>
    <d v="2016-08-30T00:00:00"/>
    <s v="Standard Class"/>
    <s v="SS-20515"/>
    <s v="Shirley Schmidt"/>
    <x v="2"/>
    <s v="United States"/>
    <s v="Franklin"/>
    <x v="6"/>
    <n v="53132"/>
    <x v="2"/>
    <s v="TEC-AC-10002006"/>
    <x v="2"/>
    <x v="11"/>
    <s v="Memorex Micro Travel Drive 16 GB"/>
    <x v="4421"/>
    <n v="3"/>
    <x v="0"/>
    <n v="14.870699999999999"/>
    <x v="47"/>
    <x v="221"/>
  </r>
  <r>
    <n v="6696"/>
    <x v="3326"/>
    <x v="499"/>
    <d v="2016-12-07T00:00:00"/>
    <s v="Standard Class"/>
    <s v="JF-15190"/>
    <s v="Jamie Frazer"/>
    <x v="0"/>
    <s v="United States"/>
    <s v="New York City"/>
    <x v="15"/>
    <n v="10024"/>
    <x v="3"/>
    <s v="OFF-BI-10004318"/>
    <x v="1"/>
    <x v="8"/>
    <s v="Ibico EB-19 Dual Function Manual Binding System"/>
    <x v="4422"/>
    <n v="3"/>
    <x v="2"/>
    <n v="134.93219999999999"/>
    <x v="5"/>
    <x v="18"/>
  </r>
  <r>
    <n v="6697"/>
    <x v="3326"/>
    <x v="499"/>
    <d v="2016-12-07T00:00:00"/>
    <s v="Standard Class"/>
    <s v="JF-15190"/>
    <s v="Jamie Frazer"/>
    <x v="0"/>
    <s v="United States"/>
    <s v="New York City"/>
    <x v="15"/>
    <n v="10024"/>
    <x v="3"/>
    <s v="OFF-BI-10004236"/>
    <x v="1"/>
    <x v="8"/>
    <s v="XtraLife ClearVue Slant-D Ring Binder, White, 3&quot;"/>
    <x v="4423"/>
    <n v="3"/>
    <x v="2"/>
    <n v="11.4504"/>
    <x v="5"/>
    <x v="18"/>
  </r>
  <r>
    <n v="6698"/>
    <x v="3326"/>
    <x v="499"/>
    <d v="2016-12-07T00:00:00"/>
    <s v="Standard Class"/>
    <s v="JF-15190"/>
    <s v="Jamie Frazer"/>
    <x v="0"/>
    <s v="United States"/>
    <s v="New York City"/>
    <x v="15"/>
    <n v="10024"/>
    <x v="3"/>
    <s v="OFF-PA-10000062"/>
    <x v="1"/>
    <x v="10"/>
    <s v="Green Bar Computer Printout Paper"/>
    <x v="3715"/>
    <n v="1"/>
    <x v="0"/>
    <n v="26.930399999999999"/>
    <x v="5"/>
    <x v="77"/>
  </r>
  <r>
    <n v="6699"/>
    <x v="3327"/>
    <x v="246"/>
    <d v="2017-07-25T00:00:00"/>
    <s v="Standard Class"/>
    <s v="SW-20455"/>
    <s v="Shaun Weien"/>
    <x v="0"/>
    <s v="United States"/>
    <s v="San Diego"/>
    <x v="1"/>
    <n v="92024"/>
    <x v="1"/>
    <s v="OFF-PA-10003205"/>
    <x v="1"/>
    <x v="10"/>
    <s v="Wirebound Message Forms, Four 2 3/4 x 5 Forms per Page, Pink Paper"/>
    <x v="4424"/>
    <n v="2"/>
    <x v="0"/>
    <n v="7.6798000000000002"/>
    <x v="10"/>
    <x v="2"/>
  </r>
  <r>
    <n v="6700"/>
    <x v="3327"/>
    <x v="246"/>
    <d v="2017-07-25T00:00:00"/>
    <s v="Standard Class"/>
    <s v="SW-20455"/>
    <s v="Shaun Weien"/>
    <x v="0"/>
    <s v="United States"/>
    <s v="San Diego"/>
    <x v="1"/>
    <n v="92024"/>
    <x v="1"/>
    <s v="FUR-CH-10000988"/>
    <x v="0"/>
    <x v="1"/>
    <s v="Hon Olson Stacker Stools"/>
    <x v="2241"/>
    <n v="2"/>
    <x v="2"/>
    <n v="22.529599999999999"/>
    <x v="10"/>
    <x v="7"/>
  </r>
  <r>
    <n v="6701"/>
    <x v="3327"/>
    <x v="246"/>
    <d v="2017-07-25T00:00:00"/>
    <s v="Standard Class"/>
    <s v="SW-20455"/>
    <s v="Shaun Weien"/>
    <x v="0"/>
    <s v="United States"/>
    <s v="San Diego"/>
    <x v="1"/>
    <n v="92024"/>
    <x v="1"/>
    <s v="OFF-BI-10001524"/>
    <x v="1"/>
    <x v="8"/>
    <s v="GBC Premium Transparent Covers with Diagonal Lined Pattern"/>
    <x v="4338"/>
    <n v="3"/>
    <x v="2"/>
    <n v="17.623200000000001"/>
    <x v="10"/>
    <x v="11"/>
  </r>
  <r>
    <n v="6702"/>
    <x v="3328"/>
    <x v="1128"/>
    <d v="2015-05-24T00:00:00"/>
    <s v="Standard Class"/>
    <s v="SG-20470"/>
    <s v="Sheri Gordon"/>
    <x v="0"/>
    <s v="United States"/>
    <s v="Wilson"/>
    <x v="3"/>
    <n v="27893"/>
    <x v="0"/>
    <s v="FUR-FU-10001986"/>
    <x v="0"/>
    <x v="5"/>
    <s v="Dana Fluorescent Magnifying Lamp, White, 36&quot;"/>
    <x v="4425"/>
    <n v="4"/>
    <x v="2"/>
    <n v="20.391999999999999"/>
    <x v="20"/>
    <x v="26"/>
  </r>
  <r>
    <n v="6703"/>
    <x v="3328"/>
    <x v="1128"/>
    <d v="2015-05-24T00:00:00"/>
    <s v="Standard Class"/>
    <s v="SG-20470"/>
    <s v="Sheri Gordon"/>
    <x v="0"/>
    <s v="United States"/>
    <s v="Wilson"/>
    <x v="3"/>
    <n v="27893"/>
    <x v="0"/>
    <s v="OFF-BI-10001031"/>
    <x v="1"/>
    <x v="8"/>
    <s v="Pressboard Data Binders by Wilson Jones"/>
    <x v="1669"/>
    <n v="4"/>
    <x v="6"/>
    <n v="-4.9127999999999998"/>
    <x v="20"/>
    <x v="116"/>
  </r>
  <r>
    <n v="6704"/>
    <x v="3329"/>
    <x v="537"/>
    <d v="2015-06-28T00:00:00"/>
    <s v="Standard Class"/>
    <s v="CS-12355"/>
    <s v="Christine Sundaresam"/>
    <x v="0"/>
    <s v="United States"/>
    <s v="Long Beach"/>
    <x v="1"/>
    <n v="90805"/>
    <x v="1"/>
    <s v="TEC-PH-10002468"/>
    <x v="2"/>
    <x v="7"/>
    <s v="Plantronics CS 50-USB - headset - Convertible, Monaural"/>
    <x v="2039"/>
    <n v="2"/>
    <x v="2"/>
    <n v="19.038599999999999"/>
    <x v="33"/>
    <x v="152"/>
  </r>
  <r>
    <n v="6705"/>
    <x v="3329"/>
    <x v="537"/>
    <d v="2015-06-28T00:00:00"/>
    <s v="Standard Class"/>
    <s v="CS-12355"/>
    <s v="Christine Sundaresam"/>
    <x v="0"/>
    <s v="United States"/>
    <s v="Long Beach"/>
    <x v="1"/>
    <n v="90805"/>
    <x v="1"/>
    <s v="OFF-FA-10003059"/>
    <x v="1"/>
    <x v="13"/>
    <s v="Assorted Color Push Pins"/>
    <x v="4426"/>
    <n v="3"/>
    <x v="0"/>
    <n v="1.7919"/>
    <x v="33"/>
    <x v="113"/>
  </r>
  <r>
    <n v="6706"/>
    <x v="3329"/>
    <x v="537"/>
    <d v="2015-06-28T00:00:00"/>
    <s v="Standard Class"/>
    <s v="CS-12355"/>
    <s v="Christine Sundaresam"/>
    <x v="0"/>
    <s v="United States"/>
    <s v="Long Beach"/>
    <x v="1"/>
    <n v="90805"/>
    <x v="1"/>
    <s v="TEC-PH-10003931"/>
    <x v="2"/>
    <x v="7"/>
    <s v="JBL Micro Wireless Portable Bluetooth Speaker"/>
    <x v="166"/>
    <n v="3"/>
    <x v="2"/>
    <n v="8.9984999999999999"/>
    <x v="33"/>
    <x v="107"/>
  </r>
  <r>
    <n v="6707"/>
    <x v="3330"/>
    <x v="545"/>
    <d v="2016-09-15T00:00:00"/>
    <s v="Standard Class"/>
    <s v="SC-20695"/>
    <s v="Steve Chapman"/>
    <x v="1"/>
    <s v="United States"/>
    <s v="Fort Lauderdale"/>
    <x v="2"/>
    <n v="33311"/>
    <x v="0"/>
    <s v="TEC-PH-10003505"/>
    <x v="2"/>
    <x v="7"/>
    <s v="Geemarc AmpliPOWER60"/>
    <x v="4427"/>
    <n v="7"/>
    <x v="2"/>
    <n v="58.463999999999999"/>
    <x v="22"/>
    <x v="4"/>
  </r>
  <r>
    <n v="6708"/>
    <x v="3331"/>
    <x v="138"/>
    <d v="2014-04-18T00:00:00"/>
    <s v="Standard Class"/>
    <s v="BF-11170"/>
    <s v="Ben Ferrer"/>
    <x v="2"/>
    <s v="United States"/>
    <s v="Baltimore"/>
    <x v="39"/>
    <n v="21215"/>
    <x v="3"/>
    <s v="OFF-LA-10002368"/>
    <x v="1"/>
    <x v="2"/>
    <s v="Avery 479"/>
    <x v="1484"/>
    <n v="3"/>
    <x v="0"/>
    <n v="3.6017999999999999"/>
    <x v="41"/>
    <x v="55"/>
  </r>
  <r>
    <n v="6709"/>
    <x v="3332"/>
    <x v="717"/>
    <d v="2015-11-19T00:00:00"/>
    <s v="Standard Class"/>
    <s v="GZ-14470"/>
    <s v="Gary Zandusky"/>
    <x v="0"/>
    <s v="United States"/>
    <s v="Rio Rancho"/>
    <x v="27"/>
    <n v="87124"/>
    <x v="1"/>
    <s v="FUR-CH-10004287"/>
    <x v="0"/>
    <x v="1"/>
    <s v="SAFCO Arco Folding Chair"/>
    <x v="2173"/>
    <n v="4"/>
    <x v="2"/>
    <n v="99.432000000000002"/>
    <x v="6"/>
    <x v="4"/>
  </r>
  <r>
    <n v="6710"/>
    <x v="3332"/>
    <x v="717"/>
    <d v="2015-11-19T00:00:00"/>
    <s v="Standard Class"/>
    <s v="GZ-14470"/>
    <s v="Gary Zandusky"/>
    <x v="0"/>
    <s v="United States"/>
    <s v="Rio Rancho"/>
    <x v="27"/>
    <n v="87124"/>
    <x v="1"/>
    <s v="FUR-CH-10001891"/>
    <x v="0"/>
    <x v="1"/>
    <s v="Global Deluxe Office Fabric Chairs"/>
    <x v="285"/>
    <n v="3"/>
    <x v="2"/>
    <n v="20.155799999999999"/>
    <x v="6"/>
    <x v="152"/>
  </r>
  <r>
    <n v="6711"/>
    <x v="3333"/>
    <x v="10"/>
    <d v="2016-12-12T00:00:00"/>
    <s v="First Class"/>
    <s v="SP-20650"/>
    <s v="Stephanie Phelps"/>
    <x v="1"/>
    <s v="United States"/>
    <s v="Stockton"/>
    <x v="1"/>
    <n v="95207"/>
    <x v="1"/>
    <s v="OFF-BI-10002133"/>
    <x v="1"/>
    <x v="8"/>
    <s v="Wilson Jones Elliptical Ring 3 1/2&quot; Capacity Binders, 800 sheets"/>
    <x v="4428"/>
    <n v="8"/>
    <x v="2"/>
    <n v="99.296000000000006"/>
    <x v="5"/>
    <x v="49"/>
  </r>
  <r>
    <n v="6712"/>
    <x v="3334"/>
    <x v="238"/>
    <d v="2017-08-21T00:00:00"/>
    <s v="Second Class"/>
    <s v="PJ-19015"/>
    <s v="Pauline Johnson"/>
    <x v="0"/>
    <s v="United States"/>
    <s v="Columbus"/>
    <x v="24"/>
    <n v="43229"/>
    <x v="3"/>
    <s v="OFF-AR-10001419"/>
    <x v="1"/>
    <x v="6"/>
    <s v="Newell 325"/>
    <x v="4373"/>
    <n v="3"/>
    <x v="2"/>
    <n v="1.2390000000000001"/>
    <x v="43"/>
    <x v="26"/>
  </r>
  <r>
    <n v="6713"/>
    <x v="3335"/>
    <x v="817"/>
    <d v="2017-12-14T00:00:00"/>
    <s v="Same Day"/>
    <s v="DB-13060"/>
    <s v="Dave Brooks"/>
    <x v="0"/>
    <s v="United States"/>
    <s v="Skokie"/>
    <x v="10"/>
    <n v="60076"/>
    <x v="2"/>
    <s v="FUR-FU-10002298"/>
    <x v="0"/>
    <x v="5"/>
    <s v="Rubbermaid ClusterMat Chairmats, Mat Size- 66&quot; x 60&quot;, Lip 20&quot; x 11&quot; -90 Degree Angle"/>
    <x v="4429"/>
    <n v="6"/>
    <x v="7"/>
    <n v="-292.98719999999997"/>
    <x v="23"/>
    <x v="511"/>
  </r>
  <r>
    <n v="6714"/>
    <x v="3335"/>
    <x v="817"/>
    <d v="2017-12-14T00:00:00"/>
    <s v="Same Day"/>
    <s v="DB-13060"/>
    <s v="Dave Brooks"/>
    <x v="0"/>
    <s v="United States"/>
    <s v="Skokie"/>
    <x v="10"/>
    <n v="60076"/>
    <x v="2"/>
    <s v="FUR-FU-10004091"/>
    <x v="0"/>
    <x v="5"/>
    <s v="Howard Miller 13&quot; Diameter Goldtone Round Wall Clock"/>
    <x v="4430"/>
    <n v="3"/>
    <x v="7"/>
    <n v="-26.755800000000001"/>
    <x v="23"/>
    <x v="512"/>
  </r>
  <r>
    <n v="6715"/>
    <x v="3335"/>
    <x v="817"/>
    <d v="2017-12-14T00:00:00"/>
    <s v="Same Day"/>
    <s v="DB-13060"/>
    <s v="Dave Brooks"/>
    <x v="0"/>
    <s v="United States"/>
    <s v="Skokie"/>
    <x v="10"/>
    <n v="60076"/>
    <x v="2"/>
    <s v="TEC-AC-10004510"/>
    <x v="2"/>
    <x v="11"/>
    <s v="Logitech Desktop MK120 Mouse and keyboard Combo"/>
    <x v="4431"/>
    <n v="3"/>
    <x v="2"/>
    <n v="-4.9080000000000004"/>
    <x v="23"/>
    <x v="233"/>
  </r>
  <r>
    <n v="6716"/>
    <x v="3335"/>
    <x v="817"/>
    <d v="2017-12-14T00:00:00"/>
    <s v="Same Day"/>
    <s v="DB-13060"/>
    <s v="Dave Brooks"/>
    <x v="0"/>
    <s v="United States"/>
    <s v="Skokie"/>
    <x v="10"/>
    <n v="60076"/>
    <x v="2"/>
    <s v="OFF-AR-10002987"/>
    <x v="1"/>
    <x v="6"/>
    <s v="Prismacolor Color Pencil Set"/>
    <x v="4432"/>
    <n v="6"/>
    <x v="2"/>
    <n v="24.9984"/>
    <x v="23"/>
    <x v="151"/>
  </r>
  <r>
    <n v="6717"/>
    <x v="3336"/>
    <x v="143"/>
    <d v="2016-04-15T00:00:00"/>
    <s v="Standard Class"/>
    <s v="CK-12325"/>
    <s v="Christine Kargatis"/>
    <x v="2"/>
    <s v="United States"/>
    <s v="Hot Springs"/>
    <x v="36"/>
    <n v="71901"/>
    <x v="0"/>
    <s v="OFF-FA-10002280"/>
    <x v="1"/>
    <x v="13"/>
    <s v="Advantus Plastic Paper Clips"/>
    <x v="59"/>
    <n v="6"/>
    <x v="0"/>
    <n v="14.4"/>
    <x v="26"/>
    <x v="62"/>
  </r>
  <r>
    <n v="6718"/>
    <x v="3336"/>
    <x v="143"/>
    <d v="2016-04-15T00:00:00"/>
    <s v="Standard Class"/>
    <s v="CK-12325"/>
    <s v="Christine Kargatis"/>
    <x v="2"/>
    <s v="United States"/>
    <s v="Hot Springs"/>
    <x v="36"/>
    <n v="71901"/>
    <x v="0"/>
    <s v="OFF-PA-10001934"/>
    <x v="1"/>
    <x v="10"/>
    <s v="Xerox 1993"/>
    <x v="233"/>
    <n v="4"/>
    <x v="0"/>
    <n v="12.700799999999999"/>
    <x v="26"/>
    <x v="181"/>
  </r>
  <r>
    <n v="6719"/>
    <x v="3336"/>
    <x v="143"/>
    <d v="2016-04-15T00:00:00"/>
    <s v="Standard Class"/>
    <s v="CK-12325"/>
    <s v="Christine Kargatis"/>
    <x v="2"/>
    <s v="United States"/>
    <s v="Hot Springs"/>
    <x v="36"/>
    <n v="71901"/>
    <x v="0"/>
    <s v="FUR-FU-10003268"/>
    <x v="0"/>
    <x v="5"/>
    <s v="Eldon Radial Chair Mat for Low to Medium Pile Carpets"/>
    <x v="4433"/>
    <n v="4"/>
    <x v="0"/>
    <n v="31.984000000000002"/>
    <x v="26"/>
    <x v="83"/>
  </r>
  <r>
    <n v="6720"/>
    <x v="3337"/>
    <x v="186"/>
    <d v="2016-12-19T00:00:00"/>
    <s v="First Class"/>
    <s v="SF-20065"/>
    <s v="Sandra Flanagan"/>
    <x v="0"/>
    <s v="United States"/>
    <s v="Goldsboro"/>
    <x v="3"/>
    <n v="27534"/>
    <x v="0"/>
    <s v="OFF-AP-10004859"/>
    <x v="1"/>
    <x v="9"/>
    <s v="Acco 6 Outlet Guardian Premium Surge Suppressor"/>
    <x v="4180"/>
    <n v="3"/>
    <x v="2"/>
    <n v="3.0575999999999999"/>
    <x v="5"/>
    <x v="152"/>
  </r>
  <r>
    <n v="6721"/>
    <x v="3338"/>
    <x v="20"/>
    <d v="2017-09-24T00:00:00"/>
    <s v="Standard Class"/>
    <s v="DP-13105"/>
    <s v="Dave Poirier"/>
    <x v="1"/>
    <s v="United States"/>
    <s v="Los Angeles"/>
    <x v="1"/>
    <n v="90032"/>
    <x v="1"/>
    <s v="TEC-AC-10000057"/>
    <x v="2"/>
    <x v="11"/>
    <s v="Microsoft Natural Ergonomic Keyboard 4000"/>
    <x v="179"/>
    <n v="5"/>
    <x v="0"/>
    <n v="31.4895"/>
    <x v="15"/>
    <x v="85"/>
  </r>
  <r>
    <n v="6722"/>
    <x v="3338"/>
    <x v="20"/>
    <d v="2017-09-24T00:00:00"/>
    <s v="Standard Class"/>
    <s v="DP-13105"/>
    <s v="Dave Poirier"/>
    <x v="1"/>
    <s v="United States"/>
    <s v="Los Angeles"/>
    <x v="1"/>
    <n v="90032"/>
    <x v="1"/>
    <s v="OFF-AR-10000914"/>
    <x v="1"/>
    <x v="6"/>
    <s v="Boston 16765 Mini Stand Up Battery Pencil Sharpener"/>
    <x v="4434"/>
    <n v="2"/>
    <x v="0"/>
    <n v="6.0632000000000001"/>
    <x v="15"/>
    <x v="96"/>
  </r>
  <r>
    <n v="6723"/>
    <x v="3338"/>
    <x v="20"/>
    <d v="2017-09-24T00:00:00"/>
    <s v="Standard Class"/>
    <s v="DP-13105"/>
    <s v="Dave Poirier"/>
    <x v="1"/>
    <s v="United States"/>
    <s v="Los Angeles"/>
    <x v="1"/>
    <n v="90032"/>
    <x v="1"/>
    <s v="OFF-AR-10004956"/>
    <x v="1"/>
    <x v="6"/>
    <s v="Newell 33"/>
    <x v="80"/>
    <n v="3"/>
    <x v="0"/>
    <n v="4.8545999999999996"/>
    <x v="15"/>
    <x v="5"/>
  </r>
  <r>
    <n v="6724"/>
    <x v="3339"/>
    <x v="507"/>
    <d v="2017-09-06T00:00:00"/>
    <s v="Second Class"/>
    <s v="VM-21835"/>
    <s v="Vivian Mathis"/>
    <x v="0"/>
    <s v="United States"/>
    <s v="Nashua"/>
    <x v="38"/>
    <n v="3060"/>
    <x v="3"/>
    <s v="OFF-FA-10001843"/>
    <x v="1"/>
    <x v="13"/>
    <s v="Staples"/>
    <x v="1450"/>
    <n v="6"/>
    <x v="0"/>
    <n v="6.9653999999999998"/>
    <x v="15"/>
    <x v="41"/>
  </r>
  <r>
    <n v="6725"/>
    <x v="3340"/>
    <x v="126"/>
    <d v="2016-09-16T00:00:00"/>
    <s v="Standard Class"/>
    <s v="SF-20200"/>
    <s v="Sarah Foster"/>
    <x v="0"/>
    <s v="United States"/>
    <s v="Seattle"/>
    <x v="4"/>
    <n v="98103"/>
    <x v="1"/>
    <s v="OFF-FA-10000585"/>
    <x v="1"/>
    <x v="13"/>
    <s v="OIC Bulk Pack Metal Binder Clips"/>
    <x v="4435"/>
    <n v="3"/>
    <x v="0"/>
    <n v="4.8162000000000003"/>
    <x v="22"/>
    <x v="99"/>
  </r>
  <r>
    <n v="6726"/>
    <x v="3340"/>
    <x v="126"/>
    <d v="2016-09-16T00:00:00"/>
    <s v="Standard Class"/>
    <s v="SF-20200"/>
    <s v="Sarah Foster"/>
    <x v="0"/>
    <s v="United States"/>
    <s v="Seattle"/>
    <x v="4"/>
    <n v="98103"/>
    <x v="1"/>
    <s v="OFF-LA-10003720"/>
    <x v="1"/>
    <x v="2"/>
    <s v="Avery 487"/>
    <x v="466"/>
    <n v="3"/>
    <x v="0"/>
    <n v="5.2028999999999996"/>
    <x v="22"/>
    <x v="41"/>
  </r>
  <r>
    <n v="6727"/>
    <x v="3340"/>
    <x v="126"/>
    <d v="2016-09-16T00:00:00"/>
    <s v="Standard Class"/>
    <s v="SF-20200"/>
    <s v="Sarah Foster"/>
    <x v="0"/>
    <s v="United States"/>
    <s v="Seattle"/>
    <x v="4"/>
    <n v="98103"/>
    <x v="1"/>
    <s v="OFF-BI-10000301"/>
    <x v="1"/>
    <x v="8"/>
    <s v="GBC Instant Report Kit"/>
    <x v="4436"/>
    <n v="4"/>
    <x v="2"/>
    <n v="7.7640000000000002"/>
    <x v="22"/>
    <x v="52"/>
  </r>
  <r>
    <n v="6728"/>
    <x v="3341"/>
    <x v="682"/>
    <d v="2017-08-15T00:00:00"/>
    <s v="Second Class"/>
    <s v="SC-20695"/>
    <s v="Steve Chapman"/>
    <x v="1"/>
    <s v="United States"/>
    <s v="Richmond"/>
    <x v="14"/>
    <n v="47374"/>
    <x v="2"/>
    <s v="OFF-PA-10003302"/>
    <x v="1"/>
    <x v="10"/>
    <s v="Xerox 1906"/>
    <x v="924"/>
    <n v="5"/>
    <x v="0"/>
    <n v="83.284000000000006"/>
    <x v="43"/>
    <x v="53"/>
  </r>
  <r>
    <n v="6729"/>
    <x v="3342"/>
    <x v="254"/>
    <d v="2016-11-09T00:00:00"/>
    <s v="Standard Class"/>
    <s v="MF-17665"/>
    <s v="Maureen Fritzler"/>
    <x v="1"/>
    <s v="United States"/>
    <s v="Miami"/>
    <x v="2"/>
    <n v="33180"/>
    <x v="0"/>
    <s v="FUR-FU-10001889"/>
    <x v="0"/>
    <x v="5"/>
    <s v="Ultra Door Pull Handle"/>
    <x v="4437"/>
    <n v="6"/>
    <x v="2"/>
    <n v="8.2056000000000004"/>
    <x v="0"/>
    <x v="173"/>
  </r>
  <r>
    <n v="6730"/>
    <x v="3343"/>
    <x v="652"/>
    <d v="2015-06-20T00:00:00"/>
    <s v="First Class"/>
    <s v="BV-11245"/>
    <s v="Benjamin Venier"/>
    <x v="1"/>
    <s v="United States"/>
    <s v="Smyrna"/>
    <x v="18"/>
    <n v="37167"/>
    <x v="0"/>
    <s v="OFF-BI-10002982"/>
    <x v="1"/>
    <x v="8"/>
    <s v="Avery Self-Adhesive Photo Pockets for Polaroid Photos"/>
    <x v="4438"/>
    <n v="3"/>
    <x v="6"/>
    <n v="-4.4946000000000002"/>
    <x v="33"/>
    <x v="25"/>
  </r>
  <r>
    <n v="6731"/>
    <x v="3343"/>
    <x v="652"/>
    <d v="2015-06-20T00:00:00"/>
    <s v="First Class"/>
    <s v="BV-11245"/>
    <s v="Benjamin Venier"/>
    <x v="1"/>
    <s v="United States"/>
    <s v="Smyrna"/>
    <x v="18"/>
    <n v="37167"/>
    <x v="0"/>
    <s v="FUR-CH-10002965"/>
    <x v="0"/>
    <x v="1"/>
    <s v="Global Leather Highback Executive Chair with Pneumatic Height Adjustment, Black"/>
    <x v="4439"/>
    <n v="4"/>
    <x v="2"/>
    <n v="56.2744"/>
    <x v="33"/>
    <x v="66"/>
  </r>
  <r>
    <n v="6732"/>
    <x v="3343"/>
    <x v="652"/>
    <d v="2015-06-20T00:00:00"/>
    <s v="First Class"/>
    <s v="BV-11245"/>
    <s v="Benjamin Venier"/>
    <x v="1"/>
    <s v="United States"/>
    <s v="Smyrna"/>
    <x v="18"/>
    <n v="37167"/>
    <x v="0"/>
    <s v="OFF-PA-10001937"/>
    <x v="1"/>
    <x v="10"/>
    <s v="Xerox 21"/>
    <x v="557"/>
    <n v="4"/>
    <x v="2"/>
    <n v="7.2576000000000001"/>
    <x v="33"/>
    <x v="73"/>
  </r>
  <r>
    <n v="6733"/>
    <x v="3344"/>
    <x v="1129"/>
    <d v="2014-07-07T00:00:00"/>
    <s v="First Class"/>
    <s v="KE-16420"/>
    <s v="Katrina Edelman"/>
    <x v="1"/>
    <s v="United States"/>
    <s v="Aurora"/>
    <x v="22"/>
    <n v="80013"/>
    <x v="1"/>
    <s v="OFF-PA-10001977"/>
    <x v="1"/>
    <x v="10"/>
    <s v="Xerox 194"/>
    <x v="3380"/>
    <n v="4"/>
    <x v="2"/>
    <n v="62.137599999999999"/>
    <x v="40"/>
    <x v="73"/>
  </r>
  <r>
    <n v="6734"/>
    <x v="3344"/>
    <x v="1129"/>
    <d v="2014-07-07T00:00:00"/>
    <s v="First Class"/>
    <s v="KE-16420"/>
    <s v="Katrina Edelman"/>
    <x v="1"/>
    <s v="United States"/>
    <s v="Aurora"/>
    <x v="22"/>
    <n v="80013"/>
    <x v="1"/>
    <s v="OFF-AP-10000692"/>
    <x v="1"/>
    <x v="9"/>
    <s v="Fellowes Mighty 8 Compact Surge Protector"/>
    <x v="4440"/>
    <n v="2"/>
    <x v="2"/>
    <n v="3.2431999999999999"/>
    <x v="40"/>
    <x v="7"/>
  </r>
  <r>
    <n v="6735"/>
    <x v="3345"/>
    <x v="139"/>
    <d v="2015-12-25T00:00:00"/>
    <s v="Standard Class"/>
    <s v="EM-14200"/>
    <s v="Evan Minnotte"/>
    <x v="2"/>
    <s v="United States"/>
    <s v="Miami"/>
    <x v="2"/>
    <n v="33142"/>
    <x v="0"/>
    <s v="OFF-LA-10004093"/>
    <x v="1"/>
    <x v="2"/>
    <s v="Avery 486"/>
    <x v="3190"/>
    <n v="2"/>
    <x v="2"/>
    <n v="3.9474"/>
    <x v="14"/>
    <x v="27"/>
  </r>
  <r>
    <n v="6736"/>
    <x v="3346"/>
    <x v="342"/>
    <d v="2016-04-17T00:00:00"/>
    <s v="Standard Class"/>
    <s v="BT-11680"/>
    <s v="Brian Thompson"/>
    <x v="0"/>
    <s v="United States"/>
    <s v="San Francisco"/>
    <x v="1"/>
    <n v="94122"/>
    <x v="1"/>
    <s v="OFF-AP-10004980"/>
    <x v="1"/>
    <x v="9"/>
    <s v="3M Replacement Filter for Office Air Cleaner for 20' x 33' Room"/>
    <x v="4441"/>
    <n v="3"/>
    <x v="0"/>
    <n v="44.366399999999999"/>
    <x v="26"/>
    <x v="174"/>
  </r>
  <r>
    <n v="6737"/>
    <x v="3346"/>
    <x v="342"/>
    <d v="2016-04-17T00:00:00"/>
    <s v="Standard Class"/>
    <s v="BT-11680"/>
    <s v="Brian Thompson"/>
    <x v="0"/>
    <s v="United States"/>
    <s v="San Francisco"/>
    <x v="1"/>
    <n v="94122"/>
    <x v="1"/>
    <s v="OFF-ST-10001932"/>
    <x v="1"/>
    <x v="4"/>
    <s v="Fellowes Staxonsteel Drawer Files"/>
    <x v="4246"/>
    <n v="3"/>
    <x v="0"/>
    <n v="81.131399999999999"/>
    <x v="26"/>
    <x v="229"/>
  </r>
  <r>
    <n v="6738"/>
    <x v="3346"/>
    <x v="342"/>
    <d v="2016-04-17T00:00:00"/>
    <s v="Standard Class"/>
    <s v="BT-11680"/>
    <s v="Brian Thompson"/>
    <x v="0"/>
    <s v="United States"/>
    <s v="San Francisco"/>
    <x v="1"/>
    <n v="94122"/>
    <x v="1"/>
    <s v="OFF-ST-10000636"/>
    <x v="1"/>
    <x v="4"/>
    <s v="Rogers Profile Extra Capacity Storage Tub"/>
    <x v="4442"/>
    <n v="9"/>
    <x v="0"/>
    <n v="6.0263999999999998"/>
    <x v="26"/>
    <x v="38"/>
  </r>
  <r>
    <n v="6739"/>
    <x v="3346"/>
    <x v="342"/>
    <d v="2016-04-17T00:00:00"/>
    <s v="Standard Class"/>
    <s v="BT-11680"/>
    <s v="Brian Thompson"/>
    <x v="0"/>
    <s v="United States"/>
    <s v="San Francisco"/>
    <x v="1"/>
    <n v="94122"/>
    <x v="1"/>
    <s v="OFF-BI-10000069"/>
    <x v="1"/>
    <x v="8"/>
    <s v="GBC Prepunched Paper, 19-Hole, for Binding Systems, 24-lb"/>
    <x v="4443"/>
    <n v="4"/>
    <x v="2"/>
    <n v="15.6104"/>
    <x v="26"/>
    <x v="18"/>
  </r>
  <r>
    <n v="6740"/>
    <x v="3347"/>
    <x v="542"/>
    <d v="2014-05-31T00:00:00"/>
    <s v="Standard Class"/>
    <s v="MM-18055"/>
    <s v="Michelle Moray"/>
    <x v="0"/>
    <s v="United States"/>
    <s v="Chicago"/>
    <x v="10"/>
    <n v="60623"/>
    <x v="2"/>
    <s v="OFF-ST-10001837"/>
    <x v="1"/>
    <x v="4"/>
    <s v="SAFCO Mobile Desk Side File, Wire Frame"/>
    <x v="4444"/>
    <n v="3"/>
    <x v="2"/>
    <n v="7.6967999999999996"/>
    <x v="8"/>
    <x v="17"/>
  </r>
  <r>
    <n v="6741"/>
    <x v="3347"/>
    <x v="542"/>
    <d v="2014-05-31T00:00:00"/>
    <s v="Standard Class"/>
    <s v="MM-18055"/>
    <s v="Michelle Moray"/>
    <x v="0"/>
    <s v="United States"/>
    <s v="Chicago"/>
    <x v="10"/>
    <n v="60623"/>
    <x v="2"/>
    <s v="FUR-CH-10003981"/>
    <x v="0"/>
    <x v="1"/>
    <s v="Global Commerce Series Low-Back Swivel/Tilt Chairs"/>
    <x v="4445"/>
    <n v="2"/>
    <x v="4"/>
    <n v="-5.1395999999999997"/>
    <x v="8"/>
    <x v="89"/>
  </r>
  <r>
    <n v="6742"/>
    <x v="3347"/>
    <x v="542"/>
    <d v="2014-05-31T00:00:00"/>
    <s v="Standard Class"/>
    <s v="MM-18055"/>
    <s v="Michelle Moray"/>
    <x v="0"/>
    <s v="United States"/>
    <s v="Chicago"/>
    <x v="10"/>
    <n v="60623"/>
    <x v="2"/>
    <s v="OFF-AR-10000716"/>
    <x v="1"/>
    <x v="6"/>
    <s v="DIXON Ticonderoga Erasable Checking Pencils"/>
    <x v="2513"/>
    <n v="3"/>
    <x v="2"/>
    <n v="3.1806000000000001"/>
    <x v="8"/>
    <x v="155"/>
  </r>
  <r>
    <n v="6743"/>
    <x v="3348"/>
    <x v="91"/>
    <d v="2017-07-11T00:00:00"/>
    <s v="Standard Class"/>
    <s v="PO-18850"/>
    <s v="Patrick O'Brill"/>
    <x v="0"/>
    <s v="United States"/>
    <s v="Los Angeles"/>
    <x v="1"/>
    <n v="90008"/>
    <x v="1"/>
    <s v="FUR-CH-10001146"/>
    <x v="0"/>
    <x v="1"/>
    <s v="Global Task Chair, Black"/>
    <x v="4446"/>
    <n v="3"/>
    <x v="2"/>
    <n v="-13.7403"/>
    <x v="10"/>
    <x v="75"/>
  </r>
  <r>
    <n v="6744"/>
    <x v="3349"/>
    <x v="1130"/>
    <d v="2015-02-20T00:00:00"/>
    <s v="Standard Class"/>
    <s v="SP-20860"/>
    <s v="Sung Pak"/>
    <x v="1"/>
    <s v="United States"/>
    <s v="Dover"/>
    <x v="38"/>
    <n v="3820"/>
    <x v="3"/>
    <s v="OFF-PA-10002751"/>
    <x v="1"/>
    <x v="10"/>
    <s v="Xerox 1920"/>
    <x v="1197"/>
    <n v="6"/>
    <x v="0"/>
    <n v="16.146000000000001"/>
    <x v="27"/>
    <x v="88"/>
  </r>
  <r>
    <n v="6745"/>
    <x v="3350"/>
    <x v="114"/>
    <d v="2017-06-18T00:00:00"/>
    <s v="Second Class"/>
    <s v="CS-12355"/>
    <s v="Christine Sundaresam"/>
    <x v="0"/>
    <s v="United States"/>
    <s v="Dublin"/>
    <x v="24"/>
    <n v="43017"/>
    <x v="3"/>
    <s v="TEC-AC-10001606"/>
    <x v="2"/>
    <x v="11"/>
    <s v="Logitech Wireless Performance Mouse MX for PC and Mac"/>
    <x v="4447"/>
    <n v="6"/>
    <x v="2"/>
    <n v="107.9892"/>
    <x v="28"/>
    <x v="258"/>
  </r>
  <r>
    <n v="6746"/>
    <x v="3350"/>
    <x v="114"/>
    <d v="2017-06-18T00:00:00"/>
    <s v="Second Class"/>
    <s v="CS-12355"/>
    <s v="Christine Sundaresam"/>
    <x v="0"/>
    <s v="United States"/>
    <s v="Dublin"/>
    <x v="24"/>
    <n v="43017"/>
    <x v="3"/>
    <s v="OFF-AR-10001427"/>
    <x v="1"/>
    <x v="6"/>
    <s v="Newell 330"/>
    <x v="100"/>
    <n v="5"/>
    <x v="2"/>
    <n v="1.794"/>
    <x v="28"/>
    <x v="17"/>
  </r>
  <r>
    <n v="6747"/>
    <x v="3351"/>
    <x v="38"/>
    <d v="2017-11-16T00:00:00"/>
    <s v="First Class"/>
    <s v="KB-16600"/>
    <s v="Ken Brennan"/>
    <x v="1"/>
    <s v="United States"/>
    <s v="New York City"/>
    <x v="15"/>
    <n v="10009"/>
    <x v="3"/>
    <s v="TEC-PH-10004389"/>
    <x v="2"/>
    <x v="7"/>
    <s v="Nokia Lumia 925"/>
    <x v="3125"/>
    <n v="5"/>
    <x v="0"/>
    <n v="163.78700000000001"/>
    <x v="24"/>
    <x v="96"/>
  </r>
  <r>
    <n v="6748"/>
    <x v="3352"/>
    <x v="157"/>
    <d v="2017-12-15T00:00:00"/>
    <s v="Standard Class"/>
    <s v="AA-10375"/>
    <s v="Allen Armold"/>
    <x v="0"/>
    <s v="United States"/>
    <s v="New York City"/>
    <x v="15"/>
    <n v="10035"/>
    <x v="3"/>
    <s v="OFF-BI-10002498"/>
    <x v="1"/>
    <x v="8"/>
    <s v="Clear Mylar Reinforcing Strips"/>
    <x v="475"/>
    <n v="1"/>
    <x v="2"/>
    <n v="5.0462999999999996"/>
    <x v="23"/>
    <x v="31"/>
  </r>
  <r>
    <n v="6749"/>
    <x v="3352"/>
    <x v="157"/>
    <d v="2017-12-15T00:00:00"/>
    <s v="Standard Class"/>
    <s v="AA-10375"/>
    <s v="Allen Armold"/>
    <x v="0"/>
    <s v="United States"/>
    <s v="New York City"/>
    <x v="15"/>
    <n v="10035"/>
    <x v="3"/>
    <s v="OFF-PA-10002245"/>
    <x v="1"/>
    <x v="10"/>
    <s v="Xerox 1895"/>
    <x v="1444"/>
    <n v="3"/>
    <x v="0"/>
    <n v="8.0730000000000004"/>
    <x v="23"/>
    <x v="88"/>
  </r>
  <r>
    <n v="6750"/>
    <x v="3352"/>
    <x v="157"/>
    <d v="2017-12-15T00:00:00"/>
    <s v="Standard Class"/>
    <s v="AA-10375"/>
    <s v="Allen Armold"/>
    <x v="0"/>
    <s v="United States"/>
    <s v="New York City"/>
    <x v="15"/>
    <n v="10035"/>
    <x v="3"/>
    <s v="TEC-PH-10004522"/>
    <x v="2"/>
    <x v="7"/>
    <s v="Dexim XPower Skin Super-Thin Power Case for iPhone 5 - Black"/>
    <x v="4448"/>
    <n v="2"/>
    <x v="0"/>
    <n v="29.245000000000001"/>
    <x v="23"/>
    <x v="45"/>
  </r>
  <r>
    <n v="6751"/>
    <x v="3353"/>
    <x v="931"/>
    <d v="2016-06-30T00:00:00"/>
    <s v="Second Class"/>
    <s v="BP-11155"/>
    <s v="Becky Pak"/>
    <x v="0"/>
    <s v="United States"/>
    <s v="Paterson"/>
    <x v="30"/>
    <n v="7501"/>
    <x v="3"/>
    <s v="FUR-CH-10003535"/>
    <x v="0"/>
    <x v="1"/>
    <s v="Global Armless Task Chair, Royal Blue"/>
    <x v="4174"/>
    <n v="2"/>
    <x v="0"/>
    <n v="20.7332"/>
    <x v="1"/>
    <x v="231"/>
  </r>
  <r>
    <n v="6752"/>
    <x v="3353"/>
    <x v="931"/>
    <d v="2016-06-30T00:00:00"/>
    <s v="Second Class"/>
    <s v="BP-11155"/>
    <s v="Becky Pak"/>
    <x v="0"/>
    <s v="United States"/>
    <s v="Paterson"/>
    <x v="30"/>
    <n v="7501"/>
    <x v="3"/>
    <s v="OFF-AP-10000595"/>
    <x v="1"/>
    <x v="9"/>
    <s v="Disposable Triple-Filter Dust Bags"/>
    <x v="4449"/>
    <n v="2"/>
    <x v="0"/>
    <n v="2.2724000000000002"/>
    <x v="1"/>
    <x v="96"/>
  </r>
  <r>
    <n v="6753"/>
    <x v="3353"/>
    <x v="931"/>
    <d v="2016-06-30T00:00:00"/>
    <s v="Second Class"/>
    <s v="BP-11155"/>
    <s v="Becky Pak"/>
    <x v="0"/>
    <s v="United States"/>
    <s v="Paterson"/>
    <x v="30"/>
    <n v="7501"/>
    <x v="3"/>
    <s v="OFF-PA-10003039"/>
    <x v="1"/>
    <x v="10"/>
    <s v="Xerox 1960"/>
    <x v="1156"/>
    <n v="2"/>
    <x v="0"/>
    <n v="27.882000000000001"/>
    <x v="1"/>
    <x v="88"/>
  </r>
  <r>
    <n v="6754"/>
    <x v="3353"/>
    <x v="931"/>
    <d v="2016-06-30T00:00:00"/>
    <s v="Second Class"/>
    <s v="BP-11155"/>
    <s v="Becky Pak"/>
    <x v="0"/>
    <s v="United States"/>
    <s v="Paterson"/>
    <x v="30"/>
    <n v="7501"/>
    <x v="3"/>
    <s v="OFF-BI-10002003"/>
    <x v="1"/>
    <x v="8"/>
    <s v="Ibico Presentation Index for Binding Systems"/>
    <x v="1181"/>
    <n v="2"/>
    <x v="0"/>
    <n v="3.7412000000000001"/>
    <x v="1"/>
    <x v="2"/>
  </r>
  <r>
    <n v="6755"/>
    <x v="3353"/>
    <x v="931"/>
    <d v="2016-06-30T00:00:00"/>
    <s v="Second Class"/>
    <s v="BP-11155"/>
    <s v="Becky Pak"/>
    <x v="0"/>
    <s v="United States"/>
    <s v="Paterson"/>
    <x v="30"/>
    <n v="7501"/>
    <x v="3"/>
    <s v="OFF-AP-10002311"/>
    <x v="1"/>
    <x v="9"/>
    <s v="Holmes Replacement Filter for HEPA Air Cleaner, Very Large Room, HEPA Filter"/>
    <x v="4450"/>
    <n v="4"/>
    <x v="0"/>
    <n v="121.1056"/>
    <x v="1"/>
    <x v="129"/>
  </r>
  <r>
    <n v="6756"/>
    <x v="3354"/>
    <x v="175"/>
    <d v="2017-09-19T00:00:00"/>
    <s v="Standard Class"/>
    <s v="TC-21145"/>
    <s v="Theresa Coyne"/>
    <x v="1"/>
    <s v="United States"/>
    <s v="Lakewood"/>
    <x v="30"/>
    <n v="8701"/>
    <x v="3"/>
    <s v="FUR-FU-10002445"/>
    <x v="0"/>
    <x v="5"/>
    <s v="DAX Two-Tone Rosewood/Black Document Frame, Desktop, 5 x 7"/>
    <x v="4451"/>
    <n v="5"/>
    <x v="0"/>
    <n v="18.96"/>
    <x v="15"/>
    <x v="240"/>
  </r>
  <r>
    <n v="6757"/>
    <x v="3354"/>
    <x v="175"/>
    <d v="2017-09-19T00:00:00"/>
    <s v="Standard Class"/>
    <s v="TC-21145"/>
    <s v="Theresa Coyne"/>
    <x v="1"/>
    <s v="United States"/>
    <s v="Lakewood"/>
    <x v="30"/>
    <n v="8701"/>
    <x v="3"/>
    <s v="FUR-CH-10003606"/>
    <x v="0"/>
    <x v="1"/>
    <s v="SAFCO Folding Chair Trolley"/>
    <x v="4452"/>
    <n v="4"/>
    <x v="0"/>
    <n v="143.62880000000001"/>
    <x v="15"/>
    <x v="95"/>
  </r>
  <r>
    <n v="6758"/>
    <x v="3354"/>
    <x v="175"/>
    <d v="2017-09-19T00:00:00"/>
    <s v="Standard Class"/>
    <s v="TC-21145"/>
    <s v="Theresa Coyne"/>
    <x v="1"/>
    <s v="United States"/>
    <s v="Lakewood"/>
    <x v="30"/>
    <n v="8701"/>
    <x v="3"/>
    <s v="TEC-PH-10002115"/>
    <x v="2"/>
    <x v="7"/>
    <s v="Plantronics 81402"/>
    <x v="4453"/>
    <n v="6"/>
    <x v="0"/>
    <n v="102.9444"/>
    <x v="15"/>
    <x v="96"/>
  </r>
  <r>
    <n v="6759"/>
    <x v="3354"/>
    <x v="175"/>
    <d v="2017-09-19T00:00:00"/>
    <s v="Standard Class"/>
    <s v="TC-21145"/>
    <s v="Theresa Coyne"/>
    <x v="1"/>
    <s v="United States"/>
    <s v="Lakewood"/>
    <x v="30"/>
    <n v="8701"/>
    <x v="3"/>
    <s v="OFF-ST-10000934"/>
    <x v="1"/>
    <x v="4"/>
    <s v="Contico 72&quot;H Heavy-Duty Storage System"/>
    <x v="3314"/>
    <n v="2"/>
    <x v="0"/>
    <n v="0"/>
    <x v="15"/>
    <x v="136"/>
  </r>
  <r>
    <n v="6760"/>
    <x v="3355"/>
    <x v="574"/>
    <d v="2017-12-08T00:00:00"/>
    <s v="Standard Class"/>
    <s v="BG-11035"/>
    <s v="Barry Gonzalez"/>
    <x v="0"/>
    <s v="United States"/>
    <s v="Greensboro"/>
    <x v="3"/>
    <n v="27405"/>
    <x v="0"/>
    <s v="OFF-AR-10003903"/>
    <x v="1"/>
    <x v="6"/>
    <s v="Sanford 52201 APSCO Electric Pencil Sharpener"/>
    <x v="3291"/>
    <n v="1"/>
    <x v="2"/>
    <n v="2.4582000000000002"/>
    <x v="23"/>
    <x v="17"/>
  </r>
  <r>
    <n v="6761"/>
    <x v="3356"/>
    <x v="335"/>
    <d v="2017-06-30T00:00:00"/>
    <s v="Standard Class"/>
    <s v="DO-13435"/>
    <s v="Denny Ordway"/>
    <x v="0"/>
    <s v="United States"/>
    <s v="New York City"/>
    <x v="15"/>
    <n v="10035"/>
    <x v="3"/>
    <s v="OFF-ST-10004123"/>
    <x v="1"/>
    <x v="4"/>
    <s v="Safco Industrial Wire Shelving System"/>
    <x v="1042"/>
    <n v="3"/>
    <x v="0"/>
    <n v="0"/>
    <x v="28"/>
    <x v="136"/>
  </r>
  <r>
    <n v="6762"/>
    <x v="3357"/>
    <x v="1131"/>
    <d v="2016-07-26T00:00:00"/>
    <s v="Second Class"/>
    <s v="DB-12970"/>
    <s v="Darren Budd"/>
    <x v="1"/>
    <s v="United States"/>
    <s v="New York City"/>
    <x v="15"/>
    <n v="10035"/>
    <x v="3"/>
    <s v="FUR-CH-10001708"/>
    <x v="0"/>
    <x v="1"/>
    <s v="Office Star - Contemporary Swivel Chair with Padded Adjustable Arms and Flex Back"/>
    <x v="4454"/>
    <n v="2"/>
    <x v="9"/>
    <n v="31.015599999999999"/>
    <x v="16"/>
    <x v="513"/>
  </r>
  <r>
    <n v="6763"/>
    <x v="3358"/>
    <x v="476"/>
    <d v="2016-09-08T00:00:00"/>
    <s v="Standard Class"/>
    <s v="RL-19615"/>
    <s v="Rob Lucas"/>
    <x v="0"/>
    <s v="United States"/>
    <s v="Chicago"/>
    <x v="10"/>
    <n v="60623"/>
    <x v="2"/>
    <s v="OFF-LA-10000240"/>
    <x v="1"/>
    <x v="2"/>
    <s v="Self-Adhesive Address Labels for Typewriters by Universal"/>
    <x v="3119"/>
    <n v="5"/>
    <x v="2"/>
    <n v="9.8684999999999992"/>
    <x v="22"/>
    <x v="31"/>
  </r>
  <r>
    <n v="6764"/>
    <x v="3358"/>
    <x v="476"/>
    <d v="2016-09-08T00:00:00"/>
    <s v="Standard Class"/>
    <s v="RL-19615"/>
    <s v="Rob Lucas"/>
    <x v="0"/>
    <s v="United States"/>
    <s v="Chicago"/>
    <x v="10"/>
    <n v="60623"/>
    <x v="2"/>
    <s v="OFF-ST-10002485"/>
    <x v="1"/>
    <x v="4"/>
    <s v="Rogers Deluxe File Chest"/>
    <x v="200"/>
    <n v="2"/>
    <x v="2"/>
    <n v="-8.3523999999999994"/>
    <x v="22"/>
    <x v="111"/>
  </r>
  <r>
    <n v="6765"/>
    <x v="3358"/>
    <x v="476"/>
    <d v="2016-09-08T00:00:00"/>
    <s v="Standard Class"/>
    <s v="RL-19615"/>
    <s v="Rob Lucas"/>
    <x v="0"/>
    <s v="United States"/>
    <s v="Chicago"/>
    <x v="10"/>
    <n v="60623"/>
    <x v="2"/>
    <s v="TEC-MA-10003230"/>
    <x v="2"/>
    <x v="15"/>
    <s v="Okidata C610n Printer"/>
    <x v="4455"/>
    <n v="3"/>
    <x v="4"/>
    <n v="-19.47"/>
    <x v="22"/>
    <x v="484"/>
  </r>
  <r>
    <n v="6766"/>
    <x v="3359"/>
    <x v="693"/>
    <d v="2017-04-24T00:00:00"/>
    <s v="Standard Class"/>
    <s v="SJ-20215"/>
    <s v="Sarah Jordon"/>
    <x v="0"/>
    <s v="United States"/>
    <s v="Chicago"/>
    <x v="10"/>
    <n v="60653"/>
    <x v="2"/>
    <s v="FUR-CH-10002602"/>
    <x v="0"/>
    <x v="1"/>
    <s v="DMI Arturo Collection Mission-style Design Wood Chair"/>
    <x v="2555"/>
    <n v="3"/>
    <x v="4"/>
    <n v="-18.117599999999999"/>
    <x v="4"/>
    <x v="364"/>
  </r>
  <r>
    <n v="6767"/>
    <x v="3359"/>
    <x v="693"/>
    <d v="2017-04-24T00:00:00"/>
    <s v="Standard Class"/>
    <s v="SJ-20215"/>
    <s v="Sarah Jordon"/>
    <x v="0"/>
    <s v="United States"/>
    <s v="Chicago"/>
    <x v="10"/>
    <n v="60653"/>
    <x v="2"/>
    <s v="OFF-AR-10001683"/>
    <x v="1"/>
    <x v="6"/>
    <s v="Lumber Crayons"/>
    <x v="33"/>
    <n v="2"/>
    <x v="2"/>
    <n v="3.5459999999999998"/>
    <x v="4"/>
    <x v="30"/>
  </r>
  <r>
    <n v="6768"/>
    <x v="3359"/>
    <x v="693"/>
    <d v="2017-04-24T00:00:00"/>
    <s v="Standard Class"/>
    <s v="SJ-20215"/>
    <s v="Sarah Jordon"/>
    <x v="0"/>
    <s v="United States"/>
    <s v="Chicago"/>
    <x v="10"/>
    <n v="60653"/>
    <x v="2"/>
    <s v="FUR-FU-10002456"/>
    <x v="0"/>
    <x v="5"/>
    <s v="Master Caster Door Stop, Large Neon Orange"/>
    <x v="58"/>
    <n v="5"/>
    <x v="7"/>
    <n v="-6.1879999999999997"/>
    <x v="4"/>
    <x v="514"/>
  </r>
  <r>
    <n v="6769"/>
    <x v="3360"/>
    <x v="1132"/>
    <d v="2014-08-16T00:00:00"/>
    <s v="Standard Class"/>
    <s v="CS-12175"/>
    <s v="Charles Sheldon"/>
    <x v="1"/>
    <s v="United States"/>
    <s v="Lakewood"/>
    <x v="30"/>
    <n v="8701"/>
    <x v="3"/>
    <s v="OFF-BI-10002854"/>
    <x v="1"/>
    <x v="8"/>
    <s v="Performers Binder/Pad Holder, Black"/>
    <x v="4456"/>
    <n v="7"/>
    <x v="0"/>
    <n v="98.105000000000004"/>
    <x v="29"/>
    <x v="47"/>
  </r>
  <r>
    <n v="6770"/>
    <x v="3361"/>
    <x v="20"/>
    <d v="2017-09-23T00:00:00"/>
    <s v="Standard Class"/>
    <s v="JP-16135"/>
    <s v="Julie Prescott"/>
    <x v="2"/>
    <s v="United States"/>
    <s v="Columbus"/>
    <x v="32"/>
    <n v="31907"/>
    <x v="0"/>
    <s v="OFF-AR-10002445"/>
    <x v="1"/>
    <x v="6"/>
    <s v="SANFORD Major Accent Highlighters"/>
    <x v="3704"/>
    <n v="5"/>
    <x v="0"/>
    <n v="13.452"/>
    <x v="15"/>
    <x v="234"/>
  </r>
  <r>
    <n v="6771"/>
    <x v="3362"/>
    <x v="34"/>
    <d v="2017-12-13T00:00:00"/>
    <s v="Standard Class"/>
    <s v="NC-18535"/>
    <s v="Nick Crebassa"/>
    <x v="1"/>
    <s v="United States"/>
    <s v="Phoenix"/>
    <x v="16"/>
    <n v="85023"/>
    <x v="1"/>
    <s v="OFF-PA-10004359"/>
    <x v="1"/>
    <x v="10"/>
    <s v="Multicolor Computer Printout Paper"/>
    <x v="1242"/>
    <n v="5"/>
    <x v="2"/>
    <n v="146.79"/>
    <x v="23"/>
    <x v="73"/>
  </r>
  <r>
    <n v="6772"/>
    <x v="3362"/>
    <x v="34"/>
    <d v="2017-12-13T00:00:00"/>
    <s v="Standard Class"/>
    <s v="NC-18535"/>
    <s v="Nick Crebassa"/>
    <x v="1"/>
    <s v="United States"/>
    <s v="Phoenix"/>
    <x v="16"/>
    <n v="85023"/>
    <x v="1"/>
    <s v="OFF-BI-10000279"/>
    <x v="1"/>
    <x v="8"/>
    <s v="Acco Recycled 2&quot; Capacity Laser Printer Hanging Data Binders"/>
    <x v="4457"/>
    <n v="3"/>
    <x v="6"/>
    <n v="-9.9704999999999995"/>
    <x v="23"/>
    <x v="116"/>
  </r>
  <r>
    <n v="6773"/>
    <x v="3363"/>
    <x v="254"/>
    <d v="2016-11-08T00:00:00"/>
    <s v="Standard Class"/>
    <s v="CW-11905"/>
    <s v="Carl Weiss"/>
    <x v="2"/>
    <s v="United States"/>
    <s v="Los Angeles"/>
    <x v="1"/>
    <n v="90004"/>
    <x v="1"/>
    <s v="OFF-BI-10003314"/>
    <x v="1"/>
    <x v="8"/>
    <s v="Tuff Stuff Recycled Round Ring Binders"/>
    <x v="323"/>
    <n v="2"/>
    <x v="2"/>
    <n v="2.7955999999999999"/>
    <x v="0"/>
    <x v="49"/>
  </r>
  <r>
    <n v="6774"/>
    <x v="3363"/>
    <x v="254"/>
    <d v="2016-11-08T00:00:00"/>
    <s v="Standard Class"/>
    <s v="CW-11905"/>
    <s v="Carl Weiss"/>
    <x v="2"/>
    <s v="United States"/>
    <s v="Los Angeles"/>
    <x v="1"/>
    <n v="90004"/>
    <x v="1"/>
    <s v="OFF-BI-10000494"/>
    <x v="1"/>
    <x v="8"/>
    <s v="Acco Economy Flexible Poly Round Ring Binder"/>
    <x v="4458"/>
    <n v="1"/>
    <x v="2"/>
    <n v="1.3049999999999999"/>
    <x v="0"/>
    <x v="33"/>
  </r>
  <r>
    <n v="6775"/>
    <x v="3363"/>
    <x v="254"/>
    <d v="2016-11-08T00:00:00"/>
    <s v="Standard Class"/>
    <s v="CW-11905"/>
    <s v="Carl Weiss"/>
    <x v="2"/>
    <s v="United States"/>
    <s v="Los Angeles"/>
    <x v="1"/>
    <n v="90004"/>
    <x v="1"/>
    <s v="OFF-PA-10000295"/>
    <x v="1"/>
    <x v="10"/>
    <s v="Xerox 229"/>
    <x v="783"/>
    <n v="6"/>
    <x v="0"/>
    <n v="18.662400000000002"/>
    <x v="0"/>
    <x v="62"/>
  </r>
  <r>
    <n v="6776"/>
    <x v="3364"/>
    <x v="368"/>
    <d v="2015-04-04T00:00:00"/>
    <s v="Standard Class"/>
    <s v="CM-12115"/>
    <s v="Chad McGuire"/>
    <x v="0"/>
    <s v="United States"/>
    <s v="New York City"/>
    <x v="15"/>
    <n v="10024"/>
    <x v="3"/>
    <s v="OFF-PA-10002615"/>
    <x v="1"/>
    <x v="10"/>
    <s v="Ampad Gold Fibre Wirebound Steno Books, 6&quot; x 9&quot;, Gregg Ruled"/>
    <x v="4459"/>
    <n v="4"/>
    <x v="0"/>
    <n v="8.1143999999999998"/>
    <x v="19"/>
    <x v="55"/>
  </r>
  <r>
    <n v="6777"/>
    <x v="3365"/>
    <x v="64"/>
    <d v="2016-09-11T00:00:00"/>
    <s v="Standard Class"/>
    <s v="PT-19090"/>
    <s v="Pete Takahito"/>
    <x v="0"/>
    <s v="United States"/>
    <s v="San Antonio"/>
    <x v="5"/>
    <n v="78207"/>
    <x v="2"/>
    <s v="OFF-ST-10003479"/>
    <x v="1"/>
    <x v="4"/>
    <s v="Eldon Base for stackable storage shelf, platinum"/>
    <x v="4460"/>
    <n v="3"/>
    <x v="2"/>
    <n v="-17.523"/>
    <x v="22"/>
    <x v="191"/>
  </r>
  <r>
    <n v="6778"/>
    <x v="3366"/>
    <x v="480"/>
    <d v="2017-02-01T00:00:00"/>
    <s v="Standard Class"/>
    <s v="CL-12700"/>
    <s v="Craig Leslie"/>
    <x v="2"/>
    <s v="United States"/>
    <s v="New York City"/>
    <x v="15"/>
    <n v="10009"/>
    <x v="3"/>
    <s v="TEC-AC-10002800"/>
    <x v="2"/>
    <x v="11"/>
    <s v="Plantronics Audio 478 Stereo USB Headset"/>
    <x v="4461"/>
    <n v="9"/>
    <x v="0"/>
    <n v="157.46850000000001"/>
    <x v="31"/>
    <x v="73"/>
  </r>
  <r>
    <n v="6779"/>
    <x v="3367"/>
    <x v="323"/>
    <d v="2016-09-08T00:00:00"/>
    <s v="Second Class"/>
    <s v="HF-14995"/>
    <s v="Herbert Flentye"/>
    <x v="0"/>
    <s v="United States"/>
    <s v="Baltimore"/>
    <x v="39"/>
    <n v="21215"/>
    <x v="3"/>
    <s v="FUR-BO-10003159"/>
    <x v="0"/>
    <x v="0"/>
    <s v="Sauder Camden County Collection Libraries, Planked Cherry Finish"/>
    <x v="4462"/>
    <n v="3"/>
    <x v="0"/>
    <n v="31.044599999999999"/>
    <x v="22"/>
    <x v="307"/>
  </r>
  <r>
    <n v="6780"/>
    <x v="3367"/>
    <x v="323"/>
    <d v="2016-09-08T00:00:00"/>
    <s v="Second Class"/>
    <s v="HF-14995"/>
    <s v="Herbert Flentye"/>
    <x v="0"/>
    <s v="United States"/>
    <s v="Baltimore"/>
    <x v="39"/>
    <n v="21215"/>
    <x v="3"/>
    <s v="FUR-FU-10002364"/>
    <x v="0"/>
    <x v="5"/>
    <s v="Eldon Expressions Wood Desk Accessories, Oak"/>
    <x v="1787"/>
    <n v="2"/>
    <x v="0"/>
    <n v="4.2804000000000002"/>
    <x v="22"/>
    <x v="74"/>
  </r>
  <r>
    <n v="6781"/>
    <x v="3367"/>
    <x v="323"/>
    <d v="2016-09-08T00:00:00"/>
    <s v="Second Class"/>
    <s v="HF-14995"/>
    <s v="Herbert Flentye"/>
    <x v="0"/>
    <s v="United States"/>
    <s v="Baltimore"/>
    <x v="39"/>
    <n v="21215"/>
    <x v="3"/>
    <s v="OFF-BI-10003350"/>
    <x v="1"/>
    <x v="8"/>
    <s v="Acco Expandable Hanging Binders"/>
    <x v="1022"/>
    <n v="2"/>
    <x v="0"/>
    <n v="5.8696000000000002"/>
    <x v="22"/>
    <x v="99"/>
  </r>
  <r>
    <n v="6782"/>
    <x v="3367"/>
    <x v="323"/>
    <d v="2016-09-08T00:00:00"/>
    <s v="Second Class"/>
    <s v="HF-14995"/>
    <s v="Herbert Flentye"/>
    <x v="0"/>
    <s v="United States"/>
    <s v="Baltimore"/>
    <x v="39"/>
    <n v="21215"/>
    <x v="3"/>
    <s v="OFF-LA-10004093"/>
    <x v="1"/>
    <x v="2"/>
    <s v="Avery 486"/>
    <x v="2003"/>
    <n v="8"/>
    <x v="0"/>
    <n v="27.485600000000002"/>
    <x v="22"/>
    <x v="2"/>
  </r>
  <r>
    <n v="6783"/>
    <x v="3368"/>
    <x v="800"/>
    <d v="2017-07-28T00:00:00"/>
    <s v="Second Class"/>
    <s v="JC-15775"/>
    <s v="John Castell"/>
    <x v="0"/>
    <s v="United States"/>
    <s v="Philadelphia"/>
    <x v="9"/>
    <n v="19143"/>
    <x v="3"/>
    <s v="FUR-FU-10000732"/>
    <x v="0"/>
    <x v="5"/>
    <s v="Eldon 200 Class Desk Accessories"/>
    <x v="4463"/>
    <n v="4"/>
    <x v="2"/>
    <n v="3.0144000000000002"/>
    <x v="10"/>
    <x v="320"/>
  </r>
  <r>
    <n v="6784"/>
    <x v="3368"/>
    <x v="800"/>
    <d v="2017-07-28T00:00:00"/>
    <s v="Second Class"/>
    <s v="JC-15775"/>
    <s v="John Castell"/>
    <x v="0"/>
    <s v="United States"/>
    <s v="Philadelphia"/>
    <x v="9"/>
    <n v="19143"/>
    <x v="3"/>
    <s v="OFF-SU-10004884"/>
    <x v="1"/>
    <x v="14"/>
    <s v="Acme Galleria Hot Forged Steel Scissors with Colored Handles"/>
    <x v="4464"/>
    <n v="3"/>
    <x v="2"/>
    <n v="4.2470999999999997"/>
    <x v="10"/>
    <x v="28"/>
  </r>
  <r>
    <n v="6785"/>
    <x v="3368"/>
    <x v="800"/>
    <d v="2017-07-28T00:00:00"/>
    <s v="Second Class"/>
    <s v="JC-15775"/>
    <s v="John Castell"/>
    <x v="0"/>
    <s v="United States"/>
    <s v="Philadelphia"/>
    <x v="9"/>
    <n v="19143"/>
    <x v="3"/>
    <s v="FUR-TA-10001771"/>
    <x v="0"/>
    <x v="3"/>
    <s v="Bush Cubix Conference Tables, Fully Assembled"/>
    <x v="4465"/>
    <n v="1"/>
    <x v="10"/>
    <n v="-34.646999999999998"/>
    <x v="10"/>
    <x v="58"/>
  </r>
  <r>
    <n v="6786"/>
    <x v="3368"/>
    <x v="800"/>
    <d v="2017-07-28T00:00:00"/>
    <s v="Second Class"/>
    <s v="JC-15775"/>
    <s v="John Castell"/>
    <x v="0"/>
    <s v="United States"/>
    <s v="Philadelphia"/>
    <x v="9"/>
    <n v="19143"/>
    <x v="3"/>
    <s v="OFF-ST-10000060"/>
    <x v="1"/>
    <x v="4"/>
    <s v="Fellowes Bankers Box Staxonsteel Drawer File/Stacking System"/>
    <x v="4466"/>
    <n v="5"/>
    <x v="2"/>
    <n v="-25.992000000000001"/>
    <x v="10"/>
    <x v="147"/>
  </r>
  <r>
    <n v="6787"/>
    <x v="3368"/>
    <x v="800"/>
    <d v="2017-07-28T00:00:00"/>
    <s v="Second Class"/>
    <s v="JC-15775"/>
    <s v="John Castell"/>
    <x v="0"/>
    <s v="United States"/>
    <s v="Philadelphia"/>
    <x v="9"/>
    <n v="19143"/>
    <x v="3"/>
    <s v="OFF-PA-10004100"/>
    <x v="1"/>
    <x v="10"/>
    <s v="Xerox 216"/>
    <x v="557"/>
    <n v="4"/>
    <x v="2"/>
    <n v="7.2576000000000001"/>
    <x v="10"/>
    <x v="73"/>
  </r>
  <r>
    <n v="6788"/>
    <x v="3369"/>
    <x v="1023"/>
    <d v="2015-09-20T00:00:00"/>
    <s v="Standard Class"/>
    <s v="JH-15910"/>
    <s v="Jonathan Howell"/>
    <x v="0"/>
    <s v="United States"/>
    <s v="Atlanta"/>
    <x v="32"/>
    <n v="30318"/>
    <x v="0"/>
    <s v="FUR-FU-10003975"/>
    <x v="0"/>
    <x v="5"/>
    <s v="Eldon Advantage Chair Mats for Low to Medium Pile Carpets"/>
    <x v="2073"/>
    <n v="3"/>
    <x v="0"/>
    <n v="12.993"/>
    <x v="11"/>
    <x v="7"/>
  </r>
  <r>
    <n v="6789"/>
    <x v="3369"/>
    <x v="1023"/>
    <d v="2015-09-20T00:00:00"/>
    <s v="Standard Class"/>
    <s v="JH-15910"/>
    <s v="Jonathan Howell"/>
    <x v="0"/>
    <s v="United States"/>
    <s v="Atlanta"/>
    <x v="32"/>
    <n v="30318"/>
    <x v="0"/>
    <s v="OFF-PA-10001712"/>
    <x v="1"/>
    <x v="10"/>
    <s v="Xerox 1948"/>
    <x v="1546"/>
    <n v="7"/>
    <x v="0"/>
    <n v="31.468499999999999"/>
    <x v="11"/>
    <x v="100"/>
  </r>
  <r>
    <n v="6790"/>
    <x v="3370"/>
    <x v="67"/>
    <d v="2015-09-09T00:00:00"/>
    <s v="Second Class"/>
    <s v="CC-12610"/>
    <s v="Corey Catlett"/>
    <x v="1"/>
    <s v="United States"/>
    <s v="Durham"/>
    <x v="3"/>
    <n v="27707"/>
    <x v="0"/>
    <s v="OFF-AR-10001953"/>
    <x v="1"/>
    <x v="6"/>
    <s v="Boston 1645 Deluxe Heavier-Duty Electric Pencil Sharpener"/>
    <x v="1182"/>
    <n v="4"/>
    <x v="2"/>
    <n v="12.314399999999999"/>
    <x v="11"/>
    <x v="152"/>
  </r>
  <r>
    <n v="6791"/>
    <x v="3371"/>
    <x v="76"/>
    <d v="2016-11-17T00:00:00"/>
    <s v="First Class"/>
    <s v="IM-15055"/>
    <s v="Ionia McGrath"/>
    <x v="0"/>
    <s v="United States"/>
    <s v="Roseville"/>
    <x v="1"/>
    <n v="95661"/>
    <x v="1"/>
    <s v="OFF-BI-10004967"/>
    <x v="1"/>
    <x v="8"/>
    <s v="Round Ring Binders"/>
    <x v="1350"/>
    <n v="5"/>
    <x v="2"/>
    <n v="2.8079999999999998"/>
    <x v="0"/>
    <x v="31"/>
  </r>
  <r>
    <n v="6792"/>
    <x v="3372"/>
    <x v="338"/>
    <d v="2016-11-15T00:00:00"/>
    <s v="Standard Class"/>
    <s v="BF-11170"/>
    <s v="Ben Ferrer"/>
    <x v="2"/>
    <s v="United States"/>
    <s v="Sacramento"/>
    <x v="1"/>
    <n v="95823"/>
    <x v="1"/>
    <s v="FUR-FU-10003731"/>
    <x v="0"/>
    <x v="5"/>
    <s v="Eldon Expressions Wood and Plastic Desk Accessories, Oak"/>
    <x v="2966"/>
    <n v="1"/>
    <x v="0"/>
    <n v="2.7944"/>
    <x v="0"/>
    <x v="40"/>
  </r>
  <r>
    <n v="6793"/>
    <x v="3373"/>
    <x v="860"/>
    <d v="2014-08-18T00:00:00"/>
    <s v="First Class"/>
    <s v="CS-12355"/>
    <s v="Christine Sundaresam"/>
    <x v="0"/>
    <s v="United States"/>
    <s v="Fairfield"/>
    <x v="29"/>
    <n v="6824"/>
    <x v="3"/>
    <s v="OFF-BI-10001989"/>
    <x v="1"/>
    <x v="8"/>
    <s v="Premium Transparent Presentation Covers by GBC"/>
    <x v="2714"/>
    <n v="3"/>
    <x v="0"/>
    <n v="30.211200000000002"/>
    <x v="29"/>
    <x v="62"/>
  </r>
  <r>
    <n v="6794"/>
    <x v="3374"/>
    <x v="547"/>
    <d v="2015-11-20T00:00:00"/>
    <s v="Standard Class"/>
    <s v="MC-17605"/>
    <s v="Matt Connell"/>
    <x v="1"/>
    <s v="United States"/>
    <s v="Chicago"/>
    <x v="10"/>
    <n v="60610"/>
    <x v="2"/>
    <s v="OFF-ST-10000344"/>
    <x v="1"/>
    <x v="4"/>
    <s v="Neat Ideas Personal Hanging Folder Files, Black"/>
    <x v="4467"/>
    <n v="2"/>
    <x v="2"/>
    <n v="1.6115999999999999"/>
    <x v="6"/>
    <x v="17"/>
  </r>
  <r>
    <n v="6795"/>
    <x v="3374"/>
    <x v="547"/>
    <d v="2015-11-20T00:00:00"/>
    <s v="Standard Class"/>
    <s v="MC-17605"/>
    <s v="Matt Connell"/>
    <x v="1"/>
    <s v="United States"/>
    <s v="Chicago"/>
    <x v="10"/>
    <n v="60610"/>
    <x v="2"/>
    <s v="TEC-PH-10001051"/>
    <x v="2"/>
    <x v="7"/>
    <s v="HTC One"/>
    <x v="1946"/>
    <n v="3"/>
    <x v="2"/>
    <n v="26.997299999999999"/>
    <x v="6"/>
    <x v="4"/>
  </r>
  <r>
    <n v="6796"/>
    <x v="3374"/>
    <x v="547"/>
    <d v="2015-11-20T00:00:00"/>
    <s v="Standard Class"/>
    <s v="MC-17605"/>
    <s v="Matt Connell"/>
    <x v="1"/>
    <s v="United States"/>
    <s v="Chicago"/>
    <x v="10"/>
    <n v="60610"/>
    <x v="2"/>
    <s v="FUR-FU-10001215"/>
    <x v="0"/>
    <x v="5"/>
    <s v="Howard Miller 11-1/2&quot; Diameter Brentwood Wall Clock"/>
    <x v="523"/>
    <n v="2"/>
    <x v="7"/>
    <n v="-15.5268"/>
    <x v="6"/>
    <x v="354"/>
  </r>
  <r>
    <n v="6797"/>
    <x v="3375"/>
    <x v="767"/>
    <d v="2015-08-25T00:00:00"/>
    <s v="Same Day"/>
    <s v="MC-18100"/>
    <s v="Mick Crebagga"/>
    <x v="0"/>
    <s v="United States"/>
    <s v="Houston"/>
    <x v="5"/>
    <n v="77041"/>
    <x v="2"/>
    <s v="FUR-FU-10001473"/>
    <x v="0"/>
    <x v="5"/>
    <s v="Eldon Executive Woodline II Desk Accessories, Mahogany"/>
    <x v="1839"/>
    <n v="2"/>
    <x v="7"/>
    <n v="-16.585799999999999"/>
    <x v="37"/>
    <x v="333"/>
  </r>
  <r>
    <n v="6798"/>
    <x v="3375"/>
    <x v="767"/>
    <d v="2015-08-25T00:00:00"/>
    <s v="Same Day"/>
    <s v="MC-18100"/>
    <s v="Mick Crebagga"/>
    <x v="0"/>
    <s v="United States"/>
    <s v="Houston"/>
    <x v="5"/>
    <n v="77041"/>
    <x v="2"/>
    <s v="OFF-BI-10000315"/>
    <x v="1"/>
    <x v="8"/>
    <s v="Poly Designer Cover &amp; Back"/>
    <x v="3497"/>
    <n v="1"/>
    <x v="3"/>
    <n v="-6.0768000000000004"/>
    <x v="37"/>
    <x v="276"/>
  </r>
  <r>
    <n v="6799"/>
    <x v="3375"/>
    <x v="767"/>
    <d v="2015-08-25T00:00:00"/>
    <s v="Same Day"/>
    <s v="MC-18100"/>
    <s v="Mick Crebagga"/>
    <x v="0"/>
    <s v="United States"/>
    <s v="Houston"/>
    <x v="5"/>
    <n v="77041"/>
    <x v="2"/>
    <s v="FUR-FU-10002240"/>
    <x v="0"/>
    <x v="5"/>
    <s v="Nu-Dell EZ-Mount Plastic Wall Frames"/>
    <x v="2273"/>
    <n v="5"/>
    <x v="7"/>
    <n v="-3.94"/>
    <x v="37"/>
    <x v="202"/>
  </r>
  <r>
    <n v="6800"/>
    <x v="3376"/>
    <x v="591"/>
    <d v="2017-01-01T00:00:00"/>
    <s v="Standard Class"/>
    <s v="LW-16825"/>
    <s v="Laurel Workman"/>
    <x v="1"/>
    <s v="United States"/>
    <s v="Phoenix"/>
    <x v="16"/>
    <n v="85023"/>
    <x v="1"/>
    <s v="FUR-TA-10002607"/>
    <x v="0"/>
    <x v="3"/>
    <s v="KI Conference Tables"/>
    <x v="4468"/>
    <n v="1"/>
    <x v="5"/>
    <n v="-24.102599999999999"/>
    <x v="44"/>
    <x v="515"/>
  </r>
  <r>
    <n v="6801"/>
    <x v="3376"/>
    <x v="591"/>
    <d v="2017-01-01T00:00:00"/>
    <s v="Standard Class"/>
    <s v="LW-16825"/>
    <s v="Laurel Workman"/>
    <x v="1"/>
    <s v="United States"/>
    <s v="Phoenix"/>
    <x v="16"/>
    <n v="85023"/>
    <x v="1"/>
    <s v="TEC-MA-10003356"/>
    <x v="2"/>
    <x v="15"/>
    <s v="Panasonic KX MC6040 Color Laser Multifunction Printer"/>
    <x v="1720"/>
    <n v="2"/>
    <x v="6"/>
    <n v="-386.95699999999999"/>
    <x v="44"/>
    <x v="516"/>
  </r>
  <r>
    <n v="6802"/>
    <x v="3376"/>
    <x v="591"/>
    <d v="2017-01-01T00:00:00"/>
    <s v="Standard Class"/>
    <s v="LW-16825"/>
    <s v="Laurel Workman"/>
    <x v="1"/>
    <s v="United States"/>
    <s v="Phoenix"/>
    <x v="16"/>
    <n v="85023"/>
    <x v="1"/>
    <s v="TEC-AC-10002217"/>
    <x v="2"/>
    <x v="11"/>
    <s v="Imation Clip USB flash drive - 8 GB"/>
    <x v="4469"/>
    <n v="3"/>
    <x v="2"/>
    <n v="-7.8959999999999999"/>
    <x v="44"/>
    <x v="269"/>
  </r>
  <r>
    <n v="6803"/>
    <x v="3376"/>
    <x v="591"/>
    <d v="2017-01-01T00:00:00"/>
    <s v="Standard Class"/>
    <s v="LW-16825"/>
    <s v="Laurel Workman"/>
    <x v="1"/>
    <s v="United States"/>
    <s v="Phoenix"/>
    <x v="16"/>
    <n v="85023"/>
    <x v="1"/>
    <s v="TEC-AC-10004353"/>
    <x v="2"/>
    <x v="11"/>
    <s v="Hypercom P1300 Pinpad"/>
    <x v="4470"/>
    <n v="2"/>
    <x v="2"/>
    <n v="21.42"/>
    <x v="44"/>
    <x v="308"/>
  </r>
  <r>
    <n v="6804"/>
    <x v="3376"/>
    <x v="591"/>
    <d v="2017-01-01T00:00:00"/>
    <s v="Standard Class"/>
    <s v="LW-16825"/>
    <s v="Laurel Workman"/>
    <x v="1"/>
    <s v="United States"/>
    <s v="Phoenix"/>
    <x v="16"/>
    <n v="85023"/>
    <x v="1"/>
    <s v="FUR-CH-10004754"/>
    <x v="0"/>
    <x v="1"/>
    <s v="Global Stack Chair with Arms, Black"/>
    <x v="4471"/>
    <n v="2"/>
    <x v="2"/>
    <n v="4.1971999999999996"/>
    <x v="44"/>
    <x v="517"/>
  </r>
  <r>
    <n v="6805"/>
    <x v="3377"/>
    <x v="1082"/>
    <d v="2014-10-06T00:00:00"/>
    <s v="First Class"/>
    <s v="KH-16510"/>
    <s v="Keith Herrera"/>
    <x v="0"/>
    <s v="United States"/>
    <s v="Pomona"/>
    <x v="1"/>
    <n v="91767"/>
    <x v="1"/>
    <s v="TEC-AC-10002800"/>
    <x v="2"/>
    <x v="11"/>
    <s v="Plantronics Audio 478 Stereo USB Headset"/>
    <x v="2564"/>
    <n v="2"/>
    <x v="0"/>
    <n v="34.993000000000002"/>
    <x v="18"/>
    <x v="11"/>
  </r>
  <r>
    <n v="6806"/>
    <x v="3378"/>
    <x v="754"/>
    <d v="2014-11-25T00:00:00"/>
    <s v="First Class"/>
    <s v="RB-19645"/>
    <s v="Robert Barroso"/>
    <x v="1"/>
    <s v="United States"/>
    <s v="Atlanta"/>
    <x v="32"/>
    <n v="30318"/>
    <x v="0"/>
    <s v="OFF-PA-10001752"/>
    <x v="1"/>
    <x v="10"/>
    <s v="Hammermill CopyPlus Copy Paper (20Lb. and 84 Bright)"/>
    <x v="739"/>
    <n v="2"/>
    <x v="0"/>
    <n v="4.8803999999999998"/>
    <x v="7"/>
    <x v="181"/>
  </r>
  <r>
    <n v="6807"/>
    <x v="3379"/>
    <x v="53"/>
    <d v="2017-12-29T00:00:00"/>
    <s v="Standard Class"/>
    <s v="GD-14590"/>
    <s v="Giulietta Dortch"/>
    <x v="1"/>
    <s v="United States"/>
    <s v="Everett"/>
    <x v="4"/>
    <n v="98208"/>
    <x v="1"/>
    <s v="OFF-BI-10003314"/>
    <x v="1"/>
    <x v="8"/>
    <s v="Tuff Stuff Recycled Round Ring Binders"/>
    <x v="4472"/>
    <n v="1"/>
    <x v="2"/>
    <n v="1.3977999999999999"/>
    <x v="23"/>
    <x v="49"/>
  </r>
  <r>
    <n v="6808"/>
    <x v="3380"/>
    <x v="1052"/>
    <d v="2015-04-05T00:00:00"/>
    <s v="Standard Class"/>
    <s v="EB-13705"/>
    <s v="Ed Braxton"/>
    <x v="1"/>
    <s v="United States"/>
    <s v="Houston"/>
    <x v="5"/>
    <n v="77095"/>
    <x v="2"/>
    <s v="OFF-PA-10000357"/>
    <x v="1"/>
    <x v="10"/>
    <s v="White Dual Perf Computer Printout Paper, 2700 Sheets, 1 Part, Heavyweight, 20 lbs., 14 7/8 x 11"/>
    <x v="3874"/>
    <n v="3"/>
    <x v="2"/>
    <n v="35.661299999999997"/>
    <x v="19"/>
    <x v="117"/>
  </r>
  <r>
    <n v="6809"/>
    <x v="3380"/>
    <x v="1052"/>
    <d v="2015-04-05T00:00:00"/>
    <s v="Standard Class"/>
    <s v="EB-13705"/>
    <s v="Ed Braxton"/>
    <x v="1"/>
    <s v="United States"/>
    <s v="Houston"/>
    <x v="5"/>
    <n v="77095"/>
    <x v="2"/>
    <s v="FUR-FU-10001085"/>
    <x v="0"/>
    <x v="5"/>
    <s v="3M Polarizing Light Filter Sleeves"/>
    <x v="1044"/>
    <n v="3"/>
    <x v="7"/>
    <n v="-7.8330000000000002"/>
    <x v="19"/>
    <x v="518"/>
  </r>
  <r>
    <n v="6810"/>
    <x v="3381"/>
    <x v="32"/>
    <d v="2017-09-15T00:00:00"/>
    <s v="First Class"/>
    <s v="PS-18760"/>
    <s v="Pamela Stobb"/>
    <x v="0"/>
    <s v="United States"/>
    <s v="Philadelphia"/>
    <x v="9"/>
    <n v="19140"/>
    <x v="3"/>
    <s v="OFF-BI-10000301"/>
    <x v="1"/>
    <x v="8"/>
    <s v="GBC Instant Report Kit"/>
    <x v="2350"/>
    <n v="2"/>
    <x v="6"/>
    <n v="-2.5880000000000001"/>
    <x v="15"/>
    <x v="71"/>
  </r>
  <r>
    <n v="6811"/>
    <x v="3381"/>
    <x v="32"/>
    <d v="2017-09-15T00:00:00"/>
    <s v="First Class"/>
    <s v="PS-18760"/>
    <s v="Pamela Stobb"/>
    <x v="0"/>
    <s v="United States"/>
    <s v="Philadelphia"/>
    <x v="9"/>
    <n v="19140"/>
    <x v="3"/>
    <s v="TEC-MA-10002930"/>
    <x v="2"/>
    <x v="15"/>
    <s v="Ricoh - Ink Collector Unit for GX3000 Series Printers"/>
    <x v="4473"/>
    <n v="1"/>
    <x v="6"/>
    <n v="-18.038499999999999"/>
    <x v="15"/>
    <x v="516"/>
  </r>
  <r>
    <n v="6812"/>
    <x v="3381"/>
    <x v="32"/>
    <d v="2017-09-15T00:00:00"/>
    <s v="First Class"/>
    <s v="PS-18760"/>
    <s v="Pamela Stobb"/>
    <x v="0"/>
    <s v="United States"/>
    <s v="Philadelphia"/>
    <x v="9"/>
    <n v="19140"/>
    <x v="3"/>
    <s v="FUR-CH-10002372"/>
    <x v="0"/>
    <x v="1"/>
    <s v="Office Star - Ergonomically Designed Knee Chair"/>
    <x v="4474"/>
    <n v="2"/>
    <x v="4"/>
    <n v="-29.152799999999999"/>
    <x v="15"/>
    <x v="498"/>
  </r>
  <r>
    <n v="6813"/>
    <x v="3381"/>
    <x v="32"/>
    <d v="2017-09-15T00:00:00"/>
    <s v="First Class"/>
    <s v="PS-18760"/>
    <s v="Pamela Stobb"/>
    <x v="0"/>
    <s v="United States"/>
    <s v="Philadelphia"/>
    <x v="9"/>
    <n v="19140"/>
    <x v="3"/>
    <s v="OFF-BI-10003707"/>
    <x v="1"/>
    <x v="8"/>
    <s v="Aluminum Screw Posts"/>
    <x v="4475"/>
    <n v="4"/>
    <x v="6"/>
    <n v="-12.208"/>
    <x v="15"/>
    <x v="71"/>
  </r>
  <r>
    <n v="6814"/>
    <x v="3381"/>
    <x v="32"/>
    <d v="2017-09-15T00:00:00"/>
    <s v="First Class"/>
    <s v="PS-18760"/>
    <s v="Pamela Stobb"/>
    <x v="0"/>
    <s v="United States"/>
    <s v="Philadelphia"/>
    <x v="9"/>
    <n v="19140"/>
    <x v="3"/>
    <s v="FUR-FU-10001057"/>
    <x v="0"/>
    <x v="5"/>
    <s v="Tensor Track Tree Floor Lamp"/>
    <x v="4476"/>
    <n v="8"/>
    <x v="2"/>
    <n v="4.7976000000000001"/>
    <x v="15"/>
    <x v="251"/>
  </r>
  <r>
    <n v="6815"/>
    <x v="3381"/>
    <x v="32"/>
    <d v="2017-09-15T00:00:00"/>
    <s v="First Class"/>
    <s v="PS-18760"/>
    <s v="Pamela Stobb"/>
    <x v="0"/>
    <s v="United States"/>
    <s v="Philadelphia"/>
    <x v="9"/>
    <n v="19140"/>
    <x v="3"/>
    <s v="TEC-MA-10001681"/>
    <x v="2"/>
    <x v="15"/>
    <s v="Lexmark MarkNet N8150 Wireless Print Server"/>
    <x v="4477"/>
    <n v="2"/>
    <x v="6"/>
    <n v="-168.81899999999999"/>
    <x v="15"/>
    <x v="126"/>
  </r>
  <r>
    <n v="6816"/>
    <x v="3382"/>
    <x v="1103"/>
    <d v="2014-06-21T00:00:00"/>
    <s v="Standard Class"/>
    <s v="GH-14425"/>
    <s v="Gary Hwang"/>
    <x v="0"/>
    <s v="United States"/>
    <s v="Seattle"/>
    <x v="4"/>
    <n v="98105"/>
    <x v="1"/>
    <s v="FUR-FU-10003981"/>
    <x v="0"/>
    <x v="5"/>
    <s v="Eldon Wave Desk Accessories"/>
    <x v="869"/>
    <n v="3"/>
    <x v="0"/>
    <n v="2.6208"/>
    <x v="3"/>
    <x v="72"/>
  </r>
  <r>
    <n v="6817"/>
    <x v="3382"/>
    <x v="1103"/>
    <d v="2014-06-21T00:00:00"/>
    <s v="Standard Class"/>
    <s v="GH-14425"/>
    <s v="Gary Hwang"/>
    <x v="0"/>
    <s v="United States"/>
    <s v="Seattle"/>
    <x v="4"/>
    <n v="98105"/>
    <x v="1"/>
    <s v="OFF-FA-10000624"/>
    <x v="1"/>
    <x v="13"/>
    <s v="OIC Binder Clips"/>
    <x v="1488"/>
    <n v="5"/>
    <x v="0"/>
    <n v="8.9499999999999993"/>
    <x v="3"/>
    <x v="47"/>
  </r>
  <r>
    <n v="6818"/>
    <x v="3382"/>
    <x v="1103"/>
    <d v="2014-06-21T00:00:00"/>
    <s v="Standard Class"/>
    <s v="GH-14425"/>
    <s v="Gary Hwang"/>
    <x v="0"/>
    <s v="United States"/>
    <s v="Seattle"/>
    <x v="4"/>
    <n v="98105"/>
    <x v="1"/>
    <s v="OFF-BI-10004995"/>
    <x v="1"/>
    <x v="8"/>
    <s v="GBC DocuBind P400 Electric Binding System"/>
    <x v="4478"/>
    <n v="3"/>
    <x v="2"/>
    <n v="1061.5722000000001"/>
    <x v="3"/>
    <x v="18"/>
  </r>
  <r>
    <n v="6819"/>
    <x v="3383"/>
    <x v="116"/>
    <d v="2018-01-01T00:00:00"/>
    <s v="Standard Class"/>
    <s v="LO-17170"/>
    <s v="Lori Olson"/>
    <x v="1"/>
    <s v="United States"/>
    <s v="Peoria"/>
    <x v="10"/>
    <n v="61604"/>
    <x v="2"/>
    <s v="OFF-BI-10003784"/>
    <x v="1"/>
    <x v="8"/>
    <s v="Computer Printout Index Tabs"/>
    <x v="61"/>
    <n v="5"/>
    <x v="3"/>
    <n v="-2.6880000000000002"/>
    <x v="38"/>
    <x v="276"/>
  </r>
  <r>
    <n v="6820"/>
    <x v="3383"/>
    <x v="116"/>
    <d v="2018-01-01T00:00:00"/>
    <s v="Standard Class"/>
    <s v="LO-17170"/>
    <s v="Lori Olson"/>
    <x v="1"/>
    <s v="United States"/>
    <s v="Peoria"/>
    <x v="10"/>
    <n v="61604"/>
    <x v="2"/>
    <s v="FUR-FU-10004586"/>
    <x v="0"/>
    <x v="5"/>
    <s v="G.E. Longer-Life Indoor Recessed Floodlight Bulbs"/>
    <x v="885"/>
    <n v="3"/>
    <x v="7"/>
    <n v="-2.3904000000000001"/>
    <x v="38"/>
    <x v="256"/>
  </r>
  <r>
    <n v="6821"/>
    <x v="3383"/>
    <x v="116"/>
    <d v="2018-01-01T00:00:00"/>
    <s v="Standard Class"/>
    <s v="LO-17170"/>
    <s v="Lori Olson"/>
    <x v="1"/>
    <s v="United States"/>
    <s v="Peoria"/>
    <x v="10"/>
    <n v="61604"/>
    <x v="2"/>
    <s v="FUR-CH-10004698"/>
    <x v="0"/>
    <x v="1"/>
    <s v="Padded Folding Chairs, Black, 4/Carton"/>
    <x v="4474"/>
    <n v="2"/>
    <x v="4"/>
    <n v="-3.2391999999999999"/>
    <x v="38"/>
    <x v="317"/>
  </r>
  <r>
    <n v="6822"/>
    <x v="3383"/>
    <x v="116"/>
    <d v="2018-01-01T00:00:00"/>
    <s v="Standard Class"/>
    <s v="LO-17170"/>
    <s v="Lori Olson"/>
    <x v="1"/>
    <s v="United States"/>
    <s v="Peoria"/>
    <x v="10"/>
    <n v="61604"/>
    <x v="2"/>
    <s v="FUR-FU-10001935"/>
    <x v="0"/>
    <x v="5"/>
    <s v="3M Hangers With Command Adhesive"/>
    <x v="366"/>
    <n v="2"/>
    <x v="7"/>
    <n v="-1.4059999999999999"/>
    <x v="38"/>
    <x v="512"/>
  </r>
  <r>
    <n v="6823"/>
    <x v="3384"/>
    <x v="808"/>
    <d v="2017-11-07T00:00:00"/>
    <s v="Standard Class"/>
    <s v="CS-12505"/>
    <s v="Cindy Stewart"/>
    <x v="0"/>
    <s v="United States"/>
    <s v="Los Angeles"/>
    <x v="1"/>
    <n v="90036"/>
    <x v="1"/>
    <s v="OFF-AP-10003040"/>
    <x v="1"/>
    <x v="9"/>
    <s v="Fellowes 8 Outlet Superior Workstation Surge Protector w/o Phone/Fax/Modem Protection"/>
    <x v="4479"/>
    <n v="5"/>
    <x v="0"/>
    <n v="43.706000000000003"/>
    <x v="24"/>
    <x v="96"/>
  </r>
  <r>
    <n v="6824"/>
    <x v="3385"/>
    <x v="395"/>
    <d v="2015-07-29T00:00:00"/>
    <s v="Standard Class"/>
    <s v="YS-21880"/>
    <s v="Yana Sorensen"/>
    <x v="1"/>
    <s v="United States"/>
    <s v="Montgomery"/>
    <x v="19"/>
    <n v="36116"/>
    <x v="0"/>
    <s v="OFF-EN-10001335"/>
    <x v="1"/>
    <x v="12"/>
    <s v="White Business Envelopes with Contemporary Seam, Recycled White Business Envelopes"/>
    <x v="4480"/>
    <n v="9"/>
    <x v="0"/>
    <n v="49.23"/>
    <x v="39"/>
    <x v="47"/>
  </r>
  <r>
    <n v="6825"/>
    <x v="3385"/>
    <x v="395"/>
    <d v="2015-07-29T00:00:00"/>
    <s v="Standard Class"/>
    <s v="YS-21880"/>
    <s v="Yana Sorensen"/>
    <x v="1"/>
    <s v="United States"/>
    <s v="Montgomery"/>
    <x v="19"/>
    <n v="36116"/>
    <x v="0"/>
    <s v="FUR-TA-10002041"/>
    <x v="0"/>
    <x v="3"/>
    <s v="Bevis Round Conference Table Top, X-Base"/>
    <x v="4481"/>
    <n v="2"/>
    <x v="0"/>
    <n v="39.443800000000003"/>
    <x v="39"/>
    <x v="64"/>
  </r>
  <r>
    <n v="6826"/>
    <x v="3386"/>
    <x v="824"/>
    <d v="2016-10-09T00:00:00"/>
    <s v="Standard Class"/>
    <s v="TC-20980"/>
    <s v="Tamara Chand"/>
    <x v="1"/>
    <s v="United States"/>
    <s v="Lafayette"/>
    <x v="14"/>
    <n v="47905"/>
    <x v="2"/>
    <s v="OFF-ST-10001558"/>
    <x v="1"/>
    <x v="4"/>
    <s v="Acco Perma 4000 Stacking Storage Drawers"/>
    <x v="4482"/>
    <n v="2"/>
    <x v="0"/>
    <n v="4.8719999999999999"/>
    <x v="32"/>
    <x v="320"/>
  </r>
  <r>
    <n v="6827"/>
    <x v="3386"/>
    <x v="824"/>
    <d v="2016-10-09T00:00:00"/>
    <s v="Standard Class"/>
    <s v="TC-20980"/>
    <s v="Tamara Chand"/>
    <x v="1"/>
    <s v="United States"/>
    <s v="Lafayette"/>
    <x v="14"/>
    <n v="47905"/>
    <x v="2"/>
    <s v="TEC-CO-10004722"/>
    <x v="2"/>
    <x v="16"/>
    <s v="Canon imageCLASS 2200 Advanced Copier"/>
    <x v="4483"/>
    <n v="5"/>
    <x v="0"/>
    <n v="8399.9760000000006"/>
    <x v="32"/>
    <x v="62"/>
  </r>
  <r>
    <n v="6828"/>
    <x v="3386"/>
    <x v="824"/>
    <d v="2016-10-09T00:00:00"/>
    <s v="Standard Class"/>
    <s v="TC-20980"/>
    <s v="Tamara Chand"/>
    <x v="1"/>
    <s v="United States"/>
    <s v="Lafayette"/>
    <x v="14"/>
    <n v="47905"/>
    <x v="2"/>
    <s v="OFF-BI-10004600"/>
    <x v="1"/>
    <x v="8"/>
    <s v="Ibico Ibimaster 300 Manual Binding System"/>
    <x v="2501"/>
    <n v="2"/>
    <x v="0"/>
    <n v="331.19099999999997"/>
    <x v="32"/>
    <x v="100"/>
  </r>
  <r>
    <n v="6829"/>
    <x v="3386"/>
    <x v="824"/>
    <d v="2016-10-09T00:00:00"/>
    <s v="Standard Class"/>
    <s v="TC-20980"/>
    <s v="Tamara Chand"/>
    <x v="1"/>
    <s v="United States"/>
    <s v="Lafayette"/>
    <x v="14"/>
    <n v="47905"/>
    <x v="2"/>
    <s v="OFF-BI-10003712"/>
    <x v="1"/>
    <x v="8"/>
    <s v="Acco Pressboard Covers with Storage Hooks, 14 7/8&quot; x 11&quot;, Light Blue"/>
    <x v="4484"/>
    <n v="7"/>
    <x v="0"/>
    <n v="16.8413"/>
    <x v="32"/>
    <x v="70"/>
  </r>
  <r>
    <n v="6830"/>
    <x v="3386"/>
    <x v="824"/>
    <d v="2016-10-09T00:00:00"/>
    <s v="Standard Class"/>
    <s v="TC-20980"/>
    <s v="Tamara Chand"/>
    <x v="1"/>
    <s v="United States"/>
    <s v="Lafayette"/>
    <x v="14"/>
    <n v="47905"/>
    <x v="2"/>
    <s v="OFF-AR-10001958"/>
    <x v="1"/>
    <x v="6"/>
    <s v="Stanley Bostitch Contemporary Electric Pencil Sharpeners"/>
    <x v="2007"/>
    <n v="2"/>
    <x v="0"/>
    <n v="9.5088000000000008"/>
    <x v="32"/>
    <x v="95"/>
  </r>
  <r>
    <n v="6831"/>
    <x v="3387"/>
    <x v="435"/>
    <d v="2016-12-27T00:00:00"/>
    <s v="Second Class"/>
    <s v="PW-19030"/>
    <s v="Pauline Webber"/>
    <x v="1"/>
    <s v="United States"/>
    <s v="New York City"/>
    <x v="15"/>
    <n v="10009"/>
    <x v="3"/>
    <s v="TEC-PH-10001750"/>
    <x v="2"/>
    <x v="7"/>
    <s v="Samsung Rugby III"/>
    <x v="925"/>
    <n v="3"/>
    <x v="0"/>
    <n v="53.451900000000002"/>
    <x v="5"/>
    <x v="6"/>
  </r>
  <r>
    <n v="6832"/>
    <x v="3388"/>
    <x v="246"/>
    <d v="2017-07-27T00:00:00"/>
    <s v="Standard Class"/>
    <s v="CS-11860"/>
    <s v="Cari Schnelling"/>
    <x v="0"/>
    <s v="United States"/>
    <s v="New York City"/>
    <x v="15"/>
    <n v="10024"/>
    <x v="3"/>
    <s v="OFF-AP-10002287"/>
    <x v="1"/>
    <x v="9"/>
    <s v="Eureka Sanitaire  Multi-Pro Heavy-Duty Upright, Disposable Bags"/>
    <x v="1897"/>
    <n v="4"/>
    <x v="0"/>
    <n v="4.5448000000000004"/>
    <x v="10"/>
    <x v="96"/>
  </r>
  <r>
    <n v="6833"/>
    <x v="3389"/>
    <x v="998"/>
    <d v="2015-10-17T00:00:00"/>
    <s v="Standard Class"/>
    <s v="DP-13165"/>
    <s v="David Philippe"/>
    <x v="0"/>
    <s v="United States"/>
    <s v="Chicago"/>
    <x v="10"/>
    <n v="60610"/>
    <x v="2"/>
    <s v="OFF-AR-10003183"/>
    <x v="1"/>
    <x v="6"/>
    <s v="Avery Fluorescent Highlighter Four-Color Set"/>
    <x v="2204"/>
    <n v="3"/>
    <x v="2"/>
    <n v="1.002"/>
    <x v="2"/>
    <x v="26"/>
  </r>
  <r>
    <n v="6834"/>
    <x v="3390"/>
    <x v="162"/>
    <d v="2016-09-08T00:00:00"/>
    <s v="Same Day"/>
    <s v="PJ-19015"/>
    <s v="Pauline Johnson"/>
    <x v="0"/>
    <s v="United States"/>
    <s v="Santa Ana"/>
    <x v="1"/>
    <n v="92704"/>
    <x v="1"/>
    <s v="FUR-TA-10003008"/>
    <x v="0"/>
    <x v="3"/>
    <s v="Lesro Round Back Collection Coffee Table, End Table"/>
    <x v="4485"/>
    <n v="1"/>
    <x v="2"/>
    <n v="-12.778499999999999"/>
    <x v="22"/>
    <x v="290"/>
  </r>
  <r>
    <n v="6835"/>
    <x v="3391"/>
    <x v="73"/>
    <d v="2016-11-24T00:00:00"/>
    <s v="Standard Class"/>
    <s v="BM-11575"/>
    <s v="Brendan Murry"/>
    <x v="1"/>
    <s v="United States"/>
    <s v="Montebello"/>
    <x v="1"/>
    <n v="90640"/>
    <x v="1"/>
    <s v="TEC-AC-10004803"/>
    <x v="2"/>
    <x v="11"/>
    <s v="Sony Micro Vault Click 4 GB USB 2.0 Flash Drive"/>
    <x v="4486"/>
    <n v="2"/>
    <x v="0"/>
    <n v="3.9032"/>
    <x v="0"/>
    <x v="229"/>
  </r>
  <r>
    <n v="6836"/>
    <x v="3392"/>
    <x v="453"/>
    <d v="2017-10-20T00:00:00"/>
    <s v="Standard Class"/>
    <s v="DL-13495"/>
    <s v="Dionis Lloyd"/>
    <x v="1"/>
    <s v="United States"/>
    <s v="Thousand Oaks"/>
    <x v="1"/>
    <n v="91360"/>
    <x v="1"/>
    <s v="OFF-LA-10003510"/>
    <x v="1"/>
    <x v="2"/>
    <s v="Avery 4027 File Folder Labels for Dot Matrix Printers, 5000 Labels per Box, White"/>
    <x v="4487"/>
    <n v="5"/>
    <x v="0"/>
    <n v="70.218999999999994"/>
    <x v="13"/>
    <x v="55"/>
  </r>
  <r>
    <n v="6837"/>
    <x v="3392"/>
    <x v="453"/>
    <d v="2017-10-20T00:00:00"/>
    <s v="Standard Class"/>
    <s v="DL-13495"/>
    <s v="Dionis Lloyd"/>
    <x v="1"/>
    <s v="United States"/>
    <s v="Thousand Oaks"/>
    <x v="1"/>
    <n v="91360"/>
    <x v="1"/>
    <s v="FUR-FU-10000087"/>
    <x v="0"/>
    <x v="5"/>
    <s v="Executive Impressions 14&quot; Two-Color Numerals Wall Clock"/>
    <x v="20"/>
    <n v="1"/>
    <x v="0"/>
    <n v="9.3152000000000008"/>
    <x v="13"/>
    <x v="154"/>
  </r>
  <r>
    <n v="6838"/>
    <x v="3393"/>
    <x v="380"/>
    <d v="2015-07-12T00:00:00"/>
    <s v="Standard Class"/>
    <s v="BF-10975"/>
    <s v="Barbara Fisher"/>
    <x v="1"/>
    <s v="United States"/>
    <s v="Vineland"/>
    <x v="30"/>
    <n v="8360"/>
    <x v="3"/>
    <s v="OFF-AR-10003732"/>
    <x v="1"/>
    <x v="6"/>
    <s v="Newell 333"/>
    <x v="1731"/>
    <n v="4"/>
    <x v="0"/>
    <n v="2.8912"/>
    <x v="39"/>
    <x v="96"/>
  </r>
  <r>
    <n v="6839"/>
    <x v="3394"/>
    <x v="1119"/>
    <d v="2017-02-09T00:00:00"/>
    <s v="Standard Class"/>
    <s v="FC-14335"/>
    <s v="Fred Chung"/>
    <x v="1"/>
    <s v="United States"/>
    <s v="Torrance"/>
    <x v="1"/>
    <n v="90503"/>
    <x v="1"/>
    <s v="OFF-AP-10000275"/>
    <x v="1"/>
    <x v="9"/>
    <s v="Sanyo Counter Height Refrigerator with Crisper, 3.6 Cubic Foot, Stainless Steel/Black"/>
    <x v="3814"/>
    <n v="5"/>
    <x v="0"/>
    <n v="459.39600000000002"/>
    <x v="31"/>
    <x v="95"/>
  </r>
  <r>
    <n v="6840"/>
    <x v="3394"/>
    <x v="1119"/>
    <d v="2017-02-09T00:00:00"/>
    <s v="Standard Class"/>
    <s v="FC-14335"/>
    <s v="Fred Chung"/>
    <x v="1"/>
    <s v="United States"/>
    <s v="Torrance"/>
    <x v="1"/>
    <n v="90503"/>
    <x v="1"/>
    <s v="TEC-PH-10003505"/>
    <x v="2"/>
    <x v="7"/>
    <s v="Geemarc AmpliPOWER60"/>
    <x v="4488"/>
    <n v="5"/>
    <x v="2"/>
    <n v="41.76"/>
    <x v="31"/>
    <x v="4"/>
  </r>
  <r>
    <n v="6841"/>
    <x v="3395"/>
    <x v="401"/>
    <d v="2015-12-07T00:00:00"/>
    <s v="First Class"/>
    <s v="MP-18175"/>
    <s v="Mike Pelletier"/>
    <x v="2"/>
    <s v="United States"/>
    <s v="Troy"/>
    <x v="24"/>
    <n v="45373"/>
    <x v="3"/>
    <s v="OFF-BI-10002852"/>
    <x v="1"/>
    <x v="8"/>
    <s v="Ibico Standard Transparent Covers"/>
    <x v="4489"/>
    <n v="3"/>
    <x v="6"/>
    <n v="-10.382400000000001"/>
    <x v="14"/>
    <x v="126"/>
  </r>
  <r>
    <n v="6842"/>
    <x v="3396"/>
    <x v="126"/>
    <d v="2016-09-17T00:00:00"/>
    <s v="Standard Class"/>
    <s v="AJ-10795"/>
    <s v="Anthony Johnson"/>
    <x v="1"/>
    <s v="United States"/>
    <s v="Springfield"/>
    <x v="17"/>
    <n v="22153"/>
    <x v="0"/>
    <s v="TEC-AC-10004877"/>
    <x v="2"/>
    <x v="11"/>
    <s v="Imation 30456 USB Flash Drive 8GB"/>
    <x v="343"/>
    <n v="3"/>
    <x v="0"/>
    <n v="1.6559999999999999"/>
    <x v="22"/>
    <x v="366"/>
  </r>
  <r>
    <n v="6843"/>
    <x v="3396"/>
    <x v="126"/>
    <d v="2016-09-17T00:00:00"/>
    <s v="Standard Class"/>
    <s v="AJ-10795"/>
    <s v="Anthony Johnson"/>
    <x v="1"/>
    <s v="United States"/>
    <s v="Springfield"/>
    <x v="17"/>
    <n v="22153"/>
    <x v="0"/>
    <s v="OFF-FA-10002975"/>
    <x v="1"/>
    <x v="13"/>
    <s v="Staples"/>
    <x v="1176"/>
    <n v="3"/>
    <x v="0"/>
    <n v="5.2164000000000001"/>
    <x v="22"/>
    <x v="99"/>
  </r>
  <r>
    <n v="6844"/>
    <x v="3396"/>
    <x v="126"/>
    <d v="2016-09-17T00:00:00"/>
    <s v="Standard Class"/>
    <s v="AJ-10795"/>
    <s v="Anthony Johnson"/>
    <x v="1"/>
    <s v="United States"/>
    <s v="Springfield"/>
    <x v="17"/>
    <n v="22153"/>
    <x v="0"/>
    <s v="OFF-ST-10000419"/>
    <x v="1"/>
    <x v="4"/>
    <s v="Rogers Jumbo File, Granite"/>
    <x v="4490"/>
    <n v="5"/>
    <x v="0"/>
    <n v="0.67900000000000005"/>
    <x v="22"/>
    <x v="131"/>
  </r>
  <r>
    <n v="6845"/>
    <x v="3396"/>
    <x v="126"/>
    <d v="2016-09-17T00:00:00"/>
    <s v="Standard Class"/>
    <s v="AJ-10795"/>
    <s v="Anthony Johnson"/>
    <x v="1"/>
    <s v="United States"/>
    <s v="Springfield"/>
    <x v="17"/>
    <n v="22153"/>
    <x v="0"/>
    <s v="FUR-CH-10002073"/>
    <x v="0"/>
    <x v="1"/>
    <s v="Hon Olson Stacker Chairs"/>
    <x v="4491"/>
    <n v="4"/>
    <x v="0"/>
    <n v="307.14479999999998"/>
    <x v="22"/>
    <x v="5"/>
  </r>
  <r>
    <n v="6846"/>
    <x v="3397"/>
    <x v="522"/>
    <d v="2014-07-12T00:00:00"/>
    <s v="Standard Class"/>
    <s v="BC-11125"/>
    <s v="Becky Castell"/>
    <x v="2"/>
    <s v="United States"/>
    <s v="El Cajon"/>
    <x v="1"/>
    <n v="92020"/>
    <x v="1"/>
    <s v="FUR-CH-10000155"/>
    <x v="0"/>
    <x v="1"/>
    <s v="Global Comet Stacking Armless Chair"/>
    <x v="1618"/>
    <n v="2"/>
    <x v="2"/>
    <n v="47.847999999999999"/>
    <x v="40"/>
    <x v="7"/>
  </r>
  <r>
    <n v="6847"/>
    <x v="3398"/>
    <x v="195"/>
    <d v="2016-05-14T00:00:00"/>
    <s v="Standard Class"/>
    <s v="RS-19420"/>
    <s v="Ricardo Sperren"/>
    <x v="1"/>
    <s v="United States"/>
    <s v="Los Angeles"/>
    <x v="1"/>
    <n v="90036"/>
    <x v="1"/>
    <s v="OFF-PA-10001260"/>
    <x v="1"/>
    <x v="10"/>
    <s v="TOPS Money Receipt Book, Consecutively Numbered in Red,"/>
    <x v="4492"/>
    <n v="4"/>
    <x v="0"/>
    <n v="14.417999999999999"/>
    <x v="35"/>
    <x v="88"/>
  </r>
  <r>
    <n v="6848"/>
    <x v="3399"/>
    <x v="427"/>
    <d v="2016-07-22T00:00:00"/>
    <s v="Standard Class"/>
    <s v="NP-18670"/>
    <s v="Nora Paige"/>
    <x v="0"/>
    <s v="United States"/>
    <s v="Phoenix"/>
    <x v="16"/>
    <n v="85023"/>
    <x v="1"/>
    <s v="TEC-PH-10001924"/>
    <x v="2"/>
    <x v="7"/>
    <s v="iHome FM Clock Radio with Lightning Dock"/>
    <x v="680"/>
    <n v="1"/>
    <x v="2"/>
    <n v="3.4994999999999998"/>
    <x v="16"/>
    <x v="107"/>
  </r>
  <r>
    <n v="6849"/>
    <x v="3400"/>
    <x v="1133"/>
    <d v="2016-06-21T00:00:00"/>
    <s v="First Class"/>
    <s v="BT-11440"/>
    <s v="Bobby Trafton"/>
    <x v="0"/>
    <s v="United States"/>
    <s v="Frankfort"/>
    <x v="10"/>
    <n v="60423"/>
    <x v="2"/>
    <s v="OFF-PA-10003134"/>
    <x v="1"/>
    <x v="10"/>
    <s v="Xerox 1937"/>
    <x v="4288"/>
    <n v="2"/>
    <x v="2"/>
    <n v="26.9024"/>
    <x v="1"/>
    <x v="73"/>
  </r>
  <r>
    <n v="6850"/>
    <x v="3401"/>
    <x v="1017"/>
    <d v="2014-04-25T00:00:00"/>
    <s v="Standard Class"/>
    <s v="BP-11230"/>
    <s v="Benjamin Patterson"/>
    <x v="0"/>
    <s v="United States"/>
    <s v="Los Angeles"/>
    <x v="1"/>
    <n v="90045"/>
    <x v="1"/>
    <s v="FUR-FU-10000409"/>
    <x v="0"/>
    <x v="5"/>
    <s v="GE 4 Foot Flourescent Tube, 40 Watt"/>
    <x v="3523"/>
    <n v="4"/>
    <x v="0"/>
    <n v="27.563199999999998"/>
    <x v="41"/>
    <x v="55"/>
  </r>
  <r>
    <n v="6851"/>
    <x v="3402"/>
    <x v="1134"/>
    <d v="2016-01-12T00:00:00"/>
    <s v="Standard Class"/>
    <s v="JO-15145"/>
    <s v="Jack O'Briant"/>
    <x v="1"/>
    <s v="United States"/>
    <s v="Franklin"/>
    <x v="6"/>
    <n v="53132"/>
    <x v="2"/>
    <s v="FUR-BO-10002545"/>
    <x v="0"/>
    <x v="0"/>
    <s v="Atlantic Metals Mobile 3-Shelf Bookcases, Custom Colors"/>
    <x v="4493"/>
    <n v="6"/>
    <x v="0"/>
    <n v="407.12880000000001"/>
    <x v="12"/>
    <x v="96"/>
  </r>
  <r>
    <n v="6852"/>
    <x v="3402"/>
    <x v="1134"/>
    <d v="2016-01-12T00:00:00"/>
    <s v="Standard Class"/>
    <s v="JO-15145"/>
    <s v="Jack O'Briant"/>
    <x v="1"/>
    <s v="United States"/>
    <s v="Franklin"/>
    <x v="6"/>
    <n v="53132"/>
    <x v="2"/>
    <s v="OFF-BI-10001460"/>
    <x v="1"/>
    <x v="8"/>
    <s v="Plastic Binding Combs"/>
    <x v="4494"/>
    <n v="7"/>
    <x v="0"/>
    <n v="49.843499999999999"/>
    <x v="12"/>
    <x v="2"/>
  </r>
  <r>
    <n v="6853"/>
    <x v="3403"/>
    <x v="331"/>
    <d v="2017-12-28T00:00:00"/>
    <s v="Second Class"/>
    <s v="MF-18250"/>
    <s v="Monica Federle"/>
    <x v="1"/>
    <s v="United States"/>
    <s v="Little Rock"/>
    <x v="36"/>
    <n v="72209"/>
    <x v="0"/>
    <s v="OFF-ST-10001328"/>
    <x v="1"/>
    <x v="4"/>
    <s v="Personal Filing Tote with Lid, Black/Gray"/>
    <x v="4495"/>
    <n v="4"/>
    <x v="0"/>
    <n v="17.371200000000002"/>
    <x v="23"/>
    <x v="95"/>
  </r>
  <r>
    <n v="6854"/>
    <x v="3403"/>
    <x v="331"/>
    <d v="2017-12-28T00:00:00"/>
    <s v="Second Class"/>
    <s v="MF-18250"/>
    <s v="Monica Federle"/>
    <x v="1"/>
    <s v="United States"/>
    <s v="Little Rock"/>
    <x v="36"/>
    <n v="72209"/>
    <x v="0"/>
    <s v="TEC-PH-10003601"/>
    <x v="2"/>
    <x v="7"/>
    <s v="Ativa D5772 2-Line 5.8GHz Digital Expandable Corded/Cordless Phone System with Answering &amp; Caller ID/Call Waiting, Black/Silver"/>
    <x v="4496"/>
    <n v="3"/>
    <x v="0"/>
    <n v="148.49100000000001"/>
    <x v="23"/>
    <x v="1"/>
  </r>
  <r>
    <n v="6855"/>
    <x v="3403"/>
    <x v="331"/>
    <d v="2017-12-28T00:00:00"/>
    <s v="Second Class"/>
    <s v="MF-18250"/>
    <s v="Monica Federle"/>
    <x v="1"/>
    <s v="United States"/>
    <s v="Little Rock"/>
    <x v="36"/>
    <n v="72209"/>
    <x v="0"/>
    <s v="OFF-ST-10001522"/>
    <x v="1"/>
    <x v="4"/>
    <s v="Gould Plastics 18-Pocket Panel Bin, 34w x 5-1/4d x 20-1/2h"/>
    <x v="4497"/>
    <n v="4"/>
    <x v="0"/>
    <n v="14.718400000000001"/>
    <x v="23"/>
    <x v="122"/>
  </r>
  <r>
    <n v="6856"/>
    <x v="3403"/>
    <x v="331"/>
    <d v="2017-12-28T00:00:00"/>
    <s v="Second Class"/>
    <s v="MF-18250"/>
    <s v="Monica Federle"/>
    <x v="1"/>
    <s v="United States"/>
    <s v="Little Rock"/>
    <x v="36"/>
    <n v="72209"/>
    <x v="0"/>
    <s v="OFF-PA-10001994"/>
    <x v="1"/>
    <x v="10"/>
    <s v="Ink Jet Note and Greeting Cards, 8-1/2&quot; x 5-1/2&quot; Card Size"/>
    <x v="4498"/>
    <n v="2"/>
    <x v="0"/>
    <n v="20.6816"/>
    <x v="23"/>
    <x v="55"/>
  </r>
  <r>
    <n v="6857"/>
    <x v="3403"/>
    <x v="331"/>
    <d v="2017-12-28T00:00:00"/>
    <s v="Second Class"/>
    <s v="MF-18250"/>
    <s v="Monica Federle"/>
    <x v="1"/>
    <s v="United States"/>
    <s v="Little Rock"/>
    <x v="36"/>
    <n v="72209"/>
    <x v="0"/>
    <s v="OFF-EN-10001453"/>
    <x v="1"/>
    <x v="12"/>
    <s v="Tyvek Interoffice Envelopes, 9 1/2&quot; x 12 1/2&quot;, 100/Box"/>
    <x v="1091"/>
    <n v="3"/>
    <x v="0"/>
    <n v="85.981800000000007"/>
    <x v="23"/>
    <x v="2"/>
  </r>
  <r>
    <n v="6858"/>
    <x v="3404"/>
    <x v="827"/>
    <d v="2017-04-22T00:00:00"/>
    <s v="Standard Class"/>
    <s v="PS-18760"/>
    <s v="Pamela Stobb"/>
    <x v="0"/>
    <s v="United States"/>
    <s v="Los Angeles"/>
    <x v="1"/>
    <n v="90008"/>
    <x v="1"/>
    <s v="OFF-PA-10004911"/>
    <x v="1"/>
    <x v="10"/>
    <s v="Rediform S.O.S. 1-Up Phone Message Bk, 4-1/4x3-1/16 Bk, 1 Form/Pg, 40 Messages/Bk, 3/Pk"/>
    <x v="4499"/>
    <n v="3"/>
    <x v="0"/>
    <n v="13.507199999999999"/>
    <x v="4"/>
    <x v="42"/>
  </r>
  <r>
    <n v="6859"/>
    <x v="3404"/>
    <x v="827"/>
    <d v="2017-04-22T00:00:00"/>
    <s v="Standard Class"/>
    <s v="PS-18760"/>
    <s v="Pamela Stobb"/>
    <x v="0"/>
    <s v="United States"/>
    <s v="Los Angeles"/>
    <x v="1"/>
    <n v="90008"/>
    <x v="1"/>
    <s v="OFF-LA-10001404"/>
    <x v="1"/>
    <x v="2"/>
    <s v="Avery 517"/>
    <x v="1552"/>
    <n v="2"/>
    <x v="0"/>
    <n v="3.4685999999999999"/>
    <x v="4"/>
    <x v="41"/>
  </r>
  <r>
    <n v="6860"/>
    <x v="3404"/>
    <x v="827"/>
    <d v="2017-04-22T00:00:00"/>
    <s v="Standard Class"/>
    <s v="PS-18760"/>
    <s v="Pamela Stobb"/>
    <x v="0"/>
    <s v="United States"/>
    <s v="Los Angeles"/>
    <x v="1"/>
    <n v="90008"/>
    <x v="1"/>
    <s v="OFF-FA-10001561"/>
    <x v="1"/>
    <x v="13"/>
    <s v="Stockwell Push Pins"/>
    <x v="2868"/>
    <n v="5"/>
    <x v="0"/>
    <n v="3.597"/>
    <x v="4"/>
    <x v="67"/>
  </r>
  <r>
    <n v="6861"/>
    <x v="3404"/>
    <x v="827"/>
    <d v="2017-04-22T00:00:00"/>
    <s v="Standard Class"/>
    <s v="PS-18760"/>
    <s v="Pamela Stobb"/>
    <x v="0"/>
    <s v="United States"/>
    <s v="Los Angeles"/>
    <x v="1"/>
    <n v="90008"/>
    <x v="1"/>
    <s v="TEC-AC-10001383"/>
    <x v="2"/>
    <x v="11"/>
    <s v="Logitech Wireless Touch Keyboard K400"/>
    <x v="4500"/>
    <n v="11"/>
    <x v="0"/>
    <n v="46.731299999999997"/>
    <x v="4"/>
    <x v="231"/>
  </r>
  <r>
    <n v="6862"/>
    <x v="3404"/>
    <x v="827"/>
    <d v="2017-04-22T00:00:00"/>
    <s v="Standard Class"/>
    <s v="PS-18760"/>
    <s v="Pamela Stobb"/>
    <x v="0"/>
    <s v="United States"/>
    <s v="Los Angeles"/>
    <x v="1"/>
    <n v="90008"/>
    <x v="1"/>
    <s v="OFF-LA-10003190"/>
    <x v="1"/>
    <x v="2"/>
    <s v="Avery 474"/>
    <x v="4023"/>
    <n v="8"/>
    <x v="0"/>
    <n v="11.2896"/>
    <x v="4"/>
    <x v="70"/>
  </r>
  <r>
    <n v="6863"/>
    <x v="3404"/>
    <x v="827"/>
    <d v="2017-04-22T00:00:00"/>
    <s v="Standard Class"/>
    <s v="PS-18760"/>
    <s v="Pamela Stobb"/>
    <x v="0"/>
    <s v="United States"/>
    <s v="Los Angeles"/>
    <x v="1"/>
    <n v="90008"/>
    <x v="1"/>
    <s v="FUR-CH-10003774"/>
    <x v="0"/>
    <x v="1"/>
    <s v="Global Wood Trimmed Manager's Task Chair, Khaki"/>
    <x v="286"/>
    <n v="3"/>
    <x v="2"/>
    <n v="-19.105799999999999"/>
    <x v="4"/>
    <x v="290"/>
  </r>
  <r>
    <n v="6864"/>
    <x v="3405"/>
    <x v="96"/>
    <d v="2017-12-08T00:00:00"/>
    <s v="Standard Class"/>
    <s v="MY-17380"/>
    <s v="Maribeth Yedwab"/>
    <x v="1"/>
    <s v="United States"/>
    <s v="San Antonio"/>
    <x v="5"/>
    <n v="78207"/>
    <x v="2"/>
    <s v="OFF-PA-10000520"/>
    <x v="1"/>
    <x v="10"/>
    <s v="Xerox 201"/>
    <x v="559"/>
    <n v="2"/>
    <x v="2"/>
    <n v="3.6288"/>
    <x v="23"/>
    <x v="73"/>
  </r>
  <r>
    <n v="6865"/>
    <x v="3406"/>
    <x v="1036"/>
    <d v="2016-08-28T00:00:00"/>
    <s v="Standard Class"/>
    <s v="SC-20230"/>
    <s v="Scot Coram"/>
    <x v="1"/>
    <s v="United States"/>
    <s v="Los Angeles"/>
    <x v="1"/>
    <n v="90004"/>
    <x v="1"/>
    <s v="OFF-BI-10004465"/>
    <x v="1"/>
    <x v="8"/>
    <s v="Avery Durable Slant Ring Binders"/>
    <x v="2485"/>
    <n v="2"/>
    <x v="2"/>
    <n v="4.7519999999999998"/>
    <x v="47"/>
    <x v="193"/>
  </r>
  <r>
    <n v="6866"/>
    <x v="3406"/>
    <x v="1036"/>
    <d v="2016-08-28T00:00:00"/>
    <s v="Standard Class"/>
    <s v="SC-20230"/>
    <s v="Scot Coram"/>
    <x v="1"/>
    <s v="United States"/>
    <s v="Los Angeles"/>
    <x v="1"/>
    <n v="90004"/>
    <x v="1"/>
    <s v="TEC-PH-10003555"/>
    <x v="2"/>
    <x v="7"/>
    <s v="Motorola HK250 Universal Bluetooth Headset"/>
    <x v="1361"/>
    <n v="5"/>
    <x v="2"/>
    <n v="-20.690999999999999"/>
    <x v="47"/>
    <x v="206"/>
  </r>
  <r>
    <n v="6867"/>
    <x v="3406"/>
    <x v="1036"/>
    <d v="2016-08-28T00:00:00"/>
    <s v="Standard Class"/>
    <s v="SC-20230"/>
    <s v="Scot Coram"/>
    <x v="1"/>
    <s v="United States"/>
    <s v="Los Angeles"/>
    <x v="1"/>
    <n v="90004"/>
    <x v="1"/>
    <s v="TEC-AC-10000844"/>
    <x v="2"/>
    <x v="11"/>
    <s v="Logitech Gaming G510s - Keyboard"/>
    <x v="2325"/>
    <n v="3"/>
    <x v="0"/>
    <n v="91.789199999999994"/>
    <x v="47"/>
    <x v="159"/>
  </r>
  <r>
    <n v="6868"/>
    <x v="3406"/>
    <x v="1036"/>
    <d v="2016-08-28T00:00:00"/>
    <s v="Standard Class"/>
    <s v="SC-20230"/>
    <s v="Scot Coram"/>
    <x v="1"/>
    <s v="United States"/>
    <s v="Los Angeles"/>
    <x v="1"/>
    <n v="90004"/>
    <x v="1"/>
    <s v="TEC-PH-10003187"/>
    <x v="2"/>
    <x v="7"/>
    <s v="Anker Astro Mini 3000mAh Ultra-Compact Portable Charger"/>
    <x v="236"/>
    <n v="2"/>
    <x v="2"/>
    <n v="-7.9960000000000004"/>
    <x v="47"/>
    <x v="58"/>
  </r>
  <r>
    <n v="6869"/>
    <x v="3406"/>
    <x v="1036"/>
    <d v="2016-08-28T00:00:00"/>
    <s v="Standard Class"/>
    <s v="SC-20230"/>
    <s v="Scot Coram"/>
    <x v="1"/>
    <s v="United States"/>
    <s v="Los Angeles"/>
    <x v="1"/>
    <n v="90004"/>
    <x v="1"/>
    <s v="FUR-TA-10003569"/>
    <x v="0"/>
    <x v="3"/>
    <s v="Bretford CR8500 Series Meeting Room Furniture"/>
    <x v="4501"/>
    <n v="9"/>
    <x v="2"/>
    <n v="180.441"/>
    <x v="47"/>
    <x v="107"/>
  </r>
  <r>
    <n v="6870"/>
    <x v="3406"/>
    <x v="1036"/>
    <d v="2016-08-28T00:00:00"/>
    <s v="Standard Class"/>
    <s v="SC-20230"/>
    <s v="Scot Coram"/>
    <x v="1"/>
    <s v="United States"/>
    <s v="Los Angeles"/>
    <x v="1"/>
    <n v="90004"/>
    <x v="1"/>
    <s v="OFF-PA-10003848"/>
    <x v="1"/>
    <x v="10"/>
    <s v="Xerox 1997"/>
    <x v="91"/>
    <n v="2"/>
    <x v="0"/>
    <n v="6.2207999999999997"/>
    <x v="47"/>
    <x v="68"/>
  </r>
  <r>
    <n v="6871"/>
    <x v="3406"/>
    <x v="1036"/>
    <d v="2016-08-28T00:00:00"/>
    <s v="Standard Class"/>
    <s v="SC-20230"/>
    <s v="Scot Coram"/>
    <x v="1"/>
    <s v="United States"/>
    <s v="Los Angeles"/>
    <x v="1"/>
    <n v="90004"/>
    <x v="1"/>
    <s v="OFF-PA-10002606"/>
    <x v="1"/>
    <x v="10"/>
    <s v="Xerox 1928"/>
    <x v="3878"/>
    <n v="9"/>
    <x v="0"/>
    <n v="21.384"/>
    <x v="47"/>
    <x v="100"/>
  </r>
  <r>
    <n v="6872"/>
    <x v="3407"/>
    <x v="5"/>
    <d v="2016-12-08T00:00:00"/>
    <s v="Second Class"/>
    <s v="RF-19345"/>
    <s v="Randy Ferguson"/>
    <x v="1"/>
    <s v="United States"/>
    <s v="Chicago"/>
    <x v="10"/>
    <n v="60610"/>
    <x v="2"/>
    <s v="OFF-LA-10004853"/>
    <x v="1"/>
    <x v="2"/>
    <s v="Avery 483"/>
    <x v="1627"/>
    <n v="3"/>
    <x v="2"/>
    <n v="3.8843999999999999"/>
    <x v="5"/>
    <x v="18"/>
  </r>
  <r>
    <n v="6873"/>
    <x v="3408"/>
    <x v="1135"/>
    <d v="2015-12-19T00:00:00"/>
    <s v="First Class"/>
    <s v="SG-20080"/>
    <s v="Sandra Glassco"/>
    <x v="0"/>
    <s v="United States"/>
    <s v="Seattle"/>
    <x v="4"/>
    <n v="98105"/>
    <x v="1"/>
    <s v="OFF-PA-10004948"/>
    <x v="1"/>
    <x v="10"/>
    <s v="Xerox 190"/>
    <x v="1377"/>
    <n v="1"/>
    <x v="0"/>
    <n v="2.3405999999999998"/>
    <x v="14"/>
    <x v="108"/>
  </r>
  <r>
    <n v="6874"/>
    <x v="3409"/>
    <x v="1136"/>
    <d v="2014-10-22T00:00:00"/>
    <s v="Second Class"/>
    <s v="TB-21520"/>
    <s v="Tracy Blumstein"/>
    <x v="0"/>
    <s v="United States"/>
    <s v="Beaumont"/>
    <x v="5"/>
    <n v="77705"/>
    <x v="2"/>
    <s v="OFF-BI-10003676"/>
    <x v="1"/>
    <x v="8"/>
    <s v="GBC Standard Recycled Report Covers, Clear Plastic Sheets"/>
    <x v="991"/>
    <n v="5"/>
    <x v="3"/>
    <n v="-17.248000000000001"/>
    <x v="18"/>
    <x v="276"/>
  </r>
  <r>
    <n v="6875"/>
    <x v="3409"/>
    <x v="1136"/>
    <d v="2014-10-22T00:00:00"/>
    <s v="Second Class"/>
    <s v="TB-21520"/>
    <s v="Tracy Blumstein"/>
    <x v="0"/>
    <s v="United States"/>
    <s v="Beaumont"/>
    <x v="5"/>
    <n v="77705"/>
    <x v="2"/>
    <s v="TEC-AC-10001314"/>
    <x v="2"/>
    <x v="11"/>
    <s v="Case Logic 2.4GHz Wireless Keyboard"/>
    <x v="2435"/>
    <n v="3"/>
    <x v="2"/>
    <n v="-17.996400000000001"/>
    <x v="18"/>
    <x v="300"/>
  </r>
  <r>
    <n v="6876"/>
    <x v="3410"/>
    <x v="64"/>
    <d v="2016-09-10T00:00:00"/>
    <s v="Standard Class"/>
    <s v="MM-17920"/>
    <s v="Michael Moore"/>
    <x v="0"/>
    <s v="United States"/>
    <s v="Chesapeake"/>
    <x v="17"/>
    <n v="23320"/>
    <x v="0"/>
    <s v="OFF-LA-10004545"/>
    <x v="1"/>
    <x v="2"/>
    <s v="Avery 50"/>
    <x v="2910"/>
    <n v="2"/>
    <x v="0"/>
    <n v="11.7782"/>
    <x v="22"/>
    <x v="2"/>
  </r>
  <r>
    <n v="6877"/>
    <x v="3410"/>
    <x v="64"/>
    <d v="2016-09-10T00:00:00"/>
    <s v="Standard Class"/>
    <s v="MM-17920"/>
    <s v="Michael Moore"/>
    <x v="0"/>
    <s v="United States"/>
    <s v="Chesapeake"/>
    <x v="17"/>
    <n v="23320"/>
    <x v="0"/>
    <s v="FUR-TA-10003238"/>
    <x v="0"/>
    <x v="3"/>
    <s v="Chromcraft Bull-Nose Wood 48&quot; x 96&quot; Rectangular Conference Tables"/>
    <x v="675"/>
    <n v="3"/>
    <x v="0"/>
    <n v="314.05860000000001"/>
    <x v="22"/>
    <x v="43"/>
  </r>
  <r>
    <n v="6878"/>
    <x v="3411"/>
    <x v="52"/>
    <d v="2015-10-15T00:00:00"/>
    <s v="Same Day"/>
    <s v="CG-12520"/>
    <s v="Claire Gute"/>
    <x v="0"/>
    <s v="United States"/>
    <s v="Dallas"/>
    <x v="5"/>
    <n v="75217"/>
    <x v="2"/>
    <s v="FUR-FU-10004952"/>
    <x v="0"/>
    <x v="5"/>
    <s v="C-Line Cubicle Keepers Polyproplyene Holder w/Velcro Back, 8-1/2x11, 25/Bx"/>
    <x v="4502"/>
    <n v="6"/>
    <x v="7"/>
    <n v="-95.247600000000006"/>
    <x v="2"/>
    <x v="298"/>
  </r>
  <r>
    <n v="6879"/>
    <x v="3411"/>
    <x v="52"/>
    <d v="2015-10-15T00:00:00"/>
    <s v="Same Day"/>
    <s v="CG-12520"/>
    <s v="Claire Gute"/>
    <x v="0"/>
    <s v="United States"/>
    <s v="Dallas"/>
    <x v="5"/>
    <n v="75217"/>
    <x v="2"/>
    <s v="OFF-PA-10003001"/>
    <x v="1"/>
    <x v="10"/>
    <s v="Xerox 1986"/>
    <x v="752"/>
    <n v="1"/>
    <x v="2"/>
    <n v="1.8704000000000001"/>
    <x v="2"/>
    <x v="73"/>
  </r>
  <r>
    <n v="6880"/>
    <x v="3412"/>
    <x v="494"/>
    <d v="2015-12-05T00:00:00"/>
    <s v="Second Class"/>
    <s v="TW-21025"/>
    <s v="Tamara Willingham"/>
    <x v="2"/>
    <s v="United States"/>
    <s v="Seattle"/>
    <x v="4"/>
    <n v="98105"/>
    <x v="1"/>
    <s v="FUR-CH-10001215"/>
    <x v="0"/>
    <x v="1"/>
    <s v="Global Troy Executive Leather Low-Back Tilter"/>
    <x v="4052"/>
    <n v="5"/>
    <x v="2"/>
    <n v="125.245"/>
    <x v="14"/>
    <x v="107"/>
  </r>
  <r>
    <n v="6881"/>
    <x v="3412"/>
    <x v="494"/>
    <d v="2015-12-05T00:00:00"/>
    <s v="Second Class"/>
    <s v="TW-21025"/>
    <s v="Tamara Willingham"/>
    <x v="2"/>
    <s v="United States"/>
    <s v="Seattle"/>
    <x v="4"/>
    <n v="98105"/>
    <x v="1"/>
    <s v="OFF-PA-10004255"/>
    <x v="1"/>
    <x v="10"/>
    <s v="Xerox 219"/>
    <x v="56"/>
    <n v="5"/>
    <x v="0"/>
    <n v="15.552"/>
    <x v="14"/>
    <x v="42"/>
  </r>
  <r>
    <n v="6882"/>
    <x v="3412"/>
    <x v="494"/>
    <d v="2015-12-05T00:00:00"/>
    <s v="Second Class"/>
    <s v="TW-21025"/>
    <s v="Tamara Willingham"/>
    <x v="2"/>
    <s v="United States"/>
    <s v="Seattle"/>
    <x v="4"/>
    <n v="98105"/>
    <x v="1"/>
    <s v="FUR-TA-10001705"/>
    <x v="0"/>
    <x v="3"/>
    <s v="Bush Advantage Collection Round Conference Table"/>
    <x v="4503"/>
    <n v="9"/>
    <x v="0"/>
    <n v="401.81400000000002"/>
    <x v="14"/>
    <x v="171"/>
  </r>
  <r>
    <n v="6883"/>
    <x v="3412"/>
    <x v="494"/>
    <d v="2015-12-05T00:00:00"/>
    <s v="Second Class"/>
    <s v="TW-21025"/>
    <s v="Tamara Willingham"/>
    <x v="2"/>
    <s v="United States"/>
    <s v="Seattle"/>
    <x v="4"/>
    <n v="98105"/>
    <x v="1"/>
    <s v="OFF-ST-10002554"/>
    <x v="1"/>
    <x v="4"/>
    <s v="Tennsco Industrial Shelving"/>
    <x v="64"/>
    <n v="3"/>
    <x v="0"/>
    <n v="2.9346000000000001"/>
    <x v="14"/>
    <x v="15"/>
  </r>
  <r>
    <n v="6884"/>
    <x v="3412"/>
    <x v="494"/>
    <d v="2015-12-05T00:00:00"/>
    <s v="Second Class"/>
    <s v="TW-21025"/>
    <s v="Tamara Willingham"/>
    <x v="2"/>
    <s v="United States"/>
    <s v="Seattle"/>
    <x v="4"/>
    <n v="98105"/>
    <x v="1"/>
    <s v="OFF-PA-10002222"/>
    <x v="1"/>
    <x v="10"/>
    <s v="Xerox Color Copier Paper, 11&quot; x 17&quot;, Ream"/>
    <x v="1147"/>
    <n v="5"/>
    <x v="0"/>
    <n v="52.531999999999996"/>
    <x v="14"/>
    <x v="55"/>
  </r>
  <r>
    <n v="6885"/>
    <x v="3413"/>
    <x v="70"/>
    <d v="2015-06-04T00:00:00"/>
    <s v="Standard Class"/>
    <s v="BD-11320"/>
    <s v="Bill Donatelli"/>
    <x v="0"/>
    <s v="United States"/>
    <s v="Minneapolis"/>
    <x v="11"/>
    <n v="55407"/>
    <x v="2"/>
    <s v="FUR-CH-10002320"/>
    <x v="0"/>
    <x v="1"/>
    <s v="Hon Pagoda Stacking Chairs"/>
    <x v="4504"/>
    <n v="8"/>
    <x v="0"/>
    <n v="770.35199999999998"/>
    <x v="33"/>
    <x v="1"/>
  </r>
  <r>
    <n v="6886"/>
    <x v="3414"/>
    <x v="18"/>
    <d v="2017-09-17T00:00:00"/>
    <s v="Standard Class"/>
    <s v="HA-14905"/>
    <s v="Helen Abelman"/>
    <x v="0"/>
    <s v="United States"/>
    <s v="Springfield"/>
    <x v="24"/>
    <n v="45503"/>
    <x v="3"/>
    <s v="TEC-AC-10003499"/>
    <x v="2"/>
    <x v="11"/>
    <s v="Memorex Mini Travel Drive 8 GB USB 2.0 Flash Drive"/>
    <x v="4505"/>
    <n v="4"/>
    <x v="2"/>
    <n v="8.8008000000000006"/>
    <x v="15"/>
    <x v="81"/>
  </r>
  <r>
    <n v="6887"/>
    <x v="3414"/>
    <x v="18"/>
    <d v="2017-09-17T00:00:00"/>
    <s v="Standard Class"/>
    <s v="HA-14905"/>
    <s v="Helen Abelman"/>
    <x v="0"/>
    <s v="United States"/>
    <s v="Springfield"/>
    <x v="24"/>
    <n v="45503"/>
    <x v="3"/>
    <s v="TEC-PH-10003580"/>
    <x v="2"/>
    <x v="7"/>
    <s v="Cisco IP Phone 7961G-GE VoIP phone"/>
    <x v="4506"/>
    <n v="2"/>
    <x v="10"/>
    <n v="-56.3108"/>
    <x v="15"/>
    <x v="219"/>
  </r>
  <r>
    <n v="6888"/>
    <x v="3415"/>
    <x v="1016"/>
    <d v="2017-05-02T00:00:00"/>
    <s v="Standard Class"/>
    <s v="LL-16840"/>
    <s v="Lauren Leatherbury"/>
    <x v="0"/>
    <s v="United States"/>
    <s v="Los Angeles"/>
    <x v="1"/>
    <n v="90032"/>
    <x v="1"/>
    <s v="OFF-PA-10004675"/>
    <x v="1"/>
    <x v="10"/>
    <s v="Telephone Message Books with Fax/Mobile Section, 5 1/2&quot; x 3 3/16&quot;"/>
    <x v="71"/>
    <n v="3"/>
    <x v="0"/>
    <n v="8.7629999999999999"/>
    <x v="25"/>
    <x v="55"/>
  </r>
  <r>
    <n v="6889"/>
    <x v="3415"/>
    <x v="1016"/>
    <d v="2017-05-02T00:00:00"/>
    <s v="Standard Class"/>
    <s v="LL-16840"/>
    <s v="Lauren Leatherbury"/>
    <x v="0"/>
    <s v="United States"/>
    <s v="Los Angeles"/>
    <x v="1"/>
    <n v="90032"/>
    <x v="1"/>
    <s v="OFF-BI-10000666"/>
    <x v="1"/>
    <x v="8"/>
    <s v="Surelock Post Binders"/>
    <x v="4507"/>
    <n v="3"/>
    <x v="2"/>
    <n v="27.504000000000001"/>
    <x v="25"/>
    <x v="54"/>
  </r>
  <r>
    <n v="6890"/>
    <x v="3416"/>
    <x v="65"/>
    <d v="2017-09-22T00:00:00"/>
    <s v="Standard Class"/>
    <s v="SS-20140"/>
    <s v="Saphhira Shifley"/>
    <x v="1"/>
    <s v="United States"/>
    <s v="Columbus"/>
    <x v="32"/>
    <n v="31907"/>
    <x v="0"/>
    <s v="TEC-PH-10001552"/>
    <x v="2"/>
    <x v="7"/>
    <s v="I Need's 3d Hello Kitty Hybrid Silicone Case Cover for HTC One X 4g with 3d Hello Kitty Stylus Pen Green/pink"/>
    <x v="4508"/>
    <n v="8"/>
    <x v="0"/>
    <n v="26.790400000000002"/>
    <x v="15"/>
    <x v="40"/>
  </r>
  <r>
    <n v="6891"/>
    <x v="3416"/>
    <x v="65"/>
    <d v="2017-09-22T00:00:00"/>
    <s v="Standard Class"/>
    <s v="SS-20140"/>
    <s v="Saphhira Shifley"/>
    <x v="1"/>
    <s v="United States"/>
    <s v="Columbus"/>
    <x v="32"/>
    <n v="31907"/>
    <x v="0"/>
    <s v="OFF-PA-10000673"/>
    <x v="1"/>
    <x v="10"/>
    <s v="Post-it “Important Message” Note Pad, Neon Colors, 50 Sheets/Pad"/>
    <x v="360"/>
    <n v="7"/>
    <x v="0"/>
    <n v="24.460799999999999"/>
    <x v="15"/>
    <x v="42"/>
  </r>
  <r>
    <n v="6892"/>
    <x v="3416"/>
    <x v="65"/>
    <d v="2017-09-22T00:00:00"/>
    <s v="Standard Class"/>
    <s v="SS-20140"/>
    <s v="Saphhira Shifley"/>
    <x v="1"/>
    <s v="United States"/>
    <s v="Columbus"/>
    <x v="32"/>
    <n v="31907"/>
    <x v="0"/>
    <s v="OFF-AR-10000380"/>
    <x v="1"/>
    <x v="6"/>
    <s v="Hunt PowerHouse Electric Pencil Sharpener, Blue"/>
    <x v="3273"/>
    <n v="3"/>
    <x v="0"/>
    <n v="34.182000000000002"/>
    <x v="15"/>
    <x v="84"/>
  </r>
  <r>
    <n v="6893"/>
    <x v="3416"/>
    <x v="65"/>
    <d v="2017-09-22T00:00:00"/>
    <s v="Standard Class"/>
    <s v="SS-20140"/>
    <s v="Saphhira Shifley"/>
    <x v="1"/>
    <s v="United States"/>
    <s v="Columbus"/>
    <x v="32"/>
    <n v="31907"/>
    <x v="0"/>
    <s v="OFF-PA-10003848"/>
    <x v="1"/>
    <x v="10"/>
    <s v="Xerox 1997"/>
    <x v="233"/>
    <n v="4"/>
    <x v="0"/>
    <n v="12.441599999999999"/>
    <x v="15"/>
    <x v="68"/>
  </r>
  <r>
    <n v="6894"/>
    <x v="3416"/>
    <x v="65"/>
    <d v="2017-09-22T00:00:00"/>
    <s v="Standard Class"/>
    <s v="SS-20140"/>
    <s v="Saphhira Shifley"/>
    <x v="1"/>
    <s v="United States"/>
    <s v="Columbus"/>
    <x v="32"/>
    <n v="31907"/>
    <x v="0"/>
    <s v="FUR-FU-10002963"/>
    <x v="0"/>
    <x v="5"/>
    <s v="Master Caster Door Stop, Gray"/>
    <x v="2308"/>
    <n v="4"/>
    <x v="0"/>
    <n v="6.9088000000000003"/>
    <x v="15"/>
    <x v="65"/>
  </r>
  <r>
    <n v="6895"/>
    <x v="3416"/>
    <x v="65"/>
    <d v="2017-09-22T00:00:00"/>
    <s v="Standard Class"/>
    <s v="SS-20140"/>
    <s v="Saphhira Shifley"/>
    <x v="1"/>
    <s v="United States"/>
    <s v="Columbus"/>
    <x v="32"/>
    <n v="31907"/>
    <x v="0"/>
    <s v="TEC-PH-10002447"/>
    <x v="2"/>
    <x v="7"/>
    <s v="AT&amp;T CL83451 4-Handset Telephone"/>
    <x v="4509"/>
    <n v="2"/>
    <x v="0"/>
    <n v="119.4742"/>
    <x v="15"/>
    <x v="5"/>
  </r>
  <r>
    <n v="6896"/>
    <x v="3416"/>
    <x v="65"/>
    <d v="2017-09-22T00:00:00"/>
    <s v="Standard Class"/>
    <s v="SS-20140"/>
    <s v="Saphhira Shifley"/>
    <x v="1"/>
    <s v="United States"/>
    <s v="Columbus"/>
    <x v="32"/>
    <n v="31907"/>
    <x v="0"/>
    <s v="OFF-SU-10004261"/>
    <x v="1"/>
    <x v="14"/>
    <s v="Fiskars 8&quot; Scissors, 2/Pack"/>
    <x v="4510"/>
    <n v="2"/>
    <x v="0"/>
    <n v="9.9992000000000001"/>
    <x v="15"/>
    <x v="74"/>
  </r>
  <r>
    <n v="6897"/>
    <x v="3416"/>
    <x v="65"/>
    <d v="2017-09-22T00:00:00"/>
    <s v="Standard Class"/>
    <s v="SS-20140"/>
    <s v="Saphhira Shifley"/>
    <x v="1"/>
    <s v="United States"/>
    <s v="Columbus"/>
    <x v="32"/>
    <n v="31907"/>
    <x v="0"/>
    <s v="OFF-PA-10003228"/>
    <x v="1"/>
    <x v="10"/>
    <s v="Xerox 1917"/>
    <x v="1644"/>
    <n v="5"/>
    <x v="0"/>
    <n v="114.9385"/>
    <x v="15"/>
    <x v="41"/>
  </r>
  <r>
    <n v="6898"/>
    <x v="3417"/>
    <x v="238"/>
    <d v="2017-08-25T00:00:00"/>
    <s v="Standard Class"/>
    <s v="CK-12205"/>
    <s v="Chloris Kastensmidt"/>
    <x v="0"/>
    <s v="United States"/>
    <s v="Lakewood"/>
    <x v="24"/>
    <n v="44107"/>
    <x v="3"/>
    <s v="OFF-BI-10004817"/>
    <x v="1"/>
    <x v="8"/>
    <s v="GBC Personal VeloBind Strips"/>
    <x v="4511"/>
    <n v="3"/>
    <x v="6"/>
    <n v="-7.9067999999999996"/>
    <x v="43"/>
    <x v="86"/>
  </r>
  <r>
    <n v="6899"/>
    <x v="3418"/>
    <x v="1137"/>
    <d v="2015-05-26T00:00:00"/>
    <s v="Second Class"/>
    <s v="VS-21820"/>
    <s v="Vivek Sundaresam"/>
    <x v="0"/>
    <s v="United States"/>
    <s v="Naperville"/>
    <x v="10"/>
    <n v="60540"/>
    <x v="2"/>
    <s v="FUR-CH-10002880"/>
    <x v="0"/>
    <x v="1"/>
    <s v="Global High-Back Leather Tilter, Burgundy"/>
    <x v="4512"/>
    <n v="7"/>
    <x v="4"/>
    <n v="-163.57669999999999"/>
    <x v="20"/>
    <x v="270"/>
  </r>
  <r>
    <n v="6900"/>
    <x v="3418"/>
    <x v="1137"/>
    <d v="2015-05-26T00:00:00"/>
    <s v="Second Class"/>
    <s v="VS-21820"/>
    <s v="Vivek Sundaresam"/>
    <x v="0"/>
    <s v="United States"/>
    <s v="Naperville"/>
    <x v="10"/>
    <n v="60540"/>
    <x v="2"/>
    <s v="OFF-BI-10001249"/>
    <x v="1"/>
    <x v="8"/>
    <s v="Avery Heavy-Duty EZD View Binder with Locking Rings"/>
    <x v="2976"/>
    <n v="6"/>
    <x v="3"/>
    <n v="-13.0152"/>
    <x v="20"/>
    <x v="277"/>
  </r>
  <r>
    <n v="6901"/>
    <x v="3419"/>
    <x v="67"/>
    <d v="2015-09-11T00:00:00"/>
    <s v="Standard Class"/>
    <s v="TN-21040"/>
    <s v="Tanja Norvell"/>
    <x v="2"/>
    <s v="United States"/>
    <s v="New York City"/>
    <x v="15"/>
    <n v="10009"/>
    <x v="3"/>
    <s v="TEC-AC-10002402"/>
    <x v="2"/>
    <x v="11"/>
    <s v="Razer Kraken PRO Over Ear PC and Music Headset"/>
    <x v="4513"/>
    <n v="7"/>
    <x v="0"/>
    <n v="167.97900000000001"/>
    <x v="11"/>
    <x v="84"/>
  </r>
  <r>
    <n v="6902"/>
    <x v="3420"/>
    <x v="1138"/>
    <d v="2017-07-24T00:00:00"/>
    <s v="Same Day"/>
    <s v="HR-14830"/>
    <s v="Harold Ryan"/>
    <x v="1"/>
    <s v="United States"/>
    <s v="Huntington Beach"/>
    <x v="1"/>
    <n v="92646"/>
    <x v="1"/>
    <s v="TEC-CO-10001449"/>
    <x v="2"/>
    <x v="16"/>
    <s v="Hewlett Packard LaserJet 3310 Copier"/>
    <x v="4514"/>
    <n v="5"/>
    <x v="2"/>
    <n v="839.98599999999999"/>
    <x v="10"/>
    <x v="73"/>
  </r>
  <r>
    <n v="6903"/>
    <x v="3421"/>
    <x v="264"/>
    <d v="2017-09-08T00:00:00"/>
    <s v="Standard Class"/>
    <s v="JS-15595"/>
    <s v="Jill Stevenson"/>
    <x v="1"/>
    <s v="United States"/>
    <s v="Chicago"/>
    <x v="10"/>
    <n v="60653"/>
    <x v="2"/>
    <s v="OFF-FA-10002280"/>
    <x v="1"/>
    <x v="13"/>
    <s v="Advantus Plastic Paper Clips"/>
    <x v="4515"/>
    <n v="4"/>
    <x v="2"/>
    <n v="5.6"/>
    <x v="15"/>
    <x v="73"/>
  </r>
  <r>
    <n v="6904"/>
    <x v="3421"/>
    <x v="264"/>
    <d v="2017-09-08T00:00:00"/>
    <s v="Standard Class"/>
    <s v="JS-15595"/>
    <s v="Jill Stevenson"/>
    <x v="1"/>
    <s v="United States"/>
    <s v="Chicago"/>
    <x v="10"/>
    <n v="60653"/>
    <x v="2"/>
    <s v="OFF-AP-10003278"/>
    <x v="1"/>
    <x v="9"/>
    <s v="Belkin 7-Outlet SurgeMaster Home Series"/>
    <x v="4516"/>
    <n v="2"/>
    <x v="3"/>
    <n v="-15.0876"/>
    <x v="15"/>
    <x v="443"/>
  </r>
  <r>
    <n v="6905"/>
    <x v="3421"/>
    <x v="264"/>
    <d v="2017-09-08T00:00:00"/>
    <s v="Standard Class"/>
    <s v="JS-15595"/>
    <s v="Jill Stevenson"/>
    <x v="1"/>
    <s v="United States"/>
    <s v="Chicago"/>
    <x v="10"/>
    <n v="60653"/>
    <x v="2"/>
    <s v="OFF-ST-10003994"/>
    <x v="1"/>
    <x v="4"/>
    <s v="Belkin 19&quot; Center-Weighted Shelf, Gray"/>
    <x v="4517"/>
    <n v="5"/>
    <x v="2"/>
    <n v="-44.234999999999999"/>
    <x v="15"/>
    <x v="191"/>
  </r>
  <r>
    <n v="6906"/>
    <x v="3422"/>
    <x v="1139"/>
    <d v="2017-12-08T00:00:00"/>
    <s v="Second Class"/>
    <s v="BN-11470"/>
    <s v="Brad Norvell"/>
    <x v="1"/>
    <s v="United States"/>
    <s v="Brentwood"/>
    <x v="1"/>
    <n v="94513"/>
    <x v="1"/>
    <s v="OFF-ST-10003221"/>
    <x v="1"/>
    <x v="4"/>
    <s v="Staple magnet"/>
    <x v="3766"/>
    <n v="1"/>
    <x v="0"/>
    <n v="2.8835999999999999"/>
    <x v="23"/>
    <x v="6"/>
  </r>
  <r>
    <n v="6907"/>
    <x v="3423"/>
    <x v="968"/>
    <d v="2017-05-20T00:00:00"/>
    <s v="Same Day"/>
    <s v="AR-10405"/>
    <s v="Allen Rosenblatt"/>
    <x v="1"/>
    <s v="United States"/>
    <s v="Trenton"/>
    <x v="12"/>
    <n v="48183"/>
    <x v="2"/>
    <s v="OFF-BI-10002225"/>
    <x v="1"/>
    <x v="8"/>
    <s v="Square Ring Data Binders, Rigid 75 Pt. Covers, 11&quot; x 14-7/8&quot;"/>
    <x v="517"/>
    <n v="2"/>
    <x v="0"/>
    <n v="19.814399999999999"/>
    <x v="25"/>
    <x v="42"/>
  </r>
  <r>
    <n v="6908"/>
    <x v="3424"/>
    <x v="720"/>
    <d v="2016-10-03T00:00:00"/>
    <s v="Standard Class"/>
    <s v="SW-20455"/>
    <s v="Shaun Weien"/>
    <x v="0"/>
    <s v="United States"/>
    <s v="Seattle"/>
    <x v="4"/>
    <n v="98103"/>
    <x v="1"/>
    <s v="TEC-PH-10002584"/>
    <x v="2"/>
    <x v="7"/>
    <s v="Samsung Galaxy S4"/>
    <x v="3676"/>
    <n v="2"/>
    <x v="2"/>
    <n v="125.19799999999999"/>
    <x v="32"/>
    <x v="26"/>
  </r>
  <r>
    <n v="6909"/>
    <x v="3425"/>
    <x v="389"/>
    <d v="2017-12-15T00:00:00"/>
    <s v="Standard Class"/>
    <s v="JE-16165"/>
    <s v="Justin Ellison"/>
    <x v="1"/>
    <s v="United States"/>
    <s v="North Charleston"/>
    <x v="20"/>
    <n v="29406"/>
    <x v="0"/>
    <s v="FUR-FU-10002364"/>
    <x v="0"/>
    <x v="5"/>
    <s v="Eldon Expressions Wood Desk Accessories, Oak"/>
    <x v="1787"/>
    <n v="2"/>
    <x v="0"/>
    <n v="4.2804000000000002"/>
    <x v="23"/>
    <x v="74"/>
  </r>
  <r>
    <n v="6910"/>
    <x v="3426"/>
    <x v="103"/>
    <d v="2014-09-18T00:00:00"/>
    <s v="Second Class"/>
    <s v="LH-16900"/>
    <s v="Lena Hernandez"/>
    <x v="0"/>
    <s v="United States"/>
    <s v="Columbus"/>
    <x v="24"/>
    <n v="43229"/>
    <x v="3"/>
    <s v="OFF-BI-10004022"/>
    <x v="1"/>
    <x v="8"/>
    <s v="Acco Suede Grain Vinyl Round Ring Binder"/>
    <x v="1278"/>
    <n v="3"/>
    <x v="6"/>
    <n v="-2.0015999999999998"/>
    <x v="9"/>
    <x v="128"/>
  </r>
  <r>
    <n v="6911"/>
    <x v="3427"/>
    <x v="570"/>
    <d v="2017-08-02T00:00:00"/>
    <s v="Standard Class"/>
    <s v="VG-21790"/>
    <s v="Vivek Gonzalez"/>
    <x v="0"/>
    <s v="United States"/>
    <s v="Seattle"/>
    <x v="4"/>
    <n v="98103"/>
    <x v="1"/>
    <s v="FUR-BO-10004709"/>
    <x v="0"/>
    <x v="0"/>
    <s v="Bush Westfield Collection Bookcases, Medium Cherry Finish"/>
    <x v="4518"/>
    <n v="2"/>
    <x v="0"/>
    <n v="25.511199999999999"/>
    <x v="43"/>
    <x v="281"/>
  </r>
  <r>
    <n v="6912"/>
    <x v="3428"/>
    <x v="378"/>
    <d v="2017-08-05T00:00:00"/>
    <s v="Second Class"/>
    <s v="EM-13960"/>
    <s v="Eric Murdock"/>
    <x v="0"/>
    <s v="United States"/>
    <s v="San Francisco"/>
    <x v="1"/>
    <n v="94109"/>
    <x v="1"/>
    <s v="OFF-ST-10004340"/>
    <x v="1"/>
    <x v="4"/>
    <s v="Fellowes Mobile File Cart, Black"/>
    <x v="4519"/>
    <n v="3"/>
    <x v="0"/>
    <n v="50.3658"/>
    <x v="43"/>
    <x v="6"/>
  </r>
  <r>
    <n v="6913"/>
    <x v="3429"/>
    <x v="743"/>
    <d v="2017-05-05T00:00:00"/>
    <s v="Second Class"/>
    <s v="EM-13825"/>
    <s v="Elizabeth Moffitt"/>
    <x v="1"/>
    <s v="United States"/>
    <s v="Los Angeles"/>
    <x v="1"/>
    <n v="90049"/>
    <x v="1"/>
    <s v="TEC-AC-10001714"/>
    <x v="2"/>
    <x v="11"/>
    <s v="Logitech MX Performance Wireless Mouse"/>
    <x v="4520"/>
    <n v="4"/>
    <x v="0"/>
    <n v="59.037199999999999"/>
    <x v="25"/>
    <x v="265"/>
  </r>
  <r>
    <n v="6914"/>
    <x v="3430"/>
    <x v="821"/>
    <d v="2015-06-16T00:00:00"/>
    <s v="Standard Class"/>
    <s v="JH-15910"/>
    <s v="Jonathan Howell"/>
    <x v="0"/>
    <s v="United States"/>
    <s v="West Palm Beach"/>
    <x v="2"/>
    <n v="33407"/>
    <x v="0"/>
    <s v="TEC-PH-10002844"/>
    <x v="2"/>
    <x v="7"/>
    <s v="Speck Products Candyshell Flip Case"/>
    <x v="3886"/>
    <n v="2"/>
    <x v="2"/>
    <n v="4.1988000000000003"/>
    <x v="33"/>
    <x v="17"/>
  </r>
  <r>
    <n v="6915"/>
    <x v="3431"/>
    <x v="1091"/>
    <d v="2014-12-29T00:00:00"/>
    <s v="Standard Class"/>
    <s v="NP-18700"/>
    <s v="Nora Preis"/>
    <x v="0"/>
    <s v="United States"/>
    <s v="Chicago"/>
    <x v="10"/>
    <n v="60623"/>
    <x v="2"/>
    <s v="OFF-ST-10000585"/>
    <x v="1"/>
    <x v="4"/>
    <s v="Economy Rollaway Files"/>
    <x v="4521"/>
    <n v="1"/>
    <x v="2"/>
    <n v="9.9120000000000008"/>
    <x v="21"/>
    <x v="10"/>
  </r>
  <r>
    <n v="6916"/>
    <x v="3431"/>
    <x v="1091"/>
    <d v="2014-12-29T00:00:00"/>
    <s v="Standard Class"/>
    <s v="NP-18700"/>
    <s v="Nora Preis"/>
    <x v="0"/>
    <s v="United States"/>
    <s v="Chicago"/>
    <x v="10"/>
    <n v="60623"/>
    <x v="2"/>
    <s v="OFF-BI-10002824"/>
    <x v="1"/>
    <x v="8"/>
    <s v="Recycled Easel Ring Binders"/>
    <x v="3740"/>
    <n v="6"/>
    <x v="3"/>
    <n v="-31.332000000000001"/>
    <x v="21"/>
    <x v="274"/>
  </r>
  <r>
    <n v="6917"/>
    <x v="3431"/>
    <x v="1091"/>
    <d v="2014-12-29T00:00:00"/>
    <s v="Standard Class"/>
    <s v="NP-18700"/>
    <s v="Nora Preis"/>
    <x v="0"/>
    <s v="United States"/>
    <s v="Chicago"/>
    <x v="10"/>
    <n v="60623"/>
    <x v="2"/>
    <s v="OFF-PA-10001289"/>
    <x v="1"/>
    <x v="10"/>
    <s v="White Computer Printout Paper by Universal"/>
    <x v="4522"/>
    <n v="4"/>
    <x v="2"/>
    <n v="44.961599999999997"/>
    <x v="21"/>
    <x v="49"/>
  </r>
  <r>
    <n v="6918"/>
    <x v="3432"/>
    <x v="757"/>
    <d v="2014-12-21T00:00:00"/>
    <s v="Standard Class"/>
    <s v="SH-20635"/>
    <s v="Stefanie Holloman"/>
    <x v="1"/>
    <s v="United States"/>
    <s v="Sacramento"/>
    <x v="1"/>
    <n v="95823"/>
    <x v="1"/>
    <s v="FUR-CH-10001854"/>
    <x v="0"/>
    <x v="1"/>
    <s v="Office Star - Professional Matrix Back Chair with 2-to-1 Synchro Tilt and Mesh Fabric Seat"/>
    <x v="4523"/>
    <n v="5"/>
    <x v="2"/>
    <n v="70.195999999999998"/>
    <x v="21"/>
    <x v="125"/>
  </r>
  <r>
    <n v="6919"/>
    <x v="3433"/>
    <x v="947"/>
    <d v="2016-04-18T00:00:00"/>
    <s v="Second Class"/>
    <s v="BM-11785"/>
    <s v="Bryan Mills"/>
    <x v="0"/>
    <s v="United States"/>
    <s v="Seattle"/>
    <x v="4"/>
    <n v="98115"/>
    <x v="1"/>
    <s v="OFF-SU-10003567"/>
    <x v="1"/>
    <x v="14"/>
    <s v="Stiletto Hand Letter Openers"/>
    <x v="3910"/>
    <n v="3"/>
    <x v="0"/>
    <n v="0.86399999999999999"/>
    <x v="26"/>
    <x v="215"/>
  </r>
  <r>
    <n v="6920"/>
    <x v="3434"/>
    <x v="1031"/>
    <d v="2015-05-28T00:00:00"/>
    <s v="Standard Class"/>
    <s v="HG-14965"/>
    <s v="Henry Goldwyn"/>
    <x v="1"/>
    <s v="United States"/>
    <s v="Philadelphia"/>
    <x v="9"/>
    <n v="19143"/>
    <x v="3"/>
    <s v="OFF-BI-10001597"/>
    <x v="1"/>
    <x v="8"/>
    <s v="Wilson Jones Ledger-Size, Piano-Hinge Binder, 2&quot;, Blue"/>
    <x v="4238"/>
    <n v="2"/>
    <x v="6"/>
    <n v="-18.031199999999998"/>
    <x v="20"/>
    <x v="86"/>
  </r>
  <r>
    <n v="6921"/>
    <x v="3435"/>
    <x v="425"/>
    <d v="2017-03-02T00:00:00"/>
    <s v="Standard Class"/>
    <s v="BM-11140"/>
    <s v="Becky Martin"/>
    <x v="0"/>
    <s v="United States"/>
    <s v="Santa Barbara"/>
    <x v="1"/>
    <n v="93101"/>
    <x v="1"/>
    <s v="OFF-AP-10003287"/>
    <x v="1"/>
    <x v="9"/>
    <s v="Tripp Lite TLP810NET Broadband Surge for Modem/Fax"/>
    <x v="4524"/>
    <n v="7"/>
    <x v="0"/>
    <n v="99.901200000000003"/>
    <x v="42"/>
    <x v="40"/>
  </r>
  <r>
    <n v="6922"/>
    <x v="3436"/>
    <x v="1095"/>
    <d v="2017-04-10T00:00:00"/>
    <s v="Standard Class"/>
    <s v="PS-19045"/>
    <s v="Penelope Sewall"/>
    <x v="2"/>
    <s v="United States"/>
    <s v="New York City"/>
    <x v="15"/>
    <n v="10011"/>
    <x v="3"/>
    <s v="OFF-EN-10001532"/>
    <x v="1"/>
    <x v="12"/>
    <s v="Brown Kraft Recycled Envelopes"/>
    <x v="4525"/>
    <n v="1"/>
    <x v="0"/>
    <n v="8.49"/>
    <x v="4"/>
    <x v="47"/>
  </r>
  <r>
    <n v="6923"/>
    <x v="3437"/>
    <x v="199"/>
    <d v="2015-03-19T00:00:00"/>
    <s v="Second Class"/>
    <s v="MS-17710"/>
    <s v="Maurice Satty"/>
    <x v="0"/>
    <s v="United States"/>
    <s v="Auburn"/>
    <x v="19"/>
    <n v="36830"/>
    <x v="0"/>
    <s v="OFF-LA-10003930"/>
    <x v="1"/>
    <x v="2"/>
    <s v="Dot Matrix Printer Tape Reel Labels, White, 5000/Box"/>
    <x v="4526"/>
    <n v="5"/>
    <x v="0"/>
    <n v="240.8595"/>
    <x v="30"/>
    <x v="77"/>
  </r>
  <r>
    <n v="6924"/>
    <x v="3437"/>
    <x v="199"/>
    <d v="2015-03-19T00:00:00"/>
    <s v="Second Class"/>
    <s v="MS-17710"/>
    <s v="Maurice Satty"/>
    <x v="0"/>
    <s v="United States"/>
    <s v="Auburn"/>
    <x v="19"/>
    <n v="36830"/>
    <x v="0"/>
    <s v="OFF-EN-10003845"/>
    <x v="1"/>
    <x v="12"/>
    <s v="Colored Envelopes"/>
    <x v="1552"/>
    <n v="2"/>
    <x v="0"/>
    <n v="3.3948"/>
    <x v="30"/>
    <x v="99"/>
  </r>
  <r>
    <n v="6925"/>
    <x v="3438"/>
    <x v="672"/>
    <d v="2015-12-04T00:00:00"/>
    <s v="Standard Class"/>
    <s v="JL-15235"/>
    <s v="Janet Lee"/>
    <x v="0"/>
    <s v="United States"/>
    <s v="New York City"/>
    <x v="15"/>
    <n v="10035"/>
    <x v="3"/>
    <s v="OFF-PA-10002659"/>
    <x v="1"/>
    <x v="10"/>
    <s v="Avoid Verbal Orders Carbonless Minifold Book"/>
    <x v="4527"/>
    <n v="7"/>
    <x v="0"/>
    <n v="10.883599999999999"/>
    <x v="14"/>
    <x v="55"/>
  </r>
  <r>
    <n v="6926"/>
    <x v="3438"/>
    <x v="672"/>
    <d v="2015-12-04T00:00:00"/>
    <s v="Standard Class"/>
    <s v="JL-15235"/>
    <s v="Janet Lee"/>
    <x v="0"/>
    <s v="United States"/>
    <s v="New York City"/>
    <x v="15"/>
    <n v="10035"/>
    <x v="3"/>
    <s v="FUR-BO-10001608"/>
    <x v="0"/>
    <x v="0"/>
    <s v="Hon Metal Bookcases, Black"/>
    <x v="2798"/>
    <n v="12"/>
    <x v="2"/>
    <n v="42.588000000000001"/>
    <x v="14"/>
    <x v="107"/>
  </r>
  <r>
    <n v="6927"/>
    <x v="3439"/>
    <x v="1062"/>
    <d v="2016-08-03T00:00:00"/>
    <s v="Standard Class"/>
    <s v="KM-16660"/>
    <s v="Khloe Miller"/>
    <x v="0"/>
    <s v="United States"/>
    <s v="Los Angeles"/>
    <x v="1"/>
    <n v="90032"/>
    <x v="1"/>
    <s v="OFF-LA-10000305"/>
    <x v="1"/>
    <x v="2"/>
    <s v="Avery 495"/>
    <x v="1365"/>
    <n v="3"/>
    <x v="0"/>
    <n v="8.6940000000000008"/>
    <x v="47"/>
    <x v="153"/>
  </r>
  <r>
    <n v="6928"/>
    <x v="3440"/>
    <x v="661"/>
    <d v="2016-06-25T00:00:00"/>
    <s v="Second Class"/>
    <s v="RD-19900"/>
    <s v="Ruben Dartt"/>
    <x v="0"/>
    <s v="United States"/>
    <s v="San Francisco"/>
    <x v="1"/>
    <n v="94109"/>
    <x v="1"/>
    <s v="OFF-ST-10003638"/>
    <x v="1"/>
    <x v="4"/>
    <s v="Mobile Personal File Cube"/>
    <x v="4528"/>
    <n v="4"/>
    <x v="0"/>
    <n v="25.293600000000001"/>
    <x v="1"/>
    <x v="6"/>
  </r>
  <r>
    <n v="6929"/>
    <x v="3440"/>
    <x v="661"/>
    <d v="2016-06-25T00:00:00"/>
    <s v="Second Class"/>
    <s v="RD-19900"/>
    <s v="Ruben Dartt"/>
    <x v="0"/>
    <s v="United States"/>
    <s v="San Francisco"/>
    <x v="1"/>
    <n v="94109"/>
    <x v="1"/>
    <s v="OFF-LA-10001934"/>
    <x v="1"/>
    <x v="2"/>
    <s v="Avery 516"/>
    <x v="2468"/>
    <n v="3"/>
    <x v="0"/>
    <n v="10.3071"/>
    <x v="1"/>
    <x v="2"/>
  </r>
  <r>
    <n v="6930"/>
    <x v="3440"/>
    <x v="661"/>
    <d v="2016-06-25T00:00:00"/>
    <s v="Second Class"/>
    <s v="RD-19900"/>
    <s v="Ruben Dartt"/>
    <x v="0"/>
    <s v="United States"/>
    <s v="San Francisco"/>
    <x v="1"/>
    <n v="94109"/>
    <x v="1"/>
    <s v="TEC-PH-10003012"/>
    <x v="2"/>
    <x v="7"/>
    <s v="Nortel Meridian M3904 Professional Digital phone"/>
    <x v="4529"/>
    <n v="7"/>
    <x v="2"/>
    <n v="97.0137"/>
    <x v="1"/>
    <x v="28"/>
  </r>
  <r>
    <n v="6931"/>
    <x v="3440"/>
    <x v="661"/>
    <d v="2016-06-25T00:00:00"/>
    <s v="Second Class"/>
    <s v="RD-19900"/>
    <s v="Ruben Dartt"/>
    <x v="0"/>
    <s v="United States"/>
    <s v="San Francisco"/>
    <x v="1"/>
    <n v="94109"/>
    <x v="1"/>
    <s v="OFF-PA-10001019"/>
    <x v="1"/>
    <x v="10"/>
    <s v="Xerox 1884"/>
    <x v="1016"/>
    <n v="1"/>
    <x v="0"/>
    <n v="9.3905999999999992"/>
    <x v="1"/>
    <x v="41"/>
  </r>
  <r>
    <n v="6932"/>
    <x v="3441"/>
    <x v="686"/>
    <d v="2014-07-18T00:00:00"/>
    <s v="Standard Class"/>
    <s v="ST-20530"/>
    <s v="Shui Tom"/>
    <x v="0"/>
    <s v="United States"/>
    <s v="Philadelphia"/>
    <x v="9"/>
    <n v="19140"/>
    <x v="3"/>
    <s v="TEC-PH-10002070"/>
    <x v="2"/>
    <x v="7"/>
    <s v="Griffin GC36547 PowerJolt SE Lightning Charger"/>
    <x v="4530"/>
    <n v="1"/>
    <x v="10"/>
    <n v="-2.2490000000000001"/>
    <x v="40"/>
    <x v="146"/>
  </r>
  <r>
    <n v="6933"/>
    <x v="3441"/>
    <x v="686"/>
    <d v="2014-07-18T00:00:00"/>
    <s v="Standard Class"/>
    <s v="ST-20530"/>
    <s v="Shui Tom"/>
    <x v="0"/>
    <s v="United States"/>
    <s v="Philadelphia"/>
    <x v="9"/>
    <n v="19140"/>
    <x v="3"/>
    <s v="TEC-PH-10002583"/>
    <x v="2"/>
    <x v="7"/>
    <s v="iOttie HLCRIO102 Car Mount"/>
    <x v="1792"/>
    <n v="2"/>
    <x v="10"/>
    <n v="-13.993"/>
    <x v="40"/>
    <x v="519"/>
  </r>
  <r>
    <n v="6934"/>
    <x v="3441"/>
    <x v="686"/>
    <d v="2014-07-18T00:00:00"/>
    <s v="Standard Class"/>
    <s v="ST-20530"/>
    <s v="Shui Tom"/>
    <x v="0"/>
    <s v="United States"/>
    <s v="Philadelphia"/>
    <x v="9"/>
    <n v="19140"/>
    <x v="3"/>
    <s v="FUR-FU-10001057"/>
    <x v="0"/>
    <x v="5"/>
    <s v="Tensor Track Tree Floor Lamp"/>
    <x v="236"/>
    <n v="2"/>
    <x v="2"/>
    <n v="1.1994"/>
    <x v="40"/>
    <x v="251"/>
  </r>
  <r>
    <n v="6935"/>
    <x v="3441"/>
    <x v="686"/>
    <d v="2014-07-18T00:00:00"/>
    <s v="Standard Class"/>
    <s v="ST-20530"/>
    <s v="Shui Tom"/>
    <x v="0"/>
    <s v="United States"/>
    <s v="Philadelphia"/>
    <x v="9"/>
    <n v="19140"/>
    <x v="3"/>
    <s v="OFF-AR-10001044"/>
    <x v="1"/>
    <x v="6"/>
    <s v="BOSTON Ranger #55 Pencil Sharpener, Black"/>
    <x v="4531"/>
    <n v="2"/>
    <x v="2"/>
    <n v="4.6782000000000004"/>
    <x v="40"/>
    <x v="4"/>
  </r>
  <r>
    <n v="6936"/>
    <x v="3442"/>
    <x v="329"/>
    <d v="2017-12-03T00:00:00"/>
    <s v="Second Class"/>
    <s v="BP-11095"/>
    <s v="Bart Pistole"/>
    <x v="1"/>
    <s v="United States"/>
    <s v="El Paso"/>
    <x v="5"/>
    <n v="79907"/>
    <x v="2"/>
    <s v="TEC-AC-10001767"/>
    <x v="2"/>
    <x v="11"/>
    <s v="SanDisk Ultra 64 GB MicroSDHC Class 10 Memory Card"/>
    <x v="98"/>
    <n v="3"/>
    <x v="2"/>
    <n v="-10.7973"/>
    <x v="23"/>
    <x v="75"/>
  </r>
  <r>
    <n v="6937"/>
    <x v="3443"/>
    <x v="476"/>
    <d v="2016-09-04T00:00:00"/>
    <s v="First Class"/>
    <s v="TA-21385"/>
    <s v="Tom Ashbrook"/>
    <x v="2"/>
    <s v="United States"/>
    <s v="Chicago"/>
    <x v="10"/>
    <n v="60653"/>
    <x v="2"/>
    <s v="FUR-FU-10000277"/>
    <x v="0"/>
    <x v="5"/>
    <s v="Deflect-o DuraMat Antistatic Studded Beveled Mat for Medium Pile Carpeting"/>
    <x v="4532"/>
    <n v="2"/>
    <x v="7"/>
    <n v="-75.844800000000006"/>
    <x v="22"/>
    <x v="520"/>
  </r>
  <r>
    <n v="6938"/>
    <x v="3444"/>
    <x v="345"/>
    <d v="2014-06-15T00:00:00"/>
    <s v="Same Day"/>
    <s v="PS-18760"/>
    <s v="Pamela Stobb"/>
    <x v="0"/>
    <s v="United States"/>
    <s v="El Paso"/>
    <x v="5"/>
    <n v="79907"/>
    <x v="2"/>
    <s v="OFF-PA-10001952"/>
    <x v="1"/>
    <x v="10"/>
    <s v="Xerox 1902"/>
    <x v="4533"/>
    <n v="2"/>
    <x v="2"/>
    <n v="11.876799999999999"/>
    <x v="3"/>
    <x v="18"/>
  </r>
  <r>
    <n v="6939"/>
    <x v="3445"/>
    <x v="732"/>
    <d v="2016-11-09T00:00:00"/>
    <s v="Standard Class"/>
    <s v="NP-18700"/>
    <s v="Nora Preis"/>
    <x v="0"/>
    <s v="United States"/>
    <s v="Seattle"/>
    <x v="4"/>
    <n v="98105"/>
    <x v="1"/>
    <s v="TEC-AC-10004420"/>
    <x v="2"/>
    <x v="11"/>
    <s v="Cherry 142-key Programmable Keyboard"/>
    <x v="4534"/>
    <n v="4"/>
    <x v="0"/>
    <n v="52.769199999999998"/>
    <x v="0"/>
    <x v="93"/>
  </r>
  <r>
    <n v="6940"/>
    <x v="3446"/>
    <x v="335"/>
    <d v="2017-06-30T00:00:00"/>
    <s v="Standard Class"/>
    <s v="SC-20260"/>
    <s v="Scott Cohen"/>
    <x v="1"/>
    <s v="United States"/>
    <s v="New York City"/>
    <x v="15"/>
    <n v="10009"/>
    <x v="3"/>
    <s v="OFF-BI-10001071"/>
    <x v="1"/>
    <x v="8"/>
    <s v="GBC ProClick Punch Binding System"/>
    <x v="4535"/>
    <n v="2"/>
    <x v="2"/>
    <n v="37.108400000000003"/>
    <x v="28"/>
    <x v="22"/>
  </r>
  <r>
    <n v="6941"/>
    <x v="3446"/>
    <x v="335"/>
    <d v="2017-06-30T00:00:00"/>
    <s v="Standard Class"/>
    <s v="SC-20260"/>
    <s v="Scott Cohen"/>
    <x v="1"/>
    <s v="United States"/>
    <s v="New York City"/>
    <x v="15"/>
    <n v="10009"/>
    <x v="3"/>
    <s v="OFF-SU-10002503"/>
    <x v="1"/>
    <x v="14"/>
    <s v="Acme Preferred Stainless Steel Scissors"/>
    <x v="158"/>
    <n v="5"/>
    <x v="0"/>
    <n v="8.2360000000000007"/>
    <x v="28"/>
    <x v="74"/>
  </r>
  <r>
    <n v="6942"/>
    <x v="3446"/>
    <x v="335"/>
    <d v="2017-06-30T00:00:00"/>
    <s v="Standard Class"/>
    <s v="SC-20260"/>
    <s v="Scott Cohen"/>
    <x v="1"/>
    <s v="United States"/>
    <s v="New York City"/>
    <x v="15"/>
    <n v="10009"/>
    <x v="3"/>
    <s v="OFF-ST-10001490"/>
    <x v="1"/>
    <x v="4"/>
    <s v="Hot File 7-Pocket, Floor Stand"/>
    <x v="4536"/>
    <n v="4"/>
    <x v="0"/>
    <n v="214.16399999999999"/>
    <x v="28"/>
    <x v="1"/>
  </r>
  <r>
    <n v="6943"/>
    <x v="3446"/>
    <x v="335"/>
    <d v="2017-06-30T00:00:00"/>
    <s v="Standard Class"/>
    <s v="SC-20260"/>
    <s v="Scott Cohen"/>
    <x v="1"/>
    <s v="United States"/>
    <s v="New York City"/>
    <x v="15"/>
    <n v="10009"/>
    <x v="3"/>
    <s v="OFF-PA-10003790"/>
    <x v="1"/>
    <x v="10"/>
    <s v="Xerox 1991"/>
    <x v="4092"/>
    <n v="3"/>
    <x v="0"/>
    <n v="31.519200000000001"/>
    <x v="28"/>
    <x v="99"/>
  </r>
  <r>
    <n v="6944"/>
    <x v="3447"/>
    <x v="395"/>
    <d v="2015-07-30T00:00:00"/>
    <s v="Standard Class"/>
    <s v="RD-19930"/>
    <s v="Russell D'Ascenzo"/>
    <x v="0"/>
    <s v="United States"/>
    <s v="Los Angeles"/>
    <x v="1"/>
    <n v="90032"/>
    <x v="1"/>
    <s v="TEC-PH-10004094"/>
    <x v="2"/>
    <x v="7"/>
    <s v="Motorola L703CM"/>
    <x v="4537"/>
    <n v="5"/>
    <x v="2"/>
    <n v="38.997500000000002"/>
    <x v="39"/>
    <x v="107"/>
  </r>
  <r>
    <n v="6945"/>
    <x v="3448"/>
    <x v="865"/>
    <d v="2014-09-27T00:00:00"/>
    <s v="Standard Class"/>
    <s v="TH-21115"/>
    <s v="Thea Hudgings"/>
    <x v="1"/>
    <s v="United States"/>
    <s v="Newark"/>
    <x v="13"/>
    <n v="19711"/>
    <x v="3"/>
    <s v="OFF-BI-10004876"/>
    <x v="1"/>
    <x v="8"/>
    <s v="Wilson Jones Suede Grain Vinyl Binders"/>
    <x v="1731"/>
    <n v="4"/>
    <x v="0"/>
    <n v="5.4488000000000003"/>
    <x v="9"/>
    <x v="70"/>
  </r>
  <r>
    <n v="6946"/>
    <x v="3449"/>
    <x v="955"/>
    <d v="2016-10-04T00:00:00"/>
    <s v="Standard Class"/>
    <s v="GM-14680"/>
    <s v="Greg Matthias"/>
    <x v="0"/>
    <s v="United States"/>
    <s v="New York City"/>
    <x v="15"/>
    <n v="10011"/>
    <x v="3"/>
    <s v="FUR-BO-10003034"/>
    <x v="0"/>
    <x v="0"/>
    <s v="O'Sullivan Elevations Bookcase, Cherry Finish"/>
    <x v="2908"/>
    <n v="5"/>
    <x v="2"/>
    <n v="-26.196000000000002"/>
    <x v="32"/>
    <x v="363"/>
  </r>
  <r>
    <n v="6947"/>
    <x v="3450"/>
    <x v="529"/>
    <d v="2015-11-13T00:00:00"/>
    <s v="Standard Class"/>
    <s v="JO-15550"/>
    <s v="Jesus Ocampo"/>
    <x v="2"/>
    <s v="United States"/>
    <s v="Roseville"/>
    <x v="1"/>
    <n v="95661"/>
    <x v="1"/>
    <s v="OFF-FA-10000490"/>
    <x v="1"/>
    <x v="13"/>
    <s v="OIC Binder Clips, Mini, 1/4&quot; Capacity, Black"/>
    <x v="4538"/>
    <n v="2"/>
    <x v="0"/>
    <n v="1.1656"/>
    <x v="6"/>
    <x v="41"/>
  </r>
  <r>
    <n v="6948"/>
    <x v="3451"/>
    <x v="334"/>
    <d v="2015-04-29T00:00:00"/>
    <s v="Standard Class"/>
    <s v="ZC-21910"/>
    <s v="Zuschuss Carroll"/>
    <x v="0"/>
    <s v="United States"/>
    <s v="Aurora"/>
    <x v="10"/>
    <n v="60505"/>
    <x v="2"/>
    <s v="OFF-ST-10002574"/>
    <x v="1"/>
    <x v="4"/>
    <s v="SAFCO Commercial Wire Shelving, Black"/>
    <x v="3084"/>
    <n v="2"/>
    <x v="2"/>
    <n v="-55.256"/>
    <x v="19"/>
    <x v="58"/>
  </r>
  <r>
    <n v="6949"/>
    <x v="3451"/>
    <x v="334"/>
    <d v="2015-04-29T00:00:00"/>
    <s v="Standard Class"/>
    <s v="ZC-21910"/>
    <s v="Zuschuss Carroll"/>
    <x v="0"/>
    <s v="United States"/>
    <s v="Aurora"/>
    <x v="10"/>
    <n v="60505"/>
    <x v="2"/>
    <s v="FUR-CH-10003535"/>
    <x v="0"/>
    <x v="1"/>
    <s v="Global Armless Task Chair, Royal Blue"/>
    <x v="3294"/>
    <n v="3"/>
    <x v="4"/>
    <n v="-23.7822"/>
    <x v="19"/>
    <x v="252"/>
  </r>
  <r>
    <n v="6950"/>
    <x v="3452"/>
    <x v="123"/>
    <d v="2017-11-19T00:00:00"/>
    <s v="Same Day"/>
    <s v="AP-10720"/>
    <s v="Anne Pryor"/>
    <x v="2"/>
    <s v="United States"/>
    <s v="New York City"/>
    <x v="15"/>
    <n v="10011"/>
    <x v="3"/>
    <s v="OFF-BI-10001628"/>
    <x v="1"/>
    <x v="8"/>
    <s v="Acco Data Flex Cable Posts For Top &amp; Bottom Load Binders, 6&quot; Capacity"/>
    <x v="4539"/>
    <n v="7"/>
    <x v="2"/>
    <n v="18.252500000000001"/>
    <x v="24"/>
    <x v="33"/>
  </r>
  <r>
    <n v="6951"/>
    <x v="3452"/>
    <x v="123"/>
    <d v="2017-11-19T00:00:00"/>
    <s v="Same Day"/>
    <s v="AP-10720"/>
    <s v="Anne Pryor"/>
    <x v="2"/>
    <s v="United States"/>
    <s v="New York City"/>
    <x v="15"/>
    <n v="10011"/>
    <x v="3"/>
    <s v="FUR-TA-10001676"/>
    <x v="0"/>
    <x v="3"/>
    <s v="Hon 61000 Series Interactive Training Tables"/>
    <x v="2562"/>
    <n v="3"/>
    <x v="10"/>
    <n v="-29.323799999999999"/>
    <x v="24"/>
    <x v="321"/>
  </r>
  <r>
    <n v="6952"/>
    <x v="3453"/>
    <x v="312"/>
    <d v="2015-11-24T00:00:00"/>
    <s v="Standard Class"/>
    <s v="GK-14620"/>
    <s v="Grace Kelly"/>
    <x v="1"/>
    <s v="United States"/>
    <s v="Dallas"/>
    <x v="5"/>
    <n v="75217"/>
    <x v="2"/>
    <s v="TEC-MA-10002790"/>
    <x v="2"/>
    <x v="15"/>
    <s v="NeatDesk Desktop Scanner &amp; Digital Filing System"/>
    <x v="219"/>
    <n v="2"/>
    <x v="10"/>
    <n v="55.998600000000003"/>
    <x v="6"/>
    <x v="470"/>
  </r>
  <r>
    <n v="6953"/>
    <x v="3454"/>
    <x v="653"/>
    <d v="2015-10-03T00:00:00"/>
    <s v="First Class"/>
    <s v="HM-14980"/>
    <s v="Henry MacAllister"/>
    <x v="0"/>
    <s v="United States"/>
    <s v="Los Angeles"/>
    <x v="1"/>
    <n v="90008"/>
    <x v="1"/>
    <s v="OFF-BI-10001757"/>
    <x v="1"/>
    <x v="8"/>
    <s v="Pressboard Hanging Data Binders for Unburst Sheets"/>
    <x v="921"/>
    <n v="3"/>
    <x v="2"/>
    <n v="4.1327999999999996"/>
    <x v="2"/>
    <x v="73"/>
  </r>
  <r>
    <n v="6954"/>
    <x v="3454"/>
    <x v="653"/>
    <d v="2015-10-03T00:00:00"/>
    <s v="First Class"/>
    <s v="HM-14980"/>
    <s v="Henry MacAllister"/>
    <x v="0"/>
    <s v="United States"/>
    <s v="Los Angeles"/>
    <x v="1"/>
    <n v="90008"/>
    <x v="1"/>
    <s v="OFF-BI-10004828"/>
    <x v="1"/>
    <x v="8"/>
    <s v="GBC Poly Designer Binding Covers"/>
    <x v="4540"/>
    <n v="4"/>
    <x v="2"/>
    <n v="19.418399999999998"/>
    <x v="2"/>
    <x v="49"/>
  </r>
  <r>
    <n v="6955"/>
    <x v="3454"/>
    <x v="653"/>
    <d v="2015-10-03T00:00:00"/>
    <s v="First Class"/>
    <s v="HM-14980"/>
    <s v="Henry MacAllister"/>
    <x v="0"/>
    <s v="United States"/>
    <s v="Los Angeles"/>
    <x v="1"/>
    <n v="90008"/>
    <x v="1"/>
    <s v="TEC-PH-10000369"/>
    <x v="2"/>
    <x v="7"/>
    <s v="HTC One Mini"/>
    <x v="178"/>
    <n v="5"/>
    <x v="2"/>
    <n v="50.396000000000001"/>
    <x v="2"/>
    <x v="36"/>
  </r>
  <r>
    <n v="6956"/>
    <x v="3455"/>
    <x v="334"/>
    <d v="2015-05-02T00:00:00"/>
    <s v="Standard Class"/>
    <s v="LS-16945"/>
    <s v="Linda Southworth"/>
    <x v="1"/>
    <s v="United States"/>
    <s v="Los Angeles"/>
    <x v="1"/>
    <n v="90004"/>
    <x v="1"/>
    <s v="OFF-EN-10003862"/>
    <x v="1"/>
    <x v="12"/>
    <s v="Laser &amp; Ink Jet Business Envelopes"/>
    <x v="4541"/>
    <n v="2"/>
    <x v="0"/>
    <n v="9.8163999999999998"/>
    <x v="20"/>
    <x v="99"/>
  </r>
  <r>
    <n v="6957"/>
    <x v="3456"/>
    <x v="216"/>
    <d v="2016-07-19T00:00:00"/>
    <s v="Standard Class"/>
    <s v="AR-10570"/>
    <s v="Anemone Ratner"/>
    <x v="0"/>
    <s v="United States"/>
    <s v="Columbus"/>
    <x v="32"/>
    <n v="31907"/>
    <x v="0"/>
    <s v="OFF-BI-10003963"/>
    <x v="1"/>
    <x v="8"/>
    <s v="Cardinal Holdit Data Disk Pockets"/>
    <x v="3343"/>
    <n v="5"/>
    <x v="0"/>
    <n v="17.108000000000001"/>
    <x v="16"/>
    <x v="2"/>
  </r>
  <r>
    <n v="6958"/>
    <x v="3456"/>
    <x v="216"/>
    <d v="2016-07-19T00:00:00"/>
    <s v="Standard Class"/>
    <s v="AR-10570"/>
    <s v="Anemone Ratner"/>
    <x v="0"/>
    <s v="United States"/>
    <s v="Columbus"/>
    <x v="32"/>
    <n v="31907"/>
    <x v="0"/>
    <s v="FUR-FU-10004848"/>
    <x v="0"/>
    <x v="5"/>
    <s v="Howard Miller 13-3/4&quot; Diameter Brushed Chrome Round Wall Clock"/>
    <x v="2616"/>
    <n v="1"/>
    <x v="0"/>
    <n v="15.525"/>
    <x v="16"/>
    <x v="1"/>
  </r>
  <r>
    <n v="6959"/>
    <x v="3457"/>
    <x v="874"/>
    <d v="2015-09-29T00:00:00"/>
    <s v="Second Class"/>
    <s v="RH-19510"/>
    <s v="Rick Huthwaite"/>
    <x v="2"/>
    <s v="United States"/>
    <s v="San Francisco"/>
    <x v="1"/>
    <n v="94110"/>
    <x v="1"/>
    <s v="OFF-ST-10001328"/>
    <x v="1"/>
    <x v="4"/>
    <s v="Personal Filing Tote with Lid, Black/Gray"/>
    <x v="4542"/>
    <n v="1"/>
    <x v="0"/>
    <n v="4.3428000000000004"/>
    <x v="11"/>
    <x v="95"/>
  </r>
  <r>
    <n v="6960"/>
    <x v="3457"/>
    <x v="874"/>
    <d v="2015-09-29T00:00:00"/>
    <s v="Second Class"/>
    <s v="RH-19510"/>
    <s v="Rick Huthwaite"/>
    <x v="2"/>
    <s v="United States"/>
    <s v="San Francisco"/>
    <x v="1"/>
    <n v="94110"/>
    <x v="1"/>
    <s v="OFF-PA-10002377"/>
    <x v="1"/>
    <x v="10"/>
    <s v="Xerox 1916"/>
    <x v="674"/>
    <n v="3"/>
    <x v="0"/>
    <n v="73.41"/>
    <x v="11"/>
    <x v="47"/>
  </r>
  <r>
    <n v="6961"/>
    <x v="3457"/>
    <x v="874"/>
    <d v="2015-09-29T00:00:00"/>
    <s v="Second Class"/>
    <s v="RH-19510"/>
    <s v="Rick Huthwaite"/>
    <x v="2"/>
    <s v="United States"/>
    <s v="San Francisco"/>
    <x v="1"/>
    <n v="94110"/>
    <x v="1"/>
    <s v="OFF-PA-10003441"/>
    <x v="1"/>
    <x v="10"/>
    <s v="Xerox 226"/>
    <x v="91"/>
    <n v="2"/>
    <x v="0"/>
    <n v="6.2207999999999997"/>
    <x v="11"/>
    <x v="68"/>
  </r>
  <r>
    <n v="6962"/>
    <x v="3458"/>
    <x v="468"/>
    <d v="2017-11-10T00:00:00"/>
    <s v="Same Day"/>
    <s v="TB-21190"/>
    <s v="Thomas Brumley"/>
    <x v="2"/>
    <s v="United States"/>
    <s v="Riverside"/>
    <x v="1"/>
    <n v="92503"/>
    <x v="1"/>
    <s v="OFF-AR-10002221"/>
    <x v="1"/>
    <x v="6"/>
    <s v="12 Colored Short Pencils"/>
    <x v="4543"/>
    <n v="3"/>
    <x v="0"/>
    <n v="2.1059999999999999"/>
    <x v="24"/>
    <x v="180"/>
  </r>
  <r>
    <n v="6963"/>
    <x v="3459"/>
    <x v="87"/>
    <d v="2016-07-20T00:00:00"/>
    <s v="Second Class"/>
    <s v="JD-15895"/>
    <s v="Jonathan Doherty"/>
    <x v="1"/>
    <s v="United States"/>
    <s v="Columbia"/>
    <x v="20"/>
    <n v="29203"/>
    <x v="0"/>
    <s v="OFF-EN-10001509"/>
    <x v="1"/>
    <x v="12"/>
    <s v="Poly String Tie Envelopes"/>
    <x v="4544"/>
    <n v="5"/>
    <x v="0"/>
    <n v="4.7939999999999996"/>
    <x v="16"/>
    <x v="41"/>
  </r>
  <r>
    <n v="6964"/>
    <x v="3459"/>
    <x v="87"/>
    <d v="2016-07-20T00:00:00"/>
    <s v="Second Class"/>
    <s v="JD-15895"/>
    <s v="Jonathan Doherty"/>
    <x v="1"/>
    <s v="United States"/>
    <s v="Columbia"/>
    <x v="20"/>
    <n v="29203"/>
    <x v="0"/>
    <s v="OFF-AR-10003338"/>
    <x v="1"/>
    <x v="6"/>
    <s v="Eberhard Faber 3 1/2&quot; Golf Pencils"/>
    <x v="4545"/>
    <n v="3"/>
    <x v="0"/>
    <n v="5.58"/>
    <x v="16"/>
    <x v="45"/>
  </r>
  <r>
    <n v="6965"/>
    <x v="3459"/>
    <x v="87"/>
    <d v="2016-07-20T00:00:00"/>
    <s v="Second Class"/>
    <s v="JD-15895"/>
    <s v="Jonathan Doherty"/>
    <x v="1"/>
    <s v="United States"/>
    <s v="Columbia"/>
    <x v="20"/>
    <n v="29203"/>
    <x v="0"/>
    <s v="OFF-BI-10004728"/>
    <x v="1"/>
    <x v="8"/>
    <s v="Wilson Jones Turn Tabs Binder Tool for Ring Binders"/>
    <x v="899"/>
    <n v="5"/>
    <x v="0"/>
    <n v="11.086"/>
    <x v="16"/>
    <x v="55"/>
  </r>
  <r>
    <n v="6966"/>
    <x v="3459"/>
    <x v="87"/>
    <d v="2016-07-20T00:00:00"/>
    <s v="Second Class"/>
    <s v="JD-15895"/>
    <s v="Jonathan Doherty"/>
    <x v="1"/>
    <s v="United States"/>
    <s v="Columbia"/>
    <x v="20"/>
    <n v="29203"/>
    <x v="0"/>
    <s v="TEC-AC-10000358"/>
    <x v="2"/>
    <x v="11"/>
    <s v="Imation Secure Drive + Hardware Encrypted USB flash drive - 16 GB"/>
    <x v="4546"/>
    <n v="2"/>
    <x v="0"/>
    <n v="18.235199999999999"/>
    <x v="16"/>
    <x v="345"/>
  </r>
  <r>
    <n v="6967"/>
    <x v="3459"/>
    <x v="87"/>
    <d v="2016-07-20T00:00:00"/>
    <s v="Second Class"/>
    <s v="JD-15895"/>
    <s v="Jonathan Doherty"/>
    <x v="1"/>
    <s v="United States"/>
    <s v="Columbia"/>
    <x v="20"/>
    <n v="29203"/>
    <x v="0"/>
    <s v="OFF-BI-10002764"/>
    <x v="1"/>
    <x v="8"/>
    <s v="Recycled Pressboard Report Cover with Reinforced Top Hinge"/>
    <x v="4547"/>
    <n v="2"/>
    <x v="0"/>
    <n v="3.1654"/>
    <x v="16"/>
    <x v="77"/>
  </r>
  <r>
    <n v="6968"/>
    <x v="3459"/>
    <x v="87"/>
    <d v="2016-07-20T00:00:00"/>
    <s v="Second Class"/>
    <s v="JD-15895"/>
    <s v="Jonathan Doherty"/>
    <x v="1"/>
    <s v="United States"/>
    <s v="Columbia"/>
    <x v="20"/>
    <n v="29203"/>
    <x v="0"/>
    <s v="OFF-PA-10001461"/>
    <x v="1"/>
    <x v="10"/>
    <s v="HP Office Paper (20Lb. and 87 Bright)"/>
    <x v="1817"/>
    <n v="9"/>
    <x v="0"/>
    <n v="28.857600000000001"/>
    <x v="16"/>
    <x v="62"/>
  </r>
  <r>
    <n v="6969"/>
    <x v="3460"/>
    <x v="1140"/>
    <d v="2015-10-20T00:00:00"/>
    <s v="Second Class"/>
    <s v="MP-17965"/>
    <s v="Michael Paige"/>
    <x v="1"/>
    <s v="United States"/>
    <s v="New York City"/>
    <x v="15"/>
    <n v="10011"/>
    <x v="3"/>
    <s v="TEC-PH-10004165"/>
    <x v="2"/>
    <x v="7"/>
    <s v="Mitel MiVoice 5330e IP Phone"/>
    <x v="4548"/>
    <n v="3"/>
    <x v="0"/>
    <n v="214.4922"/>
    <x v="2"/>
    <x v="96"/>
  </r>
  <r>
    <n v="6970"/>
    <x v="3461"/>
    <x v="994"/>
    <d v="2016-01-13T00:00:00"/>
    <s v="Second Class"/>
    <s v="JB-16000"/>
    <s v="Joy Bell-"/>
    <x v="0"/>
    <s v="United States"/>
    <s v="Longview"/>
    <x v="4"/>
    <n v="98632"/>
    <x v="1"/>
    <s v="FUR-FU-10000010"/>
    <x v="0"/>
    <x v="5"/>
    <s v="DAX Value U-Channel Document Frames, Easel Back"/>
    <x v="2557"/>
    <n v="5"/>
    <x v="0"/>
    <n v="7.7035"/>
    <x v="12"/>
    <x v="221"/>
  </r>
  <r>
    <n v="6971"/>
    <x v="3462"/>
    <x v="20"/>
    <d v="2017-09-25T00:00:00"/>
    <s v="Standard Class"/>
    <s v="AB-10105"/>
    <s v="Adrian Barton"/>
    <x v="0"/>
    <s v="United States"/>
    <s v="Phoenix"/>
    <x v="16"/>
    <n v="85023"/>
    <x v="1"/>
    <s v="OFF-ST-10000321"/>
    <x v="1"/>
    <x v="4"/>
    <s v="Akro Stacking Bins"/>
    <x v="1420"/>
    <n v="2"/>
    <x v="2"/>
    <n v="-2.5247999999999999"/>
    <x v="15"/>
    <x v="205"/>
  </r>
  <r>
    <n v="6972"/>
    <x v="3462"/>
    <x v="20"/>
    <d v="2017-09-25T00:00:00"/>
    <s v="Standard Class"/>
    <s v="AB-10105"/>
    <s v="Adrian Barton"/>
    <x v="0"/>
    <s v="United States"/>
    <s v="Phoenix"/>
    <x v="16"/>
    <n v="85023"/>
    <x v="1"/>
    <s v="TEC-AC-10000109"/>
    <x v="2"/>
    <x v="11"/>
    <s v="Sony Micro Vault Click 16 GB USB 2.0 Flash Drive"/>
    <x v="212"/>
    <n v="2"/>
    <x v="2"/>
    <n v="4.4791999999999996"/>
    <x v="15"/>
    <x v="125"/>
  </r>
  <r>
    <n v="6973"/>
    <x v="3462"/>
    <x v="20"/>
    <d v="2017-09-25T00:00:00"/>
    <s v="Standard Class"/>
    <s v="AB-10105"/>
    <s v="Adrian Barton"/>
    <x v="0"/>
    <s v="United States"/>
    <s v="Phoenix"/>
    <x v="16"/>
    <n v="85023"/>
    <x v="1"/>
    <s v="TEC-PH-10002415"/>
    <x v="2"/>
    <x v="7"/>
    <s v="Polycom VoiceStation 500 Conference phone"/>
    <x v="2685"/>
    <n v="2"/>
    <x v="2"/>
    <n v="29.495000000000001"/>
    <x v="15"/>
    <x v="107"/>
  </r>
  <r>
    <n v="6974"/>
    <x v="3462"/>
    <x v="20"/>
    <d v="2017-09-25T00:00:00"/>
    <s v="Standard Class"/>
    <s v="AB-10105"/>
    <s v="Adrian Barton"/>
    <x v="0"/>
    <s v="United States"/>
    <s v="Phoenix"/>
    <x v="16"/>
    <n v="85023"/>
    <x v="1"/>
    <s v="OFF-BI-10001460"/>
    <x v="1"/>
    <x v="8"/>
    <s v="Plastic Binding Combs"/>
    <x v="4549"/>
    <n v="4"/>
    <x v="6"/>
    <n v="-13.938000000000001"/>
    <x v="15"/>
    <x v="91"/>
  </r>
  <r>
    <n v="6975"/>
    <x v="3463"/>
    <x v="175"/>
    <d v="2017-09-19T00:00:00"/>
    <s v="Standard Class"/>
    <s v="CC-12145"/>
    <s v="Charles Crestani"/>
    <x v="0"/>
    <s v="United States"/>
    <s v="Houston"/>
    <x v="5"/>
    <n v="77095"/>
    <x v="2"/>
    <s v="OFF-AR-10002987"/>
    <x v="1"/>
    <x v="6"/>
    <s v="Prismacolor Color Pencil Set"/>
    <x v="3993"/>
    <n v="2"/>
    <x v="2"/>
    <n v="8.3328000000000007"/>
    <x v="15"/>
    <x v="151"/>
  </r>
  <r>
    <n v="6976"/>
    <x v="3464"/>
    <x v="1141"/>
    <d v="2015-07-02T00:00:00"/>
    <s v="Standard Class"/>
    <s v="CY-12745"/>
    <s v="Craig Yedwab"/>
    <x v="1"/>
    <s v="United States"/>
    <s v="Gilbert"/>
    <x v="16"/>
    <n v="85234"/>
    <x v="1"/>
    <s v="OFF-LA-10000443"/>
    <x v="1"/>
    <x v="2"/>
    <s v="Avery 501"/>
    <x v="2144"/>
    <n v="2"/>
    <x v="2"/>
    <n v="1.9925999999999999"/>
    <x v="39"/>
    <x v="31"/>
  </r>
  <r>
    <n v="6977"/>
    <x v="3464"/>
    <x v="1141"/>
    <d v="2015-07-02T00:00:00"/>
    <s v="Standard Class"/>
    <s v="CY-12745"/>
    <s v="Craig Yedwab"/>
    <x v="1"/>
    <s v="United States"/>
    <s v="Gilbert"/>
    <x v="16"/>
    <n v="85234"/>
    <x v="1"/>
    <s v="FUR-FU-10004306"/>
    <x v="0"/>
    <x v="5"/>
    <s v="Electrix Halogen Magnifier Lamp"/>
    <x v="4550"/>
    <n v="4"/>
    <x v="2"/>
    <n v="46.631999999999998"/>
    <x v="39"/>
    <x v="17"/>
  </r>
  <r>
    <n v="6978"/>
    <x v="3465"/>
    <x v="881"/>
    <d v="2016-11-28T00:00:00"/>
    <s v="First Class"/>
    <s v="EP-13915"/>
    <s v="Emily Phan"/>
    <x v="0"/>
    <s v="United States"/>
    <s v="Jonesboro"/>
    <x v="36"/>
    <n v="72401"/>
    <x v="0"/>
    <s v="TEC-PH-10002564"/>
    <x v="2"/>
    <x v="7"/>
    <s v="OtterBox Defender Series Case - Samsung Galaxy S4"/>
    <x v="2759"/>
    <n v="2"/>
    <x v="0"/>
    <n v="17.994"/>
    <x v="0"/>
    <x v="1"/>
  </r>
  <r>
    <n v="6979"/>
    <x v="3466"/>
    <x v="920"/>
    <d v="2017-11-29T00:00:00"/>
    <s v="Second Class"/>
    <s v="DL-13315"/>
    <s v="Delfina Latchford"/>
    <x v="0"/>
    <s v="United States"/>
    <s v="Atlanta"/>
    <x v="32"/>
    <n v="30318"/>
    <x v="0"/>
    <s v="OFF-PA-10003724"/>
    <x v="1"/>
    <x v="10"/>
    <s v="Wirebound Message Book, 4 per Page"/>
    <x v="4551"/>
    <n v="9"/>
    <x v="0"/>
    <n v="23.946300000000001"/>
    <x v="24"/>
    <x v="70"/>
  </r>
  <r>
    <n v="6980"/>
    <x v="3467"/>
    <x v="424"/>
    <d v="2017-01-19T00:00:00"/>
    <s v="Standard Class"/>
    <s v="SO-20335"/>
    <s v="Sean O'Donnell"/>
    <x v="0"/>
    <s v="United States"/>
    <s v="Los Angeles"/>
    <x v="1"/>
    <n v="90036"/>
    <x v="1"/>
    <s v="OFF-PA-10000483"/>
    <x v="1"/>
    <x v="10"/>
    <s v="Xerox 19"/>
    <x v="894"/>
    <n v="5"/>
    <x v="0"/>
    <n v="69.704999999999998"/>
    <x v="44"/>
    <x v="100"/>
  </r>
  <r>
    <n v="6981"/>
    <x v="3468"/>
    <x v="845"/>
    <d v="2014-11-08T00:00:00"/>
    <s v="First Class"/>
    <s v="BP-11095"/>
    <s v="Bart Pistole"/>
    <x v="1"/>
    <s v="United States"/>
    <s v="New York City"/>
    <x v="15"/>
    <n v="10024"/>
    <x v="3"/>
    <s v="OFF-FA-10000611"/>
    <x v="1"/>
    <x v="13"/>
    <s v="Binder Clips by OIC"/>
    <x v="4552"/>
    <n v="4"/>
    <x v="0"/>
    <n v="2.8416000000000001"/>
    <x v="7"/>
    <x v="62"/>
  </r>
  <r>
    <n v="6982"/>
    <x v="3468"/>
    <x v="845"/>
    <d v="2014-11-08T00:00:00"/>
    <s v="First Class"/>
    <s v="BP-11095"/>
    <s v="Bart Pistole"/>
    <x v="1"/>
    <s v="United States"/>
    <s v="New York City"/>
    <x v="15"/>
    <n v="10024"/>
    <x v="3"/>
    <s v="OFF-PA-10000246"/>
    <x v="1"/>
    <x v="10"/>
    <s v="Riverleaf Stik-Withit Designer Note Cubes"/>
    <x v="4553"/>
    <n v="3"/>
    <x v="0"/>
    <n v="13.8828"/>
    <x v="7"/>
    <x v="55"/>
  </r>
  <r>
    <n v="6983"/>
    <x v="3469"/>
    <x v="142"/>
    <d v="2016-09-05T00:00:00"/>
    <s v="Standard Class"/>
    <s v="JA-15970"/>
    <s v="Joseph Airdo"/>
    <x v="0"/>
    <s v="United States"/>
    <s v="Detroit"/>
    <x v="12"/>
    <n v="48227"/>
    <x v="2"/>
    <s v="OFF-BI-10004728"/>
    <x v="1"/>
    <x v="8"/>
    <s v="Wilson Jones Turn Tabs Binder Tool for Ring Binders"/>
    <x v="899"/>
    <n v="5"/>
    <x v="0"/>
    <n v="11.086"/>
    <x v="22"/>
    <x v="55"/>
  </r>
  <r>
    <n v="6984"/>
    <x v="3469"/>
    <x v="142"/>
    <d v="2016-09-05T00:00:00"/>
    <s v="Standard Class"/>
    <s v="JA-15970"/>
    <s v="Joseph Airdo"/>
    <x v="0"/>
    <s v="United States"/>
    <s v="Detroit"/>
    <x v="12"/>
    <n v="48227"/>
    <x v="2"/>
    <s v="TEC-PH-10002365"/>
    <x v="2"/>
    <x v="7"/>
    <s v="Belkin Grip Candy Sheer Case / Cover for iPhone 5 and 5S"/>
    <x v="4554"/>
    <n v="1"/>
    <x v="0"/>
    <n v="2.2827999999999999"/>
    <x v="22"/>
    <x v="96"/>
  </r>
  <r>
    <n v="6985"/>
    <x v="3469"/>
    <x v="142"/>
    <d v="2016-09-05T00:00:00"/>
    <s v="Standard Class"/>
    <s v="JA-15970"/>
    <s v="Joseph Airdo"/>
    <x v="0"/>
    <s v="United States"/>
    <s v="Detroit"/>
    <x v="12"/>
    <n v="48227"/>
    <x v="2"/>
    <s v="OFF-AP-10002457"/>
    <x v="1"/>
    <x v="9"/>
    <s v="Eureka The Boss Plus 12-Amp Hard Box Upright Vacuum, Red"/>
    <x v="4555"/>
    <n v="4"/>
    <x v="9"/>
    <n v="71.162000000000006"/>
    <x v="22"/>
    <x v="521"/>
  </r>
  <r>
    <n v="6986"/>
    <x v="3469"/>
    <x v="142"/>
    <d v="2016-09-05T00:00:00"/>
    <s v="Standard Class"/>
    <s v="JA-15970"/>
    <s v="Joseph Airdo"/>
    <x v="0"/>
    <s v="United States"/>
    <s v="Detroit"/>
    <x v="12"/>
    <n v="48227"/>
    <x v="2"/>
    <s v="OFF-BI-10000320"/>
    <x v="1"/>
    <x v="8"/>
    <s v="GBC Plastic Binding Combs"/>
    <x v="3418"/>
    <n v="4"/>
    <x v="0"/>
    <n v="14.4648"/>
    <x v="22"/>
    <x v="77"/>
  </r>
  <r>
    <n v="6987"/>
    <x v="3469"/>
    <x v="142"/>
    <d v="2016-09-05T00:00:00"/>
    <s v="Standard Class"/>
    <s v="JA-15970"/>
    <s v="Joseph Airdo"/>
    <x v="0"/>
    <s v="United States"/>
    <s v="Detroit"/>
    <x v="12"/>
    <n v="48227"/>
    <x v="2"/>
    <s v="OFF-AR-10004999"/>
    <x v="1"/>
    <x v="6"/>
    <s v="Newell 315"/>
    <x v="489"/>
    <n v="2"/>
    <x v="0"/>
    <n v="2.99"/>
    <x v="22"/>
    <x v="45"/>
  </r>
  <r>
    <n v="6988"/>
    <x v="3469"/>
    <x v="142"/>
    <d v="2016-09-05T00:00:00"/>
    <s v="Standard Class"/>
    <s v="JA-15970"/>
    <s v="Joseph Airdo"/>
    <x v="0"/>
    <s v="United States"/>
    <s v="Detroit"/>
    <x v="12"/>
    <n v="48227"/>
    <x v="2"/>
    <s v="OFF-BI-10001116"/>
    <x v="1"/>
    <x v="8"/>
    <s v="Wilson Jones 1&quot; Hanging DublLock Ring Binders"/>
    <x v="1579"/>
    <n v="5"/>
    <x v="0"/>
    <n v="12.672000000000001"/>
    <x v="22"/>
    <x v="62"/>
  </r>
  <r>
    <n v="6989"/>
    <x v="3470"/>
    <x v="343"/>
    <d v="2017-11-16T00:00:00"/>
    <s v="Second Class"/>
    <s v="BB-11545"/>
    <s v="Brenda Bowman"/>
    <x v="1"/>
    <s v="United States"/>
    <s v="Fort Lauderdale"/>
    <x v="2"/>
    <n v="33311"/>
    <x v="0"/>
    <s v="OFF-AP-10002651"/>
    <x v="1"/>
    <x v="9"/>
    <s v="Hoover Upright Vacuum With Dirt Cup"/>
    <x v="3978"/>
    <n v="5"/>
    <x v="2"/>
    <n v="130.2885"/>
    <x v="24"/>
    <x v="156"/>
  </r>
  <r>
    <n v="6990"/>
    <x v="3471"/>
    <x v="157"/>
    <d v="2017-12-13T00:00:00"/>
    <s v="First Class"/>
    <s v="DK-13375"/>
    <s v="Dennis Kane"/>
    <x v="0"/>
    <s v="United States"/>
    <s v="Abilene"/>
    <x v="5"/>
    <n v="79605"/>
    <x v="2"/>
    <s v="OFF-AP-10001634"/>
    <x v="1"/>
    <x v="9"/>
    <s v="Hoover Commercial Lightweight Upright Vacuum"/>
    <x v="4556"/>
    <n v="2"/>
    <x v="3"/>
    <n v="-3.7584"/>
    <x v="23"/>
    <x v="443"/>
  </r>
  <r>
    <n v="6991"/>
    <x v="3472"/>
    <x v="627"/>
    <d v="2015-11-13T00:00:00"/>
    <s v="Second Class"/>
    <s v="RH-19600"/>
    <s v="Rob Haberlin"/>
    <x v="0"/>
    <s v="United States"/>
    <s v="Hampton"/>
    <x v="17"/>
    <n v="23666"/>
    <x v="0"/>
    <s v="OFF-AP-10003266"/>
    <x v="1"/>
    <x v="9"/>
    <s v="Holmes Replacement Filter for HEPA Air Cleaner, Large Room"/>
    <x v="4557"/>
    <n v="3"/>
    <x v="0"/>
    <n v="18.660599999999999"/>
    <x v="6"/>
    <x v="72"/>
  </r>
  <r>
    <n v="6992"/>
    <x v="3472"/>
    <x v="627"/>
    <d v="2015-11-13T00:00:00"/>
    <s v="Second Class"/>
    <s v="RH-19600"/>
    <s v="Rob Haberlin"/>
    <x v="0"/>
    <s v="United States"/>
    <s v="Hampton"/>
    <x v="17"/>
    <n v="23666"/>
    <x v="0"/>
    <s v="TEC-PH-10002890"/>
    <x v="2"/>
    <x v="7"/>
    <s v="AT&amp;T 17929 Lendline Telephone"/>
    <x v="4558"/>
    <n v="5"/>
    <x v="0"/>
    <n v="58.811999999999998"/>
    <x v="6"/>
    <x v="96"/>
  </r>
  <r>
    <n v="6993"/>
    <x v="3472"/>
    <x v="627"/>
    <d v="2015-11-13T00:00:00"/>
    <s v="Second Class"/>
    <s v="RH-19600"/>
    <s v="Rob Haberlin"/>
    <x v="0"/>
    <s v="United States"/>
    <s v="Hampton"/>
    <x v="17"/>
    <n v="23666"/>
    <x v="0"/>
    <s v="FUR-FU-10000308"/>
    <x v="0"/>
    <x v="5"/>
    <s v="Deflect-o Glass Clear Studded Chair Mats"/>
    <x v="4519"/>
    <n v="3"/>
    <x v="0"/>
    <n v="41.038800000000002"/>
    <x v="6"/>
    <x v="264"/>
  </r>
  <r>
    <n v="6994"/>
    <x v="3472"/>
    <x v="627"/>
    <d v="2015-11-13T00:00:00"/>
    <s v="Second Class"/>
    <s v="RH-19600"/>
    <s v="Rob Haberlin"/>
    <x v="0"/>
    <s v="United States"/>
    <s v="Hampton"/>
    <x v="17"/>
    <n v="23666"/>
    <x v="0"/>
    <s v="OFF-AR-10000380"/>
    <x v="1"/>
    <x v="6"/>
    <s v="Hunt PowerHouse Electric Pencil Sharpener, Blue"/>
    <x v="4410"/>
    <n v="7"/>
    <x v="0"/>
    <n v="79.757999999999996"/>
    <x v="6"/>
    <x v="1"/>
  </r>
  <r>
    <n v="6995"/>
    <x v="3472"/>
    <x v="627"/>
    <d v="2015-11-13T00:00:00"/>
    <s v="Second Class"/>
    <s v="RH-19600"/>
    <s v="Rob Haberlin"/>
    <x v="0"/>
    <s v="United States"/>
    <s v="Hampton"/>
    <x v="17"/>
    <n v="23666"/>
    <x v="0"/>
    <s v="OFF-AR-10000122"/>
    <x v="1"/>
    <x v="6"/>
    <s v="Newell 314"/>
    <x v="4559"/>
    <n v="5"/>
    <x v="0"/>
    <n v="6.9749999999999996"/>
    <x v="6"/>
    <x v="45"/>
  </r>
  <r>
    <n v="6996"/>
    <x v="3473"/>
    <x v="902"/>
    <d v="2015-11-26T00:00:00"/>
    <s v="Standard Class"/>
    <s v="AG-10300"/>
    <s v="Aleksandra Gannaway"/>
    <x v="1"/>
    <s v="United States"/>
    <s v="Las Vegas"/>
    <x v="33"/>
    <n v="89115"/>
    <x v="1"/>
    <s v="OFF-AP-10004868"/>
    <x v="1"/>
    <x v="9"/>
    <s v="Hoover Commercial Soft Guard Upright Vacuum And Disposable Filtration Bags"/>
    <x v="4560"/>
    <n v="4"/>
    <x v="0"/>
    <n v="8.3916000000000004"/>
    <x v="6"/>
    <x v="6"/>
  </r>
  <r>
    <n v="6997"/>
    <x v="3474"/>
    <x v="331"/>
    <d v="2017-12-25T00:00:00"/>
    <s v="Second Class"/>
    <s v="JB-15400"/>
    <s v="Jennifer Braxton"/>
    <x v="1"/>
    <s v="United States"/>
    <s v="Rockford"/>
    <x v="10"/>
    <n v="61107"/>
    <x v="2"/>
    <s v="OFF-BI-10004002"/>
    <x v="1"/>
    <x v="8"/>
    <s v="Wilson Jones International Size A4 Ring Binders"/>
    <x v="4561"/>
    <n v="4"/>
    <x v="3"/>
    <n v="-22.143999999999998"/>
    <x v="23"/>
    <x v="208"/>
  </r>
  <r>
    <n v="6998"/>
    <x v="3474"/>
    <x v="331"/>
    <d v="2017-12-25T00:00:00"/>
    <s v="Second Class"/>
    <s v="JB-15400"/>
    <s v="Jennifer Braxton"/>
    <x v="1"/>
    <s v="United States"/>
    <s v="Rockford"/>
    <x v="10"/>
    <n v="61107"/>
    <x v="2"/>
    <s v="OFF-PA-10004475"/>
    <x v="1"/>
    <x v="10"/>
    <s v="Xerox 1940"/>
    <x v="4562"/>
    <n v="4"/>
    <x v="2"/>
    <n v="63.753599999999999"/>
    <x v="23"/>
    <x v="49"/>
  </r>
  <r>
    <n v="6999"/>
    <x v="3475"/>
    <x v="1142"/>
    <d v="2016-09-22T00:00:00"/>
    <s v="Standard Class"/>
    <s v="BC-11125"/>
    <s v="Becky Castell"/>
    <x v="2"/>
    <s v="United States"/>
    <s v="Laguna Niguel"/>
    <x v="1"/>
    <n v="92677"/>
    <x v="1"/>
    <s v="OFF-PA-10002195"/>
    <x v="1"/>
    <x v="10"/>
    <s v="Xerox 1966"/>
    <x v="91"/>
    <n v="2"/>
    <x v="0"/>
    <n v="6.3503999999999996"/>
    <x v="22"/>
    <x v="181"/>
  </r>
  <r>
    <n v="7000"/>
    <x v="3476"/>
    <x v="1143"/>
    <d v="2017-05-29T00:00:00"/>
    <s v="First Class"/>
    <s v="KC-16675"/>
    <s v="Kimberly Carter"/>
    <x v="1"/>
    <s v="United States"/>
    <s v="Louisville"/>
    <x v="0"/>
    <n v="40214"/>
    <x v="0"/>
    <s v="OFF-AP-10002670"/>
    <x v="1"/>
    <x v="9"/>
    <s v="Belkin 8-Outlet Premiere SurgeMaster II Surge Protectors"/>
    <x v="4563"/>
    <n v="3"/>
    <x v="0"/>
    <n v="62.531999999999996"/>
    <x v="25"/>
    <x v="1"/>
  </r>
  <r>
    <n v="7001"/>
    <x v="3476"/>
    <x v="1143"/>
    <d v="2017-05-29T00:00:00"/>
    <s v="First Class"/>
    <s v="KC-16675"/>
    <s v="Kimberly Carter"/>
    <x v="1"/>
    <s v="United States"/>
    <s v="Louisville"/>
    <x v="0"/>
    <n v="40214"/>
    <x v="0"/>
    <s v="OFF-SU-10004498"/>
    <x v="1"/>
    <x v="14"/>
    <s v="Martin-Yale Premier Letter Opener"/>
    <x v="4564"/>
    <n v="2"/>
    <x v="0"/>
    <n v="0.77280000000000004"/>
    <x v="25"/>
    <x v="215"/>
  </r>
  <r>
    <n v="7002"/>
    <x v="3477"/>
    <x v="1110"/>
    <d v="2015-04-03T00:00:00"/>
    <s v="Standard Class"/>
    <s v="DR-12940"/>
    <s v="Daniel Raglin"/>
    <x v="2"/>
    <s v="United States"/>
    <s v="Normal"/>
    <x v="10"/>
    <n v="61761"/>
    <x v="2"/>
    <s v="FUR-CH-10003298"/>
    <x v="0"/>
    <x v="1"/>
    <s v="Office Star - Contemporary Task Swivel chair with Loop Arms, Charcoal"/>
    <x v="4565"/>
    <n v="4"/>
    <x v="4"/>
    <n v="-110.0232"/>
    <x v="19"/>
    <x v="256"/>
  </r>
  <r>
    <n v="7003"/>
    <x v="3478"/>
    <x v="710"/>
    <d v="2014-08-21T00:00:00"/>
    <s v="Second Class"/>
    <s v="DW-13195"/>
    <s v="David Wiener"/>
    <x v="1"/>
    <s v="United States"/>
    <s v="Los Angeles"/>
    <x v="1"/>
    <n v="90045"/>
    <x v="1"/>
    <s v="FUR-FU-10000723"/>
    <x v="0"/>
    <x v="5"/>
    <s v="Deflect-o EconoMat Studded, No Bevel Mat for Low Pile Carpeting"/>
    <x v="4566"/>
    <n v="7"/>
    <x v="0"/>
    <n v="26.031600000000001"/>
    <x v="29"/>
    <x v="307"/>
  </r>
  <r>
    <n v="7004"/>
    <x v="3478"/>
    <x v="710"/>
    <d v="2014-08-21T00:00:00"/>
    <s v="Second Class"/>
    <s v="DW-13195"/>
    <s v="David Wiener"/>
    <x v="1"/>
    <s v="United States"/>
    <s v="Los Angeles"/>
    <x v="1"/>
    <n v="90045"/>
    <x v="1"/>
    <s v="OFF-BI-10000632"/>
    <x v="1"/>
    <x v="8"/>
    <s v="Satellite Sectional Post Binders"/>
    <x v="1940"/>
    <n v="2"/>
    <x v="2"/>
    <n v="22.5732"/>
    <x v="29"/>
    <x v="18"/>
  </r>
  <r>
    <n v="7005"/>
    <x v="3479"/>
    <x v="851"/>
    <d v="2014-12-28T00:00:00"/>
    <s v="Standard Class"/>
    <s v="ME-18010"/>
    <s v="Michelle Ellison"/>
    <x v="1"/>
    <s v="United States"/>
    <s v="Port Arthur"/>
    <x v="5"/>
    <n v="77642"/>
    <x v="2"/>
    <s v="OFF-PA-10000223"/>
    <x v="1"/>
    <x v="10"/>
    <s v="Xerox 2000"/>
    <x v="1170"/>
    <n v="1"/>
    <x v="2"/>
    <n v="1.8144"/>
    <x v="21"/>
    <x v="73"/>
  </r>
  <r>
    <n v="7006"/>
    <x v="3480"/>
    <x v="549"/>
    <d v="2015-11-05T00:00:00"/>
    <s v="Standard Class"/>
    <s v="JF-15490"/>
    <s v="Jeremy Farry"/>
    <x v="0"/>
    <s v="United States"/>
    <s v="New York City"/>
    <x v="15"/>
    <n v="10009"/>
    <x v="3"/>
    <s v="FUR-CH-10001545"/>
    <x v="0"/>
    <x v="1"/>
    <s v="Hon Comfortask Task/Swivel Chairs"/>
    <x v="4567"/>
    <n v="2"/>
    <x v="9"/>
    <n v="13.6776"/>
    <x v="6"/>
    <x v="495"/>
  </r>
  <r>
    <n v="7007"/>
    <x v="3481"/>
    <x v="534"/>
    <d v="2014-12-21T00:00:00"/>
    <s v="Standard Class"/>
    <s v="SP-20860"/>
    <s v="Sung Pak"/>
    <x v="1"/>
    <s v="United States"/>
    <s v="Chicago"/>
    <x v="10"/>
    <n v="60623"/>
    <x v="2"/>
    <s v="FUR-FU-10001546"/>
    <x v="0"/>
    <x v="5"/>
    <s v="Dana Swing-Arm Lamps"/>
    <x v="1076"/>
    <n v="2"/>
    <x v="7"/>
    <n v="-7.476"/>
    <x v="21"/>
    <x v="318"/>
  </r>
  <r>
    <n v="7008"/>
    <x v="3482"/>
    <x v="291"/>
    <d v="2015-08-25T00:00:00"/>
    <s v="Standard Class"/>
    <s v="KN-16390"/>
    <s v="Katherine Nockton"/>
    <x v="1"/>
    <s v="United States"/>
    <s v="Springfield"/>
    <x v="24"/>
    <n v="45503"/>
    <x v="3"/>
    <s v="OFF-BI-10001098"/>
    <x v="1"/>
    <x v="8"/>
    <s v="Acco D-Ring Binder w/DublLock"/>
    <x v="2211"/>
    <n v="2"/>
    <x v="6"/>
    <n v="-8.9795999999999996"/>
    <x v="37"/>
    <x v="126"/>
  </r>
  <r>
    <n v="7009"/>
    <x v="3482"/>
    <x v="291"/>
    <d v="2015-08-25T00:00:00"/>
    <s v="Standard Class"/>
    <s v="KN-16390"/>
    <s v="Katherine Nockton"/>
    <x v="1"/>
    <s v="United States"/>
    <s v="Springfield"/>
    <x v="24"/>
    <n v="45503"/>
    <x v="3"/>
    <s v="FUR-CH-10003379"/>
    <x v="0"/>
    <x v="1"/>
    <s v="Global Commerce Series High-Back Swivel/Tilt Chairs"/>
    <x v="4568"/>
    <n v="3"/>
    <x v="4"/>
    <n v="-42.747"/>
    <x v="37"/>
    <x v="35"/>
  </r>
  <r>
    <n v="7010"/>
    <x v="3482"/>
    <x v="291"/>
    <d v="2015-08-25T00:00:00"/>
    <s v="Standard Class"/>
    <s v="KN-16390"/>
    <s v="Katherine Nockton"/>
    <x v="1"/>
    <s v="United States"/>
    <s v="Springfield"/>
    <x v="24"/>
    <n v="45503"/>
    <x v="3"/>
    <s v="FUR-FU-10000193"/>
    <x v="0"/>
    <x v="5"/>
    <s v="Tenex Chairmats For Use with Hard Floors"/>
    <x v="3250"/>
    <n v="1"/>
    <x v="2"/>
    <n v="-3.8976000000000002"/>
    <x v="37"/>
    <x v="362"/>
  </r>
  <r>
    <n v="7011"/>
    <x v="3483"/>
    <x v="235"/>
    <d v="2014-05-27T00:00:00"/>
    <s v="Standard Class"/>
    <s v="GT-14710"/>
    <s v="Greg Tran"/>
    <x v="0"/>
    <s v="United States"/>
    <s v="New York City"/>
    <x v="15"/>
    <n v="10035"/>
    <x v="3"/>
    <s v="OFF-BI-10000829"/>
    <x v="1"/>
    <x v="8"/>
    <s v="Avery Non-Stick Binders"/>
    <x v="2082"/>
    <n v="5"/>
    <x v="2"/>
    <n v="5.8369999999999997"/>
    <x v="8"/>
    <x v="12"/>
  </r>
  <r>
    <n v="7012"/>
    <x v="3483"/>
    <x v="235"/>
    <d v="2014-05-27T00:00:00"/>
    <s v="Standard Class"/>
    <s v="GT-14710"/>
    <s v="Greg Tran"/>
    <x v="0"/>
    <s v="United States"/>
    <s v="New York City"/>
    <x v="15"/>
    <n v="10035"/>
    <x v="3"/>
    <s v="OFF-SU-10003002"/>
    <x v="1"/>
    <x v="14"/>
    <s v="Letter Slitter"/>
    <x v="1310"/>
    <n v="2"/>
    <x v="0"/>
    <n v="0.1512"/>
    <x v="8"/>
    <x v="215"/>
  </r>
  <r>
    <n v="7013"/>
    <x v="3483"/>
    <x v="235"/>
    <d v="2014-05-27T00:00:00"/>
    <s v="Standard Class"/>
    <s v="GT-14710"/>
    <s v="Greg Tran"/>
    <x v="0"/>
    <s v="United States"/>
    <s v="New York City"/>
    <x v="15"/>
    <n v="10035"/>
    <x v="3"/>
    <s v="OFF-AP-10002118"/>
    <x v="1"/>
    <x v="9"/>
    <s v="1.7 Cubic Foot Compact &quot;Cube&quot; Office Refrigerators"/>
    <x v="79"/>
    <n v="1"/>
    <x v="0"/>
    <n v="56.203200000000002"/>
    <x v="8"/>
    <x v="6"/>
  </r>
  <r>
    <n v="7014"/>
    <x v="3484"/>
    <x v="34"/>
    <d v="2017-12-11T00:00:00"/>
    <s v="Second Class"/>
    <s v="DB-12910"/>
    <s v="Daniel Byrd"/>
    <x v="2"/>
    <s v="United States"/>
    <s v="Salinas"/>
    <x v="1"/>
    <n v="93905"/>
    <x v="1"/>
    <s v="FUR-BO-10001519"/>
    <x v="0"/>
    <x v="0"/>
    <s v="O'Sullivan 3-Shelf Heavy-Duty Bookcases"/>
    <x v="4569"/>
    <n v="3"/>
    <x v="11"/>
    <n v="15.697800000000001"/>
    <x v="23"/>
    <x v="522"/>
  </r>
  <r>
    <n v="7015"/>
    <x v="3485"/>
    <x v="518"/>
    <d v="2014-03-13T00:00:00"/>
    <s v="Second Class"/>
    <s v="FM-14215"/>
    <s v="Filia McAdams"/>
    <x v="1"/>
    <s v="United States"/>
    <s v="Richmond"/>
    <x v="0"/>
    <n v="40475"/>
    <x v="0"/>
    <s v="OFF-AP-10002578"/>
    <x v="1"/>
    <x v="9"/>
    <s v="Fellowes Premier Superior Surge Suppressor, 10-Outlet, With Phone and Remote"/>
    <x v="4570"/>
    <n v="3"/>
    <x v="0"/>
    <n v="38.157600000000002"/>
    <x v="34"/>
    <x v="96"/>
  </r>
  <r>
    <n v="7016"/>
    <x v="3485"/>
    <x v="518"/>
    <d v="2014-03-13T00:00:00"/>
    <s v="Second Class"/>
    <s v="FM-14215"/>
    <s v="Filia McAdams"/>
    <x v="1"/>
    <s v="United States"/>
    <s v="Richmond"/>
    <x v="0"/>
    <n v="40475"/>
    <x v="0"/>
    <s v="TEC-AC-10000710"/>
    <x v="2"/>
    <x v="11"/>
    <s v="Maxell DVD-RAM Discs"/>
    <x v="93"/>
    <n v="2"/>
    <x v="0"/>
    <n v="14.172800000000001"/>
    <x v="34"/>
    <x v="157"/>
  </r>
  <r>
    <n v="7017"/>
    <x v="3485"/>
    <x v="518"/>
    <d v="2014-03-13T00:00:00"/>
    <s v="Second Class"/>
    <s v="FM-14215"/>
    <s v="Filia McAdams"/>
    <x v="1"/>
    <s v="United States"/>
    <s v="Richmond"/>
    <x v="0"/>
    <n v="40475"/>
    <x v="0"/>
    <s v="TEC-PH-10000984"/>
    <x v="2"/>
    <x v="7"/>
    <s v="Panasonic KX-TG9471B"/>
    <x v="2133"/>
    <n v="3"/>
    <x v="0"/>
    <n v="164.63159999999999"/>
    <x v="34"/>
    <x v="40"/>
  </r>
  <r>
    <n v="7018"/>
    <x v="3485"/>
    <x v="518"/>
    <d v="2014-03-13T00:00:00"/>
    <s v="Second Class"/>
    <s v="FM-14215"/>
    <s v="Filia McAdams"/>
    <x v="1"/>
    <s v="United States"/>
    <s v="Richmond"/>
    <x v="0"/>
    <n v="40475"/>
    <x v="0"/>
    <s v="OFF-PA-10000213"/>
    <x v="1"/>
    <x v="10"/>
    <s v="Xerox 198"/>
    <x v="1801"/>
    <n v="3"/>
    <x v="0"/>
    <n v="7.0217999999999998"/>
    <x v="34"/>
    <x v="2"/>
  </r>
  <r>
    <n v="7019"/>
    <x v="3486"/>
    <x v="661"/>
    <d v="2016-06-27T00:00:00"/>
    <s v="Second Class"/>
    <s v="SM-20005"/>
    <s v="Sally Matthias"/>
    <x v="0"/>
    <s v="United States"/>
    <s v="New York City"/>
    <x v="15"/>
    <n v="10035"/>
    <x v="3"/>
    <s v="OFF-LA-10003720"/>
    <x v="1"/>
    <x v="2"/>
    <s v="Avery 487"/>
    <x v="4237"/>
    <n v="7"/>
    <x v="0"/>
    <n v="12.1401"/>
    <x v="1"/>
    <x v="2"/>
  </r>
  <r>
    <n v="7020"/>
    <x v="3487"/>
    <x v="709"/>
    <d v="2014-08-27T00:00:00"/>
    <s v="Standard Class"/>
    <s v="AP-10915"/>
    <s v="Arthur Prichep"/>
    <x v="0"/>
    <s v="United States"/>
    <s v="Denver"/>
    <x v="22"/>
    <n v="80219"/>
    <x v="1"/>
    <s v="OFF-PA-10001837"/>
    <x v="1"/>
    <x v="10"/>
    <s v="Xerox 1976"/>
    <x v="12"/>
    <n v="3"/>
    <x v="2"/>
    <n v="5.4432"/>
    <x v="29"/>
    <x v="11"/>
  </r>
  <r>
    <n v="7021"/>
    <x v="3487"/>
    <x v="709"/>
    <d v="2014-08-27T00:00:00"/>
    <s v="Standard Class"/>
    <s v="AP-10915"/>
    <s v="Arthur Prichep"/>
    <x v="0"/>
    <s v="United States"/>
    <s v="Denver"/>
    <x v="22"/>
    <n v="80219"/>
    <x v="1"/>
    <s v="OFF-SU-10004661"/>
    <x v="1"/>
    <x v="14"/>
    <s v="Acme Titanium Bonded Scissors"/>
    <x v="4571"/>
    <n v="1"/>
    <x v="2"/>
    <n v="0.51"/>
    <x v="29"/>
    <x v="17"/>
  </r>
  <r>
    <n v="7022"/>
    <x v="3487"/>
    <x v="709"/>
    <d v="2014-08-27T00:00:00"/>
    <s v="Standard Class"/>
    <s v="AP-10915"/>
    <s v="Arthur Prichep"/>
    <x v="0"/>
    <s v="United States"/>
    <s v="Denver"/>
    <x v="22"/>
    <n v="80219"/>
    <x v="1"/>
    <s v="FUR-FU-10003274"/>
    <x v="0"/>
    <x v="5"/>
    <s v="Regeneration Desk Collection"/>
    <x v="1700"/>
    <n v="3"/>
    <x v="2"/>
    <n v="1.2672000000000001"/>
    <x v="29"/>
    <x v="1"/>
  </r>
  <r>
    <n v="7023"/>
    <x v="3487"/>
    <x v="709"/>
    <d v="2014-08-27T00:00:00"/>
    <s v="Standard Class"/>
    <s v="AP-10915"/>
    <s v="Arthur Prichep"/>
    <x v="0"/>
    <s v="United States"/>
    <s v="Denver"/>
    <x v="22"/>
    <n v="80219"/>
    <x v="1"/>
    <s v="TEC-PH-10000149"/>
    <x v="2"/>
    <x v="7"/>
    <s v="Cisco SPA525G2 IP Phone - Wireless"/>
    <x v="4572"/>
    <n v="9"/>
    <x v="2"/>
    <n v="10.773"/>
    <x v="29"/>
    <x v="10"/>
  </r>
  <r>
    <n v="7024"/>
    <x v="3487"/>
    <x v="709"/>
    <d v="2014-08-27T00:00:00"/>
    <s v="Standard Class"/>
    <s v="AP-10915"/>
    <s v="Arthur Prichep"/>
    <x v="0"/>
    <s v="United States"/>
    <s v="Denver"/>
    <x v="22"/>
    <n v="80219"/>
    <x v="1"/>
    <s v="OFF-PA-10000019"/>
    <x v="1"/>
    <x v="10"/>
    <s v="Xerox 1931"/>
    <x v="276"/>
    <n v="6"/>
    <x v="2"/>
    <n v="10.8864"/>
    <x v="29"/>
    <x v="11"/>
  </r>
  <r>
    <n v="7025"/>
    <x v="3487"/>
    <x v="709"/>
    <d v="2014-08-27T00:00:00"/>
    <s v="Standard Class"/>
    <s v="AP-10915"/>
    <s v="Arthur Prichep"/>
    <x v="0"/>
    <s v="United States"/>
    <s v="Denver"/>
    <x v="22"/>
    <n v="80219"/>
    <x v="1"/>
    <s v="OFF-PA-10001125"/>
    <x v="1"/>
    <x v="10"/>
    <s v="Xerox 1988"/>
    <x v="1319"/>
    <n v="9"/>
    <x v="2"/>
    <n v="69.704999999999998"/>
    <x v="29"/>
    <x v="33"/>
  </r>
  <r>
    <n v="7026"/>
    <x v="3488"/>
    <x v="695"/>
    <d v="2017-02-12T00:00:00"/>
    <s v="Standard Class"/>
    <s v="SP-20545"/>
    <s v="Sibella Parks"/>
    <x v="1"/>
    <s v="United States"/>
    <s v="New York City"/>
    <x v="15"/>
    <n v="10024"/>
    <x v="3"/>
    <s v="TEC-PH-10002538"/>
    <x v="2"/>
    <x v="7"/>
    <s v="Grandstream GXP1160 VoIP phone"/>
    <x v="4573"/>
    <n v="6"/>
    <x v="0"/>
    <n v="65.963399999999993"/>
    <x v="31"/>
    <x v="5"/>
  </r>
  <r>
    <n v="7027"/>
    <x v="3488"/>
    <x v="695"/>
    <d v="2017-02-12T00:00:00"/>
    <s v="Standard Class"/>
    <s v="SP-20545"/>
    <s v="Sibella Parks"/>
    <x v="1"/>
    <s v="United States"/>
    <s v="New York City"/>
    <x v="15"/>
    <n v="10024"/>
    <x v="3"/>
    <s v="OFF-BI-10000279"/>
    <x v="1"/>
    <x v="8"/>
    <s v="Acco Recycled 2&quot; Capacity Laser Printer Hanging Data Binders"/>
    <x v="4574"/>
    <n v="4"/>
    <x v="2"/>
    <n v="15.606"/>
    <x v="31"/>
    <x v="31"/>
  </r>
  <r>
    <n v="7028"/>
    <x v="3489"/>
    <x v="926"/>
    <d v="2017-02-05T00:00:00"/>
    <s v="Standard Class"/>
    <s v="RD-19585"/>
    <s v="Rob Dowd"/>
    <x v="0"/>
    <s v="United States"/>
    <s v="New York City"/>
    <x v="15"/>
    <n v="10011"/>
    <x v="3"/>
    <s v="OFF-LA-10001045"/>
    <x v="1"/>
    <x v="2"/>
    <s v="Permanent Self-Adhesive File Folder Labels for Typewriters by Universal"/>
    <x v="3576"/>
    <n v="2"/>
    <x v="0"/>
    <n v="2.4011999999999998"/>
    <x v="31"/>
    <x v="55"/>
  </r>
  <r>
    <n v="7029"/>
    <x v="3490"/>
    <x v="887"/>
    <d v="2016-12-23T00:00:00"/>
    <s v="Second Class"/>
    <s v="MC-17575"/>
    <s v="Matt Collins"/>
    <x v="0"/>
    <s v="United States"/>
    <s v="Fremont"/>
    <x v="8"/>
    <n v="68025"/>
    <x v="2"/>
    <s v="OFF-PA-10003673"/>
    <x v="1"/>
    <x v="10"/>
    <s v="Strathmore Photo Mount Cards"/>
    <x v="1269"/>
    <n v="5"/>
    <x v="0"/>
    <n v="15.593999999999999"/>
    <x v="5"/>
    <x v="99"/>
  </r>
  <r>
    <n v="7030"/>
    <x v="3491"/>
    <x v="583"/>
    <d v="2016-11-16T00:00:00"/>
    <s v="Standard Class"/>
    <s v="EB-13750"/>
    <s v="Edward Becker"/>
    <x v="1"/>
    <s v="United States"/>
    <s v="New York City"/>
    <x v="15"/>
    <n v="10011"/>
    <x v="3"/>
    <s v="OFF-ST-10002562"/>
    <x v="1"/>
    <x v="4"/>
    <s v="Staple magnet"/>
    <x v="4499"/>
    <n v="3"/>
    <x v="0"/>
    <n v="7.8792"/>
    <x v="0"/>
    <x v="40"/>
  </r>
  <r>
    <n v="7031"/>
    <x v="3491"/>
    <x v="583"/>
    <d v="2016-11-16T00:00:00"/>
    <s v="Standard Class"/>
    <s v="EB-13750"/>
    <s v="Edward Becker"/>
    <x v="1"/>
    <s v="United States"/>
    <s v="New York City"/>
    <x v="15"/>
    <n v="10011"/>
    <x v="3"/>
    <s v="TEC-AC-10002305"/>
    <x v="2"/>
    <x v="11"/>
    <s v="KeyTronic E03601U1 - Keyboard - Beige"/>
    <x v="3844"/>
    <n v="2"/>
    <x v="0"/>
    <n v="6.48"/>
    <x v="0"/>
    <x v="413"/>
  </r>
  <r>
    <n v="7032"/>
    <x v="3491"/>
    <x v="583"/>
    <d v="2016-11-16T00:00:00"/>
    <s v="Standard Class"/>
    <s v="EB-13750"/>
    <s v="Edward Becker"/>
    <x v="1"/>
    <s v="United States"/>
    <s v="New York City"/>
    <x v="15"/>
    <n v="10011"/>
    <x v="3"/>
    <s v="OFF-AR-10003373"/>
    <x v="1"/>
    <x v="6"/>
    <s v="Boston School Pro Electric Pencil Sharpener, 1670"/>
    <x v="1635"/>
    <n v="3"/>
    <x v="0"/>
    <n v="25.093800000000002"/>
    <x v="0"/>
    <x v="6"/>
  </r>
  <r>
    <n v="7033"/>
    <x v="3491"/>
    <x v="583"/>
    <d v="2016-11-16T00:00:00"/>
    <s v="Standard Class"/>
    <s v="EB-13750"/>
    <s v="Edward Becker"/>
    <x v="1"/>
    <s v="United States"/>
    <s v="New York City"/>
    <x v="15"/>
    <n v="10011"/>
    <x v="3"/>
    <s v="FUR-CH-10003774"/>
    <x v="0"/>
    <x v="1"/>
    <s v="Global Wood Trimmed Manager's Task Chair, Khaki"/>
    <x v="4575"/>
    <n v="3"/>
    <x v="9"/>
    <n v="8.1882000000000001"/>
    <x v="0"/>
    <x v="523"/>
  </r>
  <r>
    <n v="7034"/>
    <x v="3491"/>
    <x v="583"/>
    <d v="2016-11-16T00:00:00"/>
    <s v="Standard Class"/>
    <s v="EB-13750"/>
    <s v="Edward Becker"/>
    <x v="1"/>
    <s v="United States"/>
    <s v="New York City"/>
    <x v="15"/>
    <n v="10011"/>
    <x v="3"/>
    <s v="OFF-BI-10001510"/>
    <x v="1"/>
    <x v="8"/>
    <s v="Deluxe Heavy-Duty Vinyl Round Ring Binder"/>
    <x v="4576"/>
    <n v="3"/>
    <x v="2"/>
    <n v="17.190000000000001"/>
    <x v="0"/>
    <x v="33"/>
  </r>
  <r>
    <n v="7035"/>
    <x v="3491"/>
    <x v="583"/>
    <d v="2016-11-16T00:00:00"/>
    <s v="Standard Class"/>
    <s v="EB-13750"/>
    <s v="Edward Becker"/>
    <x v="1"/>
    <s v="United States"/>
    <s v="New York City"/>
    <x v="15"/>
    <n v="10011"/>
    <x v="3"/>
    <s v="OFF-BI-10004236"/>
    <x v="1"/>
    <x v="8"/>
    <s v="XtraLife ClearVue Slant-D Ring Binder, White, 3&quot;"/>
    <x v="4423"/>
    <n v="3"/>
    <x v="2"/>
    <n v="11.4504"/>
    <x v="0"/>
    <x v="18"/>
  </r>
  <r>
    <n v="7036"/>
    <x v="3492"/>
    <x v="45"/>
    <d v="2017-11-13T00:00:00"/>
    <s v="Standard Class"/>
    <s v="JE-15610"/>
    <s v="Jim Epp"/>
    <x v="1"/>
    <s v="United States"/>
    <s v="San Diego"/>
    <x v="1"/>
    <n v="92105"/>
    <x v="1"/>
    <s v="FUR-CH-10004675"/>
    <x v="0"/>
    <x v="1"/>
    <s v="Lifetime Advantage Folding Chairs, 4/Carton"/>
    <x v="4577"/>
    <n v="3"/>
    <x v="2"/>
    <n v="52.339199999999998"/>
    <x v="24"/>
    <x v="7"/>
  </r>
  <r>
    <n v="7037"/>
    <x v="3493"/>
    <x v="1073"/>
    <d v="2014-05-04T00:00:00"/>
    <s v="Second Class"/>
    <s v="CS-11860"/>
    <s v="Cari Schnelling"/>
    <x v="0"/>
    <s v="United States"/>
    <s v="Lakeland"/>
    <x v="2"/>
    <n v="33801"/>
    <x v="0"/>
    <s v="TEC-CO-10004202"/>
    <x v="2"/>
    <x v="16"/>
    <s v="Brother DCP1000 Digital 3 in 1 Multifunction Machine"/>
    <x v="1973"/>
    <n v="2"/>
    <x v="2"/>
    <n v="89.997"/>
    <x v="8"/>
    <x v="183"/>
  </r>
  <r>
    <n v="7038"/>
    <x v="3494"/>
    <x v="585"/>
    <d v="2017-09-27T00:00:00"/>
    <s v="Standard Class"/>
    <s v="PB-19105"/>
    <s v="Peter Bühler"/>
    <x v="0"/>
    <s v="United States"/>
    <s v="Smyrna"/>
    <x v="32"/>
    <n v="30080"/>
    <x v="0"/>
    <s v="OFF-PA-10004255"/>
    <x v="1"/>
    <x v="10"/>
    <s v="Xerox 219"/>
    <x v="91"/>
    <n v="2"/>
    <x v="0"/>
    <n v="6.2207999999999997"/>
    <x v="15"/>
    <x v="68"/>
  </r>
  <r>
    <n v="7039"/>
    <x v="3494"/>
    <x v="585"/>
    <d v="2017-09-27T00:00:00"/>
    <s v="Standard Class"/>
    <s v="PB-19105"/>
    <s v="Peter Bühler"/>
    <x v="0"/>
    <s v="United States"/>
    <s v="Smyrna"/>
    <x v="32"/>
    <n v="30080"/>
    <x v="0"/>
    <s v="OFF-AR-10003896"/>
    <x v="1"/>
    <x v="6"/>
    <s v="Stride Job 150 Highlighters, Chisel Tip, Assorted Colors"/>
    <x v="1444"/>
    <n v="3"/>
    <x v="0"/>
    <n v="6.4584000000000001"/>
    <x v="15"/>
    <x v="159"/>
  </r>
  <r>
    <n v="7040"/>
    <x v="3495"/>
    <x v="94"/>
    <d v="2017-12-23T00:00:00"/>
    <s v="Standard Class"/>
    <s v="AT-10735"/>
    <s v="Annie Thurman"/>
    <x v="0"/>
    <s v="United States"/>
    <s v="New York City"/>
    <x v="15"/>
    <n v="10009"/>
    <x v="3"/>
    <s v="OFF-ST-10002276"/>
    <x v="1"/>
    <x v="4"/>
    <s v="Safco Steel Mobile File Cart"/>
    <x v="240"/>
    <n v="2"/>
    <x v="0"/>
    <n v="41.68"/>
    <x v="23"/>
    <x v="45"/>
  </r>
  <r>
    <n v="7041"/>
    <x v="3495"/>
    <x v="94"/>
    <d v="2017-12-23T00:00:00"/>
    <s v="Standard Class"/>
    <s v="AT-10735"/>
    <s v="Annie Thurman"/>
    <x v="0"/>
    <s v="United States"/>
    <s v="New York City"/>
    <x v="15"/>
    <n v="10009"/>
    <x v="3"/>
    <s v="OFF-BI-10001617"/>
    <x v="1"/>
    <x v="8"/>
    <s v="GBC Wire Binding Combs"/>
    <x v="176"/>
    <n v="3"/>
    <x v="2"/>
    <n v="8.3754000000000008"/>
    <x v="23"/>
    <x v="27"/>
  </r>
  <r>
    <n v="7042"/>
    <x v="3495"/>
    <x v="94"/>
    <d v="2017-12-23T00:00:00"/>
    <s v="Standard Class"/>
    <s v="AT-10735"/>
    <s v="Annie Thurman"/>
    <x v="0"/>
    <s v="United States"/>
    <s v="New York City"/>
    <x v="15"/>
    <n v="10009"/>
    <x v="3"/>
    <s v="FUR-FU-10000308"/>
    <x v="0"/>
    <x v="5"/>
    <s v="Deflect-o Glass Clear Studded Chair Mats"/>
    <x v="2217"/>
    <n v="2"/>
    <x v="0"/>
    <n v="27.359200000000001"/>
    <x v="23"/>
    <x v="281"/>
  </r>
  <r>
    <n v="7043"/>
    <x v="3496"/>
    <x v="930"/>
    <d v="2017-07-23T00:00:00"/>
    <s v="Standard Class"/>
    <s v="SV-20365"/>
    <s v="Seth Vernon"/>
    <x v="0"/>
    <s v="United States"/>
    <s v="Philadelphia"/>
    <x v="9"/>
    <n v="19134"/>
    <x v="3"/>
    <s v="TEC-CO-10001943"/>
    <x v="2"/>
    <x v="16"/>
    <s v="Canon PC-428 Personal Copier"/>
    <x v="2730"/>
    <n v="5"/>
    <x v="10"/>
    <n v="69.996499999999997"/>
    <x v="10"/>
    <x v="427"/>
  </r>
  <r>
    <n v="7044"/>
    <x v="3496"/>
    <x v="930"/>
    <d v="2017-07-23T00:00:00"/>
    <s v="Standard Class"/>
    <s v="SV-20365"/>
    <s v="Seth Vernon"/>
    <x v="0"/>
    <s v="United States"/>
    <s v="Philadelphia"/>
    <x v="9"/>
    <n v="19134"/>
    <x v="3"/>
    <s v="FUR-CH-10002647"/>
    <x v="0"/>
    <x v="1"/>
    <s v="Situations Contoured Folding Chairs, 4/Set"/>
    <x v="4578"/>
    <n v="4"/>
    <x v="4"/>
    <n v="-14.196"/>
    <x v="10"/>
    <x v="50"/>
  </r>
  <r>
    <n v="7045"/>
    <x v="3496"/>
    <x v="930"/>
    <d v="2017-07-23T00:00:00"/>
    <s v="Standard Class"/>
    <s v="SV-20365"/>
    <s v="Seth Vernon"/>
    <x v="0"/>
    <s v="United States"/>
    <s v="Philadelphia"/>
    <x v="9"/>
    <n v="19134"/>
    <x v="3"/>
    <s v="OFF-SU-10004768"/>
    <x v="1"/>
    <x v="14"/>
    <s v="Acme Kleencut Forged Steel Scissors"/>
    <x v="1964"/>
    <n v="2"/>
    <x v="2"/>
    <n v="1.1479999999999999"/>
    <x v="10"/>
    <x v="26"/>
  </r>
  <r>
    <n v="7046"/>
    <x v="3497"/>
    <x v="54"/>
    <d v="2016-11-09T00:00:00"/>
    <s v="Standard Class"/>
    <s v="PJ-18835"/>
    <s v="Patrick Jones"/>
    <x v="1"/>
    <s v="United States"/>
    <s v="Dallas"/>
    <x v="5"/>
    <n v="75217"/>
    <x v="2"/>
    <s v="OFF-PA-10002160"/>
    <x v="1"/>
    <x v="10"/>
    <s v="Xerox 1978"/>
    <x v="4579"/>
    <n v="2"/>
    <x v="2"/>
    <n v="3.3523999999999998"/>
    <x v="0"/>
    <x v="49"/>
  </r>
  <r>
    <n v="7047"/>
    <x v="3498"/>
    <x v="918"/>
    <d v="2014-04-12T00:00:00"/>
    <s v="Standard Class"/>
    <s v="NM-18445"/>
    <s v="Nathan Mautz"/>
    <x v="2"/>
    <s v="United States"/>
    <s v="Concord"/>
    <x v="1"/>
    <n v="94521"/>
    <x v="1"/>
    <s v="FUR-TA-10003748"/>
    <x v="0"/>
    <x v="3"/>
    <s v="Bevis 36 x 72 Conference Tables"/>
    <x v="4580"/>
    <n v="1"/>
    <x v="2"/>
    <n v="2.4897999999999998"/>
    <x v="41"/>
    <x v="101"/>
  </r>
  <r>
    <n v="7048"/>
    <x v="3498"/>
    <x v="918"/>
    <d v="2014-04-12T00:00:00"/>
    <s v="Standard Class"/>
    <s v="NM-18445"/>
    <s v="Nathan Mautz"/>
    <x v="2"/>
    <s v="United States"/>
    <s v="Concord"/>
    <x v="1"/>
    <n v="94521"/>
    <x v="1"/>
    <s v="TEC-AC-10001908"/>
    <x v="2"/>
    <x v="11"/>
    <s v="Logitech Wireless Headset h800"/>
    <x v="1221"/>
    <n v="4"/>
    <x v="0"/>
    <n v="139.98599999999999"/>
    <x v="41"/>
    <x v="73"/>
  </r>
  <r>
    <n v="7049"/>
    <x v="3499"/>
    <x v="1041"/>
    <d v="2016-08-16T00:00:00"/>
    <s v="First Class"/>
    <s v="TR-21325"/>
    <s v="Toby Ritter"/>
    <x v="0"/>
    <s v="United States"/>
    <s v="Nashville"/>
    <x v="18"/>
    <n v="37211"/>
    <x v="0"/>
    <s v="OFF-PA-10000552"/>
    <x v="1"/>
    <x v="10"/>
    <s v="Xerox 200"/>
    <x v="12"/>
    <n v="3"/>
    <x v="2"/>
    <n v="5.4432"/>
    <x v="47"/>
    <x v="11"/>
  </r>
  <r>
    <n v="7050"/>
    <x v="3500"/>
    <x v="794"/>
    <d v="2014-09-30T00:00:00"/>
    <s v="Standard Class"/>
    <s v="BF-11005"/>
    <s v="Barry Franz"/>
    <x v="2"/>
    <s v="United States"/>
    <s v="Aurora"/>
    <x v="22"/>
    <n v="80013"/>
    <x v="1"/>
    <s v="OFF-AR-10003179"/>
    <x v="1"/>
    <x v="6"/>
    <s v="Dixon Ticonderoga Core-Lock Colored Pencils"/>
    <x v="4581"/>
    <n v="2"/>
    <x v="2"/>
    <n v="2.3685999999999998"/>
    <x v="9"/>
    <x v="114"/>
  </r>
  <r>
    <n v="7051"/>
    <x v="3501"/>
    <x v="25"/>
    <d v="2016-12-11T00:00:00"/>
    <s v="Same Day"/>
    <s v="WB-21850"/>
    <s v="William Brown"/>
    <x v="0"/>
    <s v="United States"/>
    <s v="Anaheim"/>
    <x v="1"/>
    <n v="92804"/>
    <x v="1"/>
    <s v="OFF-BI-10004593"/>
    <x v="1"/>
    <x v="8"/>
    <s v="Ibico Laser Imprintable Binding System Covers"/>
    <x v="4582"/>
    <n v="5"/>
    <x v="2"/>
    <n v="68.12"/>
    <x v="5"/>
    <x v="18"/>
  </r>
  <r>
    <n v="7052"/>
    <x v="3501"/>
    <x v="25"/>
    <d v="2016-12-11T00:00:00"/>
    <s v="Same Day"/>
    <s v="WB-21850"/>
    <s v="William Brown"/>
    <x v="0"/>
    <s v="United States"/>
    <s v="Anaheim"/>
    <x v="1"/>
    <n v="92804"/>
    <x v="1"/>
    <s v="OFF-AR-10000914"/>
    <x v="1"/>
    <x v="6"/>
    <s v="Boston 16765 Mini Stand Up Battery Pencil Sharpener"/>
    <x v="4434"/>
    <n v="2"/>
    <x v="0"/>
    <n v="6.0632000000000001"/>
    <x v="5"/>
    <x v="96"/>
  </r>
  <r>
    <n v="7053"/>
    <x v="3501"/>
    <x v="25"/>
    <d v="2016-12-11T00:00:00"/>
    <s v="Same Day"/>
    <s v="WB-21850"/>
    <s v="William Brown"/>
    <x v="0"/>
    <s v="United States"/>
    <s v="Anaheim"/>
    <x v="1"/>
    <n v="92804"/>
    <x v="1"/>
    <s v="OFF-PA-10000241"/>
    <x v="1"/>
    <x v="10"/>
    <s v="IBM Multi-Purpose Copy Paper, 8 1/2 x 11&quot;, Case"/>
    <x v="4583"/>
    <n v="1"/>
    <x v="0"/>
    <n v="13.941000000000001"/>
    <x v="5"/>
    <x v="88"/>
  </r>
  <r>
    <n v="7054"/>
    <x v="3501"/>
    <x v="25"/>
    <d v="2016-12-11T00:00:00"/>
    <s v="Same Day"/>
    <s v="WB-21850"/>
    <s v="William Brown"/>
    <x v="0"/>
    <s v="United States"/>
    <s v="Anaheim"/>
    <x v="1"/>
    <n v="92804"/>
    <x v="1"/>
    <s v="TEC-AC-10000057"/>
    <x v="2"/>
    <x v="11"/>
    <s v="Microsoft Natural Ergonomic Keyboard 4000"/>
    <x v="664"/>
    <n v="4"/>
    <x v="0"/>
    <n v="25.191600000000001"/>
    <x v="5"/>
    <x v="85"/>
  </r>
  <r>
    <n v="7055"/>
    <x v="3501"/>
    <x v="25"/>
    <d v="2016-12-11T00:00:00"/>
    <s v="Same Day"/>
    <s v="WB-21850"/>
    <s v="William Brown"/>
    <x v="0"/>
    <s v="United States"/>
    <s v="Anaheim"/>
    <x v="1"/>
    <n v="92804"/>
    <x v="1"/>
    <s v="FUR-CH-10003774"/>
    <x v="0"/>
    <x v="1"/>
    <s v="Global Wood Trimmed Manager's Task Chair, Khaki"/>
    <x v="4009"/>
    <n v="5"/>
    <x v="2"/>
    <n v="-31.843"/>
    <x v="5"/>
    <x v="290"/>
  </r>
  <r>
    <n v="7056"/>
    <x v="3501"/>
    <x v="25"/>
    <d v="2016-12-11T00:00:00"/>
    <s v="Same Day"/>
    <s v="WB-21850"/>
    <s v="William Brown"/>
    <x v="0"/>
    <s v="United States"/>
    <s v="Anaheim"/>
    <x v="1"/>
    <n v="92804"/>
    <x v="1"/>
    <s v="OFF-BI-10002824"/>
    <x v="1"/>
    <x v="8"/>
    <s v="Recycled Easel Ring Binders"/>
    <x v="2011"/>
    <n v="3"/>
    <x v="2"/>
    <n v="11.19"/>
    <x v="5"/>
    <x v="33"/>
  </r>
  <r>
    <n v="7057"/>
    <x v="3501"/>
    <x v="25"/>
    <d v="2016-12-11T00:00:00"/>
    <s v="Same Day"/>
    <s v="WB-21850"/>
    <s v="William Brown"/>
    <x v="0"/>
    <s v="United States"/>
    <s v="Anaheim"/>
    <x v="1"/>
    <n v="92804"/>
    <x v="1"/>
    <s v="OFF-BI-10004001"/>
    <x v="1"/>
    <x v="8"/>
    <s v="GBC Recycled VeloBinder Covers"/>
    <x v="4584"/>
    <n v="9"/>
    <x v="2"/>
    <n v="39.873600000000003"/>
    <x v="5"/>
    <x v="18"/>
  </r>
  <r>
    <n v="7058"/>
    <x v="3501"/>
    <x v="25"/>
    <d v="2016-12-11T00:00:00"/>
    <s v="Same Day"/>
    <s v="WB-21850"/>
    <s v="William Brown"/>
    <x v="0"/>
    <s v="United States"/>
    <s v="Anaheim"/>
    <x v="1"/>
    <n v="92804"/>
    <x v="1"/>
    <s v="FUR-TA-10004619"/>
    <x v="0"/>
    <x v="3"/>
    <s v="Hon Non-Folding Utility Tables"/>
    <x v="4585"/>
    <n v="7"/>
    <x v="2"/>
    <n v="111.517"/>
    <x v="5"/>
    <x v="26"/>
  </r>
  <r>
    <n v="7059"/>
    <x v="3501"/>
    <x v="25"/>
    <d v="2016-12-11T00:00:00"/>
    <s v="Same Day"/>
    <s v="WB-21850"/>
    <s v="William Brown"/>
    <x v="0"/>
    <s v="United States"/>
    <s v="Anaheim"/>
    <x v="1"/>
    <n v="92804"/>
    <x v="1"/>
    <s v="OFF-ST-10000636"/>
    <x v="1"/>
    <x v="4"/>
    <s v="Rogers Profile Extra Capacity Storage Tub"/>
    <x v="4586"/>
    <n v="3"/>
    <x v="0"/>
    <n v="2.0087999999999999"/>
    <x v="5"/>
    <x v="38"/>
  </r>
  <r>
    <n v="7060"/>
    <x v="3501"/>
    <x v="25"/>
    <d v="2016-12-11T00:00:00"/>
    <s v="Same Day"/>
    <s v="WB-21850"/>
    <s v="William Brown"/>
    <x v="0"/>
    <s v="United States"/>
    <s v="Anaheim"/>
    <x v="1"/>
    <n v="92804"/>
    <x v="1"/>
    <s v="OFF-AP-10001469"/>
    <x v="1"/>
    <x v="9"/>
    <s v="Fellowes 8 Outlet Superior Workstation Surge Protector"/>
    <x v="4587"/>
    <n v="2"/>
    <x v="0"/>
    <n v="24.191800000000001"/>
    <x v="5"/>
    <x v="5"/>
  </r>
  <r>
    <n v="7061"/>
    <x v="3501"/>
    <x v="25"/>
    <d v="2016-12-11T00:00:00"/>
    <s v="Same Day"/>
    <s v="WB-21850"/>
    <s v="William Brown"/>
    <x v="0"/>
    <s v="United States"/>
    <s v="Anaheim"/>
    <x v="1"/>
    <n v="92804"/>
    <x v="1"/>
    <s v="OFF-BI-10002897"/>
    <x v="1"/>
    <x v="8"/>
    <s v="Black Avery Memo-Size 3-Ring Binder, 5 1/2&quot; x 8 1/2&quot;"/>
    <x v="4588"/>
    <n v="2"/>
    <x v="2"/>
    <n v="2.1286"/>
    <x v="5"/>
    <x v="49"/>
  </r>
  <r>
    <n v="7062"/>
    <x v="3502"/>
    <x v="302"/>
    <d v="2015-02-05T00:00:00"/>
    <s v="Second Class"/>
    <s v="KH-16630"/>
    <s v="Ken Heidel"/>
    <x v="1"/>
    <s v="United States"/>
    <s v="Pleasant Grove"/>
    <x v="7"/>
    <n v="84062"/>
    <x v="1"/>
    <s v="OFF-BI-10002432"/>
    <x v="1"/>
    <x v="8"/>
    <s v="Wilson Jones Standard D-Ring Binders"/>
    <x v="4589"/>
    <n v="3"/>
    <x v="2"/>
    <n v="4.0986000000000002"/>
    <x v="27"/>
    <x v="27"/>
  </r>
  <r>
    <n v="7063"/>
    <x v="3503"/>
    <x v="723"/>
    <d v="2016-12-31T00:00:00"/>
    <s v="Second Class"/>
    <s v="KL-16645"/>
    <s v="Ken Lonsdale"/>
    <x v="0"/>
    <s v="United States"/>
    <s v="Springfield"/>
    <x v="21"/>
    <n v="97477"/>
    <x v="1"/>
    <s v="OFF-EN-10002592"/>
    <x v="1"/>
    <x v="12"/>
    <s v="Peel &amp; Seel Recycled Catalog Envelopes, Brown"/>
    <x v="4590"/>
    <n v="3"/>
    <x v="2"/>
    <n v="10.422000000000001"/>
    <x v="5"/>
    <x v="52"/>
  </r>
  <r>
    <n v="7064"/>
    <x v="3504"/>
    <x v="515"/>
    <d v="2017-09-05T00:00:00"/>
    <s v="Standard Class"/>
    <s v="MG-17890"/>
    <s v="Michael Granlund"/>
    <x v="2"/>
    <s v="United States"/>
    <s v="Salem"/>
    <x v="21"/>
    <n v="97301"/>
    <x v="1"/>
    <s v="OFF-SU-10002522"/>
    <x v="1"/>
    <x v="14"/>
    <s v="Acme Kleen Earth Office Shears"/>
    <x v="920"/>
    <n v="2"/>
    <x v="2"/>
    <n v="0.69840000000000002"/>
    <x v="15"/>
    <x v="4"/>
  </r>
  <r>
    <n v="7065"/>
    <x v="3505"/>
    <x v="1144"/>
    <d v="2017-02-09T00:00:00"/>
    <s v="Standard Class"/>
    <s v="JF-15355"/>
    <s v="Jay Fein"/>
    <x v="0"/>
    <s v="United States"/>
    <s v="Rochester"/>
    <x v="15"/>
    <n v="14609"/>
    <x v="3"/>
    <s v="OFF-AP-10003971"/>
    <x v="1"/>
    <x v="9"/>
    <s v="Belkin 6 Outlet Metallic Surge Strip"/>
    <x v="4591"/>
    <n v="3"/>
    <x v="0"/>
    <n v="8.4941999999999993"/>
    <x v="31"/>
    <x v="19"/>
  </r>
  <r>
    <n v="7066"/>
    <x v="3506"/>
    <x v="776"/>
    <d v="2014-12-08T00:00:00"/>
    <s v="First Class"/>
    <s v="RS-19765"/>
    <s v="Roland Schwarz"/>
    <x v="1"/>
    <s v="United States"/>
    <s v="Los Angeles"/>
    <x v="1"/>
    <n v="90008"/>
    <x v="1"/>
    <s v="OFF-ST-10001496"/>
    <x v="1"/>
    <x v="4"/>
    <s v="Standard Rollaway File with Lock"/>
    <x v="4592"/>
    <n v="7"/>
    <x v="0"/>
    <n v="327.94580000000002"/>
    <x v="21"/>
    <x v="96"/>
  </r>
  <r>
    <n v="7067"/>
    <x v="3507"/>
    <x v="198"/>
    <d v="2016-06-03T00:00:00"/>
    <s v="Standard Class"/>
    <s v="NL-18310"/>
    <s v="Nancy Lomonaco"/>
    <x v="2"/>
    <s v="United States"/>
    <s v="Los Angeles"/>
    <x v="1"/>
    <n v="90049"/>
    <x v="1"/>
    <s v="OFF-PA-10004782"/>
    <x v="1"/>
    <x v="10"/>
    <s v="Xerox 228"/>
    <x v="783"/>
    <n v="6"/>
    <x v="0"/>
    <n v="18.662400000000002"/>
    <x v="1"/>
    <x v="62"/>
  </r>
  <r>
    <n v="7068"/>
    <x v="3508"/>
    <x v="206"/>
    <d v="2016-05-26T00:00:00"/>
    <s v="Standard Class"/>
    <s v="AS-10285"/>
    <s v="Alejandro Savely"/>
    <x v="1"/>
    <s v="United States"/>
    <s v="Dallas"/>
    <x v="5"/>
    <n v="75081"/>
    <x v="2"/>
    <s v="OFF-BI-10000343"/>
    <x v="1"/>
    <x v="8"/>
    <s v="Pressboard Covers with Storage Hooks, 9 1/2&quot; x 11&quot;, Light Blue"/>
    <x v="3153"/>
    <n v="2"/>
    <x v="3"/>
    <n v="-3.2406000000000001"/>
    <x v="35"/>
    <x v="175"/>
  </r>
  <r>
    <n v="7069"/>
    <x v="3508"/>
    <x v="206"/>
    <d v="2016-05-26T00:00:00"/>
    <s v="Standard Class"/>
    <s v="AS-10285"/>
    <s v="Alejandro Savely"/>
    <x v="1"/>
    <s v="United States"/>
    <s v="Dallas"/>
    <x v="5"/>
    <n v="75081"/>
    <x v="2"/>
    <s v="OFF-PA-10003591"/>
    <x v="1"/>
    <x v="10"/>
    <s v="Southworth 100% Cotton The Best Paper"/>
    <x v="4593"/>
    <n v="9"/>
    <x v="2"/>
    <n v="30.995999999999999"/>
    <x v="35"/>
    <x v="193"/>
  </r>
  <r>
    <n v="7070"/>
    <x v="3509"/>
    <x v="128"/>
    <d v="2014-08-14T00:00:00"/>
    <s v="Standard Class"/>
    <s v="GM-14500"/>
    <s v="Gene McClure"/>
    <x v="0"/>
    <s v="United States"/>
    <s v="Fresno"/>
    <x v="1"/>
    <n v="93727"/>
    <x v="1"/>
    <s v="OFF-PA-10001667"/>
    <x v="1"/>
    <x v="10"/>
    <s v="Great White Multi-Use Recycled Paper (20Lb. and 84 Bright)"/>
    <x v="156"/>
    <n v="1"/>
    <x v="0"/>
    <n v="2.6909999999999998"/>
    <x v="29"/>
    <x v="100"/>
  </r>
  <r>
    <n v="7071"/>
    <x v="3510"/>
    <x v="64"/>
    <d v="2016-09-10T00:00:00"/>
    <s v="Second Class"/>
    <s v="SU-20665"/>
    <s v="Stephanie Ulpright"/>
    <x v="2"/>
    <s v="United States"/>
    <s v="Chicago"/>
    <x v="10"/>
    <n v="60653"/>
    <x v="2"/>
    <s v="OFF-PA-10004971"/>
    <x v="1"/>
    <x v="10"/>
    <s v="Xerox 196"/>
    <x v="4579"/>
    <n v="2"/>
    <x v="2"/>
    <n v="3.3523999999999998"/>
    <x v="22"/>
    <x v="49"/>
  </r>
  <r>
    <n v="7072"/>
    <x v="3511"/>
    <x v="310"/>
    <d v="2016-07-28T00:00:00"/>
    <s v="Standard Class"/>
    <s v="CK-12205"/>
    <s v="Chloris Kastensmidt"/>
    <x v="0"/>
    <s v="United States"/>
    <s v="Mcallen"/>
    <x v="5"/>
    <n v="78501"/>
    <x v="2"/>
    <s v="OFF-AR-10001216"/>
    <x v="1"/>
    <x v="6"/>
    <s v="Newell 339"/>
    <x v="2999"/>
    <n v="2"/>
    <x v="2"/>
    <n v="0.33360000000000001"/>
    <x v="16"/>
    <x v="17"/>
  </r>
  <r>
    <n v="7073"/>
    <x v="3511"/>
    <x v="310"/>
    <d v="2016-07-28T00:00:00"/>
    <s v="Standard Class"/>
    <s v="CK-12205"/>
    <s v="Chloris Kastensmidt"/>
    <x v="0"/>
    <s v="United States"/>
    <s v="Mcallen"/>
    <x v="5"/>
    <n v="78501"/>
    <x v="2"/>
    <s v="OFF-PA-10004355"/>
    <x v="1"/>
    <x v="10"/>
    <s v="Xerox 231"/>
    <x v="1170"/>
    <n v="1"/>
    <x v="2"/>
    <n v="1.8144"/>
    <x v="16"/>
    <x v="73"/>
  </r>
  <r>
    <n v="7074"/>
    <x v="3511"/>
    <x v="310"/>
    <d v="2016-07-28T00:00:00"/>
    <s v="Standard Class"/>
    <s v="CK-12205"/>
    <s v="Chloris Kastensmidt"/>
    <x v="0"/>
    <s v="United States"/>
    <s v="Mcallen"/>
    <x v="5"/>
    <n v="78501"/>
    <x v="2"/>
    <s v="OFF-AR-10001953"/>
    <x v="1"/>
    <x v="6"/>
    <s v="Boston 1645 Deluxe Heavier-Duty Electric Pencil Sharpener"/>
    <x v="4594"/>
    <n v="5"/>
    <x v="2"/>
    <n v="15.393000000000001"/>
    <x v="16"/>
    <x v="66"/>
  </r>
  <r>
    <n v="7075"/>
    <x v="3511"/>
    <x v="310"/>
    <d v="2016-07-28T00:00:00"/>
    <s v="Standard Class"/>
    <s v="CK-12205"/>
    <s v="Chloris Kastensmidt"/>
    <x v="0"/>
    <s v="United States"/>
    <s v="Mcallen"/>
    <x v="5"/>
    <n v="78501"/>
    <x v="2"/>
    <s v="OFF-BI-10004364"/>
    <x v="1"/>
    <x v="8"/>
    <s v="Storex Dura Pro Binders"/>
    <x v="320"/>
    <n v="4"/>
    <x v="3"/>
    <n v="-8.3160000000000007"/>
    <x v="16"/>
    <x v="227"/>
  </r>
  <r>
    <n v="7076"/>
    <x v="3511"/>
    <x v="310"/>
    <d v="2016-07-28T00:00:00"/>
    <s v="Standard Class"/>
    <s v="CK-12205"/>
    <s v="Chloris Kastensmidt"/>
    <x v="0"/>
    <s v="United States"/>
    <s v="Mcallen"/>
    <x v="5"/>
    <n v="78501"/>
    <x v="2"/>
    <s v="OFF-SU-10001165"/>
    <x v="1"/>
    <x v="14"/>
    <s v="Acme Elite Stainless Steel Scissors"/>
    <x v="3832"/>
    <n v="2"/>
    <x v="2"/>
    <n v="1.0007999999999999"/>
    <x v="16"/>
    <x v="17"/>
  </r>
  <r>
    <n v="7077"/>
    <x v="3512"/>
    <x v="536"/>
    <d v="2016-05-17T00:00:00"/>
    <s v="Standard Class"/>
    <s v="JM-15580"/>
    <s v="Jill Matthias"/>
    <x v="0"/>
    <s v="United States"/>
    <s v="Seattle"/>
    <x v="4"/>
    <n v="98105"/>
    <x v="1"/>
    <s v="OFF-EN-10001141"/>
    <x v="1"/>
    <x v="12"/>
    <s v="Manila Recycled Extra-Heavyweight Clasp Envelopes, 6&quot; x 9&quot;"/>
    <x v="2735"/>
    <n v="5"/>
    <x v="0"/>
    <n v="26.901"/>
    <x v="35"/>
    <x v="77"/>
  </r>
  <r>
    <n v="7078"/>
    <x v="3513"/>
    <x v="476"/>
    <d v="2016-09-06T00:00:00"/>
    <s v="Standard Class"/>
    <s v="JE-15715"/>
    <s v="Joe Elijah"/>
    <x v="0"/>
    <s v="United States"/>
    <s v="Charlotte"/>
    <x v="3"/>
    <n v="28205"/>
    <x v="0"/>
    <s v="OFF-BI-10000014"/>
    <x v="1"/>
    <x v="8"/>
    <s v="Heavy-Duty E-Z-D Binders"/>
    <x v="4595"/>
    <n v="7"/>
    <x v="6"/>
    <n v="-17.565100000000001"/>
    <x v="22"/>
    <x v="91"/>
  </r>
  <r>
    <n v="7079"/>
    <x v="3513"/>
    <x v="476"/>
    <d v="2016-09-06T00:00:00"/>
    <s v="Standard Class"/>
    <s v="JE-15715"/>
    <s v="Joe Elijah"/>
    <x v="0"/>
    <s v="United States"/>
    <s v="Charlotte"/>
    <x v="3"/>
    <n v="28205"/>
    <x v="0"/>
    <s v="OFF-AP-10000159"/>
    <x v="1"/>
    <x v="9"/>
    <s v="Belkin F9M820V08 8 Outlet Surge"/>
    <x v="4596"/>
    <n v="9"/>
    <x v="2"/>
    <n v="34.813800000000001"/>
    <x v="22"/>
    <x v="28"/>
  </r>
  <r>
    <n v="7080"/>
    <x v="3513"/>
    <x v="476"/>
    <d v="2016-09-06T00:00:00"/>
    <s v="Standard Class"/>
    <s v="JE-15715"/>
    <s v="Joe Elijah"/>
    <x v="0"/>
    <s v="United States"/>
    <s v="Charlotte"/>
    <x v="3"/>
    <n v="28205"/>
    <x v="0"/>
    <s v="OFF-AR-10003560"/>
    <x v="1"/>
    <x v="6"/>
    <s v="Zebra Zazzle Fluorescent Highlighters"/>
    <x v="526"/>
    <n v="4"/>
    <x v="2"/>
    <n v="3.4047999999999998"/>
    <x v="22"/>
    <x v="167"/>
  </r>
  <r>
    <n v="7081"/>
    <x v="3513"/>
    <x v="476"/>
    <d v="2016-09-06T00:00:00"/>
    <s v="Standard Class"/>
    <s v="JE-15715"/>
    <s v="Joe Elijah"/>
    <x v="0"/>
    <s v="United States"/>
    <s v="Charlotte"/>
    <x v="3"/>
    <n v="28205"/>
    <x v="0"/>
    <s v="FUR-TA-10001768"/>
    <x v="0"/>
    <x v="3"/>
    <s v="Hon Racetrack Conference Tables"/>
    <x v="4597"/>
    <n v="3"/>
    <x v="10"/>
    <n v="-149.63069999999999"/>
    <x v="22"/>
    <x v="272"/>
  </r>
  <r>
    <n v="7082"/>
    <x v="3513"/>
    <x v="476"/>
    <d v="2016-09-06T00:00:00"/>
    <s v="Standard Class"/>
    <s v="JE-15715"/>
    <s v="Joe Elijah"/>
    <x v="0"/>
    <s v="United States"/>
    <s v="Charlotte"/>
    <x v="3"/>
    <n v="28205"/>
    <x v="0"/>
    <s v="TEC-AC-10002049"/>
    <x v="2"/>
    <x v="11"/>
    <s v="Plantronics Savi W720 Multi-Device Wireless Headset System"/>
    <x v="4598"/>
    <n v="3"/>
    <x v="2"/>
    <n v="303.80399999999997"/>
    <x v="22"/>
    <x v="1"/>
  </r>
  <r>
    <n v="7083"/>
    <x v="3513"/>
    <x v="476"/>
    <d v="2016-09-06T00:00:00"/>
    <s v="Standard Class"/>
    <s v="JE-15715"/>
    <s v="Joe Elijah"/>
    <x v="0"/>
    <s v="United States"/>
    <s v="Charlotte"/>
    <x v="3"/>
    <n v="28205"/>
    <x v="0"/>
    <s v="OFF-BI-10003166"/>
    <x v="1"/>
    <x v="8"/>
    <s v="GBC Plasticlear Binding Covers"/>
    <x v="1683"/>
    <n v="5"/>
    <x v="6"/>
    <n v="-12.628"/>
    <x v="22"/>
    <x v="25"/>
  </r>
  <r>
    <n v="7084"/>
    <x v="3514"/>
    <x v="246"/>
    <d v="2017-07-25T00:00:00"/>
    <s v="Second Class"/>
    <s v="AR-10825"/>
    <s v="Anthony Rawles"/>
    <x v="1"/>
    <s v="United States"/>
    <s v="Concord"/>
    <x v="1"/>
    <n v="94521"/>
    <x v="1"/>
    <s v="OFF-AR-10003469"/>
    <x v="1"/>
    <x v="6"/>
    <s v="Nontoxic Chalk"/>
    <x v="2799"/>
    <n v="2"/>
    <x v="0"/>
    <n v="1.6896"/>
    <x v="10"/>
    <x v="42"/>
  </r>
  <r>
    <n v="7085"/>
    <x v="3514"/>
    <x v="246"/>
    <d v="2017-07-25T00:00:00"/>
    <s v="Second Class"/>
    <s v="AR-10825"/>
    <s v="Anthony Rawles"/>
    <x v="1"/>
    <s v="United States"/>
    <s v="Concord"/>
    <x v="1"/>
    <n v="94521"/>
    <x v="1"/>
    <s v="TEC-PH-10002549"/>
    <x v="2"/>
    <x v="7"/>
    <s v="Polycom SoundPoint IP 450 VoIP phone"/>
    <x v="4599"/>
    <n v="9"/>
    <x v="2"/>
    <n v="121.9644"/>
    <x v="10"/>
    <x v="17"/>
  </r>
  <r>
    <n v="7086"/>
    <x v="3515"/>
    <x v="145"/>
    <d v="2017-09-28T00:00:00"/>
    <s v="First Class"/>
    <s v="AH-10075"/>
    <s v="Adam Hart"/>
    <x v="1"/>
    <s v="United States"/>
    <s v="Chester"/>
    <x v="9"/>
    <n v="19013"/>
    <x v="3"/>
    <s v="OFF-BI-10003476"/>
    <x v="1"/>
    <x v="8"/>
    <s v="Avery Metallic Poly Binders"/>
    <x v="4600"/>
    <n v="5"/>
    <x v="6"/>
    <n v="-6.3029999999999999"/>
    <x v="15"/>
    <x v="86"/>
  </r>
  <r>
    <n v="7087"/>
    <x v="3515"/>
    <x v="145"/>
    <d v="2017-09-28T00:00:00"/>
    <s v="First Class"/>
    <s v="AH-10075"/>
    <s v="Adam Hart"/>
    <x v="1"/>
    <s v="United States"/>
    <s v="Chester"/>
    <x v="9"/>
    <n v="19013"/>
    <x v="3"/>
    <s v="OFF-SU-10000157"/>
    <x v="1"/>
    <x v="14"/>
    <s v="Compact Automatic Electric Letter Opener"/>
    <x v="4601"/>
    <n v="2"/>
    <x v="2"/>
    <n v="-42.951599999999999"/>
    <x v="15"/>
    <x v="206"/>
  </r>
  <r>
    <n v="7088"/>
    <x v="3516"/>
    <x v="646"/>
    <d v="2017-08-06T00:00:00"/>
    <s v="Second Class"/>
    <s v="GA-14515"/>
    <s v="George Ashbrook"/>
    <x v="0"/>
    <s v="United States"/>
    <s v="Los Angeles"/>
    <x v="1"/>
    <n v="90004"/>
    <x v="1"/>
    <s v="OFF-ST-10003123"/>
    <x v="1"/>
    <x v="4"/>
    <s v="Fellowes Bases and Tops For Staxonsteel/High-Stak Systems"/>
    <x v="4041"/>
    <n v="3"/>
    <x v="0"/>
    <n v="23.968800000000002"/>
    <x v="43"/>
    <x v="244"/>
  </r>
  <r>
    <n v="7089"/>
    <x v="3517"/>
    <x v="969"/>
    <d v="2015-10-27T00:00:00"/>
    <s v="Second Class"/>
    <s v="JF-15415"/>
    <s v="Jennifer Ferguson"/>
    <x v="0"/>
    <s v="United States"/>
    <s v="Sparks"/>
    <x v="33"/>
    <n v="89431"/>
    <x v="1"/>
    <s v="OFF-AR-10001955"/>
    <x v="1"/>
    <x v="6"/>
    <s v="Newell 319"/>
    <x v="1362"/>
    <n v="4"/>
    <x v="0"/>
    <n v="23.808"/>
    <x v="2"/>
    <x v="1"/>
  </r>
  <r>
    <n v="7090"/>
    <x v="3518"/>
    <x v="140"/>
    <d v="2017-06-19T00:00:00"/>
    <s v="Second Class"/>
    <s v="KH-16690"/>
    <s v="Kristen Hastings"/>
    <x v="1"/>
    <s v="United States"/>
    <s v="Los Angeles"/>
    <x v="1"/>
    <n v="90032"/>
    <x v="1"/>
    <s v="TEC-PH-10001809"/>
    <x v="2"/>
    <x v="7"/>
    <s v="Panasonic KX T7736-B Digital phone"/>
    <x v="664"/>
    <n v="1"/>
    <x v="2"/>
    <n v="7.4974999999999996"/>
    <x v="28"/>
    <x v="107"/>
  </r>
  <r>
    <n v="7091"/>
    <x v="3519"/>
    <x v="1145"/>
    <d v="2015-01-13T00:00:00"/>
    <s v="Standard Class"/>
    <s v="CC-12685"/>
    <s v="Craig Carroll"/>
    <x v="0"/>
    <s v="United States"/>
    <s v="Henderson"/>
    <x v="0"/>
    <n v="42420"/>
    <x v="0"/>
    <s v="OFF-PA-10000474"/>
    <x v="1"/>
    <x v="10"/>
    <s v="Easy-staple paper"/>
    <x v="1907"/>
    <n v="3"/>
    <x v="0"/>
    <n v="49.970399999999998"/>
    <x v="36"/>
    <x v="2"/>
  </r>
  <r>
    <n v="7092"/>
    <x v="3519"/>
    <x v="1145"/>
    <d v="2015-01-13T00:00:00"/>
    <s v="Standard Class"/>
    <s v="CC-12685"/>
    <s v="Craig Carroll"/>
    <x v="0"/>
    <s v="United States"/>
    <s v="Henderson"/>
    <x v="0"/>
    <n v="42420"/>
    <x v="0"/>
    <s v="OFF-AP-10001205"/>
    <x v="1"/>
    <x v="9"/>
    <s v="Belkin 5 Outlet SurgeMaster Power Centers"/>
    <x v="4602"/>
    <n v="3"/>
    <x v="0"/>
    <n v="45.763199999999998"/>
    <x v="36"/>
    <x v="40"/>
  </r>
  <r>
    <n v="7093"/>
    <x v="3519"/>
    <x v="1145"/>
    <d v="2015-01-13T00:00:00"/>
    <s v="Standard Class"/>
    <s v="CC-12685"/>
    <s v="Craig Carroll"/>
    <x v="0"/>
    <s v="United States"/>
    <s v="Henderson"/>
    <x v="0"/>
    <n v="42420"/>
    <x v="0"/>
    <s v="OFF-AR-10004691"/>
    <x v="1"/>
    <x v="6"/>
    <s v="Boston 1730 StandUp Electric Pencil Sharpener"/>
    <x v="3802"/>
    <n v="2"/>
    <x v="0"/>
    <n v="11.117599999999999"/>
    <x v="36"/>
    <x v="96"/>
  </r>
  <r>
    <n v="7094"/>
    <x v="3519"/>
    <x v="1145"/>
    <d v="2015-01-13T00:00:00"/>
    <s v="Standard Class"/>
    <s v="CC-12685"/>
    <s v="Craig Carroll"/>
    <x v="0"/>
    <s v="United States"/>
    <s v="Henderson"/>
    <x v="0"/>
    <n v="42420"/>
    <x v="0"/>
    <s v="OFF-PA-10004996"/>
    <x v="1"/>
    <x v="10"/>
    <s v="Speediset Carbonless Redi-Letter 7&quot; x 8 1/2&quot;"/>
    <x v="3667"/>
    <n v="5"/>
    <x v="0"/>
    <n v="24.2285"/>
    <x v="36"/>
    <x v="2"/>
  </r>
  <r>
    <n v="7095"/>
    <x v="3520"/>
    <x v="97"/>
    <d v="2015-02-13T00:00:00"/>
    <s v="Second Class"/>
    <s v="JF-15565"/>
    <s v="Jill Fjeld"/>
    <x v="0"/>
    <s v="United States"/>
    <s v="Decatur"/>
    <x v="10"/>
    <n v="62521"/>
    <x v="2"/>
    <s v="TEC-AC-10001908"/>
    <x v="2"/>
    <x v="11"/>
    <s v="Logitech Wireless Headset h800"/>
    <x v="4447"/>
    <n v="6"/>
    <x v="2"/>
    <n v="89.991"/>
    <x v="27"/>
    <x v="183"/>
  </r>
  <r>
    <n v="7096"/>
    <x v="3521"/>
    <x v="1146"/>
    <d v="2016-08-20T00:00:00"/>
    <s v="First Class"/>
    <s v="RP-19390"/>
    <s v="Resi Pölking"/>
    <x v="0"/>
    <s v="United States"/>
    <s v="New York City"/>
    <x v="15"/>
    <n v="10009"/>
    <x v="3"/>
    <s v="OFF-BI-10000666"/>
    <x v="1"/>
    <x v="8"/>
    <s v="Surelock Post Binders"/>
    <x v="4603"/>
    <n v="6"/>
    <x v="2"/>
    <n v="55.008000000000003"/>
    <x v="47"/>
    <x v="54"/>
  </r>
  <r>
    <n v="7097"/>
    <x v="3521"/>
    <x v="1146"/>
    <d v="2016-08-20T00:00:00"/>
    <s v="First Class"/>
    <s v="RP-19390"/>
    <s v="Resi Pölking"/>
    <x v="0"/>
    <s v="United States"/>
    <s v="New York City"/>
    <x v="15"/>
    <n v="10009"/>
    <x v="3"/>
    <s v="OFF-BI-10004318"/>
    <x v="1"/>
    <x v="8"/>
    <s v="Ibico EB-19 Dual Function Manual Binding System"/>
    <x v="4604"/>
    <n v="2"/>
    <x v="2"/>
    <n v="89.954800000000006"/>
    <x v="47"/>
    <x v="18"/>
  </r>
  <r>
    <n v="7098"/>
    <x v="3521"/>
    <x v="1146"/>
    <d v="2016-08-20T00:00:00"/>
    <s v="First Class"/>
    <s v="RP-19390"/>
    <s v="Resi Pölking"/>
    <x v="0"/>
    <s v="United States"/>
    <s v="New York City"/>
    <x v="15"/>
    <n v="10009"/>
    <x v="3"/>
    <s v="OFF-BI-10003429"/>
    <x v="1"/>
    <x v="8"/>
    <s v="Cardinal HOLDit! Binder Insert Strips,Extra Strips"/>
    <x v="1038"/>
    <n v="5"/>
    <x v="2"/>
    <n v="9.1784999999999997"/>
    <x v="47"/>
    <x v="49"/>
  </r>
  <r>
    <n v="7099"/>
    <x v="3522"/>
    <x v="44"/>
    <d v="2017-11-10T00:00:00"/>
    <s v="Standard Class"/>
    <s v="CD-11980"/>
    <s v="Carol Darley"/>
    <x v="0"/>
    <s v="United States"/>
    <s v="New York City"/>
    <x v="15"/>
    <n v="10011"/>
    <x v="3"/>
    <s v="OFF-PA-10003302"/>
    <x v="1"/>
    <x v="10"/>
    <s v="Xerox 1906"/>
    <x v="4605"/>
    <n v="9"/>
    <x v="0"/>
    <n v="149.91120000000001"/>
    <x v="24"/>
    <x v="2"/>
  </r>
  <r>
    <n v="7100"/>
    <x v="3523"/>
    <x v="207"/>
    <d v="2015-12-30T00:00:00"/>
    <s v="Second Class"/>
    <s v="DF-13135"/>
    <s v="David Flashing"/>
    <x v="0"/>
    <s v="United States"/>
    <s v="New York City"/>
    <x v="15"/>
    <n v="10009"/>
    <x v="3"/>
    <s v="OFF-PA-10003302"/>
    <x v="1"/>
    <x v="10"/>
    <s v="Xerox 1906"/>
    <x v="3441"/>
    <n v="6"/>
    <x v="0"/>
    <n v="99.940799999999996"/>
    <x v="14"/>
    <x v="2"/>
  </r>
  <r>
    <n v="7101"/>
    <x v="3524"/>
    <x v="533"/>
    <d v="2014-11-28T00:00:00"/>
    <s v="Standard Class"/>
    <s v="SM-20005"/>
    <s v="Sally Matthias"/>
    <x v="0"/>
    <s v="United States"/>
    <s v="Scottsdale"/>
    <x v="16"/>
    <n v="85254"/>
    <x v="1"/>
    <s v="OFF-EN-10002621"/>
    <x v="1"/>
    <x v="12"/>
    <s v="Staple envelope"/>
    <x v="2953"/>
    <n v="3"/>
    <x v="2"/>
    <n v="8.8019999999999996"/>
    <x v="7"/>
    <x v="193"/>
  </r>
  <r>
    <n v="7102"/>
    <x v="3525"/>
    <x v="1147"/>
    <d v="2016-08-05T00:00:00"/>
    <s v="Second Class"/>
    <s v="SG-20890"/>
    <s v="Susan Gilcrest"/>
    <x v="1"/>
    <s v="United States"/>
    <s v="Amarillo"/>
    <x v="5"/>
    <n v="79109"/>
    <x v="2"/>
    <s v="OFF-PA-10000249"/>
    <x v="1"/>
    <x v="10"/>
    <s v="Easy-staple paper"/>
    <x v="2993"/>
    <n v="2"/>
    <x v="2"/>
    <n v="6.6311999999999998"/>
    <x v="47"/>
    <x v="31"/>
  </r>
  <r>
    <n v="7103"/>
    <x v="3526"/>
    <x v="158"/>
    <d v="2014-09-24T00:00:00"/>
    <s v="First Class"/>
    <s v="LH-16750"/>
    <s v="Larry Hughes"/>
    <x v="0"/>
    <s v="United States"/>
    <s v="Philadelphia"/>
    <x v="9"/>
    <n v="19140"/>
    <x v="3"/>
    <s v="OFF-BI-10000050"/>
    <x v="1"/>
    <x v="8"/>
    <s v="Angle-D Binders with Locking Rings, Label Holders"/>
    <x v="1124"/>
    <n v="3"/>
    <x v="6"/>
    <n v="-5.0369999999999999"/>
    <x v="9"/>
    <x v="116"/>
  </r>
  <r>
    <n v="7104"/>
    <x v="3527"/>
    <x v="507"/>
    <d v="2017-09-08T00:00:00"/>
    <s v="Standard Class"/>
    <s v="EJ-14155"/>
    <s v="Eva Jacobs"/>
    <x v="0"/>
    <s v="United States"/>
    <s v="Santa Ana"/>
    <x v="1"/>
    <n v="92704"/>
    <x v="1"/>
    <s v="OFF-ST-10003805"/>
    <x v="1"/>
    <x v="4"/>
    <s v="24 Capacity Maxi Data Binder Racks, Pearl"/>
    <x v="4606"/>
    <n v="2"/>
    <x v="0"/>
    <n v="105.27500000000001"/>
    <x v="15"/>
    <x v="45"/>
  </r>
  <r>
    <n v="7105"/>
    <x v="3528"/>
    <x v="249"/>
    <d v="2017-06-21T00:00:00"/>
    <s v="Second Class"/>
    <s v="KH-16330"/>
    <s v="Katharine Harms"/>
    <x v="1"/>
    <s v="United States"/>
    <s v="Newark"/>
    <x v="24"/>
    <n v="43055"/>
    <x v="3"/>
    <s v="FUR-CH-10000785"/>
    <x v="0"/>
    <x v="1"/>
    <s v="Global Ergonomic Managers Chair"/>
    <x v="4607"/>
    <n v="6"/>
    <x v="4"/>
    <n v="-43.435200000000002"/>
    <x v="28"/>
    <x v="456"/>
  </r>
  <r>
    <n v="7106"/>
    <x v="3528"/>
    <x v="249"/>
    <d v="2017-06-21T00:00:00"/>
    <s v="Second Class"/>
    <s v="KH-16330"/>
    <s v="Katharine Harms"/>
    <x v="1"/>
    <s v="United States"/>
    <s v="Newark"/>
    <x v="24"/>
    <n v="43055"/>
    <x v="3"/>
    <s v="FUR-FU-10004909"/>
    <x v="0"/>
    <x v="5"/>
    <s v="Contemporary Wood/Metal Frame"/>
    <x v="4608"/>
    <n v="3"/>
    <x v="2"/>
    <n v="7.2720000000000002"/>
    <x v="28"/>
    <x v="183"/>
  </r>
  <r>
    <n v="7107"/>
    <x v="3528"/>
    <x v="249"/>
    <d v="2017-06-21T00:00:00"/>
    <s v="Second Class"/>
    <s v="KH-16330"/>
    <s v="Katharine Harms"/>
    <x v="1"/>
    <s v="United States"/>
    <s v="Newark"/>
    <x v="24"/>
    <n v="43055"/>
    <x v="3"/>
    <s v="TEC-AC-10001553"/>
    <x v="2"/>
    <x v="11"/>
    <s v="Memorex 25GB 6X Branded Blu-Ray Recordable Disc, 15/Pack"/>
    <x v="602"/>
    <n v="9"/>
    <x v="2"/>
    <n v="1.5290999999999999"/>
    <x v="28"/>
    <x v="177"/>
  </r>
  <r>
    <n v="7108"/>
    <x v="3529"/>
    <x v="475"/>
    <d v="2016-04-26T00:00:00"/>
    <s v="Standard Class"/>
    <s v="KM-16720"/>
    <s v="Kunst Miller"/>
    <x v="0"/>
    <s v="United States"/>
    <s v="New York City"/>
    <x v="15"/>
    <n v="10035"/>
    <x v="3"/>
    <s v="TEC-PH-10004774"/>
    <x v="2"/>
    <x v="7"/>
    <s v="Gear Head AU3700S Headset"/>
    <x v="2232"/>
    <n v="2"/>
    <x v="0"/>
    <n v="0.77939999999999998"/>
    <x v="26"/>
    <x v="215"/>
  </r>
  <r>
    <n v="7109"/>
    <x v="3529"/>
    <x v="475"/>
    <d v="2016-04-26T00:00:00"/>
    <s v="Standard Class"/>
    <s v="KM-16720"/>
    <s v="Kunst Miller"/>
    <x v="0"/>
    <s v="United States"/>
    <s v="New York City"/>
    <x v="15"/>
    <n v="10035"/>
    <x v="3"/>
    <s v="OFF-AR-10004582"/>
    <x v="1"/>
    <x v="6"/>
    <s v="BIC Brite Liner Grip Highlighters"/>
    <x v="175"/>
    <n v="2"/>
    <x v="0"/>
    <n v="1.476"/>
    <x v="26"/>
    <x v="88"/>
  </r>
  <r>
    <n v="7110"/>
    <x v="3529"/>
    <x v="475"/>
    <d v="2016-04-26T00:00:00"/>
    <s v="Standard Class"/>
    <s v="KM-16720"/>
    <s v="Kunst Miller"/>
    <x v="0"/>
    <s v="United States"/>
    <s v="New York City"/>
    <x v="15"/>
    <n v="10035"/>
    <x v="3"/>
    <s v="OFF-ST-10000991"/>
    <x v="1"/>
    <x v="4"/>
    <s v="Space Solutions HD Industrial Steel Shelving."/>
    <x v="4609"/>
    <n v="4"/>
    <x v="0"/>
    <n v="13.7964"/>
    <x v="26"/>
    <x v="348"/>
  </r>
  <r>
    <n v="7111"/>
    <x v="3529"/>
    <x v="475"/>
    <d v="2016-04-26T00:00:00"/>
    <s v="Standard Class"/>
    <s v="KM-16720"/>
    <s v="Kunst Miller"/>
    <x v="0"/>
    <s v="United States"/>
    <s v="New York City"/>
    <x v="15"/>
    <n v="10035"/>
    <x v="3"/>
    <s v="OFF-SU-10002522"/>
    <x v="1"/>
    <x v="14"/>
    <s v="Acme Kleen Earth Office Shears"/>
    <x v="3335"/>
    <n v="2"/>
    <x v="0"/>
    <n v="2.2504"/>
    <x v="26"/>
    <x v="5"/>
  </r>
  <r>
    <n v="7112"/>
    <x v="3529"/>
    <x v="475"/>
    <d v="2016-04-26T00:00:00"/>
    <s v="Standard Class"/>
    <s v="KM-16720"/>
    <s v="Kunst Miller"/>
    <x v="0"/>
    <s v="United States"/>
    <s v="New York City"/>
    <x v="15"/>
    <n v="10035"/>
    <x v="3"/>
    <s v="OFF-AR-10004022"/>
    <x v="1"/>
    <x v="6"/>
    <s v="Panasonic KP-380BK Classic Electric Pencil Sharpener"/>
    <x v="994"/>
    <n v="2"/>
    <x v="0"/>
    <n v="17.989999999999998"/>
    <x v="26"/>
    <x v="45"/>
  </r>
  <r>
    <n v="7113"/>
    <x v="3529"/>
    <x v="475"/>
    <d v="2016-04-26T00:00:00"/>
    <s v="Standard Class"/>
    <s v="KM-16720"/>
    <s v="Kunst Miller"/>
    <x v="0"/>
    <s v="United States"/>
    <s v="New York City"/>
    <x v="15"/>
    <n v="10035"/>
    <x v="3"/>
    <s v="OFF-SU-10001218"/>
    <x v="1"/>
    <x v="14"/>
    <s v="Fiskars Softgrip Scissors"/>
    <x v="2735"/>
    <n v="5"/>
    <x v="0"/>
    <n v="15.372"/>
    <x v="26"/>
    <x v="95"/>
  </r>
  <r>
    <n v="7114"/>
    <x v="3529"/>
    <x v="475"/>
    <d v="2016-04-26T00:00:00"/>
    <s v="Standard Class"/>
    <s v="KM-16720"/>
    <s v="Kunst Miller"/>
    <x v="0"/>
    <s v="United States"/>
    <s v="New York City"/>
    <x v="15"/>
    <n v="10035"/>
    <x v="3"/>
    <s v="OFF-BI-10000174"/>
    <x v="1"/>
    <x v="8"/>
    <s v="Wilson Jones Clip &amp; Carry Folder Binder Tool for Ring Binders, Clear"/>
    <x v="4610"/>
    <n v="2"/>
    <x v="2"/>
    <n v="3.2480000000000002"/>
    <x v="26"/>
    <x v="11"/>
  </r>
  <r>
    <n v="7115"/>
    <x v="3530"/>
    <x v="465"/>
    <d v="2016-05-06T00:00:00"/>
    <s v="First Class"/>
    <s v="LW-16990"/>
    <s v="Lindsay Williams"/>
    <x v="1"/>
    <s v="United States"/>
    <s v="Henderson"/>
    <x v="33"/>
    <n v="89015"/>
    <x v="1"/>
    <s v="FUR-TA-10003392"/>
    <x v="0"/>
    <x v="3"/>
    <s v="Global Adaptabilities Conference Tables"/>
    <x v="4611"/>
    <n v="6"/>
    <x v="0"/>
    <n v="320.31720000000001"/>
    <x v="35"/>
    <x v="43"/>
  </r>
  <r>
    <n v="7116"/>
    <x v="3530"/>
    <x v="465"/>
    <d v="2016-05-06T00:00:00"/>
    <s v="First Class"/>
    <s v="LW-16990"/>
    <s v="Lindsay Williams"/>
    <x v="1"/>
    <s v="United States"/>
    <s v="Henderson"/>
    <x v="33"/>
    <n v="89015"/>
    <x v="1"/>
    <s v="OFF-BI-10001890"/>
    <x v="1"/>
    <x v="8"/>
    <s v="Avery Poly Binder Pockets"/>
    <x v="3004"/>
    <n v="2"/>
    <x v="2"/>
    <n v="2.0047999999999999"/>
    <x v="35"/>
    <x v="73"/>
  </r>
  <r>
    <n v="7117"/>
    <x v="3531"/>
    <x v="638"/>
    <d v="2014-10-23T00:00:00"/>
    <s v="Second Class"/>
    <s v="IG-15085"/>
    <s v="Ivan Gibson"/>
    <x v="0"/>
    <s v="United States"/>
    <s v="Seattle"/>
    <x v="4"/>
    <n v="98103"/>
    <x v="1"/>
    <s v="OFF-PA-10000167"/>
    <x v="1"/>
    <x v="10"/>
    <s v="Xerox 1925"/>
    <x v="1156"/>
    <n v="2"/>
    <x v="0"/>
    <n v="27.882000000000001"/>
    <x v="18"/>
    <x v="88"/>
  </r>
  <r>
    <n v="7118"/>
    <x v="3531"/>
    <x v="638"/>
    <d v="2014-10-23T00:00:00"/>
    <s v="Second Class"/>
    <s v="IG-15085"/>
    <s v="Ivan Gibson"/>
    <x v="0"/>
    <s v="United States"/>
    <s v="Seattle"/>
    <x v="4"/>
    <n v="98103"/>
    <x v="1"/>
    <s v="OFF-BI-10003784"/>
    <x v="1"/>
    <x v="8"/>
    <s v="Computer Printout Index Tabs"/>
    <x v="2000"/>
    <n v="1"/>
    <x v="2"/>
    <n v="0.47039999999999998"/>
    <x v="18"/>
    <x v="73"/>
  </r>
  <r>
    <n v="7119"/>
    <x v="3532"/>
    <x v="778"/>
    <d v="2017-02-17T00:00:00"/>
    <s v="Standard Class"/>
    <s v="JP-15460"/>
    <s v="Jennifer Patt"/>
    <x v="1"/>
    <s v="United States"/>
    <s v="New York City"/>
    <x v="15"/>
    <n v="10009"/>
    <x v="3"/>
    <s v="OFF-PA-10001184"/>
    <x v="1"/>
    <x v="10"/>
    <s v="Xerox 1903"/>
    <x v="1444"/>
    <n v="3"/>
    <x v="0"/>
    <n v="8.7905999999999995"/>
    <x v="31"/>
    <x v="181"/>
  </r>
  <r>
    <n v="7120"/>
    <x v="3533"/>
    <x v="701"/>
    <d v="2017-11-24T00:00:00"/>
    <s v="Standard Class"/>
    <s v="GG-14650"/>
    <s v="Greg Guthrie"/>
    <x v="1"/>
    <s v="United States"/>
    <s v="Seattle"/>
    <x v="4"/>
    <n v="98103"/>
    <x v="1"/>
    <s v="OFF-BI-10002103"/>
    <x v="1"/>
    <x v="8"/>
    <s v="Cardinal Slant-D Ring Binder, Heavy Gauge Vinyl"/>
    <x v="1150"/>
    <n v="2"/>
    <x v="2"/>
    <n v="4.5187999999999997"/>
    <x v="24"/>
    <x v="12"/>
  </r>
  <r>
    <n v="7121"/>
    <x v="3534"/>
    <x v="407"/>
    <d v="2014-01-26T00:00:00"/>
    <s v="Standard Class"/>
    <s v="MM-18280"/>
    <s v="Muhammed MacIntyre"/>
    <x v="1"/>
    <s v="United States"/>
    <s v="Smyrna"/>
    <x v="18"/>
    <n v="37167"/>
    <x v="0"/>
    <s v="OFF-BI-10003091"/>
    <x v="1"/>
    <x v="8"/>
    <s v="GBC DocuBind TL200 Manual Binding Machine"/>
    <x v="4612"/>
    <n v="1"/>
    <x v="6"/>
    <n v="-51.5154"/>
    <x v="46"/>
    <x v="116"/>
  </r>
  <r>
    <n v="7122"/>
    <x v="3535"/>
    <x v="96"/>
    <d v="2017-12-08T00:00:00"/>
    <s v="Standard Class"/>
    <s v="SO-20335"/>
    <s v="Sean O'Donnell"/>
    <x v="0"/>
    <s v="United States"/>
    <s v="Seattle"/>
    <x v="4"/>
    <n v="98105"/>
    <x v="1"/>
    <s v="OFF-PA-10001593"/>
    <x v="1"/>
    <x v="10"/>
    <s v="Xerox 1947"/>
    <x v="1075"/>
    <n v="7"/>
    <x v="0"/>
    <n v="18.837"/>
    <x v="23"/>
    <x v="88"/>
  </r>
  <r>
    <n v="7123"/>
    <x v="3535"/>
    <x v="96"/>
    <d v="2017-12-08T00:00:00"/>
    <s v="Standard Class"/>
    <s v="SO-20335"/>
    <s v="Sean O'Donnell"/>
    <x v="0"/>
    <s v="United States"/>
    <s v="Seattle"/>
    <x v="4"/>
    <n v="98105"/>
    <x v="1"/>
    <s v="FUR-BO-10002598"/>
    <x v="0"/>
    <x v="0"/>
    <s v="Hon Metal Bookcases, Putty"/>
    <x v="1713"/>
    <n v="2"/>
    <x v="0"/>
    <n v="41.168399999999998"/>
    <x v="23"/>
    <x v="5"/>
  </r>
  <r>
    <n v="7124"/>
    <x v="3536"/>
    <x v="101"/>
    <d v="2015-08-16T00:00:00"/>
    <s v="Standard Class"/>
    <s v="MF-18250"/>
    <s v="Monica Federle"/>
    <x v="1"/>
    <s v="United States"/>
    <s v="New York City"/>
    <x v="15"/>
    <n v="10035"/>
    <x v="3"/>
    <s v="FUR-FU-10000320"/>
    <x v="0"/>
    <x v="5"/>
    <s v="OIC Stacking Trays"/>
    <x v="4613"/>
    <n v="3"/>
    <x v="0"/>
    <n v="4.4088000000000003"/>
    <x v="37"/>
    <x v="166"/>
  </r>
  <r>
    <n v="7125"/>
    <x v="3536"/>
    <x v="101"/>
    <d v="2015-08-16T00:00:00"/>
    <s v="Standard Class"/>
    <s v="MF-18250"/>
    <s v="Monica Federle"/>
    <x v="1"/>
    <s v="United States"/>
    <s v="New York City"/>
    <x v="15"/>
    <n v="10035"/>
    <x v="3"/>
    <s v="OFF-PA-10001815"/>
    <x v="1"/>
    <x v="10"/>
    <s v="Xerox 1885"/>
    <x v="3683"/>
    <n v="3"/>
    <x v="0"/>
    <n v="69.177599999999998"/>
    <x v="37"/>
    <x v="42"/>
  </r>
  <r>
    <n v="7126"/>
    <x v="3537"/>
    <x v="720"/>
    <d v="2016-09-29T00:00:00"/>
    <s v="Second Class"/>
    <s v="JG-15160"/>
    <s v="James Galang"/>
    <x v="0"/>
    <s v="United States"/>
    <s v="Atlanta"/>
    <x v="32"/>
    <n v="30318"/>
    <x v="0"/>
    <s v="OFF-PA-10003971"/>
    <x v="1"/>
    <x v="10"/>
    <s v="Xerox 1965"/>
    <x v="1444"/>
    <n v="3"/>
    <x v="0"/>
    <n v="8.7905999999999995"/>
    <x v="22"/>
    <x v="181"/>
  </r>
  <r>
    <n v="7127"/>
    <x v="3537"/>
    <x v="720"/>
    <d v="2016-09-29T00:00:00"/>
    <s v="Second Class"/>
    <s v="JG-15160"/>
    <s v="James Galang"/>
    <x v="0"/>
    <s v="United States"/>
    <s v="Atlanta"/>
    <x v="32"/>
    <n v="30318"/>
    <x v="0"/>
    <s v="OFF-AR-10004685"/>
    <x v="1"/>
    <x v="6"/>
    <s v="Binney &amp; Smith Crayola Metallic Colored Pencils, 8-Color Set"/>
    <x v="4614"/>
    <n v="3"/>
    <x v="0"/>
    <n v="4.5837000000000003"/>
    <x v="22"/>
    <x v="113"/>
  </r>
  <r>
    <n v="7128"/>
    <x v="3538"/>
    <x v="696"/>
    <d v="2016-11-20T00:00:00"/>
    <s v="Standard Class"/>
    <s v="JM-16195"/>
    <s v="Justin MacKendrick"/>
    <x v="0"/>
    <s v="United States"/>
    <s v="Newark"/>
    <x v="13"/>
    <n v="19711"/>
    <x v="3"/>
    <s v="OFF-PA-10001609"/>
    <x v="1"/>
    <x v="10"/>
    <s v="Tops Wirebound Message Log Books"/>
    <x v="4615"/>
    <n v="5"/>
    <x v="0"/>
    <n v="7.5670000000000002"/>
    <x v="0"/>
    <x v="99"/>
  </r>
  <r>
    <n v="7129"/>
    <x v="3538"/>
    <x v="696"/>
    <d v="2016-11-20T00:00:00"/>
    <s v="Standard Class"/>
    <s v="JM-16195"/>
    <s v="Justin MacKendrick"/>
    <x v="0"/>
    <s v="United States"/>
    <s v="Newark"/>
    <x v="13"/>
    <n v="19711"/>
    <x v="3"/>
    <s v="FUR-FU-10000550"/>
    <x v="0"/>
    <x v="5"/>
    <s v="Stacking Trays by OIC"/>
    <x v="544"/>
    <n v="4"/>
    <x v="0"/>
    <n v="6.5735999999999999"/>
    <x v="0"/>
    <x v="67"/>
  </r>
  <r>
    <n v="7130"/>
    <x v="3539"/>
    <x v="947"/>
    <d v="2016-04-22T00:00:00"/>
    <s v="Standard Class"/>
    <s v="PK-19075"/>
    <s v="Pete Kriz"/>
    <x v="0"/>
    <s v="United States"/>
    <s v="Nashville"/>
    <x v="18"/>
    <n v="37211"/>
    <x v="0"/>
    <s v="TEC-AC-10004209"/>
    <x v="2"/>
    <x v="11"/>
    <s v="Memorex Froggy Flash Drive 4 GB"/>
    <x v="200"/>
    <n v="4"/>
    <x v="2"/>
    <n v="8.3523999999999994"/>
    <x v="26"/>
    <x v="212"/>
  </r>
  <r>
    <n v="7131"/>
    <x v="3539"/>
    <x v="947"/>
    <d v="2016-04-22T00:00:00"/>
    <s v="Standard Class"/>
    <s v="PK-19075"/>
    <s v="Pete Kriz"/>
    <x v="0"/>
    <s v="United States"/>
    <s v="Nashville"/>
    <x v="18"/>
    <n v="37211"/>
    <x v="0"/>
    <s v="OFF-PA-10003022"/>
    <x v="1"/>
    <x v="10"/>
    <s v="Standard Line “While You Were Out” Hardbound Telephone Message Book"/>
    <x v="4616"/>
    <n v="7"/>
    <x v="2"/>
    <n v="40.003599999999999"/>
    <x v="26"/>
    <x v="18"/>
  </r>
  <r>
    <n v="7132"/>
    <x v="3540"/>
    <x v="200"/>
    <d v="2017-12-01T00:00:00"/>
    <s v="Standard Class"/>
    <s v="TT-21460"/>
    <s v="Tonja Turnell"/>
    <x v="2"/>
    <s v="United States"/>
    <s v="Richmond"/>
    <x v="14"/>
    <n v="47374"/>
    <x v="2"/>
    <s v="FUR-TA-10001039"/>
    <x v="0"/>
    <x v="3"/>
    <s v="KI Adjustable-Height Table"/>
    <x v="4617"/>
    <n v="3"/>
    <x v="0"/>
    <n v="67.064400000000006"/>
    <x v="23"/>
    <x v="96"/>
  </r>
  <r>
    <n v="7133"/>
    <x v="3540"/>
    <x v="200"/>
    <d v="2017-12-01T00:00:00"/>
    <s v="Standard Class"/>
    <s v="TT-21460"/>
    <s v="Tonja Turnell"/>
    <x v="2"/>
    <s v="United States"/>
    <s v="Richmond"/>
    <x v="14"/>
    <n v="47374"/>
    <x v="2"/>
    <s v="TEC-PH-10002624"/>
    <x v="2"/>
    <x v="7"/>
    <s v="Samsung Galaxy S4 Mini"/>
    <x v="2096"/>
    <n v="4"/>
    <x v="0"/>
    <n v="545.1884"/>
    <x v="23"/>
    <x v="5"/>
  </r>
  <r>
    <n v="7134"/>
    <x v="3540"/>
    <x v="200"/>
    <d v="2017-12-01T00:00:00"/>
    <s v="Standard Class"/>
    <s v="TT-21460"/>
    <s v="Tonja Turnell"/>
    <x v="2"/>
    <s v="United States"/>
    <s v="Richmond"/>
    <x v="14"/>
    <n v="47374"/>
    <x v="2"/>
    <s v="FUR-FU-10001473"/>
    <x v="0"/>
    <x v="5"/>
    <s v="DAX Wood Document Frame"/>
    <x v="1287"/>
    <n v="2"/>
    <x v="0"/>
    <n v="9.8856000000000002"/>
    <x v="23"/>
    <x v="159"/>
  </r>
  <r>
    <n v="7135"/>
    <x v="3540"/>
    <x v="200"/>
    <d v="2017-12-01T00:00:00"/>
    <s v="Standard Class"/>
    <s v="TT-21460"/>
    <s v="Tonja Turnell"/>
    <x v="2"/>
    <s v="United States"/>
    <s v="Richmond"/>
    <x v="14"/>
    <n v="47374"/>
    <x v="2"/>
    <s v="TEC-PH-10001819"/>
    <x v="2"/>
    <x v="7"/>
    <s v="Innergie mMini Combo Duo USB Travel Charging Kit"/>
    <x v="2230"/>
    <n v="2"/>
    <x v="0"/>
    <n v="43.190399999999997"/>
    <x v="23"/>
    <x v="68"/>
  </r>
  <r>
    <n v="7136"/>
    <x v="3540"/>
    <x v="200"/>
    <d v="2017-12-01T00:00:00"/>
    <s v="Standard Class"/>
    <s v="TT-21460"/>
    <s v="Tonja Turnell"/>
    <x v="2"/>
    <s v="United States"/>
    <s v="Richmond"/>
    <x v="14"/>
    <n v="47374"/>
    <x v="2"/>
    <s v="FUR-CH-10004287"/>
    <x v="0"/>
    <x v="1"/>
    <s v="SAFCO Arco Folding Chair"/>
    <x v="4618"/>
    <n v="3"/>
    <x v="0"/>
    <n v="240.29400000000001"/>
    <x v="23"/>
    <x v="5"/>
  </r>
  <r>
    <n v="7137"/>
    <x v="3541"/>
    <x v="312"/>
    <d v="2015-11-27T00:00:00"/>
    <s v="Standard Class"/>
    <s v="SS-20875"/>
    <s v="Sung Shariari"/>
    <x v="0"/>
    <s v="United States"/>
    <s v="Miami"/>
    <x v="2"/>
    <n v="33180"/>
    <x v="0"/>
    <s v="OFF-BI-10004728"/>
    <x v="1"/>
    <x v="8"/>
    <s v="Wilson Jones Turn Tabs Binder Tool for Ring Binders"/>
    <x v="2159"/>
    <n v="5"/>
    <x v="6"/>
    <n v="-5.7839999999999998"/>
    <x v="6"/>
    <x v="124"/>
  </r>
  <r>
    <n v="7138"/>
    <x v="3541"/>
    <x v="312"/>
    <d v="2015-11-27T00:00:00"/>
    <s v="Standard Class"/>
    <s v="SS-20875"/>
    <s v="Sung Shariari"/>
    <x v="0"/>
    <s v="United States"/>
    <s v="Miami"/>
    <x v="2"/>
    <n v="33180"/>
    <x v="0"/>
    <s v="OFF-ST-10000918"/>
    <x v="1"/>
    <x v="4"/>
    <s v="Crate-A-Files"/>
    <x v="4619"/>
    <n v="2"/>
    <x v="2"/>
    <n v="1.3080000000000001"/>
    <x v="6"/>
    <x v="17"/>
  </r>
  <r>
    <n v="7139"/>
    <x v="3541"/>
    <x v="312"/>
    <d v="2015-11-27T00:00:00"/>
    <s v="Standard Class"/>
    <s v="SS-20875"/>
    <s v="Sung Shariari"/>
    <x v="0"/>
    <s v="United States"/>
    <s v="Miami"/>
    <x v="2"/>
    <n v="33180"/>
    <x v="0"/>
    <s v="OFF-BI-10004593"/>
    <x v="1"/>
    <x v="8"/>
    <s v="Ibico Laser Imprintable Binding System Covers"/>
    <x v="4620"/>
    <n v="4"/>
    <x v="6"/>
    <n v="-50.304000000000002"/>
    <x v="6"/>
    <x v="128"/>
  </r>
  <r>
    <n v="7140"/>
    <x v="3541"/>
    <x v="312"/>
    <d v="2015-11-27T00:00:00"/>
    <s v="Standard Class"/>
    <s v="SS-20875"/>
    <s v="Sung Shariari"/>
    <x v="0"/>
    <s v="United States"/>
    <s v="Miami"/>
    <x v="2"/>
    <n v="33180"/>
    <x v="0"/>
    <s v="FUR-BO-10001337"/>
    <x v="0"/>
    <x v="0"/>
    <s v="O'Sullivan Living Dimensions 2-Shelf Bookcases"/>
    <x v="4621"/>
    <n v="3"/>
    <x v="2"/>
    <n v="-36.293999999999997"/>
    <x v="6"/>
    <x v="233"/>
  </r>
  <r>
    <n v="7141"/>
    <x v="3542"/>
    <x v="210"/>
    <d v="2017-09-07T00:00:00"/>
    <s v="Same Day"/>
    <s v="TG-21640"/>
    <s v="Trudy Glocke"/>
    <x v="0"/>
    <s v="United States"/>
    <s v="Saint Charles"/>
    <x v="25"/>
    <n v="63301"/>
    <x v="2"/>
    <s v="TEC-AC-10002473"/>
    <x v="2"/>
    <x v="11"/>
    <s v="Maxell 4.7GB DVD-R"/>
    <x v="3458"/>
    <n v="4"/>
    <x v="0"/>
    <n v="46.543199999999999"/>
    <x v="15"/>
    <x v="154"/>
  </r>
  <r>
    <n v="7142"/>
    <x v="3542"/>
    <x v="210"/>
    <d v="2017-09-07T00:00:00"/>
    <s v="Same Day"/>
    <s v="TG-21640"/>
    <s v="Trudy Glocke"/>
    <x v="0"/>
    <s v="United States"/>
    <s v="Saint Charles"/>
    <x v="25"/>
    <n v="63301"/>
    <x v="2"/>
    <s v="FUR-FU-10003623"/>
    <x v="0"/>
    <x v="5"/>
    <s v="DataProducts Ampli Magnifier Task Lamp, Black,"/>
    <x v="4622"/>
    <n v="5"/>
    <x v="0"/>
    <n v="37.884"/>
    <x v="15"/>
    <x v="40"/>
  </r>
  <r>
    <n v="7143"/>
    <x v="3543"/>
    <x v="156"/>
    <d v="2014-11-29T00:00:00"/>
    <s v="Standard Class"/>
    <s v="HP-14815"/>
    <s v="Harold Pawlan"/>
    <x v="2"/>
    <s v="United States"/>
    <s v="Virginia Beach"/>
    <x v="17"/>
    <n v="23464"/>
    <x v="0"/>
    <s v="FUR-FU-10002045"/>
    <x v="0"/>
    <x v="5"/>
    <s v="Executive Impressions 14&quot;"/>
    <x v="4623"/>
    <n v="5"/>
    <x v="0"/>
    <n v="48.905999999999999"/>
    <x v="7"/>
    <x v="129"/>
  </r>
  <r>
    <n v="7144"/>
    <x v="3544"/>
    <x v="825"/>
    <d v="2017-03-16T00:00:00"/>
    <s v="Standard Class"/>
    <s v="MH-17290"/>
    <s v="Marc Harrigan"/>
    <x v="2"/>
    <s v="United States"/>
    <s v="Philadelphia"/>
    <x v="9"/>
    <n v="19140"/>
    <x v="3"/>
    <s v="TEC-PH-10002555"/>
    <x v="2"/>
    <x v="7"/>
    <s v="Nortel Meridian M5316 Digital phone"/>
    <x v="4624"/>
    <n v="5"/>
    <x v="10"/>
    <n v="-181.26499999999999"/>
    <x v="42"/>
    <x v="160"/>
  </r>
  <r>
    <n v="7145"/>
    <x v="3544"/>
    <x v="825"/>
    <d v="2017-03-16T00:00:00"/>
    <s v="Standard Class"/>
    <s v="MH-17290"/>
    <s v="Marc Harrigan"/>
    <x v="2"/>
    <s v="United States"/>
    <s v="Philadelphia"/>
    <x v="9"/>
    <n v="19140"/>
    <x v="3"/>
    <s v="OFF-BI-10002794"/>
    <x v="1"/>
    <x v="8"/>
    <s v="Avery Trapezoid Ring Binder, 3&quot; Capacity, Black, 1040 sheets"/>
    <x v="4090"/>
    <n v="1"/>
    <x v="6"/>
    <n v="-8.6058000000000003"/>
    <x v="42"/>
    <x v="126"/>
  </r>
  <r>
    <n v="7146"/>
    <x v="3544"/>
    <x v="825"/>
    <d v="2017-03-16T00:00:00"/>
    <s v="Standard Class"/>
    <s v="MH-17290"/>
    <s v="Marc Harrigan"/>
    <x v="2"/>
    <s v="United States"/>
    <s v="Philadelphia"/>
    <x v="9"/>
    <n v="19140"/>
    <x v="3"/>
    <s v="FUR-TA-10004086"/>
    <x v="0"/>
    <x v="3"/>
    <s v="KI Adjustable-Height Table"/>
    <x v="1244"/>
    <n v="3"/>
    <x v="10"/>
    <n v="-46.429200000000002"/>
    <x v="42"/>
    <x v="256"/>
  </r>
  <r>
    <n v="7147"/>
    <x v="3544"/>
    <x v="825"/>
    <d v="2017-03-16T00:00:00"/>
    <s v="Standard Class"/>
    <s v="MH-17290"/>
    <s v="Marc Harrigan"/>
    <x v="2"/>
    <s v="United States"/>
    <s v="Philadelphia"/>
    <x v="9"/>
    <n v="19140"/>
    <x v="3"/>
    <s v="OFF-ST-10004946"/>
    <x v="1"/>
    <x v="4"/>
    <s v="Desktop 3-Pocket Hot File"/>
    <x v="4625"/>
    <n v="1"/>
    <x v="2"/>
    <n v="3.246"/>
    <x v="42"/>
    <x v="17"/>
  </r>
  <r>
    <n v="7148"/>
    <x v="3545"/>
    <x v="1"/>
    <d v="2016-06-17T00:00:00"/>
    <s v="Standard Class"/>
    <s v="CB-12415"/>
    <s v="Christy Brittain"/>
    <x v="0"/>
    <s v="United States"/>
    <s v="Long Beach"/>
    <x v="15"/>
    <n v="11561"/>
    <x v="3"/>
    <s v="OFF-PA-10000241"/>
    <x v="1"/>
    <x v="10"/>
    <s v="IBM Multi-Purpose Copy Paper, 8 1/2 x 11&quot;, Case"/>
    <x v="1635"/>
    <n v="3"/>
    <x v="0"/>
    <n v="41.823"/>
    <x v="1"/>
    <x v="88"/>
  </r>
  <r>
    <n v="7149"/>
    <x v="3545"/>
    <x v="1"/>
    <d v="2016-06-17T00:00:00"/>
    <s v="Standard Class"/>
    <s v="CB-12415"/>
    <s v="Christy Brittain"/>
    <x v="0"/>
    <s v="United States"/>
    <s v="Long Beach"/>
    <x v="15"/>
    <n v="11561"/>
    <x v="3"/>
    <s v="OFF-AP-10004036"/>
    <x v="1"/>
    <x v="9"/>
    <s v="Bionaire 99.97% HEPA Air Cleaner"/>
    <x v="4626"/>
    <n v="3"/>
    <x v="0"/>
    <n v="18.396000000000001"/>
    <x v="1"/>
    <x v="73"/>
  </r>
  <r>
    <n v="7150"/>
    <x v="3546"/>
    <x v="153"/>
    <d v="2015-06-30T00:00:00"/>
    <s v="Standard Class"/>
    <s v="VD-21670"/>
    <s v="Valerie Dominguez"/>
    <x v="0"/>
    <s v="United States"/>
    <s v="Houston"/>
    <x v="5"/>
    <n v="77070"/>
    <x v="2"/>
    <s v="TEC-PH-10001578"/>
    <x v="2"/>
    <x v="7"/>
    <s v="Polycom SoundStation2 EX Conference phone"/>
    <x v="4627"/>
    <n v="3"/>
    <x v="2"/>
    <n v="109.3365"/>
    <x v="33"/>
    <x v="4"/>
  </r>
  <r>
    <n v="7151"/>
    <x v="3547"/>
    <x v="66"/>
    <d v="2017-12-26T00:00:00"/>
    <s v="Standard Class"/>
    <s v="SR-20425"/>
    <s v="Sharelle Roach"/>
    <x v="2"/>
    <s v="United States"/>
    <s v="Tuscaloosa"/>
    <x v="19"/>
    <n v="35401"/>
    <x v="0"/>
    <s v="FUR-CH-10002647"/>
    <x v="0"/>
    <x v="1"/>
    <s v="Situations Contoured Folding Chairs, 4/Set"/>
    <x v="1713"/>
    <n v="2"/>
    <x v="0"/>
    <n v="35.49"/>
    <x v="23"/>
    <x v="45"/>
  </r>
  <r>
    <n v="7152"/>
    <x v="3548"/>
    <x v="66"/>
    <d v="2017-12-25T00:00:00"/>
    <s v="Second Class"/>
    <s v="AG-10330"/>
    <s v="Alex Grayson"/>
    <x v="0"/>
    <s v="United States"/>
    <s v="Mesa"/>
    <x v="16"/>
    <n v="85204"/>
    <x v="1"/>
    <s v="FUR-TA-10003008"/>
    <x v="0"/>
    <x v="3"/>
    <s v="Lesro Round Back Collection Coffee Table, End Table"/>
    <x v="4628"/>
    <n v="2"/>
    <x v="5"/>
    <n v="-135.08699999999999"/>
    <x v="23"/>
    <x v="459"/>
  </r>
  <r>
    <n v="7153"/>
    <x v="3549"/>
    <x v="1148"/>
    <d v="2014-10-15T00:00:00"/>
    <s v="Standard Class"/>
    <s v="BP-11095"/>
    <s v="Bart Pistole"/>
    <x v="1"/>
    <s v="United States"/>
    <s v="Jacksonville"/>
    <x v="3"/>
    <n v="28540"/>
    <x v="0"/>
    <s v="OFF-PA-10004071"/>
    <x v="1"/>
    <x v="10"/>
    <s v="Eaton Premium Continuous-Feed Paper, 25% Cotton, Letter Size, White, 1000 Shts/Box"/>
    <x v="1638"/>
    <n v="2"/>
    <x v="2"/>
    <n v="31.0688"/>
    <x v="18"/>
    <x v="73"/>
  </r>
  <r>
    <n v="7154"/>
    <x v="3550"/>
    <x v="895"/>
    <d v="2015-12-15T00:00:00"/>
    <s v="Standard Class"/>
    <s v="JW-16075"/>
    <s v="Julia West"/>
    <x v="0"/>
    <s v="United States"/>
    <s v="Chicago"/>
    <x v="10"/>
    <n v="60610"/>
    <x v="2"/>
    <s v="OFF-AP-10004980"/>
    <x v="1"/>
    <x v="9"/>
    <s v="3M Replacement Filter for Office Air Cleaner for 20' x 33' Room"/>
    <x v="4629"/>
    <n v="7"/>
    <x v="3"/>
    <n v="-108.8304"/>
    <x v="14"/>
    <x v="524"/>
  </r>
  <r>
    <n v="7155"/>
    <x v="3551"/>
    <x v="707"/>
    <d v="2015-12-27T00:00:00"/>
    <s v="Second Class"/>
    <s v="LH-16900"/>
    <s v="Lena Hernandez"/>
    <x v="0"/>
    <s v="United States"/>
    <s v="Columbus"/>
    <x v="32"/>
    <n v="31907"/>
    <x v="0"/>
    <s v="FUR-FU-10000747"/>
    <x v="0"/>
    <x v="5"/>
    <s v="Tenex B1-RE Series Chair Mats for Low Pile Carpets"/>
    <x v="4630"/>
    <n v="6"/>
    <x v="0"/>
    <n v="46.8996"/>
    <x v="14"/>
    <x v="231"/>
  </r>
  <r>
    <n v="7156"/>
    <x v="3551"/>
    <x v="707"/>
    <d v="2015-12-27T00:00:00"/>
    <s v="Second Class"/>
    <s v="LH-16900"/>
    <s v="Lena Hernandez"/>
    <x v="0"/>
    <s v="United States"/>
    <s v="Columbus"/>
    <x v="32"/>
    <n v="31907"/>
    <x v="0"/>
    <s v="OFF-BI-10004492"/>
    <x v="1"/>
    <x v="8"/>
    <s v="Tuf-Vin Binders"/>
    <x v="4631"/>
    <n v="5"/>
    <x v="0"/>
    <n v="74.212999999999994"/>
    <x v="14"/>
    <x v="108"/>
  </r>
  <r>
    <n v="7157"/>
    <x v="3552"/>
    <x v="568"/>
    <d v="2017-05-04T00:00:00"/>
    <s v="Standard Class"/>
    <s v="KT-16480"/>
    <s v="Kean Thornton"/>
    <x v="0"/>
    <s v="United States"/>
    <s v="Orange"/>
    <x v="30"/>
    <n v="7050"/>
    <x v="3"/>
    <s v="OFF-LA-10004055"/>
    <x v="1"/>
    <x v="2"/>
    <s v="Color-Coded Legal Exhibit Labels"/>
    <x v="3262"/>
    <n v="1"/>
    <x v="0"/>
    <n v="2.4058999999999999"/>
    <x v="25"/>
    <x v="77"/>
  </r>
  <r>
    <n v="7158"/>
    <x v="3553"/>
    <x v="463"/>
    <d v="2016-03-31T00:00:00"/>
    <s v="Second Class"/>
    <s v="CC-12220"/>
    <s v="Chris Cortes"/>
    <x v="0"/>
    <s v="United States"/>
    <s v="Los Angeles"/>
    <x v="1"/>
    <n v="90032"/>
    <x v="1"/>
    <s v="OFF-ST-10002485"/>
    <x v="1"/>
    <x v="4"/>
    <s v="Rogers Deluxe File Chest"/>
    <x v="1177"/>
    <n v="4"/>
    <x v="0"/>
    <n v="0.87919999999999998"/>
    <x v="17"/>
    <x v="131"/>
  </r>
  <r>
    <n v="7159"/>
    <x v="3553"/>
    <x v="463"/>
    <d v="2016-03-31T00:00:00"/>
    <s v="Second Class"/>
    <s v="CC-12220"/>
    <s v="Chris Cortes"/>
    <x v="0"/>
    <s v="United States"/>
    <s v="Los Angeles"/>
    <x v="1"/>
    <n v="90032"/>
    <x v="1"/>
    <s v="OFF-PA-10001243"/>
    <x v="1"/>
    <x v="10"/>
    <s v="Xerox 1983"/>
    <x v="156"/>
    <n v="1"/>
    <x v="0"/>
    <n v="2.9302000000000001"/>
    <x v="17"/>
    <x v="77"/>
  </r>
  <r>
    <n v="7160"/>
    <x v="3554"/>
    <x v="1149"/>
    <d v="2015-05-18T00:00:00"/>
    <s v="Second Class"/>
    <s v="BF-11170"/>
    <s v="Ben Ferrer"/>
    <x v="2"/>
    <s v="United States"/>
    <s v="Chicago"/>
    <x v="10"/>
    <n v="60623"/>
    <x v="2"/>
    <s v="TEC-PH-10004447"/>
    <x v="2"/>
    <x v="7"/>
    <s v="Toshiba IPT2010-SD IP Telephone"/>
    <x v="2643"/>
    <n v="2"/>
    <x v="2"/>
    <n v="16.678799999999999"/>
    <x v="20"/>
    <x v="17"/>
  </r>
  <r>
    <n v="7161"/>
    <x v="3554"/>
    <x v="1149"/>
    <d v="2015-05-18T00:00:00"/>
    <s v="Second Class"/>
    <s v="BF-11170"/>
    <s v="Ben Ferrer"/>
    <x v="2"/>
    <s v="United States"/>
    <s v="Chicago"/>
    <x v="10"/>
    <n v="60623"/>
    <x v="2"/>
    <s v="OFF-FA-10002280"/>
    <x v="1"/>
    <x v="13"/>
    <s v="Advantus Plastic Paper Clips"/>
    <x v="4515"/>
    <n v="4"/>
    <x v="2"/>
    <n v="5.6"/>
    <x v="20"/>
    <x v="73"/>
  </r>
  <r>
    <n v="7162"/>
    <x v="3555"/>
    <x v="1129"/>
    <d v="2014-07-09T00:00:00"/>
    <s v="Standard Class"/>
    <s v="MS-17770"/>
    <s v="Maxwell Schwartz"/>
    <x v="0"/>
    <s v="United States"/>
    <s v="Richmond"/>
    <x v="17"/>
    <n v="23223"/>
    <x v="0"/>
    <s v="OFF-PA-10004734"/>
    <x v="1"/>
    <x v="10"/>
    <s v="Southworth Structures Collection"/>
    <x v="1372"/>
    <n v="3"/>
    <x v="0"/>
    <n v="10.92"/>
    <x v="40"/>
    <x v="47"/>
  </r>
  <r>
    <n v="7163"/>
    <x v="3555"/>
    <x v="1129"/>
    <d v="2014-07-09T00:00:00"/>
    <s v="Standard Class"/>
    <s v="MS-17770"/>
    <s v="Maxwell Schwartz"/>
    <x v="0"/>
    <s v="United States"/>
    <s v="Richmond"/>
    <x v="17"/>
    <n v="23223"/>
    <x v="0"/>
    <s v="OFF-BI-10000145"/>
    <x v="1"/>
    <x v="8"/>
    <s v="Zipper Ring Binder Pockets"/>
    <x v="4632"/>
    <n v="5"/>
    <x v="0"/>
    <n v="7.6440000000000001"/>
    <x v="40"/>
    <x v="70"/>
  </r>
  <r>
    <n v="7164"/>
    <x v="3556"/>
    <x v="1150"/>
    <d v="2014-04-24T00:00:00"/>
    <s v="Second Class"/>
    <s v="AH-10030"/>
    <s v="Aaron Hawkins"/>
    <x v="1"/>
    <s v="United States"/>
    <s v="Troy"/>
    <x v="15"/>
    <n v="12180"/>
    <x v="3"/>
    <s v="OFF-EN-10004773"/>
    <x v="1"/>
    <x v="12"/>
    <s v="Staple envelope"/>
    <x v="4633"/>
    <n v="8"/>
    <x v="0"/>
    <n v="121.44159999999999"/>
    <x v="41"/>
    <x v="77"/>
  </r>
  <r>
    <n v="7165"/>
    <x v="3556"/>
    <x v="1150"/>
    <d v="2014-04-24T00:00:00"/>
    <s v="Second Class"/>
    <s v="AH-10030"/>
    <s v="Aaron Hawkins"/>
    <x v="1"/>
    <s v="United States"/>
    <s v="Troy"/>
    <x v="15"/>
    <n v="12180"/>
    <x v="3"/>
    <s v="OFF-BI-10004970"/>
    <x v="1"/>
    <x v="8"/>
    <s v="ACCOHIDE 3-Ring Binder, Blue, 1&quot;"/>
    <x v="4373"/>
    <n v="3"/>
    <x v="2"/>
    <n v="3.3452999999999999"/>
    <x v="41"/>
    <x v="31"/>
  </r>
  <r>
    <n v="7166"/>
    <x v="3557"/>
    <x v="251"/>
    <d v="2016-09-22T00:00:00"/>
    <s v="First Class"/>
    <s v="CK-12595"/>
    <s v="Clytie Kelty"/>
    <x v="0"/>
    <s v="United States"/>
    <s v="Providence"/>
    <x v="34"/>
    <n v="2908"/>
    <x v="3"/>
    <s v="OFF-ST-10000604"/>
    <x v="1"/>
    <x v="4"/>
    <s v="Home/Office Personal File Carts"/>
    <x v="2803"/>
    <n v="2"/>
    <x v="0"/>
    <n v="17.38"/>
    <x v="22"/>
    <x v="45"/>
  </r>
  <r>
    <n v="7167"/>
    <x v="3558"/>
    <x v="192"/>
    <d v="2014-07-24T00:00:00"/>
    <s v="Second Class"/>
    <s v="NP-18325"/>
    <s v="Naresj Patel"/>
    <x v="0"/>
    <s v="United States"/>
    <s v="San Francisco"/>
    <x v="1"/>
    <n v="94122"/>
    <x v="1"/>
    <s v="OFF-AR-10003190"/>
    <x v="1"/>
    <x v="6"/>
    <s v="Newell 32"/>
    <x v="132"/>
    <n v="4"/>
    <x v="0"/>
    <n v="3.2256"/>
    <x v="40"/>
    <x v="95"/>
  </r>
  <r>
    <n v="7168"/>
    <x v="3558"/>
    <x v="192"/>
    <d v="2014-07-24T00:00:00"/>
    <s v="Second Class"/>
    <s v="NP-18325"/>
    <s v="Naresj Patel"/>
    <x v="0"/>
    <s v="United States"/>
    <s v="San Francisco"/>
    <x v="1"/>
    <n v="94122"/>
    <x v="1"/>
    <s v="FUR-CH-10000155"/>
    <x v="0"/>
    <x v="1"/>
    <s v="Global Comet Stacking Armless Chair"/>
    <x v="4634"/>
    <n v="3"/>
    <x v="2"/>
    <n v="71.772000000000006"/>
    <x v="40"/>
    <x v="36"/>
  </r>
  <r>
    <n v="7169"/>
    <x v="3558"/>
    <x v="192"/>
    <d v="2014-07-24T00:00:00"/>
    <s v="Second Class"/>
    <s v="NP-18325"/>
    <s v="Naresj Patel"/>
    <x v="0"/>
    <s v="United States"/>
    <s v="San Francisco"/>
    <x v="1"/>
    <n v="94122"/>
    <x v="1"/>
    <s v="OFF-ST-10003058"/>
    <x v="1"/>
    <x v="4"/>
    <s v="Eldon Mobile Mega Data Cart  Mega Stackable  Add-On Trays"/>
    <x v="4635"/>
    <n v="10"/>
    <x v="0"/>
    <n v="68.584999999999994"/>
    <x v="40"/>
    <x v="5"/>
  </r>
  <r>
    <n v="7170"/>
    <x v="3558"/>
    <x v="192"/>
    <d v="2014-07-24T00:00:00"/>
    <s v="Second Class"/>
    <s v="NP-18325"/>
    <s v="Naresj Patel"/>
    <x v="0"/>
    <s v="United States"/>
    <s v="San Francisco"/>
    <x v="1"/>
    <n v="94122"/>
    <x v="1"/>
    <s v="FUR-TA-10004767"/>
    <x v="0"/>
    <x v="3"/>
    <s v="Safco Drafting Table"/>
    <x v="2932"/>
    <n v="3"/>
    <x v="2"/>
    <n v="19.1646"/>
    <x v="40"/>
    <x v="4"/>
  </r>
  <r>
    <n v="7171"/>
    <x v="3559"/>
    <x v="1048"/>
    <d v="2017-10-14T00:00:00"/>
    <s v="Standard Class"/>
    <s v="GM-14440"/>
    <s v="Gary McGarr"/>
    <x v="0"/>
    <s v="United States"/>
    <s v="New York City"/>
    <x v="15"/>
    <n v="10009"/>
    <x v="3"/>
    <s v="FUR-CH-10002372"/>
    <x v="0"/>
    <x v="1"/>
    <s v="Office Star - Ergonomically Designed Knee Chair"/>
    <x v="3388"/>
    <n v="2"/>
    <x v="9"/>
    <n v="3.2391999999999999"/>
    <x v="13"/>
    <x v="46"/>
  </r>
  <r>
    <n v="7172"/>
    <x v="3560"/>
    <x v="1016"/>
    <d v="2017-04-27T00:00:00"/>
    <s v="Second Class"/>
    <s v="SG-20605"/>
    <s v="Speros Goranitis"/>
    <x v="0"/>
    <s v="United States"/>
    <s v="San Francisco"/>
    <x v="1"/>
    <n v="94109"/>
    <x v="1"/>
    <s v="TEC-AC-10000158"/>
    <x v="2"/>
    <x v="11"/>
    <s v="Sony 64GB Class 10 Micro SDHC R40 Memory Card"/>
    <x v="3219"/>
    <n v="3"/>
    <x v="0"/>
    <n v="22.6737"/>
    <x v="4"/>
    <x v="171"/>
  </r>
  <r>
    <n v="7173"/>
    <x v="3561"/>
    <x v="606"/>
    <d v="2017-03-30T00:00:00"/>
    <s v="Standard Class"/>
    <s v="HK-14890"/>
    <s v="Heather Kirkland"/>
    <x v="1"/>
    <s v="United States"/>
    <s v="Houston"/>
    <x v="5"/>
    <n v="77070"/>
    <x v="2"/>
    <s v="TEC-AC-10000158"/>
    <x v="2"/>
    <x v="11"/>
    <s v="Sony 64GB Class 10 Micro SDHC R40 Memory Card"/>
    <x v="734"/>
    <n v="5"/>
    <x v="2"/>
    <n v="1.7995000000000001"/>
    <x v="42"/>
    <x v="57"/>
  </r>
  <r>
    <n v="7174"/>
    <x v="3561"/>
    <x v="606"/>
    <d v="2017-03-30T00:00:00"/>
    <s v="Standard Class"/>
    <s v="HK-14890"/>
    <s v="Heather Kirkland"/>
    <x v="1"/>
    <s v="United States"/>
    <s v="Houston"/>
    <x v="5"/>
    <n v="77070"/>
    <x v="2"/>
    <s v="TEC-CO-10002313"/>
    <x v="2"/>
    <x v="16"/>
    <s v="Canon PC1080F Personal Copier"/>
    <x v="4514"/>
    <n v="5"/>
    <x v="2"/>
    <n v="569.9905"/>
    <x v="42"/>
    <x v="212"/>
  </r>
  <r>
    <n v="7175"/>
    <x v="3561"/>
    <x v="606"/>
    <d v="2017-03-30T00:00:00"/>
    <s v="Standard Class"/>
    <s v="HK-14890"/>
    <s v="Heather Kirkland"/>
    <x v="1"/>
    <s v="United States"/>
    <s v="Houston"/>
    <x v="5"/>
    <n v="77070"/>
    <x v="2"/>
    <s v="OFF-PA-10002581"/>
    <x v="1"/>
    <x v="10"/>
    <s v="Xerox 1951"/>
    <x v="1339"/>
    <n v="3"/>
    <x v="2"/>
    <n v="23.234999999999999"/>
    <x v="42"/>
    <x v="33"/>
  </r>
  <r>
    <n v="7176"/>
    <x v="3561"/>
    <x v="606"/>
    <d v="2017-03-30T00:00:00"/>
    <s v="Standard Class"/>
    <s v="HK-14890"/>
    <s v="Heather Kirkland"/>
    <x v="1"/>
    <s v="United States"/>
    <s v="Houston"/>
    <x v="5"/>
    <n v="77070"/>
    <x v="2"/>
    <s v="OFF-AP-10001205"/>
    <x v="1"/>
    <x v="9"/>
    <s v="Belkin 5 Outlet SurgeMaster Power Centers"/>
    <x v="2734"/>
    <n v="8"/>
    <x v="3"/>
    <n v="-226.63679999999999"/>
    <x v="42"/>
    <x v="343"/>
  </r>
  <r>
    <n v="7177"/>
    <x v="3561"/>
    <x v="606"/>
    <d v="2017-03-30T00:00:00"/>
    <s v="Standard Class"/>
    <s v="HK-14890"/>
    <s v="Heather Kirkland"/>
    <x v="1"/>
    <s v="United States"/>
    <s v="Houston"/>
    <x v="5"/>
    <n v="77070"/>
    <x v="2"/>
    <s v="OFF-ST-10000344"/>
    <x v="1"/>
    <x v="4"/>
    <s v="Neat Ideas Personal Hanging Folder Files, Black"/>
    <x v="4636"/>
    <n v="3"/>
    <x v="2"/>
    <n v="2.4174000000000002"/>
    <x v="42"/>
    <x v="10"/>
  </r>
  <r>
    <n v="7178"/>
    <x v="3562"/>
    <x v="464"/>
    <d v="2017-05-10T00:00:00"/>
    <s v="Standard Class"/>
    <s v="MY-18295"/>
    <s v="Muhammed Yedwab"/>
    <x v="1"/>
    <s v="United States"/>
    <s v="Philadelphia"/>
    <x v="9"/>
    <n v="19140"/>
    <x v="3"/>
    <s v="OFF-BI-10002897"/>
    <x v="1"/>
    <x v="8"/>
    <s v="Black Avery Memo-Size 3-Ring Binder, 5 1/2&quot; x 8 1/2&quot;"/>
    <x v="4637"/>
    <n v="2"/>
    <x v="6"/>
    <n v="-1.5414000000000001"/>
    <x v="25"/>
    <x v="80"/>
  </r>
  <r>
    <n v="7179"/>
    <x v="3562"/>
    <x v="464"/>
    <d v="2017-05-10T00:00:00"/>
    <s v="Standard Class"/>
    <s v="MY-18295"/>
    <s v="Muhammed Yedwab"/>
    <x v="1"/>
    <s v="United States"/>
    <s v="Philadelphia"/>
    <x v="9"/>
    <n v="19140"/>
    <x v="3"/>
    <s v="OFF-BI-10003694"/>
    <x v="1"/>
    <x v="8"/>
    <s v="Avery 3 1/2&quot; Diskette Storage Pages, 10/Pack"/>
    <x v="4638"/>
    <n v="3"/>
    <x v="6"/>
    <n v="-7.5167999999999999"/>
    <x v="25"/>
    <x v="124"/>
  </r>
  <r>
    <n v="7180"/>
    <x v="3563"/>
    <x v="696"/>
    <d v="2016-11-18T00:00:00"/>
    <s v="Standard Class"/>
    <s v="RC-19960"/>
    <s v="Ryan Crowe"/>
    <x v="0"/>
    <s v="United States"/>
    <s v="Baltimore"/>
    <x v="39"/>
    <n v="21215"/>
    <x v="3"/>
    <s v="TEC-PH-10001644"/>
    <x v="2"/>
    <x v="7"/>
    <s v="BlueLounge Milo Smartphone Stand, White/Metallic"/>
    <x v="1309"/>
    <n v="3"/>
    <x v="0"/>
    <n v="25.191600000000001"/>
    <x v="0"/>
    <x v="95"/>
  </r>
  <r>
    <n v="7181"/>
    <x v="3564"/>
    <x v="1037"/>
    <d v="2014-01-07T00:00:00"/>
    <s v="First Class"/>
    <s v="JO-15145"/>
    <s v="Jack O'Briant"/>
    <x v="1"/>
    <s v="United States"/>
    <s v="Athens"/>
    <x v="32"/>
    <n v="30605"/>
    <x v="0"/>
    <s v="OFF-AR-10002399"/>
    <x v="1"/>
    <x v="6"/>
    <s v="Dixon Prang Watercolor Pencils, 10-Color Set with Brush"/>
    <x v="4639"/>
    <n v="3"/>
    <x v="0"/>
    <n v="5.2397999999999998"/>
    <x v="46"/>
    <x v="154"/>
  </r>
  <r>
    <n v="7182"/>
    <x v="3565"/>
    <x v="797"/>
    <d v="2016-12-30T00:00:00"/>
    <s v="Second Class"/>
    <s v="MW-18220"/>
    <s v="Mitch Webber"/>
    <x v="0"/>
    <s v="United States"/>
    <s v="Lancaster"/>
    <x v="24"/>
    <n v="43130"/>
    <x v="3"/>
    <s v="TEC-AC-10003063"/>
    <x v="2"/>
    <x v="11"/>
    <s v="Micro Innovations USB RF Wireless Keyboard with Mouse"/>
    <x v="4640"/>
    <n v="2"/>
    <x v="2"/>
    <n v="0.5"/>
    <x v="5"/>
    <x v="57"/>
  </r>
  <r>
    <n v="7183"/>
    <x v="3566"/>
    <x v="504"/>
    <d v="2017-05-04T00:00:00"/>
    <s v="Standard Class"/>
    <s v="NZ-18565"/>
    <s v="Nick Zandusky"/>
    <x v="2"/>
    <s v="United States"/>
    <s v="Los Angeles"/>
    <x v="1"/>
    <n v="90032"/>
    <x v="1"/>
    <s v="OFF-BI-10002071"/>
    <x v="1"/>
    <x v="8"/>
    <s v="Fellowes Black Plastic Comb Bindings"/>
    <x v="4641"/>
    <n v="5"/>
    <x v="2"/>
    <n v="7.5529999999999999"/>
    <x v="25"/>
    <x v="18"/>
  </r>
  <r>
    <n v="7184"/>
    <x v="3567"/>
    <x v="81"/>
    <d v="2017-04-23T00:00:00"/>
    <s v="First Class"/>
    <s v="JM-15250"/>
    <s v="Janet Martin"/>
    <x v="0"/>
    <s v="United States"/>
    <s v="Baltimore"/>
    <x v="39"/>
    <n v="21215"/>
    <x v="3"/>
    <s v="FUR-CH-10004218"/>
    <x v="0"/>
    <x v="1"/>
    <s v="Global Fabric Manager's Chair, Dark Gray"/>
    <x v="4642"/>
    <n v="9"/>
    <x v="0"/>
    <n v="227.20500000000001"/>
    <x v="4"/>
    <x v="45"/>
  </r>
  <r>
    <n v="7185"/>
    <x v="3568"/>
    <x v="629"/>
    <d v="2017-08-24T00:00:00"/>
    <s v="Standard Class"/>
    <s v="ED-13885"/>
    <s v="Emily Ducich"/>
    <x v="2"/>
    <s v="United States"/>
    <s v="Houston"/>
    <x v="5"/>
    <n v="77095"/>
    <x v="2"/>
    <s v="OFF-SU-10000432"/>
    <x v="1"/>
    <x v="14"/>
    <s v="Acco Side-Punched Conventional Columnar Pads"/>
    <x v="4643"/>
    <n v="2"/>
    <x v="2"/>
    <n v="-1.0409999999999999"/>
    <x v="43"/>
    <x v="191"/>
  </r>
  <r>
    <n v="7186"/>
    <x v="3568"/>
    <x v="629"/>
    <d v="2017-08-24T00:00:00"/>
    <s v="Standard Class"/>
    <s v="ED-13885"/>
    <s v="Emily Ducich"/>
    <x v="2"/>
    <s v="United States"/>
    <s v="Houston"/>
    <x v="5"/>
    <n v="77095"/>
    <x v="2"/>
    <s v="OFF-AR-10003183"/>
    <x v="1"/>
    <x v="6"/>
    <s v="Avery Fluorescent Highlighter Four-Color Set"/>
    <x v="2204"/>
    <n v="3"/>
    <x v="2"/>
    <n v="1.002"/>
    <x v="43"/>
    <x v="26"/>
  </r>
  <r>
    <n v="7187"/>
    <x v="3568"/>
    <x v="629"/>
    <d v="2017-08-24T00:00:00"/>
    <s v="Standard Class"/>
    <s v="ED-13885"/>
    <s v="Emily Ducich"/>
    <x v="2"/>
    <s v="United States"/>
    <s v="Houston"/>
    <x v="5"/>
    <n v="77095"/>
    <x v="2"/>
    <s v="FUR-CH-10002017"/>
    <x v="0"/>
    <x v="1"/>
    <s v="SAFCO Optional Arm Kit for Workspace Cribbage Stacking Chair"/>
    <x v="4644"/>
    <n v="4"/>
    <x v="4"/>
    <n v="-2.1312000000000002"/>
    <x v="43"/>
    <x v="310"/>
  </r>
  <r>
    <n v="7188"/>
    <x v="3568"/>
    <x v="629"/>
    <d v="2017-08-24T00:00:00"/>
    <s v="Standard Class"/>
    <s v="ED-13885"/>
    <s v="Emily Ducich"/>
    <x v="2"/>
    <s v="United States"/>
    <s v="Houston"/>
    <x v="5"/>
    <n v="77095"/>
    <x v="2"/>
    <s v="FUR-FU-10003247"/>
    <x v="0"/>
    <x v="5"/>
    <s v="36X48 HARDFLOOR CHAIRMAT"/>
    <x v="1316"/>
    <n v="2"/>
    <x v="7"/>
    <n v="-22.238800000000001"/>
    <x v="43"/>
    <x v="453"/>
  </r>
  <r>
    <n v="7189"/>
    <x v="3568"/>
    <x v="629"/>
    <d v="2017-08-24T00:00:00"/>
    <s v="Standard Class"/>
    <s v="ED-13885"/>
    <s v="Emily Ducich"/>
    <x v="2"/>
    <s v="United States"/>
    <s v="Houston"/>
    <x v="5"/>
    <n v="77095"/>
    <x v="2"/>
    <s v="OFF-AP-10001563"/>
    <x v="1"/>
    <x v="9"/>
    <s v="Belkin Premiere Surge Master II 8-outlet surge protector"/>
    <x v="1726"/>
    <n v="4"/>
    <x v="3"/>
    <n v="-99.103200000000001"/>
    <x v="43"/>
    <x v="106"/>
  </r>
  <r>
    <n v="7190"/>
    <x v="3569"/>
    <x v="396"/>
    <d v="2016-11-15T00:00:00"/>
    <s v="First Class"/>
    <s v="DW-13480"/>
    <s v="Dianna Wilson"/>
    <x v="2"/>
    <s v="United States"/>
    <s v="San Diego"/>
    <x v="1"/>
    <n v="92024"/>
    <x v="1"/>
    <s v="TEC-PH-10004908"/>
    <x v="2"/>
    <x v="7"/>
    <s v="Panasonic KX TS3282W Corded phone"/>
    <x v="4645"/>
    <n v="3"/>
    <x v="2"/>
    <n v="25.497"/>
    <x v="0"/>
    <x v="26"/>
  </r>
  <r>
    <n v="7191"/>
    <x v="3569"/>
    <x v="396"/>
    <d v="2016-11-15T00:00:00"/>
    <s v="First Class"/>
    <s v="DW-13480"/>
    <s v="Dianna Wilson"/>
    <x v="2"/>
    <s v="United States"/>
    <s v="San Diego"/>
    <x v="1"/>
    <n v="92024"/>
    <x v="1"/>
    <s v="FUR-TA-10003392"/>
    <x v="0"/>
    <x v="3"/>
    <s v="Global Adaptabilities Conference Tables"/>
    <x v="2929"/>
    <n v="3"/>
    <x v="2"/>
    <n v="-8.4293999999999993"/>
    <x v="0"/>
    <x v="165"/>
  </r>
  <r>
    <n v="7192"/>
    <x v="3570"/>
    <x v="393"/>
    <d v="2016-10-06T00:00:00"/>
    <s v="Second Class"/>
    <s v="JK-15205"/>
    <s v="Jamie Kunitz"/>
    <x v="0"/>
    <s v="United States"/>
    <s v="Hialeah"/>
    <x v="2"/>
    <n v="33012"/>
    <x v="0"/>
    <s v="OFF-BI-10004140"/>
    <x v="1"/>
    <x v="8"/>
    <s v="Avery Non-Stick Binders"/>
    <x v="4646"/>
    <n v="4"/>
    <x v="6"/>
    <n v="-4.49"/>
    <x v="32"/>
    <x v="29"/>
  </r>
  <r>
    <n v="7193"/>
    <x v="3570"/>
    <x v="393"/>
    <d v="2016-10-06T00:00:00"/>
    <s v="Second Class"/>
    <s v="JK-15205"/>
    <s v="Jamie Kunitz"/>
    <x v="0"/>
    <s v="United States"/>
    <s v="Hialeah"/>
    <x v="2"/>
    <n v="33012"/>
    <x v="0"/>
    <s v="OFF-AR-10003631"/>
    <x v="1"/>
    <x v="6"/>
    <s v="Staples in misc. colors"/>
    <x v="4647"/>
    <n v="8"/>
    <x v="2"/>
    <n v="5.0335999999999999"/>
    <x v="32"/>
    <x v="173"/>
  </r>
  <r>
    <n v="7194"/>
    <x v="3571"/>
    <x v="1151"/>
    <d v="2016-02-14T00:00:00"/>
    <s v="First Class"/>
    <s v="JS-15880"/>
    <s v="John Stevenson"/>
    <x v="0"/>
    <s v="United States"/>
    <s v="Atlanta"/>
    <x v="32"/>
    <n v="30318"/>
    <x v="0"/>
    <s v="OFF-ST-10003716"/>
    <x v="1"/>
    <x v="4"/>
    <s v="Tennsco Double-Tier Lockers"/>
    <x v="4648"/>
    <n v="6"/>
    <x v="0"/>
    <n v="175.51560000000001"/>
    <x v="48"/>
    <x v="23"/>
  </r>
  <r>
    <n v="7195"/>
    <x v="3571"/>
    <x v="1151"/>
    <d v="2016-02-14T00:00:00"/>
    <s v="First Class"/>
    <s v="JS-15880"/>
    <s v="John Stevenson"/>
    <x v="0"/>
    <s v="United States"/>
    <s v="Atlanta"/>
    <x v="32"/>
    <n v="30318"/>
    <x v="0"/>
    <s v="OFF-BI-10003274"/>
    <x v="1"/>
    <x v="8"/>
    <s v="Avery Durable Slant Ring Binders, No Labels"/>
    <x v="204"/>
    <n v="4"/>
    <x v="0"/>
    <n v="7.4824000000000002"/>
    <x v="48"/>
    <x v="2"/>
  </r>
  <r>
    <n v="7196"/>
    <x v="3572"/>
    <x v="373"/>
    <d v="2016-11-17T00:00:00"/>
    <s v="Standard Class"/>
    <s v="PO-19180"/>
    <s v="Philisse Overcash"/>
    <x v="2"/>
    <s v="United States"/>
    <s v="Seattle"/>
    <x v="4"/>
    <n v="98103"/>
    <x v="1"/>
    <s v="FUR-FU-10004848"/>
    <x v="0"/>
    <x v="5"/>
    <s v="DAX Solid Wood Frames"/>
    <x v="4649"/>
    <n v="2"/>
    <x v="0"/>
    <n v="7.2298"/>
    <x v="0"/>
    <x v="265"/>
  </r>
  <r>
    <n v="7197"/>
    <x v="3573"/>
    <x v="759"/>
    <d v="2014-04-30T00:00:00"/>
    <s v="Standard Class"/>
    <s v="MH-17290"/>
    <s v="Marc Harrigan"/>
    <x v="2"/>
    <s v="United States"/>
    <s v="Los Angeles"/>
    <x v="1"/>
    <n v="90036"/>
    <x v="1"/>
    <s v="OFF-AR-10003504"/>
    <x v="1"/>
    <x v="6"/>
    <s v="Newell 347"/>
    <x v="1567"/>
    <n v="5"/>
    <x v="0"/>
    <n v="6.2060000000000004"/>
    <x v="41"/>
    <x v="74"/>
  </r>
  <r>
    <n v="7198"/>
    <x v="3573"/>
    <x v="759"/>
    <d v="2014-04-30T00:00:00"/>
    <s v="Standard Class"/>
    <s v="MH-17290"/>
    <s v="Marc Harrigan"/>
    <x v="2"/>
    <s v="United States"/>
    <s v="Los Angeles"/>
    <x v="1"/>
    <n v="90036"/>
    <x v="1"/>
    <s v="OFF-LA-10000305"/>
    <x v="1"/>
    <x v="2"/>
    <s v="Avery 495"/>
    <x v="2336"/>
    <n v="2"/>
    <x v="0"/>
    <n v="5.7960000000000003"/>
    <x v="41"/>
    <x v="99"/>
  </r>
  <r>
    <n v="7199"/>
    <x v="3574"/>
    <x v="1067"/>
    <d v="2015-08-15T00:00:00"/>
    <s v="Standard Class"/>
    <s v="PO-19180"/>
    <s v="Philisse Overcash"/>
    <x v="2"/>
    <s v="United States"/>
    <s v="New York City"/>
    <x v="15"/>
    <n v="10035"/>
    <x v="3"/>
    <s v="OFF-AR-10001427"/>
    <x v="1"/>
    <x v="6"/>
    <s v="Newell 330"/>
    <x v="489"/>
    <n v="2"/>
    <x v="0"/>
    <n v="3.1095999999999999"/>
    <x v="37"/>
    <x v="19"/>
  </r>
  <r>
    <n v="7200"/>
    <x v="3574"/>
    <x v="1067"/>
    <d v="2015-08-15T00:00:00"/>
    <s v="Standard Class"/>
    <s v="PO-19180"/>
    <s v="Philisse Overcash"/>
    <x v="2"/>
    <s v="United States"/>
    <s v="New York City"/>
    <x v="15"/>
    <n v="10035"/>
    <x v="3"/>
    <s v="TEC-PH-10004614"/>
    <x v="2"/>
    <x v="7"/>
    <s v="AT&amp;T 841000 Phone"/>
    <x v="4650"/>
    <n v="2"/>
    <x v="0"/>
    <n v="34.5"/>
    <x v="37"/>
    <x v="45"/>
  </r>
  <r>
    <n v="7201"/>
    <x v="3575"/>
    <x v="581"/>
    <d v="2016-12-03T00:00:00"/>
    <s v="Standard Class"/>
    <s v="HF-14995"/>
    <s v="Herbert Flentye"/>
    <x v="0"/>
    <s v="United States"/>
    <s v="Fort Lauderdale"/>
    <x v="2"/>
    <n v="33311"/>
    <x v="0"/>
    <s v="TEC-PH-10001944"/>
    <x v="2"/>
    <x v="7"/>
    <s v="Wi-Ex zBoost YX540 Cellular Phone Signal Booster"/>
    <x v="4651"/>
    <n v="1"/>
    <x v="2"/>
    <n v="14.595000000000001"/>
    <x v="5"/>
    <x v="26"/>
  </r>
  <r>
    <n v="7202"/>
    <x v="3575"/>
    <x v="581"/>
    <d v="2016-12-03T00:00:00"/>
    <s v="Standard Class"/>
    <s v="HF-14995"/>
    <s v="Herbert Flentye"/>
    <x v="0"/>
    <s v="United States"/>
    <s v="Fort Lauderdale"/>
    <x v="2"/>
    <n v="33311"/>
    <x v="0"/>
    <s v="FUR-TA-10001039"/>
    <x v="0"/>
    <x v="3"/>
    <s v="KI Adjustable-Height Table"/>
    <x v="4652"/>
    <n v="7"/>
    <x v="1"/>
    <n v="-114.35339999999999"/>
    <x v="5"/>
    <x v="525"/>
  </r>
  <r>
    <n v="7203"/>
    <x v="3576"/>
    <x v="99"/>
    <d v="2016-10-28T00:00:00"/>
    <s v="Same Day"/>
    <s v="VB-21745"/>
    <s v="Victoria Brennan"/>
    <x v="1"/>
    <s v="United States"/>
    <s v="Rochester"/>
    <x v="15"/>
    <n v="14609"/>
    <x v="3"/>
    <s v="FUR-FU-10003806"/>
    <x v="0"/>
    <x v="5"/>
    <s v="Tenex Chairmat w/ Average Lip, 45&quot; x 53&quot;"/>
    <x v="4653"/>
    <n v="5"/>
    <x v="0"/>
    <n v="75.680000000000007"/>
    <x v="32"/>
    <x v="51"/>
  </r>
  <r>
    <n v="7204"/>
    <x v="3577"/>
    <x v="282"/>
    <d v="2015-01-02T00:00:00"/>
    <s v="Standard Class"/>
    <s v="MG-17890"/>
    <s v="Michael Granlund"/>
    <x v="2"/>
    <s v="United States"/>
    <s v="Saint Charles"/>
    <x v="10"/>
    <n v="60174"/>
    <x v="2"/>
    <s v="FUR-FU-10002111"/>
    <x v="0"/>
    <x v="5"/>
    <s v="Master Caster Door Stop, Large Brown"/>
    <x v="1648"/>
    <n v="3"/>
    <x v="7"/>
    <n v="-4.8048000000000002"/>
    <x v="36"/>
    <x v="444"/>
  </r>
  <r>
    <n v="7205"/>
    <x v="3578"/>
    <x v="229"/>
    <d v="2015-09-17T00:00:00"/>
    <s v="Standard Class"/>
    <s v="BO-11425"/>
    <s v="Bobby Odegard"/>
    <x v="0"/>
    <s v="United States"/>
    <s v="New York City"/>
    <x v="15"/>
    <n v="10024"/>
    <x v="3"/>
    <s v="OFF-AR-10000817"/>
    <x v="1"/>
    <x v="6"/>
    <s v="Manco Dry-Lighter Erasable Highlighter"/>
    <x v="2351"/>
    <n v="2"/>
    <x v="0"/>
    <n v="2.0672000000000001"/>
    <x v="11"/>
    <x v="65"/>
  </r>
  <r>
    <n v="7206"/>
    <x v="3579"/>
    <x v="280"/>
    <d v="2017-10-06T00:00:00"/>
    <s v="Standard Class"/>
    <s v="CM-12115"/>
    <s v="Chad McGuire"/>
    <x v="0"/>
    <s v="United States"/>
    <s v="San Francisco"/>
    <x v="1"/>
    <n v="94109"/>
    <x v="1"/>
    <s v="FUR-FU-10001424"/>
    <x v="0"/>
    <x v="5"/>
    <s v="Dax Clear Box Frame"/>
    <x v="45"/>
    <n v="2"/>
    <x v="0"/>
    <n v="5.9363999999999999"/>
    <x v="13"/>
    <x v="143"/>
  </r>
  <r>
    <n v="7207"/>
    <x v="3579"/>
    <x v="280"/>
    <d v="2017-10-06T00:00:00"/>
    <s v="Standard Class"/>
    <s v="CM-12115"/>
    <s v="Chad McGuire"/>
    <x v="0"/>
    <s v="United States"/>
    <s v="San Francisco"/>
    <x v="1"/>
    <n v="94109"/>
    <x v="1"/>
    <s v="TEC-MA-10002930"/>
    <x v="2"/>
    <x v="15"/>
    <s v="Ricoh - Ink Collector Unit for GX3000 Series Printers"/>
    <x v="4654"/>
    <n v="11"/>
    <x v="2"/>
    <n v="32.301499999999997"/>
    <x v="13"/>
    <x v="517"/>
  </r>
  <r>
    <n v="7208"/>
    <x v="3580"/>
    <x v="108"/>
    <d v="2016-09-13T00:00:00"/>
    <s v="First Class"/>
    <s v="LC-16930"/>
    <s v="Linda Cazamias"/>
    <x v="1"/>
    <s v="United States"/>
    <s v="Phoenix"/>
    <x v="16"/>
    <n v="85023"/>
    <x v="1"/>
    <s v="OFF-AR-10003759"/>
    <x v="1"/>
    <x v="6"/>
    <s v="Crayola Anti Dust Chalk, 12/Pack"/>
    <x v="2114"/>
    <n v="2"/>
    <x v="2"/>
    <n v="0.91"/>
    <x v="22"/>
    <x v="33"/>
  </r>
  <r>
    <n v="7209"/>
    <x v="3580"/>
    <x v="108"/>
    <d v="2016-09-13T00:00:00"/>
    <s v="First Class"/>
    <s v="LC-16930"/>
    <s v="Linda Cazamias"/>
    <x v="1"/>
    <s v="United States"/>
    <s v="Phoenix"/>
    <x v="16"/>
    <n v="85023"/>
    <x v="1"/>
    <s v="OFF-PA-10001837"/>
    <x v="1"/>
    <x v="10"/>
    <s v="Xerox 1976"/>
    <x v="557"/>
    <n v="4"/>
    <x v="2"/>
    <n v="7.2576000000000001"/>
    <x v="22"/>
    <x v="73"/>
  </r>
  <r>
    <n v="7210"/>
    <x v="3580"/>
    <x v="108"/>
    <d v="2016-09-13T00:00:00"/>
    <s v="First Class"/>
    <s v="LC-16930"/>
    <s v="Linda Cazamias"/>
    <x v="1"/>
    <s v="United States"/>
    <s v="Phoenix"/>
    <x v="16"/>
    <n v="85023"/>
    <x v="1"/>
    <s v="OFF-PA-10001667"/>
    <x v="1"/>
    <x v="10"/>
    <s v="Great White Multi-Use Recycled Paper (20Lb. and 84 Bright)"/>
    <x v="380"/>
    <n v="2"/>
    <x v="2"/>
    <n v="2.99"/>
    <x v="22"/>
    <x v="224"/>
  </r>
  <r>
    <n v="7211"/>
    <x v="3581"/>
    <x v="799"/>
    <d v="2016-06-06T00:00:00"/>
    <s v="Standard Class"/>
    <s v="EH-13765"/>
    <s v="Edward Hooks"/>
    <x v="1"/>
    <s v="United States"/>
    <s v="Seattle"/>
    <x v="4"/>
    <n v="98115"/>
    <x v="1"/>
    <s v="OFF-PA-10000246"/>
    <x v="1"/>
    <x v="10"/>
    <s v="Riverleaf Stik-Withit Designer Note Cubes"/>
    <x v="4553"/>
    <n v="3"/>
    <x v="0"/>
    <n v="13.8828"/>
    <x v="1"/>
    <x v="55"/>
  </r>
  <r>
    <n v="7212"/>
    <x v="3581"/>
    <x v="799"/>
    <d v="2016-06-06T00:00:00"/>
    <s v="Standard Class"/>
    <s v="EH-13765"/>
    <s v="Edward Hooks"/>
    <x v="1"/>
    <s v="United States"/>
    <s v="Seattle"/>
    <x v="4"/>
    <n v="98115"/>
    <x v="1"/>
    <s v="OFF-BI-10001078"/>
    <x v="1"/>
    <x v="8"/>
    <s v="Acco PRESSTEX Data Binder with Storage Hooks, Dark Blue, 14 7/8&quot; X 11&quot;"/>
    <x v="4655"/>
    <n v="12"/>
    <x v="2"/>
    <n v="18.7224"/>
    <x v="1"/>
    <x v="49"/>
  </r>
  <r>
    <n v="7213"/>
    <x v="3581"/>
    <x v="799"/>
    <d v="2016-06-06T00:00:00"/>
    <s v="Standard Class"/>
    <s v="EH-13765"/>
    <s v="Edward Hooks"/>
    <x v="1"/>
    <s v="United States"/>
    <s v="Seattle"/>
    <x v="4"/>
    <n v="98115"/>
    <x v="1"/>
    <s v="OFF-BI-10000138"/>
    <x v="1"/>
    <x v="8"/>
    <s v="Acco Translucent Poly Ring Binders"/>
    <x v="1494"/>
    <n v="3"/>
    <x v="2"/>
    <n v="3.9312"/>
    <x v="1"/>
    <x v="11"/>
  </r>
  <r>
    <n v="7214"/>
    <x v="3582"/>
    <x v="453"/>
    <d v="2017-10-19T00:00:00"/>
    <s v="Standard Class"/>
    <s v="MC-17275"/>
    <s v="Marc Crier"/>
    <x v="0"/>
    <s v="United States"/>
    <s v="Camarillo"/>
    <x v="1"/>
    <n v="93010"/>
    <x v="1"/>
    <s v="OFF-LA-10002034"/>
    <x v="1"/>
    <x v="2"/>
    <s v="Avery 478"/>
    <x v="1646"/>
    <n v="3"/>
    <x v="0"/>
    <n v="7.2176999999999998"/>
    <x v="13"/>
    <x v="77"/>
  </r>
  <r>
    <n v="7215"/>
    <x v="3583"/>
    <x v="874"/>
    <d v="2015-09-30T00:00:00"/>
    <s v="Second Class"/>
    <s v="HW-14935"/>
    <s v="Helen Wasserman"/>
    <x v="1"/>
    <s v="United States"/>
    <s v="Detroit"/>
    <x v="12"/>
    <n v="48205"/>
    <x v="2"/>
    <s v="OFF-AR-10000127"/>
    <x v="1"/>
    <x v="6"/>
    <s v="Newell 321"/>
    <x v="1220"/>
    <n v="5"/>
    <x v="0"/>
    <n v="4.7560000000000002"/>
    <x v="11"/>
    <x v="74"/>
  </r>
  <r>
    <n v="7216"/>
    <x v="3583"/>
    <x v="874"/>
    <d v="2015-09-30T00:00:00"/>
    <s v="Second Class"/>
    <s v="HW-14935"/>
    <s v="Helen Wasserman"/>
    <x v="1"/>
    <s v="United States"/>
    <s v="Detroit"/>
    <x v="12"/>
    <n v="48205"/>
    <x v="2"/>
    <s v="OFF-PA-10003172"/>
    <x v="1"/>
    <x v="10"/>
    <s v="Xerox 1996"/>
    <x v="233"/>
    <n v="4"/>
    <x v="0"/>
    <n v="12.441599999999999"/>
    <x v="11"/>
    <x v="68"/>
  </r>
  <r>
    <n v="7217"/>
    <x v="3584"/>
    <x v="910"/>
    <d v="2015-05-06T00:00:00"/>
    <s v="First Class"/>
    <s v="LC-16870"/>
    <s v="Lena Cacioppo"/>
    <x v="0"/>
    <s v="United States"/>
    <s v="San Francisco"/>
    <x v="1"/>
    <n v="94109"/>
    <x v="1"/>
    <s v="OFF-AR-10001246"/>
    <x v="1"/>
    <x v="6"/>
    <s v="Newell 317"/>
    <x v="138"/>
    <n v="3"/>
    <x v="0"/>
    <n v="2.5577999999999999"/>
    <x v="20"/>
    <x v="5"/>
  </r>
  <r>
    <n v="7218"/>
    <x v="3584"/>
    <x v="910"/>
    <d v="2015-05-06T00:00:00"/>
    <s v="First Class"/>
    <s v="LC-16870"/>
    <s v="Lena Cacioppo"/>
    <x v="0"/>
    <s v="United States"/>
    <s v="San Francisco"/>
    <x v="1"/>
    <n v="94109"/>
    <x v="1"/>
    <s v="OFF-BI-10002026"/>
    <x v="1"/>
    <x v="8"/>
    <s v="Ibico Recycled Linen-Style Covers"/>
    <x v="4656"/>
    <n v="2"/>
    <x v="2"/>
    <n v="21.8736"/>
    <x v="20"/>
    <x v="73"/>
  </r>
  <r>
    <n v="7219"/>
    <x v="3584"/>
    <x v="910"/>
    <d v="2015-05-06T00:00:00"/>
    <s v="First Class"/>
    <s v="LC-16870"/>
    <s v="Lena Cacioppo"/>
    <x v="0"/>
    <s v="United States"/>
    <s v="San Francisco"/>
    <x v="1"/>
    <n v="94109"/>
    <x v="1"/>
    <s v="TEC-AC-10000844"/>
    <x v="2"/>
    <x v="11"/>
    <s v="Logitech Gaming G510s - Keyboard"/>
    <x v="107"/>
    <n v="4"/>
    <x v="0"/>
    <n v="122.3856"/>
    <x v="20"/>
    <x v="159"/>
  </r>
  <r>
    <n v="7220"/>
    <x v="3584"/>
    <x v="910"/>
    <d v="2015-05-06T00:00:00"/>
    <s v="First Class"/>
    <s v="LC-16870"/>
    <s v="Lena Cacioppo"/>
    <x v="0"/>
    <s v="United States"/>
    <s v="San Francisco"/>
    <x v="1"/>
    <n v="94109"/>
    <x v="1"/>
    <s v="OFF-BI-10001575"/>
    <x v="1"/>
    <x v="8"/>
    <s v="GBC Linen Binding Covers"/>
    <x v="1967"/>
    <n v="2"/>
    <x v="2"/>
    <n v="17.348800000000001"/>
    <x v="20"/>
    <x v="11"/>
  </r>
  <r>
    <n v="7221"/>
    <x v="3585"/>
    <x v="1152"/>
    <d v="2017-01-13T00:00:00"/>
    <s v="Standard Class"/>
    <s v="BP-11290"/>
    <s v="Beth Paige"/>
    <x v="0"/>
    <s v="United States"/>
    <s v="Philadelphia"/>
    <x v="9"/>
    <n v="19140"/>
    <x v="3"/>
    <s v="OFF-BI-10004632"/>
    <x v="1"/>
    <x v="8"/>
    <s v="Ibico Hi-Tech Manual Binding System"/>
    <x v="4657"/>
    <n v="3"/>
    <x v="6"/>
    <n v="-228.74250000000001"/>
    <x v="44"/>
    <x v="29"/>
  </r>
  <r>
    <n v="7222"/>
    <x v="3586"/>
    <x v="678"/>
    <d v="2017-01-31T00:00:00"/>
    <s v="Standard Class"/>
    <s v="TG-21310"/>
    <s v="Toby Gnade"/>
    <x v="0"/>
    <s v="United States"/>
    <s v="New York City"/>
    <x v="15"/>
    <n v="10035"/>
    <x v="3"/>
    <s v="TEC-PH-10000193"/>
    <x v="2"/>
    <x v="7"/>
    <s v="Jensen SMPS-640 - speaker phone"/>
    <x v="4658"/>
    <n v="3"/>
    <x v="0"/>
    <n v="35.864400000000003"/>
    <x v="44"/>
    <x v="96"/>
  </r>
  <r>
    <n v="7223"/>
    <x v="3587"/>
    <x v="264"/>
    <d v="2017-09-06T00:00:00"/>
    <s v="Standard Class"/>
    <s v="MC-18100"/>
    <s v="Mick Crebagga"/>
    <x v="0"/>
    <s v="United States"/>
    <s v="Chicago"/>
    <x v="10"/>
    <n v="60623"/>
    <x v="2"/>
    <s v="TEC-AC-10003441"/>
    <x v="2"/>
    <x v="11"/>
    <s v="Kingston Digital DataTraveler 32GB USB 2.0"/>
    <x v="1374"/>
    <n v="3"/>
    <x v="2"/>
    <n v="-7.1189999999999998"/>
    <x v="15"/>
    <x v="132"/>
  </r>
  <r>
    <n v="7224"/>
    <x v="3588"/>
    <x v="216"/>
    <d v="2016-07-18T00:00:00"/>
    <s v="Standard Class"/>
    <s v="RB-19360"/>
    <s v="Raymond Buch"/>
    <x v="0"/>
    <s v="United States"/>
    <s v="San Francisco"/>
    <x v="1"/>
    <n v="94122"/>
    <x v="1"/>
    <s v="TEC-PH-10004093"/>
    <x v="2"/>
    <x v="7"/>
    <s v="Panasonic Kx-TS550"/>
    <x v="4202"/>
    <n v="3"/>
    <x v="2"/>
    <n v="12.417299999999999"/>
    <x v="16"/>
    <x v="28"/>
  </r>
  <r>
    <n v="7225"/>
    <x v="3588"/>
    <x v="216"/>
    <d v="2016-07-18T00:00:00"/>
    <s v="Standard Class"/>
    <s v="RB-19360"/>
    <s v="Raymond Buch"/>
    <x v="0"/>
    <s v="United States"/>
    <s v="San Francisco"/>
    <x v="1"/>
    <n v="94122"/>
    <x v="1"/>
    <s v="OFF-AP-10002998"/>
    <x v="1"/>
    <x v="9"/>
    <s v="Holmes 99% HEPA Air Purifier"/>
    <x v="4659"/>
    <n v="7"/>
    <x v="0"/>
    <n v="50.034599999999998"/>
    <x v="16"/>
    <x v="67"/>
  </r>
  <r>
    <n v="7226"/>
    <x v="3588"/>
    <x v="216"/>
    <d v="2016-07-18T00:00:00"/>
    <s v="Standard Class"/>
    <s v="RB-19360"/>
    <s v="Raymond Buch"/>
    <x v="0"/>
    <s v="United States"/>
    <s v="San Francisco"/>
    <x v="1"/>
    <n v="94122"/>
    <x v="1"/>
    <s v="FUR-FU-10000073"/>
    <x v="0"/>
    <x v="5"/>
    <s v="Deflect-O Glasstique Clear Desk Accessories"/>
    <x v="4660"/>
    <n v="4"/>
    <x v="0"/>
    <n v="10.164"/>
    <x v="16"/>
    <x v="67"/>
  </r>
  <r>
    <n v="7227"/>
    <x v="3589"/>
    <x v="642"/>
    <d v="2017-02-28T00:00:00"/>
    <s v="Standard Class"/>
    <s v="ES-14080"/>
    <s v="Erin Smith"/>
    <x v="1"/>
    <s v="United States"/>
    <s v="Philadelphia"/>
    <x v="9"/>
    <n v="19134"/>
    <x v="3"/>
    <s v="OFF-PA-10001125"/>
    <x v="1"/>
    <x v="10"/>
    <s v="Xerox 1988"/>
    <x v="1832"/>
    <n v="5"/>
    <x v="2"/>
    <n v="38.725000000000001"/>
    <x v="31"/>
    <x v="33"/>
  </r>
  <r>
    <n v="7228"/>
    <x v="3589"/>
    <x v="642"/>
    <d v="2017-02-28T00:00:00"/>
    <s v="Standard Class"/>
    <s v="ES-14080"/>
    <s v="Erin Smith"/>
    <x v="1"/>
    <s v="United States"/>
    <s v="Philadelphia"/>
    <x v="9"/>
    <n v="19134"/>
    <x v="3"/>
    <s v="TEC-AC-10003033"/>
    <x v="2"/>
    <x v="11"/>
    <s v="Plantronics CS510 - Over-the-Head monaural Wireless Headset System"/>
    <x v="4661"/>
    <n v="5"/>
    <x v="2"/>
    <n v="214.4675"/>
    <x v="31"/>
    <x v="173"/>
  </r>
  <r>
    <n v="7229"/>
    <x v="3590"/>
    <x v="836"/>
    <d v="2014-07-22T00:00:00"/>
    <s v="First Class"/>
    <s v="RD-19720"/>
    <s v="Roger Demir"/>
    <x v="0"/>
    <s v="United States"/>
    <s v="San Francisco"/>
    <x v="1"/>
    <n v="94122"/>
    <x v="1"/>
    <s v="OFF-BI-10002498"/>
    <x v="1"/>
    <x v="8"/>
    <s v="Clear Mylar Reinforcing Strips"/>
    <x v="4662"/>
    <n v="6"/>
    <x v="2"/>
    <n v="30.277799999999999"/>
    <x v="40"/>
    <x v="31"/>
  </r>
  <r>
    <n v="7230"/>
    <x v="3590"/>
    <x v="836"/>
    <d v="2014-07-22T00:00:00"/>
    <s v="First Class"/>
    <s v="RD-19720"/>
    <s v="Roger Demir"/>
    <x v="0"/>
    <s v="United States"/>
    <s v="San Francisco"/>
    <x v="1"/>
    <n v="94122"/>
    <x v="1"/>
    <s v="OFF-PA-10004569"/>
    <x v="1"/>
    <x v="10"/>
    <s v="Wirebound Message Books, Two 4 1/4&quot; x 5&quot; Forms per Page"/>
    <x v="4663"/>
    <n v="3"/>
    <x v="0"/>
    <n v="10.7301"/>
    <x v="40"/>
    <x v="2"/>
  </r>
  <r>
    <n v="7231"/>
    <x v="3591"/>
    <x v="677"/>
    <d v="2017-03-15T00:00:00"/>
    <s v="First Class"/>
    <s v="SC-20380"/>
    <s v="Shahid Collister"/>
    <x v="0"/>
    <s v="United States"/>
    <s v="Fairfield"/>
    <x v="29"/>
    <n v="6824"/>
    <x v="3"/>
    <s v="OFF-BI-10002353"/>
    <x v="1"/>
    <x v="8"/>
    <s v="GBC VeloBind Cover Sets"/>
    <x v="2822"/>
    <n v="2"/>
    <x v="0"/>
    <n v="15.44"/>
    <x v="42"/>
    <x v="47"/>
  </r>
  <r>
    <n v="7232"/>
    <x v="3591"/>
    <x v="677"/>
    <d v="2017-03-15T00:00:00"/>
    <s v="First Class"/>
    <s v="SC-20380"/>
    <s v="Shahid Collister"/>
    <x v="0"/>
    <s v="United States"/>
    <s v="Fairfield"/>
    <x v="29"/>
    <n v="6824"/>
    <x v="3"/>
    <s v="OFF-AP-10001564"/>
    <x v="1"/>
    <x v="9"/>
    <s v="Hoover Commercial Lightweight Upright Vacuum with E-Z Empty Dirt Cup"/>
    <x v="4211"/>
    <n v="2"/>
    <x v="0"/>
    <n v="120.94159999999999"/>
    <x v="42"/>
    <x v="19"/>
  </r>
  <r>
    <n v="7233"/>
    <x v="3591"/>
    <x v="677"/>
    <d v="2017-03-15T00:00:00"/>
    <s v="First Class"/>
    <s v="SC-20380"/>
    <s v="Shahid Collister"/>
    <x v="0"/>
    <s v="United States"/>
    <s v="Fairfield"/>
    <x v="29"/>
    <n v="6824"/>
    <x v="3"/>
    <s v="OFF-PA-10003673"/>
    <x v="1"/>
    <x v="10"/>
    <s v="Strathmore Photo Mount Cards"/>
    <x v="3226"/>
    <n v="4"/>
    <x v="0"/>
    <n v="12.475199999999999"/>
    <x v="42"/>
    <x v="55"/>
  </r>
  <r>
    <n v="7234"/>
    <x v="3592"/>
    <x v="387"/>
    <d v="2016-03-12T00:00:00"/>
    <s v="Standard Class"/>
    <s v="GB-14575"/>
    <s v="Giulietta Baptist"/>
    <x v="0"/>
    <s v="United States"/>
    <s v="New York City"/>
    <x v="15"/>
    <n v="10011"/>
    <x v="3"/>
    <s v="FUR-FU-10003347"/>
    <x v="0"/>
    <x v="5"/>
    <s v="Coloredge Poster Frame"/>
    <x v="4664"/>
    <n v="8"/>
    <x v="0"/>
    <n v="44.304000000000002"/>
    <x v="17"/>
    <x v="87"/>
  </r>
  <r>
    <n v="7235"/>
    <x v="3592"/>
    <x v="387"/>
    <d v="2016-03-12T00:00:00"/>
    <s v="Standard Class"/>
    <s v="GB-14575"/>
    <s v="Giulietta Baptist"/>
    <x v="0"/>
    <s v="United States"/>
    <s v="New York City"/>
    <x v="15"/>
    <n v="10011"/>
    <x v="3"/>
    <s v="OFF-PA-10001934"/>
    <x v="1"/>
    <x v="10"/>
    <s v="Xerox 1993"/>
    <x v="91"/>
    <n v="2"/>
    <x v="0"/>
    <n v="6.3503999999999996"/>
    <x v="17"/>
    <x v="181"/>
  </r>
  <r>
    <n v="7236"/>
    <x v="3592"/>
    <x v="387"/>
    <d v="2016-03-12T00:00:00"/>
    <s v="Standard Class"/>
    <s v="GB-14575"/>
    <s v="Giulietta Baptist"/>
    <x v="0"/>
    <s v="United States"/>
    <s v="New York City"/>
    <x v="15"/>
    <n v="10011"/>
    <x v="3"/>
    <s v="OFF-BI-10000632"/>
    <x v="1"/>
    <x v="8"/>
    <s v="Satellite Sectional Post Binders"/>
    <x v="1940"/>
    <n v="2"/>
    <x v="2"/>
    <n v="22.5732"/>
    <x v="17"/>
    <x v="18"/>
  </r>
  <r>
    <n v="7237"/>
    <x v="3593"/>
    <x v="1035"/>
    <d v="2014-12-10T00:00:00"/>
    <s v="First Class"/>
    <s v="FP-14320"/>
    <s v="Frank Preis"/>
    <x v="0"/>
    <s v="United States"/>
    <s v="Los Angeles"/>
    <x v="1"/>
    <n v="90049"/>
    <x v="1"/>
    <s v="OFF-AR-10003190"/>
    <x v="1"/>
    <x v="6"/>
    <s v="Newell 32"/>
    <x v="874"/>
    <n v="3"/>
    <x v="0"/>
    <n v="2.4192"/>
    <x v="21"/>
    <x v="40"/>
  </r>
  <r>
    <n v="7238"/>
    <x v="3594"/>
    <x v="212"/>
    <d v="2016-07-10T00:00:00"/>
    <s v="Same Day"/>
    <s v="EA-14035"/>
    <s v="Erin Ashbrook"/>
    <x v="1"/>
    <s v="United States"/>
    <s v="Philadelphia"/>
    <x v="9"/>
    <n v="19143"/>
    <x v="3"/>
    <s v="TEC-MA-10000904"/>
    <x v="2"/>
    <x v="15"/>
    <s v="Brother MFC-9340CDW LED All-In-One Printer, Copier Scanner"/>
    <x v="4665"/>
    <n v="3"/>
    <x v="6"/>
    <n v="-319.19159999999999"/>
    <x v="16"/>
    <x v="526"/>
  </r>
  <r>
    <n v="7239"/>
    <x v="3595"/>
    <x v="435"/>
    <d v="2016-12-30T00:00:00"/>
    <s v="Standard Class"/>
    <s v="SC-20305"/>
    <s v="Sean Christensen"/>
    <x v="0"/>
    <s v="United States"/>
    <s v="San Jose"/>
    <x v="1"/>
    <n v="95123"/>
    <x v="1"/>
    <s v="FUR-FU-10000771"/>
    <x v="0"/>
    <x v="5"/>
    <s v="Eldon 200 Class Desk Accessories, Smoke"/>
    <x v="3287"/>
    <n v="7"/>
    <x v="0"/>
    <n v="18.463200000000001"/>
    <x v="5"/>
    <x v="72"/>
  </r>
  <r>
    <n v="7240"/>
    <x v="3595"/>
    <x v="435"/>
    <d v="2016-12-30T00:00:00"/>
    <s v="Standard Class"/>
    <s v="SC-20305"/>
    <s v="Sean Christensen"/>
    <x v="0"/>
    <s v="United States"/>
    <s v="San Jose"/>
    <x v="1"/>
    <n v="95123"/>
    <x v="1"/>
    <s v="OFF-EN-10001990"/>
    <x v="1"/>
    <x v="12"/>
    <s v="Staple envelope"/>
    <x v="1477"/>
    <n v="7"/>
    <x v="0"/>
    <n v="18.687200000000001"/>
    <x v="5"/>
    <x v="2"/>
  </r>
  <r>
    <n v="7241"/>
    <x v="3596"/>
    <x v="756"/>
    <d v="2017-04-25T00:00:00"/>
    <s v="Second Class"/>
    <s v="JF-15355"/>
    <s v="Jay Fein"/>
    <x v="0"/>
    <s v="United States"/>
    <s v="Pasadena"/>
    <x v="1"/>
    <n v="91104"/>
    <x v="1"/>
    <s v="FUR-FU-10002445"/>
    <x v="0"/>
    <x v="5"/>
    <s v="DAX Two-Tone Rosewood/Black Document Frame, Desktop, 5 x 7"/>
    <x v="3648"/>
    <n v="7"/>
    <x v="0"/>
    <n v="26.544"/>
    <x v="4"/>
    <x v="240"/>
  </r>
  <r>
    <n v="7242"/>
    <x v="3596"/>
    <x v="756"/>
    <d v="2017-04-25T00:00:00"/>
    <s v="Second Class"/>
    <s v="JF-15355"/>
    <s v="Jay Fein"/>
    <x v="0"/>
    <s v="United States"/>
    <s v="Pasadena"/>
    <x v="1"/>
    <n v="91104"/>
    <x v="1"/>
    <s v="OFF-BI-10003638"/>
    <x v="1"/>
    <x v="8"/>
    <s v="GBC Durable Plastic Covers"/>
    <x v="4666"/>
    <n v="6"/>
    <x v="2"/>
    <n v="30.186"/>
    <x v="4"/>
    <x v="18"/>
  </r>
  <r>
    <n v="7243"/>
    <x v="3596"/>
    <x v="756"/>
    <d v="2017-04-25T00:00:00"/>
    <s v="Second Class"/>
    <s v="JF-15355"/>
    <s v="Jay Fein"/>
    <x v="0"/>
    <s v="United States"/>
    <s v="Pasadena"/>
    <x v="1"/>
    <n v="91104"/>
    <x v="1"/>
    <s v="FUR-FU-10004864"/>
    <x v="0"/>
    <x v="5"/>
    <s v="Eldon 500 Class Desk Accessories"/>
    <x v="4667"/>
    <n v="2"/>
    <x v="0"/>
    <n v="7.9661999999999997"/>
    <x v="4"/>
    <x v="67"/>
  </r>
  <r>
    <n v="7244"/>
    <x v="3597"/>
    <x v="629"/>
    <d v="2017-08-22T00:00:00"/>
    <s v="Second Class"/>
    <s v="TP-21415"/>
    <s v="Tom Prescott"/>
    <x v="0"/>
    <s v="United States"/>
    <s v="Philadelphia"/>
    <x v="9"/>
    <n v="19134"/>
    <x v="3"/>
    <s v="FUR-CH-10002024"/>
    <x v="0"/>
    <x v="1"/>
    <s v="HON 5400 Series Task Chairs for Big and Tall"/>
    <x v="4668"/>
    <n v="9"/>
    <x v="4"/>
    <n v="-630.88199999999995"/>
    <x v="43"/>
    <x v="395"/>
  </r>
  <r>
    <n v="7245"/>
    <x v="3598"/>
    <x v="1053"/>
    <d v="2017-05-25T00:00:00"/>
    <s v="First Class"/>
    <s v="RL-19615"/>
    <s v="Rob Lucas"/>
    <x v="0"/>
    <s v="United States"/>
    <s v="Los Angeles"/>
    <x v="1"/>
    <n v="90049"/>
    <x v="1"/>
    <s v="OFF-AR-10002445"/>
    <x v="1"/>
    <x v="6"/>
    <s v="SANFORD Major Accent Highlighters"/>
    <x v="4669"/>
    <n v="7"/>
    <x v="0"/>
    <n v="18.832799999999999"/>
    <x v="25"/>
    <x v="262"/>
  </r>
  <r>
    <n v="7246"/>
    <x v="3599"/>
    <x v="839"/>
    <d v="2017-02-13T00:00:00"/>
    <s v="Standard Class"/>
    <s v="SB-20170"/>
    <s v="Sarah Bern"/>
    <x v="0"/>
    <s v="United States"/>
    <s v="Los Angeles"/>
    <x v="1"/>
    <n v="90032"/>
    <x v="1"/>
    <s v="OFF-ST-10001370"/>
    <x v="1"/>
    <x v="4"/>
    <s v="Sensible Storage WireTech Storage Systems"/>
    <x v="1367"/>
    <n v="5"/>
    <x v="0"/>
    <n v="17.745000000000001"/>
    <x v="31"/>
    <x v="9"/>
  </r>
  <r>
    <n v="7247"/>
    <x v="3600"/>
    <x v="223"/>
    <d v="2014-03-08T00:00:00"/>
    <s v="Standard Class"/>
    <s v="JS-15595"/>
    <s v="Jill Stevenson"/>
    <x v="1"/>
    <s v="United States"/>
    <s v="Columbus"/>
    <x v="24"/>
    <n v="43229"/>
    <x v="3"/>
    <s v="OFF-LA-10000305"/>
    <x v="1"/>
    <x v="2"/>
    <s v="Avery 495"/>
    <x v="1138"/>
    <n v="3"/>
    <x v="2"/>
    <n v="4.9139999999999997"/>
    <x v="34"/>
    <x v="18"/>
  </r>
  <r>
    <n v="7248"/>
    <x v="3600"/>
    <x v="223"/>
    <d v="2014-03-08T00:00:00"/>
    <s v="Standard Class"/>
    <s v="JS-15595"/>
    <s v="Jill Stevenson"/>
    <x v="1"/>
    <s v="United States"/>
    <s v="Columbus"/>
    <x v="24"/>
    <n v="43229"/>
    <x v="3"/>
    <s v="FUR-BO-10001972"/>
    <x v="0"/>
    <x v="0"/>
    <s v="O'Sullivan 4-Shelf Bookcase in Odessa Pine"/>
    <x v="4670"/>
    <n v="5"/>
    <x v="5"/>
    <n v="-199.61699999999999"/>
    <x v="34"/>
    <x v="90"/>
  </r>
  <r>
    <n v="7249"/>
    <x v="3600"/>
    <x v="223"/>
    <d v="2014-03-08T00:00:00"/>
    <s v="Standard Class"/>
    <s v="JS-15595"/>
    <s v="Jill Stevenson"/>
    <x v="1"/>
    <s v="United States"/>
    <s v="Columbus"/>
    <x v="24"/>
    <n v="43229"/>
    <x v="3"/>
    <s v="OFF-ST-10002486"/>
    <x v="1"/>
    <x v="4"/>
    <s v="Eldon Shelf Savers Cubes and Bins"/>
    <x v="4671"/>
    <n v="8"/>
    <x v="2"/>
    <n v="-10.0512"/>
    <x v="34"/>
    <x v="206"/>
  </r>
  <r>
    <n v="7250"/>
    <x v="3601"/>
    <x v="593"/>
    <d v="2015-06-09T00:00:00"/>
    <s v="Second Class"/>
    <s v="BP-11155"/>
    <s v="Becky Pak"/>
    <x v="0"/>
    <s v="United States"/>
    <s v="Los Angeles"/>
    <x v="1"/>
    <n v="90008"/>
    <x v="1"/>
    <s v="TEC-AC-10001874"/>
    <x v="2"/>
    <x v="11"/>
    <s v="Logitech Wireless Anywhere Mouse MX for PC and Mac"/>
    <x v="998"/>
    <n v="2"/>
    <x v="0"/>
    <n v="35.994"/>
    <x v="33"/>
    <x v="1"/>
  </r>
  <r>
    <n v="7251"/>
    <x v="3601"/>
    <x v="593"/>
    <d v="2015-06-09T00:00:00"/>
    <s v="Second Class"/>
    <s v="BP-11155"/>
    <s v="Becky Pak"/>
    <x v="0"/>
    <s v="United States"/>
    <s v="Los Angeles"/>
    <x v="1"/>
    <n v="90008"/>
    <x v="1"/>
    <s v="TEC-AC-10003870"/>
    <x v="2"/>
    <x v="11"/>
    <s v="Logitech Z-906 Speaker sys - home theater - 5.1-CH"/>
    <x v="4672"/>
    <n v="3"/>
    <x v="0"/>
    <n v="395.988"/>
    <x v="33"/>
    <x v="314"/>
  </r>
  <r>
    <n v="7252"/>
    <x v="3602"/>
    <x v="278"/>
    <d v="2016-09-02T00:00:00"/>
    <s v="Standard Class"/>
    <s v="EM-13825"/>
    <s v="Elizabeth Moffitt"/>
    <x v="1"/>
    <s v="United States"/>
    <s v="Hollywood"/>
    <x v="2"/>
    <n v="33021"/>
    <x v="0"/>
    <s v="OFF-LA-10002473"/>
    <x v="1"/>
    <x v="2"/>
    <s v="Avery 484"/>
    <x v="2106"/>
    <n v="4"/>
    <x v="2"/>
    <n v="3.3408000000000002"/>
    <x v="22"/>
    <x v="22"/>
  </r>
  <r>
    <n v="7253"/>
    <x v="3603"/>
    <x v="126"/>
    <d v="2016-09-18T00:00:00"/>
    <s v="Standard Class"/>
    <s v="SC-20695"/>
    <s v="Steve Chapman"/>
    <x v="1"/>
    <s v="United States"/>
    <s v="Roseville"/>
    <x v="12"/>
    <n v="48066"/>
    <x v="2"/>
    <s v="OFF-PA-10003790"/>
    <x v="1"/>
    <x v="10"/>
    <s v="Xerox 1991"/>
    <x v="4092"/>
    <n v="3"/>
    <x v="0"/>
    <n v="31.519200000000001"/>
    <x v="22"/>
    <x v="99"/>
  </r>
  <r>
    <n v="7254"/>
    <x v="3604"/>
    <x v="198"/>
    <d v="2016-06-04T00:00:00"/>
    <s v="Standard Class"/>
    <s v="EM-14140"/>
    <s v="Eugene Moren"/>
    <x v="2"/>
    <s v="United States"/>
    <s v="Superior"/>
    <x v="6"/>
    <n v="54880"/>
    <x v="2"/>
    <s v="OFF-AP-10002684"/>
    <x v="1"/>
    <x v="9"/>
    <s v="Acco 7-Outlet Masterpiece Power Center, Wihtout Fax/Phone Line Protection"/>
    <x v="4673"/>
    <n v="3"/>
    <x v="0"/>
    <n v="109.422"/>
    <x v="1"/>
    <x v="1"/>
  </r>
  <r>
    <n v="7255"/>
    <x v="3604"/>
    <x v="198"/>
    <d v="2016-06-04T00:00:00"/>
    <s v="Standard Class"/>
    <s v="EM-14140"/>
    <s v="Eugene Moren"/>
    <x v="2"/>
    <s v="United States"/>
    <s v="Superior"/>
    <x v="6"/>
    <n v="54880"/>
    <x v="2"/>
    <s v="FUR-FU-10001037"/>
    <x v="0"/>
    <x v="5"/>
    <s v="DAX Charcoal/Nickel-Tone Document Frame, 5 x 7"/>
    <x v="4451"/>
    <n v="5"/>
    <x v="0"/>
    <n v="21.33"/>
    <x v="1"/>
    <x v="100"/>
  </r>
  <r>
    <n v="7256"/>
    <x v="3604"/>
    <x v="198"/>
    <d v="2016-06-04T00:00:00"/>
    <s v="Standard Class"/>
    <s v="EM-14140"/>
    <s v="Eugene Moren"/>
    <x v="2"/>
    <s v="United States"/>
    <s v="Superior"/>
    <x v="6"/>
    <n v="54880"/>
    <x v="2"/>
    <s v="OFF-ST-10000876"/>
    <x v="1"/>
    <x v="4"/>
    <s v="Eldon Simplefile Box Office"/>
    <x v="4674"/>
    <n v="4"/>
    <x v="0"/>
    <n v="13.9328"/>
    <x v="1"/>
    <x v="95"/>
  </r>
  <r>
    <n v="7257"/>
    <x v="3604"/>
    <x v="198"/>
    <d v="2016-06-04T00:00:00"/>
    <s v="Standard Class"/>
    <s v="EM-14140"/>
    <s v="Eugene Moren"/>
    <x v="2"/>
    <s v="United States"/>
    <s v="Superior"/>
    <x v="6"/>
    <n v="54880"/>
    <x v="2"/>
    <s v="OFF-AR-10003732"/>
    <x v="1"/>
    <x v="6"/>
    <s v="Newell 333"/>
    <x v="345"/>
    <n v="2"/>
    <x v="0"/>
    <n v="1.4456"/>
    <x v="1"/>
    <x v="96"/>
  </r>
  <r>
    <n v="7258"/>
    <x v="3604"/>
    <x v="198"/>
    <d v="2016-06-04T00:00:00"/>
    <s v="Standard Class"/>
    <s v="EM-14140"/>
    <s v="Eugene Moren"/>
    <x v="2"/>
    <s v="United States"/>
    <s v="Superior"/>
    <x v="6"/>
    <n v="54880"/>
    <x v="2"/>
    <s v="OFF-PA-10000994"/>
    <x v="1"/>
    <x v="10"/>
    <s v="Xerox 1915"/>
    <x v="2651"/>
    <n v="6"/>
    <x v="0"/>
    <n v="301.96800000000002"/>
    <x v="1"/>
    <x v="62"/>
  </r>
  <r>
    <n v="7259"/>
    <x v="3604"/>
    <x v="198"/>
    <d v="2016-06-04T00:00:00"/>
    <s v="Standard Class"/>
    <s v="EM-14140"/>
    <s v="Eugene Moren"/>
    <x v="2"/>
    <s v="United States"/>
    <s v="Superior"/>
    <x v="6"/>
    <n v="54880"/>
    <x v="2"/>
    <s v="OFF-AR-10000940"/>
    <x v="1"/>
    <x v="6"/>
    <s v="Newell 343"/>
    <x v="453"/>
    <n v="5"/>
    <x v="0"/>
    <n v="3.9689999999999999"/>
    <x v="1"/>
    <x v="6"/>
  </r>
  <r>
    <n v="7260"/>
    <x v="3604"/>
    <x v="198"/>
    <d v="2016-06-04T00:00:00"/>
    <s v="Standard Class"/>
    <s v="EM-14140"/>
    <s v="Eugene Moren"/>
    <x v="2"/>
    <s v="United States"/>
    <s v="Superior"/>
    <x v="6"/>
    <n v="54880"/>
    <x v="2"/>
    <s v="OFF-PA-10004888"/>
    <x v="1"/>
    <x v="10"/>
    <s v="Xerox 217"/>
    <x v="1544"/>
    <n v="7"/>
    <x v="0"/>
    <n v="21.7728"/>
    <x v="1"/>
    <x v="42"/>
  </r>
  <r>
    <n v="7261"/>
    <x v="3604"/>
    <x v="198"/>
    <d v="2016-06-04T00:00:00"/>
    <s v="Standard Class"/>
    <s v="EM-14140"/>
    <s v="Eugene Moren"/>
    <x v="2"/>
    <s v="United States"/>
    <s v="Superior"/>
    <x v="6"/>
    <n v="54880"/>
    <x v="2"/>
    <s v="TEC-PH-10000441"/>
    <x v="2"/>
    <x v="7"/>
    <s v="VTech DS6151"/>
    <x v="4675"/>
    <n v="1"/>
    <x v="0"/>
    <n v="35.277200000000001"/>
    <x v="1"/>
    <x v="95"/>
  </r>
  <r>
    <n v="7262"/>
    <x v="3605"/>
    <x v="193"/>
    <d v="2017-06-13T00:00:00"/>
    <s v="Second Class"/>
    <s v="GZ-14545"/>
    <s v="George Zrebassa"/>
    <x v="1"/>
    <s v="United States"/>
    <s v="Thousand Oaks"/>
    <x v="1"/>
    <n v="91360"/>
    <x v="1"/>
    <s v="OFF-AR-10001231"/>
    <x v="1"/>
    <x v="6"/>
    <s v="Sanford EarthWrite Recycled Pencils, Medium Soft, #2"/>
    <x v="453"/>
    <n v="7"/>
    <x v="0"/>
    <n v="4.1159999999999997"/>
    <x v="28"/>
    <x v="40"/>
  </r>
  <r>
    <n v="7263"/>
    <x v="3606"/>
    <x v="760"/>
    <d v="2017-10-28T00:00:00"/>
    <s v="Standard Class"/>
    <s v="ML-17395"/>
    <s v="Marina Lichtenstein"/>
    <x v="1"/>
    <s v="United States"/>
    <s v="Philadelphia"/>
    <x v="9"/>
    <n v="19134"/>
    <x v="3"/>
    <s v="TEC-PH-10003988"/>
    <x v="2"/>
    <x v="7"/>
    <s v="LF Elite 3D Dazzle Designer Hard Case Cover, Lf Stylus Pen and Wiper For Apple Iphone 5c Mini Lite"/>
    <x v="401"/>
    <n v="5"/>
    <x v="10"/>
    <n v="-6.54"/>
    <x v="13"/>
    <x v="205"/>
  </r>
  <r>
    <n v="7264"/>
    <x v="3606"/>
    <x v="760"/>
    <d v="2017-10-28T00:00:00"/>
    <s v="Standard Class"/>
    <s v="ML-17395"/>
    <s v="Marina Lichtenstein"/>
    <x v="1"/>
    <s v="United States"/>
    <s v="Philadelphia"/>
    <x v="9"/>
    <n v="19134"/>
    <x v="3"/>
    <s v="OFF-EN-10003068"/>
    <x v="1"/>
    <x v="12"/>
    <s v="#6 3/4 Gummed Flap White Envelopes"/>
    <x v="2458"/>
    <n v="4"/>
    <x v="2"/>
    <n v="11.087999999999999"/>
    <x v="13"/>
    <x v="73"/>
  </r>
  <r>
    <n v="7265"/>
    <x v="3607"/>
    <x v="487"/>
    <d v="2017-06-17T00:00:00"/>
    <s v="Standard Class"/>
    <s v="PG-18895"/>
    <s v="Paul Gonzalez"/>
    <x v="0"/>
    <s v="United States"/>
    <s v="Springfield"/>
    <x v="17"/>
    <n v="22153"/>
    <x v="0"/>
    <s v="OFF-AR-10004260"/>
    <x v="1"/>
    <x v="6"/>
    <s v="Boston 1799 Powerhouse Electric Pencil Sharpener"/>
    <x v="2514"/>
    <n v="7"/>
    <x v="0"/>
    <n v="50.9208"/>
    <x v="28"/>
    <x v="40"/>
  </r>
  <r>
    <n v="7266"/>
    <x v="3608"/>
    <x v="533"/>
    <d v="2014-11-26T00:00:00"/>
    <s v="Second Class"/>
    <s v="DK-12835"/>
    <s v="Damala Kotsonis"/>
    <x v="1"/>
    <s v="United States"/>
    <s v="Houston"/>
    <x v="5"/>
    <n v="77095"/>
    <x v="2"/>
    <s v="FUR-CH-10001973"/>
    <x v="0"/>
    <x v="1"/>
    <s v="Office Star Flex Back Scooter Chair with White Frame"/>
    <x v="1165"/>
    <n v="2"/>
    <x v="4"/>
    <n v="-35.513599999999997"/>
    <x v="7"/>
    <x v="527"/>
  </r>
  <r>
    <n v="7267"/>
    <x v="3609"/>
    <x v="1153"/>
    <d v="2017-08-16T00:00:00"/>
    <s v="Same Day"/>
    <s v="SJ-20215"/>
    <s v="Sarah Jordon"/>
    <x v="0"/>
    <s v="United States"/>
    <s v="Columbia"/>
    <x v="18"/>
    <n v="38401"/>
    <x v="0"/>
    <s v="OFF-BI-10002824"/>
    <x v="1"/>
    <x v="8"/>
    <s v="Recycled Easel Ring Binders"/>
    <x v="4676"/>
    <n v="3"/>
    <x v="6"/>
    <n v="-11.19"/>
    <x v="43"/>
    <x v="388"/>
  </r>
  <r>
    <n v="7268"/>
    <x v="3609"/>
    <x v="1153"/>
    <d v="2017-08-16T00:00:00"/>
    <s v="Same Day"/>
    <s v="SJ-20215"/>
    <s v="Sarah Jordon"/>
    <x v="0"/>
    <s v="United States"/>
    <s v="Columbia"/>
    <x v="18"/>
    <n v="38401"/>
    <x v="0"/>
    <s v="OFF-ST-10004950"/>
    <x v="1"/>
    <x v="4"/>
    <s v="Acco Perma 3000 Stacking Storage Drawers"/>
    <x v="1715"/>
    <n v="4"/>
    <x v="2"/>
    <n v="-0.83919999999999995"/>
    <x v="43"/>
    <x v="137"/>
  </r>
  <r>
    <n v="7269"/>
    <x v="3610"/>
    <x v="1154"/>
    <d v="2016-01-20T00:00:00"/>
    <s v="Standard Class"/>
    <s v="AG-10675"/>
    <s v="Anna Gayman"/>
    <x v="0"/>
    <s v="United States"/>
    <s v="Concord"/>
    <x v="3"/>
    <n v="28027"/>
    <x v="0"/>
    <s v="OFF-PA-10004039"/>
    <x v="1"/>
    <x v="10"/>
    <s v="Xerox 1882"/>
    <x v="2806"/>
    <n v="2"/>
    <x v="2"/>
    <n v="32.468400000000003"/>
    <x v="12"/>
    <x v="22"/>
  </r>
  <r>
    <n v="7270"/>
    <x v="3610"/>
    <x v="1154"/>
    <d v="2016-01-20T00:00:00"/>
    <s v="Standard Class"/>
    <s v="AG-10675"/>
    <s v="Anna Gayman"/>
    <x v="0"/>
    <s v="United States"/>
    <s v="Concord"/>
    <x v="3"/>
    <n v="28027"/>
    <x v="0"/>
    <s v="FUR-FU-10003374"/>
    <x v="0"/>
    <x v="5"/>
    <s v="Electrix Fluorescent Magnifier Lamps &amp; Weighted Base"/>
    <x v="4677"/>
    <n v="8"/>
    <x v="2"/>
    <n v="31.5776"/>
    <x v="12"/>
    <x v="7"/>
  </r>
  <r>
    <n v="7271"/>
    <x v="3611"/>
    <x v="1142"/>
    <d v="2016-09-22T00:00:00"/>
    <s v="Standard Class"/>
    <s v="KD-16495"/>
    <s v="Keith Dawkins"/>
    <x v="1"/>
    <s v="United States"/>
    <s v="San Jose"/>
    <x v="1"/>
    <n v="95123"/>
    <x v="1"/>
    <s v="FUR-BO-10001918"/>
    <x v="0"/>
    <x v="0"/>
    <s v="Sauder Forest Hills Library with Doors, Woodland Oak Finish"/>
    <x v="4678"/>
    <n v="2"/>
    <x v="11"/>
    <n v="-12.878399999999999"/>
    <x v="22"/>
    <x v="325"/>
  </r>
  <r>
    <n v="7272"/>
    <x v="3611"/>
    <x v="1142"/>
    <d v="2016-09-22T00:00:00"/>
    <s v="Standard Class"/>
    <s v="KD-16495"/>
    <s v="Keith Dawkins"/>
    <x v="1"/>
    <s v="United States"/>
    <s v="San Jose"/>
    <x v="1"/>
    <n v="95123"/>
    <x v="1"/>
    <s v="OFF-AP-10002287"/>
    <x v="1"/>
    <x v="9"/>
    <s v="Eureka Sanitaire  Multi-Pro Heavy-Duty Upright, Disposable Bags"/>
    <x v="1897"/>
    <n v="4"/>
    <x v="0"/>
    <n v="4.5448000000000004"/>
    <x v="22"/>
    <x v="96"/>
  </r>
  <r>
    <n v="7273"/>
    <x v="3612"/>
    <x v="1155"/>
    <d v="2016-10-14T00:00:00"/>
    <s v="Standard Class"/>
    <s v="EB-13975"/>
    <s v="Erica Bern"/>
    <x v="1"/>
    <s v="United States"/>
    <s v="Greensboro"/>
    <x v="3"/>
    <n v="27405"/>
    <x v="0"/>
    <s v="OFF-SU-10004498"/>
    <x v="1"/>
    <x v="14"/>
    <s v="Martin-Yale Premier Letter Opener"/>
    <x v="4679"/>
    <n v="2"/>
    <x v="2"/>
    <n v="-4.3792"/>
    <x v="32"/>
    <x v="63"/>
  </r>
  <r>
    <n v="7274"/>
    <x v="3612"/>
    <x v="1155"/>
    <d v="2016-10-14T00:00:00"/>
    <s v="Standard Class"/>
    <s v="EB-13975"/>
    <s v="Erica Bern"/>
    <x v="1"/>
    <s v="United States"/>
    <s v="Greensboro"/>
    <x v="3"/>
    <n v="27405"/>
    <x v="0"/>
    <s v="OFF-BI-10002557"/>
    <x v="1"/>
    <x v="8"/>
    <s v="Presstex Flexible Ring Binders"/>
    <x v="4680"/>
    <n v="3"/>
    <x v="6"/>
    <n v="-2.73"/>
    <x v="32"/>
    <x v="133"/>
  </r>
  <r>
    <n v="7275"/>
    <x v="3613"/>
    <x v="50"/>
    <d v="2015-11-17T00:00:00"/>
    <s v="Standard Class"/>
    <s v="AW-10930"/>
    <s v="Arthur Wiediger"/>
    <x v="2"/>
    <s v="United States"/>
    <s v="Helena"/>
    <x v="37"/>
    <n v="59601"/>
    <x v="1"/>
    <s v="TEC-PH-10004908"/>
    <x v="2"/>
    <x v="7"/>
    <s v="Panasonic KX TS3282W Corded phone"/>
    <x v="107"/>
    <n v="5"/>
    <x v="2"/>
    <n v="42.494999999999997"/>
    <x v="6"/>
    <x v="26"/>
  </r>
  <r>
    <n v="7276"/>
    <x v="3613"/>
    <x v="50"/>
    <d v="2015-11-17T00:00:00"/>
    <s v="Standard Class"/>
    <s v="AW-10930"/>
    <s v="Arthur Wiediger"/>
    <x v="2"/>
    <s v="United States"/>
    <s v="Helena"/>
    <x v="37"/>
    <n v="59601"/>
    <x v="1"/>
    <s v="FUR-FU-10000794"/>
    <x v="0"/>
    <x v="5"/>
    <s v="Eldon Stackable Tray, Side-Load, Legal, Smoke"/>
    <x v="4681"/>
    <n v="7"/>
    <x v="0"/>
    <n v="21.7532"/>
    <x v="6"/>
    <x v="65"/>
  </r>
  <r>
    <n v="7277"/>
    <x v="3614"/>
    <x v="981"/>
    <d v="2014-11-06T00:00:00"/>
    <s v="Standard Class"/>
    <s v="JK-16120"/>
    <s v="Julie Kriz"/>
    <x v="2"/>
    <s v="United States"/>
    <s v="Fort Lauderdale"/>
    <x v="2"/>
    <n v="33311"/>
    <x v="0"/>
    <s v="TEC-AC-10004171"/>
    <x v="2"/>
    <x v="11"/>
    <s v="Razer Kraken 7.1 Surround Sound Over Ear USB Gaming Headset"/>
    <x v="4682"/>
    <n v="10"/>
    <x v="2"/>
    <n v="239.976"/>
    <x v="7"/>
    <x v="1"/>
  </r>
  <r>
    <n v="7278"/>
    <x v="3615"/>
    <x v="1080"/>
    <d v="2016-07-21T00:00:00"/>
    <s v="First Class"/>
    <s v="TC-21535"/>
    <s v="Tracy Collins"/>
    <x v="2"/>
    <s v="United States"/>
    <s v="San Francisco"/>
    <x v="1"/>
    <n v="94110"/>
    <x v="1"/>
    <s v="TEC-PH-10002070"/>
    <x v="2"/>
    <x v="7"/>
    <s v="Griffin GC36547 PowerJolt SE Lightning Charger"/>
    <x v="4683"/>
    <n v="2"/>
    <x v="2"/>
    <n v="4.4980000000000002"/>
    <x v="16"/>
    <x v="26"/>
  </r>
  <r>
    <n v="7279"/>
    <x v="3615"/>
    <x v="1080"/>
    <d v="2016-07-21T00:00:00"/>
    <s v="First Class"/>
    <s v="TC-21535"/>
    <s v="Tracy Collins"/>
    <x v="2"/>
    <s v="United States"/>
    <s v="San Francisco"/>
    <x v="1"/>
    <n v="94110"/>
    <x v="1"/>
    <s v="TEC-AC-10003095"/>
    <x v="2"/>
    <x v="11"/>
    <s v="Logitech G35 7.1-Channel Surround Sound Headset"/>
    <x v="1917"/>
    <n v="3"/>
    <x v="0"/>
    <n v="132.5898"/>
    <x v="16"/>
    <x v="143"/>
  </r>
  <r>
    <n v="7280"/>
    <x v="3616"/>
    <x v="675"/>
    <d v="2016-05-14T00:00:00"/>
    <s v="Same Day"/>
    <s v="TH-21235"/>
    <s v="Tiffany House"/>
    <x v="1"/>
    <s v="United States"/>
    <s v="Yuma"/>
    <x v="16"/>
    <n v="85364"/>
    <x v="1"/>
    <s v="TEC-AC-10003832"/>
    <x v="2"/>
    <x v="11"/>
    <s v="Imation 16GB Mini TravelDrive USB 2.0 Flash Drive"/>
    <x v="4684"/>
    <n v="7"/>
    <x v="2"/>
    <n v="48.701099999999997"/>
    <x v="35"/>
    <x v="151"/>
  </r>
  <r>
    <n v="7281"/>
    <x v="3617"/>
    <x v="780"/>
    <d v="2015-02-27T00:00:00"/>
    <s v="Standard Class"/>
    <s v="PW-19240"/>
    <s v="Pierre Wener"/>
    <x v="0"/>
    <s v="United States"/>
    <s v="Columbia"/>
    <x v="39"/>
    <n v="21044"/>
    <x v="3"/>
    <s v="OFF-BI-10003527"/>
    <x v="1"/>
    <x v="8"/>
    <s v="Fellowes PB500 Electric Punch Plastic Comb Binding Machine with Manual Bind"/>
    <x v="4685"/>
    <n v="2"/>
    <x v="0"/>
    <n v="1270.99"/>
    <x v="27"/>
    <x v="47"/>
  </r>
  <r>
    <n v="7282"/>
    <x v="3618"/>
    <x v="524"/>
    <d v="2017-10-21T00:00:00"/>
    <s v="Standard Class"/>
    <s v="GH-14410"/>
    <s v="Gary Hansen"/>
    <x v="2"/>
    <s v="United States"/>
    <s v="Yuma"/>
    <x v="16"/>
    <n v="85364"/>
    <x v="1"/>
    <s v="TEC-MA-10001148"/>
    <x v="2"/>
    <x v="15"/>
    <s v="Swingline SM12-08 MicroCut Jam Free Shredder"/>
    <x v="4686"/>
    <n v="5"/>
    <x v="6"/>
    <n v="-479.988"/>
    <x v="13"/>
    <x v="124"/>
  </r>
  <r>
    <n v="7283"/>
    <x v="3619"/>
    <x v="738"/>
    <d v="2017-06-29T00:00:00"/>
    <s v="Standard Class"/>
    <s v="JK-15730"/>
    <s v="Joe Kamberova"/>
    <x v="0"/>
    <s v="United States"/>
    <s v="Chicago"/>
    <x v="10"/>
    <n v="60653"/>
    <x v="2"/>
    <s v="OFF-BI-10002432"/>
    <x v="1"/>
    <x v="8"/>
    <s v="Wilson Jones Standard D-Ring Binders"/>
    <x v="1079"/>
    <n v="3"/>
    <x v="3"/>
    <n v="-5.0094000000000003"/>
    <x v="28"/>
    <x v="175"/>
  </r>
  <r>
    <n v="7284"/>
    <x v="3620"/>
    <x v="428"/>
    <d v="2017-09-13T00:00:00"/>
    <s v="Standard Class"/>
    <s v="LC-17140"/>
    <s v="Logan Currie"/>
    <x v="0"/>
    <s v="United States"/>
    <s v="Cleveland"/>
    <x v="24"/>
    <n v="44105"/>
    <x v="3"/>
    <s v="OFF-AR-10001374"/>
    <x v="1"/>
    <x v="6"/>
    <s v="BIC Brite Liner Highlighters, Chisel Tip"/>
    <x v="233"/>
    <n v="5"/>
    <x v="2"/>
    <n v="3.8879999999999999"/>
    <x v="15"/>
    <x v="230"/>
  </r>
  <r>
    <n v="7285"/>
    <x v="3620"/>
    <x v="428"/>
    <d v="2017-09-13T00:00:00"/>
    <s v="Standard Class"/>
    <s v="LC-17140"/>
    <s v="Logan Currie"/>
    <x v="0"/>
    <s v="United States"/>
    <s v="Cleveland"/>
    <x v="24"/>
    <n v="44105"/>
    <x v="3"/>
    <s v="FUR-FU-10000723"/>
    <x v="0"/>
    <x v="5"/>
    <s v="Deflect-o EconoMat Studded, No Bevel Mat for Low Pile Carpeting"/>
    <x v="516"/>
    <n v="2"/>
    <x v="2"/>
    <n v="-9.0904000000000007"/>
    <x v="15"/>
    <x v="349"/>
  </r>
  <r>
    <n v="7286"/>
    <x v="3621"/>
    <x v="336"/>
    <d v="2017-10-19T00:00:00"/>
    <s v="Standard Class"/>
    <s v="BK-11260"/>
    <s v="Berenike Kampe"/>
    <x v="0"/>
    <s v="United States"/>
    <s v="San Francisco"/>
    <x v="1"/>
    <n v="94110"/>
    <x v="1"/>
    <s v="TEC-AC-10003614"/>
    <x v="2"/>
    <x v="11"/>
    <s v="Verbatim 25 GB 6x Blu-ray Single Layer Recordable Disc, 10/Pack"/>
    <x v="4687"/>
    <n v="4"/>
    <x v="0"/>
    <n v="15.2988"/>
    <x v="13"/>
    <x v="113"/>
  </r>
  <r>
    <n v="7287"/>
    <x v="3622"/>
    <x v="23"/>
    <d v="2016-06-25T00:00:00"/>
    <s v="Standard Class"/>
    <s v="BS-11365"/>
    <s v="Bill Shonely"/>
    <x v="1"/>
    <s v="United States"/>
    <s v="Oklahoma City"/>
    <x v="26"/>
    <n v="73120"/>
    <x v="2"/>
    <s v="TEC-AC-10004877"/>
    <x v="2"/>
    <x v="11"/>
    <s v="Imation 30456 USB Flash Drive 8GB"/>
    <x v="2080"/>
    <n v="1"/>
    <x v="0"/>
    <n v="0.55200000000000005"/>
    <x v="1"/>
    <x v="366"/>
  </r>
  <r>
    <n v="7288"/>
    <x v="3622"/>
    <x v="23"/>
    <d v="2016-06-25T00:00:00"/>
    <s v="Standard Class"/>
    <s v="BS-11365"/>
    <s v="Bill Shonely"/>
    <x v="1"/>
    <s v="United States"/>
    <s v="Oklahoma City"/>
    <x v="26"/>
    <n v="73120"/>
    <x v="2"/>
    <s v="FUR-FU-10004270"/>
    <x v="0"/>
    <x v="5"/>
    <s v="Executive Impressions 13&quot; Clairmont Wall Clock"/>
    <x v="2165"/>
    <n v="3"/>
    <x v="0"/>
    <n v="23.652899999999999"/>
    <x v="1"/>
    <x v="44"/>
  </r>
  <r>
    <n v="7289"/>
    <x v="3623"/>
    <x v="814"/>
    <d v="2014-09-07T00:00:00"/>
    <s v="Standard Class"/>
    <s v="AG-10525"/>
    <s v="Andy Gerbode"/>
    <x v="1"/>
    <s v="United States"/>
    <s v="Houston"/>
    <x v="5"/>
    <n v="77095"/>
    <x v="2"/>
    <s v="TEC-MA-10002210"/>
    <x v="2"/>
    <x v="15"/>
    <s v="Epson TM-T88V Direct Thermal Printer - Monochrome - Desktop"/>
    <x v="4688"/>
    <n v="3"/>
    <x v="10"/>
    <n v="-121.2705"/>
    <x v="9"/>
    <x v="219"/>
  </r>
  <r>
    <n v="7290"/>
    <x v="3624"/>
    <x v="806"/>
    <d v="2016-01-31T00:00:00"/>
    <s v="First Class"/>
    <s v="SC-20725"/>
    <s v="Steven Cartwright"/>
    <x v="0"/>
    <s v="United States"/>
    <s v="San Francisco"/>
    <x v="1"/>
    <n v="94122"/>
    <x v="1"/>
    <s v="OFF-ST-10000675"/>
    <x v="1"/>
    <x v="4"/>
    <s v="File Shuttle II and Handi-File, Black"/>
    <x v="2364"/>
    <n v="9"/>
    <x v="0"/>
    <n v="76.252499999999998"/>
    <x v="12"/>
    <x v="45"/>
  </r>
  <r>
    <n v="7291"/>
    <x v="3624"/>
    <x v="806"/>
    <d v="2016-01-31T00:00:00"/>
    <s v="First Class"/>
    <s v="SC-20725"/>
    <s v="Steven Cartwright"/>
    <x v="0"/>
    <s v="United States"/>
    <s v="San Francisco"/>
    <x v="1"/>
    <n v="94122"/>
    <x v="1"/>
    <s v="OFF-BI-10004781"/>
    <x v="1"/>
    <x v="8"/>
    <s v="GBC Wire Binding Strips"/>
    <x v="4689"/>
    <n v="2"/>
    <x v="2"/>
    <n v="17.7744"/>
    <x v="12"/>
    <x v="11"/>
  </r>
  <r>
    <n v="7292"/>
    <x v="3624"/>
    <x v="806"/>
    <d v="2016-01-31T00:00:00"/>
    <s v="First Class"/>
    <s v="SC-20725"/>
    <s v="Steven Cartwright"/>
    <x v="0"/>
    <s v="United States"/>
    <s v="San Francisco"/>
    <x v="1"/>
    <n v="94122"/>
    <x v="1"/>
    <s v="OFF-LA-10004689"/>
    <x v="1"/>
    <x v="2"/>
    <s v="Avery 512"/>
    <x v="4690"/>
    <n v="9"/>
    <x v="0"/>
    <n v="12.2247"/>
    <x v="12"/>
    <x v="41"/>
  </r>
  <r>
    <n v="7293"/>
    <x v="3625"/>
    <x v="769"/>
    <d v="2017-12-09T00:00:00"/>
    <s v="Standard Class"/>
    <s v="LR-16915"/>
    <s v="Lena Radford"/>
    <x v="0"/>
    <s v="United States"/>
    <s v="Nashville"/>
    <x v="18"/>
    <n v="37211"/>
    <x v="0"/>
    <s v="TEC-MA-10001856"/>
    <x v="2"/>
    <x v="15"/>
    <s v="Okidata C610n Printer"/>
    <x v="4691"/>
    <n v="2"/>
    <x v="5"/>
    <n v="-272.58"/>
    <x v="23"/>
    <x v="528"/>
  </r>
  <r>
    <n v="7294"/>
    <x v="3626"/>
    <x v="1156"/>
    <d v="2016-01-29T00:00:00"/>
    <s v="Standard Class"/>
    <s v="CB-12415"/>
    <s v="Christy Brittain"/>
    <x v="0"/>
    <s v="United States"/>
    <s v="Los Angeles"/>
    <x v="1"/>
    <n v="90036"/>
    <x v="1"/>
    <s v="FUR-FU-10000719"/>
    <x v="0"/>
    <x v="5"/>
    <s v="DAX Cubicle Frames, 8-1/2 x 11"/>
    <x v="4692"/>
    <n v="7"/>
    <x v="0"/>
    <n v="21.596399999999999"/>
    <x v="12"/>
    <x v="159"/>
  </r>
  <r>
    <n v="7295"/>
    <x v="3627"/>
    <x v="989"/>
    <d v="2015-05-31T00:00:00"/>
    <s v="Standard Class"/>
    <s v="RD-19900"/>
    <s v="Ruben Dartt"/>
    <x v="0"/>
    <s v="United States"/>
    <s v="Bellevue"/>
    <x v="4"/>
    <n v="98006"/>
    <x v="1"/>
    <s v="FUR-FU-10003849"/>
    <x v="0"/>
    <x v="5"/>
    <s v="DAX Metal Frame, Desktop, Stepped-Edge"/>
    <x v="4693"/>
    <n v="1"/>
    <x v="0"/>
    <n v="7.8936000000000002"/>
    <x v="20"/>
    <x v="87"/>
  </r>
  <r>
    <n v="7296"/>
    <x v="3628"/>
    <x v="417"/>
    <d v="2014-05-05T00:00:00"/>
    <s v="First Class"/>
    <s v="NC-18340"/>
    <s v="Nat Carroll"/>
    <x v="0"/>
    <s v="United States"/>
    <s v="Houston"/>
    <x v="5"/>
    <n v="77036"/>
    <x v="2"/>
    <s v="OFF-AR-10001725"/>
    <x v="1"/>
    <x v="6"/>
    <s v="Boston Home &amp; Office Model 2000 Electric Pencil Sharpeners"/>
    <x v="4694"/>
    <n v="2"/>
    <x v="2"/>
    <n v="2.8380000000000001"/>
    <x v="8"/>
    <x v="17"/>
  </r>
  <r>
    <n v="7297"/>
    <x v="3628"/>
    <x v="417"/>
    <d v="2014-05-05T00:00:00"/>
    <s v="First Class"/>
    <s v="NC-18340"/>
    <s v="Nat Carroll"/>
    <x v="0"/>
    <s v="United States"/>
    <s v="Houston"/>
    <x v="5"/>
    <n v="77036"/>
    <x v="2"/>
    <s v="OFF-FA-10000840"/>
    <x v="1"/>
    <x v="13"/>
    <s v="OIC Thumb-Tacks"/>
    <x v="2984"/>
    <n v="6"/>
    <x v="2"/>
    <n v="1.8468"/>
    <x v="8"/>
    <x v="31"/>
  </r>
  <r>
    <n v="7298"/>
    <x v="3629"/>
    <x v="1157"/>
    <d v="2015-02-14T00:00:00"/>
    <s v="Second Class"/>
    <s v="NB-18655"/>
    <s v="Nona Balk"/>
    <x v="1"/>
    <s v="United States"/>
    <s v="Philadelphia"/>
    <x v="9"/>
    <n v="19143"/>
    <x v="3"/>
    <s v="OFF-ST-10000943"/>
    <x v="1"/>
    <x v="4"/>
    <s v="Eldon ProFile File 'N Store Portable File Tub Letter/Legal Size Black"/>
    <x v="4695"/>
    <n v="5"/>
    <x v="2"/>
    <n v="7.7240000000000002"/>
    <x v="27"/>
    <x v="36"/>
  </r>
  <r>
    <n v="7299"/>
    <x v="3630"/>
    <x v="728"/>
    <d v="2014-11-21T00:00:00"/>
    <s v="First Class"/>
    <s v="JK-15730"/>
    <s v="Joe Kamberova"/>
    <x v="0"/>
    <s v="United States"/>
    <s v="Des Plaines"/>
    <x v="10"/>
    <n v="60016"/>
    <x v="2"/>
    <s v="FUR-TA-10002533"/>
    <x v="0"/>
    <x v="3"/>
    <s v="BPI Conference Tables"/>
    <x v="4696"/>
    <n v="4"/>
    <x v="5"/>
    <n v="-175.26"/>
    <x v="7"/>
    <x v="529"/>
  </r>
  <r>
    <n v="7300"/>
    <x v="3630"/>
    <x v="728"/>
    <d v="2014-11-21T00:00:00"/>
    <s v="First Class"/>
    <s v="JK-15730"/>
    <s v="Joe Kamberova"/>
    <x v="0"/>
    <s v="United States"/>
    <s v="Des Plaines"/>
    <x v="10"/>
    <n v="60016"/>
    <x v="2"/>
    <s v="FUR-FU-10001546"/>
    <x v="0"/>
    <x v="5"/>
    <s v="Dana Swing-Arm Lamps"/>
    <x v="1076"/>
    <n v="2"/>
    <x v="7"/>
    <n v="-7.476"/>
    <x v="7"/>
    <x v="318"/>
  </r>
  <r>
    <n v="7301"/>
    <x v="3630"/>
    <x v="728"/>
    <d v="2014-11-21T00:00:00"/>
    <s v="First Class"/>
    <s v="JK-15730"/>
    <s v="Joe Kamberova"/>
    <x v="0"/>
    <s v="United States"/>
    <s v="Des Plaines"/>
    <x v="10"/>
    <n v="60016"/>
    <x v="2"/>
    <s v="FUR-BO-10003546"/>
    <x v="0"/>
    <x v="0"/>
    <s v="Hon 4-Shelf Metal Bookcases"/>
    <x v="4697"/>
    <n v="6"/>
    <x v="4"/>
    <n v="-30.294"/>
    <x v="7"/>
    <x v="35"/>
  </r>
  <r>
    <n v="7302"/>
    <x v="3630"/>
    <x v="728"/>
    <d v="2014-11-21T00:00:00"/>
    <s v="First Class"/>
    <s v="JK-15730"/>
    <s v="Joe Kamberova"/>
    <x v="0"/>
    <s v="United States"/>
    <s v="Des Plaines"/>
    <x v="10"/>
    <n v="60016"/>
    <x v="2"/>
    <s v="OFF-BI-10004728"/>
    <x v="1"/>
    <x v="8"/>
    <s v="Wilson Jones Turn Tabs Binder Tool for Ring Binders"/>
    <x v="4698"/>
    <n v="3"/>
    <x v="3"/>
    <n v="-4.9164000000000003"/>
    <x v="7"/>
    <x v="277"/>
  </r>
  <r>
    <n v="7303"/>
    <x v="3630"/>
    <x v="728"/>
    <d v="2014-11-21T00:00:00"/>
    <s v="First Class"/>
    <s v="JK-15730"/>
    <s v="Joe Kamberova"/>
    <x v="0"/>
    <s v="United States"/>
    <s v="Des Plaines"/>
    <x v="10"/>
    <n v="60016"/>
    <x v="2"/>
    <s v="OFF-ST-10000025"/>
    <x v="1"/>
    <x v="4"/>
    <s v="Fellowes Stor/Drawer Steel Plus Storage Drawers"/>
    <x v="4699"/>
    <n v="5"/>
    <x v="2"/>
    <n v="-66.801000000000002"/>
    <x v="7"/>
    <x v="132"/>
  </r>
  <r>
    <n v="7304"/>
    <x v="3631"/>
    <x v="507"/>
    <d v="2017-09-08T00:00:00"/>
    <s v="Standard Class"/>
    <s v="DO-13645"/>
    <s v="Doug O'Connell"/>
    <x v="0"/>
    <s v="United States"/>
    <s v="Boynton Beach"/>
    <x v="2"/>
    <n v="33437"/>
    <x v="0"/>
    <s v="FUR-CH-10003817"/>
    <x v="0"/>
    <x v="1"/>
    <s v="Global Value Steno Chair, Gray"/>
    <x v="2376"/>
    <n v="2"/>
    <x v="2"/>
    <n v="6.0739999999999998"/>
    <x v="15"/>
    <x v="107"/>
  </r>
  <r>
    <n v="7305"/>
    <x v="3631"/>
    <x v="507"/>
    <d v="2017-09-08T00:00:00"/>
    <s v="Standard Class"/>
    <s v="DO-13645"/>
    <s v="Doug O'Connell"/>
    <x v="0"/>
    <s v="United States"/>
    <s v="Boynton Beach"/>
    <x v="2"/>
    <n v="33437"/>
    <x v="0"/>
    <s v="OFF-PA-10000289"/>
    <x v="1"/>
    <x v="10"/>
    <s v="Xerox 213"/>
    <x v="559"/>
    <n v="2"/>
    <x v="2"/>
    <n v="3.6288"/>
    <x v="15"/>
    <x v="73"/>
  </r>
  <r>
    <n v="7306"/>
    <x v="3632"/>
    <x v="1158"/>
    <d v="2014-04-02T00:00:00"/>
    <s v="Standard Class"/>
    <s v="MG-18145"/>
    <s v="Mike Gockenbach"/>
    <x v="0"/>
    <s v="United States"/>
    <s v="Plano"/>
    <x v="5"/>
    <n v="75023"/>
    <x v="2"/>
    <s v="FUR-TA-10001889"/>
    <x v="0"/>
    <x v="3"/>
    <s v="Bush Advantage Collection Racetrack Conference Table"/>
    <x v="4700"/>
    <n v="3"/>
    <x v="4"/>
    <n v="-152.71559999999999"/>
    <x v="41"/>
    <x v="530"/>
  </r>
  <r>
    <n v="7307"/>
    <x v="3633"/>
    <x v="732"/>
    <d v="2016-11-07T00:00:00"/>
    <s v="Second Class"/>
    <s v="LH-17155"/>
    <s v="Logan Haushalter"/>
    <x v="0"/>
    <s v="United States"/>
    <s v="San Jose"/>
    <x v="1"/>
    <n v="95123"/>
    <x v="1"/>
    <s v="TEC-AC-10002305"/>
    <x v="2"/>
    <x v="11"/>
    <s v="KeyTronic E03601U1 - Keyboard - Beige"/>
    <x v="2709"/>
    <n v="4"/>
    <x v="0"/>
    <n v="12.96"/>
    <x v="0"/>
    <x v="413"/>
  </r>
  <r>
    <n v="7308"/>
    <x v="3633"/>
    <x v="732"/>
    <d v="2016-11-07T00:00:00"/>
    <s v="Second Class"/>
    <s v="LH-17155"/>
    <s v="Logan Haushalter"/>
    <x v="0"/>
    <s v="United States"/>
    <s v="San Jose"/>
    <x v="1"/>
    <n v="95123"/>
    <x v="1"/>
    <s v="FUR-CH-10004875"/>
    <x v="0"/>
    <x v="1"/>
    <s v="Harbour Creations 67200 Series Stacking Chairs"/>
    <x v="2369"/>
    <n v="2"/>
    <x v="2"/>
    <n v="9.9651999999999994"/>
    <x v="0"/>
    <x v="152"/>
  </r>
  <r>
    <n v="7309"/>
    <x v="3633"/>
    <x v="732"/>
    <d v="2016-11-07T00:00:00"/>
    <s v="Second Class"/>
    <s v="LH-17155"/>
    <s v="Logan Haushalter"/>
    <x v="0"/>
    <s v="United States"/>
    <s v="San Jose"/>
    <x v="1"/>
    <n v="95123"/>
    <x v="1"/>
    <s v="OFF-EN-10001434"/>
    <x v="1"/>
    <x v="12"/>
    <s v="Strathmore #10 Envelopes, Ultimate White"/>
    <x v="3699"/>
    <n v="3"/>
    <x v="0"/>
    <n v="77.483699999999999"/>
    <x v="0"/>
    <x v="77"/>
  </r>
  <r>
    <n v="7310"/>
    <x v="3634"/>
    <x v="193"/>
    <d v="2017-06-14T00:00:00"/>
    <s v="Second Class"/>
    <s v="MM-18280"/>
    <s v="Muhammed MacIntyre"/>
    <x v="1"/>
    <s v="United States"/>
    <s v="New York City"/>
    <x v="15"/>
    <n v="10024"/>
    <x v="3"/>
    <s v="OFF-FA-10004395"/>
    <x v="1"/>
    <x v="13"/>
    <s v="Plymouth Boxed Rubber Bands by Plymouth"/>
    <x v="4701"/>
    <n v="3"/>
    <x v="0"/>
    <n v="0.70650000000000002"/>
    <x v="28"/>
    <x v="125"/>
  </r>
  <r>
    <n v="7311"/>
    <x v="3635"/>
    <x v="544"/>
    <d v="2015-08-14T00:00:00"/>
    <s v="Standard Class"/>
    <s v="BD-11320"/>
    <s v="Bill Donatelli"/>
    <x v="0"/>
    <s v="United States"/>
    <s v="Detroit"/>
    <x v="12"/>
    <n v="48227"/>
    <x v="2"/>
    <s v="OFF-BI-10004632"/>
    <x v="1"/>
    <x v="8"/>
    <s v="GBC Binding covers"/>
    <x v="4702"/>
    <n v="5"/>
    <x v="0"/>
    <n v="29.137499999999999"/>
    <x v="37"/>
    <x v="88"/>
  </r>
  <r>
    <n v="7312"/>
    <x v="3636"/>
    <x v="330"/>
    <d v="2015-10-13T00:00:00"/>
    <s v="Standard Class"/>
    <s v="SC-20575"/>
    <s v="Sonia Cooley"/>
    <x v="0"/>
    <s v="United States"/>
    <s v="Miami"/>
    <x v="2"/>
    <n v="33178"/>
    <x v="0"/>
    <s v="OFF-BI-10000145"/>
    <x v="1"/>
    <x v="8"/>
    <s v="Zipper Ring Binder Pockets"/>
    <x v="1067"/>
    <n v="2"/>
    <x v="6"/>
    <n v="-1.3104"/>
    <x v="2"/>
    <x v="126"/>
  </r>
  <r>
    <n v="7313"/>
    <x v="3636"/>
    <x v="330"/>
    <d v="2015-10-13T00:00:00"/>
    <s v="Standard Class"/>
    <s v="SC-20575"/>
    <s v="Sonia Cooley"/>
    <x v="0"/>
    <s v="United States"/>
    <s v="Miami"/>
    <x v="2"/>
    <n v="33178"/>
    <x v="0"/>
    <s v="OFF-BI-10002498"/>
    <x v="1"/>
    <x v="8"/>
    <s v="Clear Mylar Reinforcing Strips"/>
    <x v="4703"/>
    <n v="2"/>
    <x v="6"/>
    <n v="-8.5974000000000004"/>
    <x v="2"/>
    <x v="91"/>
  </r>
  <r>
    <n v="7314"/>
    <x v="3636"/>
    <x v="330"/>
    <d v="2015-10-13T00:00:00"/>
    <s v="Standard Class"/>
    <s v="SC-20575"/>
    <s v="Sonia Cooley"/>
    <x v="0"/>
    <s v="United States"/>
    <s v="Miami"/>
    <x v="2"/>
    <n v="33178"/>
    <x v="0"/>
    <s v="OFF-AR-10001761"/>
    <x v="1"/>
    <x v="6"/>
    <s v="Avery Hi-Liter Smear-Safe Highlighters"/>
    <x v="1855"/>
    <n v="8"/>
    <x v="2"/>
    <n v="7.4752000000000001"/>
    <x v="2"/>
    <x v="248"/>
  </r>
  <r>
    <n v="7315"/>
    <x v="3637"/>
    <x v="316"/>
    <d v="2016-06-02T00:00:00"/>
    <s v="Standard Class"/>
    <s v="TN-21040"/>
    <s v="Tanja Norvell"/>
    <x v="2"/>
    <s v="United States"/>
    <s v="Park Ridge"/>
    <x v="10"/>
    <n v="60068"/>
    <x v="2"/>
    <s v="TEC-PH-10001817"/>
    <x v="2"/>
    <x v="7"/>
    <s v="Wilson Electronics DB Pro Signal Booster"/>
    <x v="4704"/>
    <n v="1"/>
    <x v="2"/>
    <n v="25.06"/>
    <x v="1"/>
    <x v="66"/>
  </r>
  <r>
    <n v="7316"/>
    <x v="3638"/>
    <x v="943"/>
    <d v="2017-05-16T00:00:00"/>
    <s v="Second Class"/>
    <s v="ZC-21910"/>
    <s v="Zuschuss Carroll"/>
    <x v="0"/>
    <s v="United States"/>
    <s v="New York City"/>
    <x v="15"/>
    <n v="10024"/>
    <x v="3"/>
    <s v="OFF-AR-10004456"/>
    <x v="1"/>
    <x v="6"/>
    <s v="Panasonic KP-4ABK Battery-Operated Pencil Sharpener"/>
    <x v="2836"/>
    <n v="3"/>
    <x v="0"/>
    <n v="12.736800000000001"/>
    <x v="25"/>
    <x v="5"/>
  </r>
  <r>
    <n v="7317"/>
    <x v="3639"/>
    <x v="1159"/>
    <d v="2016-10-20T00:00:00"/>
    <s v="Standard Class"/>
    <s v="NB-18655"/>
    <s v="Nona Balk"/>
    <x v="1"/>
    <s v="United States"/>
    <s v="New York City"/>
    <x v="15"/>
    <n v="10011"/>
    <x v="3"/>
    <s v="FUR-TA-10001539"/>
    <x v="0"/>
    <x v="3"/>
    <s v="Chromcraft Rectangular Conference Tables"/>
    <x v="4705"/>
    <n v="1"/>
    <x v="10"/>
    <n v="-37.915199999999999"/>
    <x v="32"/>
    <x v="190"/>
  </r>
  <r>
    <n v="7318"/>
    <x v="3640"/>
    <x v="701"/>
    <d v="2017-11-21T00:00:00"/>
    <s v="Standard Class"/>
    <s v="KH-16330"/>
    <s v="Katharine Harms"/>
    <x v="1"/>
    <s v="United States"/>
    <s v="Hillsboro"/>
    <x v="21"/>
    <n v="97123"/>
    <x v="1"/>
    <s v="OFF-PA-10003205"/>
    <x v="1"/>
    <x v="10"/>
    <s v="Wirebound Message Forms, Four 2 3/4 x 5 Forms per Page, Pink Paper"/>
    <x v="4706"/>
    <n v="3"/>
    <x v="2"/>
    <n v="6.6177000000000001"/>
    <x v="24"/>
    <x v="27"/>
  </r>
  <r>
    <n v="7319"/>
    <x v="3640"/>
    <x v="701"/>
    <d v="2017-11-21T00:00:00"/>
    <s v="Standard Class"/>
    <s v="KH-16330"/>
    <s v="Katharine Harms"/>
    <x v="1"/>
    <s v="United States"/>
    <s v="Hillsboro"/>
    <x v="21"/>
    <n v="97123"/>
    <x v="1"/>
    <s v="OFF-BI-10002813"/>
    <x v="1"/>
    <x v="8"/>
    <s v="Avery Reinforcements for Hole-Punch Pages"/>
    <x v="4707"/>
    <n v="7"/>
    <x v="6"/>
    <n v="-3.4649999999999999"/>
    <x v="24"/>
    <x v="388"/>
  </r>
  <r>
    <n v="7320"/>
    <x v="3641"/>
    <x v="200"/>
    <d v="2017-11-29T00:00:00"/>
    <s v="Second Class"/>
    <s v="MN-17935"/>
    <s v="Michael Nguyen"/>
    <x v="0"/>
    <s v="United States"/>
    <s v="New York City"/>
    <x v="15"/>
    <n v="10009"/>
    <x v="3"/>
    <s v="TEC-PH-10002310"/>
    <x v="2"/>
    <x v="7"/>
    <s v="Plantronics Calisto P620-M USB Wireless Speakerphone System"/>
    <x v="504"/>
    <n v="5"/>
    <x v="0"/>
    <n v="264.5865"/>
    <x v="24"/>
    <x v="180"/>
  </r>
  <r>
    <n v="7321"/>
    <x v="3641"/>
    <x v="200"/>
    <d v="2017-11-29T00:00:00"/>
    <s v="Second Class"/>
    <s v="MN-17935"/>
    <s v="Michael Nguyen"/>
    <x v="0"/>
    <s v="United States"/>
    <s v="New York City"/>
    <x v="15"/>
    <n v="10009"/>
    <x v="3"/>
    <s v="FUR-FU-10003623"/>
    <x v="0"/>
    <x v="5"/>
    <s v="DataProducts Ampli Magnifier Task Lamp, Black,"/>
    <x v="4622"/>
    <n v="5"/>
    <x v="0"/>
    <n v="37.884"/>
    <x v="24"/>
    <x v="40"/>
  </r>
  <r>
    <n v="7322"/>
    <x v="3642"/>
    <x v="213"/>
    <d v="2017-09-07T00:00:00"/>
    <s v="Standard Class"/>
    <s v="MY-18295"/>
    <s v="Muhammed Yedwab"/>
    <x v="1"/>
    <s v="United States"/>
    <s v="Chicago"/>
    <x v="10"/>
    <n v="60623"/>
    <x v="2"/>
    <s v="OFF-PA-10003424"/>
    <x v="1"/>
    <x v="10"/>
    <s v="&quot;While you Were Out&quot; Message Book, One Form per Page"/>
    <x v="821"/>
    <n v="3"/>
    <x v="2"/>
    <n v="3.339"/>
    <x v="15"/>
    <x v="52"/>
  </r>
  <r>
    <n v="7323"/>
    <x v="3642"/>
    <x v="213"/>
    <d v="2017-09-07T00:00:00"/>
    <s v="Standard Class"/>
    <s v="MY-18295"/>
    <s v="Muhammed Yedwab"/>
    <x v="1"/>
    <s v="United States"/>
    <s v="Chicago"/>
    <x v="10"/>
    <n v="60623"/>
    <x v="2"/>
    <s v="TEC-AC-10004353"/>
    <x v="2"/>
    <x v="11"/>
    <s v="Hypercom P1300 Pinpad"/>
    <x v="4470"/>
    <n v="2"/>
    <x v="2"/>
    <n v="21.42"/>
    <x v="15"/>
    <x v="308"/>
  </r>
  <r>
    <n v="7324"/>
    <x v="3643"/>
    <x v="256"/>
    <d v="2017-12-08T00:00:00"/>
    <s v="First Class"/>
    <s v="CS-11950"/>
    <s v="Carlos Soltero"/>
    <x v="0"/>
    <s v="United States"/>
    <s v="New York City"/>
    <x v="15"/>
    <n v="10024"/>
    <x v="3"/>
    <s v="FUR-FU-10001934"/>
    <x v="0"/>
    <x v="5"/>
    <s v="Magnifier Swing Arm Lamp"/>
    <x v="108"/>
    <n v="2"/>
    <x v="0"/>
    <n v="10.909599999999999"/>
    <x v="23"/>
    <x v="19"/>
  </r>
  <r>
    <n v="7325"/>
    <x v="3643"/>
    <x v="256"/>
    <d v="2017-12-08T00:00:00"/>
    <s v="First Class"/>
    <s v="CS-11950"/>
    <s v="Carlos Soltero"/>
    <x v="0"/>
    <s v="United States"/>
    <s v="New York City"/>
    <x v="15"/>
    <n v="10024"/>
    <x v="3"/>
    <s v="OFF-LA-10003766"/>
    <x v="1"/>
    <x v="2"/>
    <s v="Self-Adhesive Removable Labels"/>
    <x v="1227"/>
    <n v="3"/>
    <x v="0"/>
    <n v="4.5359999999999996"/>
    <x v="23"/>
    <x v="42"/>
  </r>
  <r>
    <n v="7326"/>
    <x v="3644"/>
    <x v="468"/>
    <d v="2017-11-17T00:00:00"/>
    <s v="Standard Class"/>
    <s v="MC-17845"/>
    <s v="Michael Chen"/>
    <x v="0"/>
    <s v="United States"/>
    <s v="Pasco"/>
    <x v="4"/>
    <n v="99301"/>
    <x v="1"/>
    <s v="OFF-AP-10004540"/>
    <x v="1"/>
    <x v="9"/>
    <s v="Eureka The Boss Lite 10-Amp Upright Vacuum, Blue"/>
    <x v="4708"/>
    <n v="5"/>
    <x v="0"/>
    <n v="112.224"/>
    <x v="24"/>
    <x v="95"/>
  </r>
  <r>
    <n v="7327"/>
    <x v="3644"/>
    <x v="468"/>
    <d v="2017-11-17T00:00:00"/>
    <s v="Standard Class"/>
    <s v="MC-17845"/>
    <s v="Michael Chen"/>
    <x v="0"/>
    <s v="United States"/>
    <s v="Pasco"/>
    <x v="4"/>
    <n v="99301"/>
    <x v="1"/>
    <s v="OFF-BI-10001543"/>
    <x v="1"/>
    <x v="8"/>
    <s v="GBC VeloBinder Manual Binding System"/>
    <x v="4709"/>
    <n v="1"/>
    <x v="2"/>
    <n v="10.077199999999999"/>
    <x v="24"/>
    <x v="73"/>
  </r>
  <r>
    <n v="7328"/>
    <x v="3645"/>
    <x v="772"/>
    <d v="2014-03-24T00:00:00"/>
    <s v="Standard Class"/>
    <s v="SC-20050"/>
    <s v="Sample Company A"/>
    <x v="2"/>
    <s v="United States"/>
    <s v="Burbank"/>
    <x v="1"/>
    <n v="91505"/>
    <x v="1"/>
    <s v="FUR-FU-10004597"/>
    <x v="0"/>
    <x v="5"/>
    <s v="Eldon Cleatmat Chair Mats for Medium Pile Carpets"/>
    <x v="4710"/>
    <n v="2"/>
    <x v="0"/>
    <n v="14.43"/>
    <x v="34"/>
    <x v="23"/>
  </r>
  <r>
    <n v="7329"/>
    <x v="3645"/>
    <x v="772"/>
    <d v="2014-03-24T00:00:00"/>
    <s v="Standard Class"/>
    <s v="SC-20050"/>
    <s v="Sample Company A"/>
    <x v="2"/>
    <s v="United States"/>
    <s v="Burbank"/>
    <x v="1"/>
    <n v="91505"/>
    <x v="1"/>
    <s v="TEC-MA-10001148"/>
    <x v="2"/>
    <x v="15"/>
    <s v="Swingline SM12-08 MicroCut Jam Free Shredder"/>
    <x v="4711"/>
    <n v="4"/>
    <x v="2"/>
    <n v="415.9896"/>
    <x v="34"/>
    <x v="12"/>
  </r>
  <r>
    <n v="7330"/>
    <x v="3645"/>
    <x v="772"/>
    <d v="2014-03-24T00:00:00"/>
    <s v="Standard Class"/>
    <s v="SC-20050"/>
    <s v="Sample Company A"/>
    <x v="2"/>
    <s v="United States"/>
    <s v="Burbank"/>
    <x v="1"/>
    <n v="91505"/>
    <x v="1"/>
    <s v="OFF-ST-10000078"/>
    <x v="1"/>
    <x v="4"/>
    <s v="Tennsco 6- and 18-Compartment Lockers"/>
    <x v="4712"/>
    <n v="7"/>
    <x v="0"/>
    <n v="334.11419999999998"/>
    <x v="34"/>
    <x v="16"/>
  </r>
  <r>
    <n v="7331"/>
    <x v="3646"/>
    <x v="396"/>
    <d v="2016-11-13T00:00:00"/>
    <s v="First Class"/>
    <s v="SP-20650"/>
    <s v="Stephanie Phelps"/>
    <x v="1"/>
    <s v="United States"/>
    <s v="Chicago"/>
    <x v="10"/>
    <n v="60623"/>
    <x v="2"/>
    <s v="FUR-FU-10001037"/>
    <x v="0"/>
    <x v="5"/>
    <s v="DAX Charcoal/Nickel-Tone Document Frame, 5 x 7"/>
    <x v="4713"/>
    <n v="6"/>
    <x v="7"/>
    <n v="-8.532"/>
    <x v="0"/>
    <x v="531"/>
  </r>
  <r>
    <n v="7332"/>
    <x v="3647"/>
    <x v="40"/>
    <d v="2017-10-30T00:00:00"/>
    <s v="Standard Class"/>
    <s v="SC-20440"/>
    <s v="Shaun Chance"/>
    <x v="1"/>
    <s v="United States"/>
    <s v="Lancaster"/>
    <x v="9"/>
    <n v="17602"/>
    <x v="3"/>
    <s v="TEC-PH-10001433"/>
    <x v="2"/>
    <x v="7"/>
    <s v="Cisco Small Business SPA 502G VoIP phone"/>
    <x v="4714"/>
    <n v="1"/>
    <x v="10"/>
    <n v="-13.334099999999999"/>
    <x v="13"/>
    <x v="219"/>
  </r>
  <r>
    <n v="7333"/>
    <x v="3647"/>
    <x v="40"/>
    <d v="2017-10-30T00:00:00"/>
    <s v="Standard Class"/>
    <s v="SC-20440"/>
    <s v="Shaun Chance"/>
    <x v="1"/>
    <s v="United States"/>
    <s v="Lancaster"/>
    <x v="9"/>
    <n v="17602"/>
    <x v="3"/>
    <s v="OFF-BI-10003007"/>
    <x v="1"/>
    <x v="8"/>
    <s v="Premium Transparent Presentation Covers, No Pattern/Clear, 8 1/2&quot; x 11&quot;"/>
    <x v="4715"/>
    <n v="7"/>
    <x v="6"/>
    <n v="-65.150400000000005"/>
    <x v="13"/>
    <x v="128"/>
  </r>
  <r>
    <n v="7334"/>
    <x v="3648"/>
    <x v="347"/>
    <d v="2015-04-17T00:00:00"/>
    <s v="Standard Class"/>
    <s v="PR-18880"/>
    <s v="Patrick Ryan"/>
    <x v="0"/>
    <s v="United States"/>
    <s v="Tampa"/>
    <x v="2"/>
    <n v="33614"/>
    <x v="0"/>
    <s v="FUR-FU-10001290"/>
    <x v="0"/>
    <x v="5"/>
    <s v="Executive Impressions Supervisor Wall Clock"/>
    <x v="4716"/>
    <n v="2"/>
    <x v="2"/>
    <n v="10.103999999999999"/>
    <x v="19"/>
    <x v="230"/>
  </r>
  <r>
    <n v="7335"/>
    <x v="3648"/>
    <x v="347"/>
    <d v="2015-04-17T00:00:00"/>
    <s v="Standard Class"/>
    <s v="PR-18880"/>
    <s v="Patrick Ryan"/>
    <x v="0"/>
    <s v="United States"/>
    <s v="Tampa"/>
    <x v="2"/>
    <n v="33614"/>
    <x v="0"/>
    <s v="FUR-FU-10000087"/>
    <x v="0"/>
    <x v="5"/>
    <s v="Executive Impressions 14&quot; Two-Color Numerals Wall Clock"/>
    <x v="4717"/>
    <n v="3"/>
    <x v="2"/>
    <n v="14.313599999999999"/>
    <x v="19"/>
    <x v="151"/>
  </r>
  <r>
    <n v="7336"/>
    <x v="3649"/>
    <x v="707"/>
    <d v="2015-12-30T00:00:00"/>
    <s v="Standard Class"/>
    <s v="JK-15625"/>
    <s v="Jim Karlsson"/>
    <x v="0"/>
    <s v="United States"/>
    <s v="New York City"/>
    <x v="15"/>
    <n v="10024"/>
    <x v="3"/>
    <s v="TEC-AC-10002049"/>
    <x v="2"/>
    <x v="11"/>
    <s v="Plantronics Savi W720 Multi-Device Wireless Headset System"/>
    <x v="3892"/>
    <n v="2"/>
    <x v="0"/>
    <n v="371.31599999999997"/>
    <x v="14"/>
    <x v="48"/>
  </r>
  <r>
    <n v="7337"/>
    <x v="3649"/>
    <x v="707"/>
    <d v="2015-12-30T00:00:00"/>
    <s v="Standard Class"/>
    <s v="JK-15625"/>
    <s v="Jim Karlsson"/>
    <x v="0"/>
    <s v="United States"/>
    <s v="New York City"/>
    <x v="15"/>
    <n v="10024"/>
    <x v="3"/>
    <s v="FUR-BO-10002613"/>
    <x v="0"/>
    <x v="0"/>
    <s v="Atlantic Metals Mobile 4-Shelf Bookcases, Custom Colors"/>
    <x v="4718"/>
    <n v="2"/>
    <x v="2"/>
    <n v="56.195999999999998"/>
    <x v="14"/>
    <x v="26"/>
  </r>
  <r>
    <n v="7338"/>
    <x v="3650"/>
    <x v="296"/>
    <d v="2017-09-23T00:00:00"/>
    <s v="First Class"/>
    <s v="BM-11575"/>
    <s v="Brendan Murry"/>
    <x v="1"/>
    <s v="United States"/>
    <s v="Los Angeles"/>
    <x v="1"/>
    <n v="90045"/>
    <x v="1"/>
    <s v="OFF-ST-10004950"/>
    <x v="1"/>
    <x v="4"/>
    <s v="Tenex Personal Filing Tote With Secure Closure Lid, Black/Frost"/>
    <x v="4542"/>
    <n v="1"/>
    <x v="0"/>
    <n v="3.8774999999999999"/>
    <x v="15"/>
    <x v="45"/>
  </r>
  <r>
    <n v="7339"/>
    <x v="3651"/>
    <x v="414"/>
    <d v="2014-12-23T00:00:00"/>
    <s v="Second Class"/>
    <s v="SM-20950"/>
    <s v="Suzanne McNair"/>
    <x v="1"/>
    <s v="United States"/>
    <s v="New York City"/>
    <x v="15"/>
    <n v="10035"/>
    <x v="3"/>
    <s v="FUR-CH-10004875"/>
    <x v="0"/>
    <x v="1"/>
    <s v="Harbour Creations 67200 Series Stacking Chairs"/>
    <x v="4719"/>
    <n v="3"/>
    <x v="9"/>
    <n v="36.3018"/>
    <x v="21"/>
    <x v="236"/>
  </r>
  <r>
    <n v="7340"/>
    <x v="3652"/>
    <x v="1074"/>
    <d v="2015-07-21T00:00:00"/>
    <s v="First Class"/>
    <s v="KC-16255"/>
    <s v="Karen Carlisle"/>
    <x v="1"/>
    <s v="United States"/>
    <s v="New York City"/>
    <x v="15"/>
    <n v="10009"/>
    <x v="3"/>
    <s v="OFF-AR-10003190"/>
    <x v="1"/>
    <x v="6"/>
    <s v="Newell 32"/>
    <x v="1755"/>
    <n v="2"/>
    <x v="0"/>
    <n v="1.6128"/>
    <x v="39"/>
    <x v="95"/>
  </r>
  <r>
    <n v="7341"/>
    <x v="3653"/>
    <x v="711"/>
    <d v="2014-08-01T00:00:00"/>
    <s v="Standard Class"/>
    <s v="SG-20470"/>
    <s v="Sheri Gordon"/>
    <x v="0"/>
    <s v="United States"/>
    <s v="Atlanta"/>
    <x v="32"/>
    <n v="30318"/>
    <x v="0"/>
    <s v="FUR-CH-10000553"/>
    <x v="0"/>
    <x v="1"/>
    <s v="Metal Folding Chairs, Beige, 4/Carton"/>
    <x v="4720"/>
    <n v="2"/>
    <x v="0"/>
    <n v="18.3276"/>
    <x v="29"/>
    <x v="6"/>
  </r>
  <r>
    <n v="7342"/>
    <x v="3653"/>
    <x v="711"/>
    <d v="2014-08-01T00:00:00"/>
    <s v="Standard Class"/>
    <s v="SG-20470"/>
    <s v="Sheri Gordon"/>
    <x v="0"/>
    <s v="United States"/>
    <s v="Atlanta"/>
    <x v="32"/>
    <n v="30318"/>
    <x v="0"/>
    <s v="OFF-LA-10002762"/>
    <x v="1"/>
    <x v="2"/>
    <s v="Avery 485"/>
    <x v="4721"/>
    <n v="13"/>
    <x v="0"/>
    <n v="76.558300000000003"/>
    <x v="29"/>
    <x v="2"/>
  </r>
  <r>
    <n v="7343"/>
    <x v="3653"/>
    <x v="711"/>
    <d v="2014-08-01T00:00:00"/>
    <s v="Standard Class"/>
    <s v="SG-20470"/>
    <s v="Sheri Gordon"/>
    <x v="0"/>
    <s v="United States"/>
    <s v="Atlanta"/>
    <x v="32"/>
    <n v="30318"/>
    <x v="0"/>
    <s v="FUR-FU-10000719"/>
    <x v="0"/>
    <x v="5"/>
    <s v="DAX Cubicle Frames, 8-1/2 x 11"/>
    <x v="3462"/>
    <n v="3"/>
    <x v="0"/>
    <n v="9.2555999999999994"/>
    <x v="29"/>
    <x v="159"/>
  </r>
  <r>
    <n v="7344"/>
    <x v="3654"/>
    <x v="58"/>
    <d v="2015-01-01T00:00:00"/>
    <s v="Standard Class"/>
    <s v="TB-21520"/>
    <s v="Tracy Blumstein"/>
    <x v="0"/>
    <s v="United States"/>
    <s v="New York City"/>
    <x v="15"/>
    <n v="10009"/>
    <x v="3"/>
    <s v="OFF-ST-10000563"/>
    <x v="1"/>
    <x v="4"/>
    <s v="Fellowes Bankers Box Stor/Drawer Steel Plus"/>
    <x v="1616"/>
    <n v="6"/>
    <x v="0"/>
    <n v="19.187999999999999"/>
    <x v="36"/>
    <x v="7"/>
  </r>
  <r>
    <n v="7345"/>
    <x v="3655"/>
    <x v="157"/>
    <d v="2017-12-17T00:00:00"/>
    <s v="Standard Class"/>
    <s v="DV-13045"/>
    <s v="Darrin Van Huff"/>
    <x v="1"/>
    <s v="United States"/>
    <s v="Jacksonville"/>
    <x v="2"/>
    <n v="32216"/>
    <x v="0"/>
    <s v="FUR-TA-10004289"/>
    <x v="0"/>
    <x v="3"/>
    <s v="BoxOffice By Design Rectangular and Half-Moon Meeting Room Tables"/>
    <x v="4722"/>
    <n v="6"/>
    <x v="1"/>
    <n v="-420"/>
    <x v="23"/>
    <x v="532"/>
  </r>
  <r>
    <n v="7346"/>
    <x v="3655"/>
    <x v="157"/>
    <d v="2017-12-17T00:00:00"/>
    <s v="Standard Class"/>
    <s v="DV-13045"/>
    <s v="Darrin Van Huff"/>
    <x v="1"/>
    <s v="United States"/>
    <s v="Jacksonville"/>
    <x v="2"/>
    <n v="32216"/>
    <x v="0"/>
    <s v="TEC-PH-10003555"/>
    <x v="2"/>
    <x v="7"/>
    <s v="Motorola HK250 Universal Bluetooth Headset"/>
    <x v="4723"/>
    <n v="4"/>
    <x v="2"/>
    <n v="-16.552800000000001"/>
    <x v="23"/>
    <x v="352"/>
  </r>
  <r>
    <n v="7347"/>
    <x v="3655"/>
    <x v="157"/>
    <d v="2017-12-17T00:00:00"/>
    <s v="Standard Class"/>
    <s v="DV-13045"/>
    <s v="Darrin Van Huff"/>
    <x v="1"/>
    <s v="United States"/>
    <s v="Jacksonville"/>
    <x v="2"/>
    <n v="32216"/>
    <x v="0"/>
    <s v="OFF-AR-10001958"/>
    <x v="1"/>
    <x v="6"/>
    <s v="Stanley Bostitch Contemporary Electric Pencil Sharpeners"/>
    <x v="4724"/>
    <n v="1"/>
    <x v="2"/>
    <n v="1.3584000000000001"/>
    <x v="23"/>
    <x v="36"/>
  </r>
  <r>
    <n v="7348"/>
    <x v="3655"/>
    <x v="157"/>
    <d v="2017-12-17T00:00:00"/>
    <s v="Standard Class"/>
    <s v="DV-13045"/>
    <s v="Darrin Van Huff"/>
    <x v="1"/>
    <s v="United States"/>
    <s v="Jacksonville"/>
    <x v="2"/>
    <n v="32216"/>
    <x v="0"/>
    <s v="FUR-CH-10000225"/>
    <x v="0"/>
    <x v="1"/>
    <s v="Global Geo Office Task Chair, Gray"/>
    <x v="1445"/>
    <n v="1"/>
    <x v="2"/>
    <n v="-12.147"/>
    <x v="23"/>
    <x v="191"/>
  </r>
  <r>
    <n v="7349"/>
    <x v="3656"/>
    <x v="223"/>
    <d v="2014-03-07T00:00:00"/>
    <s v="Standard Class"/>
    <s v="SC-20020"/>
    <s v="Sam Craven"/>
    <x v="0"/>
    <s v="United States"/>
    <s v="Houston"/>
    <x v="5"/>
    <n v="77095"/>
    <x v="2"/>
    <s v="OFF-AP-10002534"/>
    <x v="1"/>
    <x v="9"/>
    <s v="3.6 Cubic Foot Counter Height Office Refrigerator"/>
    <x v="4725"/>
    <n v="3"/>
    <x v="3"/>
    <n v="-459.60719999999998"/>
    <x v="34"/>
    <x v="291"/>
  </r>
  <r>
    <n v="7350"/>
    <x v="3657"/>
    <x v="208"/>
    <d v="2017-10-27T00:00:00"/>
    <s v="Standard Class"/>
    <s v="JB-15400"/>
    <s v="Jennifer Braxton"/>
    <x v="1"/>
    <s v="United States"/>
    <s v="Milwaukee"/>
    <x v="6"/>
    <n v="53209"/>
    <x v="2"/>
    <s v="OFF-BI-10000301"/>
    <x v="1"/>
    <x v="8"/>
    <s v="GBC Instant Report Kit"/>
    <x v="1109"/>
    <n v="6"/>
    <x v="0"/>
    <n v="19.41"/>
    <x v="13"/>
    <x v="47"/>
  </r>
  <r>
    <n v="7351"/>
    <x v="3657"/>
    <x v="208"/>
    <d v="2017-10-27T00:00:00"/>
    <s v="Standard Class"/>
    <s v="JB-15400"/>
    <s v="Jennifer Braxton"/>
    <x v="1"/>
    <s v="United States"/>
    <s v="Milwaukee"/>
    <x v="6"/>
    <n v="53209"/>
    <x v="2"/>
    <s v="OFF-BI-10003460"/>
    <x v="1"/>
    <x v="8"/>
    <s v="Acco 3-Hole Punch"/>
    <x v="4726"/>
    <n v="5"/>
    <x v="0"/>
    <n v="10.512"/>
    <x v="13"/>
    <x v="62"/>
  </r>
  <r>
    <n v="7352"/>
    <x v="3658"/>
    <x v="468"/>
    <d v="2017-11-16T00:00:00"/>
    <s v="Standard Class"/>
    <s v="GH-14425"/>
    <s v="Gary Hwang"/>
    <x v="0"/>
    <s v="United States"/>
    <s v="Modesto"/>
    <x v="1"/>
    <n v="95351"/>
    <x v="1"/>
    <s v="TEC-AC-10001772"/>
    <x v="2"/>
    <x v="11"/>
    <s v="Memorex Mini Travel Drive 16 GB USB 2.0 Flash Drive"/>
    <x v="1800"/>
    <n v="7"/>
    <x v="0"/>
    <n v="43.598100000000002"/>
    <x v="24"/>
    <x v="87"/>
  </r>
  <r>
    <n v="7353"/>
    <x v="3659"/>
    <x v="633"/>
    <d v="2017-03-18T00:00:00"/>
    <s v="Second Class"/>
    <s v="MG-17650"/>
    <s v="Matthew Grinstein"/>
    <x v="2"/>
    <s v="United States"/>
    <s v="Lakewood"/>
    <x v="24"/>
    <n v="44107"/>
    <x v="3"/>
    <s v="TEC-PH-10003505"/>
    <x v="2"/>
    <x v="7"/>
    <s v="Geemarc AmpliPOWER60"/>
    <x v="4727"/>
    <n v="8"/>
    <x v="10"/>
    <n v="-81.664000000000001"/>
    <x v="42"/>
    <x v="218"/>
  </r>
  <r>
    <n v="7354"/>
    <x v="3660"/>
    <x v="897"/>
    <d v="2016-09-29T00:00:00"/>
    <s v="Standard Class"/>
    <s v="RD-19660"/>
    <s v="Robert Dilbeck"/>
    <x v="2"/>
    <s v="United States"/>
    <s v="Philadelphia"/>
    <x v="9"/>
    <n v="19134"/>
    <x v="3"/>
    <s v="OFF-LA-10004484"/>
    <x v="1"/>
    <x v="2"/>
    <s v="Avery 476"/>
    <x v="1045"/>
    <n v="5"/>
    <x v="2"/>
    <n v="5.3689999999999998"/>
    <x v="22"/>
    <x v="18"/>
  </r>
  <r>
    <n v="7355"/>
    <x v="3661"/>
    <x v="695"/>
    <d v="2017-02-13T00:00:00"/>
    <s v="Standard Class"/>
    <s v="SN-20560"/>
    <s v="Skye Norling"/>
    <x v="2"/>
    <s v="United States"/>
    <s v="San Francisco"/>
    <x v="1"/>
    <n v="94109"/>
    <x v="1"/>
    <s v="OFF-PA-10001593"/>
    <x v="1"/>
    <x v="10"/>
    <s v="Xerox 1947"/>
    <x v="2680"/>
    <n v="5"/>
    <x v="0"/>
    <n v="13.455"/>
    <x v="31"/>
    <x v="88"/>
  </r>
  <r>
    <n v="7356"/>
    <x v="3662"/>
    <x v="620"/>
    <d v="2016-01-02T00:00:00"/>
    <s v="Second Class"/>
    <s v="AH-10690"/>
    <s v="Anna Häberlin"/>
    <x v="1"/>
    <s v="United States"/>
    <s v="Detroit"/>
    <x v="12"/>
    <n v="48205"/>
    <x v="2"/>
    <s v="OFF-BI-10004139"/>
    <x v="1"/>
    <x v="8"/>
    <s v="Fellowes Presentation Covers for Comb Binding Machines"/>
    <x v="4728"/>
    <n v="8"/>
    <x v="0"/>
    <n v="52.38"/>
    <x v="12"/>
    <x v="88"/>
  </r>
  <r>
    <n v="7357"/>
    <x v="3663"/>
    <x v="790"/>
    <d v="2016-10-14T00:00:00"/>
    <s v="Standard Class"/>
    <s v="MZ-17335"/>
    <s v="Maria Zettner"/>
    <x v="2"/>
    <s v="United States"/>
    <s v="Phoenix"/>
    <x v="16"/>
    <n v="85023"/>
    <x v="1"/>
    <s v="OFF-AR-10001315"/>
    <x v="1"/>
    <x v="6"/>
    <s v="Newell 310"/>
    <x v="4729"/>
    <n v="1"/>
    <x v="2"/>
    <n v="0.15840000000000001"/>
    <x v="32"/>
    <x v="156"/>
  </r>
  <r>
    <n v="7358"/>
    <x v="3663"/>
    <x v="790"/>
    <d v="2016-10-14T00:00:00"/>
    <s v="Standard Class"/>
    <s v="MZ-17335"/>
    <s v="Maria Zettner"/>
    <x v="2"/>
    <s v="United States"/>
    <s v="Phoenix"/>
    <x v="16"/>
    <n v="85023"/>
    <x v="1"/>
    <s v="FUR-FU-10001488"/>
    <x v="0"/>
    <x v="5"/>
    <s v="Tenex 46&quot; x 60&quot; Computer Anti-Static Chairmat, Rectangular Shaped"/>
    <x v="4730"/>
    <n v="2"/>
    <x v="2"/>
    <n v="0"/>
    <x v="32"/>
    <x v="136"/>
  </r>
  <r>
    <n v="7359"/>
    <x v="3664"/>
    <x v="125"/>
    <d v="2015-01-03T00:00:00"/>
    <s v="Second Class"/>
    <s v="AR-10345"/>
    <s v="Alex Russell"/>
    <x v="1"/>
    <s v="United States"/>
    <s v="Philadelphia"/>
    <x v="9"/>
    <n v="19143"/>
    <x v="3"/>
    <s v="TEC-PH-10002170"/>
    <x v="2"/>
    <x v="7"/>
    <s v="ClearSounds CSC500 Amplified Spirit Phone Corded phone"/>
    <x v="4731"/>
    <n v="6"/>
    <x v="10"/>
    <n v="-50.392800000000001"/>
    <x v="36"/>
    <x v="94"/>
  </r>
  <r>
    <n v="7360"/>
    <x v="3664"/>
    <x v="125"/>
    <d v="2015-01-03T00:00:00"/>
    <s v="Second Class"/>
    <s v="AR-10345"/>
    <s v="Alex Russell"/>
    <x v="1"/>
    <s v="United States"/>
    <s v="Philadelphia"/>
    <x v="9"/>
    <n v="19143"/>
    <x v="3"/>
    <s v="FUR-TA-10004575"/>
    <x v="0"/>
    <x v="3"/>
    <s v="Hon 5100 Series Wood Tables"/>
    <x v="2901"/>
    <n v="3"/>
    <x v="10"/>
    <n v="-192.04679999999999"/>
    <x v="36"/>
    <x v="321"/>
  </r>
  <r>
    <n v="7361"/>
    <x v="3665"/>
    <x v="408"/>
    <d v="2016-04-14T00:00:00"/>
    <s v="First Class"/>
    <s v="JF-15295"/>
    <s v="Jason Fortune-"/>
    <x v="0"/>
    <s v="United States"/>
    <s v="Los Angeles"/>
    <x v="1"/>
    <n v="90036"/>
    <x v="1"/>
    <s v="OFF-PA-10000809"/>
    <x v="1"/>
    <x v="10"/>
    <s v="Xerox 206"/>
    <x v="537"/>
    <n v="3"/>
    <x v="0"/>
    <n v="9.3312000000000008"/>
    <x v="26"/>
    <x v="62"/>
  </r>
  <r>
    <n v="7362"/>
    <x v="3665"/>
    <x v="408"/>
    <d v="2016-04-14T00:00:00"/>
    <s v="First Class"/>
    <s v="JF-15295"/>
    <s v="Jason Fortune-"/>
    <x v="0"/>
    <s v="United States"/>
    <s v="Los Angeles"/>
    <x v="1"/>
    <n v="90036"/>
    <x v="1"/>
    <s v="FUR-CH-10000225"/>
    <x v="0"/>
    <x v="1"/>
    <s v="Global Geo Office Task Chair, Gray"/>
    <x v="4732"/>
    <n v="3"/>
    <x v="2"/>
    <n v="-36.441000000000003"/>
    <x v="26"/>
    <x v="191"/>
  </r>
  <r>
    <n v="7363"/>
    <x v="3665"/>
    <x v="408"/>
    <d v="2016-04-14T00:00:00"/>
    <s v="First Class"/>
    <s v="JF-15295"/>
    <s v="Jason Fortune-"/>
    <x v="0"/>
    <s v="United States"/>
    <s v="Los Angeles"/>
    <x v="1"/>
    <n v="90036"/>
    <x v="1"/>
    <s v="OFF-BI-10003707"/>
    <x v="1"/>
    <x v="8"/>
    <s v="Aluminum Screw Posts"/>
    <x v="933"/>
    <n v="3"/>
    <x v="2"/>
    <n v="13.734"/>
    <x v="26"/>
    <x v="52"/>
  </r>
  <r>
    <n v="7364"/>
    <x v="3666"/>
    <x v="85"/>
    <d v="2016-12-04T00:00:00"/>
    <s v="Standard Class"/>
    <s v="DS-13180"/>
    <s v="David Smith"/>
    <x v="1"/>
    <s v="United States"/>
    <s v="Philadelphia"/>
    <x v="9"/>
    <n v="19140"/>
    <x v="3"/>
    <s v="TEC-PH-10004539"/>
    <x v="2"/>
    <x v="7"/>
    <s v="Wireless Extenders zBoost YX545 SOHO Signal Booster"/>
    <x v="4733"/>
    <n v="3"/>
    <x v="10"/>
    <n v="-73.706100000000006"/>
    <x v="5"/>
    <x v="335"/>
  </r>
  <r>
    <n v="7365"/>
    <x v="3666"/>
    <x v="85"/>
    <d v="2016-12-04T00:00:00"/>
    <s v="Standard Class"/>
    <s v="DS-13180"/>
    <s v="David Smith"/>
    <x v="1"/>
    <s v="United States"/>
    <s v="Philadelphia"/>
    <x v="9"/>
    <n v="19140"/>
    <x v="3"/>
    <s v="OFF-FA-10004076"/>
    <x v="1"/>
    <x v="13"/>
    <s v="Translucent Push Pins by OIC"/>
    <x v="2485"/>
    <n v="8"/>
    <x v="2"/>
    <n v="2.6928000000000001"/>
    <x v="5"/>
    <x v="105"/>
  </r>
  <r>
    <n v="7366"/>
    <x v="3666"/>
    <x v="85"/>
    <d v="2016-12-04T00:00:00"/>
    <s v="Standard Class"/>
    <s v="DS-13180"/>
    <s v="David Smith"/>
    <x v="1"/>
    <s v="United States"/>
    <s v="Philadelphia"/>
    <x v="9"/>
    <n v="19140"/>
    <x v="3"/>
    <s v="OFF-BI-10003166"/>
    <x v="1"/>
    <x v="8"/>
    <s v="GBC Plasticlear Binding Covers"/>
    <x v="4734"/>
    <n v="2"/>
    <x v="6"/>
    <n v="-5.0511999999999997"/>
    <x v="5"/>
    <x v="86"/>
  </r>
  <r>
    <n v="7367"/>
    <x v="3666"/>
    <x v="85"/>
    <d v="2016-12-04T00:00:00"/>
    <s v="Standard Class"/>
    <s v="DS-13180"/>
    <s v="David Smith"/>
    <x v="1"/>
    <s v="United States"/>
    <s v="Philadelphia"/>
    <x v="9"/>
    <n v="19140"/>
    <x v="3"/>
    <s v="OFF-ST-10002301"/>
    <x v="1"/>
    <x v="4"/>
    <s v="Tennsco Commercial Shelving"/>
    <x v="2546"/>
    <n v="2"/>
    <x v="2"/>
    <n v="-7.7291999999999996"/>
    <x v="5"/>
    <x v="141"/>
  </r>
  <r>
    <n v="7368"/>
    <x v="3666"/>
    <x v="85"/>
    <d v="2016-12-04T00:00:00"/>
    <s v="Standard Class"/>
    <s v="DS-13180"/>
    <s v="David Smith"/>
    <x v="1"/>
    <s v="United States"/>
    <s v="Philadelphia"/>
    <x v="9"/>
    <n v="19140"/>
    <x v="3"/>
    <s v="FUR-CH-10002647"/>
    <x v="0"/>
    <x v="1"/>
    <s v="Situations Contoured Folding Chairs, 4/Set"/>
    <x v="2493"/>
    <n v="7"/>
    <x v="4"/>
    <n v="-24.843"/>
    <x v="5"/>
    <x v="50"/>
  </r>
  <r>
    <n v="7369"/>
    <x v="3667"/>
    <x v="4"/>
    <d v="2017-04-17T00:00:00"/>
    <s v="First Class"/>
    <s v="BP-11095"/>
    <s v="Bart Pistole"/>
    <x v="1"/>
    <s v="United States"/>
    <s v="Miami"/>
    <x v="2"/>
    <n v="33180"/>
    <x v="0"/>
    <s v="OFF-BI-10004654"/>
    <x v="1"/>
    <x v="8"/>
    <s v="VariCap6 Expandable Binder"/>
    <x v="4735"/>
    <n v="3"/>
    <x v="6"/>
    <n v="-11.936999999999999"/>
    <x v="4"/>
    <x v="116"/>
  </r>
  <r>
    <n v="7370"/>
    <x v="3668"/>
    <x v="1000"/>
    <d v="2015-03-11T00:00:00"/>
    <s v="Second Class"/>
    <s v="TG-21310"/>
    <s v="Toby Gnade"/>
    <x v="0"/>
    <s v="United States"/>
    <s v="Raleigh"/>
    <x v="3"/>
    <n v="27604"/>
    <x v="0"/>
    <s v="OFF-LA-10001175"/>
    <x v="1"/>
    <x v="2"/>
    <s v="Avery 514"/>
    <x v="871"/>
    <n v="2"/>
    <x v="2"/>
    <n v="1.6704000000000001"/>
    <x v="30"/>
    <x v="22"/>
  </r>
  <r>
    <n v="7371"/>
    <x v="3669"/>
    <x v="919"/>
    <d v="2014-11-01T00:00:00"/>
    <s v="Standard Class"/>
    <s v="BT-11395"/>
    <s v="Bill Tyler"/>
    <x v="1"/>
    <s v="United States"/>
    <s v="Garden City"/>
    <x v="41"/>
    <n v="67846"/>
    <x v="2"/>
    <s v="TEC-PH-10001336"/>
    <x v="2"/>
    <x v="7"/>
    <s v="Digium D40 VoIP phone"/>
    <x v="2018"/>
    <n v="2"/>
    <x v="0"/>
    <n v="74.8142"/>
    <x v="7"/>
    <x v="5"/>
  </r>
  <r>
    <n v="7372"/>
    <x v="3670"/>
    <x v="363"/>
    <d v="2017-01-09T00:00:00"/>
    <s v="Second Class"/>
    <s v="JF-15190"/>
    <s v="Jamie Frazer"/>
    <x v="0"/>
    <s v="United States"/>
    <s v="Long Beach"/>
    <x v="1"/>
    <n v="90805"/>
    <x v="1"/>
    <s v="OFF-ST-10000760"/>
    <x v="1"/>
    <x v="4"/>
    <s v="Eldon Fold 'N Roll Cart System"/>
    <x v="4736"/>
    <n v="11"/>
    <x v="0"/>
    <n v="44.596200000000003"/>
    <x v="44"/>
    <x v="74"/>
  </r>
  <r>
    <n v="7373"/>
    <x v="3670"/>
    <x v="363"/>
    <d v="2017-01-09T00:00:00"/>
    <s v="Second Class"/>
    <s v="JF-15190"/>
    <s v="Jamie Frazer"/>
    <x v="0"/>
    <s v="United States"/>
    <s v="Long Beach"/>
    <x v="1"/>
    <n v="90805"/>
    <x v="1"/>
    <s v="OFF-ST-10002301"/>
    <x v="1"/>
    <x v="4"/>
    <s v="Tennsco Commercial Shelving"/>
    <x v="4737"/>
    <n v="3"/>
    <x v="0"/>
    <n v="0.61019999999999996"/>
    <x v="44"/>
    <x v="197"/>
  </r>
  <r>
    <n v="7374"/>
    <x v="3670"/>
    <x v="363"/>
    <d v="2017-01-09T00:00:00"/>
    <s v="Second Class"/>
    <s v="JF-15190"/>
    <s v="Jamie Frazer"/>
    <x v="0"/>
    <s v="United States"/>
    <s v="Long Beach"/>
    <x v="1"/>
    <n v="90805"/>
    <x v="1"/>
    <s v="OFF-SU-10004884"/>
    <x v="1"/>
    <x v="14"/>
    <s v="Acme Galleria Hot Forged Steel Scissors with Colored Handles"/>
    <x v="4738"/>
    <n v="7"/>
    <x v="0"/>
    <n v="31.931899999999999"/>
    <x v="44"/>
    <x v="5"/>
  </r>
  <r>
    <n v="7375"/>
    <x v="3670"/>
    <x v="363"/>
    <d v="2017-01-09T00:00:00"/>
    <s v="Second Class"/>
    <s v="JF-15190"/>
    <s v="Jamie Frazer"/>
    <x v="0"/>
    <s v="United States"/>
    <s v="Long Beach"/>
    <x v="1"/>
    <n v="90805"/>
    <x v="1"/>
    <s v="OFF-FA-10003112"/>
    <x v="1"/>
    <x v="13"/>
    <s v="Staples"/>
    <x v="2766"/>
    <n v="1"/>
    <x v="0"/>
    <n v="3.5505"/>
    <x v="44"/>
    <x v="88"/>
  </r>
  <r>
    <n v="7376"/>
    <x v="3671"/>
    <x v="802"/>
    <d v="2017-08-20T00:00:00"/>
    <s v="Standard Class"/>
    <s v="MK-17905"/>
    <s v="Michael Kennedy"/>
    <x v="1"/>
    <s v="United States"/>
    <s v="San Diego"/>
    <x v="1"/>
    <n v="92037"/>
    <x v="1"/>
    <s v="OFF-BI-10000069"/>
    <x v="1"/>
    <x v="8"/>
    <s v="GBC Prepunched Paper, 19-Hole, for Binding Systems, 24-lb"/>
    <x v="4739"/>
    <n v="3"/>
    <x v="2"/>
    <n v="11.707800000000001"/>
    <x v="43"/>
    <x v="18"/>
  </r>
  <r>
    <n v="7377"/>
    <x v="3672"/>
    <x v="808"/>
    <d v="2017-11-05T00:00:00"/>
    <s v="First Class"/>
    <s v="GG-14650"/>
    <s v="Greg Guthrie"/>
    <x v="1"/>
    <s v="United States"/>
    <s v="Bloomington"/>
    <x v="10"/>
    <n v="61701"/>
    <x v="2"/>
    <s v="OFF-AR-10001958"/>
    <x v="1"/>
    <x v="6"/>
    <s v="Stanley Bostitch Contemporary Electric Pencil Sharpeners"/>
    <x v="4740"/>
    <n v="4"/>
    <x v="2"/>
    <n v="5.4336000000000002"/>
    <x v="24"/>
    <x v="36"/>
  </r>
  <r>
    <n v="7378"/>
    <x v="3673"/>
    <x v="111"/>
    <d v="2014-09-23T00:00:00"/>
    <s v="Standard Class"/>
    <s v="MC-18130"/>
    <s v="Mike Caudle"/>
    <x v="1"/>
    <s v="United States"/>
    <s v="Seattle"/>
    <x v="4"/>
    <n v="98115"/>
    <x v="1"/>
    <s v="OFF-ST-10001321"/>
    <x v="1"/>
    <x v="4"/>
    <s v="Decoflex Hanging Personal Folder File, Blue"/>
    <x v="448"/>
    <n v="6"/>
    <x v="0"/>
    <n v="24.980399999999999"/>
    <x v="9"/>
    <x v="6"/>
  </r>
  <r>
    <n v="7379"/>
    <x v="3674"/>
    <x v="70"/>
    <d v="2015-05-31T00:00:00"/>
    <s v="Same Day"/>
    <s v="ML-18265"/>
    <s v="Muhammed Lee"/>
    <x v="0"/>
    <s v="United States"/>
    <s v="Fayetteville"/>
    <x v="3"/>
    <n v="28314"/>
    <x v="0"/>
    <s v="OFF-AR-10003504"/>
    <x v="1"/>
    <x v="6"/>
    <s v="Newell 347"/>
    <x v="1495"/>
    <n v="3"/>
    <x v="2"/>
    <n v="1.1556"/>
    <x v="20"/>
    <x v="28"/>
  </r>
  <r>
    <n v="7380"/>
    <x v="3675"/>
    <x v="1160"/>
    <d v="2016-09-18T00:00:00"/>
    <s v="Standard Class"/>
    <s v="AG-10270"/>
    <s v="Alejandro Grove"/>
    <x v="0"/>
    <s v="United States"/>
    <s v="Omaha"/>
    <x v="8"/>
    <n v="68104"/>
    <x v="2"/>
    <s v="OFF-ST-10000419"/>
    <x v="1"/>
    <x v="4"/>
    <s v="Rogers Jumbo File, Granite"/>
    <x v="1344"/>
    <n v="3"/>
    <x v="0"/>
    <n v="0.40739999999999998"/>
    <x v="22"/>
    <x v="197"/>
  </r>
  <r>
    <n v="7381"/>
    <x v="3675"/>
    <x v="1160"/>
    <d v="2016-09-18T00:00:00"/>
    <s v="Standard Class"/>
    <s v="AG-10270"/>
    <s v="Alejandro Grove"/>
    <x v="0"/>
    <s v="United States"/>
    <s v="Omaha"/>
    <x v="8"/>
    <n v="68104"/>
    <x v="2"/>
    <s v="OFF-LA-10004559"/>
    <x v="1"/>
    <x v="2"/>
    <s v="Avery 49"/>
    <x v="928"/>
    <n v="5"/>
    <x v="0"/>
    <n v="7.056"/>
    <x v="22"/>
    <x v="77"/>
  </r>
  <r>
    <n v="7382"/>
    <x v="3675"/>
    <x v="1160"/>
    <d v="2016-09-18T00:00:00"/>
    <s v="Standard Class"/>
    <s v="AG-10270"/>
    <s v="Alejandro Grove"/>
    <x v="0"/>
    <s v="United States"/>
    <s v="Omaha"/>
    <x v="8"/>
    <n v="68104"/>
    <x v="2"/>
    <s v="TEC-PH-10001644"/>
    <x v="2"/>
    <x v="7"/>
    <s v="BlueLounge Milo Smartphone Stand, White/Metallic"/>
    <x v="179"/>
    <n v="5"/>
    <x v="0"/>
    <n v="41.985999999999997"/>
    <x v="22"/>
    <x v="95"/>
  </r>
  <r>
    <n v="7383"/>
    <x v="3675"/>
    <x v="1160"/>
    <d v="2016-09-18T00:00:00"/>
    <s v="Standard Class"/>
    <s v="AG-10270"/>
    <s v="Alejandro Grove"/>
    <x v="0"/>
    <s v="United States"/>
    <s v="Omaha"/>
    <x v="8"/>
    <n v="68104"/>
    <x v="2"/>
    <s v="OFF-SU-10004782"/>
    <x v="1"/>
    <x v="14"/>
    <s v="Elite 5&quot; Scissors"/>
    <x v="2877"/>
    <n v="2"/>
    <x v="0"/>
    <n v="5.07"/>
    <x v="22"/>
    <x v="84"/>
  </r>
  <r>
    <n v="7384"/>
    <x v="3675"/>
    <x v="1160"/>
    <d v="2016-09-18T00:00:00"/>
    <s v="Standard Class"/>
    <s v="AG-10270"/>
    <s v="Alejandro Grove"/>
    <x v="0"/>
    <s v="United States"/>
    <s v="Omaha"/>
    <x v="8"/>
    <n v="68104"/>
    <x v="2"/>
    <s v="OFF-PA-10002250"/>
    <x v="1"/>
    <x v="10"/>
    <s v="Things To Do Today Pad"/>
    <x v="1200"/>
    <n v="3"/>
    <x v="0"/>
    <n v="8.4527999999999999"/>
    <x v="22"/>
    <x v="42"/>
  </r>
  <r>
    <n v="7385"/>
    <x v="3675"/>
    <x v="1160"/>
    <d v="2016-09-18T00:00:00"/>
    <s v="Standard Class"/>
    <s v="AG-10270"/>
    <s v="Alejandro Grove"/>
    <x v="0"/>
    <s v="United States"/>
    <s v="Omaha"/>
    <x v="8"/>
    <n v="68104"/>
    <x v="2"/>
    <s v="OFF-AP-10001394"/>
    <x v="1"/>
    <x v="9"/>
    <s v="Harmony Air Purifier"/>
    <x v="4741"/>
    <n v="2"/>
    <x v="0"/>
    <n v="136.08000000000001"/>
    <x v="22"/>
    <x v="293"/>
  </r>
  <r>
    <n v="7386"/>
    <x v="3675"/>
    <x v="1160"/>
    <d v="2016-09-18T00:00:00"/>
    <s v="Standard Class"/>
    <s v="AG-10270"/>
    <s v="Alejandro Grove"/>
    <x v="0"/>
    <s v="United States"/>
    <s v="Omaha"/>
    <x v="8"/>
    <n v="68104"/>
    <x v="2"/>
    <s v="OFF-PA-10001838"/>
    <x v="1"/>
    <x v="10"/>
    <s v="Adams Telephone Message Book W/Dividers/Space For Phone Numbers, 5 1/4&quot;X8 1/2&quot;, 300/Messages"/>
    <x v="4459"/>
    <n v="3"/>
    <x v="0"/>
    <n v="8.6435999999999993"/>
    <x v="22"/>
    <x v="181"/>
  </r>
  <r>
    <n v="7387"/>
    <x v="3675"/>
    <x v="1160"/>
    <d v="2016-09-18T00:00:00"/>
    <s v="Standard Class"/>
    <s v="AG-10270"/>
    <s v="Alejandro Grove"/>
    <x v="0"/>
    <s v="United States"/>
    <s v="Omaha"/>
    <x v="8"/>
    <n v="68104"/>
    <x v="2"/>
    <s v="OFF-ST-10004340"/>
    <x v="1"/>
    <x v="4"/>
    <s v="Fellowes Mobile File Cart, Black"/>
    <x v="3026"/>
    <n v="6"/>
    <x v="0"/>
    <n v="100.7316"/>
    <x v="22"/>
    <x v="6"/>
  </r>
  <r>
    <n v="7388"/>
    <x v="3675"/>
    <x v="1160"/>
    <d v="2016-09-18T00:00:00"/>
    <s v="Standard Class"/>
    <s v="AG-10270"/>
    <s v="Alejandro Grove"/>
    <x v="0"/>
    <s v="United States"/>
    <s v="Omaha"/>
    <x v="8"/>
    <n v="68104"/>
    <x v="2"/>
    <s v="FUR-FU-10003664"/>
    <x v="0"/>
    <x v="5"/>
    <s v="Electrix Architect's Clamp-On Swing Arm Lamp, Black"/>
    <x v="4742"/>
    <n v="14"/>
    <x v="0"/>
    <n v="387.56760000000003"/>
    <x v="22"/>
    <x v="74"/>
  </r>
  <r>
    <n v="7389"/>
    <x v="3675"/>
    <x v="1160"/>
    <d v="2016-09-18T00:00:00"/>
    <s v="Standard Class"/>
    <s v="AG-10270"/>
    <s v="Alejandro Grove"/>
    <x v="0"/>
    <s v="United States"/>
    <s v="Omaha"/>
    <x v="8"/>
    <n v="68104"/>
    <x v="2"/>
    <s v="TEC-PH-10004897"/>
    <x v="2"/>
    <x v="7"/>
    <s v="Mediabridge Sport Armband iPhone 5s"/>
    <x v="2030"/>
    <n v="3"/>
    <x v="0"/>
    <n v="0.29970000000000002"/>
    <x v="22"/>
    <x v="371"/>
  </r>
  <r>
    <n v="7390"/>
    <x v="3676"/>
    <x v="1161"/>
    <d v="2017-12-03T00:00:00"/>
    <s v="Standard Class"/>
    <s v="TT-21070"/>
    <s v="Ted Trevino"/>
    <x v="0"/>
    <s v="United States"/>
    <s v="Chattanooga"/>
    <x v="18"/>
    <n v="37421"/>
    <x v="0"/>
    <s v="FUR-CH-10000454"/>
    <x v="0"/>
    <x v="1"/>
    <s v="Hon Deluxe Fabric Upholstered Stacking Chairs, Rounded Back"/>
    <x v="4743"/>
    <n v="2"/>
    <x v="2"/>
    <n v="48.795999999999999"/>
    <x v="23"/>
    <x v="26"/>
  </r>
  <r>
    <n v="7391"/>
    <x v="3676"/>
    <x v="1161"/>
    <d v="2017-12-03T00:00:00"/>
    <s v="Standard Class"/>
    <s v="TT-21070"/>
    <s v="Ted Trevino"/>
    <x v="0"/>
    <s v="United States"/>
    <s v="Chattanooga"/>
    <x v="18"/>
    <n v="37421"/>
    <x v="0"/>
    <s v="FUR-FU-10004017"/>
    <x v="0"/>
    <x v="5"/>
    <s v="Executive Impressions 13&quot; Chairman Wall Clock"/>
    <x v="4744"/>
    <n v="5"/>
    <x v="2"/>
    <n v="19.035"/>
    <x v="23"/>
    <x v="183"/>
  </r>
  <r>
    <n v="7392"/>
    <x v="3677"/>
    <x v="769"/>
    <d v="2017-12-07T00:00:00"/>
    <s v="Second Class"/>
    <s v="LT-16765"/>
    <s v="Larry Tron"/>
    <x v="0"/>
    <s v="United States"/>
    <s v="Fairfield"/>
    <x v="24"/>
    <n v="45014"/>
    <x v="3"/>
    <s v="OFF-PA-10000241"/>
    <x v="1"/>
    <x v="10"/>
    <s v="IBM Multi-Purpose Copy Paper, 8 1/2 x 11&quot;, Case"/>
    <x v="1339"/>
    <n v="3"/>
    <x v="2"/>
    <n v="23.234999999999999"/>
    <x v="23"/>
    <x v="33"/>
  </r>
  <r>
    <n v="7393"/>
    <x v="3678"/>
    <x v="743"/>
    <d v="2017-05-06T00:00:00"/>
    <s v="Standard Class"/>
    <s v="DD-13570"/>
    <s v="Dorothy Dickinson"/>
    <x v="0"/>
    <s v="United States"/>
    <s v="Los Angeles"/>
    <x v="1"/>
    <n v="90049"/>
    <x v="1"/>
    <s v="OFF-PA-10003016"/>
    <x v="1"/>
    <x v="10"/>
    <s v="Adams &quot;While You Were Out&quot; Message Pads"/>
    <x v="2195"/>
    <n v="5"/>
    <x v="0"/>
    <n v="7.0650000000000004"/>
    <x v="25"/>
    <x v="337"/>
  </r>
  <r>
    <n v="7394"/>
    <x v="3678"/>
    <x v="743"/>
    <d v="2017-05-06T00:00:00"/>
    <s v="Standard Class"/>
    <s v="DD-13570"/>
    <s v="Dorothy Dickinson"/>
    <x v="0"/>
    <s v="United States"/>
    <s v="Los Angeles"/>
    <x v="1"/>
    <n v="90049"/>
    <x v="1"/>
    <s v="OFF-AR-10001615"/>
    <x v="1"/>
    <x v="6"/>
    <s v="Newell 34"/>
    <x v="423"/>
    <n v="3"/>
    <x v="0"/>
    <n v="15.475199999999999"/>
    <x v="25"/>
    <x v="19"/>
  </r>
  <r>
    <n v="7395"/>
    <x v="3678"/>
    <x v="743"/>
    <d v="2017-05-06T00:00:00"/>
    <s v="Standard Class"/>
    <s v="DD-13570"/>
    <s v="Dorothy Dickinson"/>
    <x v="0"/>
    <s v="United States"/>
    <s v="Los Angeles"/>
    <x v="1"/>
    <n v="90049"/>
    <x v="1"/>
    <s v="OFF-PA-10002713"/>
    <x v="1"/>
    <x v="10"/>
    <s v="Adams Phone Message Book, 200 Message Capacity, 8 1/16” x 11”"/>
    <x v="340"/>
    <n v="5"/>
    <x v="0"/>
    <n v="15.824"/>
    <x v="25"/>
    <x v="99"/>
  </r>
  <r>
    <n v="7396"/>
    <x v="3679"/>
    <x v="591"/>
    <d v="2016-12-30T00:00:00"/>
    <s v="Standard Class"/>
    <s v="DB-12970"/>
    <s v="Darren Budd"/>
    <x v="1"/>
    <s v="United States"/>
    <s v="New York City"/>
    <x v="15"/>
    <n v="10024"/>
    <x v="3"/>
    <s v="FUR-TA-10002958"/>
    <x v="0"/>
    <x v="3"/>
    <s v="Bevis Oval Conference Table, Walnut"/>
    <x v="4053"/>
    <n v="2"/>
    <x v="10"/>
    <n v="-120.0508"/>
    <x v="5"/>
    <x v="367"/>
  </r>
  <r>
    <n v="7397"/>
    <x v="3679"/>
    <x v="591"/>
    <d v="2016-12-30T00:00:00"/>
    <s v="Standard Class"/>
    <s v="DB-12970"/>
    <s v="Darren Budd"/>
    <x v="1"/>
    <s v="United States"/>
    <s v="New York City"/>
    <x v="15"/>
    <n v="10024"/>
    <x v="3"/>
    <s v="FUR-CH-10003746"/>
    <x v="0"/>
    <x v="1"/>
    <s v="Hon 4070 Series Pagoda Round Back Stacking Chairs"/>
    <x v="4745"/>
    <n v="3"/>
    <x v="9"/>
    <n v="173.32919999999999"/>
    <x v="5"/>
    <x v="149"/>
  </r>
  <r>
    <n v="7398"/>
    <x v="3680"/>
    <x v="587"/>
    <d v="2014-09-30T00:00:00"/>
    <s v="Same Day"/>
    <s v="DM-12955"/>
    <s v="Dario Medina"/>
    <x v="1"/>
    <s v="United States"/>
    <s v="Fairfield"/>
    <x v="24"/>
    <n v="45014"/>
    <x v="3"/>
    <s v="OFF-AP-10003217"/>
    <x v="1"/>
    <x v="9"/>
    <s v="Eureka Sanitaire  Commercial Upright"/>
    <x v="4746"/>
    <n v="6"/>
    <x v="2"/>
    <n v="59.6556"/>
    <x v="9"/>
    <x v="17"/>
  </r>
  <r>
    <n v="7399"/>
    <x v="3681"/>
    <x v="136"/>
    <d v="2014-07-15T00:00:00"/>
    <s v="Second Class"/>
    <s v="ME-17725"/>
    <s v="Max Engle"/>
    <x v="0"/>
    <s v="United States"/>
    <s v="Chicago"/>
    <x v="10"/>
    <n v="60610"/>
    <x v="2"/>
    <s v="OFF-PA-10001526"/>
    <x v="1"/>
    <x v="10"/>
    <s v="Xerox 1949"/>
    <x v="4747"/>
    <n v="9"/>
    <x v="2"/>
    <n v="12.9978"/>
    <x v="40"/>
    <x v="49"/>
  </r>
  <r>
    <n v="7400"/>
    <x v="3681"/>
    <x v="136"/>
    <d v="2014-07-15T00:00:00"/>
    <s v="Second Class"/>
    <s v="ME-17725"/>
    <s v="Max Engle"/>
    <x v="0"/>
    <s v="United States"/>
    <s v="Chicago"/>
    <x v="10"/>
    <n v="60610"/>
    <x v="2"/>
    <s v="TEC-AC-10002857"/>
    <x v="2"/>
    <x v="11"/>
    <s v="Verbatim 25 GB 6x Blu-ray Single Layer Recordable Disc, 1/Pack"/>
    <x v="4748"/>
    <n v="4"/>
    <x v="2"/>
    <n v="3.278"/>
    <x v="40"/>
    <x v="223"/>
  </r>
  <r>
    <n v="7401"/>
    <x v="3682"/>
    <x v="162"/>
    <d v="2016-09-13T00:00:00"/>
    <s v="Standard Class"/>
    <s v="TR-21325"/>
    <s v="Toby Ritter"/>
    <x v="0"/>
    <s v="United States"/>
    <s v="Seattle"/>
    <x v="4"/>
    <n v="98103"/>
    <x v="1"/>
    <s v="FUR-FU-10003039"/>
    <x v="0"/>
    <x v="5"/>
    <s v="Howard Miller 11-1/2&quot; Diameter Grantwood Wall Clock"/>
    <x v="3474"/>
    <n v="1"/>
    <x v="0"/>
    <n v="14.664199999999999"/>
    <x v="22"/>
    <x v="143"/>
  </r>
  <r>
    <n v="7402"/>
    <x v="3682"/>
    <x v="162"/>
    <d v="2016-09-13T00:00:00"/>
    <s v="Standard Class"/>
    <s v="TR-21325"/>
    <s v="Toby Ritter"/>
    <x v="0"/>
    <s v="United States"/>
    <s v="Seattle"/>
    <x v="4"/>
    <n v="98103"/>
    <x v="1"/>
    <s v="OFF-PA-10002615"/>
    <x v="1"/>
    <x v="10"/>
    <s v="Ampad Gold Fibre Wirebound Steno Books, 6&quot; x 9&quot;, Gregg Ruled"/>
    <x v="4749"/>
    <n v="7"/>
    <x v="0"/>
    <n v="14.200200000000001"/>
    <x v="22"/>
    <x v="99"/>
  </r>
  <r>
    <n v="7403"/>
    <x v="3683"/>
    <x v="634"/>
    <d v="2017-08-10T00:00:00"/>
    <s v="Standard Class"/>
    <s v="SH-20395"/>
    <s v="Shahid Hopkins"/>
    <x v="0"/>
    <s v="United States"/>
    <s v="New York City"/>
    <x v="15"/>
    <n v="10011"/>
    <x v="3"/>
    <s v="OFF-SU-10002573"/>
    <x v="1"/>
    <x v="14"/>
    <s v="Acme 10&quot; Easy Grip Assistive Scissors"/>
    <x v="375"/>
    <n v="4"/>
    <x v="0"/>
    <n v="21.036000000000001"/>
    <x v="43"/>
    <x v="1"/>
  </r>
  <r>
    <n v="7404"/>
    <x v="3684"/>
    <x v="263"/>
    <d v="2015-05-19T00:00:00"/>
    <s v="Standard Class"/>
    <s v="CB-12535"/>
    <s v="Claudia Bergmann"/>
    <x v="1"/>
    <s v="United States"/>
    <s v="Camarillo"/>
    <x v="1"/>
    <n v="93010"/>
    <x v="1"/>
    <s v="FUR-BO-10004015"/>
    <x v="0"/>
    <x v="0"/>
    <s v="Bush Andora Bookcase, Maple/Graphite Gray Finish"/>
    <x v="4750"/>
    <n v="5"/>
    <x v="11"/>
    <n v="41.996499999999997"/>
    <x v="20"/>
    <x v="313"/>
  </r>
  <r>
    <n v="7405"/>
    <x v="3684"/>
    <x v="263"/>
    <d v="2015-05-19T00:00:00"/>
    <s v="Standard Class"/>
    <s v="CB-12535"/>
    <s v="Claudia Bergmann"/>
    <x v="1"/>
    <s v="United States"/>
    <s v="Camarillo"/>
    <x v="1"/>
    <n v="93010"/>
    <x v="1"/>
    <s v="FUR-FU-10001979"/>
    <x v="0"/>
    <x v="5"/>
    <s v="Dana Halogen Swing-Arm Architect Lamp"/>
    <x v="4751"/>
    <n v="3"/>
    <x v="0"/>
    <n v="34.4148"/>
    <x v="20"/>
    <x v="95"/>
  </r>
  <r>
    <n v="7406"/>
    <x v="3684"/>
    <x v="263"/>
    <d v="2015-05-19T00:00:00"/>
    <s v="Standard Class"/>
    <s v="CB-12535"/>
    <s v="Claudia Bergmann"/>
    <x v="1"/>
    <s v="United States"/>
    <s v="Camarillo"/>
    <x v="1"/>
    <n v="93010"/>
    <x v="1"/>
    <s v="FUR-CH-10003833"/>
    <x v="0"/>
    <x v="1"/>
    <s v="Novimex Fabric Task Chair"/>
    <x v="1892"/>
    <n v="2"/>
    <x v="2"/>
    <n v="-6.0979999999999999"/>
    <x v="20"/>
    <x v="168"/>
  </r>
  <r>
    <n v="7407"/>
    <x v="3684"/>
    <x v="263"/>
    <d v="2015-05-19T00:00:00"/>
    <s v="Standard Class"/>
    <s v="CB-12535"/>
    <s v="Claudia Bergmann"/>
    <x v="1"/>
    <s v="United States"/>
    <s v="Camarillo"/>
    <x v="1"/>
    <n v="93010"/>
    <x v="1"/>
    <s v="FUR-CH-10004495"/>
    <x v="0"/>
    <x v="1"/>
    <s v="Global Leather and Oak Executive Chair, Black"/>
    <x v="938"/>
    <n v="3"/>
    <x v="2"/>
    <n v="81.264600000000002"/>
    <x v="20"/>
    <x v="4"/>
  </r>
  <r>
    <n v="7408"/>
    <x v="3685"/>
    <x v="176"/>
    <d v="2017-01-21T00:00:00"/>
    <s v="First Class"/>
    <s v="ML-17410"/>
    <s v="Maris LaWare"/>
    <x v="0"/>
    <s v="United States"/>
    <s v="Chicago"/>
    <x v="10"/>
    <n v="60653"/>
    <x v="2"/>
    <s v="OFF-LA-10001613"/>
    <x v="1"/>
    <x v="2"/>
    <s v="Avery File Folder Labels"/>
    <x v="132"/>
    <n v="5"/>
    <x v="2"/>
    <n v="4.1760000000000002"/>
    <x v="44"/>
    <x v="22"/>
  </r>
  <r>
    <n v="7409"/>
    <x v="3686"/>
    <x v="198"/>
    <d v="2016-06-06T00:00:00"/>
    <s v="Standard Class"/>
    <s v="JG-15310"/>
    <s v="Jason Gross"/>
    <x v="1"/>
    <s v="United States"/>
    <s v="Los Angeles"/>
    <x v="1"/>
    <n v="90032"/>
    <x v="1"/>
    <s v="FUR-FU-10003247"/>
    <x v="0"/>
    <x v="5"/>
    <s v="36X48 HARDFLOOR CHAIRMAT"/>
    <x v="4752"/>
    <n v="8"/>
    <x v="0"/>
    <n v="11.748799999999999"/>
    <x v="1"/>
    <x v="120"/>
  </r>
  <r>
    <n v="7410"/>
    <x v="3687"/>
    <x v="918"/>
    <d v="2014-04-12T00:00:00"/>
    <s v="Standard Class"/>
    <s v="JS-15880"/>
    <s v="John Stevenson"/>
    <x v="0"/>
    <s v="United States"/>
    <s v="Toledo"/>
    <x v="24"/>
    <n v="43615"/>
    <x v="3"/>
    <s v="FUR-TA-10004442"/>
    <x v="0"/>
    <x v="3"/>
    <s v="Riverside Furniture Stanwyck Manor Table Series"/>
    <x v="4753"/>
    <n v="1"/>
    <x v="10"/>
    <n v="-94.660499999999999"/>
    <x v="41"/>
    <x v="444"/>
  </r>
  <r>
    <n v="7411"/>
    <x v="3688"/>
    <x v="149"/>
    <d v="2014-07-24T00:00:00"/>
    <s v="First Class"/>
    <s v="AG-10270"/>
    <s v="Alejandro Grove"/>
    <x v="0"/>
    <s v="United States"/>
    <s v="New York City"/>
    <x v="15"/>
    <n v="10011"/>
    <x v="3"/>
    <s v="TEC-AC-10001314"/>
    <x v="2"/>
    <x v="11"/>
    <s v="Case Logic 2.4GHz Wireless Keyboard"/>
    <x v="2564"/>
    <n v="2"/>
    <x v="0"/>
    <n v="7.9984000000000002"/>
    <x v="40"/>
    <x v="366"/>
  </r>
  <r>
    <n v="7412"/>
    <x v="3689"/>
    <x v="1109"/>
    <d v="2017-06-03T00:00:00"/>
    <s v="Standard Class"/>
    <s v="MG-17890"/>
    <s v="Michael Granlund"/>
    <x v="2"/>
    <s v="United States"/>
    <s v="Tigard"/>
    <x v="21"/>
    <n v="97224"/>
    <x v="1"/>
    <s v="TEC-PH-10001619"/>
    <x v="2"/>
    <x v="7"/>
    <s v="LG G3"/>
    <x v="2356"/>
    <n v="1"/>
    <x v="2"/>
    <n v="17.639099999999999"/>
    <x v="28"/>
    <x v="28"/>
  </r>
  <r>
    <n v="7413"/>
    <x v="3689"/>
    <x v="1109"/>
    <d v="2017-06-03T00:00:00"/>
    <s v="Standard Class"/>
    <s v="MG-17890"/>
    <s v="Michael Granlund"/>
    <x v="2"/>
    <s v="United States"/>
    <s v="Tigard"/>
    <x v="21"/>
    <n v="97224"/>
    <x v="1"/>
    <s v="TEC-AC-10002323"/>
    <x v="2"/>
    <x v="11"/>
    <s v="SanDisk Ultra 32 GB MicroSDHC Class 10 Memory Card"/>
    <x v="1424"/>
    <n v="2"/>
    <x v="2"/>
    <n v="-3.0939999999999999"/>
    <x v="28"/>
    <x v="290"/>
  </r>
  <r>
    <n v="7414"/>
    <x v="3689"/>
    <x v="1109"/>
    <d v="2017-06-03T00:00:00"/>
    <s v="Standard Class"/>
    <s v="MG-17890"/>
    <s v="Michael Granlund"/>
    <x v="2"/>
    <s v="United States"/>
    <s v="Tigard"/>
    <x v="21"/>
    <n v="97224"/>
    <x v="1"/>
    <s v="FUR-FU-10000820"/>
    <x v="0"/>
    <x v="5"/>
    <s v="Tensor Brushed Steel Torchiere Floor Lamp"/>
    <x v="4754"/>
    <n v="1"/>
    <x v="2"/>
    <n v="-0.33979999999999999"/>
    <x v="28"/>
    <x v="255"/>
  </r>
  <r>
    <n v="7415"/>
    <x v="3690"/>
    <x v="69"/>
    <d v="2016-03-15T00:00:00"/>
    <s v="Second Class"/>
    <s v="SC-20770"/>
    <s v="Stewart Carmichael"/>
    <x v="1"/>
    <s v="United States"/>
    <s v="Philadelphia"/>
    <x v="9"/>
    <n v="19134"/>
    <x v="3"/>
    <s v="FUR-CH-10004287"/>
    <x v="0"/>
    <x v="1"/>
    <s v="SAFCO Arco Folding Chair"/>
    <x v="4755"/>
    <n v="2"/>
    <x v="4"/>
    <n v="-5.524"/>
    <x v="17"/>
    <x v="89"/>
  </r>
  <r>
    <n v="7416"/>
    <x v="3690"/>
    <x v="69"/>
    <d v="2016-03-15T00:00:00"/>
    <s v="Second Class"/>
    <s v="SC-20770"/>
    <s v="Stewart Carmichael"/>
    <x v="1"/>
    <s v="United States"/>
    <s v="Philadelphia"/>
    <x v="9"/>
    <n v="19134"/>
    <x v="3"/>
    <s v="TEC-AC-10000474"/>
    <x v="2"/>
    <x v="11"/>
    <s v="Kensington Expert Mouse Optical USB Trackball for PC or Mac"/>
    <x v="4756"/>
    <n v="5"/>
    <x v="2"/>
    <n v="47.494999999999997"/>
    <x v="17"/>
    <x v="26"/>
  </r>
  <r>
    <n v="7417"/>
    <x v="3690"/>
    <x v="69"/>
    <d v="2016-03-15T00:00:00"/>
    <s v="Second Class"/>
    <s v="SC-20770"/>
    <s v="Stewart Carmichael"/>
    <x v="1"/>
    <s v="United States"/>
    <s v="Philadelphia"/>
    <x v="9"/>
    <n v="19134"/>
    <x v="3"/>
    <s v="TEC-PH-10001494"/>
    <x v="2"/>
    <x v="7"/>
    <s v="Polycom CX600 IP Phone VoIP phone"/>
    <x v="4757"/>
    <n v="3"/>
    <x v="10"/>
    <n v="-116.98050000000001"/>
    <x v="17"/>
    <x v="533"/>
  </r>
  <r>
    <n v="7418"/>
    <x v="3690"/>
    <x v="69"/>
    <d v="2016-03-15T00:00:00"/>
    <s v="Second Class"/>
    <s v="SC-20770"/>
    <s v="Stewart Carmichael"/>
    <x v="1"/>
    <s v="United States"/>
    <s v="Philadelphia"/>
    <x v="9"/>
    <n v="19134"/>
    <x v="3"/>
    <s v="OFF-PA-10004996"/>
    <x v="1"/>
    <x v="10"/>
    <s v="Speediset Carbonless Redi-Letter 7&quot; x 8 1/2&quot;"/>
    <x v="4758"/>
    <n v="5"/>
    <x v="2"/>
    <n v="13.9185"/>
    <x v="17"/>
    <x v="31"/>
  </r>
  <r>
    <n v="7419"/>
    <x v="3690"/>
    <x v="69"/>
    <d v="2016-03-15T00:00:00"/>
    <s v="Second Class"/>
    <s v="SC-20770"/>
    <s v="Stewart Carmichael"/>
    <x v="1"/>
    <s v="United States"/>
    <s v="Philadelphia"/>
    <x v="9"/>
    <n v="19134"/>
    <x v="3"/>
    <s v="OFF-BI-10004318"/>
    <x v="1"/>
    <x v="8"/>
    <s v="Ibico EB-19 Dual Function Manual Binding System"/>
    <x v="4759"/>
    <n v="1"/>
    <x v="6"/>
    <n v="-41.517600000000002"/>
    <x v="17"/>
    <x v="128"/>
  </r>
  <r>
    <n v="7420"/>
    <x v="3690"/>
    <x v="69"/>
    <d v="2016-03-15T00:00:00"/>
    <s v="Second Class"/>
    <s v="SC-20770"/>
    <s v="Stewart Carmichael"/>
    <x v="1"/>
    <s v="United States"/>
    <s v="Philadelphia"/>
    <x v="9"/>
    <n v="19134"/>
    <x v="3"/>
    <s v="OFF-ST-10002574"/>
    <x v="1"/>
    <x v="4"/>
    <s v="SAFCO Commercial Wire Shelving, Black"/>
    <x v="1183"/>
    <n v="5"/>
    <x v="2"/>
    <n v="-138.13999999999999"/>
    <x v="17"/>
    <x v="58"/>
  </r>
  <r>
    <n v="7421"/>
    <x v="3690"/>
    <x v="69"/>
    <d v="2016-03-15T00:00:00"/>
    <s v="Second Class"/>
    <s v="SC-20770"/>
    <s v="Stewart Carmichael"/>
    <x v="1"/>
    <s v="United States"/>
    <s v="Philadelphia"/>
    <x v="9"/>
    <n v="19134"/>
    <x v="3"/>
    <s v="OFF-BI-10002353"/>
    <x v="1"/>
    <x v="8"/>
    <s v="GBC VeloBind Cover Sets"/>
    <x v="3697"/>
    <n v="5"/>
    <x v="6"/>
    <n v="-15.44"/>
    <x v="17"/>
    <x v="71"/>
  </r>
  <r>
    <n v="7422"/>
    <x v="3690"/>
    <x v="69"/>
    <d v="2016-03-15T00:00:00"/>
    <s v="Second Class"/>
    <s v="SC-20770"/>
    <s v="Stewart Carmichael"/>
    <x v="1"/>
    <s v="United States"/>
    <s v="Philadelphia"/>
    <x v="9"/>
    <n v="19134"/>
    <x v="3"/>
    <s v="OFF-ST-10003641"/>
    <x v="1"/>
    <x v="4"/>
    <s v="Space Solutions Industrial Galvanized Steel Shelving."/>
    <x v="4760"/>
    <n v="2"/>
    <x v="2"/>
    <n v="-28.367999999999999"/>
    <x v="17"/>
    <x v="207"/>
  </r>
  <r>
    <n v="7423"/>
    <x v="3690"/>
    <x v="69"/>
    <d v="2016-03-15T00:00:00"/>
    <s v="Second Class"/>
    <s v="SC-20770"/>
    <s v="Stewart Carmichael"/>
    <x v="1"/>
    <s v="United States"/>
    <s v="Philadelphia"/>
    <x v="9"/>
    <n v="19134"/>
    <x v="3"/>
    <s v="TEC-MA-10001148"/>
    <x v="2"/>
    <x v="15"/>
    <s v="Okidata MB491 Multifunction Printer"/>
    <x v="4761"/>
    <n v="3"/>
    <x v="6"/>
    <n v="-643.71"/>
    <x v="17"/>
    <x v="375"/>
  </r>
  <r>
    <n v="7424"/>
    <x v="3691"/>
    <x v="318"/>
    <d v="2017-04-14T00:00:00"/>
    <s v="Standard Class"/>
    <s v="BS-11755"/>
    <s v="Bruce Stewart"/>
    <x v="0"/>
    <s v="United States"/>
    <s v="Philadelphia"/>
    <x v="9"/>
    <n v="19143"/>
    <x v="3"/>
    <s v="OFF-AP-10000026"/>
    <x v="1"/>
    <x v="9"/>
    <s v="Tripp Lite Isotel 6 Outlet Surge Protector with Fax/Modem Protection"/>
    <x v="4762"/>
    <n v="4"/>
    <x v="2"/>
    <n v="21.949200000000001"/>
    <x v="4"/>
    <x v="4"/>
  </r>
  <r>
    <n v="7425"/>
    <x v="3691"/>
    <x v="318"/>
    <d v="2017-04-14T00:00:00"/>
    <s v="Standard Class"/>
    <s v="BS-11755"/>
    <s v="Bruce Stewart"/>
    <x v="0"/>
    <s v="United States"/>
    <s v="Philadelphia"/>
    <x v="9"/>
    <n v="19143"/>
    <x v="3"/>
    <s v="FUR-FU-10003878"/>
    <x v="0"/>
    <x v="5"/>
    <s v="Linden 10&quot; Round Wall Clock, Black"/>
    <x v="1272"/>
    <n v="3"/>
    <x v="2"/>
    <n v="6.4176000000000002"/>
    <x v="4"/>
    <x v="211"/>
  </r>
  <r>
    <n v="7426"/>
    <x v="3692"/>
    <x v="674"/>
    <d v="2016-06-27T00:00:00"/>
    <s v="Second Class"/>
    <s v="LC-17140"/>
    <s v="Logan Currie"/>
    <x v="0"/>
    <s v="United States"/>
    <s v="Houston"/>
    <x v="5"/>
    <n v="77070"/>
    <x v="2"/>
    <s v="FUR-CH-10001146"/>
    <x v="0"/>
    <x v="1"/>
    <s v="Global Value Mid-Back Manager's Chair, Gray"/>
    <x v="4763"/>
    <n v="2"/>
    <x v="4"/>
    <n v="-6.0890000000000004"/>
    <x v="1"/>
    <x v="35"/>
  </r>
  <r>
    <n v="7427"/>
    <x v="3692"/>
    <x v="674"/>
    <d v="2016-06-27T00:00:00"/>
    <s v="Second Class"/>
    <s v="LC-17140"/>
    <s v="Logan Currie"/>
    <x v="0"/>
    <s v="United States"/>
    <s v="Houston"/>
    <x v="5"/>
    <n v="77070"/>
    <x v="2"/>
    <s v="FUR-FU-10003919"/>
    <x v="0"/>
    <x v="5"/>
    <s v="Eldon Executive Woodline II Cherry Finish Desk Accessories"/>
    <x v="4764"/>
    <n v="2"/>
    <x v="7"/>
    <n v="-26.169599999999999"/>
    <x v="1"/>
    <x v="124"/>
  </r>
  <r>
    <n v="7428"/>
    <x v="3693"/>
    <x v="461"/>
    <d v="2014-03-21T00:00:00"/>
    <s v="Standard Class"/>
    <s v="MH-17440"/>
    <s v="Mark Haberlin"/>
    <x v="1"/>
    <s v="United States"/>
    <s v="Jackson"/>
    <x v="35"/>
    <n v="39212"/>
    <x v="0"/>
    <s v="OFF-BI-10000605"/>
    <x v="1"/>
    <x v="8"/>
    <s v="Acco Pressboard Covers with Storage Hooks, 9 1/2&quot; x 11&quot;, Executive Red"/>
    <x v="4765"/>
    <n v="3"/>
    <x v="0"/>
    <n v="5.3720999999999997"/>
    <x v="34"/>
    <x v="41"/>
  </r>
  <r>
    <n v="7429"/>
    <x v="3693"/>
    <x v="461"/>
    <d v="2014-03-21T00:00:00"/>
    <s v="Standard Class"/>
    <s v="MH-17440"/>
    <s v="Mark Haberlin"/>
    <x v="1"/>
    <s v="United States"/>
    <s v="Jackson"/>
    <x v="35"/>
    <n v="39212"/>
    <x v="0"/>
    <s v="OFF-BI-10000309"/>
    <x v="1"/>
    <x v="8"/>
    <s v="GBC Twin Loop Wire Binding Elements, 9/16&quot; Spine, Black"/>
    <x v="2628"/>
    <n v="2"/>
    <x v="0"/>
    <n v="14.9156"/>
    <x v="34"/>
    <x v="77"/>
  </r>
  <r>
    <n v="7430"/>
    <x v="3693"/>
    <x v="461"/>
    <d v="2014-03-21T00:00:00"/>
    <s v="Standard Class"/>
    <s v="MH-17440"/>
    <s v="Mark Haberlin"/>
    <x v="1"/>
    <s v="United States"/>
    <s v="Jackson"/>
    <x v="35"/>
    <n v="39212"/>
    <x v="0"/>
    <s v="OFF-PA-10003349"/>
    <x v="1"/>
    <x v="10"/>
    <s v="Xerox 1957"/>
    <x v="91"/>
    <n v="2"/>
    <x v="0"/>
    <n v="6.3503999999999996"/>
    <x v="34"/>
    <x v="181"/>
  </r>
  <r>
    <n v="7431"/>
    <x v="3693"/>
    <x v="461"/>
    <d v="2014-03-21T00:00:00"/>
    <s v="Standard Class"/>
    <s v="MH-17440"/>
    <s v="Mark Haberlin"/>
    <x v="1"/>
    <s v="United States"/>
    <s v="Jackson"/>
    <x v="35"/>
    <n v="39212"/>
    <x v="0"/>
    <s v="OFF-PA-10003063"/>
    <x v="1"/>
    <x v="10"/>
    <s v="EcoTones Memo Sheets"/>
    <x v="4515"/>
    <n v="4"/>
    <x v="0"/>
    <n v="7.68"/>
    <x v="34"/>
    <x v="42"/>
  </r>
  <r>
    <n v="7432"/>
    <x v="3693"/>
    <x v="461"/>
    <d v="2014-03-21T00:00:00"/>
    <s v="Standard Class"/>
    <s v="MH-17440"/>
    <s v="Mark Haberlin"/>
    <x v="1"/>
    <s v="United States"/>
    <s v="Jackson"/>
    <x v="35"/>
    <n v="39212"/>
    <x v="0"/>
    <s v="OFF-AP-10003971"/>
    <x v="1"/>
    <x v="9"/>
    <s v="Belkin 6 Outlet Metallic Surge Strip"/>
    <x v="4591"/>
    <n v="3"/>
    <x v="0"/>
    <n v="8.4941999999999993"/>
    <x v="34"/>
    <x v="19"/>
  </r>
  <r>
    <n v="7433"/>
    <x v="3694"/>
    <x v="128"/>
    <d v="2014-08-13T00:00:00"/>
    <s v="Standard Class"/>
    <s v="RD-19720"/>
    <s v="Roger Demir"/>
    <x v="0"/>
    <s v="United States"/>
    <s v="Phoenix"/>
    <x v="16"/>
    <n v="85023"/>
    <x v="1"/>
    <s v="OFF-FA-10004838"/>
    <x v="1"/>
    <x v="13"/>
    <s v="Super Bands, 12/Pack"/>
    <x v="3743"/>
    <n v="3"/>
    <x v="2"/>
    <n v="-0.9486"/>
    <x v="29"/>
    <x v="416"/>
  </r>
  <r>
    <n v="7434"/>
    <x v="3694"/>
    <x v="128"/>
    <d v="2014-08-13T00:00:00"/>
    <s v="Standard Class"/>
    <s v="RD-19720"/>
    <s v="Roger Demir"/>
    <x v="0"/>
    <s v="United States"/>
    <s v="Phoenix"/>
    <x v="16"/>
    <n v="85023"/>
    <x v="1"/>
    <s v="OFF-BI-10001097"/>
    <x v="1"/>
    <x v="8"/>
    <s v="Avery Hole Reinforcements"/>
    <x v="4766"/>
    <n v="5"/>
    <x v="6"/>
    <n v="-6.5415000000000001"/>
    <x v="29"/>
    <x v="126"/>
  </r>
  <r>
    <n v="7435"/>
    <x v="3695"/>
    <x v="353"/>
    <d v="2015-07-31T00:00:00"/>
    <s v="Standard Class"/>
    <s v="BP-11095"/>
    <s v="Bart Pistole"/>
    <x v="1"/>
    <s v="United States"/>
    <s v="Oxnard"/>
    <x v="1"/>
    <n v="93030"/>
    <x v="1"/>
    <s v="OFF-BI-10000605"/>
    <x v="1"/>
    <x v="8"/>
    <s v="Acco Pressboard Covers with Storage Hooks, 9 1/2&quot; x 11&quot;, Executive Red"/>
    <x v="1073"/>
    <n v="3"/>
    <x v="2"/>
    <n v="3.0861000000000001"/>
    <x v="39"/>
    <x v="27"/>
  </r>
  <r>
    <n v="7436"/>
    <x v="3695"/>
    <x v="353"/>
    <d v="2015-07-31T00:00:00"/>
    <s v="Standard Class"/>
    <s v="BP-11095"/>
    <s v="Bart Pistole"/>
    <x v="1"/>
    <s v="United States"/>
    <s v="Oxnard"/>
    <x v="1"/>
    <n v="93030"/>
    <x v="1"/>
    <s v="OFF-BI-10003314"/>
    <x v="1"/>
    <x v="8"/>
    <s v="Tuff Stuff Recycled Round Ring Binders"/>
    <x v="4767"/>
    <n v="6"/>
    <x v="2"/>
    <n v="8.3867999999999991"/>
    <x v="39"/>
    <x v="49"/>
  </r>
  <r>
    <n v="7437"/>
    <x v="3695"/>
    <x v="353"/>
    <d v="2015-07-31T00:00:00"/>
    <s v="Standard Class"/>
    <s v="BP-11095"/>
    <s v="Bart Pistole"/>
    <x v="1"/>
    <s v="United States"/>
    <s v="Oxnard"/>
    <x v="1"/>
    <n v="93030"/>
    <x v="1"/>
    <s v="OFF-AR-10002067"/>
    <x v="1"/>
    <x v="6"/>
    <s v="Newell 334"/>
    <x v="1593"/>
    <n v="5"/>
    <x v="0"/>
    <n v="25.792000000000002"/>
    <x v="39"/>
    <x v="96"/>
  </r>
  <r>
    <n v="7438"/>
    <x v="3696"/>
    <x v="1162"/>
    <d v="2014-02-19T00:00:00"/>
    <s v="Standard Class"/>
    <s v="BF-11020"/>
    <s v="Barry Französisch"/>
    <x v="1"/>
    <s v="United States"/>
    <s v="Seattle"/>
    <x v="4"/>
    <n v="98105"/>
    <x v="1"/>
    <s v="OFF-BI-10001031"/>
    <x v="1"/>
    <x v="8"/>
    <s v="Pressboard Data Binders by Wilson Jones"/>
    <x v="788"/>
    <n v="5"/>
    <x v="2"/>
    <n v="7.2089999999999996"/>
    <x v="45"/>
    <x v="31"/>
  </r>
  <r>
    <n v="7439"/>
    <x v="3697"/>
    <x v="539"/>
    <d v="2015-03-27T00:00:00"/>
    <s v="Second Class"/>
    <s v="CP-12085"/>
    <s v="Cathy Prescott"/>
    <x v="1"/>
    <s v="United States"/>
    <s v="Covington"/>
    <x v="4"/>
    <n v="98042"/>
    <x v="1"/>
    <s v="FUR-FU-10003832"/>
    <x v="0"/>
    <x v="5"/>
    <s v="Eldon Expressions Punched Metal &amp; Wood Desk Accessories, Black &amp; Cherry"/>
    <x v="4768"/>
    <n v="5"/>
    <x v="0"/>
    <n v="13.132"/>
    <x v="30"/>
    <x v="95"/>
  </r>
  <r>
    <n v="7440"/>
    <x v="3698"/>
    <x v="264"/>
    <d v="2017-09-06T00:00:00"/>
    <s v="Standard Class"/>
    <s v="JL-15235"/>
    <s v="Janet Lee"/>
    <x v="0"/>
    <s v="United States"/>
    <s v="Los Angeles"/>
    <x v="1"/>
    <n v="90049"/>
    <x v="1"/>
    <s v="OFF-BI-10000138"/>
    <x v="1"/>
    <x v="8"/>
    <s v="Acco Translucent Poly Ring Binders"/>
    <x v="690"/>
    <n v="5"/>
    <x v="2"/>
    <n v="6.5519999999999996"/>
    <x v="15"/>
    <x v="73"/>
  </r>
  <r>
    <n v="7441"/>
    <x v="3698"/>
    <x v="264"/>
    <d v="2017-09-06T00:00:00"/>
    <s v="Standard Class"/>
    <s v="JL-15235"/>
    <s v="Janet Lee"/>
    <x v="0"/>
    <s v="United States"/>
    <s v="Los Angeles"/>
    <x v="1"/>
    <n v="90049"/>
    <x v="1"/>
    <s v="FUR-TA-10004607"/>
    <x v="0"/>
    <x v="3"/>
    <s v="Hon 2111 Invitation Series Straight Table"/>
    <x v="4769"/>
    <n v="2"/>
    <x v="2"/>
    <n v="-2.9565999999999999"/>
    <x v="15"/>
    <x v="137"/>
  </r>
  <r>
    <n v="7442"/>
    <x v="3699"/>
    <x v="547"/>
    <d v="2015-11-18T00:00:00"/>
    <s v="First Class"/>
    <s v="JG-15805"/>
    <s v="John Grady"/>
    <x v="1"/>
    <s v="United States"/>
    <s v="San Diego"/>
    <x v="1"/>
    <n v="92105"/>
    <x v="1"/>
    <s v="OFF-LA-10003148"/>
    <x v="1"/>
    <x v="2"/>
    <s v="Avery 51"/>
    <x v="1365"/>
    <n v="3"/>
    <x v="0"/>
    <n v="8.6940000000000008"/>
    <x v="6"/>
    <x v="153"/>
  </r>
  <r>
    <n v="7443"/>
    <x v="3700"/>
    <x v="337"/>
    <d v="2014-12-11T00:00:00"/>
    <s v="First Class"/>
    <s v="VP-21760"/>
    <s v="Victoria Pisteka"/>
    <x v="1"/>
    <s v="United States"/>
    <s v="Brownsville"/>
    <x v="5"/>
    <n v="78521"/>
    <x v="2"/>
    <s v="OFF-PA-10001804"/>
    <x v="1"/>
    <x v="10"/>
    <s v="Xerox 195"/>
    <x v="1414"/>
    <n v="2"/>
    <x v="2"/>
    <n v="3.7408000000000001"/>
    <x v="21"/>
    <x v="73"/>
  </r>
  <r>
    <n v="7444"/>
    <x v="3700"/>
    <x v="337"/>
    <d v="2014-12-11T00:00:00"/>
    <s v="First Class"/>
    <s v="VP-21760"/>
    <s v="Victoria Pisteka"/>
    <x v="1"/>
    <s v="United States"/>
    <s v="Brownsville"/>
    <x v="5"/>
    <n v="78521"/>
    <x v="2"/>
    <s v="OFF-ST-10000036"/>
    <x v="1"/>
    <x v="4"/>
    <s v="Recycled Data-Pak for Archival Bound Computer Printouts, 12-1/2 x 12-1/2 x 16"/>
    <x v="4770"/>
    <n v="3"/>
    <x v="2"/>
    <n v="20.745899999999999"/>
    <x v="21"/>
    <x v="152"/>
  </r>
  <r>
    <n v="7445"/>
    <x v="3701"/>
    <x v="447"/>
    <d v="2017-02-07T00:00:00"/>
    <s v="Second Class"/>
    <s v="RD-19810"/>
    <s v="Ross DeVincentis"/>
    <x v="2"/>
    <s v="United States"/>
    <s v="Chicago"/>
    <x v="10"/>
    <n v="60610"/>
    <x v="2"/>
    <s v="OFF-PA-10001166"/>
    <x v="1"/>
    <x v="10"/>
    <s v="Xerox 2"/>
    <x v="1170"/>
    <n v="1"/>
    <x v="2"/>
    <n v="1.8144"/>
    <x v="31"/>
    <x v="73"/>
  </r>
  <r>
    <n v="7446"/>
    <x v="3701"/>
    <x v="447"/>
    <d v="2017-02-07T00:00:00"/>
    <s v="Second Class"/>
    <s v="RD-19810"/>
    <s v="Ross DeVincentis"/>
    <x v="2"/>
    <s v="United States"/>
    <s v="Chicago"/>
    <x v="10"/>
    <n v="60610"/>
    <x v="2"/>
    <s v="OFF-PA-10001033"/>
    <x v="1"/>
    <x v="10"/>
    <s v="Xerox 1893"/>
    <x v="4771"/>
    <n v="2"/>
    <x v="2"/>
    <n v="23.7742"/>
    <x v="31"/>
    <x v="49"/>
  </r>
  <r>
    <n v="7447"/>
    <x v="3701"/>
    <x v="447"/>
    <d v="2017-02-07T00:00:00"/>
    <s v="Second Class"/>
    <s v="RD-19810"/>
    <s v="Ross DeVincentis"/>
    <x v="2"/>
    <s v="United States"/>
    <s v="Chicago"/>
    <x v="10"/>
    <n v="60610"/>
    <x v="2"/>
    <s v="FUR-FU-10004597"/>
    <x v="0"/>
    <x v="5"/>
    <s v="Eldon Cleatmat Chair Mats for Medium Pile Carpets"/>
    <x v="496"/>
    <n v="1"/>
    <x v="7"/>
    <n v="-26.085000000000001"/>
    <x v="31"/>
    <x v="357"/>
  </r>
  <r>
    <n v="7448"/>
    <x v="3701"/>
    <x v="447"/>
    <d v="2017-02-07T00:00:00"/>
    <s v="Second Class"/>
    <s v="RD-19810"/>
    <s v="Ross DeVincentis"/>
    <x v="2"/>
    <s v="United States"/>
    <s v="Chicago"/>
    <x v="10"/>
    <n v="60610"/>
    <x v="2"/>
    <s v="OFF-PA-10000418"/>
    <x v="1"/>
    <x v="10"/>
    <s v="Xerox 189"/>
    <x v="1242"/>
    <n v="5"/>
    <x v="2"/>
    <n v="146.79"/>
    <x v="31"/>
    <x v="73"/>
  </r>
  <r>
    <n v="7449"/>
    <x v="3702"/>
    <x v="343"/>
    <d v="2017-11-14T00:00:00"/>
    <s v="First Class"/>
    <s v="MH-18025"/>
    <s v="Michelle Huthwaite"/>
    <x v="0"/>
    <s v="United States"/>
    <s v="Knoxville"/>
    <x v="18"/>
    <n v="37918"/>
    <x v="0"/>
    <s v="FUR-FU-10004090"/>
    <x v="0"/>
    <x v="5"/>
    <s v="Executive Impressions 14&quot; Contract Wall Clock"/>
    <x v="4772"/>
    <n v="5"/>
    <x v="2"/>
    <n v="14.4495"/>
    <x v="24"/>
    <x v="173"/>
  </r>
  <r>
    <n v="7450"/>
    <x v="3703"/>
    <x v="697"/>
    <d v="2017-09-22T00:00:00"/>
    <s v="Second Class"/>
    <s v="SJ-20125"/>
    <s v="Sanjit Jacobs"/>
    <x v="2"/>
    <s v="United States"/>
    <s v="Houston"/>
    <x v="5"/>
    <n v="77036"/>
    <x v="2"/>
    <s v="OFF-AR-10000390"/>
    <x v="1"/>
    <x v="6"/>
    <s v="Newell Chalk Holder"/>
    <x v="4373"/>
    <n v="3"/>
    <x v="2"/>
    <n v="3.2214"/>
    <x v="15"/>
    <x v="12"/>
  </r>
  <r>
    <n v="7451"/>
    <x v="3703"/>
    <x v="697"/>
    <d v="2017-09-22T00:00:00"/>
    <s v="Second Class"/>
    <s v="SJ-20125"/>
    <s v="Sanjit Jacobs"/>
    <x v="2"/>
    <s v="United States"/>
    <s v="Houston"/>
    <x v="5"/>
    <n v="77036"/>
    <x v="2"/>
    <s v="FUR-CH-10003774"/>
    <x v="0"/>
    <x v="1"/>
    <s v="Global Wood Trimmed Manager's Task Chair, Khaki"/>
    <x v="2550"/>
    <n v="5"/>
    <x v="4"/>
    <n v="-77.332999999999998"/>
    <x v="15"/>
    <x v="402"/>
  </r>
  <r>
    <n v="7452"/>
    <x v="3703"/>
    <x v="697"/>
    <d v="2017-09-22T00:00:00"/>
    <s v="Second Class"/>
    <s v="SJ-20125"/>
    <s v="Sanjit Jacobs"/>
    <x v="2"/>
    <s v="United States"/>
    <s v="Houston"/>
    <x v="5"/>
    <n v="77036"/>
    <x v="2"/>
    <s v="OFF-BI-10002412"/>
    <x v="1"/>
    <x v="8"/>
    <s v="Wilson Jones “Snap” Scratch Pad Binder Tool for Ring Binders"/>
    <x v="4773"/>
    <n v="5"/>
    <x v="3"/>
    <n v="-10.15"/>
    <x v="15"/>
    <x v="227"/>
  </r>
  <r>
    <n v="7453"/>
    <x v="3703"/>
    <x v="697"/>
    <d v="2017-09-22T00:00:00"/>
    <s v="Second Class"/>
    <s v="SJ-20125"/>
    <s v="Sanjit Jacobs"/>
    <x v="2"/>
    <s v="United States"/>
    <s v="Houston"/>
    <x v="5"/>
    <n v="77036"/>
    <x v="2"/>
    <s v="TEC-PH-10002415"/>
    <x v="2"/>
    <x v="7"/>
    <s v="Polycom VoiceStation 500 Conference phone"/>
    <x v="4774"/>
    <n v="6"/>
    <x v="2"/>
    <n v="88.484999999999999"/>
    <x v="15"/>
    <x v="107"/>
  </r>
  <r>
    <n v="7454"/>
    <x v="3704"/>
    <x v="643"/>
    <d v="2017-07-01T00:00:00"/>
    <s v="Standard Class"/>
    <s v="FM-14380"/>
    <s v="Fred McMath"/>
    <x v="0"/>
    <s v="United States"/>
    <s v="Bolingbrook"/>
    <x v="10"/>
    <n v="60440"/>
    <x v="2"/>
    <s v="TEC-PH-10003505"/>
    <x v="2"/>
    <x v="7"/>
    <s v="Geemarc AmpliPOWER60"/>
    <x v="1467"/>
    <n v="2"/>
    <x v="2"/>
    <n v="16.704000000000001"/>
    <x v="10"/>
    <x v="156"/>
  </r>
  <r>
    <n v="7455"/>
    <x v="3705"/>
    <x v="679"/>
    <d v="2016-08-04T00:00:00"/>
    <s v="Standard Class"/>
    <s v="KH-16360"/>
    <s v="Katherine Hughes"/>
    <x v="0"/>
    <s v="United States"/>
    <s v="Chicago"/>
    <x v="10"/>
    <n v="60623"/>
    <x v="2"/>
    <s v="OFF-LA-10003663"/>
    <x v="1"/>
    <x v="2"/>
    <s v="Avery 498"/>
    <x v="4579"/>
    <n v="4"/>
    <x v="2"/>
    <n v="3.1212"/>
    <x v="47"/>
    <x v="27"/>
  </r>
  <r>
    <n v="7456"/>
    <x v="3705"/>
    <x v="679"/>
    <d v="2016-08-04T00:00:00"/>
    <s v="Standard Class"/>
    <s v="KH-16360"/>
    <s v="Katherine Hughes"/>
    <x v="0"/>
    <s v="United States"/>
    <s v="Chicago"/>
    <x v="10"/>
    <n v="60623"/>
    <x v="2"/>
    <s v="OFF-ST-10001780"/>
    <x v="1"/>
    <x v="4"/>
    <s v="Tennsco 16-Compartment Lockers with Coat Rack"/>
    <x v="2479"/>
    <n v="2"/>
    <x v="2"/>
    <n v="51.831200000000003"/>
    <x v="47"/>
    <x v="9"/>
  </r>
  <r>
    <n v="7457"/>
    <x v="3706"/>
    <x v="392"/>
    <d v="2015-04-18T00:00:00"/>
    <s v="First Class"/>
    <s v="LL-16840"/>
    <s v="Lauren Leatherbury"/>
    <x v="0"/>
    <s v="United States"/>
    <s v="Waynesboro"/>
    <x v="17"/>
    <n v="22980"/>
    <x v="0"/>
    <s v="TEC-PH-10002033"/>
    <x v="2"/>
    <x v="7"/>
    <s v="Konftel 250 Conference phone - Charcoal black"/>
    <x v="4775"/>
    <n v="2"/>
    <x v="0"/>
    <n v="148.10640000000001"/>
    <x v="19"/>
    <x v="96"/>
  </r>
  <r>
    <n v="7458"/>
    <x v="3706"/>
    <x v="392"/>
    <d v="2015-04-18T00:00:00"/>
    <s v="First Class"/>
    <s v="LL-16840"/>
    <s v="Lauren Leatherbury"/>
    <x v="0"/>
    <s v="United States"/>
    <s v="Waynesboro"/>
    <x v="17"/>
    <n v="22980"/>
    <x v="0"/>
    <s v="OFF-BI-10001036"/>
    <x v="1"/>
    <x v="8"/>
    <s v="Cardinal EasyOpen D-Ring Binders"/>
    <x v="4776"/>
    <n v="1"/>
    <x v="0"/>
    <n v="4.57"/>
    <x v="19"/>
    <x v="47"/>
  </r>
  <r>
    <n v="7459"/>
    <x v="3706"/>
    <x v="392"/>
    <d v="2015-04-18T00:00:00"/>
    <s v="First Class"/>
    <s v="LL-16840"/>
    <s v="Lauren Leatherbury"/>
    <x v="0"/>
    <s v="United States"/>
    <s v="Waynesboro"/>
    <x v="17"/>
    <n v="22980"/>
    <x v="0"/>
    <s v="FUR-FU-10001468"/>
    <x v="0"/>
    <x v="5"/>
    <s v="Tenex Antistatic Computer Chair Mats"/>
    <x v="4777"/>
    <n v="7"/>
    <x v="0"/>
    <n v="119.68600000000001"/>
    <x v="19"/>
    <x v="51"/>
  </r>
  <r>
    <n v="7460"/>
    <x v="3706"/>
    <x v="392"/>
    <d v="2015-04-18T00:00:00"/>
    <s v="First Class"/>
    <s v="LL-16840"/>
    <s v="Lauren Leatherbury"/>
    <x v="0"/>
    <s v="United States"/>
    <s v="Waynesboro"/>
    <x v="17"/>
    <n v="22980"/>
    <x v="0"/>
    <s v="FUR-BO-10001519"/>
    <x v="0"/>
    <x v="0"/>
    <s v="O'Sullivan 3-Shelf Heavy-Duty Bookcases"/>
    <x v="4778"/>
    <n v="9"/>
    <x v="0"/>
    <n v="125.58240000000001"/>
    <x v="19"/>
    <x v="244"/>
  </r>
  <r>
    <n v="7461"/>
    <x v="3707"/>
    <x v="347"/>
    <d v="2015-04-14T00:00:00"/>
    <s v="Second Class"/>
    <s v="AR-10540"/>
    <s v="Andy Reiter"/>
    <x v="0"/>
    <s v="United States"/>
    <s v="Los Angeles"/>
    <x v="1"/>
    <n v="90004"/>
    <x v="1"/>
    <s v="TEC-CO-10001943"/>
    <x v="2"/>
    <x v="16"/>
    <s v="Canon PC-428 Personal Copier"/>
    <x v="4779"/>
    <n v="4"/>
    <x v="2"/>
    <n v="215.98920000000001"/>
    <x v="19"/>
    <x v="27"/>
  </r>
  <r>
    <n v="7462"/>
    <x v="3707"/>
    <x v="347"/>
    <d v="2015-04-14T00:00:00"/>
    <s v="Second Class"/>
    <s v="AR-10540"/>
    <s v="Andy Reiter"/>
    <x v="0"/>
    <s v="United States"/>
    <s v="Los Angeles"/>
    <x v="1"/>
    <n v="90004"/>
    <x v="1"/>
    <s v="OFF-PA-10003127"/>
    <x v="1"/>
    <x v="10"/>
    <s v="Easy-staple paper"/>
    <x v="4780"/>
    <n v="2"/>
    <x v="0"/>
    <n v="24.269600000000001"/>
    <x v="19"/>
    <x v="99"/>
  </r>
  <r>
    <n v="7463"/>
    <x v="3708"/>
    <x v="914"/>
    <d v="2015-03-01T00:00:00"/>
    <s v="Second Class"/>
    <s v="NP-18670"/>
    <s v="Nora Paige"/>
    <x v="0"/>
    <s v="United States"/>
    <s v="Seattle"/>
    <x v="4"/>
    <n v="98105"/>
    <x v="1"/>
    <s v="TEC-AC-10002076"/>
    <x v="2"/>
    <x v="11"/>
    <s v="Microsoft Natural Keyboard Elite"/>
    <x v="4781"/>
    <n v="9"/>
    <x v="0"/>
    <n v="80.837999999999994"/>
    <x v="30"/>
    <x v="230"/>
  </r>
  <r>
    <n v="7464"/>
    <x v="3709"/>
    <x v="162"/>
    <d v="2016-09-15T00:00:00"/>
    <s v="Standard Class"/>
    <s v="LP-17095"/>
    <s v="Liz Preis"/>
    <x v="0"/>
    <s v="United States"/>
    <s v="Visalia"/>
    <x v="1"/>
    <n v="93277"/>
    <x v="1"/>
    <s v="OFF-AR-10003338"/>
    <x v="1"/>
    <x v="6"/>
    <s v="Eberhard Faber 3 1/2&quot; Golf Pencils"/>
    <x v="3544"/>
    <n v="2"/>
    <x v="0"/>
    <n v="3.72"/>
    <x v="22"/>
    <x v="45"/>
  </r>
  <r>
    <n v="7465"/>
    <x v="3709"/>
    <x v="162"/>
    <d v="2016-09-15T00:00:00"/>
    <s v="Standard Class"/>
    <s v="LP-17095"/>
    <s v="Liz Preis"/>
    <x v="0"/>
    <s v="United States"/>
    <s v="Visalia"/>
    <x v="1"/>
    <n v="93277"/>
    <x v="1"/>
    <s v="OFF-PA-10004610"/>
    <x v="1"/>
    <x v="10"/>
    <s v="Xerox 1900"/>
    <x v="1353"/>
    <n v="8"/>
    <x v="0"/>
    <n v="15.407999999999999"/>
    <x v="22"/>
    <x v="100"/>
  </r>
  <r>
    <n v="7466"/>
    <x v="3709"/>
    <x v="162"/>
    <d v="2016-09-15T00:00:00"/>
    <s v="Standard Class"/>
    <s v="LP-17095"/>
    <s v="Liz Preis"/>
    <x v="0"/>
    <s v="United States"/>
    <s v="Visalia"/>
    <x v="1"/>
    <n v="93277"/>
    <x v="1"/>
    <s v="OFF-ST-10001272"/>
    <x v="1"/>
    <x v="4"/>
    <s v="Mini 13-1/2 Capacity Data Binder Rack, Pearl"/>
    <x v="2172"/>
    <n v="2"/>
    <x v="0"/>
    <n v="65.435000000000002"/>
    <x v="22"/>
    <x v="45"/>
  </r>
  <r>
    <n v="7467"/>
    <x v="3710"/>
    <x v="288"/>
    <d v="2016-05-23T00:00:00"/>
    <s v="Standard Class"/>
    <s v="AH-10690"/>
    <s v="Anna Häberlin"/>
    <x v="1"/>
    <s v="United States"/>
    <s v="Los Angeles"/>
    <x v="1"/>
    <n v="90008"/>
    <x v="1"/>
    <s v="OFF-AP-10001366"/>
    <x v="1"/>
    <x v="9"/>
    <s v="Staple holder"/>
    <x v="4782"/>
    <n v="8"/>
    <x v="0"/>
    <n v="23.716799999999999"/>
    <x v="35"/>
    <x v="180"/>
  </r>
  <r>
    <n v="7468"/>
    <x v="3711"/>
    <x v="343"/>
    <d v="2017-11-15T00:00:00"/>
    <s v="Second Class"/>
    <s v="TB-21190"/>
    <s v="Thomas Brumley"/>
    <x v="2"/>
    <s v="United States"/>
    <s v="Los Angeles"/>
    <x v="1"/>
    <n v="90045"/>
    <x v="1"/>
    <s v="FUR-FU-10001424"/>
    <x v="0"/>
    <x v="5"/>
    <s v="Dax Clear Box Frame"/>
    <x v="4783"/>
    <n v="4"/>
    <x v="0"/>
    <n v="11.8728"/>
    <x v="24"/>
    <x v="143"/>
  </r>
  <r>
    <n v="7469"/>
    <x v="3712"/>
    <x v="1114"/>
    <d v="2014-09-20T00:00:00"/>
    <s v="Standard Class"/>
    <s v="AA-10315"/>
    <s v="Alex Avila"/>
    <x v="0"/>
    <s v="United States"/>
    <s v="New York City"/>
    <x v="15"/>
    <n v="10011"/>
    <x v="3"/>
    <s v="OFF-PA-10000349"/>
    <x v="1"/>
    <x v="10"/>
    <s v="Easy-staple paper"/>
    <x v="1801"/>
    <n v="3"/>
    <x v="0"/>
    <n v="7.0217999999999998"/>
    <x v="9"/>
    <x v="2"/>
  </r>
  <r>
    <n v="7470"/>
    <x v="3712"/>
    <x v="1114"/>
    <d v="2014-09-20T00:00:00"/>
    <s v="Standard Class"/>
    <s v="AA-10315"/>
    <s v="Alex Avila"/>
    <x v="0"/>
    <s v="United States"/>
    <s v="New York City"/>
    <x v="15"/>
    <n v="10011"/>
    <x v="3"/>
    <s v="FUR-FU-10002456"/>
    <x v="0"/>
    <x v="5"/>
    <s v="Master Caster Door Stop, Large Neon Orange"/>
    <x v="58"/>
    <n v="2"/>
    <x v="0"/>
    <n v="6.2607999999999997"/>
    <x v="9"/>
    <x v="289"/>
  </r>
  <r>
    <n v="7471"/>
    <x v="3713"/>
    <x v="426"/>
    <d v="2015-09-20T00:00:00"/>
    <s v="Standard Class"/>
    <s v="AC-10615"/>
    <s v="Ann Chong"/>
    <x v="1"/>
    <s v="United States"/>
    <s v="Philadelphia"/>
    <x v="9"/>
    <n v="19143"/>
    <x v="3"/>
    <s v="OFF-BI-10002609"/>
    <x v="1"/>
    <x v="8"/>
    <s v="Avery Hidden Tab Dividers for Binding Systems"/>
    <x v="4784"/>
    <n v="4"/>
    <x v="6"/>
    <n v="-2.8607999999999998"/>
    <x v="11"/>
    <x v="124"/>
  </r>
  <r>
    <n v="7472"/>
    <x v="3713"/>
    <x v="426"/>
    <d v="2015-09-20T00:00:00"/>
    <s v="Standard Class"/>
    <s v="AC-10615"/>
    <s v="Ann Chong"/>
    <x v="1"/>
    <s v="United States"/>
    <s v="Philadelphia"/>
    <x v="9"/>
    <n v="19143"/>
    <x v="3"/>
    <s v="OFF-ST-10001522"/>
    <x v="1"/>
    <x v="4"/>
    <s v="Gould Plastics 18-Pocket Panel Bin, 34w x 5-1/4d x 20-1/2h"/>
    <x v="2706"/>
    <n v="2"/>
    <x v="2"/>
    <n v="-29.436800000000002"/>
    <x v="11"/>
    <x v="94"/>
  </r>
  <r>
    <n v="7473"/>
    <x v="3714"/>
    <x v="949"/>
    <d v="2016-07-03T00:00:00"/>
    <s v="First Class"/>
    <s v="EM-14140"/>
    <s v="Eugene Moren"/>
    <x v="2"/>
    <s v="United States"/>
    <s v="Lehi"/>
    <x v="7"/>
    <n v="84043"/>
    <x v="1"/>
    <s v="TEC-CO-10000971"/>
    <x v="2"/>
    <x v="16"/>
    <s v="Hewlett Packard 310 Color Digital Copier"/>
    <x v="4785"/>
    <n v="5"/>
    <x v="0"/>
    <n v="449.98500000000001"/>
    <x v="16"/>
    <x v="1"/>
  </r>
  <r>
    <n v="7474"/>
    <x v="3715"/>
    <x v="342"/>
    <d v="2016-04-15T00:00:00"/>
    <s v="Standard Class"/>
    <s v="QJ-19255"/>
    <s v="Quincy Jones"/>
    <x v="1"/>
    <s v="United States"/>
    <s v="Chicago"/>
    <x v="10"/>
    <n v="60653"/>
    <x v="2"/>
    <s v="OFF-AR-10000034"/>
    <x v="1"/>
    <x v="6"/>
    <s v="BIC Brite Liner Grip Highlighters, Assorted, 5/Pack"/>
    <x v="4786"/>
    <n v="4"/>
    <x v="2"/>
    <n v="3.2223999999999999"/>
    <x v="26"/>
    <x v="212"/>
  </r>
  <r>
    <n v="7475"/>
    <x v="3716"/>
    <x v="1037"/>
    <d v="2014-01-10T00:00:00"/>
    <s v="Standard Class"/>
    <s v="ME-17320"/>
    <s v="Maria Etezadi"/>
    <x v="2"/>
    <s v="United States"/>
    <s v="Henderson"/>
    <x v="0"/>
    <n v="42420"/>
    <x v="0"/>
    <s v="FUR-CH-10004063"/>
    <x v="0"/>
    <x v="1"/>
    <s v="Global Deluxe High-Back Manager's Chair"/>
    <x v="4787"/>
    <n v="9"/>
    <x v="0"/>
    <n v="746.40779999999995"/>
    <x v="46"/>
    <x v="5"/>
  </r>
  <r>
    <n v="7476"/>
    <x v="3716"/>
    <x v="1037"/>
    <d v="2014-01-10T00:00:00"/>
    <s v="Standard Class"/>
    <s v="ME-17320"/>
    <s v="Maria Etezadi"/>
    <x v="2"/>
    <s v="United States"/>
    <s v="Henderson"/>
    <x v="0"/>
    <n v="42420"/>
    <x v="0"/>
    <s v="OFF-BI-10004632"/>
    <x v="1"/>
    <x v="8"/>
    <s v="Ibico Hi-Tech Manual Binding System"/>
    <x v="4788"/>
    <n v="2"/>
    <x v="0"/>
    <n v="274.49099999999999"/>
    <x v="46"/>
    <x v="100"/>
  </r>
  <r>
    <n v="7477"/>
    <x v="3716"/>
    <x v="1037"/>
    <d v="2014-01-10T00:00:00"/>
    <s v="Standard Class"/>
    <s v="ME-17320"/>
    <s v="Maria Etezadi"/>
    <x v="2"/>
    <s v="United States"/>
    <s v="Henderson"/>
    <x v="0"/>
    <n v="42420"/>
    <x v="0"/>
    <s v="OFF-AR-10001662"/>
    <x v="1"/>
    <x v="6"/>
    <s v="Rogers Handheld Barrel Pencil Sharpener"/>
    <x v="4789"/>
    <n v="2"/>
    <x v="0"/>
    <n v="1.4796"/>
    <x v="46"/>
    <x v="180"/>
  </r>
  <r>
    <n v="7478"/>
    <x v="3716"/>
    <x v="1037"/>
    <d v="2014-01-10T00:00:00"/>
    <s v="Standard Class"/>
    <s v="ME-17320"/>
    <s v="Maria Etezadi"/>
    <x v="2"/>
    <s v="United States"/>
    <s v="Henderson"/>
    <x v="0"/>
    <n v="42420"/>
    <x v="0"/>
    <s v="TEC-PH-10004977"/>
    <x v="2"/>
    <x v="7"/>
    <s v="GE 30524EE4"/>
    <x v="3627"/>
    <n v="2"/>
    <x v="0"/>
    <n v="113.6742"/>
    <x v="46"/>
    <x v="5"/>
  </r>
  <r>
    <n v="7479"/>
    <x v="3716"/>
    <x v="1037"/>
    <d v="2014-01-10T00:00:00"/>
    <s v="Standard Class"/>
    <s v="ME-17320"/>
    <s v="Maria Etezadi"/>
    <x v="2"/>
    <s v="United States"/>
    <s v="Henderson"/>
    <x v="0"/>
    <n v="42420"/>
    <x v="0"/>
    <s v="TEC-PH-10004539"/>
    <x v="2"/>
    <x v="7"/>
    <s v="Wireless Extenders zBoost YX545 SOHO Signal Booster"/>
    <x v="4790"/>
    <n v="4"/>
    <x v="0"/>
    <n v="204.10919999999999"/>
    <x v="46"/>
    <x v="180"/>
  </r>
  <r>
    <n v="7480"/>
    <x v="3716"/>
    <x v="1037"/>
    <d v="2014-01-10T00:00:00"/>
    <s v="Standard Class"/>
    <s v="ME-17320"/>
    <s v="Maria Etezadi"/>
    <x v="2"/>
    <s v="United States"/>
    <s v="Henderson"/>
    <x v="0"/>
    <n v="42420"/>
    <x v="0"/>
    <s v="OFF-FA-10001883"/>
    <x v="1"/>
    <x v="13"/>
    <s v="Alliance Super-Size Bands, Assorted Sizes"/>
    <x v="4791"/>
    <n v="4"/>
    <x v="0"/>
    <n v="0.31119999999999998"/>
    <x v="46"/>
    <x v="197"/>
  </r>
  <r>
    <n v="7481"/>
    <x v="3716"/>
    <x v="1037"/>
    <d v="2014-01-10T00:00:00"/>
    <s v="Standard Class"/>
    <s v="ME-17320"/>
    <s v="Maria Etezadi"/>
    <x v="2"/>
    <s v="United States"/>
    <s v="Henderson"/>
    <x v="0"/>
    <n v="42420"/>
    <x v="0"/>
    <s v="OFF-PA-10000955"/>
    <x v="1"/>
    <x v="10"/>
    <s v="Southworth 25% Cotton Granite Paper &amp; Envelopes"/>
    <x v="2571"/>
    <n v="1"/>
    <x v="0"/>
    <n v="3.0084"/>
    <x v="46"/>
    <x v="55"/>
  </r>
  <r>
    <n v="7482"/>
    <x v="3717"/>
    <x v="142"/>
    <d v="2016-09-03T00:00:00"/>
    <s v="Second Class"/>
    <s v="LB-16795"/>
    <s v="Laurel Beltran"/>
    <x v="2"/>
    <s v="United States"/>
    <s v="Huntington Beach"/>
    <x v="1"/>
    <n v="92646"/>
    <x v="1"/>
    <s v="OFF-EN-10002500"/>
    <x v="1"/>
    <x v="12"/>
    <s v="Globe Weis Peel &amp; Seel First Class Envelopes"/>
    <x v="4639"/>
    <n v="1"/>
    <x v="0"/>
    <n v="5.7510000000000003"/>
    <x v="22"/>
    <x v="337"/>
  </r>
  <r>
    <n v="7483"/>
    <x v="3718"/>
    <x v="865"/>
    <d v="2014-09-30T00:00:00"/>
    <s v="Standard Class"/>
    <s v="JP-16135"/>
    <s v="Julie Prescott"/>
    <x v="2"/>
    <s v="United States"/>
    <s v="New York City"/>
    <x v="15"/>
    <n v="10011"/>
    <x v="3"/>
    <s v="OFF-BI-10004654"/>
    <x v="1"/>
    <x v="8"/>
    <s v="Avery Binding System Hidden Tab Executive Style Index Sets"/>
    <x v="4792"/>
    <n v="4"/>
    <x v="2"/>
    <n v="6.9240000000000004"/>
    <x v="9"/>
    <x v="54"/>
  </r>
  <r>
    <n v="7484"/>
    <x v="3719"/>
    <x v="534"/>
    <d v="2014-12-17T00:00:00"/>
    <s v="Second Class"/>
    <s v="EB-13705"/>
    <s v="Ed Braxton"/>
    <x v="1"/>
    <s v="United States"/>
    <s v="Philadelphia"/>
    <x v="9"/>
    <n v="19140"/>
    <x v="3"/>
    <s v="FUR-CH-10003774"/>
    <x v="0"/>
    <x v="1"/>
    <s v="Global Wood Trimmed Manager's Task Chair, Khaki"/>
    <x v="4793"/>
    <n v="7"/>
    <x v="4"/>
    <n v="-108.2662"/>
    <x v="21"/>
    <x v="534"/>
  </r>
  <r>
    <n v="7485"/>
    <x v="3720"/>
    <x v="116"/>
    <d v="2018-01-02T00:00:00"/>
    <s v="Standard Class"/>
    <s v="CS-12400"/>
    <s v="Christopher Schild"/>
    <x v="2"/>
    <s v="United States"/>
    <s v="Fargo"/>
    <x v="46"/>
    <n v="58103"/>
    <x v="2"/>
    <s v="OFF-AR-10004707"/>
    <x v="1"/>
    <x v="6"/>
    <s v="Staples in misc. colors"/>
    <x v="4538"/>
    <n v="1"/>
    <x v="0"/>
    <n v="0.86799999999999999"/>
    <x v="38"/>
    <x v="73"/>
  </r>
  <r>
    <n v="7486"/>
    <x v="3720"/>
    <x v="116"/>
    <d v="2018-01-02T00:00:00"/>
    <s v="Standard Class"/>
    <s v="CS-12400"/>
    <s v="Christopher Schild"/>
    <x v="2"/>
    <s v="United States"/>
    <s v="Fargo"/>
    <x v="46"/>
    <n v="58103"/>
    <x v="2"/>
    <s v="OFF-BI-10004040"/>
    <x v="1"/>
    <x v="8"/>
    <s v="Wilson Jones Impact Binders"/>
    <x v="4063"/>
    <n v="5"/>
    <x v="0"/>
    <n v="12.691000000000001"/>
    <x v="38"/>
    <x v="70"/>
  </r>
  <r>
    <n v="7487"/>
    <x v="3721"/>
    <x v="546"/>
    <d v="2015-12-24T00:00:00"/>
    <s v="Second Class"/>
    <s v="PM-19135"/>
    <s v="Peter McVee"/>
    <x v="2"/>
    <s v="United States"/>
    <s v="Dover"/>
    <x v="38"/>
    <n v="3820"/>
    <x v="3"/>
    <s v="OFF-PA-10001184"/>
    <x v="1"/>
    <x v="10"/>
    <s v="Xerox 1903"/>
    <x v="2680"/>
    <n v="5"/>
    <x v="0"/>
    <n v="14.651"/>
    <x v="14"/>
    <x v="77"/>
  </r>
  <r>
    <n v="7488"/>
    <x v="3721"/>
    <x v="546"/>
    <d v="2015-12-24T00:00:00"/>
    <s v="Second Class"/>
    <s v="PM-19135"/>
    <s v="Peter McVee"/>
    <x v="2"/>
    <s v="United States"/>
    <s v="Dover"/>
    <x v="38"/>
    <n v="3820"/>
    <x v="3"/>
    <s v="TEC-AC-10004145"/>
    <x v="2"/>
    <x v="11"/>
    <s v="Logitech diNovo Edge Keyboard"/>
    <x v="3522"/>
    <n v="9"/>
    <x v="0"/>
    <n v="517.47929999999997"/>
    <x v="14"/>
    <x v="294"/>
  </r>
  <r>
    <n v="7489"/>
    <x v="3721"/>
    <x v="546"/>
    <d v="2015-12-24T00:00:00"/>
    <s v="Second Class"/>
    <s v="PM-19135"/>
    <s v="Peter McVee"/>
    <x v="2"/>
    <s v="United States"/>
    <s v="Dover"/>
    <x v="38"/>
    <n v="3820"/>
    <x v="3"/>
    <s v="FUR-TA-10003473"/>
    <x v="0"/>
    <x v="3"/>
    <s v="Bretford Rectangular Conference Table Tops"/>
    <x v="4794"/>
    <n v="4"/>
    <x v="4"/>
    <n v="-105.3164"/>
    <x v="14"/>
    <x v="284"/>
  </r>
  <r>
    <n v="7490"/>
    <x v="3722"/>
    <x v="60"/>
    <d v="2017-11-09T00:00:00"/>
    <s v="Standard Class"/>
    <s v="AA-10645"/>
    <s v="Anna Andreadi"/>
    <x v="0"/>
    <s v="United States"/>
    <s v="San Diego"/>
    <x v="1"/>
    <n v="92105"/>
    <x v="1"/>
    <s v="OFF-PA-10003172"/>
    <x v="1"/>
    <x v="10"/>
    <s v="Xerox 1996"/>
    <x v="91"/>
    <n v="2"/>
    <x v="0"/>
    <n v="6.2207999999999997"/>
    <x v="24"/>
    <x v="68"/>
  </r>
  <r>
    <n v="7491"/>
    <x v="3723"/>
    <x v="229"/>
    <d v="2015-09-16T00:00:00"/>
    <s v="Standard Class"/>
    <s v="FA-14230"/>
    <s v="Frank Atkinson"/>
    <x v="1"/>
    <s v="United States"/>
    <s v="Los Angeles"/>
    <x v="1"/>
    <n v="90032"/>
    <x v="1"/>
    <s v="FUR-FU-10003799"/>
    <x v="0"/>
    <x v="5"/>
    <s v="Seth Thomas 13 1/2&quot; Wall Clock"/>
    <x v="4795"/>
    <n v="6"/>
    <x v="0"/>
    <n v="33.070799999999998"/>
    <x v="11"/>
    <x v="69"/>
  </r>
  <r>
    <n v="7492"/>
    <x v="3724"/>
    <x v="673"/>
    <d v="2017-11-16T00:00:00"/>
    <s v="Same Day"/>
    <s v="CM-12190"/>
    <s v="Charlotte Melton"/>
    <x v="0"/>
    <s v="United States"/>
    <s v="Utica"/>
    <x v="15"/>
    <n v="13501"/>
    <x v="3"/>
    <s v="TEC-PH-10002583"/>
    <x v="2"/>
    <x v="7"/>
    <s v="iOttie HLCRIO102 Car Mount"/>
    <x v="580"/>
    <n v="6"/>
    <x v="0"/>
    <n v="5.9969999999999999"/>
    <x v="24"/>
    <x v="9"/>
  </r>
  <r>
    <n v="7493"/>
    <x v="3725"/>
    <x v="220"/>
    <d v="2017-09-16T00:00:00"/>
    <s v="Standard Class"/>
    <s v="CC-12475"/>
    <s v="Cindy Chapman"/>
    <x v="0"/>
    <s v="United States"/>
    <s v="Houston"/>
    <x v="5"/>
    <n v="77070"/>
    <x v="2"/>
    <s v="OFF-PA-10004239"/>
    <x v="1"/>
    <x v="10"/>
    <s v="Xerox 1953"/>
    <x v="1495"/>
    <n v="3"/>
    <x v="2"/>
    <n v="3.21"/>
    <x v="15"/>
    <x v="33"/>
  </r>
  <r>
    <n v="7494"/>
    <x v="3725"/>
    <x v="220"/>
    <d v="2017-09-16T00:00:00"/>
    <s v="Standard Class"/>
    <s v="CC-12475"/>
    <s v="Cindy Chapman"/>
    <x v="0"/>
    <s v="United States"/>
    <s v="Houston"/>
    <x v="5"/>
    <n v="77070"/>
    <x v="2"/>
    <s v="FUR-TA-10002855"/>
    <x v="0"/>
    <x v="3"/>
    <s v="Bevis Round Conference Table Top &amp; Single Column Base"/>
    <x v="4796"/>
    <n v="5"/>
    <x v="4"/>
    <n v="-65.852999999999994"/>
    <x v="15"/>
    <x v="192"/>
  </r>
  <r>
    <n v="7495"/>
    <x v="3725"/>
    <x v="220"/>
    <d v="2017-09-16T00:00:00"/>
    <s v="Standard Class"/>
    <s v="CC-12475"/>
    <s v="Cindy Chapman"/>
    <x v="0"/>
    <s v="United States"/>
    <s v="Houston"/>
    <x v="5"/>
    <n v="77070"/>
    <x v="2"/>
    <s v="OFF-AP-10001626"/>
    <x v="1"/>
    <x v="9"/>
    <s v="Commercial WindTunnel Clean Air Upright Vacuum, Replacement Belts, Filtration Bags"/>
    <x v="4797"/>
    <n v="2"/>
    <x v="3"/>
    <n v="-4.2012"/>
    <x v="15"/>
    <x v="119"/>
  </r>
  <r>
    <n v="7496"/>
    <x v="3726"/>
    <x v="1163"/>
    <d v="2017-07-18T00:00:00"/>
    <s v="Standard Class"/>
    <s v="TC-21295"/>
    <s v="Toby Carlisle"/>
    <x v="0"/>
    <s v="United States"/>
    <s v="Westminster"/>
    <x v="1"/>
    <n v="92683"/>
    <x v="1"/>
    <s v="OFF-BI-10004022"/>
    <x v="1"/>
    <x v="8"/>
    <s v="Acco Suede Grain Vinyl Round Ring Binder"/>
    <x v="2999"/>
    <n v="2"/>
    <x v="2"/>
    <n v="1.4456"/>
    <x v="10"/>
    <x v="12"/>
  </r>
  <r>
    <n v="7497"/>
    <x v="3726"/>
    <x v="1163"/>
    <d v="2017-07-18T00:00:00"/>
    <s v="Standard Class"/>
    <s v="TC-21295"/>
    <s v="Toby Carlisle"/>
    <x v="0"/>
    <s v="United States"/>
    <s v="Westminster"/>
    <x v="1"/>
    <n v="92683"/>
    <x v="1"/>
    <s v="FUR-FU-10003601"/>
    <x v="0"/>
    <x v="5"/>
    <s v="Deflect-o RollaMat Studded, Beveled Mat for Medium Pile Carpeting"/>
    <x v="3057"/>
    <n v="3"/>
    <x v="0"/>
    <n v="49.804200000000002"/>
    <x v="10"/>
    <x v="16"/>
  </r>
  <r>
    <n v="7498"/>
    <x v="3726"/>
    <x v="1163"/>
    <d v="2017-07-18T00:00:00"/>
    <s v="Standard Class"/>
    <s v="TC-21295"/>
    <s v="Toby Carlisle"/>
    <x v="0"/>
    <s v="United States"/>
    <s v="Westminster"/>
    <x v="1"/>
    <n v="92683"/>
    <x v="1"/>
    <s v="OFF-FA-10000490"/>
    <x v="1"/>
    <x v="13"/>
    <s v="OIC Binder Clips, Mini, 1/4&quot; Capacity, Black"/>
    <x v="325"/>
    <n v="4"/>
    <x v="0"/>
    <n v="2.3311999999999999"/>
    <x v="10"/>
    <x v="41"/>
  </r>
  <r>
    <n v="7499"/>
    <x v="3726"/>
    <x v="1163"/>
    <d v="2017-07-18T00:00:00"/>
    <s v="Standard Class"/>
    <s v="TC-21295"/>
    <s v="Toby Carlisle"/>
    <x v="0"/>
    <s v="United States"/>
    <s v="Westminster"/>
    <x v="1"/>
    <n v="92683"/>
    <x v="1"/>
    <s v="OFF-AR-10004042"/>
    <x v="1"/>
    <x v="6"/>
    <s v="BOSTON Model 1800 Electric Pencil Sharpeners, Putty/Woodgrain"/>
    <x v="4798"/>
    <n v="4"/>
    <x v="0"/>
    <n v="20.8568"/>
    <x v="10"/>
    <x v="5"/>
  </r>
  <r>
    <n v="7500"/>
    <x v="3726"/>
    <x v="1163"/>
    <d v="2017-07-18T00:00:00"/>
    <s v="Standard Class"/>
    <s v="TC-21295"/>
    <s v="Toby Carlisle"/>
    <x v="0"/>
    <s v="United States"/>
    <s v="Westminster"/>
    <x v="1"/>
    <n v="92683"/>
    <x v="1"/>
    <s v="FUR-FU-10002960"/>
    <x v="0"/>
    <x v="5"/>
    <s v="Eldon 200 Class Desk Accessories, Burgundy"/>
    <x v="605"/>
    <n v="3"/>
    <x v="0"/>
    <n v="7.9127999999999998"/>
    <x v="10"/>
    <x v="72"/>
  </r>
  <r>
    <n v="7501"/>
    <x v="3726"/>
    <x v="1163"/>
    <d v="2017-07-18T00:00:00"/>
    <s v="Standard Class"/>
    <s v="TC-21295"/>
    <s v="Toby Carlisle"/>
    <x v="0"/>
    <s v="United States"/>
    <s v="Westminster"/>
    <x v="1"/>
    <n v="92683"/>
    <x v="1"/>
    <s v="TEC-AC-10000991"/>
    <x v="2"/>
    <x v="11"/>
    <s v="Sony Micro Vault Click 8 GB USB 2.0 Flash Drive"/>
    <x v="4799"/>
    <n v="3"/>
    <x v="0"/>
    <n v="19.735800000000001"/>
    <x v="10"/>
    <x v="229"/>
  </r>
  <r>
    <n v="7502"/>
    <x v="3726"/>
    <x v="1163"/>
    <d v="2017-07-18T00:00:00"/>
    <s v="Standard Class"/>
    <s v="TC-21295"/>
    <s v="Toby Carlisle"/>
    <x v="0"/>
    <s v="United States"/>
    <s v="Westminster"/>
    <x v="1"/>
    <n v="92683"/>
    <x v="1"/>
    <s v="TEC-PH-10004977"/>
    <x v="2"/>
    <x v="7"/>
    <s v="GE 30524EE4"/>
    <x v="549"/>
    <n v="3"/>
    <x v="2"/>
    <n v="52.917299999999997"/>
    <x v="10"/>
    <x v="4"/>
  </r>
  <r>
    <n v="7503"/>
    <x v="3727"/>
    <x v="983"/>
    <d v="2017-03-30T00:00:00"/>
    <s v="Same Day"/>
    <s v="TB-21400"/>
    <s v="Tom Boeckenhauer"/>
    <x v="0"/>
    <s v="United States"/>
    <s v="Los Angeles"/>
    <x v="1"/>
    <n v="90036"/>
    <x v="1"/>
    <s v="OFF-AR-10000817"/>
    <x v="1"/>
    <x v="6"/>
    <s v="Manco Dry-Lighter Erasable Highlighter"/>
    <x v="2351"/>
    <n v="2"/>
    <x v="0"/>
    <n v="2.0672000000000001"/>
    <x v="42"/>
    <x v="65"/>
  </r>
  <r>
    <n v="7504"/>
    <x v="3727"/>
    <x v="983"/>
    <d v="2017-03-30T00:00:00"/>
    <s v="Same Day"/>
    <s v="TB-21400"/>
    <s v="Tom Boeckenhauer"/>
    <x v="0"/>
    <s v="United States"/>
    <s v="Los Angeles"/>
    <x v="1"/>
    <n v="90036"/>
    <x v="1"/>
    <s v="TEC-PH-10002447"/>
    <x v="2"/>
    <x v="7"/>
    <s v="AT&amp;T CL83451 4-Handset Telephone"/>
    <x v="4800"/>
    <n v="1"/>
    <x v="2"/>
    <n v="18.539100000000001"/>
    <x v="42"/>
    <x v="4"/>
  </r>
  <r>
    <n v="7505"/>
    <x v="3728"/>
    <x v="1011"/>
    <d v="2016-02-04T00:00:00"/>
    <s v="Second Class"/>
    <s v="JK-15325"/>
    <s v="Jason Klamczynski"/>
    <x v="1"/>
    <s v="United States"/>
    <s v="Atlantic City"/>
    <x v="30"/>
    <n v="8401"/>
    <x v="3"/>
    <s v="OFF-EN-10003134"/>
    <x v="1"/>
    <x v="12"/>
    <s v="Staple envelope"/>
    <x v="368"/>
    <n v="2"/>
    <x v="0"/>
    <n v="11.68"/>
    <x v="48"/>
    <x v="47"/>
  </r>
  <r>
    <n v="7506"/>
    <x v="3729"/>
    <x v="110"/>
    <d v="2017-06-13T00:00:00"/>
    <s v="Standard Class"/>
    <s v="BW-11200"/>
    <s v="Ben Wallace"/>
    <x v="0"/>
    <s v="United States"/>
    <s v="Skokie"/>
    <x v="10"/>
    <n v="60076"/>
    <x v="2"/>
    <s v="OFF-BI-10000309"/>
    <x v="1"/>
    <x v="8"/>
    <s v="GBC Twin Loop Wire Binding Elements, 9/16&quot; Spine, Black"/>
    <x v="359"/>
    <n v="4"/>
    <x v="3"/>
    <n v="-18.872800000000002"/>
    <x v="28"/>
    <x v="170"/>
  </r>
  <r>
    <n v="7507"/>
    <x v="3730"/>
    <x v="981"/>
    <d v="2014-11-06T00:00:00"/>
    <s v="Standard Class"/>
    <s v="SH-20395"/>
    <s v="Shahid Hopkins"/>
    <x v="0"/>
    <s v="United States"/>
    <s v="San Francisco"/>
    <x v="1"/>
    <n v="94122"/>
    <x v="1"/>
    <s v="TEC-PH-10001615"/>
    <x v="2"/>
    <x v="7"/>
    <s v="AT&amp;T CL82213"/>
    <x v="1925"/>
    <n v="2"/>
    <x v="2"/>
    <n v="5.2182000000000004"/>
    <x v="7"/>
    <x v="4"/>
  </r>
  <r>
    <n v="7508"/>
    <x v="3730"/>
    <x v="981"/>
    <d v="2014-11-06T00:00:00"/>
    <s v="Standard Class"/>
    <s v="SH-20395"/>
    <s v="Shahid Hopkins"/>
    <x v="0"/>
    <s v="United States"/>
    <s v="San Francisco"/>
    <x v="1"/>
    <n v="94122"/>
    <x v="1"/>
    <s v="OFF-ST-10003208"/>
    <x v="1"/>
    <x v="4"/>
    <s v="Adjustable Depth Letter/Legal Cart"/>
    <x v="971"/>
    <n v="2"/>
    <x v="0"/>
    <n v="105.24679999999999"/>
    <x v="7"/>
    <x v="5"/>
  </r>
  <r>
    <n v="7509"/>
    <x v="3731"/>
    <x v="1163"/>
    <d v="2017-07-18T00:00:00"/>
    <s v="Standard Class"/>
    <s v="JL-15835"/>
    <s v="John Lee"/>
    <x v="0"/>
    <s v="United States"/>
    <s v="Columbus"/>
    <x v="24"/>
    <n v="43229"/>
    <x v="3"/>
    <s v="OFF-PA-10000605"/>
    <x v="1"/>
    <x v="10"/>
    <s v="Xerox 1950"/>
    <x v="4579"/>
    <n v="2"/>
    <x v="2"/>
    <n v="3.3523999999999998"/>
    <x v="10"/>
    <x v="49"/>
  </r>
  <r>
    <n v="7510"/>
    <x v="3731"/>
    <x v="1163"/>
    <d v="2017-07-18T00:00:00"/>
    <s v="Standard Class"/>
    <s v="JL-15835"/>
    <s v="John Lee"/>
    <x v="0"/>
    <s v="United States"/>
    <s v="Columbus"/>
    <x v="24"/>
    <n v="43229"/>
    <x v="3"/>
    <s v="TEC-PH-10000560"/>
    <x v="2"/>
    <x v="7"/>
    <s v="Samsung Galaxy S III - 16GB - pebble blue (T-Mobile)"/>
    <x v="4801"/>
    <n v="9"/>
    <x v="10"/>
    <n v="-377.98919999999998"/>
    <x v="10"/>
    <x v="94"/>
  </r>
  <r>
    <n v="7511"/>
    <x v="3731"/>
    <x v="1163"/>
    <d v="2017-07-18T00:00:00"/>
    <s v="Standard Class"/>
    <s v="JL-15835"/>
    <s v="John Lee"/>
    <x v="0"/>
    <s v="United States"/>
    <s v="Columbus"/>
    <x v="24"/>
    <n v="43229"/>
    <x v="3"/>
    <s v="OFF-ST-10003455"/>
    <x v="1"/>
    <x v="4"/>
    <s v="Tenex File Box, Personal Filing Tote with Lid, Black"/>
    <x v="4495"/>
    <n v="5"/>
    <x v="2"/>
    <n v="4.6529999999999996"/>
    <x v="10"/>
    <x v="17"/>
  </r>
  <r>
    <n v="7512"/>
    <x v="3731"/>
    <x v="1163"/>
    <d v="2017-07-18T00:00:00"/>
    <s v="Standard Class"/>
    <s v="JL-15835"/>
    <s v="John Lee"/>
    <x v="0"/>
    <s v="United States"/>
    <s v="Columbus"/>
    <x v="24"/>
    <n v="43229"/>
    <x v="3"/>
    <s v="FUR-FU-10002937"/>
    <x v="0"/>
    <x v="5"/>
    <s v="GE 48&quot; Fluorescent Tube, Cool White Energy Saver, 34 Watts, 30/Box"/>
    <x v="4279"/>
    <n v="5"/>
    <x v="2"/>
    <n v="148.845"/>
    <x v="10"/>
    <x v="52"/>
  </r>
  <r>
    <n v="7513"/>
    <x v="3731"/>
    <x v="1163"/>
    <d v="2017-07-18T00:00:00"/>
    <s v="Standard Class"/>
    <s v="JL-15835"/>
    <s v="John Lee"/>
    <x v="0"/>
    <s v="United States"/>
    <s v="Columbus"/>
    <x v="24"/>
    <n v="43229"/>
    <x v="3"/>
    <s v="OFF-ST-10001837"/>
    <x v="1"/>
    <x v="4"/>
    <s v="SAFCO Mobile Desk Side File, Wire Frame"/>
    <x v="4802"/>
    <n v="7"/>
    <x v="2"/>
    <n v="17.959199999999999"/>
    <x v="10"/>
    <x v="17"/>
  </r>
  <r>
    <n v="7514"/>
    <x v="3731"/>
    <x v="1163"/>
    <d v="2017-07-18T00:00:00"/>
    <s v="Standard Class"/>
    <s v="JL-15835"/>
    <s v="John Lee"/>
    <x v="0"/>
    <s v="United States"/>
    <s v="Columbus"/>
    <x v="24"/>
    <n v="43229"/>
    <x v="3"/>
    <s v="OFF-AR-10004757"/>
    <x v="1"/>
    <x v="6"/>
    <s v="Crayola Colored Pencils"/>
    <x v="1317"/>
    <n v="5"/>
    <x v="2"/>
    <n v="2.1320000000000001"/>
    <x v="10"/>
    <x v="173"/>
  </r>
  <r>
    <n v="7515"/>
    <x v="3732"/>
    <x v="34"/>
    <d v="2017-12-12T00:00:00"/>
    <s v="Second Class"/>
    <s v="JL-15835"/>
    <s v="John Lee"/>
    <x v="0"/>
    <s v="United States"/>
    <s v="Richmond"/>
    <x v="0"/>
    <n v="40475"/>
    <x v="0"/>
    <s v="OFF-BI-10004236"/>
    <x v="1"/>
    <x v="8"/>
    <s v="XtraLife ClearVue Slant-D Ring Binder, White, 3&quot;"/>
    <x v="4803"/>
    <n v="2"/>
    <x v="0"/>
    <n v="13.505599999999999"/>
    <x v="23"/>
    <x v="55"/>
  </r>
  <r>
    <n v="7516"/>
    <x v="3732"/>
    <x v="34"/>
    <d v="2017-12-12T00:00:00"/>
    <s v="Second Class"/>
    <s v="JL-15835"/>
    <s v="John Lee"/>
    <x v="0"/>
    <s v="United States"/>
    <s v="Richmond"/>
    <x v="0"/>
    <n v="40475"/>
    <x v="0"/>
    <s v="OFF-AP-10000159"/>
    <x v="1"/>
    <x v="9"/>
    <s v="Belkin F9M820V08 8 Outlet Surge"/>
    <x v="4804"/>
    <n v="5"/>
    <x v="0"/>
    <n v="62.320999999999998"/>
    <x v="23"/>
    <x v="5"/>
  </r>
  <r>
    <n v="7517"/>
    <x v="3732"/>
    <x v="34"/>
    <d v="2017-12-12T00:00:00"/>
    <s v="Second Class"/>
    <s v="JL-15835"/>
    <s v="John Lee"/>
    <x v="0"/>
    <s v="United States"/>
    <s v="Richmond"/>
    <x v="0"/>
    <n v="40475"/>
    <x v="0"/>
    <s v="OFF-BI-10003274"/>
    <x v="1"/>
    <x v="8"/>
    <s v="Avery Durable Slant Ring Binders, No Labels"/>
    <x v="204"/>
    <n v="4"/>
    <x v="0"/>
    <n v="7.4824000000000002"/>
    <x v="23"/>
    <x v="2"/>
  </r>
  <r>
    <n v="7518"/>
    <x v="3732"/>
    <x v="34"/>
    <d v="2017-12-12T00:00:00"/>
    <s v="Second Class"/>
    <s v="JL-15835"/>
    <s v="John Lee"/>
    <x v="0"/>
    <s v="United States"/>
    <s v="Richmond"/>
    <x v="0"/>
    <n v="40475"/>
    <x v="0"/>
    <s v="TEC-AC-10001013"/>
    <x v="2"/>
    <x v="11"/>
    <s v="Logitech ClearChat Comfort/USB Headset H390"/>
    <x v="4805"/>
    <n v="5"/>
    <x v="0"/>
    <n v="48.328499999999998"/>
    <x v="23"/>
    <x v="113"/>
  </r>
  <r>
    <n v="7519"/>
    <x v="3732"/>
    <x v="34"/>
    <d v="2017-12-12T00:00:00"/>
    <s v="Second Class"/>
    <s v="JL-15835"/>
    <s v="John Lee"/>
    <x v="0"/>
    <s v="United States"/>
    <s v="Richmond"/>
    <x v="0"/>
    <n v="40475"/>
    <x v="0"/>
    <s v="OFF-ST-10004963"/>
    <x v="1"/>
    <x v="4"/>
    <s v="Eldon Gobal File Keepers"/>
    <x v="4806"/>
    <n v="1"/>
    <x v="0"/>
    <n v="0.60560000000000003"/>
    <x v="23"/>
    <x v="38"/>
  </r>
  <r>
    <n v="7520"/>
    <x v="3732"/>
    <x v="34"/>
    <d v="2017-12-12T00:00:00"/>
    <s v="Second Class"/>
    <s v="JL-15835"/>
    <s v="John Lee"/>
    <x v="0"/>
    <s v="United States"/>
    <s v="Richmond"/>
    <x v="0"/>
    <n v="40475"/>
    <x v="0"/>
    <s v="OFF-LA-10004409"/>
    <x v="1"/>
    <x v="2"/>
    <s v="Avery 492"/>
    <x v="1755"/>
    <n v="2"/>
    <x v="0"/>
    <n v="2.6496"/>
    <x v="23"/>
    <x v="99"/>
  </r>
  <r>
    <n v="7521"/>
    <x v="3732"/>
    <x v="34"/>
    <d v="2017-12-12T00:00:00"/>
    <s v="Second Class"/>
    <s v="JL-15835"/>
    <s v="John Lee"/>
    <x v="0"/>
    <s v="United States"/>
    <s v="Richmond"/>
    <x v="0"/>
    <n v="40475"/>
    <x v="0"/>
    <s v="TEC-CO-10001046"/>
    <x v="2"/>
    <x v="16"/>
    <s v="Canon Imageclass D680 Copier / Fax"/>
    <x v="4807"/>
    <n v="2"/>
    <x v="0"/>
    <n v="629.99099999999999"/>
    <x v="23"/>
    <x v="88"/>
  </r>
  <r>
    <n v="7522"/>
    <x v="3733"/>
    <x v="64"/>
    <d v="2016-09-11T00:00:00"/>
    <s v="Standard Class"/>
    <s v="MD-17350"/>
    <s v="Maribeth Dona"/>
    <x v="0"/>
    <s v="United States"/>
    <s v="Lancaster"/>
    <x v="24"/>
    <n v="43130"/>
    <x v="3"/>
    <s v="OFF-BI-10002824"/>
    <x v="1"/>
    <x v="8"/>
    <s v="Recycled Easel Ring Binders"/>
    <x v="4808"/>
    <n v="2"/>
    <x v="6"/>
    <n v="-7.46"/>
    <x v="22"/>
    <x v="29"/>
  </r>
  <r>
    <n v="7523"/>
    <x v="3733"/>
    <x v="64"/>
    <d v="2016-09-11T00:00:00"/>
    <s v="Standard Class"/>
    <s v="MD-17350"/>
    <s v="Maribeth Dona"/>
    <x v="0"/>
    <s v="United States"/>
    <s v="Lancaster"/>
    <x v="24"/>
    <n v="43130"/>
    <x v="3"/>
    <s v="OFF-BI-10001757"/>
    <x v="1"/>
    <x v="8"/>
    <s v="Pressboard Hanging Data Binders for Unburst Sheets"/>
    <x v="3096"/>
    <n v="6"/>
    <x v="6"/>
    <n v="-6.4943999999999997"/>
    <x v="22"/>
    <x v="86"/>
  </r>
  <r>
    <n v="7524"/>
    <x v="3733"/>
    <x v="64"/>
    <d v="2016-09-11T00:00:00"/>
    <s v="Standard Class"/>
    <s v="MD-17350"/>
    <s v="Maribeth Dona"/>
    <x v="0"/>
    <s v="United States"/>
    <s v="Lancaster"/>
    <x v="24"/>
    <n v="43130"/>
    <x v="3"/>
    <s v="FUR-CH-10004477"/>
    <x v="0"/>
    <x v="1"/>
    <s v="Global Push Button Manager's Chair, Indigo"/>
    <x v="4763"/>
    <n v="2"/>
    <x v="4"/>
    <n v="-1.2178"/>
    <x v="22"/>
    <x v="20"/>
  </r>
  <r>
    <n v="7525"/>
    <x v="3734"/>
    <x v="1076"/>
    <d v="2014-09-16T00:00:00"/>
    <s v="Standard Class"/>
    <s v="CL-12565"/>
    <s v="Clay Ludtke"/>
    <x v="0"/>
    <s v="United States"/>
    <s v="Gresham"/>
    <x v="21"/>
    <n v="97030"/>
    <x v="1"/>
    <s v="OFF-EN-10003072"/>
    <x v="1"/>
    <x v="12"/>
    <s v="Peel &amp; Seel Envelopes"/>
    <x v="4809"/>
    <n v="7"/>
    <x v="2"/>
    <n v="7.6048"/>
    <x v="9"/>
    <x v="73"/>
  </r>
  <r>
    <n v="7526"/>
    <x v="3734"/>
    <x v="1076"/>
    <d v="2014-09-16T00:00:00"/>
    <s v="Standard Class"/>
    <s v="CL-12565"/>
    <s v="Clay Ludtke"/>
    <x v="0"/>
    <s v="United States"/>
    <s v="Gresham"/>
    <x v="21"/>
    <n v="97030"/>
    <x v="1"/>
    <s v="FUR-CH-10003973"/>
    <x v="0"/>
    <x v="1"/>
    <s v="GuestStacker Chair with Chrome Finish Legs"/>
    <x v="3241"/>
    <n v="5"/>
    <x v="2"/>
    <n v="148.70400000000001"/>
    <x v="9"/>
    <x v="36"/>
  </r>
  <r>
    <n v="7527"/>
    <x v="3735"/>
    <x v="986"/>
    <d v="2017-09-26T00:00:00"/>
    <s v="Same Day"/>
    <s v="RA-19885"/>
    <s v="Ruben Ausman"/>
    <x v="1"/>
    <s v="United States"/>
    <s v="San Francisco"/>
    <x v="1"/>
    <n v="94109"/>
    <x v="1"/>
    <s v="OFF-EN-10001028"/>
    <x v="1"/>
    <x v="12"/>
    <s v="Staple envelope"/>
    <x v="3242"/>
    <n v="6"/>
    <x v="0"/>
    <n v="33.064799999999998"/>
    <x v="15"/>
    <x v="99"/>
  </r>
  <r>
    <n v="7528"/>
    <x v="3735"/>
    <x v="986"/>
    <d v="2017-09-26T00:00:00"/>
    <s v="Same Day"/>
    <s v="RA-19885"/>
    <s v="Ruben Ausman"/>
    <x v="1"/>
    <s v="United States"/>
    <s v="San Francisco"/>
    <x v="1"/>
    <n v="94109"/>
    <x v="1"/>
    <s v="FUR-FU-10003829"/>
    <x v="0"/>
    <x v="5"/>
    <s v="Stackable Trays"/>
    <x v="354"/>
    <n v="3"/>
    <x v="0"/>
    <n v="2.9567999999999999"/>
    <x v="15"/>
    <x v="164"/>
  </r>
  <r>
    <n v="7529"/>
    <x v="3735"/>
    <x v="986"/>
    <d v="2017-09-26T00:00:00"/>
    <s v="Same Day"/>
    <s v="RA-19885"/>
    <s v="Ruben Ausman"/>
    <x v="1"/>
    <s v="United States"/>
    <s v="San Francisco"/>
    <x v="1"/>
    <n v="94109"/>
    <x v="1"/>
    <s v="OFF-PA-10002245"/>
    <x v="1"/>
    <x v="10"/>
    <s v="Xerox 1895"/>
    <x v="1197"/>
    <n v="6"/>
    <x v="0"/>
    <n v="16.146000000000001"/>
    <x v="15"/>
    <x v="88"/>
  </r>
  <r>
    <n v="7530"/>
    <x v="3735"/>
    <x v="986"/>
    <d v="2017-09-26T00:00:00"/>
    <s v="Same Day"/>
    <s v="RA-19885"/>
    <s v="Ruben Ausman"/>
    <x v="1"/>
    <s v="United States"/>
    <s v="San Francisco"/>
    <x v="1"/>
    <n v="94109"/>
    <x v="1"/>
    <s v="OFF-BI-10002215"/>
    <x v="1"/>
    <x v="8"/>
    <s v="Wilson Jones Hanging View Binder, White, 1&quot;"/>
    <x v="339"/>
    <n v="3"/>
    <x v="2"/>
    <n v="5.5380000000000003"/>
    <x v="15"/>
    <x v="18"/>
  </r>
  <r>
    <n v="7531"/>
    <x v="3735"/>
    <x v="986"/>
    <d v="2017-09-26T00:00:00"/>
    <s v="Same Day"/>
    <s v="RA-19885"/>
    <s v="Ruben Ausman"/>
    <x v="1"/>
    <s v="United States"/>
    <s v="San Francisco"/>
    <x v="1"/>
    <n v="94109"/>
    <x v="1"/>
    <s v="OFF-BI-10003925"/>
    <x v="1"/>
    <x v="8"/>
    <s v="Fellowes PB300 Plastic Comb Binding Machine"/>
    <x v="2537"/>
    <n v="3"/>
    <x v="2"/>
    <n v="314.27190000000002"/>
    <x v="15"/>
    <x v="27"/>
  </r>
  <r>
    <n v="7532"/>
    <x v="3736"/>
    <x v="26"/>
    <d v="2016-06-19T00:00:00"/>
    <s v="First Class"/>
    <s v="LC-16885"/>
    <s v="Lena Creighton"/>
    <x v="0"/>
    <s v="United States"/>
    <s v="Longmont"/>
    <x v="22"/>
    <n v="80501"/>
    <x v="1"/>
    <s v="FUR-FU-10002298"/>
    <x v="0"/>
    <x v="5"/>
    <s v="Rubbermaid ClusterMat Chairmats, Mat Size- 66&quot; x 60&quot;, Lip 20&quot; x 11&quot; -90 Degree Angle"/>
    <x v="4429"/>
    <n v="3"/>
    <x v="2"/>
    <n v="-13.317600000000001"/>
    <x v="1"/>
    <x v="363"/>
  </r>
  <r>
    <n v="7533"/>
    <x v="3736"/>
    <x v="26"/>
    <d v="2016-06-19T00:00:00"/>
    <s v="First Class"/>
    <s v="LC-16885"/>
    <s v="Lena Creighton"/>
    <x v="0"/>
    <s v="United States"/>
    <s v="Longmont"/>
    <x v="22"/>
    <n v="80501"/>
    <x v="1"/>
    <s v="FUR-CH-10004853"/>
    <x v="0"/>
    <x v="1"/>
    <s v="Global Manager's Adjustable Task Chair, Storm"/>
    <x v="4810"/>
    <n v="4"/>
    <x v="2"/>
    <n v="54.352800000000002"/>
    <x v="1"/>
    <x v="4"/>
  </r>
  <r>
    <n v="7534"/>
    <x v="3737"/>
    <x v="906"/>
    <d v="2017-03-01T00:00:00"/>
    <s v="Standard Class"/>
    <s v="SW-20245"/>
    <s v="Scot Wooten"/>
    <x v="0"/>
    <s v="United States"/>
    <s v="Greenville"/>
    <x v="3"/>
    <n v="27834"/>
    <x v="0"/>
    <s v="FUR-CH-10002880"/>
    <x v="0"/>
    <x v="1"/>
    <s v="Global High-Back Leather Tilter, Burgundy"/>
    <x v="3174"/>
    <n v="2"/>
    <x v="2"/>
    <n v="-22.138200000000001"/>
    <x v="42"/>
    <x v="78"/>
  </r>
  <r>
    <n v="7535"/>
    <x v="3737"/>
    <x v="906"/>
    <d v="2017-03-01T00:00:00"/>
    <s v="Standard Class"/>
    <s v="SW-20245"/>
    <s v="Scot Wooten"/>
    <x v="0"/>
    <s v="United States"/>
    <s v="Greenville"/>
    <x v="3"/>
    <n v="27834"/>
    <x v="0"/>
    <s v="FUR-BO-10004709"/>
    <x v="0"/>
    <x v="0"/>
    <s v="Bush Westfield Collection Bookcases, Medium Cherry Finish"/>
    <x v="3027"/>
    <n v="5"/>
    <x v="2"/>
    <n v="5.798"/>
    <x v="42"/>
    <x v="273"/>
  </r>
  <r>
    <n v="7536"/>
    <x v="3738"/>
    <x v="185"/>
    <d v="2017-04-07T00:00:00"/>
    <s v="Standard Class"/>
    <s v="HG-14965"/>
    <s v="Henry Goldwyn"/>
    <x v="1"/>
    <s v="United States"/>
    <s v="Los Angeles"/>
    <x v="1"/>
    <n v="90004"/>
    <x v="1"/>
    <s v="OFF-SU-10004231"/>
    <x v="1"/>
    <x v="14"/>
    <s v="Acme Tagit Stainless Steel Antibacterial Scissors"/>
    <x v="1271"/>
    <n v="3"/>
    <x v="0"/>
    <n v="8.0190000000000001"/>
    <x v="4"/>
    <x v="6"/>
  </r>
  <r>
    <n v="7537"/>
    <x v="3739"/>
    <x v="734"/>
    <d v="2017-12-08T00:00:00"/>
    <s v="Standard Class"/>
    <s v="MV-17485"/>
    <s v="Mark Van Huff"/>
    <x v="0"/>
    <s v="United States"/>
    <s v="Houston"/>
    <x v="5"/>
    <n v="77041"/>
    <x v="2"/>
    <s v="FUR-FU-10000820"/>
    <x v="0"/>
    <x v="5"/>
    <s v="Tensor Brushed Steel Torchiere Floor Lamp"/>
    <x v="4754"/>
    <n v="2"/>
    <x v="7"/>
    <n v="-14.271599999999999"/>
    <x v="23"/>
    <x v="436"/>
  </r>
  <r>
    <n v="7538"/>
    <x v="3740"/>
    <x v="317"/>
    <d v="2016-02-22T00:00:00"/>
    <s v="Second Class"/>
    <s v="GT-14710"/>
    <s v="Greg Tran"/>
    <x v="0"/>
    <s v="United States"/>
    <s v="San Francisco"/>
    <x v="1"/>
    <n v="94109"/>
    <x v="1"/>
    <s v="OFF-PA-10001736"/>
    <x v="1"/>
    <x v="10"/>
    <s v="Xerox 1880"/>
    <x v="2681"/>
    <n v="2"/>
    <x v="0"/>
    <n v="33.313600000000001"/>
    <x v="48"/>
    <x v="2"/>
  </r>
  <r>
    <n v="7539"/>
    <x v="3741"/>
    <x v="574"/>
    <d v="2017-12-06T00:00:00"/>
    <s v="Standard Class"/>
    <s v="BS-11380"/>
    <s v="Bill Stewart"/>
    <x v="1"/>
    <s v="United States"/>
    <s v="Denver"/>
    <x v="22"/>
    <n v="80219"/>
    <x v="1"/>
    <s v="OFF-ST-10003306"/>
    <x v="1"/>
    <x v="4"/>
    <s v="Letter Size Cart"/>
    <x v="4811"/>
    <n v="1"/>
    <x v="2"/>
    <n v="12.8574"/>
    <x v="23"/>
    <x v="4"/>
  </r>
  <r>
    <n v="7540"/>
    <x v="3741"/>
    <x v="574"/>
    <d v="2017-12-06T00:00:00"/>
    <s v="Standard Class"/>
    <s v="BS-11380"/>
    <s v="Bill Stewart"/>
    <x v="1"/>
    <s v="United States"/>
    <s v="Denver"/>
    <x v="22"/>
    <n v="80219"/>
    <x v="1"/>
    <s v="OFF-BI-10003707"/>
    <x v="1"/>
    <x v="8"/>
    <s v="Aluminum Screw Posts"/>
    <x v="933"/>
    <n v="8"/>
    <x v="6"/>
    <n v="-24.416"/>
    <x v="23"/>
    <x v="71"/>
  </r>
  <r>
    <n v="7541"/>
    <x v="3741"/>
    <x v="574"/>
    <d v="2017-12-06T00:00:00"/>
    <s v="Standard Class"/>
    <s v="BS-11380"/>
    <s v="Bill Stewart"/>
    <x v="1"/>
    <s v="United States"/>
    <s v="Denver"/>
    <x v="22"/>
    <n v="80219"/>
    <x v="1"/>
    <s v="FUR-BO-10003546"/>
    <x v="0"/>
    <x v="0"/>
    <s v="Hon 4-Shelf Metal Bookcases"/>
    <x v="2463"/>
    <n v="8"/>
    <x v="6"/>
    <n v="-363.52800000000002"/>
    <x v="23"/>
    <x v="14"/>
  </r>
  <r>
    <n v="7542"/>
    <x v="3741"/>
    <x v="574"/>
    <d v="2017-12-06T00:00:00"/>
    <s v="Standard Class"/>
    <s v="BS-11380"/>
    <s v="Bill Stewart"/>
    <x v="1"/>
    <s v="United States"/>
    <s v="Denver"/>
    <x v="22"/>
    <n v="80219"/>
    <x v="1"/>
    <s v="TEC-PH-10000213"/>
    <x v="2"/>
    <x v="7"/>
    <s v="Seidio BD2-HK3IPH5-BK DILEX Case and Holster Combo for Apple iPhone 5/5s - Black"/>
    <x v="4812"/>
    <n v="2"/>
    <x v="2"/>
    <n v="4.9615999999999998"/>
    <x v="23"/>
    <x v="7"/>
  </r>
  <r>
    <n v="7543"/>
    <x v="3741"/>
    <x v="574"/>
    <d v="2017-12-06T00:00:00"/>
    <s v="Standard Class"/>
    <s v="BS-11380"/>
    <s v="Bill Stewart"/>
    <x v="1"/>
    <s v="United States"/>
    <s v="Denver"/>
    <x v="22"/>
    <n v="80219"/>
    <x v="1"/>
    <s v="FUR-FU-10001488"/>
    <x v="0"/>
    <x v="5"/>
    <s v="Tenex 46&quot; x 60&quot; Computer Anti-Static Chairmat, Rectangular Shaped"/>
    <x v="4813"/>
    <n v="6"/>
    <x v="2"/>
    <n v="0"/>
    <x v="23"/>
    <x v="136"/>
  </r>
  <r>
    <n v="7544"/>
    <x v="3741"/>
    <x v="574"/>
    <d v="2017-12-06T00:00:00"/>
    <s v="Standard Class"/>
    <s v="BS-11380"/>
    <s v="Bill Stewart"/>
    <x v="1"/>
    <s v="United States"/>
    <s v="Denver"/>
    <x v="22"/>
    <n v="80219"/>
    <x v="1"/>
    <s v="TEC-PH-10004833"/>
    <x v="2"/>
    <x v="7"/>
    <s v="Macally Suction Cup Mount"/>
    <x v="4814"/>
    <n v="6"/>
    <x v="2"/>
    <n v="-14.34"/>
    <x v="23"/>
    <x v="58"/>
  </r>
  <r>
    <n v="7545"/>
    <x v="3741"/>
    <x v="574"/>
    <d v="2017-12-06T00:00:00"/>
    <s v="Standard Class"/>
    <s v="BS-11380"/>
    <s v="Bill Stewart"/>
    <x v="1"/>
    <s v="United States"/>
    <s v="Denver"/>
    <x v="22"/>
    <n v="80219"/>
    <x v="1"/>
    <s v="FUR-CH-10002335"/>
    <x v="0"/>
    <x v="1"/>
    <s v="Hon GuestStacker Chair"/>
    <x v="4815"/>
    <n v="5"/>
    <x v="2"/>
    <n v="68.001000000000005"/>
    <x v="23"/>
    <x v="10"/>
  </r>
  <r>
    <n v="7546"/>
    <x v="3742"/>
    <x v="982"/>
    <d v="2014-10-15T00:00:00"/>
    <s v="Standard Class"/>
    <s v="CM-12715"/>
    <s v="Craig Molinari"/>
    <x v="1"/>
    <s v="United States"/>
    <s v="Huntsville"/>
    <x v="5"/>
    <n v="77340"/>
    <x v="2"/>
    <s v="TEC-PH-10001128"/>
    <x v="2"/>
    <x v="7"/>
    <s v="Motorola Droid Maxx"/>
    <x v="4816"/>
    <n v="6"/>
    <x v="2"/>
    <n v="71.995199999999997"/>
    <x v="18"/>
    <x v="7"/>
  </r>
  <r>
    <n v="7547"/>
    <x v="3742"/>
    <x v="982"/>
    <d v="2014-10-15T00:00:00"/>
    <s v="Standard Class"/>
    <s v="CM-12715"/>
    <s v="Craig Molinari"/>
    <x v="1"/>
    <s v="United States"/>
    <s v="Huntsville"/>
    <x v="5"/>
    <n v="77340"/>
    <x v="2"/>
    <s v="TEC-PH-10004667"/>
    <x v="2"/>
    <x v="7"/>
    <s v="Cisco 8x8 Inc. 6753i IP Business Phone System"/>
    <x v="4817"/>
    <n v="7"/>
    <x v="2"/>
    <n v="66.145099999999999"/>
    <x v="18"/>
    <x v="66"/>
  </r>
  <r>
    <n v="7548"/>
    <x v="3742"/>
    <x v="982"/>
    <d v="2014-10-15T00:00:00"/>
    <s v="Standard Class"/>
    <s v="CM-12715"/>
    <s v="Craig Molinari"/>
    <x v="1"/>
    <s v="United States"/>
    <s v="Huntsville"/>
    <x v="5"/>
    <n v="77340"/>
    <x v="2"/>
    <s v="OFF-BI-10004817"/>
    <x v="1"/>
    <x v="8"/>
    <s v="GBC Personal VeloBind Strips"/>
    <x v="4818"/>
    <n v="5"/>
    <x v="3"/>
    <n v="-19.167999999999999"/>
    <x v="18"/>
    <x v="208"/>
  </r>
  <r>
    <n v="7549"/>
    <x v="3742"/>
    <x v="982"/>
    <d v="2014-10-15T00:00:00"/>
    <s v="Standard Class"/>
    <s v="CM-12715"/>
    <s v="Craig Molinari"/>
    <x v="1"/>
    <s v="United States"/>
    <s v="Huntsville"/>
    <x v="5"/>
    <n v="77340"/>
    <x v="2"/>
    <s v="OFF-BI-10004140"/>
    <x v="1"/>
    <x v="8"/>
    <s v="Avery Non-Stick Binders"/>
    <x v="4819"/>
    <n v="1"/>
    <x v="3"/>
    <n v="-1.5714999999999999"/>
    <x v="18"/>
    <x v="370"/>
  </r>
  <r>
    <n v="7550"/>
    <x v="3743"/>
    <x v="64"/>
    <d v="2016-09-07T00:00:00"/>
    <s v="First Class"/>
    <s v="EM-13825"/>
    <s v="Elizabeth Moffitt"/>
    <x v="1"/>
    <s v="United States"/>
    <s v="Houston"/>
    <x v="5"/>
    <n v="77036"/>
    <x v="2"/>
    <s v="FUR-FU-10004671"/>
    <x v="0"/>
    <x v="5"/>
    <s v="Executive Impressions 12&quot; Wall Clock"/>
    <x v="4820"/>
    <n v="3"/>
    <x v="7"/>
    <n v="-11.6622"/>
    <x v="22"/>
    <x v="373"/>
  </r>
  <r>
    <n v="7551"/>
    <x v="3744"/>
    <x v="1164"/>
    <d v="2014-11-25T00:00:00"/>
    <s v="Standard Class"/>
    <s v="KH-16330"/>
    <s v="Katharine Harms"/>
    <x v="1"/>
    <s v="United States"/>
    <s v="New York City"/>
    <x v="15"/>
    <n v="10024"/>
    <x v="3"/>
    <s v="OFF-EN-10002592"/>
    <x v="1"/>
    <x v="12"/>
    <s v="Peel &amp; Seel Recycled Catalog Envelopes, Brown"/>
    <x v="4821"/>
    <n v="3"/>
    <x v="0"/>
    <n v="17.37"/>
    <x v="7"/>
    <x v="47"/>
  </r>
  <r>
    <n v="7552"/>
    <x v="3744"/>
    <x v="1164"/>
    <d v="2014-11-25T00:00:00"/>
    <s v="Standard Class"/>
    <s v="KH-16330"/>
    <s v="Katharine Harms"/>
    <x v="1"/>
    <s v="United States"/>
    <s v="New York City"/>
    <x v="15"/>
    <n v="10024"/>
    <x v="3"/>
    <s v="TEC-PH-10004447"/>
    <x v="2"/>
    <x v="7"/>
    <s v="Toshiba IPT2010-SD IP Telephone"/>
    <x v="4822"/>
    <n v="6"/>
    <x v="0"/>
    <n v="216.8244"/>
    <x v="7"/>
    <x v="19"/>
  </r>
  <r>
    <n v="7553"/>
    <x v="3744"/>
    <x v="1164"/>
    <d v="2014-11-25T00:00:00"/>
    <s v="Standard Class"/>
    <s v="KH-16330"/>
    <s v="Katharine Harms"/>
    <x v="1"/>
    <s v="United States"/>
    <s v="New York City"/>
    <x v="15"/>
    <n v="10024"/>
    <x v="3"/>
    <s v="OFF-BI-10003669"/>
    <x v="1"/>
    <x v="8"/>
    <s v="3M Organizer Strips"/>
    <x v="91"/>
    <n v="3"/>
    <x v="2"/>
    <n v="4.5359999999999996"/>
    <x v="7"/>
    <x v="404"/>
  </r>
  <r>
    <n v="7554"/>
    <x v="3744"/>
    <x v="1164"/>
    <d v="2014-11-25T00:00:00"/>
    <s v="Standard Class"/>
    <s v="KH-16330"/>
    <s v="Katharine Harms"/>
    <x v="1"/>
    <s v="United States"/>
    <s v="New York City"/>
    <x v="15"/>
    <n v="10024"/>
    <x v="3"/>
    <s v="OFF-PA-10000223"/>
    <x v="1"/>
    <x v="10"/>
    <s v="Xerox 2000"/>
    <x v="233"/>
    <n v="4"/>
    <x v="0"/>
    <n v="12.441599999999999"/>
    <x v="7"/>
    <x v="68"/>
  </r>
  <r>
    <n v="7555"/>
    <x v="3745"/>
    <x v="1025"/>
    <d v="2014-05-14T00:00:00"/>
    <s v="Second Class"/>
    <s v="AF-10885"/>
    <s v="Art Foster"/>
    <x v="0"/>
    <s v="United States"/>
    <s v="Philadelphia"/>
    <x v="9"/>
    <n v="19134"/>
    <x v="3"/>
    <s v="FUR-BO-10004467"/>
    <x v="0"/>
    <x v="0"/>
    <s v="Bestar Classic Bookcase"/>
    <x v="4823"/>
    <n v="7"/>
    <x v="5"/>
    <n v="-216.97829999999999"/>
    <x v="8"/>
    <x v="390"/>
  </r>
  <r>
    <n v="7556"/>
    <x v="3745"/>
    <x v="1025"/>
    <d v="2014-05-14T00:00:00"/>
    <s v="Second Class"/>
    <s v="AF-10885"/>
    <s v="Art Foster"/>
    <x v="0"/>
    <s v="United States"/>
    <s v="Philadelphia"/>
    <x v="9"/>
    <n v="19134"/>
    <x v="3"/>
    <s v="OFF-AR-10000716"/>
    <x v="1"/>
    <x v="6"/>
    <s v="DIXON Ticonderoga Erasable Checking Pencils"/>
    <x v="4545"/>
    <n v="5"/>
    <x v="2"/>
    <n v="5.3010000000000002"/>
    <x v="8"/>
    <x v="155"/>
  </r>
  <r>
    <n v="7557"/>
    <x v="3746"/>
    <x v="344"/>
    <d v="2017-12-02T00:00:00"/>
    <s v="Standard Class"/>
    <s v="JR-16210"/>
    <s v="Justin Ritter"/>
    <x v="1"/>
    <s v="United States"/>
    <s v="Columbus"/>
    <x v="14"/>
    <n v="47201"/>
    <x v="2"/>
    <s v="OFF-PA-10003641"/>
    <x v="1"/>
    <x v="10"/>
    <s v="Xerox 1909"/>
    <x v="4824"/>
    <n v="6"/>
    <x v="0"/>
    <n v="72.808800000000005"/>
    <x v="23"/>
    <x v="99"/>
  </r>
  <r>
    <n v="7558"/>
    <x v="3746"/>
    <x v="344"/>
    <d v="2017-12-02T00:00:00"/>
    <s v="Standard Class"/>
    <s v="JR-16210"/>
    <s v="Justin Ritter"/>
    <x v="1"/>
    <s v="United States"/>
    <s v="Columbus"/>
    <x v="14"/>
    <n v="47201"/>
    <x v="2"/>
    <s v="OFF-BI-10004519"/>
    <x v="1"/>
    <x v="8"/>
    <s v="GBC DocuBind P100 Manual Binding Machine"/>
    <x v="4825"/>
    <n v="3"/>
    <x v="0"/>
    <n v="224.07300000000001"/>
    <x v="23"/>
    <x v="88"/>
  </r>
  <r>
    <n v="7559"/>
    <x v="3747"/>
    <x v="301"/>
    <d v="2014-11-05T00:00:00"/>
    <s v="Standard Class"/>
    <s v="DL-12925"/>
    <s v="Daniel Lacy"/>
    <x v="0"/>
    <s v="United States"/>
    <s v="Long Beach"/>
    <x v="15"/>
    <n v="11561"/>
    <x v="3"/>
    <s v="OFF-AP-10002518"/>
    <x v="1"/>
    <x v="9"/>
    <s v="Kensington 7 Outlet MasterPiece Power Center"/>
    <x v="4826"/>
    <n v="3"/>
    <x v="0"/>
    <n v="154.8426"/>
    <x v="7"/>
    <x v="5"/>
  </r>
  <r>
    <n v="7560"/>
    <x v="3747"/>
    <x v="301"/>
    <d v="2014-11-05T00:00:00"/>
    <s v="Standard Class"/>
    <s v="DL-12925"/>
    <s v="Daniel Lacy"/>
    <x v="0"/>
    <s v="United States"/>
    <s v="Long Beach"/>
    <x v="15"/>
    <n v="11561"/>
    <x v="3"/>
    <s v="OFF-PA-10000806"/>
    <x v="1"/>
    <x v="10"/>
    <s v="Xerox 1934"/>
    <x v="3730"/>
    <n v="3"/>
    <x v="0"/>
    <n v="82.290599999999998"/>
    <x v="7"/>
    <x v="77"/>
  </r>
  <r>
    <n v="7561"/>
    <x v="3747"/>
    <x v="301"/>
    <d v="2014-11-05T00:00:00"/>
    <s v="Standard Class"/>
    <s v="DL-12925"/>
    <s v="Daniel Lacy"/>
    <x v="0"/>
    <s v="United States"/>
    <s v="Long Beach"/>
    <x v="15"/>
    <n v="11561"/>
    <x v="3"/>
    <s v="FUR-FU-10003142"/>
    <x v="0"/>
    <x v="5"/>
    <s v="Master Big Foot Doorstop, Beige"/>
    <x v="2458"/>
    <n v="6"/>
    <x v="0"/>
    <n v="9.8208000000000002"/>
    <x v="7"/>
    <x v="221"/>
  </r>
  <r>
    <n v="7562"/>
    <x v="3748"/>
    <x v="945"/>
    <d v="2017-01-01T00:00:00"/>
    <s v="First Class"/>
    <s v="BD-11605"/>
    <s v="Brian Dahlen"/>
    <x v="0"/>
    <s v="United States"/>
    <s v="Lancaster"/>
    <x v="9"/>
    <n v="17602"/>
    <x v="3"/>
    <s v="FUR-CH-10000454"/>
    <x v="0"/>
    <x v="1"/>
    <s v="Hon Deluxe Fabric Upholstered Stacking Chairs, Rounded Back"/>
    <x v="4827"/>
    <n v="1"/>
    <x v="4"/>
    <n v="0"/>
    <x v="44"/>
    <x v="136"/>
  </r>
  <r>
    <n v="7563"/>
    <x v="3749"/>
    <x v="323"/>
    <d v="2016-09-07T00:00:00"/>
    <s v="Standard Class"/>
    <s v="RB-19570"/>
    <s v="Rob Beeghly"/>
    <x v="0"/>
    <s v="United States"/>
    <s v="Chicago"/>
    <x v="10"/>
    <n v="60610"/>
    <x v="2"/>
    <s v="FUR-BO-10003894"/>
    <x v="0"/>
    <x v="0"/>
    <s v="Safco Value Mate Steel Bookcase, Baked Enamel Finish on Steel, Black"/>
    <x v="4578"/>
    <n v="4"/>
    <x v="4"/>
    <n v="0"/>
    <x v="22"/>
    <x v="136"/>
  </r>
  <r>
    <n v="7564"/>
    <x v="3750"/>
    <x v="361"/>
    <d v="2017-10-07T00:00:00"/>
    <s v="First Class"/>
    <s v="RB-19795"/>
    <s v="Ross Baird"/>
    <x v="2"/>
    <s v="United States"/>
    <s v="Denver"/>
    <x v="22"/>
    <n v="80219"/>
    <x v="1"/>
    <s v="TEC-AC-10001714"/>
    <x v="2"/>
    <x v="11"/>
    <s v="Logitech MX Performance Wireless Mouse"/>
    <x v="4226"/>
    <n v="2"/>
    <x v="2"/>
    <n v="13.5626"/>
    <x v="13"/>
    <x v="105"/>
  </r>
  <r>
    <n v="7565"/>
    <x v="3751"/>
    <x v="806"/>
    <d v="2016-02-01T00:00:00"/>
    <s v="Second Class"/>
    <s v="TB-21250"/>
    <s v="Tim Brockman"/>
    <x v="0"/>
    <s v="United States"/>
    <s v="Seattle"/>
    <x v="4"/>
    <n v="98103"/>
    <x v="1"/>
    <s v="FUR-CH-10001190"/>
    <x v="0"/>
    <x v="1"/>
    <s v="Global Deluxe High-Back Office Chair in Storm"/>
    <x v="4828"/>
    <n v="4"/>
    <x v="2"/>
    <n v="-59.835599999999999"/>
    <x v="48"/>
    <x v="56"/>
  </r>
  <r>
    <n v="7566"/>
    <x v="3751"/>
    <x v="806"/>
    <d v="2016-02-01T00:00:00"/>
    <s v="Second Class"/>
    <s v="TB-21250"/>
    <s v="Tim Brockman"/>
    <x v="0"/>
    <s v="United States"/>
    <s v="Seattle"/>
    <x v="4"/>
    <n v="98103"/>
    <x v="1"/>
    <s v="FUR-BO-10000468"/>
    <x v="0"/>
    <x v="0"/>
    <s v="O'Sullivan 2-Shelf Heavy-Duty Bookcases"/>
    <x v="4829"/>
    <n v="1"/>
    <x v="0"/>
    <n v="7.7728000000000002"/>
    <x v="48"/>
    <x v="341"/>
  </r>
  <r>
    <n v="7567"/>
    <x v="3752"/>
    <x v="81"/>
    <d v="2017-04-23T00:00:00"/>
    <s v="First Class"/>
    <s v="KN-16390"/>
    <s v="Katherine Nockton"/>
    <x v="1"/>
    <s v="United States"/>
    <s v="Houston"/>
    <x v="5"/>
    <n v="77070"/>
    <x v="2"/>
    <s v="TEC-AC-10001998"/>
    <x v="2"/>
    <x v="11"/>
    <s v="Logitech LS21 Speaker System - PC Multimedia - 2.1-CH - Wired"/>
    <x v="331"/>
    <n v="3"/>
    <x v="2"/>
    <n v="8.3957999999999995"/>
    <x v="4"/>
    <x v="167"/>
  </r>
  <r>
    <n v="7568"/>
    <x v="3752"/>
    <x v="81"/>
    <d v="2017-04-23T00:00:00"/>
    <s v="First Class"/>
    <s v="KN-16390"/>
    <s v="Katherine Nockton"/>
    <x v="1"/>
    <s v="United States"/>
    <s v="Houston"/>
    <x v="5"/>
    <n v="77070"/>
    <x v="2"/>
    <s v="OFF-PA-10001534"/>
    <x v="1"/>
    <x v="10"/>
    <s v="Xerox 230"/>
    <x v="557"/>
    <n v="4"/>
    <x v="2"/>
    <n v="7.2576000000000001"/>
    <x v="4"/>
    <x v="73"/>
  </r>
  <r>
    <n v="7569"/>
    <x v="3753"/>
    <x v="29"/>
    <d v="2014-12-10T00:00:00"/>
    <s v="Standard Class"/>
    <s v="RL-19615"/>
    <s v="Rob Lucas"/>
    <x v="0"/>
    <s v="United States"/>
    <s v="Los Angeles"/>
    <x v="1"/>
    <n v="90045"/>
    <x v="1"/>
    <s v="OFF-AR-10003045"/>
    <x v="1"/>
    <x v="6"/>
    <s v="Prang Colored Pencils"/>
    <x v="4830"/>
    <n v="9"/>
    <x v="0"/>
    <n v="11.907"/>
    <x v="21"/>
    <x v="88"/>
  </r>
  <r>
    <n v="7570"/>
    <x v="3753"/>
    <x v="29"/>
    <d v="2014-12-10T00:00:00"/>
    <s v="Standard Class"/>
    <s v="RL-19615"/>
    <s v="Rob Lucas"/>
    <x v="0"/>
    <s v="United States"/>
    <s v="Los Angeles"/>
    <x v="1"/>
    <n v="90045"/>
    <x v="1"/>
    <s v="OFF-PA-10001363"/>
    <x v="1"/>
    <x v="10"/>
    <s v="Xerox 1933"/>
    <x v="335"/>
    <n v="4"/>
    <x v="0"/>
    <n v="23.086400000000001"/>
    <x v="21"/>
    <x v="2"/>
  </r>
  <r>
    <n v="7571"/>
    <x v="3753"/>
    <x v="29"/>
    <d v="2014-12-10T00:00:00"/>
    <s v="Standard Class"/>
    <s v="RL-19615"/>
    <s v="Rob Lucas"/>
    <x v="0"/>
    <s v="United States"/>
    <s v="Los Angeles"/>
    <x v="1"/>
    <n v="90045"/>
    <x v="1"/>
    <s v="OFF-FA-10002280"/>
    <x v="1"/>
    <x v="13"/>
    <s v="Advantus Plastic Paper Clips"/>
    <x v="1692"/>
    <n v="3"/>
    <x v="0"/>
    <n v="7.2"/>
    <x v="21"/>
    <x v="62"/>
  </r>
  <r>
    <n v="7572"/>
    <x v="3754"/>
    <x v="618"/>
    <d v="2014-10-26T00:00:00"/>
    <s v="Standard Class"/>
    <s v="FH-14275"/>
    <s v="Frank Hawley"/>
    <x v="1"/>
    <s v="United States"/>
    <s v="Newport News"/>
    <x v="17"/>
    <n v="23602"/>
    <x v="0"/>
    <s v="OFF-ST-10003479"/>
    <x v="1"/>
    <x v="4"/>
    <s v="Eldon Base for stackable storage shelf, platinum"/>
    <x v="4831"/>
    <n v="5"/>
    <x v="0"/>
    <n v="9.7349999999999994"/>
    <x v="18"/>
    <x v="9"/>
  </r>
  <r>
    <n v="7573"/>
    <x v="3754"/>
    <x v="618"/>
    <d v="2014-10-26T00:00:00"/>
    <s v="Standard Class"/>
    <s v="FH-14275"/>
    <s v="Frank Hawley"/>
    <x v="1"/>
    <s v="United States"/>
    <s v="Newport News"/>
    <x v="17"/>
    <n v="23602"/>
    <x v="0"/>
    <s v="FUR-TA-10004607"/>
    <x v="0"/>
    <x v="3"/>
    <s v="Hon 2111 Invitation Series Straight Table"/>
    <x v="4832"/>
    <n v="4"/>
    <x v="0"/>
    <n v="112.35080000000001"/>
    <x v="18"/>
    <x v="43"/>
  </r>
  <r>
    <n v="7574"/>
    <x v="3754"/>
    <x v="618"/>
    <d v="2014-10-26T00:00:00"/>
    <s v="Standard Class"/>
    <s v="FH-14275"/>
    <s v="Frank Hawley"/>
    <x v="1"/>
    <s v="United States"/>
    <s v="Newport News"/>
    <x v="17"/>
    <n v="23602"/>
    <x v="0"/>
    <s v="OFF-AR-10001022"/>
    <x v="1"/>
    <x v="6"/>
    <s v="SANFORD Liquid Accent Tank-Style Highlighters"/>
    <x v="4833"/>
    <n v="1"/>
    <x v="0"/>
    <n v="0.88039999999999996"/>
    <x v="18"/>
    <x v="221"/>
  </r>
  <r>
    <n v="7575"/>
    <x v="3755"/>
    <x v="575"/>
    <d v="2015-12-12T00:00:00"/>
    <s v="Standard Class"/>
    <s v="YS-21880"/>
    <s v="Yana Sorensen"/>
    <x v="1"/>
    <s v="United States"/>
    <s v="Los Angeles"/>
    <x v="1"/>
    <n v="90036"/>
    <x v="1"/>
    <s v="OFF-ST-10004186"/>
    <x v="1"/>
    <x v="4"/>
    <s v="Stur-D-Stor Shelving, Vertical 5-Shelf: 72&quot;H x 36&quot;W x 18 1/2&quot;D"/>
    <x v="4834"/>
    <n v="2"/>
    <x v="0"/>
    <n v="4.4391999999999996"/>
    <x v="14"/>
    <x v="259"/>
  </r>
  <r>
    <n v="7576"/>
    <x v="3755"/>
    <x v="575"/>
    <d v="2015-12-12T00:00:00"/>
    <s v="Standard Class"/>
    <s v="YS-21880"/>
    <s v="Yana Sorensen"/>
    <x v="1"/>
    <s v="United States"/>
    <s v="Los Angeles"/>
    <x v="1"/>
    <n v="90036"/>
    <x v="1"/>
    <s v="TEC-AC-10000865"/>
    <x v="2"/>
    <x v="11"/>
    <s v="WD My Passport Ultra 500GB Portable External Hard Drive"/>
    <x v="4835"/>
    <n v="4"/>
    <x v="0"/>
    <n v="40.119999999999997"/>
    <x v="14"/>
    <x v="331"/>
  </r>
  <r>
    <n v="7577"/>
    <x v="3756"/>
    <x v="981"/>
    <d v="2014-11-07T00:00:00"/>
    <s v="Second Class"/>
    <s v="SW-20755"/>
    <s v="Steven Ward"/>
    <x v="1"/>
    <s v="United States"/>
    <s v="Seattle"/>
    <x v="4"/>
    <n v="98115"/>
    <x v="1"/>
    <s v="TEC-AC-10000023"/>
    <x v="2"/>
    <x v="11"/>
    <s v="Maxell 74 Minute CD-R Spindle, 50/Pack"/>
    <x v="4836"/>
    <n v="2"/>
    <x v="0"/>
    <n v="15.0984"/>
    <x v="7"/>
    <x v="293"/>
  </r>
  <r>
    <n v="7578"/>
    <x v="3756"/>
    <x v="981"/>
    <d v="2014-11-07T00:00:00"/>
    <s v="Second Class"/>
    <s v="SW-20755"/>
    <s v="Steven Ward"/>
    <x v="1"/>
    <s v="United States"/>
    <s v="Seattle"/>
    <x v="4"/>
    <n v="98115"/>
    <x v="1"/>
    <s v="TEC-PH-10001750"/>
    <x v="2"/>
    <x v="7"/>
    <s v="Samsung Rugby III"/>
    <x v="4837"/>
    <n v="1"/>
    <x v="2"/>
    <n v="4.6193"/>
    <x v="7"/>
    <x v="152"/>
  </r>
  <r>
    <n v="7579"/>
    <x v="3757"/>
    <x v="122"/>
    <d v="2016-12-21T00:00:00"/>
    <s v="First Class"/>
    <s v="PN-18775"/>
    <s v="Parhena Norris"/>
    <x v="2"/>
    <s v="United States"/>
    <s v="Omaha"/>
    <x v="8"/>
    <n v="68104"/>
    <x v="2"/>
    <s v="FUR-CH-10004997"/>
    <x v="0"/>
    <x v="1"/>
    <s v="Hon Every-Day Series Multi-Task Chairs"/>
    <x v="3681"/>
    <n v="3"/>
    <x v="0"/>
    <n v="112.788"/>
    <x v="5"/>
    <x v="149"/>
  </r>
  <r>
    <n v="7580"/>
    <x v="3758"/>
    <x v="521"/>
    <d v="2015-11-27T00:00:00"/>
    <s v="Second Class"/>
    <s v="AT-10735"/>
    <s v="Annie Thurman"/>
    <x v="0"/>
    <s v="United States"/>
    <s v="Morristown"/>
    <x v="30"/>
    <n v="7960"/>
    <x v="3"/>
    <s v="OFF-AP-10000275"/>
    <x v="1"/>
    <x v="9"/>
    <s v="Sanyo Counter Height Refrigerator with Crisper, 3.6 Cubic Foot, Stainless Steel/Black"/>
    <x v="4838"/>
    <n v="8"/>
    <x v="0"/>
    <n v="735.03359999999998"/>
    <x v="6"/>
    <x v="95"/>
  </r>
  <r>
    <n v="7581"/>
    <x v="3758"/>
    <x v="521"/>
    <d v="2015-11-27T00:00:00"/>
    <s v="Second Class"/>
    <s v="AT-10735"/>
    <s v="Annie Thurman"/>
    <x v="0"/>
    <s v="United States"/>
    <s v="Morristown"/>
    <x v="30"/>
    <n v="7960"/>
    <x v="3"/>
    <s v="OFF-AR-10004999"/>
    <x v="1"/>
    <x v="6"/>
    <s v="Newell 315"/>
    <x v="1444"/>
    <n v="3"/>
    <x v="0"/>
    <n v="4.4850000000000003"/>
    <x v="6"/>
    <x v="45"/>
  </r>
  <r>
    <n v="7582"/>
    <x v="3759"/>
    <x v="863"/>
    <d v="2015-08-16T00:00:00"/>
    <s v="First Class"/>
    <s v="EJ-13720"/>
    <s v="Ed Jacobs"/>
    <x v="0"/>
    <s v="United States"/>
    <s v="Philadelphia"/>
    <x v="9"/>
    <n v="19143"/>
    <x v="3"/>
    <s v="OFF-ST-10003816"/>
    <x v="1"/>
    <x v="4"/>
    <s v="Fellowes High-Stak Drawer Files"/>
    <x v="4839"/>
    <n v="3"/>
    <x v="2"/>
    <n v="15.857100000000001"/>
    <x v="37"/>
    <x v="253"/>
  </r>
  <r>
    <n v="7583"/>
    <x v="3760"/>
    <x v="392"/>
    <d v="2015-04-21T00:00:00"/>
    <s v="Standard Class"/>
    <s v="DM-13345"/>
    <s v="Denise Monton"/>
    <x v="1"/>
    <s v="United States"/>
    <s v="New York City"/>
    <x v="15"/>
    <n v="10024"/>
    <x v="3"/>
    <s v="FUR-CH-10003968"/>
    <x v="0"/>
    <x v="1"/>
    <s v="Novimex Turbo Task Chair"/>
    <x v="3947"/>
    <n v="2"/>
    <x v="9"/>
    <n v="2.8391999999999999"/>
    <x v="19"/>
    <x v="407"/>
  </r>
  <r>
    <n v="7584"/>
    <x v="3761"/>
    <x v="90"/>
    <d v="2014-03-25T00:00:00"/>
    <s v="Standard Class"/>
    <s v="KH-16690"/>
    <s v="Kristen Hastings"/>
    <x v="1"/>
    <s v="United States"/>
    <s v="Springfield"/>
    <x v="17"/>
    <n v="22153"/>
    <x v="0"/>
    <s v="TEC-PH-10000730"/>
    <x v="2"/>
    <x v="7"/>
    <s v="Samsung Galaxy S4 Active"/>
    <x v="4840"/>
    <n v="7"/>
    <x v="0"/>
    <n v="909.98180000000002"/>
    <x v="34"/>
    <x v="96"/>
  </r>
  <r>
    <n v="7585"/>
    <x v="3761"/>
    <x v="90"/>
    <d v="2014-03-25T00:00:00"/>
    <s v="Standard Class"/>
    <s v="KH-16690"/>
    <s v="Kristen Hastings"/>
    <x v="1"/>
    <s v="United States"/>
    <s v="Springfield"/>
    <x v="17"/>
    <n v="22153"/>
    <x v="0"/>
    <s v="OFF-LA-10004409"/>
    <x v="1"/>
    <x v="2"/>
    <s v="Avery 492"/>
    <x v="928"/>
    <n v="5"/>
    <x v="0"/>
    <n v="6.6239999999999997"/>
    <x v="34"/>
    <x v="55"/>
  </r>
  <r>
    <n v="7586"/>
    <x v="3761"/>
    <x v="90"/>
    <d v="2014-03-25T00:00:00"/>
    <s v="Standard Class"/>
    <s v="KH-16690"/>
    <s v="Kristen Hastings"/>
    <x v="1"/>
    <s v="United States"/>
    <s v="Springfield"/>
    <x v="17"/>
    <n v="22153"/>
    <x v="0"/>
    <s v="OFF-PA-10000675"/>
    <x v="1"/>
    <x v="10"/>
    <s v="Xerox 1919"/>
    <x v="1232"/>
    <n v="3"/>
    <x v="0"/>
    <n v="60.255299999999998"/>
    <x v="34"/>
    <x v="77"/>
  </r>
  <r>
    <n v="7587"/>
    <x v="3761"/>
    <x v="90"/>
    <d v="2014-03-25T00:00:00"/>
    <s v="Standard Class"/>
    <s v="KH-16690"/>
    <s v="Kristen Hastings"/>
    <x v="1"/>
    <s v="United States"/>
    <s v="Springfield"/>
    <x v="17"/>
    <n v="22153"/>
    <x v="0"/>
    <s v="OFF-AR-10001573"/>
    <x v="1"/>
    <x v="6"/>
    <s v="American Pencil"/>
    <x v="397"/>
    <n v="4"/>
    <x v="0"/>
    <n v="2.7027999999999999"/>
    <x v="34"/>
    <x v="5"/>
  </r>
  <r>
    <n v="7588"/>
    <x v="3761"/>
    <x v="90"/>
    <d v="2014-03-25T00:00:00"/>
    <s v="Standard Class"/>
    <s v="KH-16690"/>
    <s v="Kristen Hastings"/>
    <x v="1"/>
    <s v="United States"/>
    <s v="Springfield"/>
    <x v="17"/>
    <n v="22153"/>
    <x v="0"/>
    <s v="OFF-BI-10001597"/>
    <x v="1"/>
    <x v="8"/>
    <s v="Wilson Jones Ledger-Size, Piano-Hinge Binder, 2&quot;, Blue"/>
    <x v="1522"/>
    <n v="3"/>
    <x v="0"/>
    <n v="59.011200000000002"/>
    <x v="34"/>
    <x v="62"/>
  </r>
  <r>
    <n v="7589"/>
    <x v="3762"/>
    <x v="673"/>
    <d v="2017-11-22T00:00:00"/>
    <s v="Standard Class"/>
    <s v="MB-18085"/>
    <s v="Mick Brown"/>
    <x v="0"/>
    <s v="United States"/>
    <s v="Roseville"/>
    <x v="1"/>
    <n v="95661"/>
    <x v="1"/>
    <s v="FUR-FU-10001196"/>
    <x v="0"/>
    <x v="5"/>
    <s v="DAX Cubicle Frames - 8x10"/>
    <x v="1732"/>
    <n v="3"/>
    <x v="0"/>
    <n v="5.1929999999999996"/>
    <x v="24"/>
    <x v="1"/>
  </r>
  <r>
    <n v="7590"/>
    <x v="3763"/>
    <x v="12"/>
    <d v="2015-09-29T00:00:00"/>
    <s v="Standard Class"/>
    <s v="DK-12895"/>
    <s v="Dana Kaydos"/>
    <x v="0"/>
    <s v="United States"/>
    <s v="Rockford"/>
    <x v="10"/>
    <n v="61107"/>
    <x v="2"/>
    <s v="OFF-AR-10004602"/>
    <x v="1"/>
    <x v="6"/>
    <s v="Boston KS Multi-Size Manual Pencil Sharpener"/>
    <x v="1986"/>
    <n v="7"/>
    <x v="2"/>
    <n v="12.8744"/>
    <x v="11"/>
    <x v="7"/>
  </r>
  <r>
    <n v="7591"/>
    <x v="3764"/>
    <x v="64"/>
    <d v="2016-09-09T00:00:00"/>
    <s v="Standard Class"/>
    <s v="DB-13210"/>
    <s v="Dean Braden"/>
    <x v="0"/>
    <s v="United States"/>
    <s v="Philadelphia"/>
    <x v="9"/>
    <n v="19134"/>
    <x v="3"/>
    <s v="FUR-FU-10000260"/>
    <x v="0"/>
    <x v="5"/>
    <s v="6&quot; Cubicle Wall Clock, Black"/>
    <x v="4841"/>
    <n v="9"/>
    <x v="2"/>
    <n v="11.6496"/>
    <x v="22"/>
    <x v="248"/>
  </r>
  <r>
    <n v="7592"/>
    <x v="3764"/>
    <x v="64"/>
    <d v="2016-09-09T00:00:00"/>
    <s v="Standard Class"/>
    <s v="DB-13210"/>
    <s v="Dean Braden"/>
    <x v="0"/>
    <s v="United States"/>
    <s v="Philadelphia"/>
    <x v="9"/>
    <n v="19134"/>
    <x v="3"/>
    <s v="FUR-CH-10001146"/>
    <x v="0"/>
    <x v="1"/>
    <s v="Global Task Chair, Black"/>
    <x v="4842"/>
    <n v="2"/>
    <x v="4"/>
    <n v="-19.338200000000001"/>
    <x v="22"/>
    <x v="412"/>
  </r>
  <r>
    <n v="7593"/>
    <x v="3764"/>
    <x v="64"/>
    <d v="2016-09-09T00:00:00"/>
    <s v="Standard Class"/>
    <s v="DB-13210"/>
    <s v="Dean Braden"/>
    <x v="0"/>
    <s v="United States"/>
    <s v="Philadelphia"/>
    <x v="9"/>
    <n v="19134"/>
    <x v="3"/>
    <s v="OFF-AR-10000896"/>
    <x v="1"/>
    <x v="6"/>
    <s v="Newell 329"/>
    <x v="956"/>
    <n v="3"/>
    <x v="2"/>
    <n v="0.59040000000000004"/>
    <x v="22"/>
    <x v="10"/>
  </r>
  <r>
    <n v="7594"/>
    <x v="3764"/>
    <x v="64"/>
    <d v="2016-09-09T00:00:00"/>
    <s v="Standard Class"/>
    <s v="DB-13210"/>
    <s v="Dean Braden"/>
    <x v="0"/>
    <s v="United States"/>
    <s v="Philadelphia"/>
    <x v="9"/>
    <n v="19134"/>
    <x v="3"/>
    <s v="FUR-CH-10000309"/>
    <x v="0"/>
    <x v="1"/>
    <s v="Global Comet Stacking Arm Chair"/>
    <x v="4843"/>
    <n v="3"/>
    <x v="4"/>
    <n v="-63.3765"/>
    <x v="22"/>
    <x v="35"/>
  </r>
  <r>
    <n v="7595"/>
    <x v="3765"/>
    <x v="693"/>
    <d v="2017-04-24T00:00:00"/>
    <s v="Standard Class"/>
    <s v="CV-12295"/>
    <s v="Christina VanderZanden"/>
    <x v="0"/>
    <s v="United States"/>
    <s v="Detroit"/>
    <x v="12"/>
    <n v="48234"/>
    <x v="2"/>
    <s v="OFF-BI-10001989"/>
    <x v="1"/>
    <x v="8"/>
    <s v="Premium Transparent Presentation Covers by GBC"/>
    <x v="4844"/>
    <n v="7"/>
    <x v="0"/>
    <n v="70.492800000000003"/>
    <x v="4"/>
    <x v="42"/>
  </r>
  <r>
    <n v="7596"/>
    <x v="3765"/>
    <x v="693"/>
    <d v="2017-04-24T00:00:00"/>
    <s v="Standard Class"/>
    <s v="CV-12295"/>
    <s v="Christina VanderZanden"/>
    <x v="0"/>
    <s v="United States"/>
    <s v="Detroit"/>
    <x v="12"/>
    <n v="48234"/>
    <x v="2"/>
    <s v="OFF-BI-10001036"/>
    <x v="1"/>
    <x v="8"/>
    <s v="Cardinal EasyOpen D-Ring Binders"/>
    <x v="3708"/>
    <n v="4"/>
    <x v="0"/>
    <n v="18.28"/>
    <x v="4"/>
    <x v="47"/>
  </r>
  <r>
    <n v="7597"/>
    <x v="3766"/>
    <x v="925"/>
    <d v="2015-06-19T00:00:00"/>
    <s v="Standard Class"/>
    <s v="GK-14620"/>
    <s v="Grace Kelly"/>
    <x v="1"/>
    <s v="United States"/>
    <s v="Los Angeles"/>
    <x v="1"/>
    <n v="90004"/>
    <x v="1"/>
    <s v="TEC-PH-10002103"/>
    <x v="2"/>
    <x v="7"/>
    <s v="Jabra SPEAK 410"/>
    <x v="4845"/>
    <n v="3"/>
    <x v="2"/>
    <n v="22.557600000000001"/>
    <x v="33"/>
    <x v="36"/>
  </r>
  <r>
    <n v="7598"/>
    <x v="3767"/>
    <x v="328"/>
    <d v="2014-09-22T00:00:00"/>
    <s v="Standard Class"/>
    <s v="JA-15970"/>
    <s v="Joseph Airdo"/>
    <x v="0"/>
    <s v="United States"/>
    <s v="Springfield"/>
    <x v="21"/>
    <n v="97477"/>
    <x v="1"/>
    <s v="OFF-AR-10001473"/>
    <x v="1"/>
    <x v="6"/>
    <s v="Newell 313"/>
    <x v="791"/>
    <n v="2"/>
    <x v="2"/>
    <n v="0.4592"/>
    <x v="9"/>
    <x v="152"/>
  </r>
  <r>
    <n v="7599"/>
    <x v="3767"/>
    <x v="328"/>
    <d v="2014-09-22T00:00:00"/>
    <s v="Standard Class"/>
    <s v="JA-15970"/>
    <s v="Joseph Airdo"/>
    <x v="0"/>
    <s v="United States"/>
    <s v="Springfield"/>
    <x v="21"/>
    <n v="97477"/>
    <x v="1"/>
    <s v="OFF-AR-10000411"/>
    <x v="1"/>
    <x v="6"/>
    <s v="Boston 16701 Slimline Battery Pencil Sharpener"/>
    <x v="4846"/>
    <n v="3"/>
    <x v="2"/>
    <n v="4.782"/>
    <x v="9"/>
    <x v="26"/>
  </r>
  <r>
    <n v="7600"/>
    <x v="3767"/>
    <x v="328"/>
    <d v="2014-09-22T00:00:00"/>
    <s v="Standard Class"/>
    <s v="JA-15970"/>
    <s v="Joseph Airdo"/>
    <x v="0"/>
    <s v="United States"/>
    <s v="Springfield"/>
    <x v="21"/>
    <n v="97477"/>
    <x v="1"/>
    <s v="OFF-PA-10000246"/>
    <x v="1"/>
    <x v="10"/>
    <s v="Riverleaf Stik-Withit Designer Note Cubes"/>
    <x v="4847"/>
    <n v="5"/>
    <x v="2"/>
    <n v="13.077999999999999"/>
    <x v="9"/>
    <x v="12"/>
  </r>
  <r>
    <n v="7601"/>
    <x v="3767"/>
    <x v="328"/>
    <d v="2014-09-22T00:00:00"/>
    <s v="Standard Class"/>
    <s v="JA-15970"/>
    <s v="Joseph Airdo"/>
    <x v="0"/>
    <s v="United States"/>
    <s v="Springfield"/>
    <x v="21"/>
    <n v="97477"/>
    <x v="1"/>
    <s v="TEC-MA-10004086"/>
    <x v="2"/>
    <x v="15"/>
    <s v="Plantronics Single Ear Headset"/>
    <x v="4848"/>
    <n v="5"/>
    <x v="6"/>
    <n v="-21.945"/>
    <x v="9"/>
    <x v="86"/>
  </r>
  <r>
    <n v="7602"/>
    <x v="3767"/>
    <x v="328"/>
    <d v="2014-09-22T00:00:00"/>
    <s v="Standard Class"/>
    <s v="JA-15970"/>
    <s v="Joseph Airdo"/>
    <x v="0"/>
    <s v="United States"/>
    <s v="Springfield"/>
    <x v="21"/>
    <n v="97477"/>
    <x v="1"/>
    <s v="OFF-PA-10003039"/>
    <x v="1"/>
    <x v="10"/>
    <s v="Xerox 1960"/>
    <x v="4849"/>
    <n v="6"/>
    <x v="2"/>
    <n v="46.47"/>
    <x v="9"/>
    <x v="33"/>
  </r>
  <r>
    <n v="7603"/>
    <x v="3767"/>
    <x v="328"/>
    <d v="2014-09-22T00:00:00"/>
    <s v="Standard Class"/>
    <s v="JA-15970"/>
    <s v="Joseph Airdo"/>
    <x v="0"/>
    <s v="United States"/>
    <s v="Springfield"/>
    <x v="21"/>
    <n v="97477"/>
    <x v="1"/>
    <s v="TEC-AC-10004633"/>
    <x v="2"/>
    <x v="11"/>
    <s v="Verbatim 25 GB 6x Blu-ray Single Layer Recordable Disc, 3/Pack"/>
    <x v="2292"/>
    <n v="10"/>
    <x v="2"/>
    <n v="16.776"/>
    <x v="9"/>
    <x v="1"/>
  </r>
  <r>
    <n v="7604"/>
    <x v="3768"/>
    <x v="630"/>
    <d v="2016-07-12T00:00:00"/>
    <s v="Standard Class"/>
    <s v="TH-21115"/>
    <s v="Thea Hudgings"/>
    <x v="1"/>
    <s v="United States"/>
    <s v="Providence"/>
    <x v="34"/>
    <n v="2908"/>
    <x v="3"/>
    <s v="OFF-PA-10000289"/>
    <x v="1"/>
    <x v="10"/>
    <s v="Xerox 213"/>
    <x v="91"/>
    <n v="2"/>
    <x v="0"/>
    <n v="6.2207999999999997"/>
    <x v="16"/>
    <x v="68"/>
  </r>
  <r>
    <n v="7605"/>
    <x v="3769"/>
    <x v="1022"/>
    <d v="2016-05-31T00:00:00"/>
    <s v="Standard Class"/>
    <s v="BS-11665"/>
    <s v="Brian Stugart"/>
    <x v="0"/>
    <s v="United States"/>
    <s v="Chicago"/>
    <x v="10"/>
    <n v="60623"/>
    <x v="2"/>
    <s v="FUR-FU-10003247"/>
    <x v="0"/>
    <x v="5"/>
    <s v="36X48 HARDFLOOR CHAIRMAT"/>
    <x v="962"/>
    <n v="3"/>
    <x v="7"/>
    <n v="-33.358199999999997"/>
    <x v="35"/>
    <x v="535"/>
  </r>
  <r>
    <n v="7606"/>
    <x v="3769"/>
    <x v="1022"/>
    <d v="2016-05-31T00:00:00"/>
    <s v="Standard Class"/>
    <s v="BS-11665"/>
    <s v="Brian Stugart"/>
    <x v="0"/>
    <s v="United States"/>
    <s v="Chicago"/>
    <x v="10"/>
    <n v="60623"/>
    <x v="2"/>
    <s v="FUR-FU-10002191"/>
    <x v="0"/>
    <x v="5"/>
    <s v="G.E. Halogen Desk Lamp Bulbs"/>
    <x v="215"/>
    <n v="2"/>
    <x v="7"/>
    <n v="-1.6752"/>
    <x v="35"/>
    <x v="507"/>
  </r>
  <r>
    <n v="7607"/>
    <x v="3769"/>
    <x v="1022"/>
    <d v="2016-05-31T00:00:00"/>
    <s v="Standard Class"/>
    <s v="BS-11665"/>
    <s v="Brian Stugart"/>
    <x v="0"/>
    <s v="United States"/>
    <s v="Chicago"/>
    <x v="10"/>
    <n v="60623"/>
    <x v="2"/>
    <s v="OFF-ST-10001496"/>
    <x v="1"/>
    <x v="4"/>
    <s v="Standard Rollaway File with Lock"/>
    <x v="4850"/>
    <n v="9"/>
    <x v="2"/>
    <n v="97.302599999999998"/>
    <x v="35"/>
    <x v="17"/>
  </r>
  <r>
    <n v="7608"/>
    <x v="3770"/>
    <x v="165"/>
    <d v="2017-12-27T00:00:00"/>
    <s v="First Class"/>
    <s v="NS-18505"/>
    <s v="Neola Schneider"/>
    <x v="0"/>
    <s v="United States"/>
    <s v="Dallas"/>
    <x v="5"/>
    <n v="75220"/>
    <x v="2"/>
    <s v="OFF-ST-10000585"/>
    <x v="1"/>
    <x v="4"/>
    <s v="Economy Rollaway Files"/>
    <x v="2071"/>
    <n v="2"/>
    <x v="2"/>
    <n v="19.824000000000002"/>
    <x v="23"/>
    <x v="10"/>
  </r>
  <r>
    <n v="7609"/>
    <x v="3771"/>
    <x v="898"/>
    <d v="2017-05-07T00:00:00"/>
    <s v="Standard Class"/>
    <s v="MK-18160"/>
    <s v="Mike Kennedy"/>
    <x v="0"/>
    <s v="United States"/>
    <s v="San Francisco"/>
    <x v="1"/>
    <n v="94122"/>
    <x v="1"/>
    <s v="OFF-PA-10001166"/>
    <x v="1"/>
    <x v="10"/>
    <s v="Xerox 2"/>
    <x v="233"/>
    <n v="4"/>
    <x v="0"/>
    <n v="12.441599999999999"/>
    <x v="25"/>
    <x v="68"/>
  </r>
  <r>
    <n v="7610"/>
    <x v="3771"/>
    <x v="898"/>
    <d v="2017-05-07T00:00:00"/>
    <s v="Standard Class"/>
    <s v="MK-18160"/>
    <s v="Mike Kennedy"/>
    <x v="0"/>
    <s v="United States"/>
    <s v="San Francisco"/>
    <x v="1"/>
    <n v="94122"/>
    <x v="1"/>
    <s v="OFF-AR-10003651"/>
    <x v="1"/>
    <x v="6"/>
    <s v="Newell 350"/>
    <x v="1003"/>
    <n v="7"/>
    <x v="0"/>
    <n v="6.6584000000000003"/>
    <x v="25"/>
    <x v="5"/>
  </r>
  <r>
    <n v="7611"/>
    <x v="3772"/>
    <x v="1165"/>
    <d v="2014-02-24T00:00:00"/>
    <s v="First Class"/>
    <s v="SA-20830"/>
    <s v="Sue Ann Reed"/>
    <x v="0"/>
    <s v="United States"/>
    <s v="Moreno Valley"/>
    <x v="1"/>
    <n v="92553"/>
    <x v="1"/>
    <s v="OFF-PA-10001800"/>
    <x v="1"/>
    <x v="10"/>
    <s v="Xerox 220"/>
    <x v="537"/>
    <n v="3"/>
    <x v="0"/>
    <n v="9.3312000000000008"/>
    <x v="45"/>
    <x v="62"/>
  </r>
  <r>
    <n v="7612"/>
    <x v="3773"/>
    <x v="285"/>
    <d v="2015-02-11T00:00:00"/>
    <s v="First Class"/>
    <s v="BH-11710"/>
    <s v="Brosina Hoffman"/>
    <x v="0"/>
    <s v="United States"/>
    <s v="Garden City"/>
    <x v="41"/>
    <n v="67846"/>
    <x v="2"/>
    <s v="OFF-PA-10000791"/>
    <x v="1"/>
    <x v="10"/>
    <s v="Wirebound Message Books, Four 2 3/4 x 5 Forms per Page, 200 Sets per Book"/>
    <x v="4033"/>
    <n v="2"/>
    <x v="0"/>
    <n v="4.2930000000000001"/>
    <x v="27"/>
    <x v="337"/>
  </r>
  <r>
    <n v="7613"/>
    <x v="3773"/>
    <x v="285"/>
    <d v="2015-02-11T00:00:00"/>
    <s v="First Class"/>
    <s v="BH-11710"/>
    <s v="Brosina Hoffman"/>
    <x v="0"/>
    <s v="United States"/>
    <s v="Garden City"/>
    <x v="41"/>
    <n v="67846"/>
    <x v="2"/>
    <s v="OFF-FA-10000134"/>
    <x v="1"/>
    <x v="13"/>
    <s v="Advantus Push Pins, Aluminum Head"/>
    <x v="4851"/>
    <n v="1"/>
    <x v="0"/>
    <n v="1.8010999999999999"/>
    <x v="27"/>
    <x v="221"/>
  </r>
  <r>
    <n v="7614"/>
    <x v="3773"/>
    <x v="285"/>
    <d v="2015-02-11T00:00:00"/>
    <s v="First Class"/>
    <s v="BH-11710"/>
    <s v="Brosina Hoffman"/>
    <x v="0"/>
    <s v="United States"/>
    <s v="Garden City"/>
    <x v="41"/>
    <n v="67846"/>
    <x v="2"/>
    <s v="OFF-AR-10001149"/>
    <x v="1"/>
    <x v="6"/>
    <s v="Sanford Colorific Colored Pencils, 12/Box"/>
    <x v="1755"/>
    <n v="2"/>
    <x v="0"/>
    <n v="1.728"/>
    <x v="27"/>
    <x v="1"/>
  </r>
  <r>
    <n v="7615"/>
    <x v="3774"/>
    <x v="252"/>
    <d v="2015-08-28T00:00:00"/>
    <s v="Second Class"/>
    <s v="SC-20380"/>
    <s v="Shahid Collister"/>
    <x v="0"/>
    <s v="United States"/>
    <s v="New York City"/>
    <x v="15"/>
    <n v="10035"/>
    <x v="3"/>
    <s v="FUR-FU-10000010"/>
    <x v="0"/>
    <x v="5"/>
    <s v="DAX Value U-Channel Document Frames, Easel Back"/>
    <x v="3977"/>
    <n v="3"/>
    <x v="0"/>
    <n v="4.6220999999999997"/>
    <x v="37"/>
    <x v="221"/>
  </r>
  <r>
    <n v="7616"/>
    <x v="3775"/>
    <x v="953"/>
    <d v="2014-12-04T00:00:00"/>
    <s v="Standard Class"/>
    <s v="RF-19345"/>
    <s v="Randy Ferguson"/>
    <x v="1"/>
    <s v="United States"/>
    <s v="Orlando"/>
    <x v="2"/>
    <n v="32839"/>
    <x v="0"/>
    <s v="OFF-BI-10000201"/>
    <x v="1"/>
    <x v="8"/>
    <s v="Avery Triangle Shaped Sheet Lifters, Black, 2/Pack"/>
    <x v="4852"/>
    <n v="9"/>
    <x v="6"/>
    <n v="-4.4279999999999999"/>
    <x v="21"/>
    <x v="71"/>
  </r>
  <r>
    <n v="7617"/>
    <x v="3776"/>
    <x v="107"/>
    <d v="2016-12-16T00:00:00"/>
    <s v="Standard Class"/>
    <s v="CM-12235"/>
    <s v="Chris McAfee"/>
    <x v="0"/>
    <s v="United States"/>
    <s v="Watertown"/>
    <x v="15"/>
    <n v="13601"/>
    <x v="3"/>
    <s v="OFF-PA-10001776"/>
    <x v="1"/>
    <x v="10"/>
    <s v="Wirebound Message Books, Four 2 3/4&quot; x 5&quot; Forms per Page, 600 Sets per Book"/>
    <x v="1878"/>
    <n v="2"/>
    <x v="0"/>
    <n v="8.7138000000000009"/>
    <x v="5"/>
    <x v="53"/>
  </r>
  <r>
    <n v="7618"/>
    <x v="3776"/>
    <x v="107"/>
    <d v="2016-12-16T00:00:00"/>
    <s v="Standard Class"/>
    <s v="CM-12235"/>
    <s v="Chris McAfee"/>
    <x v="0"/>
    <s v="United States"/>
    <s v="Watertown"/>
    <x v="15"/>
    <n v="13601"/>
    <x v="3"/>
    <s v="OFF-BI-10003656"/>
    <x v="1"/>
    <x v="8"/>
    <s v="Fellowes PB200 Plastic Comb Binding Machine"/>
    <x v="4853"/>
    <n v="5"/>
    <x v="2"/>
    <n v="220.98699999999999"/>
    <x v="5"/>
    <x v="12"/>
  </r>
  <r>
    <n v="7619"/>
    <x v="3777"/>
    <x v="855"/>
    <d v="2017-10-29T00:00:00"/>
    <s v="First Class"/>
    <s v="JM-15655"/>
    <s v="Jim Mitchum"/>
    <x v="1"/>
    <s v="United States"/>
    <s v="Los Angeles"/>
    <x v="1"/>
    <n v="90032"/>
    <x v="1"/>
    <s v="FUR-TA-10001539"/>
    <x v="0"/>
    <x v="3"/>
    <s v="Chromcraft Rectangular Conference Tables"/>
    <x v="4854"/>
    <n v="1"/>
    <x v="2"/>
    <n v="9.4787999999999997"/>
    <x v="13"/>
    <x v="9"/>
  </r>
  <r>
    <n v="7620"/>
    <x v="3777"/>
    <x v="855"/>
    <d v="2017-10-29T00:00:00"/>
    <s v="First Class"/>
    <s v="JM-15655"/>
    <s v="Jim Mitchum"/>
    <x v="1"/>
    <s v="United States"/>
    <s v="Los Angeles"/>
    <x v="1"/>
    <n v="90032"/>
    <x v="1"/>
    <s v="TEC-PH-10004100"/>
    <x v="2"/>
    <x v="7"/>
    <s v="Griffin GC17055 Auxiliary Audio Cable"/>
    <x v="994"/>
    <n v="5"/>
    <x v="2"/>
    <n v="7.1959999999999997"/>
    <x v="13"/>
    <x v="36"/>
  </r>
  <r>
    <n v="7621"/>
    <x v="3778"/>
    <x v="641"/>
    <d v="2014-11-29T00:00:00"/>
    <s v="Standard Class"/>
    <s v="RB-19435"/>
    <s v="Richard Bierner"/>
    <x v="0"/>
    <s v="United States"/>
    <s v="Los Angeles"/>
    <x v="1"/>
    <n v="90004"/>
    <x v="1"/>
    <s v="TEC-PH-10001580"/>
    <x v="2"/>
    <x v="7"/>
    <s v="Logitech Mobile Speakerphone P710e - speaker phone"/>
    <x v="4855"/>
    <n v="5"/>
    <x v="2"/>
    <n v="47.243000000000002"/>
    <x v="7"/>
    <x v="66"/>
  </r>
  <r>
    <n v="7622"/>
    <x v="3778"/>
    <x v="641"/>
    <d v="2014-11-29T00:00:00"/>
    <s v="Standard Class"/>
    <s v="RB-19435"/>
    <s v="Richard Bierner"/>
    <x v="0"/>
    <s v="United States"/>
    <s v="Los Angeles"/>
    <x v="1"/>
    <n v="90004"/>
    <x v="1"/>
    <s v="FUR-CH-10002335"/>
    <x v="0"/>
    <x v="1"/>
    <s v="Hon GuestStacker Chair"/>
    <x v="4856"/>
    <n v="4"/>
    <x v="2"/>
    <n v="54.400799999999997"/>
    <x v="7"/>
    <x v="142"/>
  </r>
  <r>
    <n v="7623"/>
    <x v="3778"/>
    <x v="641"/>
    <d v="2014-11-29T00:00:00"/>
    <s v="Standard Class"/>
    <s v="RB-19435"/>
    <s v="Richard Bierner"/>
    <x v="0"/>
    <s v="United States"/>
    <s v="Los Angeles"/>
    <x v="1"/>
    <n v="90004"/>
    <x v="1"/>
    <s v="OFF-AR-10004707"/>
    <x v="1"/>
    <x v="6"/>
    <s v="Staples in misc. colors"/>
    <x v="4857"/>
    <n v="3"/>
    <x v="0"/>
    <n v="2.6040000000000001"/>
    <x v="7"/>
    <x v="73"/>
  </r>
  <r>
    <n v="7624"/>
    <x v="3779"/>
    <x v="686"/>
    <d v="2014-07-20T00:00:00"/>
    <s v="Standard Class"/>
    <s v="SS-20515"/>
    <s v="Shirley Schmidt"/>
    <x v="2"/>
    <s v="United States"/>
    <s v="Newark"/>
    <x v="13"/>
    <n v="19711"/>
    <x v="3"/>
    <s v="OFF-AP-10000576"/>
    <x v="1"/>
    <x v="9"/>
    <s v="Belkin 7 Outlet SurgeMaster II"/>
    <x v="4858"/>
    <n v="1"/>
    <x v="0"/>
    <n v="11.054399999999999"/>
    <x v="40"/>
    <x v="95"/>
  </r>
  <r>
    <n v="7625"/>
    <x v="3780"/>
    <x v="293"/>
    <d v="2015-05-27T00:00:00"/>
    <s v="Second Class"/>
    <s v="NM-18445"/>
    <s v="Nathan Mautz"/>
    <x v="2"/>
    <s v="United States"/>
    <s v="Detroit"/>
    <x v="12"/>
    <n v="48234"/>
    <x v="2"/>
    <s v="OFF-AP-10001394"/>
    <x v="1"/>
    <x v="9"/>
    <s v="Harmony Air Purifier"/>
    <x v="4859"/>
    <n v="5"/>
    <x v="9"/>
    <n v="245.7"/>
    <x v="20"/>
    <x v="536"/>
  </r>
  <r>
    <n v="7626"/>
    <x v="3780"/>
    <x v="293"/>
    <d v="2015-05-27T00:00:00"/>
    <s v="Second Class"/>
    <s v="NM-18445"/>
    <s v="Nathan Mautz"/>
    <x v="2"/>
    <s v="United States"/>
    <s v="Detroit"/>
    <x v="12"/>
    <n v="48234"/>
    <x v="2"/>
    <s v="FUR-FU-10003724"/>
    <x v="0"/>
    <x v="5"/>
    <s v="Westinghouse Clip-On Gooseneck Lamps"/>
    <x v="4860"/>
    <n v="9"/>
    <x v="0"/>
    <n v="19.585799999999999"/>
    <x v="20"/>
    <x v="96"/>
  </r>
  <r>
    <n v="7627"/>
    <x v="3781"/>
    <x v="82"/>
    <d v="2015-11-23T00:00:00"/>
    <s v="Second Class"/>
    <s v="EM-14095"/>
    <s v="Eudokia Martin"/>
    <x v="1"/>
    <s v="United States"/>
    <s v="Phoenix"/>
    <x v="16"/>
    <n v="85023"/>
    <x v="1"/>
    <s v="OFF-AP-10002867"/>
    <x v="1"/>
    <x v="9"/>
    <s v="Fellowes Command Center 5-outlet power strip"/>
    <x v="4861"/>
    <n v="6"/>
    <x v="2"/>
    <n v="28.492799999999999"/>
    <x v="6"/>
    <x v="152"/>
  </r>
  <r>
    <n v="7628"/>
    <x v="3781"/>
    <x v="82"/>
    <d v="2015-11-23T00:00:00"/>
    <s v="Second Class"/>
    <s v="EM-14095"/>
    <s v="Eudokia Martin"/>
    <x v="1"/>
    <s v="United States"/>
    <s v="Phoenix"/>
    <x v="16"/>
    <n v="85023"/>
    <x v="1"/>
    <s v="TEC-AC-10002718"/>
    <x v="2"/>
    <x v="11"/>
    <s v="Belkin Standard 104 key USB Keyboard"/>
    <x v="4862"/>
    <n v="2"/>
    <x v="2"/>
    <n v="-1.4590000000000001"/>
    <x v="6"/>
    <x v="168"/>
  </r>
  <r>
    <n v="7629"/>
    <x v="3781"/>
    <x v="82"/>
    <d v="2015-11-23T00:00:00"/>
    <s v="Second Class"/>
    <s v="EM-14095"/>
    <s v="Eudokia Martin"/>
    <x v="1"/>
    <s v="United States"/>
    <s v="Phoenix"/>
    <x v="16"/>
    <n v="85023"/>
    <x v="1"/>
    <s v="OFF-LA-10003121"/>
    <x v="1"/>
    <x v="2"/>
    <s v="Avery 506"/>
    <x v="1045"/>
    <n v="5"/>
    <x v="2"/>
    <n v="5.3689999999999998"/>
    <x v="6"/>
    <x v="18"/>
  </r>
  <r>
    <n v="7630"/>
    <x v="3782"/>
    <x v="809"/>
    <d v="2014-04-01T00:00:00"/>
    <s v="First Class"/>
    <s v="MP-17470"/>
    <s v="Mark Packer"/>
    <x v="2"/>
    <s v="United States"/>
    <s v="Brownsville"/>
    <x v="5"/>
    <n v="78521"/>
    <x v="2"/>
    <s v="OFF-EN-10002230"/>
    <x v="1"/>
    <x v="12"/>
    <s v="Airmail Envelopes"/>
    <x v="4863"/>
    <n v="5"/>
    <x v="2"/>
    <n v="113.30549999999999"/>
    <x v="41"/>
    <x v="31"/>
  </r>
  <r>
    <n v="7631"/>
    <x v="3782"/>
    <x v="809"/>
    <d v="2014-04-01T00:00:00"/>
    <s v="First Class"/>
    <s v="MP-17470"/>
    <s v="Mark Packer"/>
    <x v="2"/>
    <s v="United States"/>
    <s v="Brownsville"/>
    <x v="5"/>
    <n v="78521"/>
    <x v="2"/>
    <s v="TEC-PH-10001819"/>
    <x v="2"/>
    <x v="7"/>
    <s v="Innergie mMini Combo Duo USB Travel Charging Kit"/>
    <x v="4864"/>
    <n v="7"/>
    <x v="2"/>
    <n v="88.180400000000006"/>
    <x v="41"/>
    <x v="11"/>
  </r>
  <r>
    <n v="7632"/>
    <x v="3782"/>
    <x v="809"/>
    <d v="2014-04-01T00:00:00"/>
    <s v="First Class"/>
    <s v="MP-17470"/>
    <s v="Mark Packer"/>
    <x v="2"/>
    <s v="United States"/>
    <s v="Brownsville"/>
    <x v="5"/>
    <n v="78521"/>
    <x v="2"/>
    <s v="FUR-CH-10002304"/>
    <x v="0"/>
    <x v="1"/>
    <s v="Global Stack Chair without Arms, Black"/>
    <x v="4865"/>
    <n v="7"/>
    <x v="4"/>
    <n v="-9.093"/>
    <x v="41"/>
    <x v="50"/>
  </r>
  <r>
    <n v="7633"/>
    <x v="3783"/>
    <x v="614"/>
    <d v="2018-01-01T00:00:00"/>
    <s v="Second Class"/>
    <s v="KH-16360"/>
    <s v="Katherine Hughes"/>
    <x v="0"/>
    <s v="United States"/>
    <s v="Louisville"/>
    <x v="0"/>
    <n v="40214"/>
    <x v="0"/>
    <s v="FUR-CH-10002602"/>
    <x v="0"/>
    <x v="1"/>
    <s v="DMI Arturo Collection Mission-style Design Wood Chair"/>
    <x v="4866"/>
    <n v="8"/>
    <x v="0"/>
    <n v="314.03840000000002"/>
    <x v="38"/>
    <x v="302"/>
  </r>
  <r>
    <n v="7634"/>
    <x v="3783"/>
    <x v="614"/>
    <d v="2018-01-01T00:00:00"/>
    <s v="Second Class"/>
    <s v="KH-16360"/>
    <s v="Katherine Hughes"/>
    <x v="0"/>
    <s v="United States"/>
    <s v="Louisville"/>
    <x v="0"/>
    <n v="40214"/>
    <x v="0"/>
    <s v="OFF-BI-10002414"/>
    <x v="1"/>
    <x v="8"/>
    <s v="GBC ProClick Spines for 32-Hole Punch"/>
    <x v="4867"/>
    <n v="1"/>
    <x v="0"/>
    <n v="5.8891"/>
    <x v="38"/>
    <x v="2"/>
  </r>
  <r>
    <n v="7635"/>
    <x v="3783"/>
    <x v="614"/>
    <d v="2018-01-01T00:00:00"/>
    <s v="Second Class"/>
    <s v="KH-16360"/>
    <s v="Katherine Hughes"/>
    <x v="0"/>
    <s v="United States"/>
    <s v="Louisville"/>
    <x v="0"/>
    <n v="40214"/>
    <x v="0"/>
    <s v="OFF-AR-10003696"/>
    <x v="1"/>
    <x v="6"/>
    <s v="Panasonic KP-350BK Electric Pencil Sharpener with Auto Stop"/>
    <x v="722"/>
    <n v="1"/>
    <x v="0"/>
    <n v="10.0282"/>
    <x v="38"/>
    <x v="74"/>
  </r>
  <r>
    <n v="7636"/>
    <x v="3783"/>
    <x v="614"/>
    <d v="2018-01-01T00:00:00"/>
    <s v="Second Class"/>
    <s v="KH-16360"/>
    <s v="Katherine Hughes"/>
    <x v="0"/>
    <s v="United States"/>
    <s v="Louisville"/>
    <x v="0"/>
    <n v="40214"/>
    <x v="0"/>
    <s v="FUR-CH-10004495"/>
    <x v="0"/>
    <x v="1"/>
    <s v="Global Leather and Oak Executive Chair, Black"/>
    <x v="4868"/>
    <n v="1"/>
    <x v="0"/>
    <n v="87.284199999999998"/>
    <x v="38"/>
    <x v="5"/>
  </r>
  <r>
    <n v="7637"/>
    <x v="3783"/>
    <x v="614"/>
    <d v="2018-01-01T00:00:00"/>
    <s v="Second Class"/>
    <s v="KH-16360"/>
    <s v="Katherine Hughes"/>
    <x v="0"/>
    <s v="United States"/>
    <s v="Louisville"/>
    <x v="0"/>
    <n v="40214"/>
    <x v="0"/>
    <s v="FUR-CH-10001270"/>
    <x v="0"/>
    <x v="1"/>
    <s v="Harbour Creations Steel Folding Chair"/>
    <x v="4869"/>
    <n v="3"/>
    <x v="0"/>
    <n v="77.625"/>
    <x v="38"/>
    <x v="1"/>
  </r>
  <r>
    <n v="7638"/>
    <x v="3784"/>
    <x v="580"/>
    <d v="2017-03-08T00:00:00"/>
    <s v="Standard Class"/>
    <s v="DB-13555"/>
    <s v="Dorothy Badders"/>
    <x v="1"/>
    <s v="United States"/>
    <s v="Newark"/>
    <x v="13"/>
    <n v="19711"/>
    <x v="3"/>
    <s v="OFF-AR-10001615"/>
    <x v="1"/>
    <x v="6"/>
    <s v="Newell 34"/>
    <x v="423"/>
    <n v="3"/>
    <x v="0"/>
    <n v="15.475199999999999"/>
    <x v="42"/>
    <x v="19"/>
  </r>
  <r>
    <n v="7639"/>
    <x v="3784"/>
    <x v="580"/>
    <d v="2017-03-08T00:00:00"/>
    <s v="Standard Class"/>
    <s v="DB-13555"/>
    <s v="Dorothy Badders"/>
    <x v="1"/>
    <s v="United States"/>
    <s v="Newark"/>
    <x v="13"/>
    <n v="19711"/>
    <x v="3"/>
    <s v="OFF-EN-10003286"/>
    <x v="1"/>
    <x v="12"/>
    <s v="Staple envelope"/>
    <x v="3951"/>
    <n v="7"/>
    <x v="0"/>
    <n v="27.241199999999999"/>
    <x v="42"/>
    <x v="41"/>
  </r>
  <r>
    <n v="7640"/>
    <x v="3784"/>
    <x v="580"/>
    <d v="2017-03-08T00:00:00"/>
    <s v="Standard Class"/>
    <s v="DB-13555"/>
    <s v="Dorothy Badders"/>
    <x v="1"/>
    <s v="United States"/>
    <s v="Newark"/>
    <x v="13"/>
    <n v="19711"/>
    <x v="3"/>
    <s v="FUR-BO-10003660"/>
    <x v="0"/>
    <x v="0"/>
    <s v="Bush Cubix Collection Bookcases, Fully Assembled"/>
    <x v="4870"/>
    <n v="2"/>
    <x v="0"/>
    <n v="101.6508"/>
    <x v="42"/>
    <x v="294"/>
  </r>
  <r>
    <n v="7641"/>
    <x v="3784"/>
    <x v="580"/>
    <d v="2017-03-08T00:00:00"/>
    <s v="Standard Class"/>
    <s v="DB-13555"/>
    <s v="Dorothy Badders"/>
    <x v="1"/>
    <s v="United States"/>
    <s v="Newark"/>
    <x v="13"/>
    <n v="19711"/>
    <x v="3"/>
    <s v="OFF-PA-10002764"/>
    <x v="1"/>
    <x v="10"/>
    <s v="Easy-staple paper"/>
    <x v="120"/>
    <n v="6"/>
    <x v="0"/>
    <n v="33.339599999999997"/>
    <x v="42"/>
    <x v="181"/>
  </r>
  <r>
    <n v="7642"/>
    <x v="3785"/>
    <x v="1099"/>
    <d v="2016-10-07T00:00:00"/>
    <s v="First Class"/>
    <s v="LB-16795"/>
    <s v="Laurel Beltran"/>
    <x v="2"/>
    <s v="United States"/>
    <s v="Pueblo"/>
    <x v="22"/>
    <n v="81001"/>
    <x v="1"/>
    <s v="TEC-MA-10001695"/>
    <x v="2"/>
    <x v="15"/>
    <s v="Zebra GK420t Direct Thermal/Thermal Transfer Printer"/>
    <x v="4871"/>
    <n v="6"/>
    <x v="6"/>
    <n v="-938.28"/>
    <x v="32"/>
    <x v="392"/>
  </r>
  <r>
    <n v="7643"/>
    <x v="3785"/>
    <x v="1099"/>
    <d v="2016-10-07T00:00:00"/>
    <s v="First Class"/>
    <s v="LB-16795"/>
    <s v="Laurel Beltran"/>
    <x v="2"/>
    <s v="United States"/>
    <s v="Pueblo"/>
    <x v="22"/>
    <n v="81001"/>
    <x v="1"/>
    <s v="OFF-BI-10002824"/>
    <x v="1"/>
    <x v="8"/>
    <s v="Recycled Easel Ring Binders"/>
    <x v="3740"/>
    <n v="4"/>
    <x v="6"/>
    <n v="-14.92"/>
    <x v="32"/>
    <x v="29"/>
  </r>
  <r>
    <n v="7644"/>
    <x v="3785"/>
    <x v="1099"/>
    <d v="2016-10-07T00:00:00"/>
    <s v="First Class"/>
    <s v="LB-16795"/>
    <s v="Laurel Beltran"/>
    <x v="2"/>
    <s v="United States"/>
    <s v="Pueblo"/>
    <x v="22"/>
    <n v="81001"/>
    <x v="1"/>
    <s v="OFF-BI-10002571"/>
    <x v="1"/>
    <x v="8"/>
    <s v="Avery Framed View Binder, EZD Ring (Locking), Navy, 1 1/2&quot;"/>
    <x v="4872"/>
    <n v="4"/>
    <x v="6"/>
    <n v="-9.1815999999999995"/>
    <x v="32"/>
    <x v="116"/>
  </r>
  <r>
    <n v="7645"/>
    <x v="3785"/>
    <x v="1099"/>
    <d v="2016-10-07T00:00:00"/>
    <s v="First Class"/>
    <s v="LB-16795"/>
    <s v="Laurel Beltran"/>
    <x v="2"/>
    <s v="United States"/>
    <s v="Pueblo"/>
    <x v="22"/>
    <n v="81001"/>
    <x v="1"/>
    <s v="TEC-AC-10001553"/>
    <x v="2"/>
    <x v="11"/>
    <s v="Memorex 25GB 6X Branded Blu-Ray Recordable Disc, 15/Pack"/>
    <x v="4411"/>
    <n v="5"/>
    <x v="2"/>
    <n v="0.84950000000000003"/>
    <x v="32"/>
    <x v="497"/>
  </r>
  <r>
    <n v="7646"/>
    <x v="3786"/>
    <x v="57"/>
    <d v="2015-04-11T00:00:00"/>
    <s v="Standard Class"/>
    <s v="CA-11965"/>
    <s v="Carol Adams"/>
    <x v="1"/>
    <s v="United States"/>
    <s v="Los Angeles"/>
    <x v="1"/>
    <n v="90036"/>
    <x v="1"/>
    <s v="FUR-CH-10003973"/>
    <x v="0"/>
    <x v="1"/>
    <s v="GuestStacker Chair with Chrome Finish Legs"/>
    <x v="1060"/>
    <n v="3"/>
    <x v="2"/>
    <n v="89.222399999999993"/>
    <x v="19"/>
    <x v="7"/>
  </r>
  <r>
    <n v="7647"/>
    <x v="3787"/>
    <x v="340"/>
    <d v="2014-09-13T00:00:00"/>
    <s v="Standard Class"/>
    <s v="DL-12925"/>
    <s v="Daniel Lacy"/>
    <x v="0"/>
    <s v="United States"/>
    <s v="Greenville"/>
    <x v="3"/>
    <n v="27834"/>
    <x v="0"/>
    <s v="TEC-MA-10002073"/>
    <x v="2"/>
    <x v="15"/>
    <s v="3D Systems Cube Printer, 2nd Generation, White"/>
    <x v="4873"/>
    <n v="2"/>
    <x v="5"/>
    <n v="-571.99559999999997"/>
    <x v="9"/>
    <x v="537"/>
  </r>
  <r>
    <n v="7648"/>
    <x v="3788"/>
    <x v="543"/>
    <d v="2016-03-16T00:00:00"/>
    <s v="First Class"/>
    <s v="FC-14335"/>
    <s v="Fred Chung"/>
    <x v="1"/>
    <s v="United States"/>
    <s v="San Francisco"/>
    <x v="1"/>
    <n v="94110"/>
    <x v="1"/>
    <s v="OFF-BI-10003529"/>
    <x v="1"/>
    <x v="8"/>
    <s v="Avery Round Ring Poly Binders"/>
    <x v="4874"/>
    <n v="2"/>
    <x v="2"/>
    <n v="1.6472"/>
    <x v="17"/>
    <x v="22"/>
  </r>
  <r>
    <n v="7649"/>
    <x v="3788"/>
    <x v="543"/>
    <d v="2016-03-16T00:00:00"/>
    <s v="First Class"/>
    <s v="FC-14335"/>
    <s v="Fred Chung"/>
    <x v="1"/>
    <s v="United States"/>
    <s v="San Francisco"/>
    <x v="1"/>
    <n v="94110"/>
    <x v="1"/>
    <s v="FUR-CH-10000309"/>
    <x v="0"/>
    <x v="1"/>
    <s v="Global Comet Stacking Arm Chair"/>
    <x v="4875"/>
    <n v="4"/>
    <x v="2"/>
    <n v="84.501999999999995"/>
    <x v="17"/>
    <x v="107"/>
  </r>
  <r>
    <n v="7650"/>
    <x v="3789"/>
    <x v="17"/>
    <d v="2015-12-31T00:00:00"/>
    <s v="Standard Class"/>
    <s v="DB-13120"/>
    <s v="David Bremer"/>
    <x v="1"/>
    <s v="United States"/>
    <s v="Marion"/>
    <x v="24"/>
    <n v="43302"/>
    <x v="3"/>
    <s v="FUR-TA-10004154"/>
    <x v="0"/>
    <x v="3"/>
    <s v="Riverside Furniture Oval Coffee Table, Oval End Table, End Table with Drawer"/>
    <x v="4876"/>
    <n v="9"/>
    <x v="10"/>
    <n v="-464.697"/>
    <x v="14"/>
    <x v="256"/>
  </r>
  <r>
    <n v="7651"/>
    <x v="3789"/>
    <x v="17"/>
    <d v="2015-12-31T00:00:00"/>
    <s v="Standard Class"/>
    <s v="DB-13120"/>
    <s v="David Bremer"/>
    <x v="1"/>
    <s v="United States"/>
    <s v="Marion"/>
    <x v="24"/>
    <n v="43302"/>
    <x v="3"/>
    <s v="OFF-EN-10003286"/>
    <x v="1"/>
    <x v="12"/>
    <s v="Staple envelope"/>
    <x v="4877"/>
    <n v="3"/>
    <x v="2"/>
    <n v="6.7068000000000003"/>
    <x v="14"/>
    <x v="27"/>
  </r>
  <r>
    <n v="7652"/>
    <x v="3790"/>
    <x v="783"/>
    <d v="2017-08-08T00:00:00"/>
    <s v="First Class"/>
    <s v="CK-12205"/>
    <s v="Chloris Kastensmidt"/>
    <x v="0"/>
    <s v="United States"/>
    <s v="Dallas"/>
    <x v="5"/>
    <n v="75081"/>
    <x v="2"/>
    <s v="TEC-AC-10001552"/>
    <x v="2"/>
    <x v="11"/>
    <s v="Logitech K350 2.4Ghz Wireless Keyboard"/>
    <x v="4878"/>
    <n v="3"/>
    <x v="2"/>
    <n v="-13.437900000000001"/>
    <x v="43"/>
    <x v="78"/>
  </r>
  <r>
    <n v="7653"/>
    <x v="3790"/>
    <x v="783"/>
    <d v="2017-08-08T00:00:00"/>
    <s v="First Class"/>
    <s v="CK-12205"/>
    <s v="Chloris Kastensmidt"/>
    <x v="0"/>
    <s v="United States"/>
    <s v="Dallas"/>
    <x v="5"/>
    <n v="75081"/>
    <x v="2"/>
    <s v="OFF-ST-10002790"/>
    <x v="1"/>
    <x v="4"/>
    <s v="Safco Industrial Shelving"/>
    <x v="4879"/>
    <n v="2"/>
    <x v="2"/>
    <n v="-25.109000000000002"/>
    <x v="43"/>
    <x v="104"/>
  </r>
  <r>
    <n v="7654"/>
    <x v="3791"/>
    <x v="204"/>
    <d v="2015-03-27T00:00:00"/>
    <s v="Standard Class"/>
    <s v="FW-14395"/>
    <s v="Fred Wasserman"/>
    <x v="1"/>
    <s v="United States"/>
    <s v="Huntsville"/>
    <x v="19"/>
    <n v="35810"/>
    <x v="0"/>
    <s v="OFF-AR-10003217"/>
    <x v="1"/>
    <x v="6"/>
    <s v="Newell 316"/>
    <x v="634"/>
    <n v="4"/>
    <x v="0"/>
    <n v="5.4767999999999999"/>
    <x v="30"/>
    <x v="95"/>
  </r>
  <r>
    <n v="7655"/>
    <x v="3792"/>
    <x v="672"/>
    <d v="2015-12-02T00:00:00"/>
    <s v="Second Class"/>
    <s v="JM-15865"/>
    <s v="John Murray"/>
    <x v="0"/>
    <s v="United States"/>
    <s v="Las Vegas"/>
    <x v="33"/>
    <n v="89115"/>
    <x v="1"/>
    <s v="FUR-FU-10002813"/>
    <x v="0"/>
    <x v="5"/>
    <s v="DAX Contemporary Wood Frame with Silver Metal Mat, Desktop, 11 x 14 Size"/>
    <x v="4016"/>
    <n v="4"/>
    <x v="0"/>
    <n v="29.145600000000002"/>
    <x v="14"/>
    <x v="293"/>
  </r>
  <r>
    <n v="7656"/>
    <x v="3792"/>
    <x v="672"/>
    <d v="2015-12-02T00:00:00"/>
    <s v="Second Class"/>
    <s v="JM-15865"/>
    <s v="John Murray"/>
    <x v="0"/>
    <s v="United States"/>
    <s v="Las Vegas"/>
    <x v="33"/>
    <n v="89115"/>
    <x v="1"/>
    <s v="OFF-PA-10003848"/>
    <x v="1"/>
    <x v="10"/>
    <s v="Xerox 1997"/>
    <x v="233"/>
    <n v="4"/>
    <x v="0"/>
    <n v="12.441599999999999"/>
    <x v="14"/>
    <x v="68"/>
  </r>
  <r>
    <n v="7657"/>
    <x v="3793"/>
    <x v="1166"/>
    <d v="2014-04-15T00:00:00"/>
    <s v="Same Day"/>
    <s v="PS-18970"/>
    <s v="Paul Stevenson"/>
    <x v="2"/>
    <s v="United States"/>
    <s v="Los Angeles"/>
    <x v="1"/>
    <n v="90049"/>
    <x v="1"/>
    <s v="OFF-AP-10000240"/>
    <x v="1"/>
    <x v="9"/>
    <s v="Belkin F9G930V10-GRY 9 Outlet Surge"/>
    <x v="1461"/>
    <n v="2"/>
    <x v="0"/>
    <n v="31.0184"/>
    <x v="41"/>
    <x v="74"/>
  </r>
  <r>
    <n v="7658"/>
    <x v="3793"/>
    <x v="1166"/>
    <d v="2014-04-15T00:00:00"/>
    <s v="Same Day"/>
    <s v="PS-18970"/>
    <s v="Paul Stevenson"/>
    <x v="2"/>
    <s v="United States"/>
    <s v="Los Angeles"/>
    <x v="1"/>
    <n v="90049"/>
    <x v="1"/>
    <s v="FUR-FU-10004091"/>
    <x v="0"/>
    <x v="5"/>
    <s v="Howard Miller 13&quot; Diameter Goldtone Round Wall Clock"/>
    <x v="4880"/>
    <n v="4"/>
    <x v="0"/>
    <n v="76.9816"/>
    <x v="41"/>
    <x v="154"/>
  </r>
  <r>
    <n v="7659"/>
    <x v="3794"/>
    <x v="245"/>
    <d v="2017-08-02T00:00:00"/>
    <s v="First Class"/>
    <s v="TC-21475"/>
    <s v="Tony Chapman"/>
    <x v="2"/>
    <s v="United States"/>
    <s v="Lakewood"/>
    <x v="24"/>
    <n v="44107"/>
    <x v="3"/>
    <s v="OFF-BI-10001071"/>
    <x v="1"/>
    <x v="8"/>
    <s v="GBC ProClick Punch Binding System"/>
    <x v="1963"/>
    <n v="4"/>
    <x v="6"/>
    <n v="-53.743200000000002"/>
    <x v="43"/>
    <x v="80"/>
  </r>
  <r>
    <n v="7660"/>
    <x v="3795"/>
    <x v="702"/>
    <d v="2017-06-05T00:00:00"/>
    <s v="Standard Class"/>
    <s v="CV-12805"/>
    <s v="Cynthia Voltz"/>
    <x v="1"/>
    <s v="United States"/>
    <s v="Fremont"/>
    <x v="8"/>
    <n v="68025"/>
    <x v="2"/>
    <s v="OFF-BI-10003676"/>
    <x v="1"/>
    <x v="8"/>
    <s v="GBC Standard Recycled Report Covers, Clear Plastic Sheets"/>
    <x v="4881"/>
    <n v="5"/>
    <x v="0"/>
    <n v="25.872"/>
    <x v="28"/>
    <x v="62"/>
  </r>
  <r>
    <n v="7661"/>
    <x v="3796"/>
    <x v="1167"/>
    <d v="2014-01-12T00:00:00"/>
    <s v="Standard Class"/>
    <s v="VS-21820"/>
    <s v="Vivek Sundaresam"/>
    <x v="0"/>
    <s v="United States"/>
    <s v="Huntsville"/>
    <x v="5"/>
    <n v="77340"/>
    <x v="2"/>
    <s v="FUR-FU-10004864"/>
    <x v="0"/>
    <x v="5"/>
    <s v="Howard Miller 14-1/2&quot; Diameter Chrome Round Wall Clock"/>
    <x v="4882"/>
    <n v="3"/>
    <x v="7"/>
    <n v="-53.709600000000002"/>
    <x v="46"/>
    <x v="80"/>
  </r>
  <r>
    <n v="7662"/>
    <x v="3796"/>
    <x v="1167"/>
    <d v="2014-01-12T00:00:00"/>
    <s v="Standard Class"/>
    <s v="VS-21820"/>
    <s v="Vivek Sundaresam"/>
    <x v="0"/>
    <s v="United States"/>
    <s v="Huntsville"/>
    <x v="5"/>
    <n v="77340"/>
    <x v="2"/>
    <s v="OFF-BI-10003708"/>
    <x v="1"/>
    <x v="8"/>
    <s v="Acco Four Pocket Poly Ring Binder with Label Holder, Smoke, 1&quot;"/>
    <x v="4883"/>
    <n v="7"/>
    <x v="3"/>
    <n v="-18.252500000000001"/>
    <x v="46"/>
    <x v="227"/>
  </r>
  <r>
    <n v="7663"/>
    <x v="3797"/>
    <x v="365"/>
    <d v="2017-10-01T00:00:00"/>
    <s v="First Class"/>
    <s v="SC-20575"/>
    <s v="Sonia Cooley"/>
    <x v="0"/>
    <s v="United States"/>
    <s v="Los Angeles"/>
    <x v="1"/>
    <n v="90036"/>
    <x v="1"/>
    <s v="OFF-AR-10002067"/>
    <x v="1"/>
    <x v="6"/>
    <s v="Newell 334"/>
    <x v="1593"/>
    <n v="5"/>
    <x v="0"/>
    <n v="25.792000000000002"/>
    <x v="13"/>
    <x v="96"/>
  </r>
  <r>
    <n v="7664"/>
    <x v="3798"/>
    <x v="1168"/>
    <d v="2017-09-19T00:00:00"/>
    <s v="Standard Class"/>
    <s v="SG-20605"/>
    <s v="Speros Goranitis"/>
    <x v="0"/>
    <s v="United States"/>
    <s v="Asheville"/>
    <x v="3"/>
    <n v="28806"/>
    <x v="0"/>
    <s v="OFF-AR-10003158"/>
    <x v="1"/>
    <x v="6"/>
    <s v="Fluorescent Highlighters by Dixon"/>
    <x v="204"/>
    <n v="5"/>
    <x v="2"/>
    <n v="2.786"/>
    <x v="15"/>
    <x v="211"/>
  </r>
  <r>
    <n v="7665"/>
    <x v="3799"/>
    <x v="68"/>
    <d v="2014-10-26T00:00:00"/>
    <s v="Standard Class"/>
    <s v="NB-18580"/>
    <s v="Nicole Brennan"/>
    <x v="1"/>
    <s v="United States"/>
    <s v="Bossier City"/>
    <x v="28"/>
    <n v="71111"/>
    <x v="0"/>
    <s v="FUR-FU-10000193"/>
    <x v="0"/>
    <x v="5"/>
    <s v="Tenex Chairmats For Use with Hard Floors"/>
    <x v="677"/>
    <n v="4"/>
    <x v="0"/>
    <n v="10.393599999999999"/>
    <x v="18"/>
    <x v="366"/>
  </r>
  <r>
    <n v="7666"/>
    <x v="3800"/>
    <x v="964"/>
    <d v="2016-10-08T00:00:00"/>
    <s v="Standard Class"/>
    <s v="DR-12940"/>
    <s v="Daniel Raglin"/>
    <x v="2"/>
    <s v="United States"/>
    <s v="Providence"/>
    <x v="34"/>
    <n v="2908"/>
    <x v="3"/>
    <s v="OFF-BI-10000977"/>
    <x v="1"/>
    <x v="8"/>
    <s v="Ibico Plastic Spiral Binding Combs"/>
    <x v="3265"/>
    <n v="1"/>
    <x v="0"/>
    <n v="13.984"/>
    <x v="32"/>
    <x v="99"/>
  </r>
  <r>
    <n v="7667"/>
    <x v="3800"/>
    <x v="964"/>
    <d v="2016-10-08T00:00:00"/>
    <s v="Standard Class"/>
    <s v="DR-12940"/>
    <s v="Daniel Raglin"/>
    <x v="2"/>
    <s v="United States"/>
    <s v="Providence"/>
    <x v="34"/>
    <n v="2908"/>
    <x v="3"/>
    <s v="TEC-CO-10001449"/>
    <x v="2"/>
    <x v="16"/>
    <s v="Hewlett Packard LaserJet 3310 Copier"/>
    <x v="4884"/>
    <n v="9"/>
    <x v="0"/>
    <n v="2591.9567999999999"/>
    <x v="32"/>
    <x v="42"/>
  </r>
  <r>
    <n v="7668"/>
    <x v="3800"/>
    <x v="964"/>
    <d v="2016-10-08T00:00:00"/>
    <s v="Standard Class"/>
    <s v="DR-12940"/>
    <s v="Daniel Raglin"/>
    <x v="2"/>
    <s v="United States"/>
    <s v="Providence"/>
    <x v="34"/>
    <n v="2908"/>
    <x v="3"/>
    <s v="OFF-ST-10000136"/>
    <x v="1"/>
    <x v="4"/>
    <s v="Letter Size File"/>
    <x v="4885"/>
    <n v="3"/>
    <x v="0"/>
    <n v="34.539000000000001"/>
    <x v="32"/>
    <x v="74"/>
  </r>
  <r>
    <n v="7669"/>
    <x v="3801"/>
    <x v="154"/>
    <d v="2015-11-29T00:00:00"/>
    <s v="Second Class"/>
    <s v="MA-17560"/>
    <s v="Matt Abelman"/>
    <x v="2"/>
    <s v="United States"/>
    <s v="Everett"/>
    <x v="31"/>
    <n v="2149"/>
    <x v="3"/>
    <s v="OFF-PA-10000743"/>
    <x v="1"/>
    <x v="10"/>
    <s v="Xerox 1977"/>
    <x v="1574"/>
    <n v="6"/>
    <x v="0"/>
    <n v="19.238399999999999"/>
    <x v="6"/>
    <x v="42"/>
  </r>
  <r>
    <n v="7670"/>
    <x v="3801"/>
    <x v="154"/>
    <d v="2015-11-29T00:00:00"/>
    <s v="Second Class"/>
    <s v="MA-17560"/>
    <s v="Matt Abelman"/>
    <x v="2"/>
    <s v="United States"/>
    <s v="Everett"/>
    <x v="31"/>
    <n v="2149"/>
    <x v="3"/>
    <s v="OFF-PA-10001019"/>
    <x v="1"/>
    <x v="10"/>
    <s v="Xerox 1884"/>
    <x v="725"/>
    <n v="3"/>
    <x v="0"/>
    <n v="28.171800000000001"/>
    <x v="6"/>
    <x v="2"/>
  </r>
  <r>
    <n v="7671"/>
    <x v="3801"/>
    <x v="154"/>
    <d v="2015-11-29T00:00:00"/>
    <s v="Second Class"/>
    <s v="MA-17560"/>
    <s v="Matt Abelman"/>
    <x v="2"/>
    <s v="United States"/>
    <s v="Everett"/>
    <x v="31"/>
    <n v="2149"/>
    <x v="3"/>
    <s v="TEC-AC-10003095"/>
    <x v="2"/>
    <x v="11"/>
    <s v="Logitech G35 7.1-Channel Surround Sound Headset"/>
    <x v="4886"/>
    <n v="2"/>
    <x v="0"/>
    <n v="88.393199999999993"/>
    <x v="6"/>
    <x v="143"/>
  </r>
  <r>
    <n v="7672"/>
    <x v="3801"/>
    <x v="154"/>
    <d v="2015-11-29T00:00:00"/>
    <s v="Second Class"/>
    <s v="MA-17560"/>
    <s v="Matt Abelman"/>
    <x v="2"/>
    <s v="United States"/>
    <s v="Everett"/>
    <x v="31"/>
    <n v="2149"/>
    <x v="3"/>
    <s v="FUR-BO-10002916"/>
    <x v="0"/>
    <x v="0"/>
    <s v="Rush Hierlooms Collection 1&quot; Thick Stackable Bookcases"/>
    <x v="4887"/>
    <n v="1"/>
    <x v="0"/>
    <n v="32.486199999999997"/>
    <x v="6"/>
    <x v="43"/>
  </r>
  <r>
    <n v="7673"/>
    <x v="3801"/>
    <x v="154"/>
    <d v="2015-11-29T00:00:00"/>
    <s v="Second Class"/>
    <s v="MA-17560"/>
    <s v="Matt Abelman"/>
    <x v="2"/>
    <s v="United States"/>
    <s v="Everett"/>
    <x v="31"/>
    <n v="2149"/>
    <x v="3"/>
    <s v="FUR-FU-10002506"/>
    <x v="0"/>
    <x v="5"/>
    <s v="Tensor &quot;Hersey Kiss&quot; Styled Floor Lamp"/>
    <x v="2731"/>
    <n v="3"/>
    <x v="0"/>
    <n v="4.6764000000000001"/>
    <x v="6"/>
    <x v="187"/>
  </r>
  <r>
    <n v="7674"/>
    <x v="3801"/>
    <x v="154"/>
    <d v="2015-11-29T00:00:00"/>
    <s v="Second Class"/>
    <s v="MA-17560"/>
    <s v="Matt Abelman"/>
    <x v="2"/>
    <s v="United States"/>
    <s v="Everett"/>
    <x v="31"/>
    <n v="2149"/>
    <x v="3"/>
    <s v="OFF-PA-10003823"/>
    <x v="1"/>
    <x v="10"/>
    <s v="Xerox 197"/>
    <x v="894"/>
    <n v="5"/>
    <x v="0"/>
    <n v="69.704999999999998"/>
    <x v="6"/>
    <x v="100"/>
  </r>
  <r>
    <n v="7675"/>
    <x v="3801"/>
    <x v="154"/>
    <d v="2015-11-29T00:00:00"/>
    <s v="Second Class"/>
    <s v="MA-17560"/>
    <s v="Matt Abelman"/>
    <x v="2"/>
    <s v="United States"/>
    <s v="Everett"/>
    <x v="31"/>
    <n v="2149"/>
    <x v="3"/>
    <s v="FUR-TA-10004619"/>
    <x v="0"/>
    <x v="3"/>
    <s v="Hon Non-Folding Utility Tables"/>
    <x v="4888"/>
    <n v="4"/>
    <x v="4"/>
    <n v="0"/>
    <x v="6"/>
    <x v="136"/>
  </r>
  <r>
    <n v="7676"/>
    <x v="3802"/>
    <x v="636"/>
    <d v="2017-05-09T00:00:00"/>
    <s v="Second Class"/>
    <s v="TS-21655"/>
    <s v="Trudy Schmidt"/>
    <x v="0"/>
    <s v="United States"/>
    <s v="Rancho Cucamonga"/>
    <x v="1"/>
    <n v="91730"/>
    <x v="1"/>
    <s v="OFF-AP-10001271"/>
    <x v="1"/>
    <x v="9"/>
    <s v="Eureka The Boss Cordless Rechargeable Stick Vac"/>
    <x v="509"/>
    <n v="3"/>
    <x v="0"/>
    <n v="41.293799999999997"/>
    <x v="25"/>
    <x v="180"/>
  </r>
  <r>
    <n v="7677"/>
    <x v="3803"/>
    <x v="1169"/>
    <d v="2014-10-08T00:00:00"/>
    <s v="Same Day"/>
    <s v="JG-15115"/>
    <s v="Jack Garza"/>
    <x v="0"/>
    <s v="United States"/>
    <s v="Charlotte"/>
    <x v="3"/>
    <n v="28205"/>
    <x v="0"/>
    <s v="TEC-AC-10002331"/>
    <x v="2"/>
    <x v="11"/>
    <s v="Maxell 74 Minute CDR, 10/Pack"/>
    <x v="2953"/>
    <n v="3"/>
    <x v="2"/>
    <n v="4.9878"/>
    <x v="18"/>
    <x v="105"/>
  </r>
  <r>
    <n v="7678"/>
    <x v="3804"/>
    <x v="520"/>
    <d v="2015-01-07T00:00:00"/>
    <s v="Standard Class"/>
    <s v="KM-16375"/>
    <s v="Katherine Murray"/>
    <x v="2"/>
    <s v="United States"/>
    <s v="Providence"/>
    <x v="34"/>
    <n v="2908"/>
    <x v="3"/>
    <s v="OFF-PA-10003228"/>
    <x v="1"/>
    <x v="10"/>
    <s v="Xerox 1917"/>
    <x v="3483"/>
    <n v="4"/>
    <x v="0"/>
    <n v="91.950800000000001"/>
    <x v="36"/>
    <x v="2"/>
  </r>
  <r>
    <n v="7679"/>
    <x v="3804"/>
    <x v="520"/>
    <d v="2015-01-07T00:00:00"/>
    <s v="Standard Class"/>
    <s v="KM-16375"/>
    <s v="Katherine Murray"/>
    <x v="2"/>
    <s v="United States"/>
    <s v="Providence"/>
    <x v="34"/>
    <n v="2908"/>
    <x v="3"/>
    <s v="OFF-PA-10002586"/>
    <x v="1"/>
    <x v="10"/>
    <s v="Xerox 1970"/>
    <x v="1801"/>
    <n v="3"/>
    <x v="0"/>
    <n v="7.0217999999999998"/>
    <x v="36"/>
    <x v="2"/>
  </r>
  <r>
    <n v="7680"/>
    <x v="3804"/>
    <x v="520"/>
    <d v="2015-01-07T00:00:00"/>
    <s v="Standard Class"/>
    <s v="KM-16375"/>
    <s v="Katherine Murray"/>
    <x v="2"/>
    <s v="United States"/>
    <s v="Providence"/>
    <x v="34"/>
    <n v="2908"/>
    <x v="3"/>
    <s v="TEC-AC-10002049"/>
    <x v="2"/>
    <x v="11"/>
    <s v="Plantronics Savi W720 Multi-Device Wireless Headset System"/>
    <x v="2761"/>
    <n v="4"/>
    <x v="0"/>
    <n v="742.63199999999995"/>
    <x v="36"/>
    <x v="48"/>
  </r>
  <r>
    <n v="7681"/>
    <x v="3804"/>
    <x v="520"/>
    <d v="2015-01-07T00:00:00"/>
    <s v="Standard Class"/>
    <s v="KM-16375"/>
    <s v="Katherine Murray"/>
    <x v="2"/>
    <s v="United States"/>
    <s v="Providence"/>
    <x v="34"/>
    <n v="2908"/>
    <x v="3"/>
    <s v="FUR-BO-10000362"/>
    <x v="0"/>
    <x v="0"/>
    <s v="Sauder Inglewood Library Bookcases"/>
    <x v="2600"/>
    <n v="2"/>
    <x v="0"/>
    <n v="78.650800000000004"/>
    <x v="36"/>
    <x v="433"/>
  </r>
  <r>
    <n v="7682"/>
    <x v="3804"/>
    <x v="520"/>
    <d v="2015-01-07T00:00:00"/>
    <s v="Standard Class"/>
    <s v="KM-16375"/>
    <s v="Katherine Murray"/>
    <x v="2"/>
    <s v="United States"/>
    <s v="Providence"/>
    <x v="34"/>
    <n v="2908"/>
    <x v="3"/>
    <s v="FUR-CH-10004218"/>
    <x v="0"/>
    <x v="1"/>
    <s v="Global Fabric Manager's Chair, Dark Gray"/>
    <x v="4889"/>
    <n v="6"/>
    <x v="0"/>
    <n v="151.47"/>
    <x v="36"/>
    <x v="45"/>
  </r>
  <r>
    <n v="7683"/>
    <x v="3805"/>
    <x v="152"/>
    <d v="2015-05-01T00:00:00"/>
    <s v="First Class"/>
    <s v="SD-20485"/>
    <s v="Shirley Daniels"/>
    <x v="2"/>
    <s v="United States"/>
    <s v="Midland"/>
    <x v="12"/>
    <n v="48640"/>
    <x v="2"/>
    <s v="OFF-AP-10003779"/>
    <x v="1"/>
    <x v="9"/>
    <s v="Kensington 7 Outlet MasterPiece Power Center with Fax/Phone Line Protection"/>
    <x v="4890"/>
    <n v="1"/>
    <x v="9"/>
    <n v="41.496000000000002"/>
    <x v="20"/>
    <x v="409"/>
  </r>
  <r>
    <n v="7684"/>
    <x v="3805"/>
    <x v="152"/>
    <d v="2015-05-01T00:00:00"/>
    <s v="First Class"/>
    <s v="SD-20485"/>
    <s v="Shirley Daniels"/>
    <x v="2"/>
    <s v="United States"/>
    <s v="Midland"/>
    <x v="12"/>
    <n v="48640"/>
    <x v="2"/>
    <s v="OFF-BI-10003527"/>
    <x v="1"/>
    <x v="8"/>
    <s v="Fellowes PB500 Electric Punch Plastic Comb Binding Machine with Manual Bind"/>
    <x v="4891"/>
    <n v="3"/>
    <x v="0"/>
    <n v="1906.4849999999999"/>
    <x v="20"/>
    <x v="47"/>
  </r>
  <r>
    <n v="7685"/>
    <x v="3806"/>
    <x v="966"/>
    <d v="2015-02-21T00:00:00"/>
    <s v="Standard Class"/>
    <s v="TT-21070"/>
    <s v="Ted Trevino"/>
    <x v="0"/>
    <s v="United States"/>
    <s v="Rochester"/>
    <x v="15"/>
    <n v="14609"/>
    <x v="3"/>
    <s v="OFF-BI-10002897"/>
    <x v="1"/>
    <x v="8"/>
    <s v="Black Avery Memo-Size 3-Ring Binder, 5 1/2&quot; x 8 1/2&quot;"/>
    <x v="4892"/>
    <n v="9"/>
    <x v="2"/>
    <n v="9.5786999999999995"/>
    <x v="27"/>
    <x v="49"/>
  </r>
  <r>
    <n v="7686"/>
    <x v="3806"/>
    <x v="966"/>
    <d v="2015-02-21T00:00:00"/>
    <s v="Standard Class"/>
    <s v="TT-21070"/>
    <s v="Ted Trevino"/>
    <x v="0"/>
    <s v="United States"/>
    <s v="Rochester"/>
    <x v="15"/>
    <n v="14609"/>
    <x v="3"/>
    <s v="TEC-PH-10002584"/>
    <x v="2"/>
    <x v="7"/>
    <s v="Samsung Galaxy S4"/>
    <x v="4893"/>
    <n v="1"/>
    <x v="0"/>
    <n v="187.797"/>
    <x v="27"/>
    <x v="1"/>
  </r>
  <r>
    <n v="7687"/>
    <x v="3807"/>
    <x v="881"/>
    <d v="2016-11-29T00:00:00"/>
    <s v="Standard Class"/>
    <s v="BB-11545"/>
    <s v="Brenda Bowman"/>
    <x v="1"/>
    <s v="United States"/>
    <s v="Jackson"/>
    <x v="12"/>
    <n v="49201"/>
    <x v="2"/>
    <s v="FUR-TA-10001095"/>
    <x v="0"/>
    <x v="3"/>
    <s v="Chromcraft Round Conference Tables"/>
    <x v="4894"/>
    <n v="9"/>
    <x v="0"/>
    <n v="329.40809999999999"/>
    <x v="0"/>
    <x v="85"/>
  </r>
  <r>
    <n v="7688"/>
    <x v="3807"/>
    <x v="881"/>
    <d v="2016-11-29T00:00:00"/>
    <s v="Standard Class"/>
    <s v="BB-11545"/>
    <s v="Brenda Bowman"/>
    <x v="1"/>
    <s v="United States"/>
    <s v="Jackson"/>
    <x v="12"/>
    <n v="49201"/>
    <x v="2"/>
    <s v="OFF-BI-10004002"/>
    <x v="1"/>
    <x v="8"/>
    <s v="Wilson Jones International Size A4 Ring Binders"/>
    <x v="4895"/>
    <n v="1"/>
    <x v="0"/>
    <n v="8.3040000000000003"/>
    <x v="0"/>
    <x v="42"/>
  </r>
  <r>
    <n v="7689"/>
    <x v="3807"/>
    <x v="881"/>
    <d v="2016-11-29T00:00:00"/>
    <s v="Standard Class"/>
    <s v="BB-11545"/>
    <s v="Brenda Bowman"/>
    <x v="1"/>
    <s v="United States"/>
    <s v="Jackson"/>
    <x v="12"/>
    <n v="49201"/>
    <x v="2"/>
    <s v="TEC-AC-10004518"/>
    <x v="2"/>
    <x v="11"/>
    <s v="Memorex Mini Travel Drive 32 GB USB 2.0 Flash Drive"/>
    <x v="4896"/>
    <n v="8"/>
    <x v="0"/>
    <n v="62.4"/>
    <x v="0"/>
    <x v="87"/>
  </r>
  <r>
    <n v="7690"/>
    <x v="3808"/>
    <x v="663"/>
    <d v="2017-07-17T00:00:00"/>
    <s v="First Class"/>
    <s v="RS-19420"/>
    <s v="Ricardo Sperren"/>
    <x v="1"/>
    <s v="United States"/>
    <s v="Suffolk"/>
    <x v="17"/>
    <n v="23434"/>
    <x v="0"/>
    <s v="OFF-AP-10002191"/>
    <x v="1"/>
    <x v="9"/>
    <s v="Belkin 8 Outlet SurgeMaster II Gold Surge Protector"/>
    <x v="3857"/>
    <n v="3"/>
    <x v="0"/>
    <n v="50.383200000000002"/>
    <x v="10"/>
    <x v="95"/>
  </r>
  <r>
    <n v="7691"/>
    <x v="3808"/>
    <x v="663"/>
    <d v="2017-07-17T00:00:00"/>
    <s v="First Class"/>
    <s v="RS-19420"/>
    <s v="Ricardo Sperren"/>
    <x v="1"/>
    <s v="United States"/>
    <s v="Suffolk"/>
    <x v="17"/>
    <n v="23434"/>
    <x v="0"/>
    <s v="FUR-TA-10004575"/>
    <x v="0"/>
    <x v="3"/>
    <s v="Hon 5100 Series Wood Tables"/>
    <x v="1295"/>
    <n v="3"/>
    <x v="0"/>
    <n v="157.1292"/>
    <x v="10"/>
    <x v="16"/>
  </r>
  <r>
    <n v="7692"/>
    <x v="3808"/>
    <x v="663"/>
    <d v="2017-07-17T00:00:00"/>
    <s v="First Class"/>
    <s v="RS-19420"/>
    <s v="Ricardo Sperren"/>
    <x v="1"/>
    <s v="United States"/>
    <s v="Suffolk"/>
    <x v="17"/>
    <n v="23434"/>
    <x v="0"/>
    <s v="OFF-PA-10003177"/>
    <x v="1"/>
    <x v="10"/>
    <s v="Xerox 1999"/>
    <x v="91"/>
    <n v="2"/>
    <x v="0"/>
    <n v="6.2207999999999997"/>
    <x v="10"/>
    <x v="68"/>
  </r>
  <r>
    <n v="7693"/>
    <x v="3809"/>
    <x v="282"/>
    <d v="2015-01-03T00:00:00"/>
    <s v="Standard Class"/>
    <s v="AI-10855"/>
    <s v="Arianne Irving"/>
    <x v="0"/>
    <s v="United States"/>
    <s v="Brentwood"/>
    <x v="1"/>
    <n v="94513"/>
    <x v="1"/>
    <s v="OFF-LA-10003923"/>
    <x v="1"/>
    <x v="2"/>
    <s v="Alphabetical Labels for Top Tab Filing"/>
    <x v="330"/>
    <n v="6"/>
    <x v="0"/>
    <n v="44.4"/>
    <x v="36"/>
    <x v="47"/>
  </r>
  <r>
    <n v="7694"/>
    <x v="3809"/>
    <x v="282"/>
    <d v="2015-01-03T00:00:00"/>
    <s v="Standard Class"/>
    <s v="AI-10855"/>
    <s v="Arianne Irving"/>
    <x v="0"/>
    <s v="United States"/>
    <s v="Brentwood"/>
    <x v="1"/>
    <n v="94513"/>
    <x v="1"/>
    <s v="TEC-PH-10001051"/>
    <x v="2"/>
    <x v="7"/>
    <s v="HTC One"/>
    <x v="1864"/>
    <n v="4"/>
    <x v="2"/>
    <n v="35.996400000000001"/>
    <x v="36"/>
    <x v="4"/>
  </r>
  <r>
    <n v="7695"/>
    <x v="3810"/>
    <x v="554"/>
    <d v="2016-03-22T00:00:00"/>
    <s v="Same Day"/>
    <s v="MC-17275"/>
    <s v="Marc Crier"/>
    <x v="0"/>
    <s v="United States"/>
    <s v="Seattle"/>
    <x v="4"/>
    <n v="98103"/>
    <x v="1"/>
    <s v="FUR-CH-10004754"/>
    <x v="0"/>
    <x v="1"/>
    <s v="Global Stack Chair with Arms, Black"/>
    <x v="4897"/>
    <n v="7"/>
    <x v="2"/>
    <n v="14.690200000000001"/>
    <x v="17"/>
    <x v="66"/>
  </r>
  <r>
    <n v="7696"/>
    <x v="3811"/>
    <x v="1170"/>
    <d v="2017-07-05T00:00:00"/>
    <s v="First Class"/>
    <s v="AH-10120"/>
    <s v="Adrian Hane"/>
    <x v="2"/>
    <s v="United States"/>
    <s v="Houston"/>
    <x v="5"/>
    <n v="77036"/>
    <x v="2"/>
    <s v="OFF-PA-10000357"/>
    <x v="1"/>
    <x v="10"/>
    <s v="White Dual Perf Computer Printout Paper, 2700 Sheets, 1 Part, Heavyweight, 20 lbs., 14 7/8 x 11"/>
    <x v="2844"/>
    <n v="5"/>
    <x v="2"/>
    <n v="59.435499999999998"/>
    <x v="10"/>
    <x v="49"/>
  </r>
  <r>
    <n v="7697"/>
    <x v="3811"/>
    <x v="1170"/>
    <d v="2017-07-05T00:00:00"/>
    <s v="First Class"/>
    <s v="AH-10120"/>
    <s v="Adrian Hane"/>
    <x v="2"/>
    <s v="United States"/>
    <s v="Houston"/>
    <x v="5"/>
    <n v="77036"/>
    <x v="2"/>
    <s v="OFF-BI-10001787"/>
    <x v="1"/>
    <x v="8"/>
    <s v="Wilson Jones Four-Pocket Poly Binders"/>
    <x v="1836"/>
    <n v="4"/>
    <x v="3"/>
    <n v="-8.1096000000000004"/>
    <x v="10"/>
    <x v="170"/>
  </r>
  <r>
    <n v="7698"/>
    <x v="3812"/>
    <x v="817"/>
    <d v="2017-12-18T00:00:00"/>
    <s v="Standard Class"/>
    <s v="BF-11170"/>
    <s v="Ben Ferrer"/>
    <x v="2"/>
    <s v="United States"/>
    <s v="Lawrence"/>
    <x v="31"/>
    <n v="1841"/>
    <x v="3"/>
    <s v="TEC-CO-10002313"/>
    <x v="2"/>
    <x v="16"/>
    <s v="Canon PC1080F Personal Copier"/>
    <x v="4898"/>
    <n v="2"/>
    <x v="0"/>
    <n v="467.99220000000003"/>
    <x v="23"/>
    <x v="87"/>
  </r>
  <r>
    <n v="7699"/>
    <x v="3812"/>
    <x v="817"/>
    <d v="2017-12-18T00:00:00"/>
    <s v="Standard Class"/>
    <s v="BF-11170"/>
    <s v="Ben Ferrer"/>
    <x v="2"/>
    <s v="United States"/>
    <s v="Lawrence"/>
    <x v="31"/>
    <n v="1841"/>
    <x v="3"/>
    <s v="OFF-ST-10002790"/>
    <x v="1"/>
    <x v="4"/>
    <s v="Safco Industrial Shelving"/>
    <x v="4899"/>
    <n v="1"/>
    <x v="0"/>
    <n v="2.2155"/>
    <x v="23"/>
    <x v="348"/>
  </r>
  <r>
    <n v="7700"/>
    <x v="3812"/>
    <x v="817"/>
    <d v="2017-12-18T00:00:00"/>
    <s v="Standard Class"/>
    <s v="BF-11170"/>
    <s v="Ben Ferrer"/>
    <x v="2"/>
    <s v="United States"/>
    <s v="Lawrence"/>
    <x v="31"/>
    <n v="1841"/>
    <x v="3"/>
    <s v="OFF-SU-10001664"/>
    <x v="1"/>
    <x v="14"/>
    <s v="Acme Office Executive Series Stainless Steel Trimmers"/>
    <x v="3462"/>
    <n v="3"/>
    <x v="0"/>
    <n v="6.6845999999999997"/>
    <x v="23"/>
    <x v="19"/>
  </r>
  <r>
    <n v="7701"/>
    <x v="3812"/>
    <x v="817"/>
    <d v="2017-12-18T00:00:00"/>
    <s v="Standard Class"/>
    <s v="BF-11170"/>
    <s v="Ben Ferrer"/>
    <x v="2"/>
    <s v="United States"/>
    <s v="Lawrence"/>
    <x v="31"/>
    <n v="1841"/>
    <x v="3"/>
    <s v="OFF-FA-10001332"/>
    <x v="1"/>
    <x v="13"/>
    <s v="Acco Banker's Clasps, 5 3/4&quot;-Long"/>
    <x v="1300"/>
    <n v="6"/>
    <x v="0"/>
    <n v="8.1216000000000008"/>
    <x v="23"/>
    <x v="2"/>
  </r>
  <r>
    <n v="7702"/>
    <x v="3812"/>
    <x v="817"/>
    <d v="2017-12-18T00:00:00"/>
    <s v="Standard Class"/>
    <s v="BF-11170"/>
    <s v="Ben Ferrer"/>
    <x v="2"/>
    <s v="United States"/>
    <s v="Lawrence"/>
    <x v="31"/>
    <n v="1841"/>
    <x v="3"/>
    <s v="FUR-TA-10003473"/>
    <x v="0"/>
    <x v="3"/>
    <s v="Bretford Rectangular Conference Table Tops"/>
    <x v="4900"/>
    <n v="2"/>
    <x v="4"/>
    <n v="-52.658200000000001"/>
    <x v="23"/>
    <x v="284"/>
  </r>
  <r>
    <n v="7703"/>
    <x v="3813"/>
    <x v="370"/>
    <d v="2016-09-02T00:00:00"/>
    <s v="Standard Class"/>
    <s v="AA-10480"/>
    <s v="Andrew Allen"/>
    <x v="0"/>
    <s v="United States"/>
    <s v="Detroit"/>
    <x v="12"/>
    <n v="48234"/>
    <x v="2"/>
    <s v="OFF-PA-10000605"/>
    <x v="1"/>
    <x v="10"/>
    <s v="Xerox 1950"/>
    <x v="1049"/>
    <n v="2"/>
    <x v="0"/>
    <n v="5.6643999999999997"/>
    <x v="22"/>
    <x v="181"/>
  </r>
  <r>
    <n v="7704"/>
    <x v="3813"/>
    <x v="370"/>
    <d v="2016-09-02T00:00:00"/>
    <s v="Standard Class"/>
    <s v="AA-10480"/>
    <s v="Andrew Allen"/>
    <x v="0"/>
    <s v="United States"/>
    <s v="Detroit"/>
    <x v="12"/>
    <n v="48234"/>
    <x v="2"/>
    <s v="TEC-PH-10002170"/>
    <x v="2"/>
    <x v="7"/>
    <s v="ClearSounds CSC500 Amplified Spirit Phone Corded phone"/>
    <x v="2713"/>
    <n v="3"/>
    <x v="0"/>
    <n v="58.791600000000003"/>
    <x v="22"/>
    <x v="95"/>
  </r>
  <r>
    <n v="7705"/>
    <x v="3813"/>
    <x v="370"/>
    <d v="2016-09-02T00:00:00"/>
    <s v="Standard Class"/>
    <s v="AA-10480"/>
    <s v="Andrew Allen"/>
    <x v="0"/>
    <s v="United States"/>
    <s v="Detroit"/>
    <x v="12"/>
    <n v="48234"/>
    <x v="2"/>
    <s v="FUR-TA-10004147"/>
    <x v="0"/>
    <x v="3"/>
    <s v="Hon 4060 Series Tables"/>
    <x v="982"/>
    <n v="4"/>
    <x v="0"/>
    <n v="98.524799999999999"/>
    <x v="22"/>
    <x v="281"/>
  </r>
  <r>
    <n v="7706"/>
    <x v="3813"/>
    <x v="370"/>
    <d v="2016-09-02T00:00:00"/>
    <s v="Standard Class"/>
    <s v="AA-10480"/>
    <s v="Andrew Allen"/>
    <x v="0"/>
    <s v="United States"/>
    <s v="Detroit"/>
    <x v="12"/>
    <n v="48234"/>
    <x v="2"/>
    <s v="TEC-AC-10003911"/>
    <x v="2"/>
    <x v="11"/>
    <s v="NETGEAR AC1750 Dual Band Gigabit Smart WiFi Router"/>
    <x v="647"/>
    <n v="3"/>
    <x v="0"/>
    <n v="163.18979999999999"/>
    <x v="22"/>
    <x v="143"/>
  </r>
  <r>
    <n v="7707"/>
    <x v="3813"/>
    <x v="370"/>
    <d v="2016-09-02T00:00:00"/>
    <s v="Standard Class"/>
    <s v="AA-10480"/>
    <s v="Andrew Allen"/>
    <x v="0"/>
    <s v="United States"/>
    <s v="Detroit"/>
    <x v="12"/>
    <n v="48234"/>
    <x v="2"/>
    <s v="OFF-AR-10002578"/>
    <x v="1"/>
    <x v="6"/>
    <s v="Newell 335"/>
    <x v="874"/>
    <n v="3"/>
    <x v="0"/>
    <n v="2.5055999999999998"/>
    <x v="22"/>
    <x v="5"/>
  </r>
  <r>
    <n v="7708"/>
    <x v="3814"/>
    <x v="453"/>
    <d v="2017-10-19T00:00:00"/>
    <s v="Standard Class"/>
    <s v="SV-20815"/>
    <s v="Stuart Van"/>
    <x v="1"/>
    <s v="United States"/>
    <s v="Orem"/>
    <x v="7"/>
    <n v="84057"/>
    <x v="1"/>
    <s v="OFF-AR-10001761"/>
    <x v="1"/>
    <x v="6"/>
    <s v="Avery Hi-Liter Smear-Safe Highlighters"/>
    <x v="2582"/>
    <n v="2"/>
    <x v="0"/>
    <n v="4.2047999999999996"/>
    <x v="13"/>
    <x v="159"/>
  </r>
  <r>
    <n v="7709"/>
    <x v="3815"/>
    <x v="1089"/>
    <d v="2014-10-29T00:00:00"/>
    <s v="Standard Class"/>
    <s v="EH-14185"/>
    <s v="Evan Henry"/>
    <x v="0"/>
    <s v="United States"/>
    <s v="Philadelphia"/>
    <x v="9"/>
    <n v="19120"/>
    <x v="3"/>
    <s v="TEC-AC-10001553"/>
    <x v="2"/>
    <x v="11"/>
    <s v="Memorex 25GB 6X Branded Blu-Ray Recordable Disc, 15/Pack"/>
    <x v="2795"/>
    <n v="3"/>
    <x v="2"/>
    <n v="0.50970000000000004"/>
    <x v="18"/>
    <x v="57"/>
  </r>
  <r>
    <n v="7710"/>
    <x v="3815"/>
    <x v="1089"/>
    <d v="2014-10-29T00:00:00"/>
    <s v="Standard Class"/>
    <s v="EH-14185"/>
    <s v="Evan Henry"/>
    <x v="0"/>
    <s v="United States"/>
    <s v="Philadelphia"/>
    <x v="9"/>
    <n v="19120"/>
    <x v="3"/>
    <s v="OFF-BI-10000309"/>
    <x v="1"/>
    <x v="8"/>
    <s v="GBC Twin Loop Wire Binding Elements, 9/16&quot; Spine, Black"/>
    <x v="4901"/>
    <n v="3"/>
    <x v="6"/>
    <n v="-9.5885999999999996"/>
    <x v="18"/>
    <x v="126"/>
  </r>
  <r>
    <n v="7711"/>
    <x v="3816"/>
    <x v="788"/>
    <d v="2015-04-07T00:00:00"/>
    <s v="Standard Class"/>
    <s v="JL-15850"/>
    <s v="John Lucas"/>
    <x v="0"/>
    <s v="United States"/>
    <s v="Mesa"/>
    <x v="16"/>
    <n v="85204"/>
    <x v="1"/>
    <s v="TEC-PH-10003095"/>
    <x v="2"/>
    <x v="7"/>
    <s v="Samsung HM1900 Bluetooth Headset"/>
    <x v="4253"/>
    <n v="5"/>
    <x v="2"/>
    <n v="32.924999999999997"/>
    <x v="19"/>
    <x v="52"/>
  </r>
  <r>
    <n v="7712"/>
    <x v="3817"/>
    <x v="960"/>
    <d v="2017-10-30T00:00:00"/>
    <s v="Second Class"/>
    <s v="JM-15250"/>
    <s v="Janet Martin"/>
    <x v="0"/>
    <s v="United States"/>
    <s v="Fayetteville"/>
    <x v="3"/>
    <n v="28314"/>
    <x v="0"/>
    <s v="FUR-FU-10001876"/>
    <x v="0"/>
    <x v="5"/>
    <s v="Computer Room Manger, 14&quot;"/>
    <x v="2486"/>
    <n v="3"/>
    <x v="2"/>
    <n v="15.590400000000001"/>
    <x v="13"/>
    <x v="248"/>
  </r>
  <r>
    <n v="7713"/>
    <x v="3817"/>
    <x v="960"/>
    <d v="2017-10-30T00:00:00"/>
    <s v="Second Class"/>
    <s v="JM-15250"/>
    <s v="Janet Martin"/>
    <x v="0"/>
    <s v="United States"/>
    <s v="Fayetteville"/>
    <x v="3"/>
    <n v="28314"/>
    <x v="0"/>
    <s v="OFF-ST-10001522"/>
    <x v="1"/>
    <x v="4"/>
    <s v="Gould Plastics 18-Pocket Panel Bin, 34w x 5-1/4d x 20-1/2h"/>
    <x v="2706"/>
    <n v="2"/>
    <x v="2"/>
    <n v="-29.436800000000002"/>
    <x v="13"/>
    <x v="94"/>
  </r>
  <r>
    <n v="7714"/>
    <x v="3817"/>
    <x v="960"/>
    <d v="2017-10-30T00:00:00"/>
    <s v="Second Class"/>
    <s v="JM-15250"/>
    <s v="Janet Martin"/>
    <x v="0"/>
    <s v="United States"/>
    <s v="Fayetteville"/>
    <x v="3"/>
    <n v="28314"/>
    <x v="0"/>
    <s v="OFF-PA-10000300"/>
    <x v="1"/>
    <x v="10"/>
    <s v="Xerox 1936"/>
    <x v="1097"/>
    <n v="3"/>
    <x v="2"/>
    <n v="16.183800000000002"/>
    <x v="13"/>
    <x v="27"/>
  </r>
  <r>
    <n v="7715"/>
    <x v="3818"/>
    <x v="29"/>
    <d v="2014-12-07T00:00:00"/>
    <s v="First Class"/>
    <s v="JB-15925"/>
    <s v="Joni Blumstein"/>
    <x v="0"/>
    <s v="United States"/>
    <s v="Los Angeles"/>
    <x v="1"/>
    <n v="90032"/>
    <x v="1"/>
    <s v="OFF-AP-10001469"/>
    <x v="1"/>
    <x v="9"/>
    <s v="Fellowes 8 Outlet Superior Workstation Surge Protector"/>
    <x v="4902"/>
    <n v="6"/>
    <x v="0"/>
    <n v="72.575400000000002"/>
    <x v="21"/>
    <x v="74"/>
  </r>
  <r>
    <n v="7716"/>
    <x v="3819"/>
    <x v="132"/>
    <d v="2017-11-08T00:00:00"/>
    <s v="Standard Class"/>
    <s v="PB-19105"/>
    <s v="Peter Bühler"/>
    <x v="0"/>
    <s v="United States"/>
    <s v="Philadelphia"/>
    <x v="9"/>
    <n v="19140"/>
    <x v="3"/>
    <s v="TEC-AC-10001553"/>
    <x v="2"/>
    <x v="11"/>
    <s v="Memorex 25GB 6X Branded Blu-Ray Recordable Disc, 15/Pack"/>
    <x v="2795"/>
    <n v="3"/>
    <x v="2"/>
    <n v="0.50970000000000004"/>
    <x v="24"/>
    <x v="57"/>
  </r>
  <r>
    <n v="7717"/>
    <x v="3820"/>
    <x v="1171"/>
    <d v="2015-01-12T00:00:00"/>
    <s v="Standard Class"/>
    <s v="SP-20620"/>
    <s v="Stefania Perrino"/>
    <x v="1"/>
    <s v="United States"/>
    <s v="Colorado Springs"/>
    <x v="22"/>
    <n v="80906"/>
    <x v="1"/>
    <s v="OFF-PA-10004041"/>
    <x v="1"/>
    <x v="10"/>
    <s v="It's Hot Message Books with Stickers, 2 3/4&quot; x 5&quot;"/>
    <x v="458"/>
    <n v="5"/>
    <x v="2"/>
    <n v="9.25"/>
    <x v="36"/>
    <x v="33"/>
  </r>
  <r>
    <n v="7718"/>
    <x v="3820"/>
    <x v="1171"/>
    <d v="2015-01-12T00:00:00"/>
    <s v="Standard Class"/>
    <s v="SP-20620"/>
    <s v="Stefania Perrino"/>
    <x v="1"/>
    <s v="United States"/>
    <s v="Colorado Springs"/>
    <x v="22"/>
    <n v="80906"/>
    <x v="1"/>
    <s v="OFF-BI-10002764"/>
    <x v="1"/>
    <x v="8"/>
    <s v="Recycled Pressboard Report Cover with Reinforced Top Hinge"/>
    <x v="4903"/>
    <n v="2"/>
    <x v="6"/>
    <n v="-1.3566"/>
    <x v="36"/>
    <x v="80"/>
  </r>
  <r>
    <n v="7719"/>
    <x v="3821"/>
    <x v="428"/>
    <d v="2017-09-14T00:00:00"/>
    <s v="Standard Class"/>
    <s v="MC-17605"/>
    <s v="Matt Connell"/>
    <x v="1"/>
    <s v="United States"/>
    <s v="Los Angeles"/>
    <x v="1"/>
    <n v="90032"/>
    <x v="1"/>
    <s v="TEC-AC-10001114"/>
    <x v="2"/>
    <x v="11"/>
    <s v="Microsoft Wireless Mobile Mouse 4000"/>
    <x v="3092"/>
    <n v="4"/>
    <x v="0"/>
    <n v="51.187199999999997"/>
    <x v="15"/>
    <x v="164"/>
  </r>
  <r>
    <n v="7720"/>
    <x v="3822"/>
    <x v="956"/>
    <d v="2015-01-10T00:00:00"/>
    <s v="Standard Class"/>
    <s v="BG-11695"/>
    <s v="Brooke Gillingham"/>
    <x v="1"/>
    <s v="United States"/>
    <s v="New York City"/>
    <x v="15"/>
    <n v="10009"/>
    <x v="3"/>
    <s v="OFF-AR-10001615"/>
    <x v="1"/>
    <x v="6"/>
    <s v="Newell 34"/>
    <x v="423"/>
    <n v="3"/>
    <x v="0"/>
    <n v="15.475199999999999"/>
    <x v="36"/>
    <x v="19"/>
  </r>
  <r>
    <n v="7721"/>
    <x v="3822"/>
    <x v="956"/>
    <d v="2015-01-10T00:00:00"/>
    <s v="Standard Class"/>
    <s v="BG-11695"/>
    <s v="Brooke Gillingham"/>
    <x v="1"/>
    <s v="United States"/>
    <s v="New York City"/>
    <x v="15"/>
    <n v="10009"/>
    <x v="3"/>
    <s v="OFF-EN-10000461"/>
    <x v="1"/>
    <x v="12"/>
    <s v="#10- 4 1/8&quot; x 9 1/2&quot; Recycled Envelopes"/>
    <x v="1897"/>
    <n v="2"/>
    <x v="0"/>
    <n v="8.2156000000000002"/>
    <x v="36"/>
    <x v="2"/>
  </r>
  <r>
    <n v="7722"/>
    <x v="3822"/>
    <x v="956"/>
    <d v="2015-01-10T00:00:00"/>
    <s v="Standard Class"/>
    <s v="BG-11695"/>
    <s v="Brooke Gillingham"/>
    <x v="1"/>
    <s v="United States"/>
    <s v="New York City"/>
    <x v="15"/>
    <n v="10009"/>
    <x v="3"/>
    <s v="OFF-BI-10004506"/>
    <x v="1"/>
    <x v="8"/>
    <s v="Wilson Jones data.warehouse D-Ring Binders with DublLock"/>
    <x v="4904"/>
    <n v="2"/>
    <x v="2"/>
    <n v="4.6087999999999996"/>
    <x v="36"/>
    <x v="73"/>
  </r>
  <r>
    <n v="7723"/>
    <x v="3823"/>
    <x v="513"/>
    <d v="2017-04-20T00:00:00"/>
    <s v="Standard Class"/>
    <s v="JO-15550"/>
    <s v="Jesus Ocampo"/>
    <x v="2"/>
    <s v="United States"/>
    <s v="San Francisco"/>
    <x v="1"/>
    <n v="94109"/>
    <x v="1"/>
    <s v="OFF-AP-10000027"/>
    <x v="1"/>
    <x v="9"/>
    <s v="Hoover Commercial SteamVac"/>
    <x v="1344"/>
    <n v="3"/>
    <x v="0"/>
    <n v="12.222"/>
    <x v="4"/>
    <x v="1"/>
  </r>
  <r>
    <n v="7724"/>
    <x v="3824"/>
    <x v="229"/>
    <d v="2015-09-14T00:00:00"/>
    <s v="Standard Class"/>
    <s v="AR-10345"/>
    <s v="Alex Russell"/>
    <x v="1"/>
    <s v="United States"/>
    <s v="Austin"/>
    <x v="5"/>
    <n v="78745"/>
    <x v="2"/>
    <s v="FUR-CH-10003981"/>
    <x v="0"/>
    <x v="1"/>
    <s v="Global Commerce Series Low-Back Swivel/Tilt Chairs"/>
    <x v="4905"/>
    <n v="1"/>
    <x v="4"/>
    <n v="-2.5697999999999999"/>
    <x v="11"/>
    <x v="89"/>
  </r>
  <r>
    <n v="7725"/>
    <x v="3825"/>
    <x v="477"/>
    <d v="2016-09-29T00:00:00"/>
    <s v="Standard Class"/>
    <s v="TS-21505"/>
    <s v="Tony Sayre"/>
    <x v="0"/>
    <s v="United States"/>
    <s v="Cleveland"/>
    <x v="24"/>
    <n v="44105"/>
    <x v="3"/>
    <s v="OFF-AP-10003849"/>
    <x v="1"/>
    <x v="9"/>
    <s v="Hoover Shoulder Vac Commercial Portable Vacuum"/>
    <x v="4906"/>
    <n v="1"/>
    <x v="2"/>
    <n v="17.890999999999998"/>
    <x v="22"/>
    <x v="107"/>
  </r>
  <r>
    <n v="7726"/>
    <x v="3825"/>
    <x v="477"/>
    <d v="2016-09-29T00:00:00"/>
    <s v="Standard Class"/>
    <s v="TS-21505"/>
    <s v="Tony Sayre"/>
    <x v="0"/>
    <s v="United States"/>
    <s v="Cleveland"/>
    <x v="24"/>
    <n v="44105"/>
    <x v="3"/>
    <s v="OFF-ST-10004963"/>
    <x v="1"/>
    <x v="4"/>
    <s v="Eldon Gobal File Keepers"/>
    <x v="4907"/>
    <n v="2"/>
    <x v="2"/>
    <n v="-4.8448000000000002"/>
    <x v="22"/>
    <x v="94"/>
  </r>
  <r>
    <n v="7727"/>
    <x v="3825"/>
    <x v="477"/>
    <d v="2016-09-29T00:00:00"/>
    <s v="Standard Class"/>
    <s v="TS-21505"/>
    <s v="Tony Sayre"/>
    <x v="0"/>
    <s v="United States"/>
    <s v="Cleveland"/>
    <x v="24"/>
    <n v="44105"/>
    <x v="3"/>
    <s v="OFF-ST-10002574"/>
    <x v="1"/>
    <x v="4"/>
    <s v="SAFCO Commercial Wire Shelving, Black"/>
    <x v="3956"/>
    <n v="3"/>
    <x v="2"/>
    <n v="-82.884"/>
    <x v="22"/>
    <x v="58"/>
  </r>
  <r>
    <n v="7728"/>
    <x v="3826"/>
    <x v="199"/>
    <d v="2015-03-20T00:00:00"/>
    <s v="Second Class"/>
    <s v="JK-15640"/>
    <s v="Jim Kriz"/>
    <x v="2"/>
    <s v="United States"/>
    <s v="New York City"/>
    <x v="15"/>
    <n v="10009"/>
    <x v="3"/>
    <s v="OFF-AR-10001761"/>
    <x v="1"/>
    <x v="6"/>
    <s v="Avery Hi-Liter Smear-Safe Highlighters"/>
    <x v="254"/>
    <n v="3"/>
    <x v="0"/>
    <n v="6.3071999999999999"/>
    <x v="30"/>
    <x v="159"/>
  </r>
  <r>
    <n v="7729"/>
    <x v="3827"/>
    <x v="491"/>
    <d v="2016-12-02T00:00:00"/>
    <s v="Standard Class"/>
    <s v="GA-14515"/>
    <s v="George Ashbrook"/>
    <x v="0"/>
    <s v="United States"/>
    <s v="El Paso"/>
    <x v="5"/>
    <n v="79907"/>
    <x v="2"/>
    <s v="OFF-AR-10000716"/>
    <x v="1"/>
    <x v="6"/>
    <s v="DIXON Ticonderoga Erasable Checking Pencils"/>
    <x v="326"/>
    <n v="4"/>
    <x v="2"/>
    <n v="4.2408000000000001"/>
    <x v="5"/>
    <x v="212"/>
  </r>
  <r>
    <n v="7730"/>
    <x v="3828"/>
    <x v="182"/>
    <d v="2016-10-01T00:00:00"/>
    <s v="Standard Class"/>
    <s v="TN-21040"/>
    <s v="Tanja Norvell"/>
    <x v="2"/>
    <s v="United States"/>
    <s v="Tallahassee"/>
    <x v="2"/>
    <n v="32303"/>
    <x v="0"/>
    <s v="TEC-AC-10002637"/>
    <x v="2"/>
    <x v="11"/>
    <s v="Logitech VX Revolution Cordless Laser Mouse for Notebooks (Black)"/>
    <x v="2087"/>
    <n v="3"/>
    <x v="2"/>
    <n v="-75.595799999999997"/>
    <x v="32"/>
    <x v="132"/>
  </r>
  <r>
    <n v="7731"/>
    <x v="3829"/>
    <x v="487"/>
    <d v="2017-06-19T00:00:00"/>
    <s v="Standard Class"/>
    <s v="TW-21025"/>
    <s v="Tamara Willingham"/>
    <x v="2"/>
    <s v="United States"/>
    <s v="Seattle"/>
    <x v="4"/>
    <n v="98103"/>
    <x v="1"/>
    <s v="FUR-CH-10003774"/>
    <x v="0"/>
    <x v="1"/>
    <s v="Global Wood Trimmed Manager's Task Chair, Khaki"/>
    <x v="4908"/>
    <n v="4"/>
    <x v="2"/>
    <n v="-25.474399999999999"/>
    <x v="28"/>
    <x v="290"/>
  </r>
  <r>
    <n v="7732"/>
    <x v="3830"/>
    <x v="65"/>
    <d v="2017-09-21T00:00:00"/>
    <s v="First Class"/>
    <s v="PA-19060"/>
    <s v="Pete Armstrong"/>
    <x v="2"/>
    <s v="United States"/>
    <s v="Dallas"/>
    <x v="5"/>
    <n v="75220"/>
    <x v="2"/>
    <s v="OFF-EN-10000927"/>
    <x v="1"/>
    <x v="12"/>
    <s v="Jet-Pak Recycled Peel 'N' Seal Padded Mailers"/>
    <x v="4909"/>
    <n v="4"/>
    <x v="2"/>
    <n v="35.89"/>
    <x v="15"/>
    <x v="33"/>
  </r>
  <r>
    <n v="7733"/>
    <x v="3831"/>
    <x v="455"/>
    <d v="2017-06-08T00:00:00"/>
    <s v="Standard Class"/>
    <s v="JD-15790"/>
    <s v="John Dryer"/>
    <x v="0"/>
    <s v="United States"/>
    <s v="Houston"/>
    <x v="5"/>
    <n v="77070"/>
    <x v="2"/>
    <s v="OFF-PA-10000743"/>
    <x v="1"/>
    <x v="10"/>
    <s v="Xerox 1977"/>
    <x v="1414"/>
    <n v="2"/>
    <x v="2"/>
    <n v="3.7408000000000001"/>
    <x v="28"/>
    <x v="73"/>
  </r>
  <r>
    <n v="7734"/>
    <x v="3832"/>
    <x v="666"/>
    <d v="2016-05-19T00:00:00"/>
    <s v="Second Class"/>
    <s v="MN-17935"/>
    <s v="Michael Nguyen"/>
    <x v="0"/>
    <s v="United States"/>
    <s v="Springfield"/>
    <x v="24"/>
    <n v="45503"/>
    <x v="3"/>
    <s v="OFF-PA-10000697"/>
    <x v="1"/>
    <x v="10"/>
    <s v="TOPS Voice Message Log Book, Flash Format"/>
    <x v="300"/>
    <n v="4"/>
    <x v="2"/>
    <n v="5.5216000000000003"/>
    <x v="35"/>
    <x v="22"/>
  </r>
  <r>
    <n v="7735"/>
    <x v="3833"/>
    <x v="175"/>
    <d v="2017-09-20T00:00:00"/>
    <s v="Standard Class"/>
    <s v="GM-14500"/>
    <s v="Gene McClure"/>
    <x v="0"/>
    <s v="United States"/>
    <s v="Seattle"/>
    <x v="4"/>
    <n v="98103"/>
    <x v="1"/>
    <s v="OFF-AR-10004441"/>
    <x v="1"/>
    <x v="6"/>
    <s v="BIC Brite Liner Highlighters"/>
    <x v="2122"/>
    <n v="3"/>
    <x v="0"/>
    <n v="5.2164000000000001"/>
    <x v="15"/>
    <x v="242"/>
  </r>
  <r>
    <n v="7736"/>
    <x v="3834"/>
    <x v="250"/>
    <d v="2016-08-26T00:00:00"/>
    <s v="Standard Class"/>
    <s v="DG-13300"/>
    <s v="Deirdre Greer"/>
    <x v="1"/>
    <s v="United States"/>
    <s v="Seattle"/>
    <x v="4"/>
    <n v="98105"/>
    <x v="1"/>
    <s v="OFF-PA-10001870"/>
    <x v="1"/>
    <x v="10"/>
    <s v="Xerox 202"/>
    <x v="537"/>
    <n v="3"/>
    <x v="0"/>
    <n v="9.3312000000000008"/>
    <x v="47"/>
    <x v="62"/>
  </r>
  <r>
    <n v="7737"/>
    <x v="3835"/>
    <x v="992"/>
    <d v="2014-06-06T00:00:00"/>
    <s v="Standard Class"/>
    <s v="JG-15160"/>
    <s v="James Galang"/>
    <x v="0"/>
    <s v="United States"/>
    <s v="New York City"/>
    <x v="15"/>
    <n v="10024"/>
    <x v="3"/>
    <s v="OFF-BI-10003684"/>
    <x v="1"/>
    <x v="8"/>
    <s v="Wilson Jones Legal Size Ring Binders"/>
    <x v="464"/>
    <n v="4"/>
    <x v="2"/>
    <n v="26.388000000000002"/>
    <x v="3"/>
    <x v="54"/>
  </r>
  <r>
    <n v="7738"/>
    <x v="3836"/>
    <x v="404"/>
    <d v="2017-12-20T00:00:00"/>
    <s v="First Class"/>
    <s v="AG-10330"/>
    <s v="Alex Grayson"/>
    <x v="0"/>
    <s v="United States"/>
    <s v="Charlotte"/>
    <x v="3"/>
    <n v="28205"/>
    <x v="0"/>
    <s v="OFF-AR-10001315"/>
    <x v="1"/>
    <x v="6"/>
    <s v="Newell 310"/>
    <x v="2485"/>
    <n v="9"/>
    <x v="2"/>
    <n v="1.4256"/>
    <x v="23"/>
    <x v="28"/>
  </r>
  <r>
    <n v="7739"/>
    <x v="3837"/>
    <x v="245"/>
    <d v="2017-08-06T00:00:00"/>
    <s v="Standard Class"/>
    <s v="JF-15355"/>
    <s v="Jay Fein"/>
    <x v="0"/>
    <s v="United States"/>
    <s v="Baltimore"/>
    <x v="39"/>
    <n v="21215"/>
    <x v="3"/>
    <s v="TEC-PH-10003589"/>
    <x v="2"/>
    <x v="7"/>
    <s v="invisibleSHIELD by ZAGG Smudge-Free Screen Protector"/>
    <x v="4910"/>
    <n v="5"/>
    <x v="0"/>
    <n v="43.176000000000002"/>
    <x v="43"/>
    <x v="42"/>
  </r>
  <r>
    <n v="7740"/>
    <x v="3838"/>
    <x v="871"/>
    <d v="2014-11-26T00:00:00"/>
    <s v="Standard Class"/>
    <s v="SC-20680"/>
    <s v="Steve Carroll"/>
    <x v="2"/>
    <s v="United States"/>
    <s v="San Francisco"/>
    <x v="1"/>
    <n v="94110"/>
    <x v="1"/>
    <s v="OFF-PA-10001609"/>
    <x v="1"/>
    <x v="10"/>
    <s v="Tops Wirebound Message Log Books"/>
    <x v="1521"/>
    <n v="2"/>
    <x v="0"/>
    <n v="3.0268000000000002"/>
    <x v="7"/>
    <x v="99"/>
  </r>
  <r>
    <n v="7741"/>
    <x v="3838"/>
    <x v="871"/>
    <d v="2014-11-26T00:00:00"/>
    <s v="Standard Class"/>
    <s v="SC-20680"/>
    <s v="Steve Carroll"/>
    <x v="2"/>
    <s v="United States"/>
    <s v="San Francisco"/>
    <x v="1"/>
    <n v="94110"/>
    <x v="1"/>
    <s v="TEC-AC-10000474"/>
    <x v="2"/>
    <x v="11"/>
    <s v="Kensington Expert Mouse Optical USB Trackball for PC or Mac"/>
    <x v="4911"/>
    <n v="1"/>
    <x v="0"/>
    <n v="28.497"/>
    <x v="7"/>
    <x v="1"/>
  </r>
  <r>
    <n v="7742"/>
    <x v="3839"/>
    <x v="496"/>
    <d v="2015-09-26T00:00:00"/>
    <s v="Second Class"/>
    <s v="CM-11935"/>
    <s v="Carlos Meador"/>
    <x v="0"/>
    <s v="United States"/>
    <s v="Tucson"/>
    <x v="16"/>
    <n v="85705"/>
    <x v="1"/>
    <s v="TEC-PH-10003095"/>
    <x v="2"/>
    <x v="7"/>
    <s v="Samsung HM1900 Bluetooth Headset"/>
    <x v="427"/>
    <n v="2"/>
    <x v="2"/>
    <n v="13.17"/>
    <x v="11"/>
    <x v="52"/>
  </r>
  <r>
    <n v="7743"/>
    <x v="3840"/>
    <x v="648"/>
    <d v="2017-08-27T00:00:00"/>
    <s v="Standard Class"/>
    <s v="KT-16480"/>
    <s v="Kean Thornton"/>
    <x v="0"/>
    <s v="United States"/>
    <s v="Los Angeles"/>
    <x v="1"/>
    <n v="90036"/>
    <x v="1"/>
    <s v="OFF-PA-10001639"/>
    <x v="1"/>
    <x v="10"/>
    <s v="Xerox 203"/>
    <x v="233"/>
    <n v="4"/>
    <x v="0"/>
    <n v="12.441599999999999"/>
    <x v="43"/>
    <x v="68"/>
  </r>
  <r>
    <n v="7744"/>
    <x v="3841"/>
    <x v="26"/>
    <d v="2016-06-22T00:00:00"/>
    <s v="Standard Class"/>
    <s v="CP-12340"/>
    <s v="Christine Phan"/>
    <x v="1"/>
    <s v="United States"/>
    <s v="Waterbury"/>
    <x v="29"/>
    <n v="6708"/>
    <x v="3"/>
    <s v="OFF-BI-10002003"/>
    <x v="1"/>
    <x v="8"/>
    <s v="Ibico Presentation Index for Binding Systems"/>
    <x v="1181"/>
    <n v="2"/>
    <x v="0"/>
    <n v="3.7412000000000001"/>
    <x v="1"/>
    <x v="2"/>
  </r>
  <r>
    <n v="7745"/>
    <x v="3841"/>
    <x v="26"/>
    <d v="2016-06-22T00:00:00"/>
    <s v="Standard Class"/>
    <s v="CP-12340"/>
    <s v="Christine Phan"/>
    <x v="1"/>
    <s v="United States"/>
    <s v="Waterbury"/>
    <x v="29"/>
    <n v="6708"/>
    <x v="3"/>
    <s v="TEC-PH-10004539"/>
    <x v="2"/>
    <x v="7"/>
    <s v="Wireless Extenders zBoost YX545 SOHO Signal Booster"/>
    <x v="4912"/>
    <n v="3"/>
    <x v="0"/>
    <n v="153.08189999999999"/>
    <x v="1"/>
    <x v="180"/>
  </r>
  <r>
    <n v="7746"/>
    <x v="3841"/>
    <x v="26"/>
    <d v="2016-06-22T00:00:00"/>
    <s v="Standard Class"/>
    <s v="CP-12340"/>
    <s v="Christine Phan"/>
    <x v="1"/>
    <s v="United States"/>
    <s v="Waterbury"/>
    <x v="29"/>
    <n v="6708"/>
    <x v="3"/>
    <s v="OFF-AR-10003829"/>
    <x v="1"/>
    <x v="6"/>
    <s v="Newell 35"/>
    <x v="294"/>
    <n v="3"/>
    <x v="0"/>
    <n v="2.8536000000000001"/>
    <x v="1"/>
    <x v="74"/>
  </r>
  <r>
    <n v="7747"/>
    <x v="3842"/>
    <x v="546"/>
    <d v="2015-12-23T00:00:00"/>
    <s v="Standard Class"/>
    <s v="EK-13795"/>
    <s v="Eileen Kiefer"/>
    <x v="2"/>
    <s v="United States"/>
    <s v="Chicago"/>
    <x v="10"/>
    <n v="60610"/>
    <x v="2"/>
    <s v="TEC-AC-10004761"/>
    <x v="2"/>
    <x v="11"/>
    <s v="Maxell 4.7GB DVD+RW 3/Pack"/>
    <x v="2079"/>
    <n v="2"/>
    <x v="2"/>
    <n v="4.7789999999999999"/>
    <x v="14"/>
    <x v="183"/>
  </r>
  <r>
    <n v="7748"/>
    <x v="3843"/>
    <x v="70"/>
    <d v="2015-06-02T00:00:00"/>
    <s v="Second Class"/>
    <s v="CW-11905"/>
    <s v="Carl Weiss"/>
    <x v="2"/>
    <s v="United States"/>
    <s v="Long Beach"/>
    <x v="15"/>
    <n v="11561"/>
    <x v="3"/>
    <s v="OFF-FA-10003472"/>
    <x v="1"/>
    <x v="13"/>
    <s v="Bagged Rubber Bands"/>
    <x v="261"/>
    <n v="6"/>
    <x v="0"/>
    <n v="0.3024"/>
    <x v="33"/>
    <x v="38"/>
  </r>
  <r>
    <n v="7749"/>
    <x v="3844"/>
    <x v="652"/>
    <d v="2015-06-24T00:00:00"/>
    <s v="Standard Class"/>
    <s v="KH-16510"/>
    <s v="Keith Herrera"/>
    <x v="0"/>
    <s v="United States"/>
    <s v="Arlington"/>
    <x v="17"/>
    <n v="22204"/>
    <x v="0"/>
    <s v="FUR-FU-10003464"/>
    <x v="0"/>
    <x v="5"/>
    <s v="Seth Thomas 8 1/2&quot; Cubicle Clock"/>
    <x v="3909"/>
    <n v="3"/>
    <x v="0"/>
    <n v="19.468800000000002"/>
    <x v="33"/>
    <x v="203"/>
  </r>
  <r>
    <n v="7750"/>
    <x v="3844"/>
    <x v="652"/>
    <d v="2015-06-24T00:00:00"/>
    <s v="Standard Class"/>
    <s v="KH-16510"/>
    <s v="Keith Herrera"/>
    <x v="0"/>
    <s v="United States"/>
    <s v="Arlington"/>
    <x v="17"/>
    <n v="22204"/>
    <x v="0"/>
    <s v="OFF-ST-10003716"/>
    <x v="1"/>
    <x v="4"/>
    <s v="Tennsco Double-Tier Lockers"/>
    <x v="4913"/>
    <n v="2"/>
    <x v="0"/>
    <n v="58.505200000000002"/>
    <x v="33"/>
    <x v="23"/>
  </r>
  <r>
    <n v="7751"/>
    <x v="3844"/>
    <x v="652"/>
    <d v="2015-06-24T00:00:00"/>
    <s v="Standard Class"/>
    <s v="KH-16510"/>
    <s v="Keith Herrera"/>
    <x v="0"/>
    <s v="United States"/>
    <s v="Arlington"/>
    <x v="17"/>
    <n v="22204"/>
    <x v="0"/>
    <s v="OFF-BI-10004002"/>
    <x v="1"/>
    <x v="8"/>
    <s v="Wilson Jones International Size A4 Ring Binders"/>
    <x v="4914"/>
    <n v="2"/>
    <x v="0"/>
    <n v="16.608000000000001"/>
    <x v="33"/>
    <x v="42"/>
  </r>
  <r>
    <n v="7752"/>
    <x v="3844"/>
    <x v="652"/>
    <d v="2015-06-24T00:00:00"/>
    <s v="Standard Class"/>
    <s v="KH-16510"/>
    <s v="Keith Herrera"/>
    <x v="0"/>
    <s v="United States"/>
    <s v="Arlington"/>
    <x v="17"/>
    <n v="22204"/>
    <x v="0"/>
    <s v="TEC-PH-10002496"/>
    <x v="2"/>
    <x v="7"/>
    <s v="Cisco SPA301"/>
    <x v="4915"/>
    <n v="3"/>
    <x v="0"/>
    <n v="140.39099999999999"/>
    <x v="33"/>
    <x v="1"/>
  </r>
  <r>
    <n v="7753"/>
    <x v="3844"/>
    <x v="652"/>
    <d v="2015-06-24T00:00:00"/>
    <s v="Standard Class"/>
    <s v="KH-16510"/>
    <s v="Keith Herrera"/>
    <x v="0"/>
    <s v="United States"/>
    <s v="Arlington"/>
    <x v="17"/>
    <n v="22204"/>
    <x v="0"/>
    <s v="OFF-BI-10004826"/>
    <x v="1"/>
    <x v="8"/>
    <s v="JM Magazine Binder"/>
    <x v="4916"/>
    <n v="2"/>
    <x v="0"/>
    <n v="15.849600000000001"/>
    <x v="33"/>
    <x v="42"/>
  </r>
  <r>
    <n v="7754"/>
    <x v="3845"/>
    <x v="672"/>
    <d v="2015-12-03T00:00:00"/>
    <s v="First Class"/>
    <s v="AB-10600"/>
    <s v="Ann Blume"/>
    <x v="1"/>
    <s v="United States"/>
    <s v="Jacksonville"/>
    <x v="3"/>
    <n v="28540"/>
    <x v="0"/>
    <s v="FUR-FU-10001546"/>
    <x v="0"/>
    <x v="5"/>
    <s v="Dana Swing-Arm Lamps"/>
    <x v="1217"/>
    <n v="2"/>
    <x v="2"/>
    <n v="1.0680000000000001"/>
    <x v="14"/>
    <x v="107"/>
  </r>
  <r>
    <n v="7755"/>
    <x v="3846"/>
    <x v="379"/>
    <d v="2015-12-23T00:00:00"/>
    <s v="Second Class"/>
    <s v="AH-10075"/>
    <s v="Adam Hart"/>
    <x v="1"/>
    <s v="United States"/>
    <s v="Columbus"/>
    <x v="24"/>
    <n v="43229"/>
    <x v="3"/>
    <s v="OFF-AR-10001919"/>
    <x v="1"/>
    <x v="6"/>
    <s v="OIC #2 Pencils, Medium Soft"/>
    <x v="4917"/>
    <n v="2"/>
    <x v="2"/>
    <n v="0.33839999999999998"/>
    <x v="14"/>
    <x v="28"/>
  </r>
  <r>
    <n v="7756"/>
    <x v="3847"/>
    <x v="701"/>
    <d v="2017-11-21T00:00:00"/>
    <s v="Standard Class"/>
    <s v="CK-12595"/>
    <s v="Clytie Kelty"/>
    <x v="0"/>
    <s v="United States"/>
    <s v="Charlotte"/>
    <x v="3"/>
    <n v="28205"/>
    <x v="0"/>
    <s v="OFF-PA-10002558"/>
    <x v="1"/>
    <x v="10"/>
    <s v="Xerox 1938"/>
    <x v="4918"/>
    <n v="7"/>
    <x v="2"/>
    <n v="93.884"/>
    <x v="24"/>
    <x v="73"/>
  </r>
  <r>
    <n v="7757"/>
    <x v="3847"/>
    <x v="701"/>
    <d v="2017-11-21T00:00:00"/>
    <s v="Standard Class"/>
    <s v="CK-12595"/>
    <s v="Clytie Kelty"/>
    <x v="0"/>
    <s v="United States"/>
    <s v="Charlotte"/>
    <x v="3"/>
    <n v="28205"/>
    <x v="0"/>
    <s v="TEC-AC-10003174"/>
    <x v="2"/>
    <x v="11"/>
    <s v="Plantronics S12 Corded Telephone Headset System"/>
    <x v="4919"/>
    <n v="5"/>
    <x v="2"/>
    <n v="107.79"/>
    <x v="24"/>
    <x v="45"/>
  </r>
  <r>
    <n v="7758"/>
    <x v="3848"/>
    <x v="38"/>
    <d v="2017-11-16T00:00:00"/>
    <s v="Second Class"/>
    <s v="SP-20620"/>
    <s v="Stefania Perrino"/>
    <x v="1"/>
    <s v="United States"/>
    <s v="Buffalo"/>
    <x v="15"/>
    <n v="14215"/>
    <x v="3"/>
    <s v="TEC-PH-10003988"/>
    <x v="2"/>
    <x v="7"/>
    <s v="LF Elite 3D Dazzle Designer Hard Case Cover, Lf Stylus Pen and Wiper For Apple Iphone 5c Mini Lite"/>
    <x v="3477"/>
    <n v="4"/>
    <x v="0"/>
    <n v="12.208"/>
    <x v="24"/>
    <x v="40"/>
  </r>
  <r>
    <n v="7759"/>
    <x v="3848"/>
    <x v="38"/>
    <d v="2017-11-16T00:00:00"/>
    <s v="Second Class"/>
    <s v="SP-20620"/>
    <s v="Stefania Perrino"/>
    <x v="1"/>
    <s v="United States"/>
    <s v="Buffalo"/>
    <x v="15"/>
    <n v="14215"/>
    <x v="3"/>
    <s v="FUR-FU-10004845"/>
    <x v="0"/>
    <x v="5"/>
    <s v="Deflect-o EconoMat Nonstudded, No Bevel Mat"/>
    <x v="4920"/>
    <n v="3"/>
    <x v="0"/>
    <n v="30.99"/>
    <x v="24"/>
    <x v="248"/>
  </r>
  <r>
    <n v="7760"/>
    <x v="3849"/>
    <x v="1057"/>
    <d v="2016-10-28T00:00:00"/>
    <s v="Standard Class"/>
    <s v="JP-15460"/>
    <s v="Jennifer Patt"/>
    <x v="1"/>
    <s v="United States"/>
    <s v="Houston"/>
    <x v="5"/>
    <n v="77041"/>
    <x v="2"/>
    <s v="OFF-PA-10003072"/>
    <x v="1"/>
    <x v="10"/>
    <s v="Eureka Recycled Copy Paper 8 1/2&quot; x 11&quot;, Ream"/>
    <x v="12"/>
    <n v="3"/>
    <x v="2"/>
    <n v="5.4432"/>
    <x v="32"/>
    <x v="11"/>
  </r>
  <r>
    <n v="7761"/>
    <x v="3850"/>
    <x v="776"/>
    <d v="2014-12-11T00:00:00"/>
    <s v="Standard Class"/>
    <s v="BG-11035"/>
    <s v="Barry Gonzalez"/>
    <x v="0"/>
    <s v="United States"/>
    <s v="Memphis"/>
    <x v="18"/>
    <n v="38109"/>
    <x v="0"/>
    <s v="OFF-PA-10003641"/>
    <x v="1"/>
    <x v="10"/>
    <s v="Xerox 1909"/>
    <x v="4921"/>
    <n v="2"/>
    <x v="2"/>
    <n v="13.717599999999999"/>
    <x v="21"/>
    <x v="18"/>
  </r>
  <r>
    <n v="7762"/>
    <x v="3851"/>
    <x v="734"/>
    <d v="2017-12-06T00:00:00"/>
    <s v="First Class"/>
    <s v="CC-12550"/>
    <s v="Clay Cheatham"/>
    <x v="0"/>
    <s v="United States"/>
    <s v="Plano"/>
    <x v="5"/>
    <n v="75023"/>
    <x v="2"/>
    <s v="OFF-PA-10003729"/>
    <x v="1"/>
    <x v="10"/>
    <s v="Xerox 1998"/>
    <x v="559"/>
    <n v="2"/>
    <x v="2"/>
    <n v="3.6288"/>
    <x v="23"/>
    <x v="73"/>
  </r>
  <r>
    <n v="7763"/>
    <x v="3852"/>
    <x v="986"/>
    <d v="2017-09-28T00:00:00"/>
    <s v="First Class"/>
    <s v="SL-20155"/>
    <s v="Sara Luxemburg"/>
    <x v="2"/>
    <s v="United States"/>
    <s v="Salem"/>
    <x v="21"/>
    <n v="97301"/>
    <x v="1"/>
    <s v="OFF-AR-10003251"/>
    <x v="1"/>
    <x v="6"/>
    <s v="Prang Drawing Pencil Set"/>
    <x v="4922"/>
    <n v="1"/>
    <x v="2"/>
    <n v="0.55600000000000005"/>
    <x v="15"/>
    <x v="45"/>
  </r>
  <r>
    <n v="7764"/>
    <x v="3853"/>
    <x v="302"/>
    <d v="2015-02-07T00:00:00"/>
    <s v="Standard Class"/>
    <s v="FO-14305"/>
    <s v="Frank Olsen"/>
    <x v="0"/>
    <s v="United States"/>
    <s v="Columbus"/>
    <x v="32"/>
    <n v="31907"/>
    <x v="0"/>
    <s v="OFF-EN-10003286"/>
    <x v="1"/>
    <x v="12"/>
    <s v="Staple envelope"/>
    <x v="4923"/>
    <n v="9"/>
    <x v="0"/>
    <n v="35.0244"/>
    <x v="27"/>
    <x v="2"/>
  </r>
  <r>
    <n v="7765"/>
    <x v="3854"/>
    <x v="801"/>
    <d v="2017-08-12T00:00:00"/>
    <s v="Same Day"/>
    <s v="BB-11545"/>
    <s v="Brenda Bowman"/>
    <x v="1"/>
    <s v="United States"/>
    <s v="Columbia"/>
    <x v="39"/>
    <n v="21044"/>
    <x v="3"/>
    <s v="OFF-AR-10004078"/>
    <x v="1"/>
    <x v="6"/>
    <s v="Newell 312"/>
    <x v="254"/>
    <n v="3"/>
    <x v="0"/>
    <n v="5.2560000000000002"/>
    <x v="43"/>
    <x v="84"/>
  </r>
  <r>
    <n v="7766"/>
    <x v="3854"/>
    <x v="801"/>
    <d v="2017-08-12T00:00:00"/>
    <s v="Same Day"/>
    <s v="BB-11545"/>
    <s v="Brenda Bowman"/>
    <x v="1"/>
    <s v="United States"/>
    <s v="Columbia"/>
    <x v="39"/>
    <n v="21044"/>
    <x v="3"/>
    <s v="FUR-CH-10002331"/>
    <x v="0"/>
    <x v="1"/>
    <s v="Hon 4700 Series Mobuis Mid-Back Task Chairs with Adjustable Arms"/>
    <x v="4924"/>
    <n v="5"/>
    <x v="0"/>
    <n v="373.779"/>
    <x v="43"/>
    <x v="171"/>
  </r>
  <r>
    <n v="7767"/>
    <x v="3854"/>
    <x v="801"/>
    <d v="2017-08-12T00:00:00"/>
    <s v="Same Day"/>
    <s v="BB-11545"/>
    <s v="Brenda Bowman"/>
    <x v="1"/>
    <s v="United States"/>
    <s v="Columbia"/>
    <x v="39"/>
    <n v="21044"/>
    <x v="3"/>
    <s v="OFF-AR-10001953"/>
    <x v="1"/>
    <x v="6"/>
    <s v="Boston 1645 Deluxe Heavier-Duty Electric Pencil Sharpener"/>
    <x v="4925"/>
    <n v="5"/>
    <x v="0"/>
    <n v="59.372999999999998"/>
    <x v="43"/>
    <x v="180"/>
  </r>
  <r>
    <n v="7768"/>
    <x v="3855"/>
    <x v="252"/>
    <d v="2015-08-26T00:00:00"/>
    <s v="First Class"/>
    <s v="DO-13435"/>
    <s v="Denny Ordway"/>
    <x v="0"/>
    <s v="United States"/>
    <s v="Portland"/>
    <x v="21"/>
    <n v="97206"/>
    <x v="1"/>
    <s v="OFF-AR-10002053"/>
    <x v="1"/>
    <x v="6"/>
    <s v="Premium Writing Pencils, Soft, #2 by Central Association for the Blind"/>
    <x v="485"/>
    <n v="3"/>
    <x v="2"/>
    <n v="0.71519999999999995"/>
    <x v="37"/>
    <x v="7"/>
  </r>
  <r>
    <n v="7769"/>
    <x v="3856"/>
    <x v="105"/>
    <d v="2017-11-17T00:00:00"/>
    <s v="Standard Class"/>
    <s v="LB-16735"/>
    <s v="Larry Blacks"/>
    <x v="0"/>
    <s v="United States"/>
    <s v="Tallahassee"/>
    <x v="2"/>
    <n v="32303"/>
    <x v="0"/>
    <s v="OFF-PA-10003651"/>
    <x v="1"/>
    <x v="10"/>
    <s v="Xerox 1968"/>
    <x v="2979"/>
    <n v="5"/>
    <x v="2"/>
    <n v="9.3520000000000003"/>
    <x v="24"/>
    <x v="11"/>
  </r>
  <r>
    <n v="7770"/>
    <x v="3857"/>
    <x v="1147"/>
    <d v="2016-08-01T00:00:00"/>
    <s v="Same Day"/>
    <s v="TS-21205"/>
    <s v="Thomas Seio"/>
    <x v="1"/>
    <s v="United States"/>
    <s v="Riverside"/>
    <x v="1"/>
    <n v="92503"/>
    <x v="1"/>
    <s v="TEC-PH-10002885"/>
    <x v="2"/>
    <x v="7"/>
    <s v="Apple iPhone 5"/>
    <x v="4926"/>
    <n v="2"/>
    <x v="2"/>
    <n v="90.976200000000006"/>
    <x v="47"/>
    <x v="152"/>
  </r>
  <r>
    <n v="7771"/>
    <x v="3857"/>
    <x v="1147"/>
    <d v="2016-08-01T00:00:00"/>
    <s v="Same Day"/>
    <s v="TS-21205"/>
    <s v="Thomas Seio"/>
    <x v="1"/>
    <s v="United States"/>
    <s v="Riverside"/>
    <x v="1"/>
    <n v="92503"/>
    <x v="1"/>
    <s v="OFF-AP-10002892"/>
    <x v="1"/>
    <x v="9"/>
    <s v="Belkin F5C206VTEL 6 Outlet Surge"/>
    <x v="4927"/>
    <n v="2"/>
    <x v="0"/>
    <n v="13.788"/>
    <x v="47"/>
    <x v="1"/>
  </r>
  <r>
    <n v="7772"/>
    <x v="3858"/>
    <x v="881"/>
    <d v="2016-12-02T00:00:00"/>
    <s v="Standard Class"/>
    <s v="CS-12505"/>
    <s v="Cindy Stewart"/>
    <x v="0"/>
    <s v="United States"/>
    <s v="Lancaster"/>
    <x v="24"/>
    <n v="43130"/>
    <x v="3"/>
    <s v="OFF-BI-10000545"/>
    <x v="1"/>
    <x v="8"/>
    <s v="GBC Ibimaster 500 Manual ProClick Binding System"/>
    <x v="4928"/>
    <n v="2"/>
    <x v="6"/>
    <n v="-304.392"/>
    <x v="5"/>
    <x v="71"/>
  </r>
  <r>
    <n v="7773"/>
    <x v="3858"/>
    <x v="881"/>
    <d v="2016-12-02T00:00:00"/>
    <s v="Standard Class"/>
    <s v="CS-12505"/>
    <s v="Cindy Stewart"/>
    <x v="0"/>
    <s v="United States"/>
    <s v="Lancaster"/>
    <x v="24"/>
    <n v="43130"/>
    <x v="3"/>
    <s v="TEC-MA-10000418"/>
    <x v="2"/>
    <x v="15"/>
    <s v="Cubify CubeX 3D Printer Double Head Print"/>
    <x v="4929"/>
    <n v="5"/>
    <x v="6"/>
    <n v="-6599.9780000000001"/>
    <x v="5"/>
    <x v="401"/>
  </r>
  <r>
    <n v="7774"/>
    <x v="3858"/>
    <x v="881"/>
    <d v="2016-12-02T00:00:00"/>
    <s v="Standard Class"/>
    <s v="CS-12505"/>
    <s v="Cindy Stewart"/>
    <x v="0"/>
    <s v="United States"/>
    <s v="Lancaster"/>
    <x v="24"/>
    <n v="43130"/>
    <x v="3"/>
    <s v="TEC-AC-10000926"/>
    <x v="2"/>
    <x v="11"/>
    <s v="NETGEAR RangeMax WNR1000 Wireless Router"/>
    <x v="4930"/>
    <n v="3"/>
    <x v="2"/>
    <n v="11.995200000000001"/>
    <x v="5"/>
    <x v="248"/>
  </r>
  <r>
    <n v="7775"/>
    <x v="3859"/>
    <x v="1172"/>
    <d v="2016-04-15T00:00:00"/>
    <s v="First Class"/>
    <s v="SP-20920"/>
    <s v="Susan Pistek"/>
    <x v="0"/>
    <s v="United States"/>
    <s v="San Francisco"/>
    <x v="1"/>
    <n v="94109"/>
    <x v="1"/>
    <s v="OFF-EN-10001509"/>
    <x v="1"/>
    <x v="12"/>
    <s v="Poly String Tie Envelopes"/>
    <x v="4931"/>
    <n v="3"/>
    <x v="0"/>
    <n v="2.8763999999999998"/>
    <x v="26"/>
    <x v="41"/>
  </r>
  <r>
    <n v="7776"/>
    <x v="3860"/>
    <x v="422"/>
    <d v="2014-12-31T00:00:00"/>
    <s v="Standard Class"/>
    <s v="CD-12790"/>
    <s v="Cynthia Delaney"/>
    <x v="2"/>
    <s v="United States"/>
    <s v="Moreno Valley"/>
    <x v="1"/>
    <n v="92553"/>
    <x v="1"/>
    <s v="OFF-AP-10001366"/>
    <x v="1"/>
    <x v="9"/>
    <s v="Staple holder"/>
    <x v="4932"/>
    <n v="1"/>
    <x v="0"/>
    <n v="2.9645999999999999"/>
    <x v="21"/>
    <x v="180"/>
  </r>
  <r>
    <n v="7777"/>
    <x v="3860"/>
    <x v="422"/>
    <d v="2014-12-31T00:00:00"/>
    <s v="Standard Class"/>
    <s v="CD-12790"/>
    <s v="Cynthia Delaney"/>
    <x v="2"/>
    <s v="United States"/>
    <s v="Moreno Valley"/>
    <x v="1"/>
    <n v="92553"/>
    <x v="1"/>
    <s v="OFF-FA-10003485"/>
    <x v="1"/>
    <x v="13"/>
    <s v="Staples"/>
    <x v="1974"/>
    <n v="3"/>
    <x v="0"/>
    <n v="3.6156000000000001"/>
    <x v="21"/>
    <x v="99"/>
  </r>
  <r>
    <n v="7778"/>
    <x v="3860"/>
    <x v="422"/>
    <d v="2014-12-31T00:00:00"/>
    <s v="Standard Class"/>
    <s v="CD-12790"/>
    <s v="Cynthia Delaney"/>
    <x v="2"/>
    <s v="United States"/>
    <s v="Moreno Valley"/>
    <x v="1"/>
    <n v="92553"/>
    <x v="1"/>
    <s v="OFF-ST-10004507"/>
    <x v="1"/>
    <x v="4"/>
    <s v="Advantus Rolling Storage Box"/>
    <x v="488"/>
    <n v="3"/>
    <x v="0"/>
    <n v="13.891500000000001"/>
    <x v="21"/>
    <x v="6"/>
  </r>
  <r>
    <n v="7779"/>
    <x v="3860"/>
    <x v="422"/>
    <d v="2014-12-31T00:00:00"/>
    <s v="Standard Class"/>
    <s v="CD-12790"/>
    <s v="Cynthia Delaney"/>
    <x v="2"/>
    <s v="United States"/>
    <s v="Moreno Valley"/>
    <x v="1"/>
    <n v="92553"/>
    <x v="1"/>
    <s v="OFF-BI-10002353"/>
    <x v="1"/>
    <x v="8"/>
    <s v="GBC VeloBind Cover Sets"/>
    <x v="4505"/>
    <n v="3"/>
    <x v="2"/>
    <n v="13.896000000000001"/>
    <x v="21"/>
    <x v="54"/>
  </r>
  <r>
    <n v="7780"/>
    <x v="3861"/>
    <x v="724"/>
    <d v="2016-04-22T00:00:00"/>
    <s v="Standard Class"/>
    <s v="RF-19840"/>
    <s v="Roy Französisch"/>
    <x v="0"/>
    <s v="United States"/>
    <s v="Chesapeake"/>
    <x v="17"/>
    <n v="23320"/>
    <x v="0"/>
    <s v="OFF-AP-10001271"/>
    <x v="1"/>
    <x v="9"/>
    <s v="Eureka The Boss Cordless Rechargeable Stick Vac"/>
    <x v="2572"/>
    <n v="4"/>
    <x v="0"/>
    <n v="55.058399999999999"/>
    <x v="26"/>
    <x v="6"/>
  </r>
  <r>
    <n v="7781"/>
    <x v="3861"/>
    <x v="724"/>
    <d v="2016-04-22T00:00:00"/>
    <s v="Standard Class"/>
    <s v="RF-19840"/>
    <s v="Roy Französisch"/>
    <x v="0"/>
    <s v="United States"/>
    <s v="Chesapeake"/>
    <x v="17"/>
    <n v="23320"/>
    <x v="0"/>
    <s v="TEC-PH-10004924"/>
    <x v="2"/>
    <x v="7"/>
    <s v="SKILCRAFT Telephone Shoulder Rest, 2&quot; x 6.5&quot; x 2.5&quot;, Black"/>
    <x v="4933"/>
    <n v="4"/>
    <x v="0"/>
    <n v="7.9812000000000003"/>
    <x v="26"/>
    <x v="6"/>
  </r>
  <r>
    <n v="7782"/>
    <x v="3862"/>
    <x v="936"/>
    <d v="2015-03-12T00:00:00"/>
    <s v="Standard Class"/>
    <s v="FO-14305"/>
    <s v="Frank Olsen"/>
    <x v="0"/>
    <s v="United States"/>
    <s v="Chicago"/>
    <x v="10"/>
    <n v="60623"/>
    <x v="2"/>
    <s v="OFF-BI-10002706"/>
    <x v="1"/>
    <x v="8"/>
    <s v="Avery Premier Heavy-Duty Binder with Round Locking Rings"/>
    <x v="835"/>
    <n v="3"/>
    <x v="3"/>
    <n v="-14.5656"/>
    <x v="30"/>
    <x v="76"/>
  </r>
  <r>
    <n v="7783"/>
    <x v="3863"/>
    <x v="254"/>
    <d v="2016-11-06T00:00:00"/>
    <s v="Second Class"/>
    <s v="ER-13855"/>
    <s v="Elpida Rittenbach"/>
    <x v="1"/>
    <s v="United States"/>
    <s v="Charlotte"/>
    <x v="3"/>
    <n v="28205"/>
    <x v="0"/>
    <s v="OFF-ST-10003442"/>
    <x v="1"/>
    <x v="4"/>
    <s v="Eldon Portable Mobile Manager"/>
    <x v="3395"/>
    <n v="2"/>
    <x v="2"/>
    <n v="3.9592000000000001"/>
    <x v="0"/>
    <x v="66"/>
  </r>
  <r>
    <n v="7784"/>
    <x v="3863"/>
    <x v="254"/>
    <d v="2016-11-06T00:00:00"/>
    <s v="Second Class"/>
    <s v="ER-13855"/>
    <s v="Elpida Rittenbach"/>
    <x v="1"/>
    <s v="United States"/>
    <s v="Charlotte"/>
    <x v="3"/>
    <n v="28205"/>
    <x v="0"/>
    <s v="FUR-TA-10002533"/>
    <x v="0"/>
    <x v="3"/>
    <s v="BPI Conference Tables"/>
    <x v="4934"/>
    <n v="10"/>
    <x v="10"/>
    <n v="-292.10000000000002"/>
    <x v="0"/>
    <x v="538"/>
  </r>
  <r>
    <n v="7785"/>
    <x v="3863"/>
    <x v="254"/>
    <d v="2016-11-06T00:00:00"/>
    <s v="Second Class"/>
    <s v="ER-13855"/>
    <s v="Elpida Rittenbach"/>
    <x v="1"/>
    <s v="United States"/>
    <s v="Charlotte"/>
    <x v="3"/>
    <n v="28205"/>
    <x v="0"/>
    <s v="OFF-SU-10003505"/>
    <x v="1"/>
    <x v="14"/>
    <s v="Premier Electric Letter Opener"/>
    <x v="439"/>
    <n v="2"/>
    <x v="2"/>
    <n v="-34.758000000000003"/>
    <x v="0"/>
    <x v="191"/>
  </r>
  <r>
    <n v="7786"/>
    <x v="3864"/>
    <x v="503"/>
    <d v="2014-12-06T00:00:00"/>
    <s v="Standard Class"/>
    <s v="PB-19150"/>
    <s v="Philip Brown"/>
    <x v="0"/>
    <s v="United States"/>
    <s v="New York City"/>
    <x v="15"/>
    <n v="10009"/>
    <x v="3"/>
    <s v="OFF-LA-10002762"/>
    <x v="1"/>
    <x v="2"/>
    <s v="Avery 485"/>
    <x v="2910"/>
    <n v="2"/>
    <x v="0"/>
    <n v="11.7782"/>
    <x v="21"/>
    <x v="2"/>
  </r>
  <r>
    <n v="7787"/>
    <x v="3865"/>
    <x v="624"/>
    <d v="2016-05-20T00:00:00"/>
    <s v="First Class"/>
    <s v="LW-17215"/>
    <s v="Luke Weiss"/>
    <x v="0"/>
    <s v="United States"/>
    <s v="Chicago"/>
    <x v="10"/>
    <n v="60653"/>
    <x v="2"/>
    <s v="OFF-BI-10000279"/>
    <x v="1"/>
    <x v="8"/>
    <s v="Acco Recycled 2&quot; Capacity Laser Printer Hanging Data Binders"/>
    <x v="793"/>
    <n v="1"/>
    <x v="3"/>
    <n v="-4.7685000000000004"/>
    <x v="35"/>
    <x v="175"/>
  </r>
  <r>
    <n v="7788"/>
    <x v="3865"/>
    <x v="624"/>
    <d v="2016-05-20T00:00:00"/>
    <s v="First Class"/>
    <s v="LW-17215"/>
    <s v="Luke Weiss"/>
    <x v="0"/>
    <s v="United States"/>
    <s v="Chicago"/>
    <x v="10"/>
    <n v="60653"/>
    <x v="2"/>
    <s v="OFF-FA-10000936"/>
    <x v="1"/>
    <x v="13"/>
    <s v="Acco Hot Clips Clips to Go"/>
    <x v="4935"/>
    <n v="3"/>
    <x v="2"/>
    <n v="2.4674999999999998"/>
    <x v="35"/>
    <x v="33"/>
  </r>
  <r>
    <n v="7789"/>
    <x v="3865"/>
    <x v="624"/>
    <d v="2016-05-20T00:00:00"/>
    <s v="First Class"/>
    <s v="LW-17215"/>
    <s v="Luke Weiss"/>
    <x v="0"/>
    <s v="United States"/>
    <s v="Chicago"/>
    <x v="10"/>
    <n v="60653"/>
    <x v="2"/>
    <s v="FUR-FU-10004973"/>
    <x v="0"/>
    <x v="5"/>
    <s v="Flat Face Poster Frame"/>
    <x v="1803"/>
    <n v="3"/>
    <x v="7"/>
    <n v="-10.1736"/>
    <x v="35"/>
    <x v="354"/>
  </r>
  <r>
    <n v="7790"/>
    <x v="3865"/>
    <x v="624"/>
    <d v="2016-05-20T00:00:00"/>
    <s v="First Class"/>
    <s v="LW-17215"/>
    <s v="Luke Weiss"/>
    <x v="0"/>
    <s v="United States"/>
    <s v="Chicago"/>
    <x v="10"/>
    <n v="60653"/>
    <x v="2"/>
    <s v="OFF-PA-10000791"/>
    <x v="1"/>
    <x v="10"/>
    <s v="Wirebound Message Books, Four 2 3/4 x 5 Forms per Page, 200 Sets per Book"/>
    <x v="4936"/>
    <n v="8"/>
    <x v="2"/>
    <n v="9.5399999999999991"/>
    <x v="35"/>
    <x v="33"/>
  </r>
  <r>
    <n v="7791"/>
    <x v="3866"/>
    <x v="20"/>
    <d v="2017-09-19T00:00:00"/>
    <s v="Same Day"/>
    <s v="FG-14260"/>
    <s v="Frank Gastineau"/>
    <x v="2"/>
    <s v="United States"/>
    <s v="Philadelphia"/>
    <x v="9"/>
    <n v="19120"/>
    <x v="3"/>
    <s v="OFF-BI-10001132"/>
    <x v="1"/>
    <x v="8"/>
    <s v="Acco PRESSTEX Data Binder with Storage Hooks, Dark Blue, 9 1/2&quot; X 11&quot;"/>
    <x v="4937"/>
    <n v="3"/>
    <x v="6"/>
    <n v="-3.3894000000000002"/>
    <x v="15"/>
    <x v="80"/>
  </r>
  <r>
    <n v="7792"/>
    <x v="3867"/>
    <x v="1054"/>
    <d v="2016-12-24T00:00:00"/>
    <s v="Standard Class"/>
    <s v="BP-11050"/>
    <s v="Barry Pond"/>
    <x v="1"/>
    <s v="United States"/>
    <s v="Chicago"/>
    <x v="10"/>
    <n v="60623"/>
    <x v="2"/>
    <s v="OFF-BI-10002012"/>
    <x v="1"/>
    <x v="8"/>
    <s v="Wilson Jones Easy Flow II Sheet Lifters"/>
    <x v="4938"/>
    <n v="5"/>
    <x v="3"/>
    <n v="-2.88"/>
    <x v="5"/>
    <x v="208"/>
  </r>
  <r>
    <n v="7793"/>
    <x v="3868"/>
    <x v="386"/>
    <d v="2017-10-15T00:00:00"/>
    <s v="First Class"/>
    <s v="SP-20860"/>
    <s v="Sung Pak"/>
    <x v="1"/>
    <s v="United States"/>
    <s v="Dallas"/>
    <x v="5"/>
    <n v="75217"/>
    <x v="2"/>
    <s v="TEC-AC-10001383"/>
    <x v="2"/>
    <x v="11"/>
    <s v="Logitech Wireless Touch Keyboard K400"/>
    <x v="3806"/>
    <n v="2"/>
    <x v="2"/>
    <n v="-1.4994000000000001"/>
    <x v="13"/>
    <x v="79"/>
  </r>
  <r>
    <n v="7794"/>
    <x v="3869"/>
    <x v="295"/>
    <d v="2015-12-15T00:00:00"/>
    <s v="Second Class"/>
    <s v="JD-15895"/>
    <s v="Jonathan Doherty"/>
    <x v="1"/>
    <s v="United States"/>
    <s v="Las Vegas"/>
    <x v="33"/>
    <n v="89115"/>
    <x v="1"/>
    <s v="OFF-PA-10002036"/>
    <x v="1"/>
    <x v="10"/>
    <s v="Xerox 1930"/>
    <x v="56"/>
    <n v="5"/>
    <x v="0"/>
    <n v="15.875999999999999"/>
    <x v="14"/>
    <x v="77"/>
  </r>
  <r>
    <n v="7795"/>
    <x v="3869"/>
    <x v="295"/>
    <d v="2015-12-15T00:00:00"/>
    <s v="Second Class"/>
    <s v="JD-15895"/>
    <s v="Jonathan Doherty"/>
    <x v="1"/>
    <s v="United States"/>
    <s v="Las Vegas"/>
    <x v="33"/>
    <n v="89115"/>
    <x v="1"/>
    <s v="OFF-PA-10002377"/>
    <x v="1"/>
    <x v="10"/>
    <s v="Xerox 1916"/>
    <x v="3038"/>
    <n v="2"/>
    <x v="0"/>
    <n v="48.94"/>
    <x v="14"/>
    <x v="47"/>
  </r>
  <r>
    <n v="7796"/>
    <x v="3870"/>
    <x v="984"/>
    <d v="2015-07-18T00:00:00"/>
    <s v="Standard Class"/>
    <s v="FM-14380"/>
    <s v="Fred McMath"/>
    <x v="0"/>
    <s v="United States"/>
    <s v="Amarillo"/>
    <x v="5"/>
    <n v="79109"/>
    <x v="2"/>
    <s v="TEC-PH-10000526"/>
    <x v="2"/>
    <x v="7"/>
    <s v="Vtech CS6719"/>
    <x v="4939"/>
    <n v="4"/>
    <x v="2"/>
    <n v="30.716799999999999"/>
    <x v="39"/>
    <x v="7"/>
  </r>
  <r>
    <n v="7797"/>
    <x v="3871"/>
    <x v="653"/>
    <d v="2015-10-06T00:00:00"/>
    <s v="Standard Class"/>
    <s v="MP-17965"/>
    <s v="Michael Paige"/>
    <x v="1"/>
    <s v="United States"/>
    <s v="Middletown"/>
    <x v="29"/>
    <n v="6457"/>
    <x v="3"/>
    <s v="OFF-BI-10001078"/>
    <x v="1"/>
    <x v="8"/>
    <s v="Acco PRESSTEX Data Binder with Storage Hooks, Dark Blue, 14 7/8&quot; X 11&quot;"/>
    <x v="4940"/>
    <n v="5"/>
    <x v="0"/>
    <n v="13.180999999999999"/>
    <x v="2"/>
    <x v="77"/>
  </r>
  <r>
    <n v="7798"/>
    <x v="3872"/>
    <x v="668"/>
    <d v="2017-03-27T00:00:00"/>
    <s v="First Class"/>
    <s v="HR-14830"/>
    <s v="Harold Ryan"/>
    <x v="1"/>
    <s v="United States"/>
    <s v="New York City"/>
    <x v="15"/>
    <n v="10035"/>
    <x v="3"/>
    <s v="OFF-EN-10004483"/>
    <x v="1"/>
    <x v="12"/>
    <s v="#10 White Business Envelopes,4 1/8 x 9 1/2"/>
    <x v="4941"/>
    <n v="3"/>
    <x v="0"/>
    <n v="22.0947"/>
    <x v="42"/>
    <x v="2"/>
  </r>
  <r>
    <n v="7799"/>
    <x v="3872"/>
    <x v="668"/>
    <d v="2017-03-27T00:00:00"/>
    <s v="First Class"/>
    <s v="HR-14830"/>
    <s v="Harold Ryan"/>
    <x v="1"/>
    <s v="United States"/>
    <s v="New York City"/>
    <x v="15"/>
    <n v="10035"/>
    <x v="3"/>
    <s v="TEC-PH-10002624"/>
    <x v="2"/>
    <x v="7"/>
    <s v="Samsung Galaxy S4 Mini"/>
    <x v="4942"/>
    <n v="1"/>
    <x v="0"/>
    <n v="136.2971"/>
    <x v="42"/>
    <x v="5"/>
  </r>
  <r>
    <n v="7800"/>
    <x v="3872"/>
    <x v="668"/>
    <d v="2017-03-27T00:00:00"/>
    <s v="First Class"/>
    <s v="HR-14830"/>
    <s v="Harold Ryan"/>
    <x v="1"/>
    <s v="United States"/>
    <s v="New York City"/>
    <x v="15"/>
    <n v="10035"/>
    <x v="3"/>
    <s v="FUR-CH-10003396"/>
    <x v="0"/>
    <x v="1"/>
    <s v="Global Deluxe Steno Chair"/>
    <x v="415"/>
    <n v="3"/>
    <x v="9"/>
    <n v="2.3094000000000001"/>
    <x v="42"/>
    <x v="186"/>
  </r>
  <r>
    <n v="7801"/>
    <x v="3873"/>
    <x v="702"/>
    <d v="2017-06-06T00:00:00"/>
    <s v="Standard Class"/>
    <s v="BW-11065"/>
    <s v="Barry Weirich"/>
    <x v="0"/>
    <s v="United States"/>
    <s v="Philadelphia"/>
    <x v="9"/>
    <n v="19120"/>
    <x v="3"/>
    <s v="OFF-ST-10002756"/>
    <x v="1"/>
    <x v="4"/>
    <s v="Tennsco Stur-D-Stor Boltless Shelving, 5 Shelves, 24&quot; Deep, Sand"/>
    <x v="4943"/>
    <n v="3"/>
    <x v="2"/>
    <n v="-77.1267"/>
    <x v="28"/>
    <x v="111"/>
  </r>
  <r>
    <n v="7802"/>
    <x v="3874"/>
    <x v="977"/>
    <d v="2014-03-29T00:00:00"/>
    <s v="Second Class"/>
    <s v="MS-17710"/>
    <s v="Maurice Satty"/>
    <x v="0"/>
    <s v="United States"/>
    <s v="Fresno"/>
    <x v="1"/>
    <n v="93727"/>
    <x v="1"/>
    <s v="FUR-FU-10002813"/>
    <x v="0"/>
    <x v="5"/>
    <s v="DAX Contemporary Wood Frame with Silver Metal Mat, Desktop, 11 x 14 Size"/>
    <x v="582"/>
    <n v="2"/>
    <x v="0"/>
    <n v="14.572800000000001"/>
    <x v="34"/>
    <x v="293"/>
  </r>
  <r>
    <n v="7803"/>
    <x v="3875"/>
    <x v="357"/>
    <d v="2015-09-26T00:00:00"/>
    <s v="Standard Class"/>
    <s v="SJ-20125"/>
    <s v="Sanjit Jacobs"/>
    <x v="2"/>
    <s v="United States"/>
    <s v="Franklin"/>
    <x v="18"/>
    <n v="37064"/>
    <x v="0"/>
    <s v="OFF-LA-10003714"/>
    <x v="1"/>
    <x v="2"/>
    <s v="Avery 510"/>
    <x v="4944"/>
    <n v="4"/>
    <x v="2"/>
    <n v="4.2"/>
    <x v="11"/>
    <x v="11"/>
  </r>
  <r>
    <n v="7804"/>
    <x v="3875"/>
    <x v="357"/>
    <d v="2015-09-26T00:00:00"/>
    <s v="Standard Class"/>
    <s v="SJ-20125"/>
    <s v="Sanjit Jacobs"/>
    <x v="2"/>
    <s v="United States"/>
    <s v="Franklin"/>
    <x v="18"/>
    <n v="37064"/>
    <x v="0"/>
    <s v="OFF-ST-10003716"/>
    <x v="1"/>
    <x v="4"/>
    <s v="Tennsco Double-Tier Lockers"/>
    <x v="2889"/>
    <n v="4"/>
    <x v="2"/>
    <n v="-63.005600000000001"/>
    <x v="11"/>
    <x v="420"/>
  </r>
  <r>
    <n v="7805"/>
    <x v="3875"/>
    <x v="357"/>
    <d v="2015-09-26T00:00:00"/>
    <s v="Standard Class"/>
    <s v="SJ-20125"/>
    <s v="Sanjit Jacobs"/>
    <x v="2"/>
    <s v="United States"/>
    <s v="Franklin"/>
    <x v="18"/>
    <n v="37064"/>
    <x v="0"/>
    <s v="OFF-ST-10002289"/>
    <x v="1"/>
    <x v="4"/>
    <s v="Safco Wire Cube Shelving System, For Use as 4 or 5 14&quot; Cubes, Black"/>
    <x v="4945"/>
    <n v="1"/>
    <x v="2"/>
    <n v="-4.7670000000000003"/>
    <x v="11"/>
    <x v="476"/>
  </r>
  <r>
    <n v="7806"/>
    <x v="3875"/>
    <x v="357"/>
    <d v="2015-09-26T00:00:00"/>
    <s v="Standard Class"/>
    <s v="SJ-20125"/>
    <s v="Sanjit Jacobs"/>
    <x v="2"/>
    <s v="United States"/>
    <s v="Franklin"/>
    <x v="18"/>
    <n v="37064"/>
    <x v="0"/>
    <s v="OFF-AR-10001315"/>
    <x v="1"/>
    <x v="6"/>
    <s v="Newell 310"/>
    <x v="1850"/>
    <n v="2"/>
    <x v="2"/>
    <n v="0.31680000000000003"/>
    <x v="11"/>
    <x v="156"/>
  </r>
  <r>
    <n v="7807"/>
    <x v="3875"/>
    <x v="357"/>
    <d v="2015-09-26T00:00:00"/>
    <s v="Standard Class"/>
    <s v="SJ-20125"/>
    <s v="Sanjit Jacobs"/>
    <x v="2"/>
    <s v="United States"/>
    <s v="Franklin"/>
    <x v="18"/>
    <n v="37064"/>
    <x v="0"/>
    <s v="OFF-BI-10000042"/>
    <x v="1"/>
    <x v="8"/>
    <s v="Pressboard Data Binder, Crimson, 12&quot; X 8 1/2&quot;"/>
    <x v="2193"/>
    <n v="2"/>
    <x v="6"/>
    <n v="-2.5632000000000001"/>
    <x v="11"/>
    <x v="128"/>
  </r>
  <r>
    <n v="7808"/>
    <x v="3876"/>
    <x v="1134"/>
    <d v="2016-01-13T00:00:00"/>
    <s v="Standard Class"/>
    <s v="VS-21820"/>
    <s v="Vivek Sundaresam"/>
    <x v="0"/>
    <s v="United States"/>
    <s v="Raleigh"/>
    <x v="3"/>
    <n v="27604"/>
    <x v="0"/>
    <s v="OFF-BI-10004236"/>
    <x v="1"/>
    <x v="8"/>
    <s v="XtraLife ClearVue Slant-D Ring Binder, White, 3&quot;"/>
    <x v="4946"/>
    <n v="7"/>
    <x v="6"/>
    <n v="-24.662400000000002"/>
    <x v="12"/>
    <x v="128"/>
  </r>
  <r>
    <n v="7809"/>
    <x v="3876"/>
    <x v="1134"/>
    <d v="2016-01-13T00:00:00"/>
    <s v="Standard Class"/>
    <s v="VS-21820"/>
    <s v="Vivek Sundaresam"/>
    <x v="0"/>
    <s v="United States"/>
    <s v="Raleigh"/>
    <x v="3"/>
    <n v="27604"/>
    <x v="0"/>
    <s v="OFF-AR-10001955"/>
    <x v="1"/>
    <x v="6"/>
    <s v="Newell 319"/>
    <x v="1634"/>
    <n v="3"/>
    <x v="2"/>
    <n v="5.952"/>
    <x v="12"/>
    <x v="26"/>
  </r>
  <r>
    <n v="7810"/>
    <x v="3876"/>
    <x v="1134"/>
    <d v="2016-01-13T00:00:00"/>
    <s v="Standard Class"/>
    <s v="VS-21820"/>
    <s v="Vivek Sundaresam"/>
    <x v="0"/>
    <s v="United States"/>
    <s v="Raleigh"/>
    <x v="3"/>
    <n v="27604"/>
    <x v="0"/>
    <s v="TEC-PH-10004080"/>
    <x v="2"/>
    <x v="7"/>
    <s v="Avaya 5410 Digital phone"/>
    <x v="2955"/>
    <n v="2"/>
    <x v="2"/>
    <n v="10.878399999999999"/>
    <x v="12"/>
    <x v="7"/>
  </r>
  <r>
    <n v="7811"/>
    <x v="3877"/>
    <x v="1173"/>
    <d v="2016-02-15T00:00:00"/>
    <s v="First Class"/>
    <s v="DK-13090"/>
    <s v="Dave Kipp"/>
    <x v="0"/>
    <s v="United States"/>
    <s v="Clinton"/>
    <x v="39"/>
    <n v="20735"/>
    <x v="3"/>
    <s v="OFF-PA-10000791"/>
    <x v="1"/>
    <x v="10"/>
    <s v="Wirebound Message Books, Four 2 3/4 x 5 Forms per Page, 200 Sets per Book"/>
    <x v="4947"/>
    <n v="1"/>
    <x v="0"/>
    <n v="2.1465000000000001"/>
    <x v="48"/>
    <x v="337"/>
  </r>
  <r>
    <n v="7812"/>
    <x v="3877"/>
    <x v="1173"/>
    <d v="2016-02-15T00:00:00"/>
    <s v="First Class"/>
    <s v="DK-13090"/>
    <s v="Dave Kipp"/>
    <x v="0"/>
    <s v="United States"/>
    <s v="Clinton"/>
    <x v="39"/>
    <n v="20735"/>
    <x v="3"/>
    <s v="OFF-AR-10001770"/>
    <x v="1"/>
    <x v="6"/>
    <s v="Economy #2 Pencils"/>
    <x v="3277"/>
    <n v="3"/>
    <x v="0"/>
    <n v="2.0748000000000002"/>
    <x v="48"/>
    <x v="96"/>
  </r>
  <r>
    <n v="7813"/>
    <x v="3877"/>
    <x v="1173"/>
    <d v="2016-02-15T00:00:00"/>
    <s v="First Class"/>
    <s v="DK-13090"/>
    <s v="Dave Kipp"/>
    <x v="0"/>
    <s v="United States"/>
    <s v="Clinton"/>
    <x v="39"/>
    <n v="20735"/>
    <x v="3"/>
    <s v="FUR-TA-10002356"/>
    <x v="0"/>
    <x v="3"/>
    <s v="Bevis Boat-Shaped Conference Table"/>
    <x v="4948"/>
    <n v="3"/>
    <x v="4"/>
    <n v="-47.1798"/>
    <x v="48"/>
    <x v="296"/>
  </r>
  <r>
    <n v="7814"/>
    <x v="3877"/>
    <x v="1173"/>
    <d v="2016-02-15T00:00:00"/>
    <s v="First Class"/>
    <s v="DK-13090"/>
    <s v="Dave Kipp"/>
    <x v="0"/>
    <s v="United States"/>
    <s v="Clinton"/>
    <x v="39"/>
    <n v="20735"/>
    <x v="3"/>
    <s v="FUR-FU-10003274"/>
    <x v="0"/>
    <x v="5"/>
    <s v="Regeneration Desk Collection"/>
    <x v="232"/>
    <n v="6"/>
    <x v="0"/>
    <n v="4.6463999999999999"/>
    <x v="48"/>
    <x v="129"/>
  </r>
  <r>
    <n v="7815"/>
    <x v="3878"/>
    <x v="110"/>
    <d v="2017-06-10T00:00:00"/>
    <s v="First Class"/>
    <s v="MG-17680"/>
    <s v="Maureen Gastineau"/>
    <x v="2"/>
    <s v="United States"/>
    <s v="Los Angeles"/>
    <x v="1"/>
    <n v="90049"/>
    <x v="1"/>
    <s v="FUR-BO-10004834"/>
    <x v="0"/>
    <x v="0"/>
    <s v="Riverside Palais Royal Lawyers Bookcase, Royale Cherry Finish"/>
    <x v="4949"/>
    <n v="2"/>
    <x v="11"/>
    <n v="140.95679999999999"/>
    <x v="28"/>
    <x v="319"/>
  </r>
  <r>
    <n v="7816"/>
    <x v="3878"/>
    <x v="110"/>
    <d v="2017-06-10T00:00:00"/>
    <s v="First Class"/>
    <s v="MG-17680"/>
    <s v="Maureen Gastineau"/>
    <x v="2"/>
    <s v="United States"/>
    <s v="Los Angeles"/>
    <x v="1"/>
    <n v="90049"/>
    <x v="1"/>
    <s v="TEC-PH-10000307"/>
    <x v="2"/>
    <x v="7"/>
    <s v="Shocksock Galaxy S4 Armband"/>
    <x v="254"/>
    <n v="2"/>
    <x v="2"/>
    <n v="-3.504"/>
    <x v="28"/>
    <x v="94"/>
  </r>
  <r>
    <n v="7817"/>
    <x v="3879"/>
    <x v="147"/>
    <d v="2016-10-26T00:00:00"/>
    <s v="Second Class"/>
    <s v="DP-13390"/>
    <s v="Dennis Pardue"/>
    <x v="2"/>
    <s v="United States"/>
    <s v="North Las Vegas"/>
    <x v="33"/>
    <n v="89031"/>
    <x v="1"/>
    <s v="OFF-AR-10002240"/>
    <x v="1"/>
    <x v="6"/>
    <s v="Panasonic KP-150 Electric Pencil Sharpener"/>
    <x v="4950"/>
    <n v="3"/>
    <x v="0"/>
    <n v="29.437200000000001"/>
    <x v="32"/>
    <x v="96"/>
  </r>
  <r>
    <n v="7818"/>
    <x v="3879"/>
    <x v="147"/>
    <d v="2016-10-26T00:00:00"/>
    <s v="Second Class"/>
    <s v="DP-13390"/>
    <s v="Dennis Pardue"/>
    <x v="2"/>
    <s v="United States"/>
    <s v="North Las Vegas"/>
    <x v="33"/>
    <n v="89031"/>
    <x v="1"/>
    <s v="OFF-PA-10001801"/>
    <x v="1"/>
    <x v="10"/>
    <s v="Xerox 193"/>
    <x v="1197"/>
    <n v="6"/>
    <x v="0"/>
    <n v="17.581199999999999"/>
    <x v="32"/>
    <x v="181"/>
  </r>
  <r>
    <n v="7819"/>
    <x v="3879"/>
    <x v="147"/>
    <d v="2016-10-26T00:00:00"/>
    <s v="Second Class"/>
    <s v="DP-13390"/>
    <s v="Dennis Pardue"/>
    <x v="2"/>
    <s v="United States"/>
    <s v="North Las Vegas"/>
    <x v="33"/>
    <n v="89031"/>
    <x v="1"/>
    <s v="OFF-BI-10001120"/>
    <x v="1"/>
    <x v="8"/>
    <s v="Ibico EPK-21 Electric Binding System"/>
    <x v="4951"/>
    <n v="3"/>
    <x v="2"/>
    <n v="1644.2913000000001"/>
    <x v="32"/>
    <x v="22"/>
  </r>
  <r>
    <n v="7820"/>
    <x v="3880"/>
    <x v="795"/>
    <d v="2017-01-30T00:00:00"/>
    <s v="Standard Class"/>
    <s v="CJ-12010"/>
    <s v="Caroline Jumper"/>
    <x v="0"/>
    <s v="United States"/>
    <s v="San Francisco"/>
    <x v="1"/>
    <n v="94109"/>
    <x v="1"/>
    <s v="OFF-FA-10000611"/>
    <x v="1"/>
    <x v="13"/>
    <s v="Binder Clips by OIC"/>
    <x v="1559"/>
    <n v="8"/>
    <x v="0"/>
    <n v="5.6832000000000003"/>
    <x v="44"/>
    <x v="62"/>
  </r>
  <r>
    <n v="7821"/>
    <x v="3881"/>
    <x v="166"/>
    <d v="2017-12-10T00:00:00"/>
    <s v="Second Class"/>
    <s v="CW-11905"/>
    <s v="Carl Weiss"/>
    <x v="2"/>
    <s v="United States"/>
    <s v="Cranston"/>
    <x v="34"/>
    <n v="2920"/>
    <x v="3"/>
    <s v="OFF-ST-10000036"/>
    <x v="1"/>
    <x v="4"/>
    <s v="Recycled Data-Pak for Archival Bound Computer Printouts, 12-1/2 x 12-1/2 x 16"/>
    <x v="4952"/>
    <n v="6"/>
    <x v="0"/>
    <n v="160.03980000000001"/>
    <x v="23"/>
    <x v="6"/>
  </r>
  <r>
    <n v="7822"/>
    <x v="3882"/>
    <x v="147"/>
    <d v="2016-10-24T00:00:00"/>
    <s v="Second Class"/>
    <s v="GW-14605"/>
    <s v="Giulietta Weimer"/>
    <x v="0"/>
    <s v="United States"/>
    <s v="Jackson"/>
    <x v="18"/>
    <n v="38301"/>
    <x v="0"/>
    <s v="OFF-ST-10004950"/>
    <x v="1"/>
    <x v="4"/>
    <s v="Tenex Personal Filing Tote With Secure Closure Lid, Black/Frost"/>
    <x v="2637"/>
    <n v="9"/>
    <x v="2"/>
    <n v="6.9794999999999998"/>
    <x v="32"/>
    <x v="107"/>
  </r>
  <r>
    <n v="7823"/>
    <x v="3883"/>
    <x v="86"/>
    <d v="2014-09-01T00:00:00"/>
    <s v="Standard Class"/>
    <s v="PP-18955"/>
    <s v="Paul Prost"/>
    <x v="2"/>
    <s v="United States"/>
    <s v="Newark"/>
    <x v="13"/>
    <n v="19711"/>
    <x v="3"/>
    <s v="OFF-AR-10003770"/>
    <x v="1"/>
    <x v="6"/>
    <s v="Newell 340"/>
    <x v="874"/>
    <n v="3"/>
    <x v="0"/>
    <n v="2.5055999999999998"/>
    <x v="9"/>
    <x v="5"/>
  </r>
  <r>
    <n v="7824"/>
    <x v="3883"/>
    <x v="86"/>
    <d v="2014-09-01T00:00:00"/>
    <s v="Standard Class"/>
    <s v="PP-18955"/>
    <s v="Paul Prost"/>
    <x v="2"/>
    <s v="United States"/>
    <s v="Newark"/>
    <x v="13"/>
    <n v="19711"/>
    <x v="3"/>
    <s v="TEC-AC-10002800"/>
    <x v="2"/>
    <x v="11"/>
    <s v="Plantronics Audio 478 Stereo USB Headset"/>
    <x v="145"/>
    <n v="3"/>
    <x v="0"/>
    <n v="52.4895"/>
    <x v="9"/>
    <x v="73"/>
  </r>
  <r>
    <n v="7825"/>
    <x v="3884"/>
    <x v="1174"/>
    <d v="2014-05-23T00:00:00"/>
    <s v="Standard Class"/>
    <s v="PW-19030"/>
    <s v="Pauline Webber"/>
    <x v="1"/>
    <s v="United States"/>
    <s v="Los Angeles"/>
    <x v="1"/>
    <n v="90036"/>
    <x v="1"/>
    <s v="FUR-CH-10002439"/>
    <x v="0"/>
    <x v="1"/>
    <s v="Iceberg Nesting Folding Chair, 19w x 6d x 43h"/>
    <x v="3047"/>
    <n v="5"/>
    <x v="2"/>
    <n v="17.466000000000001"/>
    <x v="8"/>
    <x v="10"/>
  </r>
  <r>
    <n v="7826"/>
    <x v="3885"/>
    <x v="302"/>
    <d v="2015-02-07T00:00:00"/>
    <s v="Standard Class"/>
    <s v="PW-19030"/>
    <s v="Pauline Webber"/>
    <x v="1"/>
    <s v="United States"/>
    <s v="Rome"/>
    <x v="15"/>
    <n v="13440"/>
    <x v="3"/>
    <s v="FUR-CH-10004218"/>
    <x v="0"/>
    <x v="1"/>
    <s v="Global Fabric Manager's Chair, Dark Gray"/>
    <x v="4953"/>
    <n v="1"/>
    <x v="9"/>
    <n v="15.147"/>
    <x v="27"/>
    <x v="282"/>
  </r>
  <r>
    <n v="7827"/>
    <x v="3886"/>
    <x v="1108"/>
    <d v="2017-11-05T00:00:00"/>
    <s v="Standard Class"/>
    <s v="CY-12745"/>
    <s v="Craig Yedwab"/>
    <x v="1"/>
    <s v="United States"/>
    <s v="Chicago"/>
    <x v="10"/>
    <n v="60610"/>
    <x v="2"/>
    <s v="TEC-PH-10004042"/>
    <x v="2"/>
    <x v="7"/>
    <s v="ClearOne Communications CHAT 70 OC Speaker Phone"/>
    <x v="4954"/>
    <n v="4"/>
    <x v="2"/>
    <n v="38.157600000000002"/>
    <x v="24"/>
    <x v="10"/>
  </r>
  <r>
    <n v="7828"/>
    <x v="3886"/>
    <x v="1108"/>
    <d v="2017-11-05T00:00:00"/>
    <s v="Standard Class"/>
    <s v="CY-12745"/>
    <s v="Craig Yedwab"/>
    <x v="1"/>
    <s v="United States"/>
    <s v="Chicago"/>
    <x v="10"/>
    <n v="60610"/>
    <x v="2"/>
    <s v="OFF-EN-10001137"/>
    <x v="1"/>
    <x v="12"/>
    <s v="#10 Gummed Flap White Envelopes, 100/Box"/>
    <x v="4373"/>
    <n v="3"/>
    <x v="2"/>
    <n v="3.2214"/>
    <x v="24"/>
    <x v="12"/>
  </r>
  <r>
    <n v="7829"/>
    <x v="3887"/>
    <x v="33"/>
    <d v="2015-05-01T00:00:00"/>
    <s v="Standard Class"/>
    <s v="BW-11110"/>
    <s v="Bart Watters"/>
    <x v="1"/>
    <s v="United States"/>
    <s v="San Diego"/>
    <x v="1"/>
    <n v="92105"/>
    <x v="1"/>
    <s v="FUR-CH-10002017"/>
    <x v="0"/>
    <x v="1"/>
    <s v="SAFCO Optional Arm Kit for Workspace Cribbage Stacking Chair"/>
    <x v="2796"/>
    <n v="3"/>
    <x v="2"/>
    <n v="6.3936000000000002"/>
    <x v="20"/>
    <x v="36"/>
  </r>
  <r>
    <n v="7830"/>
    <x v="3887"/>
    <x v="33"/>
    <d v="2015-05-01T00:00:00"/>
    <s v="Standard Class"/>
    <s v="BW-11110"/>
    <s v="Bart Watters"/>
    <x v="1"/>
    <s v="United States"/>
    <s v="San Diego"/>
    <x v="1"/>
    <n v="92105"/>
    <x v="1"/>
    <s v="OFF-AR-10000588"/>
    <x v="1"/>
    <x v="6"/>
    <s v="Newell 345"/>
    <x v="423"/>
    <n v="3"/>
    <x v="0"/>
    <n v="15.475199999999999"/>
    <x v="20"/>
    <x v="19"/>
  </r>
  <r>
    <n v="7831"/>
    <x v="3887"/>
    <x v="33"/>
    <d v="2015-05-01T00:00:00"/>
    <s v="Standard Class"/>
    <s v="BW-11110"/>
    <s v="Bart Watters"/>
    <x v="1"/>
    <s v="United States"/>
    <s v="San Diego"/>
    <x v="1"/>
    <n v="92105"/>
    <x v="1"/>
    <s v="TEC-PH-10003174"/>
    <x v="2"/>
    <x v="7"/>
    <s v="RCA ViSYS 25825 Wireless digital phone"/>
    <x v="2977"/>
    <n v="3"/>
    <x v="2"/>
    <n v="38.997"/>
    <x v="20"/>
    <x v="26"/>
  </r>
  <r>
    <n v="7832"/>
    <x v="3887"/>
    <x v="33"/>
    <d v="2015-05-01T00:00:00"/>
    <s v="Standard Class"/>
    <s v="BW-11110"/>
    <s v="Bart Watters"/>
    <x v="1"/>
    <s v="United States"/>
    <s v="San Diego"/>
    <x v="1"/>
    <n v="92105"/>
    <x v="1"/>
    <s v="OFF-BI-10001524"/>
    <x v="1"/>
    <x v="8"/>
    <s v="GBC Premium Transparent Covers with Diagonal Lined Pattern"/>
    <x v="4338"/>
    <n v="3"/>
    <x v="2"/>
    <n v="17.623200000000001"/>
    <x v="20"/>
    <x v="11"/>
  </r>
  <r>
    <n v="7833"/>
    <x v="3888"/>
    <x v="195"/>
    <d v="2016-05-13T00:00:00"/>
    <s v="Standard Class"/>
    <s v="MB-18085"/>
    <s v="Mick Brown"/>
    <x v="0"/>
    <s v="United States"/>
    <s v="Houston"/>
    <x v="5"/>
    <n v="77036"/>
    <x v="2"/>
    <s v="TEC-PH-10001552"/>
    <x v="2"/>
    <x v="7"/>
    <s v="I Need's 3d Hello Kitty Hybrid Silicone Case Cover for HTC One X 4g with 3d Hello Kitty Stylus Pen Green/pink"/>
    <x v="4336"/>
    <n v="2"/>
    <x v="2"/>
    <n v="1.9136"/>
    <x v="35"/>
    <x v="36"/>
  </r>
  <r>
    <n v="7834"/>
    <x v="3889"/>
    <x v="1175"/>
    <d v="2015-01-28T00:00:00"/>
    <s v="Standard Class"/>
    <s v="CR-12820"/>
    <s v="Cyra Reiten"/>
    <x v="2"/>
    <s v="United States"/>
    <s v="West Palm Beach"/>
    <x v="2"/>
    <n v="33407"/>
    <x v="0"/>
    <s v="OFF-AR-10004757"/>
    <x v="1"/>
    <x v="6"/>
    <s v="Crayola Colored Pencils"/>
    <x v="1317"/>
    <n v="5"/>
    <x v="2"/>
    <n v="2.1320000000000001"/>
    <x v="36"/>
    <x v="173"/>
  </r>
  <r>
    <n v="7835"/>
    <x v="3890"/>
    <x v="657"/>
    <d v="2015-04-17T00:00:00"/>
    <s v="Second Class"/>
    <s v="EB-14110"/>
    <s v="Eugene Barchas"/>
    <x v="0"/>
    <s v="United States"/>
    <s v="Los Angeles"/>
    <x v="1"/>
    <n v="90045"/>
    <x v="1"/>
    <s v="FUR-TA-10002530"/>
    <x v="0"/>
    <x v="3"/>
    <s v="Iceberg OfficeWorks 42&quot; Round Tables"/>
    <x v="472"/>
    <n v="2"/>
    <x v="2"/>
    <n v="-15.098000000000001"/>
    <x v="19"/>
    <x v="168"/>
  </r>
  <r>
    <n v="7836"/>
    <x v="3890"/>
    <x v="657"/>
    <d v="2015-04-17T00:00:00"/>
    <s v="Second Class"/>
    <s v="EB-14110"/>
    <s v="Eugene Barchas"/>
    <x v="0"/>
    <s v="United States"/>
    <s v="Los Angeles"/>
    <x v="1"/>
    <n v="90045"/>
    <x v="1"/>
    <s v="TEC-PH-10001494"/>
    <x v="2"/>
    <x v="7"/>
    <s v="Polycom CX600 IP Phone VoIP phone"/>
    <x v="4955"/>
    <n v="2"/>
    <x v="2"/>
    <n v="41.993000000000002"/>
    <x v="19"/>
    <x v="66"/>
  </r>
  <r>
    <n v="7837"/>
    <x v="3891"/>
    <x v="12"/>
    <d v="2015-09-30T00:00:00"/>
    <s v="Standard Class"/>
    <s v="SH-19975"/>
    <s v="Sally Hughsby"/>
    <x v="1"/>
    <s v="United States"/>
    <s v="Seattle"/>
    <x v="4"/>
    <n v="98103"/>
    <x v="1"/>
    <s v="FUR-CH-10004289"/>
    <x v="0"/>
    <x v="1"/>
    <s v="Global Super Steno Chair"/>
    <x v="393"/>
    <n v="4"/>
    <x v="2"/>
    <n v="-11.5176"/>
    <x v="11"/>
    <x v="79"/>
  </r>
  <r>
    <n v="7838"/>
    <x v="3891"/>
    <x v="12"/>
    <d v="2015-09-30T00:00:00"/>
    <s v="Standard Class"/>
    <s v="SH-19975"/>
    <s v="Sally Hughsby"/>
    <x v="1"/>
    <s v="United States"/>
    <s v="Seattle"/>
    <x v="4"/>
    <n v="98103"/>
    <x v="1"/>
    <s v="OFF-LA-10002945"/>
    <x v="1"/>
    <x v="2"/>
    <s v="Permanent Self-Adhesive File Folder Labels for Typewriters, 1 1/8 x 3 1/2, White"/>
    <x v="2336"/>
    <n v="2"/>
    <x v="0"/>
    <n v="5.7960000000000003"/>
    <x v="11"/>
    <x v="99"/>
  </r>
  <r>
    <n v="7839"/>
    <x v="3891"/>
    <x v="12"/>
    <d v="2015-09-30T00:00:00"/>
    <s v="Standard Class"/>
    <s v="SH-19975"/>
    <s v="Sally Hughsby"/>
    <x v="1"/>
    <s v="United States"/>
    <s v="Seattle"/>
    <x v="4"/>
    <n v="98103"/>
    <x v="1"/>
    <s v="TEC-AC-10002567"/>
    <x v="2"/>
    <x v="11"/>
    <s v="Logitech G602 Wireless Gaming Mouse"/>
    <x v="457"/>
    <n v="2"/>
    <x v="0"/>
    <n v="57.592799999999997"/>
    <x v="11"/>
    <x v="159"/>
  </r>
  <r>
    <n v="7840"/>
    <x v="3892"/>
    <x v="1176"/>
    <d v="2014-04-02T00:00:00"/>
    <s v="Standard Class"/>
    <s v="CV-12295"/>
    <s v="Christina VanderZanden"/>
    <x v="0"/>
    <s v="United States"/>
    <s v="Des Moines"/>
    <x v="23"/>
    <n v="50315"/>
    <x v="2"/>
    <s v="OFF-EN-10001509"/>
    <x v="1"/>
    <x v="12"/>
    <s v="Poly String Tie Envelopes"/>
    <x v="4931"/>
    <n v="3"/>
    <x v="0"/>
    <n v="2.8763999999999998"/>
    <x v="41"/>
    <x v="41"/>
  </r>
  <r>
    <n v="7841"/>
    <x v="3892"/>
    <x v="1176"/>
    <d v="2014-04-02T00:00:00"/>
    <s v="Standard Class"/>
    <s v="CV-12295"/>
    <s v="Christina VanderZanden"/>
    <x v="0"/>
    <s v="United States"/>
    <s v="Des Moines"/>
    <x v="23"/>
    <n v="50315"/>
    <x v="2"/>
    <s v="FUR-TA-10003954"/>
    <x v="0"/>
    <x v="3"/>
    <s v="Hon 94000 Series Round Tables"/>
    <x v="4956"/>
    <n v="4"/>
    <x v="0"/>
    <n v="106.62479999999999"/>
    <x v="41"/>
    <x v="307"/>
  </r>
  <r>
    <n v="7842"/>
    <x v="3893"/>
    <x v="19"/>
    <d v="2016-07-22T00:00:00"/>
    <s v="Standard Class"/>
    <s v="AT-10735"/>
    <s v="Annie Thurman"/>
    <x v="0"/>
    <s v="United States"/>
    <s v="New York City"/>
    <x v="15"/>
    <n v="10024"/>
    <x v="3"/>
    <s v="OFF-AP-10002892"/>
    <x v="1"/>
    <x v="9"/>
    <s v="Belkin F5C206VTEL 6 Outlet Surge"/>
    <x v="4927"/>
    <n v="2"/>
    <x v="0"/>
    <n v="13.788"/>
    <x v="16"/>
    <x v="1"/>
  </r>
  <r>
    <n v="7843"/>
    <x v="3894"/>
    <x v="987"/>
    <d v="2014-04-23T00:00:00"/>
    <s v="Second Class"/>
    <s v="AG-10390"/>
    <s v="Allen Goldenen"/>
    <x v="0"/>
    <s v="United States"/>
    <s v="Arlington"/>
    <x v="17"/>
    <n v="22204"/>
    <x v="0"/>
    <s v="OFF-BI-10003638"/>
    <x v="1"/>
    <x v="8"/>
    <s v="GBC Durable Plastic Covers"/>
    <x v="701"/>
    <n v="3"/>
    <x v="0"/>
    <n v="26.702999999999999"/>
    <x v="41"/>
    <x v="99"/>
  </r>
  <r>
    <n v="7844"/>
    <x v="3894"/>
    <x v="987"/>
    <d v="2014-04-23T00:00:00"/>
    <s v="Second Class"/>
    <s v="AG-10390"/>
    <s v="Allen Goldenen"/>
    <x v="0"/>
    <s v="United States"/>
    <s v="Arlington"/>
    <x v="17"/>
    <n v="22204"/>
    <x v="0"/>
    <s v="OFF-PA-10001569"/>
    <x v="1"/>
    <x v="10"/>
    <s v="Xerox 232"/>
    <x v="4204"/>
    <n v="11"/>
    <x v="0"/>
    <n v="34.214399999999998"/>
    <x v="41"/>
    <x v="42"/>
  </r>
  <r>
    <n v="7845"/>
    <x v="3895"/>
    <x v="246"/>
    <d v="2017-07-25T00:00:00"/>
    <s v="Standard Class"/>
    <s v="GM-14500"/>
    <s v="Gene McClure"/>
    <x v="0"/>
    <s v="United States"/>
    <s v="Pharr"/>
    <x v="5"/>
    <n v="78577"/>
    <x v="2"/>
    <s v="FUR-TA-10001676"/>
    <x v="0"/>
    <x v="3"/>
    <s v="Hon 61000 Series Interactive Training Tables"/>
    <x v="4957"/>
    <n v="4"/>
    <x v="4"/>
    <n v="-21.3264"/>
    <x v="10"/>
    <x v="530"/>
  </r>
  <r>
    <n v="7846"/>
    <x v="3896"/>
    <x v="874"/>
    <d v="2015-10-02T00:00:00"/>
    <s v="Standard Class"/>
    <s v="JK-15205"/>
    <s v="Jamie Kunitz"/>
    <x v="0"/>
    <s v="United States"/>
    <s v="Arlington"/>
    <x v="17"/>
    <n v="22204"/>
    <x v="0"/>
    <s v="OFF-PA-10001125"/>
    <x v="1"/>
    <x v="10"/>
    <s v="Xerox 1988"/>
    <x v="894"/>
    <n v="5"/>
    <x v="0"/>
    <n v="69.704999999999998"/>
    <x v="2"/>
    <x v="100"/>
  </r>
  <r>
    <n v="7847"/>
    <x v="3896"/>
    <x v="874"/>
    <d v="2015-10-02T00:00:00"/>
    <s v="Standard Class"/>
    <s v="JK-15205"/>
    <s v="Jamie Kunitz"/>
    <x v="0"/>
    <s v="United States"/>
    <s v="Arlington"/>
    <x v="17"/>
    <n v="22204"/>
    <x v="0"/>
    <s v="TEC-PH-10002496"/>
    <x v="2"/>
    <x v="7"/>
    <s v="Cisco SPA301"/>
    <x v="4958"/>
    <n v="12"/>
    <x v="0"/>
    <n v="561.56399999999996"/>
    <x v="2"/>
    <x v="1"/>
  </r>
  <r>
    <n v="7848"/>
    <x v="3897"/>
    <x v="535"/>
    <d v="2016-03-02T00:00:00"/>
    <s v="Standard Class"/>
    <s v="DW-13540"/>
    <s v="Don Weiss"/>
    <x v="0"/>
    <s v="United States"/>
    <s v="Houston"/>
    <x v="5"/>
    <n v="77070"/>
    <x v="2"/>
    <s v="FUR-FU-10004053"/>
    <x v="0"/>
    <x v="5"/>
    <s v="DAX Two-Tone Silver Metal Document Frame"/>
    <x v="2674"/>
    <n v="2"/>
    <x v="7"/>
    <n v="-6.8815999999999997"/>
    <x v="17"/>
    <x v="514"/>
  </r>
  <r>
    <n v="7849"/>
    <x v="3898"/>
    <x v="440"/>
    <d v="2016-05-06T00:00:00"/>
    <s v="Standard Class"/>
    <s v="AS-10090"/>
    <s v="Adam Shillingsburg"/>
    <x v="0"/>
    <s v="United States"/>
    <s v="Irving"/>
    <x v="5"/>
    <n v="75061"/>
    <x v="2"/>
    <s v="OFF-ST-10000321"/>
    <x v="1"/>
    <x v="4"/>
    <s v="Akro Stacking Bins"/>
    <x v="2206"/>
    <n v="3"/>
    <x v="2"/>
    <n v="-3.7871999999999999"/>
    <x v="35"/>
    <x v="205"/>
  </r>
  <r>
    <n v="7850"/>
    <x v="3898"/>
    <x v="440"/>
    <d v="2016-05-06T00:00:00"/>
    <s v="Standard Class"/>
    <s v="AS-10090"/>
    <s v="Adam Shillingsburg"/>
    <x v="0"/>
    <s v="United States"/>
    <s v="Irving"/>
    <x v="5"/>
    <n v="75061"/>
    <x v="2"/>
    <s v="OFF-ST-10002957"/>
    <x v="1"/>
    <x v="4"/>
    <s v="Sterilite Show Offs Storage Containers"/>
    <x v="2485"/>
    <n v="3"/>
    <x v="2"/>
    <n v="-3.1680000000000001"/>
    <x v="35"/>
    <x v="58"/>
  </r>
  <r>
    <n v="7851"/>
    <x v="3898"/>
    <x v="440"/>
    <d v="2016-05-06T00:00:00"/>
    <s v="Standard Class"/>
    <s v="AS-10090"/>
    <s v="Adam Shillingsburg"/>
    <x v="0"/>
    <s v="United States"/>
    <s v="Irving"/>
    <x v="5"/>
    <n v="75061"/>
    <x v="2"/>
    <s v="OFF-LA-10000973"/>
    <x v="1"/>
    <x v="2"/>
    <s v="Avery 502"/>
    <x v="1310"/>
    <n v="2"/>
    <x v="2"/>
    <n v="1.764"/>
    <x v="35"/>
    <x v="73"/>
  </r>
  <r>
    <n v="7852"/>
    <x v="3899"/>
    <x v="337"/>
    <d v="2014-12-15T00:00:00"/>
    <s v="Standard Class"/>
    <s v="TS-21205"/>
    <s v="Thomas Seio"/>
    <x v="1"/>
    <s v="United States"/>
    <s v="Chicago"/>
    <x v="10"/>
    <n v="60653"/>
    <x v="2"/>
    <s v="OFF-PA-10000143"/>
    <x v="1"/>
    <x v="10"/>
    <s v="Astroparche Fine Business Paper"/>
    <x v="578"/>
    <n v="2"/>
    <x v="2"/>
    <n v="2.9567999999999999"/>
    <x v="21"/>
    <x v="73"/>
  </r>
  <r>
    <n v="7853"/>
    <x v="3899"/>
    <x v="337"/>
    <d v="2014-12-15T00:00:00"/>
    <s v="Standard Class"/>
    <s v="TS-21205"/>
    <s v="Thomas Seio"/>
    <x v="1"/>
    <s v="United States"/>
    <s v="Chicago"/>
    <x v="10"/>
    <n v="60653"/>
    <x v="2"/>
    <s v="OFF-AP-10003287"/>
    <x v="1"/>
    <x v="9"/>
    <s v="Tripp Lite TLP810NET Broadband Surge for Modem/Fax"/>
    <x v="4959"/>
    <n v="2"/>
    <x v="3"/>
    <n v="-53.008800000000001"/>
    <x v="21"/>
    <x v="343"/>
  </r>
  <r>
    <n v="7854"/>
    <x v="3900"/>
    <x v="707"/>
    <d v="2015-12-29T00:00:00"/>
    <s v="Standard Class"/>
    <s v="SM-20320"/>
    <s v="Sean Miller"/>
    <x v="2"/>
    <s v="United States"/>
    <s v="Los Angeles"/>
    <x v="1"/>
    <n v="90049"/>
    <x v="1"/>
    <s v="OFF-PA-10001526"/>
    <x v="1"/>
    <x v="10"/>
    <s v="Xerox 1949"/>
    <x v="739"/>
    <n v="2"/>
    <x v="0"/>
    <n v="4.8803999999999998"/>
    <x v="14"/>
    <x v="181"/>
  </r>
  <r>
    <n v="7855"/>
    <x v="3901"/>
    <x v="226"/>
    <d v="2017-12-12T00:00:00"/>
    <s v="Standard Class"/>
    <s v="BH-11710"/>
    <s v="Brosina Hoffman"/>
    <x v="0"/>
    <s v="United States"/>
    <s v="Hattiesburg"/>
    <x v="35"/>
    <n v="39401"/>
    <x v="0"/>
    <s v="OFF-AP-10004540"/>
    <x v="1"/>
    <x v="9"/>
    <s v="Eureka The Boss Lite 10-Amp Upright Vacuum, Blue"/>
    <x v="4960"/>
    <n v="4"/>
    <x v="0"/>
    <n v="89.779200000000003"/>
    <x v="23"/>
    <x v="95"/>
  </r>
  <r>
    <n v="7856"/>
    <x v="3901"/>
    <x v="226"/>
    <d v="2017-12-12T00:00:00"/>
    <s v="Standard Class"/>
    <s v="BH-11710"/>
    <s v="Brosina Hoffman"/>
    <x v="0"/>
    <s v="United States"/>
    <s v="Hattiesburg"/>
    <x v="35"/>
    <n v="39401"/>
    <x v="0"/>
    <s v="TEC-AC-10001266"/>
    <x v="2"/>
    <x v="11"/>
    <s v="Memorex Micro Travel Drive 8 GB"/>
    <x v="4961"/>
    <n v="4"/>
    <x v="0"/>
    <n v="23.4"/>
    <x v="23"/>
    <x v="100"/>
  </r>
  <r>
    <n v="7857"/>
    <x v="3902"/>
    <x v="992"/>
    <d v="2014-06-01T00:00:00"/>
    <s v="First Class"/>
    <s v="LW-16825"/>
    <s v="Laurel Workman"/>
    <x v="1"/>
    <s v="United States"/>
    <s v="New York City"/>
    <x v="15"/>
    <n v="10024"/>
    <x v="3"/>
    <s v="OFF-BI-10004233"/>
    <x v="1"/>
    <x v="8"/>
    <s v="GBC Pre-Punched Binding Paper, Plastic, White, 8-1/2&quot; x 11&quot;"/>
    <x v="2171"/>
    <n v="2"/>
    <x v="2"/>
    <n v="8.9543999999999997"/>
    <x v="3"/>
    <x v="73"/>
  </r>
  <r>
    <n v="7858"/>
    <x v="3902"/>
    <x v="992"/>
    <d v="2014-06-01T00:00:00"/>
    <s v="First Class"/>
    <s v="LW-16825"/>
    <s v="Laurel Workman"/>
    <x v="1"/>
    <s v="United States"/>
    <s v="New York City"/>
    <x v="15"/>
    <n v="10024"/>
    <x v="3"/>
    <s v="TEC-PH-10003505"/>
    <x v="2"/>
    <x v="7"/>
    <s v="Geemarc AmpliPOWER60"/>
    <x v="4962"/>
    <n v="5"/>
    <x v="0"/>
    <n v="134.56"/>
    <x v="3"/>
    <x v="5"/>
  </r>
  <r>
    <n v="7859"/>
    <x v="3902"/>
    <x v="992"/>
    <d v="2014-06-01T00:00:00"/>
    <s v="First Class"/>
    <s v="LW-16825"/>
    <s v="Laurel Workman"/>
    <x v="1"/>
    <s v="United States"/>
    <s v="New York City"/>
    <x v="15"/>
    <n v="10024"/>
    <x v="3"/>
    <s v="OFF-AP-10001005"/>
    <x v="1"/>
    <x v="9"/>
    <s v="Honeywell Quietcare HEPA Air Cleaner"/>
    <x v="4963"/>
    <n v="3"/>
    <x v="0"/>
    <n v="77.863500000000002"/>
    <x v="3"/>
    <x v="113"/>
  </r>
  <r>
    <n v="7860"/>
    <x v="3902"/>
    <x v="992"/>
    <d v="2014-06-01T00:00:00"/>
    <s v="First Class"/>
    <s v="LW-16825"/>
    <s v="Laurel Workman"/>
    <x v="1"/>
    <s v="United States"/>
    <s v="New York City"/>
    <x v="15"/>
    <n v="10024"/>
    <x v="3"/>
    <s v="OFF-PA-10001712"/>
    <x v="1"/>
    <x v="10"/>
    <s v="Xerox 1948"/>
    <x v="786"/>
    <n v="4"/>
    <x v="0"/>
    <n v="17.981999999999999"/>
    <x v="3"/>
    <x v="100"/>
  </r>
  <r>
    <n v="7861"/>
    <x v="3903"/>
    <x v="580"/>
    <d v="2017-03-06T00:00:00"/>
    <s v="Standard Class"/>
    <s v="JA-15970"/>
    <s v="Joseph Airdo"/>
    <x v="0"/>
    <s v="United States"/>
    <s v="Cuyahoga Falls"/>
    <x v="24"/>
    <n v="44221"/>
    <x v="3"/>
    <s v="OFF-BI-10002353"/>
    <x v="1"/>
    <x v="8"/>
    <s v="GBC VeloBind Cover Sets"/>
    <x v="4964"/>
    <n v="4"/>
    <x v="6"/>
    <n v="-12.352"/>
    <x v="42"/>
    <x v="133"/>
  </r>
  <r>
    <n v="7862"/>
    <x v="3904"/>
    <x v="88"/>
    <d v="2015-10-17T00:00:00"/>
    <s v="Standard Class"/>
    <s v="KA-16525"/>
    <s v="Kelly Andreada"/>
    <x v="0"/>
    <s v="United States"/>
    <s v="Seattle"/>
    <x v="4"/>
    <n v="98103"/>
    <x v="1"/>
    <s v="TEC-AC-10003038"/>
    <x v="2"/>
    <x v="11"/>
    <s v="Kingston Digital DataTraveler 16GB USB 2.0"/>
    <x v="1488"/>
    <n v="2"/>
    <x v="0"/>
    <n v="3.4009999999999998"/>
    <x v="2"/>
    <x v="43"/>
  </r>
  <r>
    <n v="7863"/>
    <x v="3904"/>
    <x v="88"/>
    <d v="2015-10-17T00:00:00"/>
    <s v="Standard Class"/>
    <s v="KA-16525"/>
    <s v="Kelly Andreada"/>
    <x v="0"/>
    <s v="United States"/>
    <s v="Seattle"/>
    <x v="4"/>
    <n v="98103"/>
    <x v="1"/>
    <s v="OFF-ST-10000934"/>
    <x v="1"/>
    <x v="4"/>
    <s v="Contico 72&quot;H Heavy-Duty Storage System"/>
    <x v="3314"/>
    <n v="2"/>
    <x v="0"/>
    <n v="0"/>
    <x v="2"/>
    <x v="136"/>
  </r>
  <r>
    <n v="7864"/>
    <x v="3905"/>
    <x v="1177"/>
    <d v="2015-07-19T00:00:00"/>
    <s v="Second Class"/>
    <s v="TG-21310"/>
    <s v="Toby Gnade"/>
    <x v="0"/>
    <s v="United States"/>
    <s v="Mesa"/>
    <x v="16"/>
    <n v="85204"/>
    <x v="1"/>
    <s v="OFF-ST-10002743"/>
    <x v="1"/>
    <x v="4"/>
    <s v="SAFCO Boltless Steel Shelving"/>
    <x v="693"/>
    <n v="3"/>
    <x v="2"/>
    <n v="-64.774799999999999"/>
    <x v="39"/>
    <x v="141"/>
  </r>
  <r>
    <n v="7865"/>
    <x v="3905"/>
    <x v="1177"/>
    <d v="2015-07-19T00:00:00"/>
    <s v="Second Class"/>
    <s v="TG-21310"/>
    <s v="Toby Gnade"/>
    <x v="0"/>
    <s v="United States"/>
    <s v="Mesa"/>
    <x v="16"/>
    <n v="85204"/>
    <x v="1"/>
    <s v="OFF-PA-10001846"/>
    <x v="1"/>
    <x v="10"/>
    <s v="Xerox 1899"/>
    <x v="281"/>
    <n v="4"/>
    <x v="2"/>
    <n v="6.7047999999999996"/>
    <x v="39"/>
    <x v="49"/>
  </r>
  <r>
    <n v="7866"/>
    <x v="3905"/>
    <x v="1177"/>
    <d v="2015-07-19T00:00:00"/>
    <s v="Second Class"/>
    <s v="TG-21310"/>
    <s v="Toby Gnade"/>
    <x v="0"/>
    <s v="United States"/>
    <s v="Mesa"/>
    <x v="16"/>
    <n v="85204"/>
    <x v="1"/>
    <s v="FUR-CH-10004287"/>
    <x v="0"/>
    <x v="1"/>
    <s v="SAFCO Arco Folding Chair"/>
    <x v="4965"/>
    <n v="2"/>
    <x v="2"/>
    <n v="49.716000000000001"/>
    <x v="39"/>
    <x v="4"/>
  </r>
  <r>
    <n v="7867"/>
    <x v="3905"/>
    <x v="1177"/>
    <d v="2015-07-19T00:00:00"/>
    <s v="Second Class"/>
    <s v="TG-21310"/>
    <s v="Toby Gnade"/>
    <x v="0"/>
    <s v="United States"/>
    <s v="Mesa"/>
    <x v="16"/>
    <n v="85204"/>
    <x v="1"/>
    <s v="FUR-BO-10001608"/>
    <x v="0"/>
    <x v="0"/>
    <s v="Hon Metal Bookcases, Black"/>
    <x v="3947"/>
    <n v="6"/>
    <x v="6"/>
    <n v="-191.64599999999999"/>
    <x v="39"/>
    <x v="14"/>
  </r>
  <r>
    <n v="7868"/>
    <x v="3906"/>
    <x v="84"/>
    <d v="2014-11-24T00:00:00"/>
    <s v="Second Class"/>
    <s v="DB-13360"/>
    <s v="Dennis Bolton"/>
    <x v="2"/>
    <s v="United States"/>
    <s v="Salt Lake City"/>
    <x v="7"/>
    <n v="84106"/>
    <x v="1"/>
    <s v="OFF-PA-10000357"/>
    <x v="1"/>
    <x v="10"/>
    <s v="Xerox 1888"/>
    <x v="1668"/>
    <n v="3"/>
    <x v="0"/>
    <n v="79.891199999999998"/>
    <x v="7"/>
    <x v="42"/>
  </r>
  <r>
    <n v="7869"/>
    <x v="3907"/>
    <x v="1022"/>
    <d v="2016-06-02T00:00:00"/>
    <s v="Standard Class"/>
    <s v="LS-17245"/>
    <s v="Lynn Smith"/>
    <x v="0"/>
    <s v="United States"/>
    <s v="Los Angeles"/>
    <x v="1"/>
    <n v="90045"/>
    <x v="1"/>
    <s v="OFF-PA-10000575"/>
    <x v="1"/>
    <x v="10"/>
    <s v="Wirebound Message Books, Four 2 3/4 x 5 White Forms per Page"/>
    <x v="4966"/>
    <n v="2"/>
    <x v="0"/>
    <n v="6.1547999999999998"/>
    <x v="1"/>
    <x v="55"/>
  </r>
  <r>
    <n v="7870"/>
    <x v="3908"/>
    <x v="445"/>
    <d v="2017-07-09T00:00:00"/>
    <s v="Standard Class"/>
    <s v="MO-17950"/>
    <s v="Michael Oakman"/>
    <x v="0"/>
    <s v="United States"/>
    <s v="Jacksonville"/>
    <x v="3"/>
    <n v="28540"/>
    <x v="0"/>
    <s v="TEC-AC-10002167"/>
    <x v="2"/>
    <x v="11"/>
    <s v="Imation 8gb Micro Traveldrive Usb 2.0 Flash Drive"/>
    <x v="728"/>
    <n v="2"/>
    <x v="2"/>
    <n v="-2.7"/>
    <x v="10"/>
    <x v="75"/>
  </r>
  <r>
    <n v="7871"/>
    <x v="3909"/>
    <x v="145"/>
    <d v="2017-09-29T00:00:00"/>
    <s v="Standard Class"/>
    <s v="CA-11965"/>
    <s v="Carol Adams"/>
    <x v="1"/>
    <s v="United States"/>
    <s v="Lakewood"/>
    <x v="24"/>
    <n v="44107"/>
    <x v="3"/>
    <s v="OFF-EN-10004459"/>
    <x v="1"/>
    <x v="12"/>
    <s v="Security-Tint Envelopes"/>
    <x v="667"/>
    <n v="4"/>
    <x v="2"/>
    <n v="8.8623999999999992"/>
    <x v="15"/>
    <x v="117"/>
  </r>
  <r>
    <n v="7872"/>
    <x v="3910"/>
    <x v="339"/>
    <d v="2016-10-07T00:00:00"/>
    <s v="Standard Class"/>
    <s v="DB-12910"/>
    <s v="Daniel Byrd"/>
    <x v="2"/>
    <s v="United States"/>
    <s v="Lake Forest"/>
    <x v="1"/>
    <n v="92630"/>
    <x v="1"/>
    <s v="OFF-LA-10002271"/>
    <x v="1"/>
    <x v="2"/>
    <s v="Smead Alpha-Z Color-Coded Second Alphabetical Labels and Starter Set"/>
    <x v="51"/>
    <n v="2"/>
    <x v="0"/>
    <n v="2.9567999999999999"/>
    <x v="32"/>
    <x v="42"/>
  </r>
  <r>
    <n v="7873"/>
    <x v="3910"/>
    <x v="339"/>
    <d v="2016-10-07T00:00:00"/>
    <s v="Standard Class"/>
    <s v="DB-12910"/>
    <s v="Daniel Byrd"/>
    <x v="2"/>
    <s v="United States"/>
    <s v="Lake Forest"/>
    <x v="1"/>
    <n v="92630"/>
    <x v="1"/>
    <s v="FUR-CH-10004063"/>
    <x v="0"/>
    <x v="1"/>
    <s v="Global Deluxe High-Back Manager's Chair"/>
    <x v="4232"/>
    <n v="4"/>
    <x v="2"/>
    <n v="102.9528"/>
    <x v="32"/>
    <x v="4"/>
  </r>
  <r>
    <n v="7874"/>
    <x v="3910"/>
    <x v="339"/>
    <d v="2016-10-07T00:00:00"/>
    <s v="Standard Class"/>
    <s v="DB-12910"/>
    <s v="Daniel Byrd"/>
    <x v="2"/>
    <s v="United States"/>
    <s v="Lake Forest"/>
    <x v="1"/>
    <n v="92630"/>
    <x v="1"/>
    <s v="OFF-PA-10004610"/>
    <x v="1"/>
    <x v="10"/>
    <s v="Xerox 1900"/>
    <x v="18"/>
    <n v="2"/>
    <x v="0"/>
    <n v="3.8519999999999999"/>
    <x v="32"/>
    <x v="100"/>
  </r>
  <r>
    <n v="7875"/>
    <x v="3910"/>
    <x v="339"/>
    <d v="2016-10-07T00:00:00"/>
    <s v="Standard Class"/>
    <s v="DB-12910"/>
    <s v="Daniel Byrd"/>
    <x v="2"/>
    <s v="United States"/>
    <s v="Lake Forest"/>
    <x v="1"/>
    <n v="92630"/>
    <x v="1"/>
    <s v="OFF-PA-10001878"/>
    <x v="1"/>
    <x v="10"/>
    <s v="Xerox 1891"/>
    <x v="615"/>
    <n v="2"/>
    <x v="0"/>
    <n v="45.9754"/>
    <x v="32"/>
    <x v="2"/>
  </r>
  <r>
    <n v="7876"/>
    <x v="3911"/>
    <x v="428"/>
    <d v="2017-09-15T00:00:00"/>
    <s v="Standard Class"/>
    <s v="DK-12835"/>
    <s v="Damala Kotsonis"/>
    <x v="1"/>
    <s v="United States"/>
    <s v="Portland"/>
    <x v="21"/>
    <n v="97206"/>
    <x v="1"/>
    <s v="OFF-PA-10002036"/>
    <x v="1"/>
    <x v="10"/>
    <s v="Xerox 1930"/>
    <x v="276"/>
    <n v="6"/>
    <x v="2"/>
    <n v="11.2752"/>
    <x v="15"/>
    <x v="49"/>
  </r>
  <r>
    <n v="7877"/>
    <x v="3911"/>
    <x v="428"/>
    <d v="2017-09-15T00:00:00"/>
    <s v="Standard Class"/>
    <s v="DK-12835"/>
    <s v="Damala Kotsonis"/>
    <x v="1"/>
    <s v="United States"/>
    <s v="Portland"/>
    <x v="21"/>
    <n v="97206"/>
    <x v="1"/>
    <s v="OFF-AP-10003278"/>
    <x v="1"/>
    <x v="9"/>
    <s v="Belkin 7-Outlet SurgeMaster Home Series"/>
    <x v="4967"/>
    <n v="1"/>
    <x v="2"/>
    <n v="0.83819999999999995"/>
    <x v="15"/>
    <x v="17"/>
  </r>
  <r>
    <n v="7878"/>
    <x v="3912"/>
    <x v="899"/>
    <d v="2015-03-18T00:00:00"/>
    <s v="Standard Class"/>
    <s v="EB-14170"/>
    <s v="Evan Bailliet"/>
    <x v="0"/>
    <s v="United States"/>
    <s v="Charlotte"/>
    <x v="3"/>
    <n v="28205"/>
    <x v="0"/>
    <s v="OFF-LA-10001641"/>
    <x v="1"/>
    <x v="2"/>
    <s v="Avery 518"/>
    <x v="1310"/>
    <n v="2"/>
    <x v="2"/>
    <n v="1.764"/>
    <x v="30"/>
    <x v="73"/>
  </r>
  <r>
    <n v="7879"/>
    <x v="3913"/>
    <x v="896"/>
    <d v="2016-12-04T00:00:00"/>
    <s v="Second Class"/>
    <s v="DR-12940"/>
    <s v="Daniel Raglin"/>
    <x v="2"/>
    <s v="United States"/>
    <s v="Aurora"/>
    <x v="10"/>
    <n v="60505"/>
    <x v="2"/>
    <s v="FUR-FU-10003806"/>
    <x v="0"/>
    <x v="5"/>
    <s v="Tenex Chairmat w/ Average Lip, 45&quot; x 53&quot;"/>
    <x v="4968"/>
    <n v="4"/>
    <x v="7"/>
    <n v="-302.72000000000003"/>
    <x v="5"/>
    <x v="539"/>
  </r>
  <r>
    <n v="7880"/>
    <x v="3914"/>
    <x v="403"/>
    <d v="2016-06-21T00:00:00"/>
    <s v="Standard Class"/>
    <s v="JS-15685"/>
    <s v="Jim Sink"/>
    <x v="1"/>
    <s v="United States"/>
    <s v="Philadelphia"/>
    <x v="9"/>
    <n v="19140"/>
    <x v="3"/>
    <s v="FUR-TA-10003392"/>
    <x v="0"/>
    <x v="3"/>
    <s v="Global Adaptabilities Conference Tables"/>
    <x v="4969"/>
    <n v="2"/>
    <x v="10"/>
    <n v="-118.0116"/>
    <x v="1"/>
    <x v="518"/>
  </r>
  <r>
    <n v="7881"/>
    <x v="3915"/>
    <x v="734"/>
    <d v="2017-12-06T00:00:00"/>
    <s v="Second Class"/>
    <s v="LC-16870"/>
    <s v="Lena Cacioppo"/>
    <x v="0"/>
    <s v="United States"/>
    <s v="Thornton"/>
    <x v="22"/>
    <n v="80229"/>
    <x v="1"/>
    <s v="OFF-AR-10003856"/>
    <x v="1"/>
    <x v="6"/>
    <s v="Newell 344"/>
    <x v="3832"/>
    <n v="6"/>
    <x v="2"/>
    <n v="1.0007999999999999"/>
    <x v="23"/>
    <x v="17"/>
  </r>
  <r>
    <n v="7882"/>
    <x v="3915"/>
    <x v="734"/>
    <d v="2017-12-06T00:00:00"/>
    <s v="Second Class"/>
    <s v="LC-16870"/>
    <s v="Lena Cacioppo"/>
    <x v="0"/>
    <s v="United States"/>
    <s v="Thornton"/>
    <x v="22"/>
    <n v="80229"/>
    <x v="1"/>
    <s v="TEC-AC-10002006"/>
    <x v="2"/>
    <x v="11"/>
    <s v="Memorex Micro Travel Drive 16 GB"/>
    <x v="3398"/>
    <n v="6"/>
    <x v="2"/>
    <n v="10.5534"/>
    <x v="23"/>
    <x v="223"/>
  </r>
  <r>
    <n v="7883"/>
    <x v="3915"/>
    <x v="734"/>
    <d v="2017-12-06T00:00:00"/>
    <s v="Second Class"/>
    <s v="LC-16870"/>
    <s v="Lena Cacioppo"/>
    <x v="0"/>
    <s v="United States"/>
    <s v="Thornton"/>
    <x v="22"/>
    <n v="80229"/>
    <x v="1"/>
    <s v="TEC-AC-10002006"/>
    <x v="2"/>
    <x v="11"/>
    <s v="Memorex Micro Travel Drive 16 GB"/>
    <x v="1129"/>
    <n v="8"/>
    <x v="2"/>
    <n v="14.071199999999999"/>
    <x v="23"/>
    <x v="98"/>
  </r>
  <r>
    <n v="7884"/>
    <x v="3915"/>
    <x v="734"/>
    <d v="2017-12-06T00:00:00"/>
    <s v="Second Class"/>
    <s v="LC-16870"/>
    <s v="Lena Cacioppo"/>
    <x v="0"/>
    <s v="United States"/>
    <s v="Thornton"/>
    <x v="22"/>
    <n v="80229"/>
    <x v="1"/>
    <s v="OFF-PA-10002246"/>
    <x v="1"/>
    <x v="10"/>
    <s v="Wirebound Four 2-3/4 x 5 Forms per Page, 400 Sets per Book"/>
    <x v="4970"/>
    <n v="2"/>
    <x v="2"/>
    <n v="3.7410000000000001"/>
    <x v="23"/>
    <x v="49"/>
  </r>
  <r>
    <n v="7885"/>
    <x v="3915"/>
    <x v="734"/>
    <d v="2017-12-06T00:00:00"/>
    <s v="Second Class"/>
    <s v="LC-16870"/>
    <s v="Lena Cacioppo"/>
    <x v="0"/>
    <s v="United States"/>
    <s v="Thornton"/>
    <x v="22"/>
    <n v="80229"/>
    <x v="1"/>
    <s v="OFF-SU-10004782"/>
    <x v="1"/>
    <x v="14"/>
    <s v="Elite 5&quot; Scissors"/>
    <x v="4971"/>
    <n v="7"/>
    <x v="2"/>
    <n v="5.915"/>
    <x v="23"/>
    <x v="26"/>
  </r>
  <r>
    <n v="7886"/>
    <x v="3915"/>
    <x v="734"/>
    <d v="2017-12-06T00:00:00"/>
    <s v="Second Class"/>
    <s v="LC-16870"/>
    <s v="Lena Cacioppo"/>
    <x v="0"/>
    <s v="United States"/>
    <s v="Thornton"/>
    <x v="22"/>
    <n v="80229"/>
    <x v="1"/>
    <s v="FUR-FU-10004351"/>
    <x v="0"/>
    <x v="5"/>
    <s v="Staple-based wall hangings"/>
    <x v="4972"/>
    <n v="3"/>
    <x v="2"/>
    <n v="7.0128000000000004"/>
    <x v="23"/>
    <x v="1"/>
  </r>
  <r>
    <n v="7887"/>
    <x v="3915"/>
    <x v="734"/>
    <d v="2017-12-06T00:00:00"/>
    <s v="Second Class"/>
    <s v="LC-16870"/>
    <s v="Lena Cacioppo"/>
    <x v="0"/>
    <s v="United States"/>
    <s v="Thornton"/>
    <x v="22"/>
    <n v="80229"/>
    <x v="1"/>
    <s v="FUR-FU-10004270"/>
    <x v="0"/>
    <x v="5"/>
    <s v="Eldon Image Series Desk Accessories, Burgundy"/>
    <x v="2423"/>
    <n v="5"/>
    <x v="2"/>
    <n v="3.3439999999999999"/>
    <x v="23"/>
    <x v="248"/>
  </r>
  <r>
    <n v="7888"/>
    <x v="3915"/>
    <x v="734"/>
    <d v="2017-12-06T00:00:00"/>
    <s v="Second Class"/>
    <s v="LC-16870"/>
    <s v="Lena Cacioppo"/>
    <x v="0"/>
    <s v="United States"/>
    <s v="Thornton"/>
    <x v="22"/>
    <n v="80229"/>
    <x v="1"/>
    <s v="FUR-FU-10004053"/>
    <x v="0"/>
    <x v="5"/>
    <s v="DAX Two-Tone Silver Metal Document Frame"/>
    <x v="2674"/>
    <n v="1"/>
    <x v="2"/>
    <n v="4.6551999999999998"/>
    <x v="23"/>
    <x v="182"/>
  </r>
  <r>
    <n v="7889"/>
    <x v="3916"/>
    <x v="765"/>
    <d v="2016-08-22T00:00:00"/>
    <s v="Standard Class"/>
    <s v="JP-15520"/>
    <s v="Jeremy Pistek"/>
    <x v="0"/>
    <s v="United States"/>
    <s v="Davis"/>
    <x v="1"/>
    <n v="95616"/>
    <x v="1"/>
    <s v="OFF-PA-10000019"/>
    <x v="1"/>
    <x v="10"/>
    <s v="Xerox 1931"/>
    <x v="56"/>
    <n v="5"/>
    <x v="0"/>
    <n v="15.552"/>
    <x v="47"/>
    <x v="42"/>
  </r>
  <r>
    <n v="7890"/>
    <x v="3917"/>
    <x v="591"/>
    <d v="2016-12-29T00:00:00"/>
    <s v="Standard Class"/>
    <s v="TS-21655"/>
    <s v="Trudy Schmidt"/>
    <x v="0"/>
    <s v="United States"/>
    <s v="Fayetteville"/>
    <x v="36"/>
    <n v="72701"/>
    <x v="0"/>
    <s v="OFF-AR-10003811"/>
    <x v="1"/>
    <x v="6"/>
    <s v="Newell 327"/>
    <x v="4973"/>
    <n v="9"/>
    <x v="0"/>
    <n v="5.3703000000000003"/>
    <x v="5"/>
    <x v="6"/>
  </r>
  <r>
    <n v="7891"/>
    <x v="3917"/>
    <x v="591"/>
    <d v="2016-12-29T00:00:00"/>
    <s v="Standard Class"/>
    <s v="TS-21655"/>
    <s v="Trudy Schmidt"/>
    <x v="0"/>
    <s v="United States"/>
    <s v="Fayetteville"/>
    <x v="36"/>
    <n v="72701"/>
    <x v="0"/>
    <s v="TEC-AC-10001838"/>
    <x v="2"/>
    <x v="11"/>
    <s v="Razer Tiamat Over Ear 7.1 Surround Sound PC Gaming Headset"/>
    <x v="4974"/>
    <n v="2"/>
    <x v="0"/>
    <n v="171.9914"/>
    <x v="5"/>
    <x v="157"/>
  </r>
  <r>
    <n v="7892"/>
    <x v="3917"/>
    <x v="591"/>
    <d v="2016-12-29T00:00:00"/>
    <s v="Standard Class"/>
    <s v="TS-21655"/>
    <s v="Trudy Schmidt"/>
    <x v="0"/>
    <s v="United States"/>
    <s v="Fayetteville"/>
    <x v="36"/>
    <n v="72701"/>
    <x v="0"/>
    <s v="FUR-FU-10003553"/>
    <x v="0"/>
    <x v="5"/>
    <s v="Howard Miller 13-1/2&quot; Diameter Rosebrook Wall Clock"/>
    <x v="4975"/>
    <n v="5"/>
    <x v="0"/>
    <n v="137.54"/>
    <x v="5"/>
    <x v="314"/>
  </r>
  <r>
    <n v="7893"/>
    <x v="3917"/>
    <x v="591"/>
    <d v="2016-12-29T00:00:00"/>
    <s v="Standard Class"/>
    <s v="TS-21655"/>
    <s v="Trudy Schmidt"/>
    <x v="0"/>
    <s v="United States"/>
    <s v="Fayetteville"/>
    <x v="36"/>
    <n v="72701"/>
    <x v="0"/>
    <s v="OFF-PA-10003302"/>
    <x v="1"/>
    <x v="10"/>
    <s v="Xerox 1906"/>
    <x v="1907"/>
    <n v="3"/>
    <x v="0"/>
    <n v="49.970399999999998"/>
    <x v="5"/>
    <x v="2"/>
  </r>
  <r>
    <n v="7894"/>
    <x v="3918"/>
    <x v="283"/>
    <d v="2017-07-30T00:00:00"/>
    <s v="Standard Class"/>
    <s v="NM-18445"/>
    <s v="Nathan Mautz"/>
    <x v="2"/>
    <s v="United States"/>
    <s v="New York City"/>
    <x v="15"/>
    <n v="10011"/>
    <x v="3"/>
    <s v="OFF-BI-10002412"/>
    <x v="1"/>
    <x v="8"/>
    <s v="Wilson Jones “Snap” Scratch Pad Binder Tool for Ring Binders"/>
    <x v="3961"/>
    <n v="3"/>
    <x v="2"/>
    <n v="4.3499999999999996"/>
    <x v="10"/>
    <x v="33"/>
  </r>
  <r>
    <n v="7895"/>
    <x v="3919"/>
    <x v="548"/>
    <d v="2017-06-25T00:00:00"/>
    <s v="Standard Class"/>
    <s v="EH-14125"/>
    <s v="Eugene Hildebrand"/>
    <x v="2"/>
    <s v="United States"/>
    <s v="Wheeling"/>
    <x v="48"/>
    <n v="26003"/>
    <x v="3"/>
    <s v="OFF-BI-10002852"/>
    <x v="1"/>
    <x v="8"/>
    <s v="Ibico Standard Transparent Covers"/>
    <x v="4976"/>
    <n v="5"/>
    <x v="0"/>
    <n v="40.375999999999998"/>
    <x v="28"/>
    <x v="181"/>
  </r>
  <r>
    <n v="7896"/>
    <x v="3919"/>
    <x v="548"/>
    <d v="2017-06-25T00:00:00"/>
    <s v="Standard Class"/>
    <s v="EH-14125"/>
    <s v="Eugene Hildebrand"/>
    <x v="2"/>
    <s v="United States"/>
    <s v="Wheeling"/>
    <x v="48"/>
    <n v="26003"/>
    <x v="3"/>
    <s v="OFF-BI-10000145"/>
    <x v="1"/>
    <x v="8"/>
    <s v="Zipper Ring Binder Pockets"/>
    <x v="869"/>
    <n v="2"/>
    <x v="0"/>
    <n v="3.0575999999999999"/>
    <x v="28"/>
    <x v="181"/>
  </r>
  <r>
    <n v="7897"/>
    <x v="3919"/>
    <x v="548"/>
    <d v="2017-06-25T00:00:00"/>
    <s v="Standard Class"/>
    <s v="EH-14125"/>
    <s v="Eugene Hildebrand"/>
    <x v="2"/>
    <s v="United States"/>
    <s v="Wheeling"/>
    <x v="48"/>
    <n v="26003"/>
    <x v="3"/>
    <s v="OFF-PA-10001970"/>
    <x v="1"/>
    <x v="10"/>
    <s v="Xerox 1908"/>
    <x v="982"/>
    <n v="8"/>
    <x v="0"/>
    <n v="219.44159999999999"/>
    <x v="28"/>
    <x v="77"/>
  </r>
  <r>
    <n v="7898"/>
    <x v="3920"/>
    <x v="802"/>
    <d v="2017-08-18T00:00:00"/>
    <s v="Standard Class"/>
    <s v="DC-12850"/>
    <s v="Dan Campbell"/>
    <x v="0"/>
    <s v="United States"/>
    <s v="Memphis"/>
    <x v="18"/>
    <n v="38109"/>
    <x v="0"/>
    <s v="OFF-AP-10001563"/>
    <x v="1"/>
    <x v="9"/>
    <s v="Belkin Premiere Surge Master II 8-outlet surge protector"/>
    <x v="4977"/>
    <n v="7"/>
    <x v="2"/>
    <n v="30.605399999999999"/>
    <x v="43"/>
    <x v="4"/>
  </r>
  <r>
    <n v="7899"/>
    <x v="3920"/>
    <x v="802"/>
    <d v="2017-08-18T00:00:00"/>
    <s v="Standard Class"/>
    <s v="DC-12850"/>
    <s v="Dan Campbell"/>
    <x v="0"/>
    <s v="United States"/>
    <s v="Memphis"/>
    <x v="18"/>
    <n v="38109"/>
    <x v="0"/>
    <s v="OFF-BI-10001359"/>
    <x v="1"/>
    <x v="8"/>
    <s v="GBC DocuBind TL300 Electric Binding System"/>
    <x v="4978"/>
    <n v="6"/>
    <x v="6"/>
    <n v="-1237.8462"/>
    <x v="43"/>
    <x v="116"/>
  </r>
  <r>
    <n v="7900"/>
    <x v="3920"/>
    <x v="802"/>
    <d v="2017-08-18T00:00:00"/>
    <s v="Standard Class"/>
    <s v="DC-12850"/>
    <s v="Dan Campbell"/>
    <x v="0"/>
    <s v="United States"/>
    <s v="Memphis"/>
    <x v="18"/>
    <n v="38109"/>
    <x v="0"/>
    <s v="OFF-FA-10003495"/>
    <x v="1"/>
    <x v="13"/>
    <s v="Staples"/>
    <x v="1867"/>
    <n v="5"/>
    <x v="2"/>
    <n v="9.1199999999999992"/>
    <x v="43"/>
    <x v="193"/>
  </r>
  <r>
    <n v="7901"/>
    <x v="3920"/>
    <x v="802"/>
    <d v="2017-08-18T00:00:00"/>
    <s v="Standard Class"/>
    <s v="DC-12850"/>
    <s v="Dan Campbell"/>
    <x v="0"/>
    <s v="United States"/>
    <s v="Memphis"/>
    <x v="18"/>
    <n v="38109"/>
    <x v="0"/>
    <s v="TEC-AC-10003709"/>
    <x v="2"/>
    <x v="11"/>
    <s v="Maxell 4.7GB DVD-R 5/Pack"/>
    <x v="4979"/>
    <n v="2"/>
    <x v="2"/>
    <n v="0.47520000000000001"/>
    <x v="43"/>
    <x v="1"/>
  </r>
  <r>
    <n v="7902"/>
    <x v="3920"/>
    <x v="802"/>
    <d v="2017-08-18T00:00:00"/>
    <s v="Standard Class"/>
    <s v="DC-12850"/>
    <s v="Dan Campbell"/>
    <x v="0"/>
    <s v="United States"/>
    <s v="Memphis"/>
    <x v="18"/>
    <n v="38109"/>
    <x v="0"/>
    <s v="FUR-FU-10003268"/>
    <x v="0"/>
    <x v="5"/>
    <s v="Eldon Radial Chair Mat for Low to Medium Pile Carpets"/>
    <x v="236"/>
    <n v="1"/>
    <x v="2"/>
    <n v="0"/>
    <x v="43"/>
    <x v="136"/>
  </r>
  <r>
    <n v="7903"/>
    <x v="3920"/>
    <x v="802"/>
    <d v="2017-08-18T00:00:00"/>
    <s v="Standard Class"/>
    <s v="DC-12850"/>
    <s v="Dan Campbell"/>
    <x v="0"/>
    <s v="United States"/>
    <s v="Memphis"/>
    <x v="18"/>
    <n v="38109"/>
    <x v="0"/>
    <s v="OFF-EN-10003845"/>
    <x v="1"/>
    <x v="12"/>
    <s v="Colored Envelopes"/>
    <x v="1787"/>
    <n v="5"/>
    <x v="2"/>
    <n v="4.7969999999999997"/>
    <x v="43"/>
    <x v="18"/>
  </r>
  <r>
    <n v="7904"/>
    <x v="3920"/>
    <x v="802"/>
    <d v="2017-08-18T00:00:00"/>
    <s v="Standard Class"/>
    <s v="DC-12850"/>
    <s v="Dan Campbell"/>
    <x v="0"/>
    <s v="United States"/>
    <s v="Memphis"/>
    <x v="18"/>
    <n v="38109"/>
    <x v="0"/>
    <s v="FUR-CH-10002073"/>
    <x v="0"/>
    <x v="1"/>
    <s v="Hon Olson Stacker Chairs"/>
    <x v="4980"/>
    <n v="2"/>
    <x v="2"/>
    <n v="47.660400000000003"/>
    <x v="43"/>
    <x v="4"/>
  </r>
  <r>
    <n v="7905"/>
    <x v="3921"/>
    <x v="209"/>
    <d v="2015-11-13T00:00:00"/>
    <s v="Standard Class"/>
    <s v="DO-13645"/>
    <s v="Doug O'Connell"/>
    <x v="0"/>
    <s v="United States"/>
    <s v="Houston"/>
    <x v="5"/>
    <n v="77036"/>
    <x v="2"/>
    <s v="OFF-PA-10001357"/>
    <x v="1"/>
    <x v="10"/>
    <s v="Xerox 1886"/>
    <x v="4981"/>
    <n v="2"/>
    <x v="2"/>
    <n v="26.824000000000002"/>
    <x v="6"/>
    <x v="11"/>
  </r>
  <r>
    <n v="7906"/>
    <x v="3922"/>
    <x v="52"/>
    <d v="2015-10-22T00:00:00"/>
    <s v="Standard Class"/>
    <s v="LS-16975"/>
    <s v="Lindsay Shagiari"/>
    <x v="2"/>
    <s v="United States"/>
    <s v="Dallas"/>
    <x v="5"/>
    <n v="75217"/>
    <x v="2"/>
    <s v="OFF-EN-10001415"/>
    <x v="1"/>
    <x v="12"/>
    <s v="Staple envelope"/>
    <x v="3743"/>
    <n v="1"/>
    <x v="2"/>
    <n v="1.6739999999999999"/>
    <x v="2"/>
    <x v="193"/>
  </r>
  <r>
    <n v="7907"/>
    <x v="3922"/>
    <x v="52"/>
    <d v="2015-10-22T00:00:00"/>
    <s v="Standard Class"/>
    <s v="LS-16975"/>
    <s v="Lindsay Shagiari"/>
    <x v="2"/>
    <s v="United States"/>
    <s v="Dallas"/>
    <x v="5"/>
    <n v="75217"/>
    <x v="2"/>
    <s v="OFF-BI-10002813"/>
    <x v="1"/>
    <x v="8"/>
    <s v="Avery Reinforcements for Hole-Punch Pages"/>
    <x v="532"/>
    <n v="10"/>
    <x v="3"/>
    <n v="-6.93"/>
    <x v="2"/>
    <x v="274"/>
  </r>
  <r>
    <n v="7908"/>
    <x v="3923"/>
    <x v="679"/>
    <d v="2016-08-02T00:00:00"/>
    <s v="First Class"/>
    <s v="RW-19630"/>
    <s v="Rob Williams"/>
    <x v="1"/>
    <s v="United States"/>
    <s v="San Francisco"/>
    <x v="1"/>
    <n v="94122"/>
    <x v="1"/>
    <s v="OFF-AP-10003849"/>
    <x v="1"/>
    <x v="9"/>
    <s v="Hoover Shoulder Vac Commercial Portable Vacuum"/>
    <x v="4019"/>
    <n v="2"/>
    <x v="0"/>
    <n v="178.91"/>
    <x v="47"/>
    <x v="45"/>
  </r>
  <r>
    <n v="7909"/>
    <x v="3924"/>
    <x v="275"/>
    <d v="2016-12-07T00:00:00"/>
    <s v="Standard Class"/>
    <s v="RD-19720"/>
    <s v="Roger Demir"/>
    <x v="0"/>
    <s v="United States"/>
    <s v="Morgan Hill"/>
    <x v="1"/>
    <n v="95037"/>
    <x v="1"/>
    <s v="FUR-TA-10004147"/>
    <x v="0"/>
    <x v="3"/>
    <s v="Hon 4060 Series Tables"/>
    <x v="4982"/>
    <n v="3"/>
    <x v="2"/>
    <n v="6.7176"/>
    <x v="5"/>
    <x v="101"/>
  </r>
  <r>
    <n v="7910"/>
    <x v="3924"/>
    <x v="275"/>
    <d v="2016-12-07T00:00:00"/>
    <s v="Standard Class"/>
    <s v="RD-19720"/>
    <s v="Roger Demir"/>
    <x v="0"/>
    <s v="United States"/>
    <s v="Morgan Hill"/>
    <x v="1"/>
    <n v="95037"/>
    <x v="1"/>
    <s v="OFF-AR-10001662"/>
    <x v="1"/>
    <x v="6"/>
    <s v="Rogers Handheld Barrel Pencil Sharpener"/>
    <x v="4983"/>
    <n v="8"/>
    <x v="0"/>
    <n v="5.9184000000000001"/>
    <x v="5"/>
    <x v="180"/>
  </r>
  <r>
    <n v="7911"/>
    <x v="3924"/>
    <x v="275"/>
    <d v="2016-12-07T00:00:00"/>
    <s v="Standard Class"/>
    <s v="RD-19720"/>
    <s v="Roger Demir"/>
    <x v="0"/>
    <s v="United States"/>
    <s v="Morgan Hill"/>
    <x v="1"/>
    <n v="95037"/>
    <x v="1"/>
    <s v="OFF-ST-10001558"/>
    <x v="1"/>
    <x v="4"/>
    <s v="Acco Perma 4000 Stacking Storage Drawers"/>
    <x v="4984"/>
    <n v="3"/>
    <x v="0"/>
    <n v="7.3079999999999998"/>
    <x v="5"/>
    <x v="230"/>
  </r>
  <r>
    <n v="7912"/>
    <x v="3924"/>
    <x v="275"/>
    <d v="2016-12-07T00:00:00"/>
    <s v="Standard Class"/>
    <s v="RD-19720"/>
    <s v="Roger Demir"/>
    <x v="0"/>
    <s v="United States"/>
    <s v="Morgan Hill"/>
    <x v="1"/>
    <n v="95037"/>
    <x v="1"/>
    <s v="FUR-BO-10001337"/>
    <x v="0"/>
    <x v="0"/>
    <s v="O'Sullivan Living Dimensions 2-Shelf Bookcases"/>
    <x v="4153"/>
    <n v="2"/>
    <x v="11"/>
    <n v="-12.098000000000001"/>
    <x v="5"/>
    <x v="199"/>
  </r>
  <r>
    <n v="7913"/>
    <x v="3925"/>
    <x v="236"/>
    <d v="2016-04-30T00:00:00"/>
    <s v="Second Class"/>
    <s v="RB-19570"/>
    <s v="Rob Beeghly"/>
    <x v="0"/>
    <s v="United States"/>
    <s v="Saint Charles"/>
    <x v="10"/>
    <n v="60174"/>
    <x v="2"/>
    <s v="FUR-FU-10001602"/>
    <x v="0"/>
    <x v="5"/>
    <s v="Eldon Delta Triangular Chair Mat, 52&quot; x 58&quot;, Clear"/>
    <x v="4985"/>
    <n v="2"/>
    <x v="7"/>
    <n v="-31.8612"/>
    <x v="26"/>
    <x v="540"/>
  </r>
  <r>
    <n v="7914"/>
    <x v="3926"/>
    <x v="326"/>
    <d v="2017-08-27T00:00:00"/>
    <s v="First Class"/>
    <s v="JE-15715"/>
    <s v="Joe Elijah"/>
    <x v="0"/>
    <s v="United States"/>
    <s v="Cleveland"/>
    <x v="24"/>
    <n v="44105"/>
    <x v="3"/>
    <s v="OFF-ST-10003996"/>
    <x v="1"/>
    <x v="4"/>
    <s v="Letter/Legal File Tote with Clear Snap-On Lid, Black Granite"/>
    <x v="4986"/>
    <n v="2"/>
    <x v="2"/>
    <n v="1.9272"/>
    <x v="43"/>
    <x v="17"/>
  </r>
  <r>
    <n v="7915"/>
    <x v="3927"/>
    <x v="46"/>
    <d v="2017-06-21T00:00:00"/>
    <s v="Standard Class"/>
    <s v="SR-20740"/>
    <s v="Steven Roelle"/>
    <x v="2"/>
    <s v="United States"/>
    <s v="New York City"/>
    <x v="15"/>
    <n v="10024"/>
    <x v="3"/>
    <s v="TEC-MA-10003673"/>
    <x v="2"/>
    <x v="15"/>
    <s v="Hewlett-Packard Desktjet 6988DT Refurbished Printer"/>
    <x v="4987"/>
    <n v="5"/>
    <x v="0"/>
    <n v="1668.2049999999999"/>
    <x v="28"/>
    <x v="77"/>
  </r>
  <r>
    <n v="7916"/>
    <x v="3927"/>
    <x v="46"/>
    <d v="2017-06-21T00:00:00"/>
    <s v="Standard Class"/>
    <s v="SR-20740"/>
    <s v="Steven Roelle"/>
    <x v="2"/>
    <s v="United States"/>
    <s v="New York City"/>
    <x v="15"/>
    <n v="10024"/>
    <x v="3"/>
    <s v="TEC-AC-10004992"/>
    <x v="2"/>
    <x v="11"/>
    <s v="Kingston Digital DataTraveler 64GB USB 2.0"/>
    <x v="3803"/>
    <n v="3"/>
    <x v="0"/>
    <n v="8.1072000000000006"/>
    <x v="28"/>
    <x v="366"/>
  </r>
  <r>
    <n v="7917"/>
    <x v="3928"/>
    <x v="312"/>
    <d v="2015-11-24T00:00:00"/>
    <s v="Standard Class"/>
    <s v="PO-19195"/>
    <s v="Phillina Ober"/>
    <x v="2"/>
    <s v="United States"/>
    <s v="Philadelphia"/>
    <x v="9"/>
    <n v="19140"/>
    <x v="3"/>
    <s v="FUR-CH-10002880"/>
    <x v="0"/>
    <x v="1"/>
    <s v="Global High-Back Leather Tilter, Burgundy"/>
    <x v="4988"/>
    <n v="4"/>
    <x v="4"/>
    <n v="-93.472399999999993"/>
    <x v="6"/>
    <x v="270"/>
  </r>
  <r>
    <n v="7918"/>
    <x v="3929"/>
    <x v="507"/>
    <d v="2017-09-08T00:00:00"/>
    <s v="Second Class"/>
    <s v="JK-16120"/>
    <s v="Julie Kriz"/>
    <x v="2"/>
    <s v="United States"/>
    <s v="Garland"/>
    <x v="5"/>
    <n v="75043"/>
    <x v="2"/>
    <s v="OFF-AR-10000380"/>
    <x v="1"/>
    <x v="6"/>
    <s v="Hunt PowerHouse Electric Pencil Sharpener, Blue"/>
    <x v="4989"/>
    <n v="1"/>
    <x v="2"/>
    <n v="3.798"/>
    <x v="15"/>
    <x v="26"/>
  </r>
  <r>
    <n v="7919"/>
    <x v="3930"/>
    <x v="433"/>
    <d v="2015-07-08T00:00:00"/>
    <s v="Second Class"/>
    <s v="JP-16135"/>
    <s v="Julie Prescott"/>
    <x v="2"/>
    <s v="United States"/>
    <s v="San Diego"/>
    <x v="1"/>
    <n v="92024"/>
    <x v="1"/>
    <s v="OFF-BI-10002706"/>
    <x v="1"/>
    <x v="8"/>
    <s v="Avery Premier Heavy-Duty Binder with Round Locking Rings"/>
    <x v="2489"/>
    <n v="2"/>
    <x v="2"/>
    <n v="7.4256000000000002"/>
    <x v="39"/>
    <x v="18"/>
  </r>
  <r>
    <n v="7920"/>
    <x v="3931"/>
    <x v="175"/>
    <d v="2017-09-21T00:00:00"/>
    <s v="Standard Class"/>
    <s v="Dp-13240"/>
    <s v="Dean percer"/>
    <x v="2"/>
    <s v="United States"/>
    <s v="Waterbury"/>
    <x v="29"/>
    <n v="6708"/>
    <x v="3"/>
    <s v="OFF-ST-10000943"/>
    <x v="1"/>
    <x v="4"/>
    <s v="Eldon ProFile File 'N Store Portable File Tub Letter/Legal Size Black"/>
    <x v="4990"/>
    <n v="2"/>
    <x v="0"/>
    <n v="10.813599999999999"/>
    <x v="15"/>
    <x v="40"/>
  </r>
  <r>
    <n v="7921"/>
    <x v="3931"/>
    <x v="175"/>
    <d v="2017-09-21T00:00:00"/>
    <s v="Standard Class"/>
    <s v="Dp-13240"/>
    <s v="Dean percer"/>
    <x v="2"/>
    <s v="United States"/>
    <s v="Waterbury"/>
    <x v="29"/>
    <n v="6708"/>
    <x v="3"/>
    <s v="TEC-AC-10001090"/>
    <x v="2"/>
    <x v="11"/>
    <s v="Micro Innovations Wireless Classic Keyboard with Mouse"/>
    <x v="2759"/>
    <n v="2"/>
    <x v="0"/>
    <n v="10.7964"/>
    <x v="15"/>
    <x v="413"/>
  </r>
  <r>
    <n v="7922"/>
    <x v="3932"/>
    <x v="677"/>
    <d v="2017-03-17T00:00:00"/>
    <s v="Standard Class"/>
    <s v="JB-16000"/>
    <s v="Joy Bell-"/>
    <x v="0"/>
    <s v="United States"/>
    <s v="Columbia"/>
    <x v="39"/>
    <n v="21044"/>
    <x v="3"/>
    <s v="OFF-BI-10002026"/>
    <x v="1"/>
    <x v="8"/>
    <s v="Avery Arch Ring Binders"/>
    <x v="4991"/>
    <n v="3"/>
    <x v="0"/>
    <n v="81.921000000000006"/>
    <x v="42"/>
    <x v="2"/>
  </r>
  <r>
    <n v="7923"/>
    <x v="3933"/>
    <x v="241"/>
    <d v="2017-09-29T00:00:00"/>
    <s v="Standard Class"/>
    <s v="PP-18955"/>
    <s v="Paul Prost"/>
    <x v="2"/>
    <s v="United States"/>
    <s v="Hollywood"/>
    <x v="2"/>
    <n v="33021"/>
    <x v="0"/>
    <s v="TEC-PH-10000526"/>
    <x v="2"/>
    <x v="7"/>
    <s v="Vtech CS6719"/>
    <x v="3202"/>
    <n v="5"/>
    <x v="2"/>
    <n v="38.396000000000001"/>
    <x v="15"/>
    <x v="36"/>
  </r>
  <r>
    <n v="7924"/>
    <x v="3933"/>
    <x v="241"/>
    <d v="2017-09-29T00:00:00"/>
    <s v="Standard Class"/>
    <s v="PP-18955"/>
    <s v="Paul Prost"/>
    <x v="2"/>
    <s v="United States"/>
    <s v="Hollywood"/>
    <x v="2"/>
    <n v="33021"/>
    <x v="0"/>
    <s v="OFF-BI-10004002"/>
    <x v="1"/>
    <x v="8"/>
    <s v="Wilson Jones International Size A4 Ring Binders"/>
    <x v="4735"/>
    <n v="3"/>
    <x v="6"/>
    <n v="-11.417999999999999"/>
    <x v="15"/>
    <x v="86"/>
  </r>
  <r>
    <n v="7925"/>
    <x v="3934"/>
    <x v="572"/>
    <d v="2016-08-16T00:00:00"/>
    <s v="First Class"/>
    <s v="RF-19840"/>
    <s v="Roy Französisch"/>
    <x v="0"/>
    <s v="United States"/>
    <s v="Springfield"/>
    <x v="17"/>
    <n v="22153"/>
    <x v="0"/>
    <s v="OFF-BI-10002309"/>
    <x v="1"/>
    <x v="8"/>
    <s v="Avery Heavy-Duty EZD  Binder With Locking Rings"/>
    <x v="4545"/>
    <n v="4"/>
    <x v="0"/>
    <n v="10.7136"/>
    <x v="47"/>
    <x v="42"/>
  </r>
  <r>
    <n v="7926"/>
    <x v="3934"/>
    <x v="572"/>
    <d v="2016-08-16T00:00:00"/>
    <s v="First Class"/>
    <s v="RF-19840"/>
    <s v="Roy Französisch"/>
    <x v="0"/>
    <s v="United States"/>
    <s v="Springfield"/>
    <x v="17"/>
    <n v="22153"/>
    <x v="0"/>
    <s v="OFF-LA-10003923"/>
    <x v="1"/>
    <x v="2"/>
    <s v="Alphabetical Labels for Top Tab Filing"/>
    <x v="819"/>
    <n v="7"/>
    <x v="0"/>
    <n v="51.8"/>
    <x v="47"/>
    <x v="47"/>
  </r>
  <r>
    <n v="7927"/>
    <x v="3935"/>
    <x v="225"/>
    <d v="2017-11-24T00:00:00"/>
    <s v="Second Class"/>
    <s v="KH-16330"/>
    <s v="Katharine Harms"/>
    <x v="1"/>
    <s v="United States"/>
    <s v="New York City"/>
    <x v="15"/>
    <n v="10035"/>
    <x v="3"/>
    <s v="TEC-AC-10003433"/>
    <x v="2"/>
    <x v="11"/>
    <s v="Maxell 4.7GB DVD+R 5/Pack"/>
    <x v="1179"/>
    <n v="3"/>
    <x v="0"/>
    <n v="1.3365"/>
    <x v="24"/>
    <x v="100"/>
  </r>
  <r>
    <n v="7928"/>
    <x v="3935"/>
    <x v="225"/>
    <d v="2017-11-24T00:00:00"/>
    <s v="Second Class"/>
    <s v="KH-16330"/>
    <s v="Katharine Harms"/>
    <x v="1"/>
    <s v="United States"/>
    <s v="New York City"/>
    <x v="15"/>
    <n v="10035"/>
    <x v="3"/>
    <s v="TEC-PH-10001363"/>
    <x v="2"/>
    <x v="7"/>
    <s v="Apple iPhone 5S"/>
    <x v="4992"/>
    <n v="1"/>
    <x v="0"/>
    <n v="170.99700000000001"/>
    <x v="24"/>
    <x v="84"/>
  </r>
  <r>
    <n v="7929"/>
    <x v="3935"/>
    <x v="225"/>
    <d v="2017-11-24T00:00:00"/>
    <s v="Second Class"/>
    <s v="KH-16330"/>
    <s v="Katharine Harms"/>
    <x v="1"/>
    <s v="United States"/>
    <s v="New York City"/>
    <x v="15"/>
    <n v="10035"/>
    <x v="3"/>
    <s v="FUR-FU-10000820"/>
    <x v="0"/>
    <x v="5"/>
    <s v="Tensor Brushed Steel Torchiere Floor Lamp"/>
    <x v="4187"/>
    <n v="3"/>
    <x v="0"/>
    <n v="9.1745999999999999"/>
    <x v="24"/>
    <x v="16"/>
  </r>
  <r>
    <n v="7930"/>
    <x v="3936"/>
    <x v="800"/>
    <d v="2017-07-27T00:00:00"/>
    <s v="First Class"/>
    <s v="EM-14200"/>
    <s v="Evan Minnotte"/>
    <x v="2"/>
    <s v="United States"/>
    <s v="Dallas"/>
    <x v="5"/>
    <n v="75217"/>
    <x v="2"/>
    <s v="FUR-TA-10004767"/>
    <x v="0"/>
    <x v="3"/>
    <s v="Safco Drafting Table"/>
    <x v="4993"/>
    <n v="6"/>
    <x v="4"/>
    <n v="-4.2587999999999999"/>
    <x v="10"/>
    <x v="20"/>
  </r>
  <r>
    <n v="7931"/>
    <x v="3937"/>
    <x v="869"/>
    <d v="2016-03-27T00:00:00"/>
    <s v="Second Class"/>
    <s v="DK-12835"/>
    <s v="Damala Kotsonis"/>
    <x v="1"/>
    <s v="United States"/>
    <s v="New York City"/>
    <x v="15"/>
    <n v="10024"/>
    <x v="3"/>
    <s v="OFF-AR-10001955"/>
    <x v="1"/>
    <x v="6"/>
    <s v="Newell 319"/>
    <x v="423"/>
    <n v="3"/>
    <x v="0"/>
    <n v="17.856000000000002"/>
    <x v="17"/>
    <x v="1"/>
  </r>
  <r>
    <n v="7932"/>
    <x v="3938"/>
    <x v="692"/>
    <d v="2016-07-20T00:00:00"/>
    <s v="Standard Class"/>
    <s v="MC-17425"/>
    <s v="Mark Cousins"/>
    <x v="1"/>
    <s v="United States"/>
    <s v="Portland"/>
    <x v="21"/>
    <n v="97206"/>
    <x v="1"/>
    <s v="FUR-CH-10004886"/>
    <x v="0"/>
    <x v="1"/>
    <s v="Bevis Steel Folding Chairs"/>
    <x v="2145"/>
    <n v="3"/>
    <x v="2"/>
    <n v="23.027999999999999"/>
    <x v="16"/>
    <x v="7"/>
  </r>
  <r>
    <n v="7933"/>
    <x v="3938"/>
    <x v="692"/>
    <d v="2016-07-20T00:00:00"/>
    <s v="Standard Class"/>
    <s v="MC-17425"/>
    <s v="Mark Cousins"/>
    <x v="1"/>
    <s v="United States"/>
    <s v="Portland"/>
    <x v="21"/>
    <n v="97206"/>
    <x v="1"/>
    <s v="OFF-PA-10003641"/>
    <x v="1"/>
    <x v="10"/>
    <s v="Xerox 1909"/>
    <x v="151"/>
    <n v="5"/>
    <x v="2"/>
    <n v="34.293999999999997"/>
    <x v="16"/>
    <x v="12"/>
  </r>
  <r>
    <n v="7934"/>
    <x v="3939"/>
    <x v="629"/>
    <d v="2017-08-24T00:00:00"/>
    <s v="Standard Class"/>
    <s v="RW-19540"/>
    <s v="Rick Wilson"/>
    <x v="1"/>
    <s v="United States"/>
    <s v="Brentwood"/>
    <x v="1"/>
    <n v="94513"/>
    <x v="1"/>
    <s v="OFF-EN-10003134"/>
    <x v="1"/>
    <x v="12"/>
    <s v="Staple envelope"/>
    <x v="368"/>
    <n v="2"/>
    <x v="0"/>
    <n v="11.68"/>
    <x v="43"/>
    <x v="47"/>
  </r>
  <r>
    <n v="7935"/>
    <x v="3939"/>
    <x v="629"/>
    <d v="2017-08-24T00:00:00"/>
    <s v="Standard Class"/>
    <s v="RW-19540"/>
    <s v="Rick Wilson"/>
    <x v="1"/>
    <s v="United States"/>
    <s v="Brentwood"/>
    <x v="1"/>
    <n v="94513"/>
    <x v="1"/>
    <s v="TEC-PH-10002564"/>
    <x v="2"/>
    <x v="7"/>
    <s v="OtterBox Defender Series Case - Samsung Galaxy S4"/>
    <x v="973"/>
    <n v="3"/>
    <x v="2"/>
    <n v="8.9969999999999999"/>
    <x v="43"/>
    <x v="26"/>
  </r>
  <r>
    <n v="7936"/>
    <x v="3939"/>
    <x v="629"/>
    <d v="2017-08-24T00:00:00"/>
    <s v="Standard Class"/>
    <s v="RW-19540"/>
    <s v="Rick Wilson"/>
    <x v="1"/>
    <s v="United States"/>
    <s v="Brentwood"/>
    <x v="1"/>
    <n v="94513"/>
    <x v="1"/>
    <s v="OFF-PA-10003893"/>
    <x v="1"/>
    <x v="10"/>
    <s v="Xerox 1962"/>
    <x v="18"/>
    <n v="2"/>
    <x v="0"/>
    <n v="3.8519999999999999"/>
    <x v="43"/>
    <x v="100"/>
  </r>
  <r>
    <n v="7937"/>
    <x v="3939"/>
    <x v="629"/>
    <d v="2017-08-24T00:00:00"/>
    <s v="Standard Class"/>
    <s v="RW-19540"/>
    <s v="Rick Wilson"/>
    <x v="1"/>
    <s v="United States"/>
    <s v="Brentwood"/>
    <x v="1"/>
    <n v="94513"/>
    <x v="1"/>
    <s v="OFF-BI-10000174"/>
    <x v="1"/>
    <x v="8"/>
    <s v="Wilson Jones Clip &amp; Carry Folder Binder Tool for Ring Binders, Clear"/>
    <x v="3961"/>
    <n v="3"/>
    <x v="2"/>
    <n v="4.8719999999999999"/>
    <x v="43"/>
    <x v="73"/>
  </r>
  <r>
    <n v="7938"/>
    <x v="3939"/>
    <x v="629"/>
    <d v="2017-08-24T00:00:00"/>
    <s v="Standard Class"/>
    <s v="RW-19540"/>
    <s v="Rick Wilson"/>
    <x v="1"/>
    <s v="United States"/>
    <s v="Brentwood"/>
    <x v="1"/>
    <n v="94513"/>
    <x v="1"/>
    <s v="OFF-AP-10001058"/>
    <x v="1"/>
    <x v="9"/>
    <s v="Sanyo 2.5 Cubic Foot Mid-Size Office Refrigerators"/>
    <x v="4994"/>
    <n v="9"/>
    <x v="0"/>
    <n v="654.75540000000001"/>
    <x v="43"/>
    <x v="96"/>
  </r>
  <r>
    <n v="7939"/>
    <x v="3939"/>
    <x v="629"/>
    <d v="2017-08-24T00:00:00"/>
    <s v="Standard Class"/>
    <s v="RW-19540"/>
    <s v="Rick Wilson"/>
    <x v="1"/>
    <s v="United States"/>
    <s v="Brentwood"/>
    <x v="1"/>
    <n v="94513"/>
    <x v="1"/>
    <s v="OFF-ST-10001496"/>
    <x v="1"/>
    <x v="4"/>
    <s v="Standard Rollaway File with Lock"/>
    <x v="857"/>
    <n v="3"/>
    <x v="0"/>
    <n v="140.54820000000001"/>
    <x v="43"/>
    <x v="96"/>
  </r>
  <r>
    <n v="7940"/>
    <x v="3939"/>
    <x v="629"/>
    <d v="2017-08-24T00:00:00"/>
    <s v="Standard Class"/>
    <s v="RW-19540"/>
    <s v="Rick Wilson"/>
    <x v="1"/>
    <s v="United States"/>
    <s v="Brentwood"/>
    <x v="1"/>
    <n v="94513"/>
    <x v="1"/>
    <s v="OFF-BI-10004230"/>
    <x v="1"/>
    <x v="8"/>
    <s v="GBC Recycled Grain Textured Covers"/>
    <x v="4995"/>
    <n v="8"/>
    <x v="2"/>
    <n v="77.369600000000005"/>
    <x v="43"/>
    <x v="11"/>
  </r>
  <r>
    <n v="7941"/>
    <x v="3940"/>
    <x v="882"/>
    <d v="2016-12-17T00:00:00"/>
    <s v="First Class"/>
    <s v="DS-13180"/>
    <s v="David Smith"/>
    <x v="1"/>
    <s v="United States"/>
    <s v="San Diego"/>
    <x v="1"/>
    <n v="92037"/>
    <x v="1"/>
    <s v="FUR-CH-10001146"/>
    <x v="0"/>
    <x v="1"/>
    <s v="Global Task Chair, Black"/>
    <x v="125"/>
    <n v="2"/>
    <x v="2"/>
    <n v="-9.1601999999999997"/>
    <x v="5"/>
    <x v="92"/>
  </r>
  <r>
    <n v="7942"/>
    <x v="3940"/>
    <x v="882"/>
    <d v="2016-12-17T00:00:00"/>
    <s v="First Class"/>
    <s v="DS-13180"/>
    <s v="David Smith"/>
    <x v="1"/>
    <s v="United States"/>
    <s v="San Diego"/>
    <x v="1"/>
    <n v="92037"/>
    <x v="1"/>
    <s v="OFF-ST-10001590"/>
    <x v="1"/>
    <x v="4"/>
    <s v="Tenex Personal Project File with Scoop Front Design, Black"/>
    <x v="4996"/>
    <n v="10"/>
    <x v="0"/>
    <n v="35.048000000000002"/>
    <x v="5"/>
    <x v="96"/>
  </r>
  <r>
    <n v="7943"/>
    <x v="3941"/>
    <x v="53"/>
    <d v="2018-01-01T00:00:00"/>
    <s v="Standard Class"/>
    <s v="GA-14725"/>
    <s v="Guy Armstrong"/>
    <x v="0"/>
    <s v="United States"/>
    <s v="Dallas"/>
    <x v="5"/>
    <n v="75081"/>
    <x v="2"/>
    <s v="OFF-BI-10003684"/>
    <x v="1"/>
    <x v="8"/>
    <s v="Wilson Jones Legal Size Ring Binders"/>
    <x v="4997"/>
    <n v="9"/>
    <x v="3"/>
    <n v="-59.372999999999998"/>
    <x v="38"/>
    <x v="14"/>
  </r>
  <r>
    <n v="7944"/>
    <x v="3941"/>
    <x v="53"/>
    <d v="2018-01-01T00:00:00"/>
    <s v="Standard Class"/>
    <s v="GA-14725"/>
    <s v="Guy Armstrong"/>
    <x v="0"/>
    <s v="United States"/>
    <s v="Dallas"/>
    <x v="5"/>
    <n v="75081"/>
    <x v="2"/>
    <s v="OFF-SU-10000946"/>
    <x v="1"/>
    <x v="14"/>
    <s v="Staple remover"/>
    <x v="4998"/>
    <n v="7"/>
    <x v="2"/>
    <n v="5.0274000000000001"/>
    <x v="38"/>
    <x v="4"/>
  </r>
  <r>
    <n v="7945"/>
    <x v="3941"/>
    <x v="53"/>
    <d v="2018-01-01T00:00:00"/>
    <s v="Standard Class"/>
    <s v="GA-14725"/>
    <s v="Guy Armstrong"/>
    <x v="0"/>
    <s v="United States"/>
    <s v="Dallas"/>
    <x v="5"/>
    <n v="75081"/>
    <x v="2"/>
    <s v="OFF-AR-10001615"/>
    <x v="1"/>
    <x v="6"/>
    <s v="Newell 34"/>
    <x v="3993"/>
    <n v="2"/>
    <x v="2"/>
    <n v="2.3807999999999998"/>
    <x v="38"/>
    <x v="17"/>
  </r>
  <r>
    <n v="7946"/>
    <x v="3941"/>
    <x v="53"/>
    <d v="2018-01-01T00:00:00"/>
    <s v="Standard Class"/>
    <s v="GA-14725"/>
    <s v="Guy Armstrong"/>
    <x v="0"/>
    <s v="United States"/>
    <s v="Dallas"/>
    <x v="5"/>
    <n v="75081"/>
    <x v="2"/>
    <s v="OFF-BI-10001597"/>
    <x v="1"/>
    <x v="8"/>
    <s v="Wilson Jones Ledger-Size, Piano-Hinge Binder, 2&quot;, Blue"/>
    <x v="4999"/>
    <n v="5"/>
    <x v="3"/>
    <n v="-65.567999999999998"/>
    <x v="38"/>
    <x v="276"/>
  </r>
  <r>
    <n v="7947"/>
    <x v="3941"/>
    <x v="53"/>
    <d v="2018-01-01T00:00:00"/>
    <s v="Standard Class"/>
    <s v="GA-14725"/>
    <s v="Guy Armstrong"/>
    <x v="0"/>
    <s v="United States"/>
    <s v="Dallas"/>
    <x v="5"/>
    <n v="75081"/>
    <x v="2"/>
    <s v="OFF-BI-10001116"/>
    <x v="1"/>
    <x v="8"/>
    <s v="Wilson Jones 1&quot; Hanging DublLock Ring Binders"/>
    <x v="754"/>
    <n v="3"/>
    <x v="3"/>
    <n v="-5.0688000000000004"/>
    <x v="38"/>
    <x v="276"/>
  </r>
  <r>
    <n v="7948"/>
    <x v="3942"/>
    <x v="72"/>
    <d v="2014-03-05T00:00:00"/>
    <s v="Standard Class"/>
    <s v="SC-20380"/>
    <s v="Shahid Collister"/>
    <x v="0"/>
    <s v="United States"/>
    <s v="El Paso"/>
    <x v="5"/>
    <n v="79907"/>
    <x v="2"/>
    <s v="OFF-FA-10004395"/>
    <x v="1"/>
    <x v="13"/>
    <s v="Plymouth Boxed Rubber Bands by Plymouth"/>
    <x v="605"/>
    <n v="5"/>
    <x v="2"/>
    <n v="-3.5325000000000002"/>
    <x v="34"/>
    <x v="191"/>
  </r>
  <r>
    <n v="7949"/>
    <x v="3942"/>
    <x v="72"/>
    <d v="2014-03-05T00:00:00"/>
    <s v="Standard Class"/>
    <s v="SC-20380"/>
    <s v="Shahid Collister"/>
    <x v="0"/>
    <s v="United States"/>
    <s v="El Paso"/>
    <x v="5"/>
    <n v="79907"/>
    <x v="2"/>
    <s v="FUR-CH-10001270"/>
    <x v="0"/>
    <x v="1"/>
    <s v="Harbour Creations Steel Folding Chair"/>
    <x v="5000"/>
    <n v="6"/>
    <x v="4"/>
    <n v="0"/>
    <x v="34"/>
    <x v="136"/>
  </r>
  <r>
    <n v="7950"/>
    <x v="3942"/>
    <x v="72"/>
    <d v="2014-03-05T00:00:00"/>
    <s v="Standard Class"/>
    <s v="SC-20380"/>
    <s v="Shahid Collister"/>
    <x v="0"/>
    <s v="United States"/>
    <s v="El Paso"/>
    <x v="5"/>
    <n v="79907"/>
    <x v="2"/>
    <s v="FUR-FU-10001095"/>
    <x v="0"/>
    <x v="5"/>
    <s v="DAX Black Cherry Wood-Tone Poster Frame"/>
    <x v="3020"/>
    <n v="6"/>
    <x v="7"/>
    <n v="-34.953600000000002"/>
    <x v="34"/>
    <x v="373"/>
  </r>
  <r>
    <n v="7951"/>
    <x v="3942"/>
    <x v="72"/>
    <d v="2014-03-05T00:00:00"/>
    <s v="Standard Class"/>
    <s v="SC-20380"/>
    <s v="Shahid Collister"/>
    <x v="0"/>
    <s v="United States"/>
    <s v="El Paso"/>
    <x v="5"/>
    <n v="79907"/>
    <x v="2"/>
    <s v="OFF-ST-10001469"/>
    <x v="1"/>
    <x v="4"/>
    <s v="Fellowes Bankers Box Recycled Super Stor/Drawer"/>
    <x v="5001"/>
    <n v="3"/>
    <x v="2"/>
    <n v="-22.671600000000002"/>
    <x v="34"/>
    <x v="269"/>
  </r>
  <r>
    <n v="7952"/>
    <x v="3943"/>
    <x v="902"/>
    <d v="2015-11-24T00:00:00"/>
    <s v="Standard Class"/>
    <s v="KD-16345"/>
    <s v="Katherine Ducich"/>
    <x v="0"/>
    <s v="United States"/>
    <s v="New York City"/>
    <x v="15"/>
    <n v="10035"/>
    <x v="3"/>
    <s v="OFF-BI-10003196"/>
    <x v="1"/>
    <x v="8"/>
    <s v="Accohide Poly Flexible Ring Binders"/>
    <x v="4290"/>
    <n v="2"/>
    <x v="2"/>
    <n v="2.2440000000000002"/>
    <x v="6"/>
    <x v="54"/>
  </r>
  <r>
    <n v="7953"/>
    <x v="3943"/>
    <x v="902"/>
    <d v="2015-11-24T00:00:00"/>
    <s v="Standard Class"/>
    <s v="KD-16345"/>
    <s v="Katherine Ducich"/>
    <x v="0"/>
    <s v="United States"/>
    <s v="New York City"/>
    <x v="15"/>
    <n v="10035"/>
    <x v="3"/>
    <s v="TEC-PH-10002200"/>
    <x v="2"/>
    <x v="7"/>
    <s v="Aastra 6757i CT Wireless VoIP phone"/>
    <x v="5002"/>
    <n v="4"/>
    <x v="0"/>
    <n v="249.91040000000001"/>
    <x v="6"/>
    <x v="74"/>
  </r>
  <r>
    <n v="7954"/>
    <x v="3944"/>
    <x v="470"/>
    <d v="2014-04-06T00:00:00"/>
    <s v="Standard Class"/>
    <s v="KH-16330"/>
    <s v="Katharine Harms"/>
    <x v="1"/>
    <s v="United States"/>
    <s v="Revere"/>
    <x v="31"/>
    <n v="2151"/>
    <x v="3"/>
    <s v="OFF-ST-10000636"/>
    <x v="1"/>
    <x v="4"/>
    <s v="Rogers Profile Extra Capacity Storage Tub"/>
    <x v="5003"/>
    <n v="4"/>
    <x v="0"/>
    <n v="2.6783999999999999"/>
    <x v="41"/>
    <x v="38"/>
  </r>
  <r>
    <n v="7955"/>
    <x v="3944"/>
    <x v="470"/>
    <d v="2014-04-06T00:00:00"/>
    <s v="Standard Class"/>
    <s v="KH-16330"/>
    <s v="Katharine Harms"/>
    <x v="1"/>
    <s v="United States"/>
    <s v="Revere"/>
    <x v="31"/>
    <n v="2151"/>
    <x v="3"/>
    <s v="OFF-BI-10000145"/>
    <x v="1"/>
    <x v="8"/>
    <s v="Zipper Ring Binder Pockets"/>
    <x v="869"/>
    <n v="2"/>
    <x v="0"/>
    <n v="3.0575999999999999"/>
    <x v="41"/>
    <x v="181"/>
  </r>
  <r>
    <n v="7956"/>
    <x v="3945"/>
    <x v="361"/>
    <d v="2017-10-10T00:00:00"/>
    <s v="Standard Class"/>
    <s v="GG-14650"/>
    <s v="Greg Guthrie"/>
    <x v="1"/>
    <s v="United States"/>
    <s v="Chico"/>
    <x v="1"/>
    <n v="95928"/>
    <x v="1"/>
    <s v="FUR-CH-10001190"/>
    <x v="0"/>
    <x v="1"/>
    <s v="Global Deluxe High-Back Office Chair in Storm"/>
    <x v="4828"/>
    <n v="4"/>
    <x v="2"/>
    <n v="-59.835599999999999"/>
    <x v="13"/>
    <x v="56"/>
  </r>
  <r>
    <n v="7957"/>
    <x v="3945"/>
    <x v="361"/>
    <d v="2017-10-10T00:00:00"/>
    <s v="Standard Class"/>
    <s v="GG-14650"/>
    <s v="Greg Guthrie"/>
    <x v="1"/>
    <s v="United States"/>
    <s v="Chico"/>
    <x v="1"/>
    <n v="95928"/>
    <x v="1"/>
    <s v="OFF-FA-10002780"/>
    <x v="1"/>
    <x v="13"/>
    <s v="Staples"/>
    <x v="81"/>
    <n v="5"/>
    <x v="0"/>
    <n v="6.8540000000000001"/>
    <x v="13"/>
    <x v="99"/>
  </r>
  <r>
    <n v="7958"/>
    <x v="3945"/>
    <x v="361"/>
    <d v="2017-10-10T00:00:00"/>
    <s v="Standard Class"/>
    <s v="GG-14650"/>
    <s v="Greg Guthrie"/>
    <x v="1"/>
    <s v="United States"/>
    <s v="Chico"/>
    <x v="1"/>
    <n v="95928"/>
    <x v="1"/>
    <s v="OFF-AP-10004052"/>
    <x v="1"/>
    <x v="9"/>
    <s v="Hoover Replacement Belts For Soft Guard &amp; Commercial Ltweight Upright Vacs, 2/Pk"/>
    <x v="2347"/>
    <n v="4"/>
    <x v="0"/>
    <n v="4.1079999999999997"/>
    <x v="13"/>
    <x v="19"/>
  </r>
  <r>
    <n v="7959"/>
    <x v="3945"/>
    <x v="361"/>
    <d v="2017-10-10T00:00:00"/>
    <s v="Standard Class"/>
    <s v="GG-14650"/>
    <s v="Greg Guthrie"/>
    <x v="1"/>
    <s v="United States"/>
    <s v="Chico"/>
    <x v="1"/>
    <n v="95928"/>
    <x v="1"/>
    <s v="FUR-FU-10004666"/>
    <x v="0"/>
    <x v="5"/>
    <s v="DAX Clear Channel Poster Frame"/>
    <x v="5004"/>
    <n v="5"/>
    <x v="0"/>
    <n v="26.972999999999999"/>
    <x v="13"/>
    <x v="541"/>
  </r>
  <r>
    <n v="7960"/>
    <x v="3945"/>
    <x v="361"/>
    <d v="2017-10-10T00:00:00"/>
    <s v="Standard Class"/>
    <s v="GG-14650"/>
    <s v="Greg Guthrie"/>
    <x v="1"/>
    <s v="United States"/>
    <s v="Chico"/>
    <x v="1"/>
    <n v="95928"/>
    <x v="1"/>
    <s v="FUR-TA-10004086"/>
    <x v="0"/>
    <x v="3"/>
    <s v="KI Adjustable-Height Table"/>
    <x v="5005"/>
    <n v="3"/>
    <x v="2"/>
    <n v="5.1588000000000003"/>
    <x v="13"/>
    <x v="273"/>
  </r>
  <r>
    <n v="7961"/>
    <x v="3945"/>
    <x v="361"/>
    <d v="2017-10-10T00:00:00"/>
    <s v="Standard Class"/>
    <s v="GG-14650"/>
    <s v="Greg Guthrie"/>
    <x v="1"/>
    <s v="United States"/>
    <s v="Chico"/>
    <x v="1"/>
    <n v="95928"/>
    <x v="1"/>
    <s v="TEC-PH-10000702"/>
    <x v="2"/>
    <x v="7"/>
    <s v="Square Credit Card Reader, 4 1/2&quot; x 4 1/2&quot; x 1&quot;, White"/>
    <x v="462"/>
    <n v="1"/>
    <x v="2"/>
    <n v="2.6972999999999998"/>
    <x v="13"/>
    <x v="31"/>
  </r>
  <r>
    <n v="7962"/>
    <x v="3946"/>
    <x v="551"/>
    <d v="2017-11-23T00:00:00"/>
    <s v="Second Class"/>
    <s v="JS-15685"/>
    <s v="Jim Sink"/>
    <x v="1"/>
    <s v="United States"/>
    <s v="Miramar"/>
    <x v="2"/>
    <n v="33023"/>
    <x v="0"/>
    <s v="OFF-ST-10002301"/>
    <x v="1"/>
    <x v="4"/>
    <s v="Tennsco Commercial Shelving"/>
    <x v="5006"/>
    <n v="5"/>
    <x v="2"/>
    <n v="-19.323"/>
    <x v="24"/>
    <x v="141"/>
  </r>
  <r>
    <n v="7963"/>
    <x v="3946"/>
    <x v="551"/>
    <d v="2017-11-23T00:00:00"/>
    <s v="Second Class"/>
    <s v="JS-15685"/>
    <s v="Jim Sink"/>
    <x v="1"/>
    <s v="United States"/>
    <s v="Miramar"/>
    <x v="2"/>
    <n v="33023"/>
    <x v="0"/>
    <s v="OFF-BI-10001636"/>
    <x v="1"/>
    <x v="8"/>
    <s v="Ibico Plastic and Wire Spiral Binding Combs"/>
    <x v="3163"/>
    <n v="8"/>
    <x v="6"/>
    <n v="-16.185600000000001"/>
    <x v="24"/>
    <x v="128"/>
  </r>
  <r>
    <n v="7964"/>
    <x v="3946"/>
    <x v="551"/>
    <d v="2017-11-23T00:00:00"/>
    <s v="Second Class"/>
    <s v="JS-15685"/>
    <s v="Jim Sink"/>
    <x v="1"/>
    <s v="United States"/>
    <s v="Miramar"/>
    <x v="2"/>
    <n v="33023"/>
    <x v="0"/>
    <s v="OFF-AP-10002684"/>
    <x v="1"/>
    <x v="9"/>
    <s v="Acco 7-Outlet Masterpiece Power Center, Wihtout Fax/Phone Line Protection"/>
    <x v="5007"/>
    <n v="4"/>
    <x v="2"/>
    <n v="48.631999999999998"/>
    <x v="24"/>
    <x v="26"/>
  </r>
  <r>
    <n v="7965"/>
    <x v="3946"/>
    <x v="551"/>
    <d v="2017-11-23T00:00:00"/>
    <s v="Second Class"/>
    <s v="JS-15685"/>
    <s v="Jim Sink"/>
    <x v="1"/>
    <s v="United States"/>
    <s v="Miramar"/>
    <x v="2"/>
    <n v="33023"/>
    <x v="0"/>
    <s v="OFF-PA-10004609"/>
    <x v="1"/>
    <x v="10"/>
    <s v="Xerox 221"/>
    <x v="557"/>
    <n v="4"/>
    <x v="2"/>
    <n v="7.2576000000000001"/>
    <x v="24"/>
    <x v="73"/>
  </r>
  <r>
    <n v="7966"/>
    <x v="3946"/>
    <x v="551"/>
    <d v="2017-11-23T00:00:00"/>
    <s v="Second Class"/>
    <s v="JS-15685"/>
    <s v="Jim Sink"/>
    <x v="1"/>
    <s v="United States"/>
    <s v="Miramar"/>
    <x v="2"/>
    <n v="33023"/>
    <x v="0"/>
    <s v="OFF-PA-10003309"/>
    <x v="1"/>
    <x v="10"/>
    <s v="Xerox 211"/>
    <x v="753"/>
    <n v="8"/>
    <x v="2"/>
    <n v="14.5152"/>
    <x v="24"/>
    <x v="73"/>
  </r>
  <r>
    <n v="7967"/>
    <x v="3947"/>
    <x v="391"/>
    <d v="2015-03-30T00:00:00"/>
    <s v="Standard Class"/>
    <s v="BP-11095"/>
    <s v="Bart Pistole"/>
    <x v="1"/>
    <s v="United States"/>
    <s v="Los Angeles"/>
    <x v="1"/>
    <n v="90049"/>
    <x v="1"/>
    <s v="OFF-PA-10000380"/>
    <x v="1"/>
    <x v="10"/>
    <s v="REDIFORM Incoming/Outgoing Call Register, 11&quot; X 8 1/2&quot;, 100 Messages"/>
    <x v="1707"/>
    <n v="4"/>
    <x v="0"/>
    <n v="16.68"/>
    <x v="30"/>
    <x v="47"/>
  </r>
  <r>
    <n v="7968"/>
    <x v="3948"/>
    <x v="1155"/>
    <d v="2016-10-12T00:00:00"/>
    <s v="First Class"/>
    <s v="CC-12610"/>
    <s v="Corey Catlett"/>
    <x v="1"/>
    <s v="United States"/>
    <s v="Denver"/>
    <x v="22"/>
    <n v="80219"/>
    <x v="1"/>
    <s v="FUR-BO-10001567"/>
    <x v="0"/>
    <x v="0"/>
    <s v="Bush Westfield Collection Bookcases, Dark Cherry Finish, Fully Assembled"/>
    <x v="4953"/>
    <n v="3"/>
    <x v="6"/>
    <n v="-190.85220000000001"/>
    <x v="32"/>
    <x v="542"/>
  </r>
  <r>
    <n v="7969"/>
    <x v="3948"/>
    <x v="1155"/>
    <d v="2016-10-12T00:00:00"/>
    <s v="First Class"/>
    <s v="CC-12610"/>
    <s v="Corey Catlett"/>
    <x v="1"/>
    <s v="United States"/>
    <s v="Denver"/>
    <x v="22"/>
    <n v="80219"/>
    <x v="1"/>
    <s v="TEC-PH-10002583"/>
    <x v="2"/>
    <x v="7"/>
    <s v="iOttie HLCRIO102 Car Mount"/>
    <x v="312"/>
    <n v="1"/>
    <x v="2"/>
    <n v="-2.9984999999999999"/>
    <x v="32"/>
    <x v="226"/>
  </r>
  <r>
    <n v="7970"/>
    <x v="3948"/>
    <x v="1155"/>
    <d v="2016-10-12T00:00:00"/>
    <s v="First Class"/>
    <s v="CC-12610"/>
    <s v="Corey Catlett"/>
    <x v="1"/>
    <s v="United States"/>
    <s v="Denver"/>
    <x v="22"/>
    <n v="80219"/>
    <x v="1"/>
    <s v="FUR-CH-10004853"/>
    <x v="0"/>
    <x v="1"/>
    <s v="Global Manager's Adjustable Task Chair, Storm"/>
    <x v="3115"/>
    <n v="1"/>
    <x v="2"/>
    <n v="13.588200000000001"/>
    <x v="32"/>
    <x v="4"/>
  </r>
  <r>
    <n v="7971"/>
    <x v="3949"/>
    <x v="748"/>
    <d v="2015-08-20T00:00:00"/>
    <s v="Standard Class"/>
    <s v="SP-20860"/>
    <s v="Sung Pak"/>
    <x v="1"/>
    <s v="United States"/>
    <s v="Philadelphia"/>
    <x v="9"/>
    <n v="19134"/>
    <x v="3"/>
    <s v="TEC-PH-10003580"/>
    <x v="2"/>
    <x v="7"/>
    <s v="Cisco IP Phone 7961G-GE VoIP phone"/>
    <x v="5008"/>
    <n v="4"/>
    <x v="10"/>
    <n v="-112.6216"/>
    <x v="37"/>
    <x v="219"/>
  </r>
  <r>
    <n v="7972"/>
    <x v="3949"/>
    <x v="748"/>
    <d v="2015-08-20T00:00:00"/>
    <s v="Standard Class"/>
    <s v="SP-20860"/>
    <s v="Sung Pak"/>
    <x v="1"/>
    <s v="United States"/>
    <s v="Philadelphia"/>
    <x v="9"/>
    <n v="19134"/>
    <x v="3"/>
    <s v="TEC-AC-10004227"/>
    <x v="2"/>
    <x v="11"/>
    <s v="SanDisk Ultra 16 GB MicroSDHC Class 10 Memory Card"/>
    <x v="5009"/>
    <n v="3"/>
    <x v="2"/>
    <n v="-5.4558"/>
    <x v="37"/>
    <x v="269"/>
  </r>
  <r>
    <n v="7973"/>
    <x v="3949"/>
    <x v="748"/>
    <d v="2015-08-20T00:00:00"/>
    <s v="Standard Class"/>
    <s v="SP-20860"/>
    <s v="Sung Pak"/>
    <x v="1"/>
    <s v="United States"/>
    <s v="Philadelphia"/>
    <x v="9"/>
    <n v="19134"/>
    <x v="3"/>
    <s v="OFF-PA-10002787"/>
    <x v="1"/>
    <x v="10"/>
    <s v="Xerox 227"/>
    <x v="559"/>
    <n v="2"/>
    <x v="2"/>
    <n v="3.6288"/>
    <x v="37"/>
    <x v="73"/>
  </r>
  <r>
    <n v="7974"/>
    <x v="3949"/>
    <x v="748"/>
    <d v="2015-08-20T00:00:00"/>
    <s v="Standard Class"/>
    <s v="SP-20860"/>
    <s v="Sung Pak"/>
    <x v="1"/>
    <s v="United States"/>
    <s v="Philadelphia"/>
    <x v="9"/>
    <n v="19134"/>
    <x v="3"/>
    <s v="OFF-BI-10003981"/>
    <x v="1"/>
    <x v="8"/>
    <s v="Avery Durable Plastic 1&quot; Binders"/>
    <x v="625"/>
    <n v="2"/>
    <x v="6"/>
    <n v="-1.9068000000000001"/>
    <x v="37"/>
    <x v="126"/>
  </r>
  <r>
    <n v="7975"/>
    <x v="3949"/>
    <x v="748"/>
    <d v="2015-08-20T00:00:00"/>
    <s v="Standard Class"/>
    <s v="SP-20860"/>
    <s v="Sung Pak"/>
    <x v="1"/>
    <s v="United States"/>
    <s v="Philadelphia"/>
    <x v="9"/>
    <n v="19134"/>
    <x v="3"/>
    <s v="FUR-FU-10001488"/>
    <x v="0"/>
    <x v="5"/>
    <s v="Tenex 46&quot; x 60&quot; Computer Anti-Static Chairmat, Rectangular Shaped"/>
    <x v="1796"/>
    <n v="3"/>
    <x v="2"/>
    <n v="0"/>
    <x v="37"/>
    <x v="136"/>
  </r>
  <r>
    <n v="7976"/>
    <x v="3949"/>
    <x v="748"/>
    <d v="2015-08-20T00:00:00"/>
    <s v="Standard Class"/>
    <s v="SP-20860"/>
    <s v="Sung Pak"/>
    <x v="1"/>
    <s v="United States"/>
    <s v="Philadelphia"/>
    <x v="9"/>
    <n v="19134"/>
    <x v="3"/>
    <s v="OFF-BI-10003727"/>
    <x v="1"/>
    <x v="8"/>
    <s v="Avery Durable Slant Ring Binders With Label Holder"/>
    <x v="5010"/>
    <n v="3"/>
    <x v="6"/>
    <n v="-2.7587999999999999"/>
    <x v="37"/>
    <x v="86"/>
  </r>
  <r>
    <n v="7977"/>
    <x v="3949"/>
    <x v="748"/>
    <d v="2015-08-20T00:00:00"/>
    <s v="Standard Class"/>
    <s v="SP-20860"/>
    <s v="Sung Pak"/>
    <x v="1"/>
    <s v="United States"/>
    <s v="Philadelphia"/>
    <x v="9"/>
    <n v="19134"/>
    <x v="3"/>
    <s v="OFF-PA-10000130"/>
    <x v="1"/>
    <x v="10"/>
    <s v="Xerox 199"/>
    <x v="1495"/>
    <n v="3"/>
    <x v="2"/>
    <n v="3.21"/>
    <x v="37"/>
    <x v="33"/>
  </r>
  <r>
    <n v="7978"/>
    <x v="3950"/>
    <x v="1178"/>
    <d v="2014-06-05T00:00:00"/>
    <s v="Standard Class"/>
    <s v="JK-15625"/>
    <s v="Jim Karlsson"/>
    <x v="0"/>
    <s v="United States"/>
    <s v="Jackson"/>
    <x v="35"/>
    <n v="39212"/>
    <x v="0"/>
    <s v="TEC-PH-10002680"/>
    <x v="2"/>
    <x v="7"/>
    <s v="Samsung Galaxy Note 3"/>
    <x v="5011"/>
    <n v="3"/>
    <x v="0"/>
    <n v="197.99100000000001"/>
    <x v="3"/>
    <x v="1"/>
  </r>
  <r>
    <n v="7979"/>
    <x v="3950"/>
    <x v="1178"/>
    <d v="2014-06-05T00:00:00"/>
    <s v="Standard Class"/>
    <s v="JK-15625"/>
    <s v="Jim Karlsson"/>
    <x v="0"/>
    <s v="United States"/>
    <s v="Jackson"/>
    <x v="35"/>
    <n v="39212"/>
    <x v="0"/>
    <s v="TEC-PH-10002538"/>
    <x v="2"/>
    <x v="7"/>
    <s v="Grandstream GXP1160 VoIP phone"/>
    <x v="4175"/>
    <n v="3"/>
    <x v="0"/>
    <n v="32.981699999999996"/>
    <x v="3"/>
    <x v="5"/>
  </r>
  <r>
    <n v="7980"/>
    <x v="3951"/>
    <x v="375"/>
    <d v="2015-08-31T00:00:00"/>
    <s v="Standard Class"/>
    <s v="CC-12100"/>
    <s v="Chad Cunningham"/>
    <x v="2"/>
    <s v="United States"/>
    <s v="Los Angeles"/>
    <x v="1"/>
    <n v="90045"/>
    <x v="1"/>
    <s v="OFF-BI-10001249"/>
    <x v="1"/>
    <x v="8"/>
    <s v="Avery Heavy-Duty EZD View Binder with Locking Rings"/>
    <x v="1670"/>
    <n v="1"/>
    <x v="2"/>
    <n v="1.6588000000000001"/>
    <x v="37"/>
    <x v="18"/>
  </r>
  <r>
    <n v="7981"/>
    <x v="3952"/>
    <x v="1179"/>
    <d v="2014-01-07T00:00:00"/>
    <s v="Standard Class"/>
    <s v="DP-13000"/>
    <s v="Darren Powers"/>
    <x v="0"/>
    <s v="United States"/>
    <s v="Houston"/>
    <x v="5"/>
    <n v="77095"/>
    <x v="2"/>
    <s v="OFF-PA-10000174"/>
    <x v="1"/>
    <x v="10"/>
    <s v="Message Book, Wirebound, Four 5 1/2&quot; X 4&quot; Forms/Pg., 200 Dupl. Sets/Book"/>
    <x v="2789"/>
    <n v="2"/>
    <x v="2"/>
    <n v="5.5511999999999997"/>
    <x v="46"/>
    <x v="31"/>
  </r>
  <r>
    <n v="7982"/>
    <x v="3953"/>
    <x v="1076"/>
    <d v="2014-09-13T00:00:00"/>
    <s v="First Class"/>
    <s v="SF-20065"/>
    <s v="Sandra Flanagan"/>
    <x v="0"/>
    <s v="United States"/>
    <s v="Clifton"/>
    <x v="30"/>
    <n v="7011"/>
    <x v="3"/>
    <s v="OFF-AP-10004532"/>
    <x v="1"/>
    <x v="9"/>
    <s v="Kensington 6 Outlet Guardian Standard Surge Protector"/>
    <x v="1058"/>
    <n v="4"/>
    <x v="0"/>
    <n v="22.118400000000001"/>
    <x v="9"/>
    <x v="6"/>
  </r>
  <r>
    <n v="7983"/>
    <x v="3953"/>
    <x v="1076"/>
    <d v="2014-09-13T00:00:00"/>
    <s v="First Class"/>
    <s v="SF-20065"/>
    <s v="Sandra Flanagan"/>
    <x v="0"/>
    <s v="United States"/>
    <s v="Clifton"/>
    <x v="30"/>
    <n v="7011"/>
    <x v="3"/>
    <s v="FUR-FU-10001986"/>
    <x v="0"/>
    <x v="5"/>
    <s v="Dana Fluorescent Magnifying Lamp, White, 36&quot;"/>
    <x v="2518"/>
    <n v="5"/>
    <x v="0"/>
    <n v="76.47"/>
    <x v="9"/>
    <x v="1"/>
  </r>
  <r>
    <n v="7984"/>
    <x v="3954"/>
    <x v="203"/>
    <d v="2017-01-25T00:00:00"/>
    <s v="Second Class"/>
    <s v="EH-13765"/>
    <s v="Edward Hooks"/>
    <x v="1"/>
    <s v="United States"/>
    <s v="Chicago"/>
    <x v="10"/>
    <n v="60623"/>
    <x v="2"/>
    <s v="OFF-FA-10002975"/>
    <x v="1"/>
    <x v="13"/>
    <s v="Staples"/>
    <x v="1138"/>
    <n v="5"/>
    <x v="2"/>
    <n v="4.9139999999999997"/>
    <x v="44"/>
    <x v="18"/>
  </r>
  <r>
    <n v="7985"/>
    <x v="3954"/>
    <x v="203"/>
    <d v="2017-01-25T00:00:00"/>
    <s v="Second Class"/>
    <s v="EH-13765"/>
    <s v="Edward Hooks"/>
    <x v="1"/>
    <s v="United States"/>
    <s v="Chicago"/>
    <x v="10"/>
    <n v="60623"/>
    <x v="2"/>
    <s v="OFF-AR-10003481"/>
    <x v="1"/>
    <x v="6"/>
    <s v="Newell 348"/>
    <x v="956"/>
    <n v="3"/>
    <x v="2"/>
    <n v="0.88560000000000005"/>
    <x v="44"/>
    <x v="4"/>
  </r>
  <r>
    <n v="7986"/>
    <x v="3955"/>
    <x v="438"/>
    <d v="2016-04-24T00:00:00"/>
    <s v="First Class"/>
    <s v="DN-13690"/>
    <s v="Duane Noonan"/>
    <x v="0"/>
    <s v="United States"/>
    <s v="Seattle"/>
    <x v="4"/>
    <n v="98115"/>
    <x v="1"/>
    <s v="OFF-BI-10004967"/>
    <x v="1"/>
    <x v="8"/>
    <s v="Round Ring Binders"/>
    <x v="1350"/>
    <n v="5"/>
    <x v="2"/>
    <n v="2.8079999999999998"/>
    <x v="26"/>
    <x v="31"/>
  </r>
  <r>
    <n v="7987"/>
    <x v="3956"/>
    <x v="1180"/>
    <d v="2016-07-23T00:00:00"/>
    <s v="Second Class"/>
    <s v="PJ-19015"/>
    <s v="Pauline Johnson"/>
    <x v="0"/>
    <s v="United States"/>
    <s v="Long Beach"/>
    <x v="15"/>
    <n v="11561"/>
    <x v="3"/>
    <s v="TEC-PH-10003589"/>
    <x v="2"/>
    <x v="7"/>
    <s v="invisibleSHIELD by ZAGG Smudge-Free Screen Protector"/>
    <x v="4910"/>
    <n v="5"/>
    <x v="0"/>
    <n v="43.176000000000002"/>
    <x v="16"/>
    <x v="42"/>
  </r>
  <r>
    <n v="7988"/>
    <x v="3957"/>
    <x v="828"/>
    <d v="2016-08-29T00:00:00"/>
    <s v="Standard Class"/>
    <s v="MA-17560"/>
    <s v="Matt Abelman"/>
    <x v="2"/>
    <s v="United States"/>
    <s v="Sheboygan"/>
    <x v="6"/>
    <n v="53081"/>
    <x v="2"/>
    <s v="OFF-LA-10002945"/>
    <x v="1"/>
    <x v="2"/>
    <s v="Permanent Self-Adhesive File Folder Labels for Typewriters, 1 1/8 x 3 1/2, White"/>
    <x v="5012"/>
    <n v="4"/>
    <x v="0"/>
    <n v="11.592000000000001"/>
    <x v="47"/>
    <x v="99"/>
  </r>
  <r>
    <n v="7989"/>
    <x v="3957"/>
    <x v="828"/>
    <d v="2016-08-29T00:00:00"/>
    <s v="Standard Class"/>
    <s v="MA-17560"/>
    <s v="Matt Abelman"/>
    <x v="2"/>
    <s v="United States"/>
    <s v="Sheboygan"/>
    <x v="6"/>
    <n v="53081"/>
    <x v="2"/>
    <s v="OFF-LA-10003537"/>
    <x v="1"/>
    <x v="2"/>
    <s v="Avery 515"/>
    <x v="3101"/>
    <n v="3"/>
    <x v="0"/>
    <n v="17.667300000000001"/>
    <x v="47"/>
    <x v="41"/>
  </r>
  <r>
    <n v="7990"/>
    <x v="3957"/>
    <x v="828"/>
    <d v="2016-08-29T00:00:00"/>
    <s v="Standard Class"/>
    <s v="MA-17560"/>
    <s v="Matt Abelman"/>
    <x v="2"/>
    <s v="United States"/>
    <s v="Sheboygan"/>
    <x v="6"/>
    <n v="53081"/>
    <x v="2"/>
    <s v="OFF-ST-10002406"/>
    <x v="1"/>
    <x v="4"/>
    <s v="Pizazz Global Quick File"/>
    <x v="2684"/>
    <n v="1"/>
    <x v="0"/>
    <n v="4.1916000000000002"/>
    <x v="47"/>
    <x v="95"/>
  </r>
  <r>
    <n v="7991"/>
    <x v="3957"/>
    <x v="828"/>
    <d v="2016-08-29T00:00:00"/>
    <s v="Standard Class"/>
    <s v="MA-17560"/>
    <s v="Matt Abelman"/>
    <x v="2"/>
    <s v="United States"/>
    <s v="Sheboygan"/>
    <x v="6"/>
    <n v="53081"/>
    <x v="2"/>
    <s v="TEC-AC-10003433"/>
    <x v="2"/>
    <x v="11"/>
    <s v="Maxell 4.7GB DVD+R 5/Pack"/>
    <x v="5013"/>
    <n v="2"/>
    <x v="0"/>
    <n v="0.89100000000000001"/>
    <x v="47"/>
    <x v="88"/>
  </r>
  <r>
    <n v="7992"/>
    <x v="3958"/>
    <x v="403"/>
    <d v="2016-06-17T00:00:00"/>
    <s v="First Class"/>
    <s v="VM-21835"/>
    <s v="Vivian Mathis"/>
    <x v="0"/>
    <s v="United States"/>
    <s v="Boca Raton"/>
    <x v="2"/>
    <n v="33433"/>
    <x v="0"/>
    <s v="OFF-BI-10002082"/>
    <x v="1"/>
    <x v="8"/>
    <s v="GBC Twin Loop Wire Binding Elements"/>
    <x v="5014"/>
    <n v="4"/>
    <x v="6"/>
    <n v="-26.623999999999999"/>
    <x v="1"/>
    <x v="71"/>
  </r>
  <r>
    <n v="7993"/>
    <x v="3958"/>
    <x v="403"/>
    <d v="2016-06-17T00:00:00"/>
    <s v="First Class"/>
    <s v="VM-21835"/>
    <s v="Vivian Mathis"/>
    <x v="0"/>
    <s v="United States"/>
    <s v="Boca Raton"/>
    <x v="2"/>
    <n v="33433"/>
    <x v="0"/>
    <s v="TEC-AC-10000521"/>
    <x v="2"/>
    <x v="11"/>
    <s v="Verbatim Slim CD and DVD Storage Cases, 50/Pack"/>
    <x v="4792"/>
    <n v="2"/>
    <x v="2"/>
    <n v="2.3079999999999998"/>
    <x v="1"/>
    <x v="26"/>
  </r>
  <r>
    <n v="7994"/>
    <x v="3959"/>
    <x v="312"/>
    <d v="2015-11-23T00:00:00"/>
    <s v="Second Class"/>
    <s v="MM-18055"/>
    <s v="Michelle Moray"/>
    <x v="0"/>
    <s v="United States"/>
    <s v="Aurora"/>
    <x v="22"/>
    <n v="80013"/>
    <x v="1"/>
    <s v="OFF-BI-10001982"/>
    <x v="1"/>
    <x v="8"/>
    <s v="Wilson Jones Custom Binder Spines &amp; Labels"/>
    <x v="319"/>
    <n v="3"/>
    <x v="6"/>
    <n v="-3.4272"/>
    <x v="6"/>
    <x v="80"/>
  </r>
  <r>
    <n v="7995"/>
    <x v="3959"/>
    <x v="312"/>
    <d v="2015-11-23T00:00:00"/>
    <s v="Second Class"/>
    <s v="MM-18055"/>
    <s v="Michelle Moray"/>
    <x v="0"/>
    <s v="United States"/>
    <s v="Aurora"/>
    <x v="22"/>
    <n v="80013"/>
    <x v="1"/>
    <s v="FUR-BO-10002268"/>
    <x v="0"/>
    <x v="0"/>
    <s v="Sauder Barrister Bookcases"/>
    <x v="3388"/>
    <n v="6"/>
    <x v="6"/>
    <n v="-247.7988"/>
    <x v="6"/>
    <x v="76"/>
  </r>
  <r>
    <n v="7996"/>
    <x v="3959"/>
    <x v="312"/>
    <d v="2015-11-23T00:00:00"/>
    <s v="Second Class"/>
    <s v="MM-18055"/>
    <s v="Michelle Moray"/>
    <x v="0"/>
    <s v="United States"/>
    <s v="Aurora"/>
    <x v="22"/>
    <n v="80013"/>
    <x v="1"/>
    <s v="OFF-BI-10001758"/>
    <x v="1"/>
    <x v="8"/>
    <s v="Wilson Jones 14 Line Acrylic Coated Pressboard Data Binders"/>
    <x v="5015"/>
    <n v="6"/>
    <x v="6"/>
    <n v="-7.3692000000000002"/>
    <x v="6"/>
    <x v="91"/>
  </r>
  <r>
    <n v="7997"/>
    <x v="3960"/>
    <x v="132"/>
    <d v="2017-11-05T00:00:00"/>
    <s v="First Class"/>
    <s v="CR-12580"/>
    <s v="Clay Rozendal"/>
    <x v="2"/>
    <s v="United States"/>
    <s v="San Diego"/>
    <x v="1"/>
    <n v="92037"/>
    <x v="1"/>
    <s v="TEC-AC-10004469"/>
    <x v="2"/>
    <x v="11"/>
    <s v="Microsoft Sculpt Comfort Mouse"/>
    <x v="5016"/>
    <n v="5"/>
    <x v="0"/>
    <n v="87.89"/>
    <x v="24"/>
    <x v="48"/>
  </r>
  <r>
    <n v="7998"/>
    <x v="3960"/>
    <x v="132"/>
    <d v="2017-11-05T00:00:00"/>
    <s v="First Class"/>
    <s v="CR-12580"/>
    <s v="Clay Rozendal"/>
    <x v="2"/>
    <s v="United States"/>
    <s v="San Diego"/>
    <x v="1"/>
    <n v="92037"/>
    <x v="1"/>
    <s v="FUR-TA-10001095"/>
    <x v="0"/>
    <x v="3"/>
    <s v="Chromcraft Round Conference Tables"/>
    <x v="5017"/>
    <n v="12"/>
    <x v="2"/>
    <n v="20.9148"/>
    <x v="24"/>
    <x v="57"/>
  </r>
  <r>
    <n v="7999"/>
    <x v="3961"/>
    <x v="417"/>
    <d v="2014-05-07T00:00:00"/>
    <s v="First Class"/>
    <s v="BS-11365"/>
    <s v="Bill Shonely"/>
    <x v="1"/>
    <s v="United States"/>
    <s v="Seattle"/>
    <x v="4"/>
    <n v="98105"/>
    <x v="1"/>
    <s v="FUR-FU-10001852"/>
    <x v="0"/>
    <x v="5"/>
    <s v="Eldon Regeneration Recycled Desk Accessories, Smoke"/>
    <x v="5018"/>
    <n v="7"/>
    <x v="0"/>
    <n v="3.8976000000000002"/>
    <x v="8"/>
    <x v="203"/>
  </r>
  <r>
    <n v="8000"/>
    <x v="3961"/>
    <x v="417"/>
    <d v="2014-05-07T00:00:00"/>
    <s v="First Class"/>
    <s v="BS-11365"/>
    <s v="Bill Shonely"/>
    <x v="1"/>
    <s v="United States"/>
    <s v="Seattle"/>
    <x v="4"/>
    <n v="98105"/>
    <x v="1"/>
    <s v="OFF-AP-10000696"/>
    <x v="1"/>
    <x v="9"/>
    <s v="Holmes Odor Grabber"/>
    <x v="5019"/>
    <n v="4"/>
    <x v="0"/>
    <n v="19.034400000000002"/>
    <x v="8"/>
    <x v="113"/>
  </r>
  <r>
    <n v="8001"/>
    <x v="3962"/>
    <x v="627"/>
    <d v="2015-11-12T00:00:00"/>
    <s v="Standard Class"/>
    <s v="RD-19585"/>
    <s v="Rob Dowd"/>
    <x v="0"/>
    <s v="United States"/>
    <s v="Dubuque"/>
    <x v="23"/>
    <n v="52001"/>
    <x v="2"/>
    <s v="TEC-PH-10003885"/>
    <x v="2"/>
    <x v="7"/>
    <s v="Cisco SPA508G"/>
    <x v="1259"/>
    <n v="4"/>
    <x v="0"/>
    <n v="76.548400000000001"/>
    <x v="6"/>
    <x v="74"/>
  </r>
  <r>
    <n v="8002"/>
    <x v="3963"/>
    <x v="295"/>
    <d v="2015-12-15T00:00:00"/>
    <s v="First Class"/>
    <s v="KD-16270"/>
    <s v="Karen Daniels"/>
    <x v="0"/>
    <s v="United States"/>
    <s v="Los Angeles"/>
    <x v="1"/>
    <n v="90032"/>
    <x v="1"/>
    <s v="TEC-AC-10002926"/>
    <x v="2"/>
    <x v="11"/>
    <s v="Logitech Wireless Marathon Mouse M705"/>
    <x v="5020"/>
    <n v="6"/>
    <x v="0"/>
    <n v="128.9742"/>
    <x v="14"/>
    <x v="157"/>
  </r>
  <r>
    <n v="8003"/>
    <x v="3963"/>
    <x v="295"/>
    <d v="2015-12-15T00:00:00"/>
    <s v="First Class"/>
    <s v="KD-16270"/>
    <s v="Karen Daniels"/>
    <x v="0"/>
    <s v="United States"/>
    <s v="Los Angeles"/>
    <x v="1"/>
    <n v="90032"/>
    <x v="1"/>
    <s v="OFF-SU-10001225"/>
    <x v="1"/>
    <x v="14"/>
    <s v="Staple remover"/>
    <x v="4564"/>
    <n v="7"/>
    <x v="0"/>
    <n v="0.51519999999999999"/>
    <x v="14"/>
    <x v="259"/>
  </r>
  <r>
    <n v="8004"/>
    <x v="3964"/>
    <x v="588"/>
    <d v="2014-12-03T00:00:00"/>
    <s v="First Class"/>
    <s v="AA-10645"/>
    <s v="Anna Andreadi"/>
    <x v="0"/>
    <s v="United States"/>
    <s v="Lowell"/>
    <x v="31"/>
    <n v="1852"/>
    <x v="3"/>
    <s v="TEC-PH-10004434"/>
    <x v="2"/>
    <x v="7"/>
    <s v="Cisco IP Phone 7961G VoIP phone - Dark gray"/>
    <x v="5021"/>
    <n v="2"/>
    <x v="0"/>
    <n v="78.850999999999999"/>
    <x v="21"/>
    <x v="74"/>
  </r>
  <r>
    <n v="8005"/>
    <x v="3964"/>
    <x v="588"/>
    <d v="2014-12-03T00:00:00"/>
    <s v="First Class"/>
    <s v="AA-10645"/>
    <s v="Anna Andreadi"/>
    <x v="0"/>
    <s v="United States"/>
    <s v="Lowell"/>
    <x v="31"/>
    <n v="1852"/>
    <x v="3"/>
    <s v="FUR-FU-10003878"/>
    <x v="0"/>
    <x v="5"/>
    <s v="Linden 10&quot; Round Wall Clock, Black"/>
    <x v="2732"/>
    <n v="3"/>
    <x v="0"/>
    <n v="15.585599999999999"/>
    <x v="21"/>
    <x v="143"/>
  </r>
  <r>
    <n v="8006"/>
    <x v="3964"/>
    <x v="588"/>
    <d v="2014-12-03T00:00:00"/>
    <s v="First Class"/>
    <s v="AA-10645"/>
    <s v="Anna Andreadi"/>
    <x v="0"/>
    <s v="United States"/>
    <s v="Lowell"/>
    <x v="31"/>
    <n v="1852"/>
    <x v="3"/>
    <s v="FUR-FU-10002268"/>
    <x v="0"/>
    <x v="5"/>
    <s v="Ultra Door Push Plate"/>
    <x v="759"/>
    <n v="2"/>
    <x v="0"/>
    <n v="3.2406000000000001"/>
    <x v="21"/>
    <x v="113"/>
  </r>
  <r>
    <n v="8007"/>
    <x v="3965"/>
    <x v="877"/>
    <d v="2016-10-11T00:00:00"/>
    <s v="Standard Class"/>
    <s v="MC-18100"/>
    <s v="Mick Crebagga"/>
    <x v="0"/>
    <s v="United States"/>
    <s v="Marysville"/>
    <x v="4"/>
    <n v="98270"/>
    <x v="1"/>
    <s v="OFF-FA-10001883"/>
    <x v="1"/>
    <x v="13"/>
    <s v="Alliance Super-Size Bands, Assorted Sizes"/>
    <x v="5022"/>
    <n v="12"/>
    <x v="0"/>
    <n v="0.93359999999999999"/>
    <x v="32"/>
    <x v="131"/>
  </r>
  <r>
    <n v="8008"/>
    <x v="3966"/>
    <x v="972"/>
    <d v="2015-11-24T00:00:00"/>
    <s v="Standard Class"/>
    <s v="AA-10645"/>
    <s v="Anna Andreadi"/>
    <x v="0"/>
    <s v="United States"/>
    <s v="Oklahoma City"/>
    <x v="26"/>
    <n v="73120"/>
    <x v="2"/>
    <s v="OFF-ST-10002756"/>
    <x v="1"/>
    <x v="4"/>
    <s v="Tennsco Stur-D-Stor Boltless Shelving, 5 Shelves, 24&quot; Deep, Sand"/>
    <x v="5023"/>
    <n v="4"/>
    <x v="0"/>
    <n v="5.4123999999999999"/>
    <x v="6"/>
    <x v="131"/>
  </r>
  <r>
    <n v="8009"/>
    <x v="3966"/>
    <x v="972"/>
    <d v="2015-11-24T00:00:00"/>
    <s v="Standard Class"/>
    <s v="AA-10645"/>
    <s v="Anna Andreadi"/>
    <x v="0"/>
    <s v="United States"/>
    <s v="Oklahoma City"/>
    <x v="26"/>
    <n v="73120"/>
    <x v="2"/>
    <s v="OFF-PA-10000474"/>
    <x v="1"/>
    <x v="10"/>
    <s v="Easy-staple paper"/>
    <x v="1907"/>
    <n v="3"/>
    <x v="0"/>
    <n v="49.970399999999998"/>
    <x v="6"/>
    <x v="2"/>
  </r>
  <r>
    <n v="8010"/>
    <x v="3966"/>
    <x v="972"/>
    <d v="2015-11-24T00:00:00"/>
    <s v="Standard Class"/>
    <s v="AA-10645"/>
    <s v="Anna Andreadi"/>
    <x v="0"/>
    <s v="United States"/>
    <s v="Oklahoma City"/>
    <x v="26"/>
    <n v="73120"/>
    <x v="2"/>
    <s v="FUR-CH-10002073"/>
    <x v="0"/>
    <x v="1"/>
    <s v="Hon Olson Stacker Chairs"/>
    <x v="5024"/>
    <n v="5"/>
    <x v="0"/>
    <n v="383.93099999999998"/>
    <x v="6"/>
    <x v="5"/>
  </r>
  <r>
    <n v="8011"/>
    <x v="3967"/>
    <x v="461"/>
    <d v="2014-03-20T00:00:00"/>
    <s v="Second Class"/>
    <s v="QJ-19255"/>
    <s v="Quincy Jones"/>
    <x v="1"/>
    <s v="United States"/>
    <s v="Philadelphia"/>
    <x v="9"/>
    <n v="19134"/>
    <x v="3"/>
    <s v="OFF-PA-10003641"/>
    <x v="1"/>
    <x v="10"/>
    <s v="Xerox 1909"/>
    <x v="5025"/>
    <n v="6"/>
    <x v="2"/>
    <n v="41.152799999999999"/>
    <x v="34"/>
    <x v="18"/>
  </r>
  <r>
    <n v="8012"/>
    <x v="3968"/>
    <x v="782"/>
    <d v="2015-06-23T00:00:00"/>
    <s v="First Class"/>
    <s v="JM-16195"/>
    <s v="Justin MacKendrick"/>
    <x v="0"/>
    <s v="United States"/>
    <s v="Aurora"/>
    <x v="22"/>
    <n v="80013"/>
    <x v="1"/>
    <s v="TEC-PH-10002070"/>
    <x v="2"/>
    <x v="7"/>
    <s v="Griffin GC36547 PowerJolt SE Lightning Charger"/>
    <x v="5026"/>
    <n v="7"/>
    <x v="2"/>
    <n v="15.743"/>
    <x v="33"/>
    <x v="26"/>
  </r>
  <r>
    <n v="8013"/>
    <x v="3969"/>
    <x v="1126"/>
    <d v="2017-05-25T00:00:00"/>
    <s v="Same Day"/>
    <s v="TB-21625"/>
    <s v="Trudy Brown"/>
    <x v="0"/>
    <s v="United States"/>
    <s v="New York City"/>
    <x v="15"/>
    <n v="10009"/>
    <x v="3"/>
    <s v="OFF-BI-10004519"/>
    <x v="1"/>
    <x v="8"/>
    <s v="GBC DocuBind P100 Manual Binding Machine"/>
    <x v="5027"/>
    <n v="5"/>
    <x v="2"/>
    <n v="207.47499999999999"/>
    <x v="25"/>
    <x v="33"/>
  </r>
  <r>
    <n v="8014"/>
    <x v="3969"/>
    <x v="1126"/>
    <d v="2017-05-25T00:00:00"/>
    <s v="Same Day"/>
    <s v="TB-21625"/>
    <s v="Trudy Brown"/>
    <x v="0"/>
    <s v="United States"/>
    <s v="New York City"/>
    <x v="15"/>
    <n v="10009"/>
    <x v="3"/>
    <s v="TEC-AC-10002167"/>
    <x v="2"/>
    <x v="11"/>
    <s v="Imation 8gb Micro Traveldrive Usb 2.0 Flash Drive"/>
    <x v="5028"/>
    <n v="8"/>
    <x v="0"/>
    <n v="13.2"/>
    <x v="25"/>
    <x v="39"/>
  </r>
  <r>
    <n v="8015"/>
    <x v="3969"/>
    <x v="1126"/>
    <d v="2017-05-25T00:00:00"/>
    <s v="Same Day"/>
    <s v="TB-21625"/>
    <s v="Trudy Brown"/>
    <x v="0"/>
    <s v="United States"/>
    <s v="New York City"/>
    <x v="15"/>
    <n v="10009"/>
    <x v="3"/>
    <s v="OFF-FA-10000936"/>
    <x v="1"/>
    <x v="13"/>
    <s v="Acco Hot Clips Clips to Go"/>
    <x v="5029"/>
    <n v="1"/>
    <x v="0"/>
    <n v="1.4804999999999999"/>
    <x v="25"/>
    <x v="100"/>
  </r>
  <r>
    <n v="8016"/>
    <x v="3969"/>
    <x v="1126"/>
    <d v="2017-05-25T00:00:00"/>
    <s v="Same Day"/>
    <s v="TB-21625"/>
    <s v="Trudy Brown"/>
    <x v="0"/>
    <s v="United States"/>
    <s v="New York City"/>
    <x v="15"/>
    <n v="10009"/>
    <x v="3"/>
    <s v="FUR-FU-10000732"/>
    <x v="0"/>
    <x v="5"/>
    <s v="Eldon 200 Class Desk Accessories"/>
    <x v="605"/>
    <n v="3"/>
    <x v="0"/>
    <n v="6.0288000000000004"/>
    <x v="25"/>
    <x v="203"/>
  </r>
  <r>
    <n v="8017"/>
    <x v="3970"/>
    <x v="340"/>
    <d v="2014-09-11T00:00:00"/>
    <s v="First Class"/>
    <s v="NF-18595"/>
    <s v="Nicole Fjeld"/>
    <x v="2"/>
    <s v="United States"/>
    <s v="Lancaster"/>
    <x v="24"/>
    <n v="43130"/>
    <x v="3"/>
    <s v="FUR-FU-10002501"/>
    <x v="0"/>
    <x v="5"/>
    <s v="Nu-Dell Executive Frame"/>
    <x v="1256"/>
    <n v="6"/>
    <x v="2"/>
    <n v="12.892799999999999"/>
    <x v="9"/>
    <x v="105"/>
  </r>
  <r>
    <n v="8018"/>
    <x v="3970"/>
    <x v="340"/>
    <d v="2014-09-11T00:00:00"/>
    <s v="First Class"/>
    <s v="NF-18595"/>
    <s v="Nicole Fjeld"/>
    <x v="2"/>
    <s v="United States"/>
    <s v="Lancaster"/>
    <x v="24"/>
    <n v="43130"/>
    <x v="3"/>
    <s v="OFF-AR-10000634"/>
    <x v="1"/>
    <x v="6"/>
    <s v="Newell 320"/>
    <x v="2723"/>
    <n v="9"/>
    <x v="2"/>
    <n v="2.6964000000000001"/>
    <x v="9"/>
    <x v="66"/>
  </r>
  <r>
    <n v="8019"/>
    <x v="3971"/>
    <x v="161"/>
    <d v="2017-10-19T00:00:00"/>
    <s v="Second Class"/>
    <s v="BF-11020"/>
    <s v="Barry Französisch"/>
    <x v="1"/>
    <s v="United States"/>
    <s v="Modesto"/>
    <x v="1"/>
    <n v="95351"/>
    <x v="1"/>
    <s v="TEC-PH-10001700"/>
    <x v="2"/>
    <x v="7"/>
    <s v="Panasonic KX-TG6844B Expandable Digital Cordless Telephone"/>
    <x v="4837"/>
    <n v="1"/>
    <x v="2"/>
    <n v="4.6193"/>
    <x v="13"/>
    <x v="152"/>
  </r>
  <r>
    <n v="8020"/>
    <x v="3972"/>
    <x v="808"/>
    <d v="2017-11-05T00:00:00"/>
    <s v="First Class"/>
    <s v="NP-18670"/>
    <s v="Nora Paige"/>
    <x v="0"/>
    <s v="United States"/>
    <s v="Saint Louis"/>
    <x v="25"/>
    <n v="63116"/>
    <x v="2"/>
    <s v="OFF-AP-10001962"/>
    <x v="1"/>
    <x v="9"/>
    <s v="Black &amp; Decker Filter for Double Action Dustbuster Cordless Vac BLDV7210"/>
    <x v="4412"/>
    <n v="10"/>
    <x v="0"/>
    <n v="20.975000000000001"/>
    <x v="24"/>
    <x v="45"/>
  </r>
  <r>
    <n v="8021"/>
    <x v="3972"/>
    <x v="808"/>
    <d v="2017-11-05T00:00:00"/>
    <s v="First Class"/>
    <s v="NP-18670"/>
    <s v="Nora Paige"/>
    <x v="0"/>
    <s v="United States"/>
    <s v="Saint Louis"/>
    <x v="25"/>
    <n v="63116"/>
    <x v="2"/>
    <s v="OFF-PA-10001838"/>
    <x v="1"/>
    <x v="10"/>
    <s v="Adams Telephone Message Book W/Dividers/Space For Phone Numbers, 5 1/4&quot;X8 1/2&quot;, 300/Messages"/>
    <x v="2660"/>
    <n v="2"/>
    <x v="0"/>
    <n v="5.7624000000000004"/>
    <x v="24"/>
    <x v="70"/>
  </r>
  <r>
    <n v="8022"/>
    <x v="3973"/>
    <x v="609"/>
    <d v="2014-07-25T00:00:00"/>
    <s v="Standard Class"/>
    <s v="HM-14860"/>
    <s v="Harry Marie"/>
    <x v="1"/>
    <s v="United States"/>
    <s v="Dallas"/>
    <x v="5"/>
    <n v="75217"/>
    <x v="2"/>
    <s v="OFF-AP-10000124"/>
    <x v="1"/>
    <x v="9"/>
    <s v="Acco 6 Outlet Guardian Basic Surge Suppressor"/>
    <x v="3688"/>
    <n v="3"/>
    <x v="3"/>
    <n v="-12.979200000000001"/>
    <x v="40"/>
    <x v="291"/>
  </r>
  <r>
    <n v="8023"/>
    <x v="3973"/>
    <x v="609"/>
    <d v="2014-07-25T00:00:00"/>
    <s v="Standard Class"/>
    <s v="HM-14860"/>
    <s v="Harry Marie"/>
    <x v="1"/>
    <s v="United States"/>
    <s v="Dallas"/>
    <x v="5"/>
    <n v="75217"/>
    <x v="2"/>
    <s v="OFF-EN-10003567"/>
    <x v="1"/>
    <x v="12"/>
    <s v="Inter-Office Recycled Envelopes, Brown Kraft, Button-String,10&quot; x 13&quot; , 100/Box"/>
    <x v="1177"/>
    <n v="5"/>
    <x v="2"/>
    <n v="29.672999999999998"/>
    <x v="40"/>
    <x v="31"/>
  </r>
  <r>
    <n v="8024"/>
    <x v="3973"/>
    <x v="609"/>
    <d v="2014-07-25T00:00:00"/>
    <s v="Standard Class"/>
    <s v="HM-14860"/>
    <s v="Harry Marie"/>
    <x v="1"/>
    <s v="United States"/>
    <s v="Dallas"/>
    <x v="5"/>
    <n v="75217"/>
    <x v="2"/>
    <s v="FUR-CH-10004997"/>
    <x v="0"/>
    <x v="1"/>
    <s v="Hon Every-Day Series Multi-Task Chairs"/>
    <x v="2782"/>
    <n v="5"/>
    <x v="4"/>
    <n v="-93.99"/>
    <x v="40"/>
    <x v="395"/>
  </r>
  <r>
    <n v="8025"/>
    <x v="3973"/>
    <x v="609"/>
    <d v="2014-07-25T00:00:00"/>
    <s v="Standard Class"/>
    <s v="HM-14860"/>
    <s v="Harry Marie"/>
    <x v="1"/>
    <s v="United States"/>
    <s v="Dallas"/>
    <x v="5"/>
    <n v="75217"/>
    <x v="2"/>
    <s v="OFF-BI-10000494"/>
    <x v="1"/>
    <x v="8"/>
    <s v="Acco Economy Flexible Poly Round Ring Binder"/>
    <x v="5030"/>
    <n v="1"/>
    <x v="3"/>
    <n v="-1.827"/>
    <x v="40"/>
    <x v="274"/>
  </r>
  <r>
    <n v="8026"/>
    <x v="3974"/>
    <x v="861"/>
    <d v="2015-09-15T00:00:00"/>
    <s v="Second Class"/>
    <s v="DM-13525"/>
    <s v="Don Miller"/>
    <x v="1"/>
    <s v="United States"/>
    <s v="New York City"/>
    <x v="15"/>
    <n v="10035"/>
    <x v="3"/>
    <s v="FUR-FU-10000277"/>
    <x v="0"/>
    <x v="5"/>
    <s v="Deflect-o DuraMat Antistatic Studded Beveled Mat for Medium Pile Carpeting"/>
    <x v="5031"/>
    <n v="2"/>
    <x v="0"/>
    <n v="50.563200000000002"/>
    <x v="11"/>
    <x v="213"/>
  </r>
  <r>
    <n v="8027"/>
    <x v="3974"/>
    <x v="861"/>
    <d v="2015-09-15T00:00:00"/>
    <s v="Second Class"/>
    <s v="DM-13525"/>
    <s v="Don Miller"/>
    <x v="1"/>
    <s v="United States"/>
    <s v="New York City"/>
    <x v="15"/>
    <n v="10035"/>
    <x v="3"/>
    <s v="OFF-ST-10003641"/>
    <x v="1"/>
    <x v="4"/>
    <s v="Space Solutions Industrial Galvanized Steel Shelving."/>
    <x v="5032"/>
    <n v="1"/>
    <x v="0"/>
    <n v="1.5760000000000001"/>
    <x v="11"/>
    <x v="15"/>
  </r>
  <r>
    <n v="8028"/>
    <x v="3974"/>
    <x v="861"/>
    <d v="2015-09-15T00:00:00"/>
    <s v="Second Class"/>
    <s v="DM-13525"/>
    <s v="Don Miller"/>
    <x v="1"/>
    <s v="United States"/>
    <s v="New York City"/>
    <x v="15"/>
    <n v="10035"/>
    <x v="3"/>
    <s v="TEC-AC-10001998"/>
    <x v="2"/>
    <x v="11"/>
    <s v="Logitech LS21 Speaker System - PC Multimedia - 2.1-CH - Wired"/>
    <x v="86"/>
    <n v="1"/>
    <x v="0"/>
    <n v="6.7965999999999998"/>
    <x v="11"/>
    <x v="65"/>
  </r>
  <r>
    <n v="8029"/>
    <x v="3974"/>
    <x v="861"/>
    <d v="2015-09-15T00:00:00"/>
    <s v="Second Class"/>
    <s v="DM-13525"/>
    <s v="Don Miller"/>
    <x v="1"/>
    <s v="United States"/>
    <s v="New York City"/>
    <x v="15"/>
    <n v="10035"/>
    <x v="3"/>
    <s v="OFF-ST-10001932"/>
    <x v="1"/>
    <x v="4"/>
    <s v="Fellowes Staxonsteel Drawer Files"/>
    <x v="3404"/>
    <n v="4"/>
    <x v="0"/>
    <n v="108.1752"/>
    <x v="11"/>
    <x v="229"/>
  </r>
  <r>
    <n v="8030"/>
    <x v="3975"/>
    <x v="147"/>
    <d v="2016-10-25T00:00:00"/>
    <s v="Standard Class"/>
    <s v="JF-15565"/>
    <s v="Jill Fjeld"/>
    <x v="0"/>
    <s v="United States"/>
    <s v="San Antonio"/>
    <x v="5"/>
    <n v="78207"/>
    <x v="2"/>
    <s v="TEC-AC-10002323"/>
    <x v="2"/>
    <x v="11"/>
    <s v="SanDisk Ultra 32 GB MicroSDHC Class 10 Memory Card"/>
    <x v="5033"/>
    <n v="6"/>
    <x v="2"/>
    <n v="-9.282"/>
    <x v="32"/>
    <x v="420"/>
  </r>
  <r>
    <n v="8031"/>
    <x v="3976"/>
    <x v="676"/>
    <d v="2016-01-11T00:00:00"/>
    <s v="Standard Class"/>
    <s v="NM-18520"/>
    <s v="Neoma Murray"/>
    <x v="0"/>
    <s v="United States"/>
    <s v="Amarillo"/>
    <x v="5"/>
    <n v="79109"/>
    <x v="2"/>
    <s v="FUR-FU-10004270"/>
    <x v="0"/>
    <x v="5"/>
    <s v="Executive Impressions 13&quot; Clairmont Wall Clock"/>
    <x v="5034"/>
    <n v="3"/>
    <x v="7"/>
    <n v="-10.9611"/>
    <x v="12"/>
    <x v="512"/>
  </r>
  <r>
    <n v="8032"/>
    <x v="3976"/>
    <x v="676"/>
    <d v="2016-01-11T00:00:00"/>
    <s v="Standard Class"/>
    <s v="NM-18520"/>
    <s v="Neoma Murray"/>
    <x v="0"/>
    <s v="United States"/>
    <s v="Amarillo"/>
    <x v="5"/>
    <n v="79109"/>
    <x v="2"/>
    <s v="OFF-PA-10004621"/>
    <x v="1"/>
    <x v="10"/>
    <s v="Xerox 212"/>
    <x v="233"/>
    <n v="5"/>
    <x v="2"/>
    <n v="9.0719999999999992"/>
    <x v="12"/>
    <x v="404"/>
  </r>
  <r>
    <n v="8033"/>
    <x v="3977"/>
    <x v="608"/>
    <d v="2015-06-28T00:00:00"/>
    <s v="First Class"/>
    <s v="MV-17485"/>
    <s v="Mark Van Huff"/>
    <x v="0"/>
    <s v="United States"/>
    <s v="Houston"/>
    <x v="5"/>
    <n v="77041"/>
    <x v="2"/>
    <s v="OFF-PA-10001019"/>
    <x v="1"/>
    <x v="10"/>
    <s v="Xerox 1884"/>
    <x v="1097"/>
    <n v="3"/>
    <x v="2"/>
    <n v="16.183800000000002"/>
    <x v="33"/>
    <x v="27"/>
  </r>
  <r>
    <n v="8034"/>
    <x v="3977"/>
    <x v="608"/>
    <d v="2015-06-28T00:00:00"/>
    <s v="First Class"/>
    <s v="MV-17485"/>
    <s v="Mark Van Huff"/>
    <x v="0"/>
    <s v="United States"/>
    <s v="Houston"/>
    <x v="5"/>
    <n v="77041"/>
    <x v="2"/>
    <s v="OFF-BI-10000201"/>
    <x v="1"/>
    <x v="8"/>
    <s v="Avery Triangle Shaped Sheet Lifters, Black, 2/Pack"/>
    <x v="5035"/>
    <n v="2"/>
    <x v="3"/>
    <n v="-1.476"/>
    <x v="33"/>
    <x v="14"/>
  </r>
  <r>
    <n v="8035"/>
    <x v="3977"/>
    <x v="608"/>
    <d v="2015-06-28T00:00:00"/>
    <s v="First Class"/>
    <s v="MV-17485"/>
    <s v="Mark Van Huff"/>
    <x v="0"/>
    <s v="United States"/>
    <s v="Houston"/>
    <x v="5"/>
    <n v="77041"/>
    <x v="2"/>
    <s v="FUR-FU-10004587"/>
    <x v="0"/>
    <x v="5"/>
    <s v="GE General Use Halogen Bulbs, 100 Watts, 1 Bulb per Pack"/>
    <x v="5036"/>
    <n v="9"/>
    <x v="7"/>
    <n v="-20.730599999999999"/>
    <x v="33"/>
    <x v="445"/>
  </r>
  <r>
    <n v="8036"/>
    <x v="3977"/>
    <x v="608"/>
    <d v="2015-06-28T00:00:00"/>
    <s v="First Class"/>
    <s v="MV-17485"/>
    <s v="Mark Van Huff"/>
    <x v="0"/>
    <s v="United States"/>
    <s v="Houston"/>
    <x v="5"/>
    <n v="77041"/>
    <x v="2"/>
    <s v="OFF-LA-10001613"/>
    <x v="1"/>
    <x v="2"/>
    <s v="Avery File Folder Labels"/>
    <x v="871"/>
    <n v="2"/>
    <x v="2"/>
    <n v="1.6704000000000001"/>
    <x v="33"/>
    <x v="22"/>
  </r>
  <r>
    <n v="8037"/>
    <x v="3978"/>
    <x v="1181"/>
    <d v="2015-09-22T00:00:00"/>
    <s v="First Class"/>
    <s v="AG-10270"/>
    <s v="Alejandro Grove"/>
    <x v="0"/>
    <s v="United States"/>
    <s v="Lawrence"/>
    <x v="31"/>
    <n v="1841"/>
    <x v="3"/>
    <s v="OFF-BI-10001308"/>
    <x v="1"/>
    <x v="8"/>
    <s v="GBC Standard Plastic Binding Systems' Combs"/>
    <x v="1015"/>
    <n v="6"/>
    <x v="0"/>
    <n v="16.956"/>
    <x v="11"/>
    <x v="88"/>
  </r>
  <r>
    <n v="8038"/>
    <x v="3979"/>
    <x v="815"/>
    <d v="2017-07-14T00:00:00"/>
    <s v="Standard Class"/>
    <s v="BF-11275"/>
    <s v="Beth Fritzler"/>
    <x v="1"/>
    <s v="United States"/>
    <s v="Columbus"/>
    <x v="32"/>
    <n v="31907"/>
    <x v="0"/>
    <s v="OFF-AP-10003278"/>
    <x v="1"/>
    <x v="9"/>
    <s v="Belkin 7-Outlet SurgeMaster Home Series"/>
    <x v="5037"/>
    <n v="3"/>
    <x v="0"/>
    <n v="10.896599999999999"/>
    <x v="10"/>
    <x v="96"/>
  </r>
  <r>
    <n v="8039"/>
    <x v="3980"/>
    <x v="160"/>
    <d v="2017-07-02T00:00:00"/>
    <s v="Second Class"/>
    <s v="JC-15775"/>
    <s v="John Castell"/>
    <x v="0"/>
    <s v="United States"/>
    <s v="Los Angeles"/>
    <x v="1"/>
    <n v="90032"/>
    <x v="1"/>
    <s v="FUR-BO-10003966"/>
    <x v="0"/>
    <x v="0"/>
    <s v="Sauder Facets Collection Library, Sky Alder Finish"/>
    <x v="2621"/>
    <n v="3"/>
    <x v="11"/>
    <n v="5.1294000000000004"/>
    <x v="10"/>
    <x v="406"/>
  </r>
  <r>
    <n v="8040"/>
    <x v="3981"/>
    <x v="170"/>
    <d v="2017-08-25T00:00:00"/>
    <s v="Second Class"/>
    <s v="CM-11815"/>
    <s v="Candace McMahon"/>
    <x v="1"/>
    <s v="United States"/>
    <s v="Seattle"/>
    <x v="4"/>
    <n v="98115"/>
    <x v="1"/>
    <s v="FUR-CH-10004698"/>
    <x v="0"/>
    <x v="1"/>
    <s v="Padded Folding Chairs, Black, 4/Carton"/>
    <x v="337"/>
    <n v="6"/>
    <x v="2"/>
    <n v="38.870399999999997"/>
    <x v="43"/>
    <x v="7"/>
  </r>
  <r>
    <n v="8041"/>
    <x v="3981"/>
    <x v="170"/>
    <d v="2017-08-25T00:00:00"/>
    <s v="Second Class"/>
    <s v="CM-11815"/>
    <s v="Candace McMahon"/>
    <x v="1"/>
    <s v="United States"/>
    <s v="Seattle"/>
    <x v="4"/>
    <n v="98115"/>
    <x v="1"/>
    <s v="OFF-ST-10000025"/>
    <x v="1"/>
    <x v="4"/>
    <s v="Fellowes Stor/Drawer Steel Plus Storage Drawers"/>
    <x v="714"/>
    <n v="6"/>
    <x v="0"/>
    <n v="34.354799999999997"/>
    <x v="43"/>
    <x v="241"/>
  </r>
  <r>
    <n v="8042"/>
    <x v="3981"/>
    <x v="170"/>
    <d v="2017-08-25T00:00:00"/>
    <s v="Second Class"/>
    <s v="CM-11815"/>
    <s v="Candace McMahon"/>
    <x v="1"/>
    <s v="United States"/>
    <s v="Seattle"/>
    <x v="4"/>
    <n v="98115"/>
    <x v="1"/>
    <s v="TEC-AC-10000682"/>
    <x v="2"/>
    <x v="11"/>
    <s v="Kensington K72356US Mouse-in-a-Box USB Desktop Mouse"/>
    <x v="5038"/>
    <n v="2"/>
    <x v="0"/>
    <n v="11.613"/>
    <x v="43"/>
    <x v="73"/>
  </r>
  <r>
    <n v="8043"/>
    <x v="3982"/>
    <x v="825"/>
    <d v="2017-03-15T00:00:00"/>
    <s v="Standard Class"/>
    <s v="PV-18985"/>
    <s v="Paul Van Hugh"/>
    <x v="2"/>
    <s v="United States"/>
    <s v="Cambridge"/>
    <x v="31"/>
    <n v="2138"/>
    <x v="3"/>
    <s v="TEC-AC-10001772"/>
    <x v="2"/>
    <x v="11"/>
    <s v="Memorex Mini Travel Drive 16 GB USB 2.0 Flash Drive"/>
    <x v="430"/>
    <n v="4"/>
    <x v="0"/>
    <n v="24.9132"/>
    <x v="42"/>
    <x v="174"/>
  </r>
  <r>
    <n v="8044"/>
    <x v="3982"/>
    <x v="825"/>
    <d v="2017-03-15T00:00:00"/>
    <s v="Standard Class"/>
    <s v="PV-18985"/>
    <s v="Paul Van Hugh"/>
    <x v="2"/>
    <s v="United States"/>
    <s v="Cambridge"/>
    <x v="31"/>
    <n v="2138"/>
    <x v="3"/>
    <s v="FUR-FU-10001379"/>
    <x v="0"/>
    <x v="5"/>
    <s v="Executive Impressions 16-1/2&quot; Circular Wall Clock"/>
    <x v="2979"/>
    <n v="1"/>
    <x v="0"/>
    <n v="11.7568"/>
    <x v="42"/>
    <x v="48"/>
  </r>
  <r>
    <n v="8045"/>
    <x v="3983"/>
    <x v="175"/>
    <d v="2017-09-17T00:00:00"/>
    <s v="Second Class"/>
    <s v="DO-13645"/>
    <s v="Doug O'Connell"/>
    <x v="0"/>
    <s v="United States"/>
    <s v="Salt Lake City"/>
    <x v="7"/>
    <n v="84106"/>
    <x v="1"/>
    <s v="OFF-BI-10002794"/>
    <x v="1"/>
    <x v="8"/>
    <s v="Avery Trapezoid Ring Binder, 3&quot; Capacity, Black, 1040 sheets"/>
    <x v="5039"/>
    <n v="9"/>
    <x v="2"/>
    <n v="106.95780000000001"/>
    <x v="15"/>
    <x v="22"/>
  </r>
  <r>
    <n v="8046"/>
    <x v="3984"/>
    <x v="873"/>
    <d v="2016-09-24T00:00:00"/>
    <s v="Standard Class"/>
    <s v="HA-14905"/>
    <s v="Helen Abelman"/>
    <x v="0"/>
    <s v="United States"/>
    <s v="New York City"/>
    <x v="15"/>
    <n v="10035"/>
    <x v="3"/>
    <s v="OFF-AP-10001005"/>
    <x v="1"/>
    <x v="9"/>
    <s v="Honeywell Quietcare HEPA Air Cleaner"/>
    <x v="5040"/>
    <n v="5"/>
    <x v="0"/>
    <n v="129.77250000000001"/>
    <x v="22"/>
    <x v="113"/>
  </r>
  <r>
    <n v="8047"/>
    <x v="3985"/>
    <x v="272"/>
    <d v="2016-12-17T00:00:00"/>
    <s v="Second Class"/>
    <s v="SH-20395"/>
    <s v="Shahid Hopkins"/>
    <x v="0"/>
    <s v="United States"/>
    <s v="Cuyahoga Falls"/>
    <x v="24"/>
    <n v="44221"/>
    <x v="3"/>
    <s v="OFF-BI-10000201"/>
    <x v="1"/>
    <x v="8"/>
    <s v="Avery Triangle Shaped Sheet Lifters, Black, 2/Pack"/>
    <x v="3520"/>
    <n v="3"/>
    <x v="6"/>
    <n v="-1.476"/>
    <x v="5"/>
    <x v="71"/>
  </r>
  <r>
    <n v="8048"/>
    <x v="3986"/>
    <x v="132"/>
    <d v="2017-11-06T00:00:00"/>
    <s v="Second Class"/>
    <s v="JM-16195"/>
    <s v="Justin MacKendrick"/>
    <x v="0"/>
    <s v="United States"/>
    <s v="Wilmington"/>
    <x v="3"/>
    <n v="28403"/>
    <x v="0"/>
    <s v="OFF-PA-10003673"/>
    <x v="1"/>
    <x v="10"/>
    <s v="Strathmore Photo Mount Cards"/>
    <x v="3834"/>
    <n v="3"/>
    <x v="2"/>
    <n v="5.2884000000000002"/>
    <x v="24"/>
    <x v="82"/>
  </r>
  <r>
    <n v="8049"/>
    <x v="3987"/>
    <x v="894"/>
    <d v="2016-07-07T00:00:00"/>
    <s v="Standard Class"/>
    <s v="DK-13225"/>
    <s v="Dean Katz"/>
    <x v="1"/>
    <s v="United States"/>
    <s v="New York City"/>
    <x v="15"/>
    <n v="10035"/>
    <x v="3"/>
    <s v="OFF-AP-10000938"/>
    <x v="1"/>
    <x v="9"/>
    <s v="Avanti 1.7 Cu. Ft. Refrigerator"/>
    <x v="3706"/>
    <n v="7"/>
    <x v="0"/>
    <n v="197.92080000000001"/>
    <x v="16"/>
    <x v="95"/>
  </r>
  <r>
    <n v="8050"/>
    <x v="3988"/>
    <x v="467"/>
    <d v="2014-09-30T00:00:00"/>
    <s v="Standard Class"/>
    <s v="CM-12715"/>
    <s v="Craig Molinari"/>
    <x v="1"/>
    <s v="United States"/>
    <s v="Philadelphia"/>
    <x v="9"/>
    <n v="19140"/>
    <x v="3"/>
    <s v="OFF-BI-10003274"/>
    <x v="1"/>
    <x v="8"/>
    <s v="Avery Durable Slant Ring Binders, No Labels"/>
    <x v="3537"/>
    <n v="5"/>
    <x v="6"/>
    <n v="-4.577"/>
    <x v="9"/>
    <x v="91"/>
  </r>
  <r>
    <n v="8051"/>
    <x v="3988"/>
    <x v="467"/>
    <d v="2014-09-30T00:00:00"/>
    <s v="Standard Class"/>
    <s v="CM-12715"/>
    <s v="Craig Molinari"/>
    <x v="1"/>
    <s v="United States"/>
    <s v="Philadelphia"/>
    <x v="9"/>
    <n v="19140"/>
    <x v="3"/>
    <s v="FUR-FU-10001095"/>
    <x v="0"/>
    <x v="5"/>
    <s v="DAX Black Cherry Wood-Tone Poster Frame"/>
    <x v="4399"/>
    <n v="1"/>
    <x v="2"/>
    <n v="4.7664"/>
    <x v="9"/>
    <x v="30"/>
  </r>
  <r>
    <n v="8052"/>
    <x v="3988"/>
    <x v="467"/>
    <d v="2014-09-30T00:00:00"/>
    <s v="Standard Class"/>
    <s v="CM-12715"/>
    <s v="Craig Molinari"/>
    <x v="1"/>
    <s v="United States"/>
    <s v="Philadelphia"/>
    <x v="9"/>
    <n v="19140"/>
    <x v="3"/>
    <s v="OFF-AP-10001492"/>
    <x v="1"/>
    <x v="9"/>
    <s v="Acco Six-Outlet Power Strip, 4' Cord Length"/>
    <x v="3021"/>
    <n v="6"/>
    <x v="2"/>
    <n v="3.1032000000000002"/>
    <x v="9"/>
    <x v="10"/>
  </r>
  <r>
    <n v="8053"/>
    <x v="3989"/>
    <x v="686"/>
    <d v="2014-07-17T00:00:00"/>
    <s v="Second Class"/>
    <s v="BF-10975"/>
    <s v="Barbara Fisher"/>
    <x v="1"/>
    <s v="United States"/>
    <s v="New York City"/>
    <x v="15"/>
    <n v="10009"/>
    <x v="3"/>
    <s v="OFF-AR-10004999"/>
    <x v="1"/>
    <x v="6"/>
    <s v="Newell 315"/>
    <x v="1444"/>
    <n v="3"/>
    <x v="0"/>
    <n v="4.4850000000000003"/>
    <x v="40"/>
    <x v="45"/>
  </r>
  <r>
    <n v="8054"/>
    <x v="3990"/>
    <x v="394"/>
    <d v="2017-10-05T00:00:00"/>
    <s v="Standard Class"/>
    <s v="SF-20965"/>
    <s v="Sylvia Foulston"/>
    <x v="1"/>
    <s v="United States"/>
    <s v="Philadelphia"/>
    <x v="9"/>
    <n v="19134"/>
    <x v="3"/>
    <s v="OFF-BI-10004094"/>
    <x v="1"/>
    <x v="8"/>
    <s v="GBC Standard Plastic Binding Systems Combs"/>
    <x v="5041"/>
    <n v="1"/>
    <x v="6"/>
    <n v="-1.8585"/>
    <x v="13"/>
    <x v="80"/>
  </r>
  <r>
    <n v="8055"/>
    <x v="3991"/>
    <x v="834"/>
    <d v="2015-09-04T00:00:00"/>
    <s v="Standard Class"/>
    <s v="CB-12025"/>
    <s v="Cassandra Brandow"/>
    <x v="0"/>
    <s v="United States"/>
    <s v="Los Angeles"/>
    <x v="1"/>
    <n v="90049"/>
    <x v="1"/>
    <s v="OFF-ST-10001490"/>
    <x v="1"/>
    <x v="4"/>
    <s v="Hot File 7-Pocket, Floor Stand"/>
    <x v="5042"/>
    <n v="5"/>
    <x v="0"/>
    <n v="267.70499999999998"/>
    <x v="11"/>
    <x v="1"/>
  </r>
  <r>
    <n v="8056"/>
    <x v="3991"/>
    <x v="834"/>
    <d v="2015-09-04T00:00:00"/>
    <s v="Standard Class"/>
    <s v="CB-12025"/>
    <s v="Cassandra Brandow"/>
    <x v="0"/>
    <s v="United States"/>
    <s v="Los Angeles"/>
    <x v="1"/>
    <n v="90049"/>
    <x v="1"/>
    <s v="FUR-BO-10004695"/>
    <x v="0"/>
    <x v="0"/>
    <s v="O'Sullivan 2-Door Barrister Bookcase in Odessa Pine"/>
    <x v="1473"/>
    <n v="2"/>
    <x v="11"/>
    <n v="28.956800000000001"/>
    <x v="11"/>
    <x v="319"/>
  </r>
  <r>
    <n v="8057"/>
    <x v="3991"/>
    <x v="834"/>
    <d v="2015-09-04T00:00:00"/>
    <s v="Standard Class"/>
    <s v="CB-12025"/>
    <s v="Cassandra Brandow"/>
    <x v="0"/>
    <s v="United States"/>
    <s v="Los Angeles"/>
    <x v="1"/>
    <n v="90049"/>
    <x v="1"/>
    <s v="OFF-ST-10000736"/>
    <x v="1"/>
    <x v="4"/>
    <s v="Carina Double Wide Media Storage Towers in Natural &amp; Black"/>
    <x v="5043"/>
    <n v="9"/>
    <x v="0"/>
    <n v="29.152799999999999"/>
    <x v="11"/>
    <x v="237"/>
  </r>
  <r>
    <n v="8058"/>
    <x v="3991"/>
    <x v="834"/>
    <d v="2015-09-04T00:00:00"/>
    <s v="Standard Class"/>
    <s v="CB-12025"/>
    <s v="Cassandra Brandow"/>
    <x v="0"/>
    <s v="United States"/>
    <s v="Los Angeles"/>
    <x v="1"/>
    <n v="90049"/>
    <x v="1"/>
    <s v="OFF-BI-10001617"/>
    <x v="1"/>
    <x v="8"/>
    <s v="GBC Wire Binding Combs"/>
    <x v="5044"/>
    <n v="5"/>
    <x v="2"/>
    <n v="13.959"/>
    <x v="11"/>
    <x v="27"/>
  </r>
  <r>
    <n v="8059"/>
    <x v="3991"/>
    <x v="834"/>
    <d v="2015-09-04T00:00:00"/>
    <s v="Standard Class"/>
    <s v="CB-12025"/>
    <s v="Cassandra Brandow"/>
    <x v="0"/>
    <s v="United States"/>
    <s v="Los Angeles"/>
    <x v="1"/>
    <n v="90049"/>
    <x v="1"/>
    <s v="TEC-PH-10003589"/>
    <x v="2"/>
    <x v="7"/>
    <s v="invisibleSHIELD by ZAGG Smudge-Free Screen Protector"/>
    <x v="746"/>
    <n v="3"/>
    <x v="2"/>
    <n v="15.111599999999999"/>
    <x v="11"/>
    <x v="73"/>
  </r>
  <r>
    <n v="8060"/>
    <x v="3991"/>
    <x v="834"/>
    <d v="2015-09-04T00:00:00"/>
    <s v="Standard Class"/>
    <s v="CB-12025"/>
    <s v="Cassandra Brandow"/>
    <x v="0"/>
    <s v="United States"/>
    <s v="Los Angeles"/>
    <x v="1"/>
    <n v="90049"/>
    <x v="1"/>
    <s v="FUR-FU-10003981"/>
    <x v="0"/>
    <x v="5"/>
    <s v="Eldon Wave Desk Accessories"/>
    <x v="1337"/>
    <n v="2"/>
    <x v="0"/>
    <n v="1.7472000000000001"/>
    <x v="11"/>
    <x v="72"/>
  </r>
  <r>
    <n v="8061"/>
    <x v="3992"/>
    <x v="1181"/>
    <d v="2015-09-26T00:00:00"/>
    <s v="Standard Class"/>
    <s v="TC-20980"/>
    <s v="Tamara Chand"/>
    <x v="1"/>
    <s v="United States"/>
    <s v="Long Beach"/>
    <x v="15"/>
    <n v="11561"/>
    <x v="3"/>
    <s v="OFF-PA-10001970"/>
    <x v="1"/>
    <x v="10"/>
    <s v="Xerox 1881"/>
    <x v="3618"/>
    <n v="5"/>
    <x v="0"/>
    <n v="28.858000000000001"/>
    <x v="11"/>
    <x v="2"/>
  </r>
  <r>
    <n v="8062"/>
    <x v="3992"/>
    <x v="1181"/>
    <d v="2015-09-26T00:00:00"/>
    <s v="Standard Class"/>
    <s v="TC-20980"/>
    <s v="Tamara Chand"/>
    <x v="1"/>
    <s v="United States"/>
    <s v="Long Beach"/>
    <x v="15"/>
    <n v="11561"/>
    <x v="3"/>
    <s v="OFF-BI-10002437"/>
    <x v="1"/>
    <x v="8"/>
    <s v="Recycled Premium Regency Composition Covers"/>
    <x v="667"/>
    <n v="2"/>
    <x v="2"/>
    <n v="8.8623999999999992"/>
    <x v="11"/>
    <x v="117"/>
  </r>
  <r>
    <n v="8063"/>
    <x v="3993"/>
    <x v="77"/>
    <d v="2016-11-09T00:00:00"/>
    <s v="First Class"/>
    <s v="LW-17215"/>
    <s v="Luke Weiss"/>
    <x v="0"/>
    <s v="United States"/>
    <s v="Rochester"/>
    <x v="15"/>
    <n v="14609"/>
    <x v="3"/>
    <s v="TEC-PH-10000586"/>
    <x v="2"/>
    <x v="7"/>
    <s v="AT&amp;T SB67148 SynJ"/>
    <x v="1259"/>
    <n v="4"/>
    <x v="0"/>
    <n v="71.269199999999998"/>
    <x v="0"/>
    <x v="6"/>
  </r>
  <r>
    <n v="8064"/>
    <x v="3993"/>
    <x v="77"/>
    <d v="2016-11-09T00:00:00"/>
    <s v="First Class"/>
    <s v="LW-17215"/>
    <s v="Luke Weiss"/>
    <x v="0"/>
    <s v="United States"/>
    <s v="Rochester"/>
    <x v="15"/>
    <n v="14609"/>
    <x v="3"/>
    <s v="TEC-PH-10003811"/>
    <x v="2"/>
    <x v="7"/>
    <s v="Jabra Supreme Plus Driver Edition Headset"/>
    <x v="1880"/>
    <n v="3"/>
    <x v="0"/>
    <n v="100.7916"/>
    <x v="0"/>
    <x v="40"/>
  </r>
  <r>
    <n v="8065"/>
    <x v="3993"/>
    <x v="77"/>
    <d v="2016-11-09T00:00:00"/>
    <s v="First Class"/>
    <s v="LW-17215"/>
    <s v="Luke Weiss"/>
    <x v="0"/>
    <s v="United States"/>
    <s v="Rochester"/>
    <x v="15"/>
    <n v="14609"/>
    <x v="3"/>
    <s v="OFF-PA-10004983"/>
    <x v="1"/>
    <x v="10"/>
    <s v="Xerox 23"/>
    <x v="91"/>
    <n v="2"/>
    <x v="0"/>
    <n v="6.2207999999999997"/>
    <x v="0"/>
    <x v="68"/>
  </r>
  <r>
    <n v="8066"/>
    <x v="3993"/>
    <x v="77"/>
    <d v="2016-11-09T00:00:00"/>
    <s v="First Class"/>
    <s v="LW-17215"/>
    <s v="Luke Weiss"/>
    <x v="0"/>
    <s v="United States"/>
    <s v="Rochester"/>
    <x v="15"/>
    <n v="14609"/>
    <x v="3"/>
    <s v="OFF-ST-10003479"/>
    <x v="1"/>
    <x v="4"/>
    <s v="Eldon Base for stackable storage shelf, platinum"/>
    <x v="5045"/>
    <n v="3"/>
    <x v="0"/>
    <n v="5.8410000000000002"/>
    <x v="0"/>
    <x v="9"/>
  </r>
  <r>
    <n v="8067"/>
    <x v="3993"/>
    <x v="77"/>
    <d v="2016-11-09T00:00:00"/>
    <s v="First Class"/>
    <s v="LW-17215"/>
    <s v="Luke Weiss"/>
    <x v="0"/>
    <s v="United States"/>
    <s v="Rochester"/>
    <x v="15"/>
    <n v="14609"/>
    <x v="3"/>
    <s v="OFF-BI-10004318"/>
    <x v="1"/>
    <x v="8"/>
    <s v="Ibico EB-19 Dual Function Manual Binding System"/>
    <x v="4604"/>
    <n v="2"/>
    <x v="2"/>
    <n v="89.954800000000006"/>
    <x v="0"/>
    <x v="18"/>
  </r>
  <r>
    <n v="8068"/>
    <x v="3994"/>
    <x v="1182"/>
    <d v="2015-10-24T00:00:00"/>
    <s v="Standard Class"/>
    <s v="NS-18640"/>
    <s v="Noel Staavos"/>
    <x v="1"/>
    <s v="United States"/>
    <s v="San Francisco"/>
    <x v="1"/>
    <n v="94109"/>
    <x v="1"/>
    <s v="TEC-AC-10002567"/>
    <x v="2"/>
    <x v="11"/>
    <s v="Logitech G602 Wireless Gaming Mouse"/>
    <x v="758"/>
    <n v="3"/>
    <x v="0"/>
    <n v="86.389200000000002"/>
    <x v="2"/>
    <x v="159"/>
  </r>
  <r>
    <n v="8069"/>
    <x v="3994"/>
    <x v="1182"/>
    <d v="2015-10-24T00:00:00"/>
    <s v="Standard Class"/>
    <s v="NS-18640"/>
    <s v="Noel Staavos"/>
    <x v="1"/>
    <s v="United States"/>
    <s v="San Francisco"/>
    <x v="1"/>
    <n v="94109"/>
    <x v="1"/>
    <s v="FUR-FU-10001731"/>
    <x v="0"/>
    <x v="5"/>
    <s v="Acrylic Self-Standing Desk Frames"/>
    <x v="1970"/>
    <n v="6"/>
    <x v="0"/>
    <n v="6.0876000000000001"/>
    <x v="2"/>
    <x v="234"/>
  </r>
  <r>
    <n v="8070"/>
    <x v="3995"/>
    <x v="314"/>
    <d v="2017-01-05T00:00:00"/>
    <s v="Standard Class"/>
    <s v="JM-15250"/>
    <s v="Janet Martin"/>
    <x v="0"/>
    <s v="United States"/>
    <s v="Huntsville"/>
    <x v="5"/>
    <n v="77340"/>
    <x v="2"/>
    <s v="OFF-ST-10002743"/>
    <x v="1"/>
    <x v="4"/>
    <s v="SAFCO Boltless Steel Shelving"/>
    <x v="5046"/>
    <n v="5"/>
    <x v="2"/>
    <n v="-107.958"/>
    <x v="44"/>
    <x v="111"/>
  </r>
  <r>
    <n v="8071"/>
    <x v="3995"/>
    <x v="314"/>
    <d v="2017-01-05T00:00:00"/>
    <s v="Standard Class"/>
    <s v="JM-15250"/>
    <s v="Janet Martin"/>
    <x v="0"/>
    <s v="United States"/>
    <s v="Huntsville"/>
    <x v="5"/>
    <n v="77340"/>
    <x v="2"/>
    <s v="FUR-FU-10002116"/>
    <x v="0"/>
    <x v="5"/>
    <s v="Tenex Carpeted, Granite-Look or Clear Contemporary Contour Shape Chair Mats"/>
    <x v="5047"/>
    <n v="5"/>
    <x v="7"/>
    <n v="-187.38149999999999"/>
    <x v="44"/>
    <x v="535"/>
  </r>
  <r>
    <n v="8072"/>
    <x v="3995"/>
    <x v="314"/>
    <d v="2017-01-05T00:00:00"/>
    <s v="Standard Class"/>
    <s v="JM-15250"/>
    <s v="Janet Martin"/>
    <x v="0"/>
    <s v="United States"/>
    <s v="Huntsville"/>
    <x v="5"/>
    <n v="77340"/>
    <x v="2"/>
    <s v="FUR-CH-10003199"/>
    <x v="0"/>
    <x v="1"/>
    <s v="Office Star - Contemporary Task Swivel Chair"/>
    <x v="5048"/>
    <n v="4"/>
    <x v="4"/>
    <n v="-26.635200000000001"/>
    <x v="44"/>
    <x v="296"/>
  </r>
  <r>
    <n v="8073"/>
    <x v="3995"/>
    <x v="314"/>
    <d v="2017-01-05T00:00:00"/>
    <s v="Standard Class"/>
    <s v="JM-15250"/>
    <s v="Janet Martin"/>
    <x v="0"/>
    <s v="United States"/>
    <s v="Huntsville"/>
    <x v="5"/>
    <n v="77340"/>
    <x v="2"/>
    <s v="OFF-AR-10003158"/>
    <x v="1"/>
    <x v="6"/>
    <s v="Fluorescent Highlighters by Dixon"/>
    <x v="5049"/>
    <n v="4"/>
    <x v="2"/>
    <n v="2.2288000000000001"/>
    <x v="44"/>
    <x v="167"/>
  </r>
  <r>
    <n v="8074"/>
    <x v="3995"/>
    <x v="314"/>
    <d v="2017-01-05T00:00:00"/>
    <s v="Standard Class"/>
    <s v="JM-15250"/>
    <s v="Janet Martin"/>
    <x v="0"/>
    <s v="United States"/>
    <s v="Huntsville"/>
    <x v="5"/>
    <n v="77340"/>
    <x v="2"/>
    <s v="OFF-BI-10000301"/>
    <x v="1"/>
    <x v="8"/>
    <s v="GBC Instant Report Kit"/>
    <x v="5050"/>
    <n v="5"/>
    <x v="3"/>
    <n v="-9.7050000000000001"/>
    <x v="44"/>
    <x v="14"/>
  </r>
  <r>
    <n v="8075"/>
    <x v="3995"/>
    <x v="314"/>
    <d v="2017-01-05T00:00:00"/>
    <s v="Standard Class"/>
    <s v="JM-15250"/>
    <s v="Janet Martin"/>
    <x v="0"/>
    <s v="United States"/>
    <s v="Huntsville"/>
    <x v="5"/>
    <n v="77340"/>
    <x v="2"/>
    <s v="OFF-BI-10000343"/>
    <x v="1"/>
    <x v="8"/>
    <s v="Pressboard Covers with Storage Hooks, 9 1/2&quot; x 11&quot;, Light Blue"/>
    <x v="5051"/>
    <n v="14"/>
    <x v="3"/>
    <n v="-22.684200000000001"/>
    <x v="44"/>
    <x v="175"/>
  </r>
  <r>
    <n v="8076"/>
    <x v="3995"/>
    <x v="314"/>
    <d v="2017-01-05T00:00:00"/>
    <s v="Standard Class"/>
    <s v="JM-15250"/>
    <s v="Janet Martin"/>
    <x v="0"/>
    <s v="United States"/>
    <s v="Huntsville"/>
    <x v="5"/>
    <n v="77340"/>
    <x v="2"/>
    <s v="OFF-AP-10004708"/>
    <x v="1"/>
    <x v="9"/>
    <s v="Fellowes Superior 10 Outlet Split Surge Protector"/>
    <x v="5052"/>
    <n v="2"/>
    <x v="3"/>
    <n v="-38.821199999999997"/>
    <x v="44"/>
    <x v="415"/>
  </r>
  <r>
    <n v="8077"/>
    <x v="3996"/>
    <x v="537"/>
    <d v="2015-06-29T00:00:00"/>
    <s v="Standard Class"/>
    <s v="RF-19345"/>
    <s v="Randy Ferguson"/>
    <x v="1"/>
    <s v="United States"/>
    <s v="East Point"/>
    <x v="32"/>
    <n v="30344"/>
    <x v="0"/>
    <s v="FUR-FU-10000794"/>
    <x v="0"/>
    <x v="5"/>
    <s v="Eldon Stackable Tray, Side-Load, Legal, Smoke"/>
    <x v="1846"/>
    <n v="3"/>
    <x v="0"/>
    <n v="9.3228000000000009"/>
    <x v="33"/>
    <x v="65"/>
  </r>
  <r>
    <n v="8078"/>
    <x v="3996"/>
    <x v="537"/>
    <d v="2015-06-29T00:00:00"/>
    <s v="Standard Class"/>
    <s v="RF-19345"/>
    <s v="Randy Ferguson"/>
    <x v="1"/>
    <s v="United States"/>
    <s v="East Point"/>
    <x v="32"/>
    <n v="30344"/>
    <x v="0"/>
    <s v="OFF-BI-10004519"/>
    <x v="1"/>
    <x v="8"/>
    <s v="GBC DocuBind P100 Manual Binding Machine"/>
    <x v="5053"/>
    <n v="1"/>
    <x v="0"/>
    <n v="74.691000000000003"/>
    <x v="33"/>
    <x v="337"/>
  </r>
  <r>
    <n v="8079"/>
    <x v="3996"/>
    <x v="537"/>
    <d v="2015-06-29T00:00:00"/>
    <s v="Standard Class"/>
    <s v="RF-19345"/>
    <s v="Randy Ferguson"/>
    <x v="1"/>
    <s v="United States"/>
    <s v="East Point"/>
    <x v="32"/>
    <n v="30344"/>
    <x v="0"/>
    <s v="TEC-AC-10001590"/>
    <x v="2"/>
    <x v="11"/>
    <s v="Dell Slim USB Multimedia Keyboard"/>
    <x v="5054"/>
    <n v="3"/>
    <x v="0"/>
    <n v="18"/>
    <x v="33"/>
    <x v="213"/>
  </r>
  <r>
    <n v="8080"/>
    <x v="3997"/>
    <x v="441"/>
    <d v="2016-11-27T00:00:00"/>
    <s v="Standard Class"/>
    <s v="CA-12055"/>
    <s v="Cathy Armstrong"/>
    <x v="2"/>
    <s v="United States"/>
    <s v="New York City"/>
    <x v="15"/>
    <n v="10009"/>
    <x v="3"/>
    <s v="OFF-BI-10001524"/>
    <x v="1"/>
    <x v="8"/>
    <s v="GBC Premium Transparent Covers with Diagonal Lined Pattern"/>
    <x v="5055"/>
    <n v="8"/>
    <x v="2"/>
    <n v="46.995199999999997"/>
    <x v="0"/>
    <x v="73"/>
  </r>
  <r>
    <n v="8081"/>
    <x v="3998"/>
    <x v="662"/>
    <d v="2015-11-01T00:00:00"/>
    <s v="Standard Class"/>
    <s v="KH-16690"/>
    <s v="Kristen Hastings"/>
    <x v="1"/>
    <s v="United States"/>
    <s v="Springfield"/>
    <x v="21"/>
    <n v="97477"/>
    <x v="1"/>
    <s v="OFF-LA-10001474"/>
    <x v="1"/>
    <x v="2"/>
    <s v="Avery 477"/>
    <x v="5056"/>
    <n v="6"/>
    <x v="2"/>
    <n v="47.626800000000003"/>
    <x v="6"/>
    <x v="18"/>
  </r>
  <r>
    <n v="8082"/>
    <x v="3998"/>
    <x v="662"/>
    <d v="2015-11-01T00:00:00"/>
    <s v="Standard Class"/>
    <s v="KH-16690"/>
    <s v="Kristen Hastings"/>
    <x v="1"/>
    <s v="United States"/>
    <s v="Springfield"/>
    <x v="21"/>
    <n v="97477"/>
    <x v="1"/>
    <s v="OFF-PA-10001497"/>
    <x v="1"/>
    <x v="10"/>
    <s v="Xerox 1914"/>
    <x v="572"/>
    <n v="3"/>
    <x v="2"/>
    <n v="47.815199999999997"/>
    <x v="6"/>
    <x v="49"/>
  </r>
  <r>
    <n v="8083"/>
    <x v="3998"/>
    <x v="662"/>
    <d v="2015-11-01T00:00:00"/>
    <s v="Standard Class"/>
    <s v="KH-16690"/>
    <s v="Kristen Hastings"/>
    <x v="1"/>
    <s v="United States"/>
    <s v="Springfield"/>
    <x v="21"/>
    <n v="97477"/>
    <x v="1"/>
    <s v="OFF-AP-10003287"/>
    <x v="1"/>
    <x v="9"/>
    <s v="Tripp Lite TLP810NET Broadband Surge for Modem/Fax"/>
    <x v="5057"/>
    <n v="5"/>
    <x v="2"/>
    <n v="20.388000000000002"/>
    <x v="6"/>
    <x v="36"/>
  </r>
  <r>
    <n v="8084"/>
    <x v="3998"/>
    <x v="662"/>
    <d v="2015-11-01T00:00:00"/>
    <s v="Standard Class"/>
    <s v="KH-16690"/>
    <s v="Kristen Hastings"/>
    <x v="1"/>
    <s v="United States"/>
    <s v="Springfield"/>
    <x v="21"/>
    <n v="97477"/>
    <x v="1"/>
    <s v="OFF-BI-10002982"/>
    <x v="1"/>
    <x v="8"/>
    <s v="Avery Self-Adhesive Photo Pockets for Polaroid Photos"/>
    <x v="4297"/>
    <n v="7"/>
    <x v="6"/>
    <n v="-10.487399999999999"/>
    <x v="6"/>
    <x v="86"/>
  </r>
  <r>
    <n v="8085"/>
    <x v="3998"/>
    <x v="662"/>
    <d v="2015-11-01T00:00:00"/>
    <s v="Standard Class"/>
    <s v="KH-16690"/>
    <s v="Kristen Hastings"/>
    <x v="1"/>
    <s v="United States"/>
    <s v="Springfield"/>
    <x v="21"/>
    <n v="97477"/>
    <x v="1"/>
    <s v="OFF-ST-10001809"/>
    <x v="1"/>
    <x v="4"/>
    <s v="Fellowes Officeware Wire Shelving"/>
    <x v="5058"/>
    <n v="10"/>
    <x v="2"/>
    <n v="-161.69399999999999"/>
    <x v="6"/>
    <x v="207"/>
  </r>
  <r>
    <n v="8086"/>
    <x v="3999"/>
    <x v="201"/>
    <d v="2016-10-26T00:00:00"/>
    <s v="Standard Class"/>
    <s v="LC-16960"/>
    <s v="Lindsay Castell"/>
    <x v="2"/>
    <s v="United States"/>
    <s v="Arlington"/>
    <x v="17"/>
    <n v="22204"/>
    <x v="0"/>
    <s v="FUR-FU-10000246"/>
    <x v="0"/>
    <x v="5"/>
    <s v="Aluminum Document Frame"/>
    <x v="5059"/>
    <n v="5"/>
    <x v="0"/>
    <n v="18.329999999999998"/>
    <x v="32"/>
    <x v="1"/>
  </r>
  <r>
    <n v="8087"/>
    <x v="4000"/>
    <x v="1045"/>
    <d v="2017-05-02T00:00:00"/>
    <s v="Standard Class"/>
    <s v="JL-15130"/>
    <s v="Jack Lebron"/>
    <x v="0"/>
    <s v="United States"/>
    <s v="Wilmington"/>
    <x v="3"/>
    <n v="28403"/>
    <x v="0"/>
    <s v="OFF-AP-10000252"/>
    <x v="1"/>
    <x v="9"/>
    <s v="Harmony HEPA Quiet Air Purifiers"/>
    <x v="5060"/>
    <n v="3"/>
    <x v="2"/>
    <n v="5.2649999999999997"/>
    <x v="25"/>
    <x v="183"/>
  </r>
  <r>
    <n v="8088"/>
    <x v="4001"/>
    <x v="321"/>
    <d v="2016-10-01T00:00:00"/>
    <s v="Second Class"/>
    <s v="DM-12955"/>
    <s v="Dario Medina"/>
    <x v="1"/>
    <s v="United States"/>
    <s v="Yuma"/>
    <x v="16"/>
    <n v="85364"/>
    <x v="1"/>
    <s v="OFF-AR-10002375"/>
    <x v="1"/>
    <x v="6"/>
    <s v="Newell 351"/>
    <x v="5061"/>
    <n v="4"/>
    <x v="2"/>
    <n v="1.1808000000000001"/>
    <x v="32"/>
    <x v="4"/>
  </r>
  <r>
    <n v="8089"/>
    <x v="4002"/>
    <x v="848"/>
    <d v="2015-07-14T00:00:00"/>
    <s v="Standard Class"/>
    <s v="MV-18190"/>
    <s v="Mike Vittorini"/>
    <x v="0"/>
    <s v="United States"/>
    <s v="San Bernardino"/>
    <x v="1"/>
    <n v="92404"/>
    <x v="1"/>
    <s v="OFF-BI-10003719"/>
    <x v="1"/>
    <x v="8"/>
    <s v="Large Capacity Hanging Post Binders"/>
    <x v="3009"/>
    <n v="2"/>
    <x v="2"/>
    <n v="12.974"/>
    <x v="39"/>
    <x v="18"/>
  </r>
  <r>
    <n v="8090"/>
    <x v="4003"/>
    <x v="976"/>
    <d v="2015-08-09T00:00:00"/>
    <s v="First Class"/>
    <s v="NS-18640"/>
    <s v="Noel Staavos"/>
    <x v="1"/>
    <s v="United States"/>
    <s v="Baltimore"/>
    <x v="39"/>
    <n v="21215"/>
    <x v="3"/>
    <s v="OFF-AP-10001492"/>
    <x v="1"/>
    <x v="9"/>
    <s v="Acco Six-Outlet Power Strip, 4' Cord Length"/>
    <x v="5062"/>
    <n v="9"/>
    <x v="0"/>
    <n v="20.1708"/>
    <x v="37"/>
    <x v="96"/>
  </r>
  <r>
    <n v="8091"/>
    <x v="4004"/>
    <x v="1035"/>
    <d v="2014-12-13T00:00:00"/>
    <s v="Standard Class"/>
    <s v="AS-10630"/>
    <s v="Ann Steele"/>
    <x v="2"/>
    <s v="United States"/>
    <s v="Seattle"/>
    <x v="4"/>
    <n v="98103"/>
    <x v="1"/>
    <s v="OFF-ST-10000532"/>
    <x v="1"/>
    <x v="4"/>
    <s v="Advantus Rolling Drawer Organizers"/>
    <x v="5063"/>
    <n v="7"/>
    <x v="0"/>
    <n v="70.033600000000007"/>
    <x v="21"/>
    <x v="96"/>
  </r>
  <r>
    <n v="8092"/>
    <x v="4005"/>
    <x v="895"/>
    <d v="2015-12-14T00:00:00"/>
    <s v="Standard Class"/>
    <s v="MT-17815"/>
    <s v="Meg Tillman"/>
    <x v="0"/>
    <s v="United States"/>
    <s v="San Francisco"/>
    <x v="1"/>
    <n v="94110"/>
    <x v="1"/>
    <s v="OFF-LA-10001613"/>
    <x v="1"/>
    <x v="2"/>
    <s v="Avery File Folder Labels"/>
    <x v="1755"/>
    <n v="2"/>
    <x v="0"/>
    <n v="2.8224"/>
    <x v="14"/>
    <x v="70"/>
  </r>
  <r>
    <n v="8093"/>
    <x v="4006"/>
    <x v="1183"/>
    <d v="2017-11-13T00:00:00"/>
    <s v="Second Class"/>
    <s v="SR-20425"/>
    <s v="Sharelle Roach"/>
    <x v="2"/>
    <s v="United States"/>
    <s v="New York City"/>
    <x v="15"/>
    <n v="10035"/>
    <x v="3"/>
    <s v="OFF-AR-10002818"/>
    <x v="1"/>
    <x v="6"/>
    <s v="Panasonic KP-310 Heavy-Duty Electric Pencil Sharpener"/>
    <x v="2198"/>
    <n v="5"/>
    <x v="0"/>
    <n v="32.97"/>
    <x v="24"/>
    <x v="1"/>
  </r>
  <r>
    <n v="8094"/>
    <x v="4007"/>
    <x v="944"/>
    <d v="2017-08-01T00:00:00"/>
    <s v="Second Class"/>
    <s v="DK-13375"/>
    <s v="Dennis Kane"/>
    <x v="0"/>
    <s v="United States"/>
    <s v="Seattle"/>
    <x v="4"/>
    <n v="98115"/>
    <x v="1"/>
    <s v="FUR-FU-10001940"/>
    <x v="0"/>
    <x v="5"/>
    <s v="Staple-based wall hangings"/>
    <x v="1680"/>
    <n v="3"/>
    <x v="0"/>
    <n v="10.507199999999999"/>
    <x v="43"/>
    <x v="48"/>
  </r>
  <r>
    <n v="8095"/>
    <x v="4007"/>
    <x v="944"/>
    <d v="2017-08-01T00:00:00"/>
    <s v="Second Class"/>
    <s v="DK-13375"/>
    <s v="Dennis Kane"/>
    <x v="0"/>
    <s v="United States"/>
    <s v="Seattle"/>
    <x v="4"/>
    <n v="98115"/>
    <x v="1"/>
    <s v="OFF-PA-10003883"/>
    <x v="1"/>
    <x v="10"/>
    <s v="Message Book, Phone, Wirebound Standard Line Memo, 2 3/4&quot; X 5&quot;"/>
    <x v="2183"/>
    <n v="4"/>
    <x v="0"/>
    <n v="12.052"/>
    <x v="43"/>
    <x v="99"/>
  </r>
  <r>
    <n v="8096"/>
    <x v="4007"/>
    <x v="944"/>
    <d v="2017-08-01T00:00:00"/>
    <s v="Second Class"/>
    <s v="DK-13375"/>
    <s v="Dennis Kane"/>
    <x v="0"/>
    <s v="United States"/>
    <s v="Seattle"/>
    <x v="4"/>
    <n v="98115"/>
    <x v="1"/>
    <s v="OFF-PA-10002787"/>
    <x v="1"/>
    <x v="10"/>
    <s v="Xerox 227"/>
    <x v="91"/>
    <n v="2"/>
    <x v="0"/>
    <n v="6.2207999999999997"/>
    <x v="43"/>
    <x v="68"/>
  </r>
  <r>
    <n v="8097"/>
    <x v="4007"/>
    <x v="944"/>
    <d v="2017-08-01T00:00:00"/>
    <s v="Second Class"/>
    <s v="DK-13375"/>
    <s v="Dennis Kane"/>
    <x v="0"/>
    <s v="United States"/>
    <s v="Seattle"/>
    <x v="4"/>
    <n v="98115"/>
    <x v="1"/>
    <s v="TEC-AC-10000991"/>
    <x v="2"/>
    <x v="11"/>
    <s v="Sony Micro Vault Click 8 GB USB 2.0 Flash Drive"/>
    <x v="5064"/>
    <n v="5"/>
    <x v="0"/>
    <n v="32.893000000000001"/>
    <x v="43"/>
    <x v="229"/>
  </r>
  <r>
    <n v="8098"/>
    <x v="4008"/>
    <x v="116"/>
    <d v="2018-01-01T00:00:00"/>
    <s v="Standard Class"/>
    <s v="SV-20935"/>
    <s v="Susan Vittorini"/>
    <x v="0"/>
    <s v="United States"/>
    <s v="Albuquerque"/>
    <x v="27"/>
    <n v="87105"/>
    <x v="1"/>
    <s v="OFF-ST-10003058"/>
    <x v="1"/>
    <x v="4"/>
    <s v="Eldon Mobile Mega Data Cart  Mega Stackable  Add-On Trays"/>
    <x v="2871"/>
    <n v="5"/>
    <x v="0"/>
    <n v="34.292499999999997"/>
    <x v="38"/>
    <x v="5"/>
  </r>
  <r>
    <n v="8099"/>
    <x v="4008"/>
    <x v="116"/>
    <d v="2018-01-01T00:00:00"/>
    <s v="Standard Class"/>
    <s v="SV-20935"/>
    <s v="Susan Vittorini"/>
    <x v="0"/>
    <s v="United States"/>
    <s v="Albuquerque"/>
    <x v="27"/>
    <n v="87105"/>
    <x v="1"/>
    <s v="OFF-PA-10004239"/>
    <x v="1"/>
    <x v="10"/>
    <s v="Xerox 1953"/>
    <x v="726"/>
    <n v="1"/>
    <x v="0"/>
    <n v="1.9259999999999999"/>
    <x v="38"/>
    <x v="100"/>
  </r>
  <r>
    <n v="8100"/>
    <x v="4009"/>
    <x v="612"/>
    <d v="2016-03-13T00:00:00"/>
    <s v="First Class"/>
    <s v="RH-19510"/>
    <s v="Rick Huthwaite"/>
    <x v="2"/>
    <s v="United States"/>
    <s v="Los Angeles"/>
    <x v="1"/>
    <n v="90045"/>
    <x v="1"/>
    <s v="TEC-AC-10003038"/>
    <x v="2"/>
    <x v="11"/>
    <s v="Kingston Digital DataTraveler 16GB USB 2.0"/>
    <x v="3858"/>
    <n v="3"/>
    <x v="0"/>
    <n v="5.1014999999999997"/>
    <x v="17"/>
    <x v="346"/>
  </r>
  <r>
    <n v="8101"/>
    <x v="4009"/>
    <x v="612"/>
    <d v="2016-03-13T00:00:00"/>
    <s v="First Class"/>
    <s v="RH-19510"/>
    <s v="Rick Huthwaite"/>
    <x v="2"/>
    <s v="United States"/>
    <s v="Los Angeles"/>
    <x v="1"/>
    <n v="90045"/>
    <x v="1"/>
    <s v="TEC-MA-10000984"/>
    <x v="2"/>
    <x v="15"/>
    <s v="Okidata MB760 Printer"/>
    <x v="5065"/>
    <n v="3"/>
    <x v="2"/>
    <n v="377.73"/>
    <x v="17"/>
    <x v="4"/>
  </r>
  <r>
    <n v="8102"/>
    <x v="4010"/>
    <x v="1184"/>
    <d v="2015-05-26T00:00:00"/>
    <s v="Standard Class"/>
    <s v="SB-20185"/>
    <s v="Sarah Brown"/>
    <x v="0"/>
    <s v="United States"/>
    <s v="Los Angeles"/>
    <x v="1"/>
    <n v="90045"/>
    <x v="1"/>
    <s v="OFF-LA-10004484"/>
    <x v="1"/>
    <x v="2"/>
    <s v="Avery 476"/>
    <x v="338"/>
    <n v="2"/>
    <x v="0"/>
    <n v="3.7995999999999999"/>
    <x v="20"/>
    <x v="99"/>
  </r>
  <r>
    <n v="8103"/>
    <x v="4010"/>
    <x v="1184"/>
    <d v="2015-05-26T00:00:00"/>
    <s v="Standard Class"/>
    <s v="SB-20185"/>
    <s v="Sarah Brown"/>
    <x v="0"/>
    <s v="United States"/>
    <s v="Los Angeles"/>
    <x v="1"/>
    <n v="90045"/>
    <x v="1"/>
    <s v="TEC-MA-10004002"/>
    <x v="2"/>
    <x v="15"/>
    <s v="Zebra GX420t Direct Thermal/Thermal Transfer Printer"/>
    <x v="5066"/>
    <n v="7"/>
    <x v="2"/>
    <n v="334.49849999999998"/>
    <x v="20"/>
    <x v="28"/>
  </r>
  <r>
    <n v="8104"/>
    <x v="4010"/>
    <x v="1184"/>
    <d v="2015-05-26T00:00:00"/>
    <s v="Standard Class"/>
    <s v="SB-20185"/>
    <s v="Sarah Brown"/>
    <x v="0"/>
    <s v="United States"/>
    <s v="Los Angeles"/>
    <x v="1"/>
    <n v="90045"/>
    <x v="1"/>
    <s v="OFF-ST-10002406"/>
    <x v="1"/>
    <x v="4"/>
    <s v="Pizazz Global Quick File"/>
    <x v="349"/>
    <n v="7"/>
    <x v="0"/>
    <n v="29.341200000000001"/>
    <x v="20"/>
    <x v="40"/>
  </r>
  <r>
    <n v="8105"/>
    <x v="4010"/>
    <x v="1184"/>
    <d v="2015-05-26T00:00:00"/>
    <s v="Standard Class"/>
    <s v="SB-20185"/>
    <s v="Sarah Brown"/>
    <x v="0"/>
    <s v="United States"/>
    <s v="Los Angeles"/>
    <x v="1"/>
    <n v="90045"/>
    <x v="1"/>
    <s v="TEC-PH-10003645"/>
    <x v="2"/>
    <x v="7"/>
    <s v="Aastra 57i VoIP phone"/>
    <x v="5067"/>
    <n v="6"/>
    <x v="2"/>
    <n v="58.179600000000001"/>
    <x v="20"/>
    <x v="10"/>
  </r>
  <r>
    <n v="8106"/>
    <x v="4011"/>
    <x v="922"/>
    <d v="2017-02-19T00:00:00"/>
    <s v="First Class"/>
    <s v="CR-12820"/>
    <s v="Cyra Reiten"/>
    <x v="2"/>
    <s v="United States"/>
    <s v="Houston"/>
    <x v="5"/>
    <n v="77041"/>
    <x v="2"/>
    <s v="FUR-BO-10001601"/>
    <x v="0"/>
    <x v="0"/>
    <s v="Sauder Mission Library with Doors, Fruitwood Finish"/>
    <x v="5068"/>
    <n v="1"/>
    <x v="8"/>
    <n v="-17.0274"/>
    <x v="31"/>
    <x v="398"/>
  </r>
  <r>
    <n v="8107"/>
    <x v="4011"/>
    <x v="922"/>
    <d v="2017-02-19T00:00:00"/>
    <s v="First Class"/>
    <s v="CR-12820"/>
    <s v="Cyra Reiten"/>
    <x v="2"/>
    <s v="United States"/>
    <s v="Houston"/>
    <x v="5"/>
    <n v="77041"/>
    <x v="2"/>
    <s v="OFF-AR-10000937"/>
    <x v="1"/>
    <x v="6"/>
    <s v="Dixon Ticonderoga Core-Lock Colored Pencils, 48-Color Set"/>
    <x v="5069"/>
    <n v="6"/>
    <x v="2"/>
    <n v="52.631999999999998"/>
    <x v="31"/>
    <x v="1"/>
  </r>
  <r>
    <n v="8108"/>
    <x v="4011"/>
    <x v="922"/>
    <d v="2017-02-19T00:00:00"/>
    <s v="First Class"/>
    <s v="CR-12820"/>
    <s v="Cyra Reiten"/>
    <x v="2"/>
    <s v="United States"/>
    <s v="Houston"/>
    <x v="5"/>
    <n v="77041"/>
    <x v="2"/>
    <s v="TEC-PH-10000038"/>
    <x v="2"/>
    <x v="7"/>
    <s v="Jawbone MINI JAMBOX Wireless Bluetooth Speaker"/>
    <x v="1417"/>
    <n v="4"/>
    <x v="2"/>
    <n v="-87.667199999999994"/>
    <x v="31"/>
    <x v="205"/>
  </r>
  <r>
    <n v="8109"/>
    <x v="4012"/>
    <x v="166"/>
    <d v="2017-12-15T00:00:00"/>
    <s v="Standard Class"/>
    <s v="EG-13900"/>
    <s v="Emily Grady"/>
    <x v="0"/>
    <s v="United States"/>
    <s v="Philadelphia"/>
    <x v="9"/>
    <n v="19140"/>
    <x v="3"/>
    <s v="FUR-CH-10003396"/>
    <x v="0"/>
    <x v="1"/>
    <s v="Global Deluxe Steno Chair"/>
    <x v="5070"/>
    <n v="4"/>
    <x v="4"/>
    <n v="-58.504800000000003"/>
    <x v="23"/>
    <x v="270"/>
  </r>
  <r>
    <n v="8110"/>
    <x v="4013"/>
    <x v="551"/>
    <d v="2017-11-23T00:00:00"/>
    <s v="Standard Class"/>
    <s v="RD-19930"/>
    <s v="Russell D'Ascenzo"/>
    <x v="0"/>
    <s v="United States"/>
    <s v="Chicago"/>
    <x v="10"/>
    <n v="60623"/>
    <x v="2"/>
    <s v="OFF-EN-10002592"/>
    <x v="1"/>
    <x v="12"/>
    <s v="Peel &amp; Seel Recycled Catalog Envelopes, Brown"/>
    <x v="5071"/>
    <n v="6"/>
    <x v="2"/>
    <n v="20.844000000000001"/>
    <x v="24"/>
    <x v="52"/>
  </r>
  <r>
    <n v="8111"/>
    <x v="4013"/>
    <x v="551"/>
    <d v="2017-11-23T00:00:00"/>
    <s v="Standard Class"/>
    <s v="RD-19930"/>
    <s v="Russell D'Ascenzo"/>
    <x v="0"/>
    <s v="United States"/>
    <s v="Chicago"/>
    <x v="10"/>
    <n v="60623"/>
    <x v="2"/>
    <s v="FUR-CH-10000422"/>
    <x v="0"/>
    <x v="1"/>
    <s v="Global Highback Leather Tilter in Burgundy"/>
    <x v="5072"/>
    <n v="2"/>
    <x v="4"/>
    <n v="-25.4772"/>
    <x v="24"/>
    <x v="94"/>
  </r>
  <r>
    <n v="8112"/>
    <x v="4014"/>
    <x v="49"/>
    <d v="2016-12-03T00:00:00"/>
    <s v="Second Class"/>
    <s v="JM-15865"/>
    <s v="John Murray"/>
    <x v="0"/>
    <s v="United States"/>
    <s v="San Angelo"/>
    <x v="5"/>
    <n v="76903"/>
    <x v="2"/>
    <s v="FUR-CH-10002647"/>
    <x v="0"/>
    <x v="1"/>
    <s v="Situations Contoured Folding Chairs, 4/Set"/>
    <x v="5073"/>
    <n v="5"/>
    <x v="4"/>
    <n v="-17.745000000000001"/>
    <x v="5"/>
    <x v="50"/>
  </r>
  <r>
    <n v="8113"/>
    <x v="4014"/>
    <x v="49"/>
    <d v="2016-12-03T00:00:00"/>
    <s v="Second Class"/>
    <s v="JM-15865"/>
    <s v="John Murray"/>
    <x v="0"/>
    <s v="United States"/>
    <s v="San Angelo"/>
    <x v="5"/>
    <n v="76903"/>
    <x v="2"/>
    <s v="OFF-AP-10004859"/>
    <x v="1"/>
    <x v="9"/>
    <s v="Acco 6 Outlet Guardian Premium Surge Suppressor"/>
    <x v="25"/>
    <n v="4"/>
    <x v="3"/>
    <n v="-30.8672"/>
    <x v="5"/>
    <x v="315"/>
  </r>
  <r>
    <n v="8114"/>
    <x v="4014"/>
    <x v="49"/>
    <d v="2016-12-03T00:00:00"/>
    <s v="Second Class"/>
    <s v="JM-15865"/>
    <s v="John Murray"/>
    <x v="0"/>
    <s v="United States"/>
    <s v="San Angelo"/>
    <x v="5"/>
    <n v="76903"/>
    <x v="2"/>
    <s v="FUR-CH-10004477"/>
    <x v="0"/>
    <x v="1"/>
    <s v="Global Push Button Manager's Chair, Indigo"/>
    <x v="4763"/>
    <n v="2"/>
    <x v="4"/>
    <n v="-1.2178"/>
    <x v="5"/>
    <x v="20"/>
  </r>
  <r>
    <n v="8115"/>
    <x v="4015"/>
    <x v="621"/>
    <d v="2017-10-07T00:00:00"/>
    <s v="Second Class"/>
    <s v="LW-16825"/>
    <s v="Laurel Workman"/>
    <x v="1"/>
    <s v="United States"/>
    <s v="Pasadena"/>
    <x v="5"/>
    <n v="77506"/>
    <x v="2"/>
    <s v="OFF-AR-10004817"/>
    <x v="1"/>
    <x v="6"/>
    <s v="Colorific Watercolor Pencils"/>
    <x v="5074"/>
    <n v="5"/>
    <x v="2"/>
    <n v="2.3220000000000001"/>
    <x v="13"/>
    <x v="4"/>
  </r>
  <r>
    <n v="8116"/>
    <x v="4016"/>
    <x v="635"/>
    <d v="2017-09-04T00:00:00"/>
    <s v="Standard Class"/>
    <s v="RW-19540"/>
    <s v="Rick Wilson"/>
    <x v="1"/>
    <s v="United States"/>
    <s v="Los Angeles"/>
    <x v="1"/>
    <n v="90049"/>
    <x v="1"/>
    <s v="FUR-FU-10003374"/>
    <x v="0"/>
    <x v="5"/>
    <s v="Electrix Fluorescent Magnifier Lamps &amp; Weighted Base"/>
    <x v="5075"/>
    <n v="3"/>
    <x v="0"/>
    <n v="41.445599999999999"/>
    <x v="15"/>
    <x v="40"/>
  </r>
  <r>
    <n v="8117"/>
    <x v="4017"/>
    <x v="221"/>
    <d v="2017-11-24T00:00:00"/>
    <s v="Same Day"/>
    <s v="BG-11695"/>
    <s v="Brooke Gillingham"/>
    <x v="1"/>
    <s v="United States"/>
    <s v="Garden City"/>
    <x v="41"/>
    <n v="67846"/>
    <x v="2"/>
    <s v="OFF-ST-10003123"/>
    <x v="1"/>
    <x v="4"/>
    <s v="Fellowes Bases and Tops For Staxonsteel/High-Stak Systems"/>
    <x v="3212"/>
    <n v="1"/>
    <x v="0"/>
    <n v="7.9896000000000003"/>
    <x v="24"/>
    <x v="244"/>
  </r>
  <r>
    <n v="8118"/>
    <x v="4018"/>
    <x v="160"/>
    <d v="2017-07-05T00:00:00"/>
    <s v="Standard Class"/>
    <s v="TT-21220"/>
    <s v="Thomas Thornton"/>
    <x v="0"/>
    <s v="United States"/>
    <s v="Los Angeles"/>
    <x v="1"/>
    <n v="90045"/>
    <x v="1"/>
    <s v="OFF-PA-10000675"/>
    <x v="1"/>
    <x v="10"/>
    <s v="Xerox 1919"/>
    <x v="2854"/>
    <n v="5"/>
    <x v="0"/>
    <n v="100.4255"/>
    <x v="10"/>
    <x v="70"/>
  </r>
  <r>
    <n v="8119"/>
    <x v="4019"/>
    <x v="847"/>
    <d v="2017-07-27T00:00:00"/>
    <s v="Standard Class"/>
    <s v="EB-13930"/>
    <s v="Eric Barreto"/>
    <x v="0"/>
    <s v="United States"/>
    <s v="Chicago"/>
    <x v="10"/>
    <n v="60653"/>
    <x v="2"/>
    <s v="FUR-CH-10004997"/>
    <x v="0"/>
    <x v="1"/>
    <s v="Hon Every-Day Series Multi-Task Chairs"/>
    <x v="5076"/>
    <n v="4"/>
    <x v="4"/>
    <n v="-75.191999999999993"/>
    <x v="10"/>
    <x v="543"/>
  </r>
  <r>
    <n v="8120"/>
    <x v="4020"/>
    <x v="583"/>
    <d v="2016-11-16T00:00:00"/>
    <s v="Standard Class"/>
    <s v="LP-17080"/>
    <s v="Liz Pelletier"/>
    <x v="0"/>
    <s v="United States"/>
    <s v="San Francisco"/>
    <x v="1"/>
    <n v="94110"/>
    <x v="1"/>
    <s v="FUR-FU-10001934"/>
    <x v="0"/>
    <x v="5"/>
    <s v="Magnifier Swing Arm Lamp"/>
    <x v="108"/>
    <n v="2"/>
    <x v="0"/>
    <n v="10.909599999999999"/>
    <x v="0"/>
    <x v="19"/>
  </r>
  <r>
    <n v="8121"/>
    <x v="4020"/>
    <x v="583"/>
    <d v="2016-11-16T00:00:00"/>
    <s v="Standard Class"/>
    <s v="LP-17080"/>
    <s v="Liz Pelletier"/>
    <x v="0"/>
    <s v="United States"/>
    <s v="San Francisco"/>
    <x v="1"/>
    <n v="94110"/>
    <x v="1"/>
    <s v="FUR-CH-10004997"/>
    <x v="0"/>
    <x v="1"/>
    <s v="Hon Every-Day Series Multi-Task Chairs"/>
    <x v="538"/>
    <n v="3"/>
    <x v="2"/>
    <n v="0"/>
    <x v="0"/>
    <x v="136"/>
  </r>
  <r>
    <n v="8122"/>
    <x v="4020"/>
    <x v="583"/>
    <d v="2016-11-16T00:00:00"/>
    <s v="Standard Class"/>
    <s v="LP-17080"/>
    <s v="Liz Pelletier"/>
    <x v="0"/>
    <s v="United States"/>
    <s v="San Francisco"/>
    <x v="1"/>
    <n v="94110"/>
    <x v="1"/>
    <s v="OFF-BI-10001890"/>
    <x v="1"/>
    <x v="8"/>
    <s v="Avery Poly Binder Pockets"/>
    <x v="5077"/>
    <n v="11"/>
    <x v="2"/>
    <n v="11.026400000000001"/>
    <x v="0"/>
    <x v="11"/>
  </r>
  <r>
    <n v="8123"/>
    <x v="4021"/>
    <x v="337"/>
    <d v="2014-12-15T00:00:00"/>
    <s v="Standard Class"/>
    <s v="FP-14320"/>
    <s v="Frank Preis"/>
    <x v="0"/>
    <s v="United States"/>
    <s v="Philadelphia"/>
    <x v="9"/>
    <n v="19134"/>
    <x v="3"/>
    <s v="OFF-EN-10002500"/>
    <x v="1"/>
    <x v="12"/>
    <s v="Globe Weis Peel &amp; Seel First Class Envelopes"/>
    <x v="5078"/>
    <n v="3"/>
    <x v="2"/>
    <n v="9.5850000000000009"/>
    <x v="21"/>
    <x v="33"/>
  </r>
  <r>
    <n v="8124"/>
    <x v="4021"/>
    <x v="337"/>
    <d v="2014-12-15T00:00:00"/>
    <s v="Standard Class"/>
    <s v="FP-14320"/>
    <s v="Frank Preis"/>
    <x v="0"/>
    <s v="United States"/>
    <s v="Philadelphia"/>
    <x v="9"/>
    <n v="19134"/>
    <x v="3"/>
    <s v="TEC-CO-10001766"/>
    <x v="2"/>
    <x v="16"/>
    <s v="Canon PC940 Copier"/>
    <x v="5079"/>
    <n v="4"/>
    <x v="10"/>
    <n v="125.99720000000001"/>
    <x v="21"/>
    <x v="427"/>
  </r>
  <r>
    <n v="8125"/>
    <x v="4022"/>
    <x v="210"/>
    <d v="2017-09-12T00:00:00"/>
    <s v="Standard Class"/>
    <s v="JA-15970"/>
    <s v="Joseph Airdo"/>
    <x v="0"/>
    <s v="United States"/>
    <s v="Modesto"/>
    <x v="1"/>
    <n v="95351"/>
    <x v="1"/>
    <s v="FUR-CH-10004860"/>
    <x v="0"/>
    <x v="1"/>
    <s v="Global Low Back Tilter Chair"/>
    <x v="224"/>
    <n v="2"/>
    <x v="2"/>
    <n v="-28.2744"/>
    <x v="15"/>
    <x v="132"/>
  </r>
  <r>
    <n v="8126"/>
    <x v="4023"/>
    <x v="525"/>
    <d v="2015-02-13T00:00:00"/>
    <s v="Standard Class"/>
    <s v="TS-21655"/>
    <s v="Trudy Schmidt"/>
    <x v="0"/>
    <s v="United States"/>
    <s v="Houston"/>
    <x v="5"/>
    <n v="77070"/>
    <x v="2"/>
    <s v="OFF-BI-10002049"/>
    <x v="1"/>
    <x v="8"/>
    <s v="UniKeep View Case Binders"/>
    <x v="987"/>
    <n v="3"/>
    <x v="3"/>
    <n v="-4.9878"/>
    <x v="27"/>
    <x v="76"/>
  </r>
  <r>
    <n v="8127"/>
    <x v="4023"/>
    <x v="525"/>
    <d v="2015-02-13T00:00:00"/>
    <s v="Standard Class"/>
    <s v="TS-21655"/>
    <s v="Trudy Schmidt"/>
    <x v="0"/>
    <s v="United States"/>
    <s v="Houston"/>
    <x v="5"/>
    <n v="77070"/>
    <x v="2"/>
    <s v="TEC-AC-10003499"/>
    <x v="2"/>
    <x v="11"/>
    <s v="Memorex Mini Travel Drive 8 GB USB 2.0 Flash Drive"/>
    <x v="4964"/>
    <n v="2"/>
    <x v="2"/>
    <n v="4.4004000000000003"/>
    <x v="27"/>
    <x v="81"/>
  </r>
  <r>
    <n v="8128"/>
    <x v="4023"/>
    <x v="525"/>
    <d v="2015-02-13T00:00:00"/>
    <s v="Standard Class"/>
    <s v="TS-21655"/>
    <s v="Trudy Schmidt"/>
    <x v="0"/>
    <s v="United States"/>
    <s v="Houston"/>
    <x v="5"/>
    <n v="77070"/>
    <x v="2"/>
    <s v="OFF-ST-10003470"/>
    <x v="1"/>
    <x v="4"/>
    <s v="Tennsco Snap-Together Open Shelving Units, Starter Sets and Add-On Units"/>
    <x v="5080"/>
    <n v="3"/>
    <x v="2"/>
    <n v="-125.76600000000001"/>
    <x v="27"/>
    <x v="476"/>
  </r>
  <r>
    <n v="8129"/>
    <x v="4024"/>
    <x v="775"/>
    <d v="2017-09-01T00:00:00"/>
    <s v="Standard Class"/>
    <s v="DP-13000"/>
    <s v="Darren Powers"/>
    <x v="0"/>
    <s v="United States"/>
    <s v="Chicago"/>
    <x v="10"/>
    <n v="60610"/>
    <x v="2"/>
    <s v="FUR-FU-10000222"/>
    <x v="0"/>
    <x v="5"/>
    <s v="Seth Thomas 16&quot; Steel Case Clock"/>
    <x v="643"/>
    <n v="5"/>
    <x v="7"/>
    <n v="-43.847999999999999"/>
    <x v="15"/>
    <x v="396"/>
  </r>
  <r>
    <n v="8130"/>
    <x v="4025"/>
    <x v="836"/>
    <d v="2014-07-23T00:00:00"/>
    <s v="First Class"/>
    <s v="JD-15895"/>
    <s v="Jonathan Doherty"/>
    <x v="1"/>
    <s v="United States"/>
    <s v="Riverside"/>
    <x v="1"/>
    <n v="92503"/>
    <x v="1"/>
    <s v="TEC-AC-10000023"/>
    <x v="2"/>
    <x v="11"/>
    <s v="Maxell 74 Minute CD-R Spindle, 50/Pack"/>
    <x v="4836"/>
    <n v="2"/>
    <x v="0"/>
    <n v="15.0984"/>
    <x v="40"/>
    <x v="293"/>
  </r>
  <r>
    <n v="8131"/>
    <x v="4025"/>
    <x v="836"/>
    <d v="2014-07-23T00:00:00"/>
    <s v="First Class"/>
    <s v="JD-15895"/>
    <s v="Jonathan Doherty"/>
    <x v="1"/>
    <s v="United States"/>
    <s v="Riverside"/>
    <x v="1"/>
    <n v="92503"/>
    <x v="1"/>
    <s v="OFF-PA-10003971"/>
    <x v="1"/>
    <x v="10"/>
    <s v="Xerox 1965"/>
    <x v="489"/>
    <n v="2"/>
    <x v="0"/>
    <n v="5.8604000000000003"/>
    <x v="40"/>
    <x v="77"/>
  </r>
  <r>
    <n v="8132"/>
    <x v="4025"/>
    <x v="836"/>
    <d v="2014-07-23T00:00:00"/>
    <s v="First Class"/>
    <s v="JD-15895"/>
    <s v="Jonathan Doherty"/>
    <x v="1"/>
    <s v="United States"/>
    <s v="Riverside"/>
    <x v="1"/>
    <n v="92503"/>
    <x v="1"/>
    <s v="OFF-AR-10003481"/>
    <x v="1"/>
    <x v="6"/>
    <s v="Newell 348"/>
    <x v="1317"/>
    <n v="4"/>
    <x v="0"/>
    <n v="3.8048000000000002"/>
    <x v="40"/>
    <x v="74"/>
  </r>
  <r>
    <n v="8133"/>
    <x v="4025"/>
    <x v="836"/>
    <d v="2014-07-23T00:00:00"/>
    <s v="First Class"/>
    <s v="JD-15895"/>
    <s v="Jonathan Doherty"/>
    <x v="1"/>
    <s v="United States"/>
    <s v="Riverside"/>
    <x v="1"/>
    <n v="92503"/>
    <x v="1"/>
    <s v="OFF-ST-10001490"/>
    <x v="1"/>
    <x v="4"/>
    <s v="Hot File 7-Pocket, Floor Stand"/>
    <x v="3370"/>
    <n v="3"/>
    <x v="0"/>
    <n v="160.62299999999999"/>
    <x v="40"/>
    <x v="1"/>
  </r>
  <r>
    <n v="8134"/>
    <x v="4026"/>
    <x v="1049"/>
    <d v="2015-10-13T00:00:00"/>
    <s v="Standard Class"/>
    <s v="GH-14485"/>
    <s v="Gene Hale"/>
    <x v="1"/>
    <s v="United States"/>
    <s v="Dallas"/>
    <x v="5"/>
    <n v="75081"/>
    <x v="2"/>
    <s v="FUR-FU-10003708"/>
    <x v="0"/>
    <x v="5"/>
    <s v="Tenex Traditional Chairmats for Medium Pile Carpet, Standard Lip, 36&quot; x 48&quot;"/>
    <x v="5081"/>
    <n v="3"/>
    <x v="7"/>
    <n v="-70.960499999999996"/>
    <x v="2"/>
    <x v="501"/>
  </r>
  <r>
    <n v="8135"/>
    <x v="4027"/>
    <x v="1130"/>
    <d v="2015-02-21T00:00:00"/>
    <s v="Standard Class"/>
    <s v="RD-19585"/>
    <s v="Rob Dowd"/>
    <x v="0"/>
    <s v="United States"/>
    <s v="Los Angeles"/>
    <x v="1"/>
    <n v="90008"/>
    <x v="1"/>
    <s v="OFF-PA-10001970"/>
    <x v="1"/>
    <x v="10"/>
    <s v="Xerox 1881"/>
    <x v="651"/>
    <n v="3"/>
    <x v="0"/>
    <n v="17.314800000000002"/>
    <x v="27"/>
    <x v="2"/>
  </r>
  <r>
    <n v="8136"/>
    <x v="4027"/>
    <x v="1130"/>
    <d v="2015-02-21T00:00:00"/>
    <s v="Standard Class"/>
    <s v="RD-19585"/>
    <s v="Rob Dowd"/>
    <x v="0"/>
    <s v="United States"/>
    <s v="Los Angeles"/>
    <x v="1"/>
    <n v="90008"/>
    <x v="1"/>
    <s v="OFF-LA-10002762"/>
    <x v="1"/>
    <x v="2"/>
    <s v="Avery 485"/>
    <x v="2041"/>
    <n v="7"/>
    <x v="0"/>
    <n v="41.223700000000001"/>
    <x v="27"/>
    <x v="2"/>
  </r>
  <r>
    <n v="8137"/>
    <x v="4028"/>
    <x v="399"/>
    <d v="2016-08-16T00:00:00"/>
    <s v="Standard Class"/>
    <s v="CS-12490"/>
    <s v="Cindy Schnelling"/>
    <x v="1"/>
    <s v="United States"/>
    <s v="Lakeland"/>
    <x v="2"/>
    <n v="33801"/>
    <x v="0"/>
    <s v="FUR-TA-10002533"/>
    <x v="0"/>
    <x v="3"/>
    <s v="BPI Conference Tables"/>
    <x v="5082"/>
    <n v="7"/>
    <x v="1"/>
    <n v="-255.58750000000001"/>
    <x v="47"/>
    <x v="544"/>
  </r>
  <r>
    <n v="8138"/>
    <x v="4029"/>
    <x v="187"/>
    <d v="2014-11-13T00:00:00"/>
    <s v="Standard Class"/>
    <s v="BF-11215"/>
    <s v="Benjamin Farhat"/>
    <x v="2"/>
    <s v="United States"/>
    <s v="New York City"/>
    <x v="15"/>
    <n v="10035"/>
    <x v="3"/>
    <s v="FUR-FU-10004091"/>
    <x v="0"/>
    <x v="5"/>
    <s v="Eldon 200 Class Desk Accessories, Black"/>
    <x v="3012"/>
    <n v="9"/>
    <x v="0"/>
    <n v="21.477599999999999"/>
    <x v="7"/>
    <x v="262"/>
  </r>
  <r>
    <n v="8139"/>
    <x v="4030"/>
    <x v="427"/>
    <d v="2016-07-22T00:00:00"/>
    <s v="Standard Class"/>
    <s v="NK-18490"/>
    <s v="Neil Knudson"/>
    <x v="2"/>
    <s v="United States"/>
    <s v="Philadelphia"/>
    <x v="9"/>
    <n v="19140"/>
    <x v="3"/>
    <s v="OFF-AR-10001545"/>
    <x v="1"/>
    <x v="6"/>
    <s v="Newell 326"/>
    <x v="2387"/>
    <n v="8"/>
    <x v="2"/>
    <n v="1.2672000000000001"/>
    <x v="16"/>
    <x v="156"/>
  </r>
  <r>
    <n v="8140"/>
    <x v="4030"/>
    <x v="427"/>
    <d v="2016-07-22T00:00:00"/>
    <s v="Standard Class"/>
    <s v="NK-18490"/>
    <s v="Neil Knudson"/>
    <x v="2"/>
    <s v="United States"/>
    <s v="Philadelphia"/>
    <x v="9"/>
    <n v="19140"/>
    <x v="3"/>
    <s v="OFF-ST-10001476"/>
    <x v="1"/>
    <x v="4"/>
    <s v="Steel Personal Filing/Posting Tote"/>
    <x v="5083"/>
    <n v="10"/>
    <x v="2"/>
    <n v="24.856999999999999"/>
    <x v="16"/>
    <x v="66"/>
  </r>
  <r>
    <n v="8141"/>
    <x v="4030"/>
    <x v="427"/>
    <d v="2016-07-22T00:00:00"/>
    <s v="Standard Class"/>
    <s v="NK-18490"/>
    <s v="Neil Knudson"/>
    <x v="2"/>
    <s v="United States"/>
    <s v="Philadelphia"/>
    <x v="9"/>
    <n v="19140"/>
    <x v="3"/>
    <s v="OFF-PA-10004971"/>
    <x v="1"/>
    <x v="10"/>
    <s v="Xerox 196"/>
    <x v="281"/>
    <n v="4"/>
    <x v="2"/>
    <n v="6.7047999999999996"/>
    <x v="16"/>
    <x v="49"/>
  </r>
  <r>
    <n v="8142"/>
    <x v="4031"/>
    <x v="473"/>
    <d v="2016-02-10T00:00:00"/>
    <s v="Standard Class"/>
    <s v="AZ-10750"/>
    <s v="Annie Zypern"/>
    <x v="0"/>
    <s v="United States"/>
    <s v="San Diego"/>
    <x v="1"/>
    <n v="92037"/>
    <x v="1"/>
    <s v="OFF-LA-10003223"/>
    <x v="1"/>
    <x v="2"/>
    <s v="Avery 508"/>
    <x v="1646"/>
    <n v="3"/>
    <x v="0"/>
    <n v="7.2176999999999998"/>
    <x v="48"/>
    <x v="77"/>
  </r>
  <r>
    <n v="8143"/>
    <x v="4031"/>
    <x v="473"/>
    <d v="2016-02-10T00:00:00"/>
    <s v="Standard Class"/>
    <s v="AZ-10750"/>
    <s v="Annie Zypern"/>
    <x v="0"/>
    <s v="United States"/>
    <s v="San Diego"/>
    <x v="1"/>
    <n v="92037"/>
    <x v="1"/>
    <s v="OFF-ST-10004340"/>
    <x v="1"/>
    <x v="4"/>
    <s v="Fellowes Mobile File Cart, Black"/>
    <x v="4519"/>
    <n v="3"/>
    <x v="0"/>
    <n v="50.3658"/>
    <x v="48"/>
    <x v="6"/>
  </r>
  <r>
    <n v="8144"/>
    <x v="4031"/>
    <x v="473"/>
    <d v="2016-02-10T00:00:00"/>
    <s v="Standard Class"/>
    <s v="AZ-10750"/>
    <s v="Annie Zypern"/>
    <x v="0"/>
    <s v="United States"/>
    <s v="San Diego"/>
    <x v="1"/>
    <n v="92037"/>
    <x v="1"/>
    <s v="FUR-TA-10001095"/>
    <x v="0"/>
    <x v="3"/>
    <s v="Chromcraft Round Conference Tables"/>
    <x v="5084"/>
    <n v="4"/>
    <x v="2"/>
    <n v="6.9715999999999996"/>
    <x v="48"/>
    <x v="57"/>
  </r>
  <r>
    <n v="8145"/>
    <x v="4031"/>
    <x v="473"/>
    <d v="2016-02-10T00:00:00"/>
    <s v="Standard Class"/>
    <s v="AZ-10750"/>
    <s v="Annie Zypern"/>
    <x v="0"/>
    <s v="United States"/>
    <s v="San Diego"/>
    <x v="1"/>
    <n v="92037"/>
    <x v="1"/>
    <s v="TEC-PH-10001448"/>
    <x v="2"/>
    <x v="7"/>
    <s v="Anker Astro 15000mAh USB Portable Charger"/>
    <x v="3955"/>
    <n v="4"/>
    <x v="2"/>
    <n v="-31.993600000000001"/>
    <x v="48"/>
    <x v="94"/>
  </r>
  <r>
    <n v="8146"/>
    <x v="4032"/>
    <x v="886"/>
    <d v="2014-06-27T00:00:00"/>
    <s v="Standard Class"/>
    <s v="Co-12640"/>
    <s v="Corey-Lock"/>
    <x v="0"/>
    <s v="United States"/>
    <s v="Lawton"/>
    <x v="26"/>
    <n v="73505"/>
    <x v="2"/>
    <s v="OFF-AP-10001005"/>
    <x v="1"/>
    <x v="9"/>
    <s v="Honeywell Quietcare HEPA Air Cleaner"/>
    <x v="5085"/>
    <n v="6"/>
    <x v="0"/>
    <n v="155.727"/>
    <x v="3"/>
    <x v="113"/>
  </r>
  <r>
    <n v="8147"/>
    <x v="4032"/>
    <x v="886"/>
    <d v="2014-06-27T00:00:00"/>
    <s v="Standard Class"/>
    <s v="Co-12640"/>
    <s v="Corey-Lock"/>
    <x v="0"/>
    <s v="United States"/>
    <s v="Lawton"/>
    <x v="26"/>
    <n v="73505"/>
    <x v="2"/>
    <s v="OFF-AR-10003469"/>
    <x v="1"/>
    <x v="6"/>
    <s v="Nontoxic Chalk"/>
    <x v="2799"/>
    <n v="2"/>
    <x v="0"/>
    <n v="1.6896"/>
    <x v="3"/>
    <x v="42"/>
  </r>
  <r>
    <n v="8148"/>
    <x v="4033"/>
    <x v="255"/>
    <d v="2017-06-14T00:00:00"/>
    <s v="Standard Class"/>
    <s v="AG-10675"/>
    <s v="Anna Gayman"/>
    <x v="0"/>
    <s v="United States"/>
    <s v="Salem"/>
    <x v="17"/>
    <n v="24153"/>
    <x v="0"/>
    <s v="OFF-PA-10000249"/>
    <x v="1"/>
    <x v="10"/>
    <s v="Easy-staple paper"/>
    <x v="335"/>
    <n v="4"/>
    <x v="0"/>
    <n v="23.086400000000001"/>
    <x v="28"/>
    <x v="2"/>
  </r>
  <r>
    <n v="8149"/>
    <x v="4034"/>
    <x v="797"/>
    <d v="2016-12-31T00:00:00"/>
    <s v="Standard Class"/>
    <s v="EM-14140"/>
    <s v="Eugene Moren"/>
    <x v="2"/>
    <s v="United States"/>
    <s v="Santa Ana"/>
    <x v="1"/>
    <n v="92704"/>
    <x v="1"/>
    <s v="OFF-LA-10001613"/>
    <x v="1"/>
    <x v="2"/>
    <s v="Avery File Folder Labels"/>
    <x v="171"/>
    <n v="7"/>
    <x v="0"/>
    <n v="9.8783999999999992"/>
    <x v="5"/>
    <x v="181"/>
  </r>
  <r>
    <n v="8150"/>
    <x v="4035"/>
    <x v="755"/>
    <d v="2014-01-29T00:00:00"/>
    <s v="First Class"/>
    <s v="CA-11965"/>
    <s v="Carol Adams"/>
    <x v="1"/>
    <s v="United States"/>
    <s v="Rapid City"/>
    <x v="44"/>
    <n v="57701"/>
    <x v="2"/>
    <s v="OFF-BI-10001758"/>
    <x v="1"/>
    <x v="8"/>
    <s v="Wilson Jones 14 Line Acrylic Coated Pressboard Data Binders"/>
    <x v="3766"/>
    <n v="2"/>
    <x v="0"/>
    <n v="5.0195999999999996"/>
    <x v="46"/>
    <x v="41"/>
  </r>
  <r>
    <n v="8151"/>
    <x v="4035"/>
    <x v="755"/>
    <d v="2014-01-29T00:00:00"/>
    <s v="First Class"/>
    <s v="CA-11965"/>
    <s v="Carol Adams"/>
    <x v="1"/>
    <s v="United States"/>
    <s v="Rapid City"/>
    <x v="44"/>
    <n v="57701"/>
    <x v="2"/>
    <s v="FUR-BO-10004409"/>
    <x v="0"/>
    <x v="0"/>
    <s v="Safco Value Mate Series Steel Bookcases, Baked Enamel Finish on Steel, Gray"/>
    <x v="1713"/>
    <n v="2"/>
    <x v="0"/>
    <n v="39.748800000000003"/>
    <x v="46"/>
    <x v="95"/>
  </r>
  <r>
    <n v="8152"/>
    <x v="4036"/>
    <x v="721"/>
    <d v="2017-03-25T00:00:00"/>
    <s v="First Class"/>
    <s v="RB-19360"/>
    <s v="Raymond Buch"/>
    <x v="0"/>
    <s v="United States"/>
    <s v="Seattle"/>
    <x v="4"/>
    <n v="98115"/>
    <x v="1"/>
    <s v="OFF-ST-10001558"/>
    <x v="1"/>
    <x v="4"/>
    <s v="Acco Perma 4000 Stacking Storage Drawers"/>
    <x v="4482"/>
    <n v="2"/>
    <x v="0"/>
    <n v="4.8719999999999999"/>
    <x v="42"/>
    <x v="320"/>
  </r>
  <r>
    <n v="8153"/>
    <x v="4036"/>
    <x v="721"/>
    <d v="2017-03-25T00:00:00"/>
    <s v="First Class"/>
    <s v="RB-19360"/>
    <s v="Raymond Buch"/>
    <x v="0"/>
    <s v="United States"/>
    <s v="Seattle"/>
    <x v="4"/>
    <n v="98115"/>
    <x v="1"/>
    <s v="OFF-PA-10002986"/>
    <x v="1"/>
    <x v="10"/>
    <s v="Xerox 1898"/>
    <x v="130"/>
    <n v="3"/>
    <x v="0"/>
    <n v="9.6191999999999993"/>
    <x v="42"/>
    <x v="42"/>
  </r>
  <r>
    <n v="8154"/>
    <x v="4036"/>
    <x v="721"/>
    <d v="2017-03-25T00:00:00"/>
    <s v="First Class"/>
    <s v="RB-19360"/>
    <s v="Raymond Buch"/>
    <x v="0"/>
    <s v="United States"/>
    <s v="Seattle"/>
    <x v="4"/>
    <n v="98115"/>
    <x v="1"/>
    <s v="TEC-CO-10004722"/>
    <x v="2"/>
    <x v="16"/>
    <s v="Canon imageCLASS 2200 Advanced Copier"/>
    <x v="5086"/>
    <n v="4"/>
    <x v="0"/>
    <n v="6719.9808000000003"/>
    <x v="42"/>
    <x v="62"/>
  </r>
  <r>
    <n v="8155"/>
    <x v="4037"/>
    <x v="177"/>
    <d v="2017-03-24T00:00:00"/>
    <s v="Standard Class"/>
    <s v="RD-19720"/>
    <s v="Roger Demir"/>
    <x v="0"/>
    <s v="United States"/>
    <s v="Middletown"/>
    <x v="29"/>
    <n v="6457"/>
    <x v="3"/>
    <s v="TEC-AC-10002842"/>
    <x v="2"/>
    <x v="11"/>
    <s v="WD My Passport Ultra 2TB Portable External Hard Drive"/>
    <x v="1657"/>
    <n v="2"/>
    <x v="0"/>
    <n v="38.08"/>
    <x v="42"/>
    <x v="341"/>
  </r>
  <r>
    <n v="8156"/>
    <x v="4037"/>
    <x v="177"/>
    <d v="2017-03-24T00:00:00"/>
    <s v="Standard Class"/>
    <s v="RD-19720"/>
    <s v="Roger Demir"/>
    <x v="0"/>
    <s v="United States"/>
    <s v="Middletown"/>
    <x v="29"/>
    <n v="6457"/>
    <x v="3"/>
    <s v="OFF-PA-10001125"/>
    <x v="1"/>
    <x v="10"/>
    <s v="Xerox 1988"/>
    <x v="1156"/>
    <n v="2"/>
    <x v="0"/>
    <n v="27.882000000000001"/>
    <x v="42"/>
    <x v="88"/>
  </r>
  <r>
    <n v="8157"/>
    <x v="4038"/>
    <x v="964"/>
    <d v="2016-10-09T00:00:00"/>
    <s v="Standard Class"/>
    <s v="MS-17830"/>
    <s v="Melanie Seite"/>
    <x v="0"/>
    <s v="United States"/>
    <s v="Baltimore"/>
    <x v="39"/>
    <n v="21215"/>
    <x v="3"/>
    <s v="FUR-TA-10002622"/>
    <x v="0"/>
    <x v="3"/>
    <s v="Bush Andora Conference Table, Maple/Graphite Gray Finish"/>
    <x v="5087"/>
    <n v="2"/>
    <x v="4"/>
    <n v="-23.937200000000001"/>
    <x v="32"/>
    <x v="147"/>
  </r>
  <r>
    <n v="8158"/>
    <x v="4039"/>
    <x v="741"/>
    <d v="2016-11-22T00:00:00"/>
    <s v="Standard Class"/>
    <s v="PG-18820"/>
    <s v="Patrick Gardner"/>
    <x v="0"/>
    <s v="United States"/>
    <s v="San Diego"/>
    <x v="1"/>
    <n v="92105"/>
    <x v="1"/>
    <s v="TEC-AC-10002842"/>
    <x v="2"/>
    <x v="11"/>
    <s v="WD My Passport Ultra 2TB Portable External Hard Drive"/>
    <x v="1993"/>
    <n v="5"/>
    <x v="0"/>
    <n v="95.2"/>
    <x v="0"/>
    <x v="341"/>
  </r>
  <r>
    <n v="8159"/>
    <x v="4040"/>
    <x v="377"/>
    <d v="2018-01-01T00:00:00"/>
    <s v="Standard Class"/>
    <s v="KB-16240"/>
    <s v="Karen Bern"/>
    <x v="1"/>
    <s v="United States"/>
    <s v="Odessa"/>
    <x v="5"/>
    <n v="79762"/>
    <x v="2"/>
    <s v="OFF-PA-10004285"/>
    <x v="1"/>
    <x v="10"/>
    <s v="Xerox 1959"/>
    <x v="2897"/>
    <n v="3"/>
    <x v="2"/>
    <n v="5.6112000000000002"/>
    <x v="38"/>
    <x v="11"/>
  </r>
  <r>
    <n v="8160"/>
    <x v="4041"/>
    <x v="1185"/>
    <d v="2016-03-13T00:00:00"/>
    <s v="Standard Class"/>
    <s v="RB-19465"/>
    <s v="Rick Bensley"/>
    <x v="2"/>
    <s v="United States"/>
    <s v="Milford"/>
    <x v="29"/>
    <n v="6460"/>
    <x v="3"/>
    <s v="TEC-AC-10004469"/>
    <x v="2"/>
    <x v="11"/>
    <s v="Microsoft Sculpt Comfort Mouse"/>
    <x v="5016"/>
    <n v="5"/>
    <x v="0"/>
    <n v="87.89"/>
    <x v="17"/>
    <x v="48"/>
  </r>
  <r>
    <n v="8161"/>
    <x v="4042"/>
    <x v="595"/>
    <d v="2016-02-20T00:00:00"/>
    <s v="Standard Class"/>
    <s v="JD-15790"/>
    <s v="John Dryer"/>
    <x v="0"/>
    <s v="United States"/>
    <s v="Belleville"/>
    <x v="30"/>
    <n v="7109"/>
    <x v="3"/>
    <s v="FUR-CH-10001545"/>
    <x v="0"/>
    <x v="1"/>
    <s v="Hon Comfortask Task/Swivel Chairs"/>
    <x v="5088"/>
    <n v="2"/>
    <x v="0"/>
    <n v="36.473599999999998"/>
    <x v="48"/>
    <x v="389"/>
  </r>
  <r>
    <n v="8162"/>
    <x v="4043"/>
    <x v="694"/>
    <d v="2015-10-03T00:00:00"/>
    <s v="Second Class"/>
    <s v="JJ-15445"/>
    <s v="Jennifer Jackson"/>
    <x v="0"/>
    <s v="United States"/>
    <s v="New York City"/>
    <x v="15"/>
    <n v="10035"/>
    <x v="3"/>
    <s v="OFF-AP-10002578"/>
    <x v="1"/>
    <x v="9"/>
    <s v="Fellowes Premier Superior Surge Suppressor, 10-Outlet, With Phone and Remote"/>
    <x v="5089"/>
    <n v="6"/>
    <x v="0"/>
    <n v="76.315200000000004"/>
    <x v="2"/>
    <x v="96"/>
  </r>
  <r>
    <n v="8163"/>
    <x v="4043"/>
    <x v="694"/>
    <d v="2015-10-03T00:00:00"/>
    <s v="Second Class"/>
    <s v="JJ-15445"/>
    <s v="Jennifer Jackson"/>
    <x v="0"/>
    <s v="United States"/>
    <s v="New York City"/>
    <x v="15"/>
    <n v="10035"/>
    <x v="3"/>
    <s v="TEC-PH-10003012"/>
    <x v="2"/>
    <x v="7"/>
    <s v="Nortel Meridian M3904 Professional Digital phone"/>
    <x v="669"/>
    <n v="2"/>
    <x v="0"/>
    <n v="89.3142"/>
    <x v="2"/>
    <x v="5"/>
  </r>
  <r>
    <n v="8164"/>
    <x v="4044"/>
    <x v="121"/>
    <d v="2015-11-06T00:00:00"/>
    <s v="Standard Class"/>
    <s v="LT-17110"/>
    <s v="Liz Thompson"/>
    <x v="0"/>
    <s v="United States"/>
    <s v="San Diego"/>
    <x v="1"/>
    <n v="92105"/>
    <x v="1"/>
    <s v="FUR-FU-10004909"/>
    <x v="0"/>
    <x v="5"/>
    <s v="Contemporary Wood/Metal Frame"/>
    <x v="5090"/>
    <n v="6"/>
    <x v="0"/>
    <n v="33.936"/>
    <x v="6"/>
    <x v="11"/>
  </r>
  <r>
    <n v="8165"/>
    <x v="4044"/>
    <x v="121"/>
    <d v="2015-11-06T00:00:00"/>
    <s v="Standard Class"/>
    <s v="LT-17110"/>
    <s v="Liz Thompson"/>
    <x v="0"/>
    <s v="United States"/>
    <s v="San Diego"/>
    <x v="1"/>
    <n v="92105"/>
    <x v="1"/>
    <s v="OFF-BI-10001524"/>
    <x v="1"/>
    <x v="8"/>
    <s v="GBC Premium Transparent Covers with Diagonal Lined Pattern"/>
    <x v="3553"/>
    <n v="7"/>
    <x v="2"/>
    <n v="41.120800000000003"/>
    <x v="6"/>
    <x v="11"/>
  </r>
  <r>
    <n v="8166"/>
    <x v="4044"/>
    <x v="121"/>
    <d v="2015-11-06T00:00:00"/>
    <s v="Standard Class"/>
    <s v="LT-17110"/>
    <s v="Liz Thompson"/>
    <x v="0"/>
    <s v="United States"/>
    <s v="San Diego"/>
    <x v="1"/>
    <n v="92105"/>
    <x v="1"/>
    <s v="OFF-BI-10003355"/>
    <x v="1"/>
    <x v="8"/>
    <s v="Cardinal Holdit Business Card Pockets"/>
    <x v="1627"/>
    <n v="3"/>
    <x v="2"/>
    <n v="4.1832000000000003"/>
    <x v="6"/>
    <x v="11"/>
  </r>
  <r>
    <n v="8167"/>
    <x v="4044"/>
    <x v="121"/>
    <d v="2015-11-06T00:00:00"/>
    <s v="Standard Class"/>
    <s v="LT-17110"/>
    <s v="Liz Thompson"/>
    <x v="0"/>
    <s v="United States"/>
    <s v="San Diego"/>
    <x v="1"/>
    <n v="92105"/>
    <x v="1"/>
    <s v="FUR-BO-10004357"/>
    <x v="0"/>
    <x v="0"/>
    <s v="O'Sullivan Living Dimensions 3-Shelf Bookcases"/>
    <x v="5091"/>
    <n v="3"/>
    <x v="11"/>
    <n v="-30.146999999999998"/>
    <x v="6"/>
    <x v="384"/>
  </r>
  <r>
    <n v="8168"/>
    <x v="4045"/>
    <x v="995"/>
    <d v="2016-08-05T00:00:00"/>
    <s v="Standard Class"/>
    <s v="AH-10690"/>
    <s v="Anna Häberlin"/>
    <x v="1"/>
    <s v="United States"/>
    <s v="San Francisco"/>
    <x v="1"/>
    <n v="94122"/>
    <x v="1"/>
    <s v="FUR-TA-10002774"/>
    <x v="0"/>
    <x v="3"/>
    <s v="Laminate Occasional Tables"/>
    <x v="3178"/>
    <n v="7"/>
    <x v="2"/>
    <n v="-32.3673"/>
    <x v="47"/>
    <x v="79"/>
  </r>
  <r>
    <n v="8169"/>
    <x v="4046"/>
    <x v="44"/>
    <d v="2017-11-13T00:00:00"/>
    <s v="Standard Class"/>
    <s v="AB-10060"/>
    <s v="Adam Bellavance"/>
    <x v="2"/>
    <s v="United States"/>
    <s v="Seattle"/>
    <x v="4"/>
    <n v="98105"/>
    <x v="1"/>
    <s v="FUR-TA-10004575"/>
    <x v="0"/>
    <x v="3"/>
    <s v="Hon 5100 Series Wood Tables"/>
    <x v="5092"/>
    <n v="7"/>
    <x v="0"/>
    <n v="366.63479999999998"/>
    <x v="24"/>
    <x v="16"/>
  </r>
  <r>
    <n v="8170"/>
    <x v="4046"/>
    <x v="44"/>
    <d v="2017-11-13T00:00:00"/>
    <s v="Standard Class"/>
    <s v="AB-10060"/>
    <s v="Adam Bellavance"/>
    <x v="2"/>
    <s v="United States"/>
    <s v="Seattle"/>
    <x v="4"/>
    <n v="98105"/>
    <x v="1"/>
    <s v="FUR-CH-10003312"/>
    <x v="0"/>
    <x v="1"/>
    <s v="Hon 2090 “Pillow Soft” Series Mid Back Swivel/Tilt Chairs"/>
    <x v="4718"/>
    <n v="2"/>
    <x v="2"/>
    <n v="-73.0548"/>
    <x v="24"/>
    <x v="179"/>
  </r>
  <r>
    <n v="8171"/>
    <x v="4046"/>
    <x v="44"/>
    <d v="2017-11-13T00:00:00"/>
    <s v="Standard Class"/>
    <s v="AB-10060"/>
    <s v="Adam Bellavance"/>
    <x v="2"/>
    <s v="United States"/>
    <s v="Seattle"/>
    <x v="4"/>
    <n v="98105"/>
    <x v="1"/>
    <s v="TEC-AC-10001465"/>
    <x v="2"/>
    <x v="11"/>
    <s v="SanDisk Cruzer 64 GB USB Flash Drive"/>
    <x v="4342"/>
    <n v="3"/>
    <x v="0"/>
    <n v="32.688000000000002"/>
    <x v="24"/>
    <x v="84"/>
  </r>
  <r>
    <n v="8172"/>
    <x v="4047"/>
    <x v="1173"/>
    <d v="2016-02-19T00:00:00"/>
    <s v="Standard Class"/>
    <s v="FM-14380"/>
    <s v="Fred McMath"/>
    <x v="0"/>
    <s v="United States"/>
    <s v="Jackson"/>
    <x v="35"/>
    <n v="39212"/>
    <x v="0"/>
    <s v="OFF-AR-10002240"/>
    <x v="1"/>
    <x v="6"/>
    <s v="Panasonic KP-150 Electric Pencil Sharpener"/>
    <x v="5093"/>
    <n v="7"/>
    <x v="0"/>
    <n v="68.686800000000005"/>
    <x v="48"/>
    <x v="96"/>
  </r>
  <r>
    <n v="8173"/>
    <x v="4048"/>
    <x v="868"/>
    <d v="2014-07-13T00:00:00"/>
    <s v="Standard Class"/>
    <s v="GH-14410"/>
    <s v="Gary Hansen"/>
    <x v="2"/>
    <s v="United States"/>
    <s v="Los Angeles"/>
    <x v="1"/>
    <n v="90049"/>
    <x v="1"/>
    <s v="OFF-LA-10004559"/>
    <x v="1"/>
    <x v="2"/>
    <s v="Avery 49"/>
    <x v="704"/>
    <n v="1"/>
    <x v="0"/>
    <n v="1.4112"/>
    <x v="40"/>
    <x v="70"/>
  </r>
  <r>
    <n v="8174"/>
    <x v="4048"/>
    <x v="868"/>
    <d v="2014-07-13T00:00:00"/>
    <s v="Standard Class"/>
    <s v="GH-14410"/>
    <s v="Gary Hansen"/>
    <x v="2"/>
    <s v="United States"/>
    <s v="Los Angeles"/>
    <x v="1"/>
    <n v="90049"/>
    <x v="1"/>
    <s v="OFF-BI-10003291"/>
    <x v="1"/>
    <x v="8"/>
    <s v="Wilson Jones Leather-Like Binders with DublLock Round Rings"/>
    <x v="4144"/>
    <n v="6"/>
    <x v="2"/>
    <n v="14.1426"/>
    <x v="40"/>
    <x v="31"/>
  </r>
  <r>
    <n v="8175"/>
    <x v="4048"/>
    <x v="868"/>
    <d v="2014-07-13T00:00:00"/>
    <s v="Standard Class"/>
    <s v="GH-14410"/>
    <s v="Gary Hansen"/>
    <x v="2"/>
    <s v="United States"/>
    <s v="Los Angeles"/>
    <x v="1"/>
    <n v="90049"/>
    <x v="1"/>
    <s v="OFF-ST-10001505"/>
    <x v="1"/>
    <x v="4"/>
    <s v="Perma STOR-ALL Hanging File Box, 13 1/8&quot;W x 12 1/4&quot;D x 10 1/2&quot;H"/>
    <x v="100"/>
    <n v="4"/>
    <x v="0"/>
    <n v="4.0663999999999998"/>
    <x v="40"/>
    <x v="331"/>
  </r>
  <r>
    <n v="8176"/>
    <x v="4049"/>
    <x v="806"/>
    <d v="2016-02-04T00:00:00"/>
    <s v="Standard Class"/>
    <s v="HE-14800"/>
    <s v="Harold Engle"/>
    <x v="1"/>
    <s v="United States"/>
    <s v="Chicago"/>
    <x v="10"/>
    <n v="60623"/>
    <x v="2"/>
    <s v="OFF-PA-10003892"/>
    <x v="1"/>
    <x v="10"/>
    <s v="Xerox 1943"/>
    <x v="4256"/>
    <n v="4"/>
    <x v="2"/>
    <n v="52.822800000000001"/>
    <x v="48"/>
    <x v="27"/>
  </r>
  <r>
    <n v="8177"/>
    <x v="4050"/>
    <x v="897"/>
    <d v="2016-09-25T00:00:00"/>
    <s v="First Class"/>
    <s v="SZ-20035"/>
    <s v="Sam Zeldin"/>
    <x v="2"/>
    <s v="United States"/>
    <s v="New York City"/>
    <x v="15"/>
    <n v="10035"/>
    <x v="3"/>
    <s v="OFF-ST-10002370"/>
    <x v="1"/>
    <x v="4"/>
    <s v="Sortfiler Multipurpose Personal File Organizer, Black"/>
    <x v="5094"/>
    <n v="6"/>
    <x v="0"/>
    <n v="37.218600000000002"/>
    <x v="22"/>
    <x v="74"/>
  </r>
  <r>
    <n v="8178"/>
    <x v="4051"/>
    <x v="66"/>
    <d v="2017-12-24T00:00:00"/>
    <s v="First Class"/>
    <s v="CM-12115"/>
    <s v="Chad McGuire"/>
    <x v="0"/>
    <s v="United States"/>
    <s v="Los Angeles"/>
    <x v="1"/>
    <n v="90008"/>
    <x v="1"/>
    <s v="TEC-AC-10000474"/>
    <x v="2"/>
    <x v="11"/>
    <s v="Kensington Expert Mouse Optical USB Trackball for PC or Mac"/>
    <x v="5095"/>
    <n v="5"/>
    <x v="0"/>
    <n v="142.48500000000001"/>
    <x v="23"/>
    <x v="84"/>
  </r>
  <r>
    <n v="8179"/>
    <x v="4052"/>
    <x v="476"/>
    <d v="2016-09-08T00:00:00"/>
    <s v="Standard Class"/>
    <s v="TG-21310"/>
    <s v="Toby Gnade"/>
    <x v="0"/>
    <s v="United States"/>
    <s v="Des Moines"/>
    <x v="4"/>
    <n v="98198"/>
    <x v="1"/>
    <s v="TEC-CO-10002095"/>
    <x v="2"/>
    <x v="16"/>
    <s v="Hewlett Packard 610 Color Digital Copier / Printer"/>
    <x v="3074"/>
    <n v="2"/>
    <x v="0"/>
    <n v="449.99099999999999"/>
    <x v="22"/>
    <x v="100"/>
  </r>
  <r>
    <n v="8180"/>
    <x v="4053"/>
    <x v="991"/>
    <d v="2015-08-06T00:00:00"/>
    <s v="Standard Class"/>
    <s v="DK-12985"/>
    <s v="Darren Koutras"/>
    <x v="0"/>
    <s v="United States"/>
    <s v="Springfield"/>
    <x v="21"/>
    <n v="97477"/>
    <x v="1"/>
    <s v="FUR-TA-10003469"/>
    <x v="0"/>
    <x v="3"/>
    <s v="Balt Split Level Computer Training Table"/>
    <x v="5096"/>
    <n v="4"/>
    <x v="5"/>
    <n v="-188.7"/>
    <x v="37"/>
    <x v="515"/>
  </r>
  <r>
    <n v="8181"/>
    <x v="4054"/>
    <x v="82"/>
    <d v="2015-11-25T00:00:00"/>
    <s v="Standard Class"/>
    <s v="SS-20410"/>
    <s v="Shahid Shariari"/>
    <x v="0"/>
    <s v="United States"/>
    <s v="Philadelphia"/>
    <x v="9"/>
    <n v="19120"/>
    <x v="3"/>
    <s v="FUR-TA-10002958"/>
    <x v="0"/>
    <x v="3"/>
    <s v="Bevis Oval Conference Table, Walnut"/>
    <x v="5097"/>
    <n v="8"/>
    <x v="10"/>
    <n v="-480.20319999999998"/>
    <x v="6"/>
    <x v="367"/>
  </r>
  <r>
    <n v="8182"/>
    <x v="4054"/>
    <x v="82"/>
    <d v="2015-11-25T00:00:00"/>
    <s v="Standard Class"/>
    <s v="SS-20410"/>
    <s v="Shahid Shariari"/>
    <x v="0"/>
    <s v="United States"/>
    <s v="Philadelphia"/>
    <x v="9"/>
    <n v="19120"/>
    <x v="3"/>
    <s v="TEC-PH-10002923"/>
    <x v="2"/>
    <x v="7"/>
    <s v="Logitech B530 USB Headset - headset - Full size, Binaural"/>
    <x v="5098"/>
    <n v="5"/>
    <x v="10"/>
    <n v="-24.043500000000002"/>
    <x v="6"/>
    <x v="335"/>
  </r>
  <r>
    <n v="8183"/>
    <x v="4055"/>
    <x v="796"/>
    <d v="2017-05-22T00:00:00"/>
    <s v="Standard Class"/>
    <s v="BM-11575"/>
    <s v="Brendan Murry"/>
    <x v="1"/>
    <s v="United States"/>
    <s v="Chicago"/>
    <x v="10"/>
    <n v="60653"/>
    <x v="2"/>
    <s v="FUR-FU-10004973"/>
    <x v="0"/>
    <x v="5"/>
    <s v="Flat Face Poster Frame"/>
    <x v="1803"/>
    <n v="3"/>
    <x v="7"/>
    <n v="-10.1736"/>
    <x v="25"/>
    <x v="354"/>
  </r>
  <r>
    <n v="8184"/>
    <x v="4055"/>
    <x v="796"/>
    <d v="2017-05-22T00:00:00"/>
    <s v="Standard Class"/>
    <s v="BM-11575"/>
    <s v="Brendan Murry"/>
    <x v="1"/>
    <s v="United States"/>
    <s v="Chicago"/>
    <x v="10"/>
    <n v="60653"/>
    <x v="2"/>
    <s v="FUR-FU-10001918"/>
    <x v="0"/>
    <x v="5"/>
    <s v="C-Line Cubicle Keepers Polyproplyene Holder With Velcro Backings"/>
    <x v="5099"/>
    <n v="1"/>
    <x v="7"/>
    <n v="-0.99329999999999996"/>
    <x v="25"/>
    <x v="411"/>
  </r>
  <r>
    <n v="8185"/>
    <x v="4056"/>
    <x v="283"/>
    <d v="2017-07-27T00:00:00"/>
    <s v="Standard Class"/>
    <s v="MY-17380"/>
    <s v="Maribeth Yedwab"/>
    <x v="1"/>
    <s v="United States"/>
    <s v="Chicago"/>
    <x v="10"/>
    <n v="60623"/>
    <x v="2"/>
    <s v="OFF-PA-10003641"/>
    <x v="1"/>
    <x v="10"/>
    <s v="Xerox 1909"/>
    <x v="922"/>
    <n v="3"/>
    <x v="2"/>
    <n v="20.5764"/>
    <x v="10"/>
    <x v="18"/>
  </r>
  <r>
    <n v="8186"/>
    <x v="4057"/>
    <x v="1023"/>
    <d v="2015-09-17T00:00:00"/>
    <s v="Second Class"/>
    <s v="AG-10900"/>
    <s v="Arthur Gainer"/>
    <x v="0"/>
    <s v="United States"/>
    <s v="Chicago"/>
    <x v="10"/>
    <n v="60623"/>
    <x v="2"/>
    <s v="OFF-EN-10002621"/>
    <x v="1"/>
    <x v="12"/>
    <s v="Staple envelope"/>
    <x v="1608"/>
    <n v="1"/>
    <x v="2"/>
    <n v="2.9340000000000002"/>
    <x v="11"/>
    <x v="54"/>
  </r>
  <r>
    <n v="8187"/>
    <x v="4057"/>
    <x v="1023"/>
    <d v="2015-09-17T00:00:00"/>
    <s v="Second Class"/>
    <s v="AG-10900"/>
    <s v="Arthur Gainer"/>
    <x v="0"/>
    <s v="United States"/>
    <s v="Chicago"/>
    <x v="10"/>
    <n v="60623"/>
    <x v="2"/>
    <s v="FUR-CH-10003817"/>
    <x v="0"/>
    <x v="1"/>
    <s v="Global Value Steno Chair, Gray"/>
    <x v="5100"/>
    <n v="4"/>
    <x v="4"/>
    <n v="-12.148"/>
    <x v="11"/>
    <x v="50"/>
  </r>
  <r>
    <n v="8188"/>
    <x v="4058"/>
    <x v="107"/>
    <d v="2016-12-16T00:00:00"/>
    <s v="Standard Class"/>
    <s v="BW-11110"/>
    <s v="Bart Watters"/>
    <x v="1"/>
    <s v="United States"/>
    <s v="New York City"/>
    <x v="15"/>
    <n v="10024"/>
    <x v="3"/>
    <s v="OFF-PA-10000659"/>
    <x v="1"/>
    <x v="10"/>
    <s v="Adams Phone Message Book, Professional, 400 Message Capacity, 5 3/6” x 11”"/>
    <x v="2119"/>
    <n v="9"/>
    <x v="0"/>
    <n v="29.525400000000001"/>
    <x v="5"/>
    <x v="2"/>
  </r>
  <r>
    <n v="8189"/>
    <x v="4059"/>
    <x v="653"/>
    <d v="2015-10-05T00:00:00"/>
    <s v="Second Class"/>
    <s v="SG-20470"/>
    <s v="Sheri Gordon"/>
    <x v="0"/>
    <s v="United States"/>
    <s v="Rockville"/>
    <x v="39"/>
    <n v="20852"/>
    <x v="3"/>
    <s v="OFF-PA-10001870"/>
    <x v="1"/>
    <x v="10"/>
    <s v="Xerox 202"/>
    <x v="537"/>
    <n v="3"/>
    <x v="0"/>
    <n v="9.3312000000000008"/>
    <x v="2"/>
    <x v="62"/>
  </r>
  <r>
    <n v="8190"/>
    <x v="4059"/>
    <x v="653"/>
    <d v="2015-10-05T00:00:00"/>
    <s v="Second Class"/>
    <s v="SG-20470"/>
    <s v="Sheri Gordon"/>
    <x v="0"/>
    <s v="United States"/>
    <s v="Rockville"/>
    <x v="39"/>
    <n v="20852"/>
    <x v="3"/>
    <s v="OFF-BI-10000320"/>
    <x v="1"/>
    <x v="8"/>
    <s v="GBC Plastic Binding Combs"/>
    <x v="1552"/>
    <n v="1"/>
    <x v="0"/>
    <n v="3.6162000000000001"/>
    <x v="2"/>
    <x v="77"/>
  </r>
  <r>
    <n v="8191"/>
    <x v="4060"/>
    <x v="701"/>
    <d v="2017-11-21T00:00:00"/>
    <s v="Standard Class"/>
    <s v="CC-12370"/>
    <s v="Christopher Conant"/>
    <x v="0"/>
    <s v="United States"/>
    <s v="New York City"/>
    <x v="15"/>
    <n v="10011"/>
    <x v="3"/>
    <s v="OFF-PA-10004735"/>
    <x v="1"/>
    <x v="10"/>
    <s v="Xerox 1905"/>
    <x v="783"/>
    <n v="6"/>
    <x v="0"/>
    <n v="18.662400000000002"/>
    <x v="24"/>
    <x v="62"/>
  </r>
  <r>
    <n v="8192"/>
    <x v="4060"/>
    <x v="701"/>
    <d v="2017-11-21T00:00:00"/>
    <s v="Standard Class"/>
    <s v="CC-12370"/>
    <s v="Christopher Conant"/>
    <x v="0"/>
    <s v="United States"/>
    <s v="New York City"/>
    <x v="15"/>
    <n v="10011"/>
    <x v="3"/>
    <s v="FUR-FU-10004091"/>
    <x v="0"/>
    <x v="5"/>
    <s v="Howard Miller 13&quot; Diameter Goldtone Round Wall Clock"/>
    <x v="4880"/>
    <n v="4"/>
    <x v="0"/>
    <n v="76.9816"/>
    <x v="24"/>
    <x v="154"/>
  </r>
  <r>
    <n v="8193"/>
    <x v="4061"/>
    <x v="672"/>
    <d v="2015-12-03T00:00:00"/>
    <s v="First Class"/>
    <s v="LR-16915"/>
    <s v="Lena Radford"/>
    <x v="0"/>
    <s v="United States"/>
    <s v="Durham"/>
    <x v="3"/>
    <n v="27707"/>
    <x v="0"/>
    <s v="OFF-BI-10000546"/>
    <x v="1"/>
    <x v="8"/>
    <s v="Avery Durable Binders"/>
    <x v="192"/>
    <n v="7"/>
    <x v="6"/>
    <n v="-4.2336"/>
    <x v="14"/>
    <x v="126"/>
  </r>
  <r>
    <n v="8194"/>
    <x v="4061"/>
    <x v="672"/>
    <d v="2015-12-03T00:00:00"/>
    <s v="First Class"/>
    <s v="LR-16915"/>
    <s v="Lena Radford"/>
    <x v="0"/>
    <s v="United States"/>
    <s v="Durham"/>
    <x v="3"/>
    <n v="27707"/>
    <x v="0"/>
    <s v="OFF-AP-10001293"/>
    <x v="1"/>
    <x v="9"/>
    <s v="Belkin 8 Outlet Surge Protector"/>
    <x v="2031"/>
    <n v="3"/>
    <x v="2"/>
    <n v="9.8352000000000004"/>
    <x v="14"/>
    <x v="36"/>
  </r>
  <r>
    <n v="8195"/>
    <x v="4061"/>
    <x v="672"/>
    <d v="2015-12-03T00:00:00"/>
    <s v="First Class"/>
    <s v="LR-16915"/>
    <s v="Lena Radford"/>
    <x v="0"/>
    <s v="United States"/>
    <s v="Durham"/>
    <x v="3"/>
    <n v="27707"/>
    <x v="0"/>
    <s v="FUR-FU-10000576"/>
    <x v="0"/>
    <x v="5"/>
    <s v="Luxo Professional Fluorescent Magnifier Lamp with Clamp-Mount Base"/>
    <x v="5101"/>
    <n v="2"/>
    <x v="2"/>
    <n v="25.180800000000001"/>
    <x v="14"/>
    <x v="17"/>
  </r>
  <r>
    <n v="8196"/>
    <x v="4062"/>
    <x v="401"/>
    <d v="2015-12-11T00:00:00"/>
    <s v="Second Class"/>
    <s v="DB-13120"/>
    <s v="David Bremer"/>
    <x v="1"/>
    <s v="United States"/>
    <s v="Santa Barbara"/>
    <x v="1"/>
    <n v="93101"/>
    <x v="1"/>
    <s v="OFF-PA-10004519"/>
    <x v="1"/>
    <x v="10"/>
    <s v="Spiral Phone Message Books with Labels by Adams"/>
    <x v="2431"/>
    <n v="2"/>
    <x v="0"/>
    <n v="4.3903999999999996"/>
    <x v="14"/>
    <x v="181"/>
  </r>
  <r>
    <n v="8197"/>
    <x v="4063"/>
    <x v="528"/>
    <d v="2017-09-09T00:00:00"/>
    <s v="Standard Class"/>
    <s v="LP-17095"/>
    <s v="Liz Preis"/>
    <x v="0"/>
    <s v="United States"/>
    <s v="Knoxville"/>
    <x v="18"/>
    <n v="37918"/>
    <x v="0"/>
    <s v="TEC-AC-10004568"/>
    <x v="2"/>
    <x v="11"/>
    <s v="Maxell LTO Ultrium - 800 GB"/>
    <x v="2806"/>
    <n v="4"/>
    <x v="2"/>
    <n v="-1.1195999999999999"/>
    <x v="15"/>
    <x v="165"/>
  </r>
  <r>
    <n v="8198"/>
    <x v="4063"/>
    <x v="528"/>
    <d v="2017-09-09T00:00:00"/>
    <s v="Standard Class"/>
    <s v="LP-17095"/>
    <s v="Liz Preis"/>
    <x v="0"/>
    <s v="United States"/>
    <s v="Knoxville"/>
    <x v="18"/>
    <n v="37918"/>
    <x v="0"/>
    <s v="OFF-AR-10001897"/>
    <x v="1"/>
    <x v="6"/>
    <s v="Model L Table or Wall-Mount Pencil Sharpener"/>
    <x v="994"/>
    <n v="5"/>
    <x v="2"/>
    <n v="7.1959999999999997"/>
    <x v="15"/>
    <x v="36"/>
  </r>
  <r>
    <n v="8199"/>
    <x v="4063"/>
    <x v="528"/>
    <d v="2017-09-09T00:00:00"/>
    <s v="Standard Class"/>
    <s v="LP-17095"/>
    <s v="Liz Preis"/>
    <x v="0"/>
    <s v="United States"/>
    <s v="Knoxville"/>
    <x v="18"/>
    <n v="37918"/>
    <x v="0"/>
    <s v="OFF-PA-10001800"/>
    <x v="1"/>
    <x v="10"/>
    <s v="Xerox 220"/>
    <x v="12"/>
    <n v="3"/>
    <x v="2"/>
    <n v="5.4432"/>
    <x v="15"/>
    <x v="11"/>
  </r>
  <r>
    <n v="8200"/>
    <x v="4064"/>
    <x v="558"/>
    <d v="2017-04-30T00:00:00"/>
    <s v="Standard Class"/>
    <s v="AF-10870"/>
    <s v="Art Ferguson"/>
    <x v="0"/>
    <s v="United States"/>
    <s v="Chicago"/>
    <x v="10"/>
    <n v="60610"/>
    <x v="2"/>
    <s v="OFF-BI-10001628"/>
    <x v="1"/>
    <x v="8"/>
    <s v="Acco Data Flex Cable Posts For Top &amp; Bottom Load Binders, 6&quot; Capacity"/>
    <x v="4883"/>
    <n v="5"/>
    <x v="3"/>
    <n v="-18.252500000000001"/>
    <x v="4"/>
    <x v="227"/>
  </r>
  <r>
    <n v="8201"/>
    <x v="4064"/>
    <x v="558"/>
    <d v="2017-04-30T00:00:00"/>
    <s v="Standard Class"/>
    <s v="AF-10870"/>
    <s v="Art Ferguson"/>
    <x v="0"/>
    <s v="United States"/>
    <s v="Chicago"/>
    <x v="10"/>
    <n v="60610"/>
    <x v="2"/>
    <s v="OFF-ST-10004123"/>
    <x v="1"/>
    <x v="4"/>
    <s v="Safco Industrial Wire Shelving System"/>
    <x v="74"/>
    <n v="1"/>
    <x v="2"/>
    <n v="-18.196000000000002"/>
    <x v="4"/>
    <x v="58"/>
  </r>
  <r>
    <n v="8202"/>
    <x v="4065"/>
    <x v="627"/>
    <d v="2015-11-08T00:00:00"/>
    <s v="Same Day"/>
    <s v="KD-16495"/>
    <s v="Keith Dawkins"/>
    <x v="1"/>
    <s v="United States"/>
    <s v="New York City"/>
    <x v="15"/>
    <n v="10024"/>
    <x v="3"/>
    <s v="OFF-ST-10000885"/>
    <x v="1"/>
    <x v="4"/>
    <s v="Fellowes Desktop Hanging File Manager"/>
    <x v="5102"/>
    <n v="5"/>
    <x v="0"/>
    <n v="16.787500000000001"/>
    <x v="6"/>
    <x v="45"/>
  </r>
  <r>
    <n v="8203"/>
    <x v="4065"/>
    <x v="627"/>
    <d v="2015-11-08T00:00:00"/>
    <s v="Same Day"/>
    <s v="KD-16495"/>
    <s v="Keith Dawkins"/>
    <x v="1"/>
    <s v="United States"/>
    <s v="New York City"/>
    <x v="15"/>
    <n v="10024"/>
    <x v="3"/>
    <s v="TEC-PH-10004165"/>
    <x v="2"/>
    <x v="7"/>
    <s v="Mitel MiVoice 5330e IP Phone"/>
    <x v="5103"/>
    <n v="2"/>
    <x v="0"/>
    <n v="142.9948"/>
    <x v="6"/>
    <x v="96"/>
  </r>
  <r>
    <n v="8204"/>
    <x v="4065"/>
    <x v="627"/>
    <d v="2015-11-08T00:00:00"/>
    <s v="Same Day"/>
    <s v="KD-16495"/>
    <s v="Keith Dawkins"/>
    <x v="1"/>
    <s v="United States"/>
    <s v="New York City"/>
    <x v="15"/>
    <n v="10024"/>
    <x v="3"/>
    <s v="FUR-FU-10002240"/>
    <x v="0"/>
    <x v="5"/>
    <s v="Nu-Dell EZ-Mount Plastic Wall Frames"/>
    <x v="5104"/>
    <n v="3"/>
    <x v="0"/>
    <n v="4.7279999999999998"/>
    <x v="6"/>
    <x v="314"/>
  </r>
  <r>
    <n v="8205"/>
    <x v="4065"/>
    <x v="627"/>
    <d v="2015-11-08T00:00:00"/>
    <s v="Same Day"/>
    <s v="KD-16495"/>
    <s v="Keith Dawkins"/>
    <x v="1"/>
    <s v="United States"/>
    <s v="New York City"/>
    <x v="15"/>
    <n v="10024"/>
    <x v="3"/>
    <s v="TEC-MA-10000045"/>
    <x v="2"/>
    <x v="15"/>
    <s v="Zebra ZM400 Thermal Label Printer"/>
    <x v="5105"/>
    <n v="4"/>
    <x v="0"/>
    <n v="2229.0239999999999"/>
    <x v="6"/>
    <x v="42"/>
  </r>
  <r>
    <n v="8206"/>
    <x v="4065"/>
    <x v="627"/>
    <d v="2015-11-08T00:00:00"/>
    <s v="Same Day"/>
    <s v="KD-16495"/>
    <s v="Keith Dawkins"/>
    <x v="1"/>
    <s v="United States"/>
    <s v="New York City"/>
    <x v="15"/>
    <n v="10024"/>
    <x v="3"/>
    <s v="FUR-CH-10003746"/>
    <x v="0"/>
    <x v="1"/>
    <s v="Hon 4070 Series Pagoda Round Back Stacking Chairs"/>
    <x v="5106"/>
    <n v="2"/>
    <x v="9"/>
    <n v="115.5528"/>
    <x v="6"/>
    <x v="248"/>
  </r>
  <r>
    <n v="8207"/>
    <x v="4066"/>
    <x v="33"/>
    <d v="2015-04-30T00:00:00"/>
    <s v="Standard Class"/>
    <s v="SA-20830"/>
    <s v="Sue Ann Reed"/>
    <x v="0"/>
    <s v="United States"/>
    <s v="Daytona Beach"/>
    <x v="2"/>
    <n v="32114"/>
    <x v="0"/>
    <s v="FUR-TA-10000577"/>
    <x v="0"/>
    <x v="3"/>
    <s v="Bretford CR4500 Series Slim Rectangular Table"/>
    <x v="5107"/>
    <n v="1"/>
    <x v="1"/>
    <n v="-76.606200000000001"/>
    <x v="19"/>
    <x v="3"/>
  </r>
  <r>
    <n v="8208"/>
    <x v="4066"/>
    <x v="33"/>
    <d v="2015-04-30T00:00:00"/>
    <s v="Standard Class"/>
    <s v="SA-20830"/>
    <s v="Sue Ann Reed"/>
    <x v="0"/>
    <s v="United States"/>
    <s v="Daytona Beach"/>
    <x v="2"/>
    <n v="32114"/>
    <x v="0"/>
    <s v="OFF-AR-10004757"/>
    <x v="1"/>
    <x v="6"/>
    <s v="Crayola Colored Pencils"/>
    <x v="367"/>
    <n v="1"/>
    <x v="2"/>
    <n v="0.4264"/>
    <x v="19"/>
    <x v="173"/>
  </r>
  <r>
    <n v="8209"/>
    <x v="4067"/>
    <x v="1181"/>
    <d v="2015-09-24T00:00:00"/>
    <s v="Standard Class"/>
    <s v="BG-11035"/>
    <s v="Barry Gonzalez"/>
    <x v="0"/>
    <s v="United States"/>
    <s v="Nashville"/>
    <x v="18"/>
    <n v="37211"/>
    <x v="0"/>
    <s v="OFF-BI-10000545"/>
    <x v="1"/>
    <x v="8"/>
    <s v="GBC Ibimaster 500 Manual ProClick Binding System"/>
    <x v="5108"/>
    <n v="6"/>
    <x v="6"/>
    <n v="-913.17600000000004"/>
    <x v="11"/>
    <x v="133"/>
  </r>
  <r>
    <n v="8210"/>
    <x v="4067"/>
    <x v="1181"/>
    <d v="2015-09-24T00:00:00"/>
    <s v="Standard Class"/>
    <s v="BG-11035"/>
    <s v="Barry Gonzalez"/>
    <x v="0"/>
    <s v="United States"/>
    <s v="Nashville"/>
    <x v="18"/>
    <n v="37211"/>
    <x v="0"/>
    <s v="OFF-ST-10001522"/>
    <x v="1"/>
    <x v="4"/>
    <s v="Gould Plastics 18-Pocket Panel Bin, 34w x 5-1/4d x 20-1/2h"/>
    <x v="5109"/>
    <n v="4"/>
    <x v="2"/>
    <n v="-58.873600000000003"/>
    <x v="11"/>
    <x v="94"/>
  </r>
  <r>
    <n v="8211"/>
    <x v="4068"/>
    <x v="210"/>
    <d v="2017-09-12T00:00:00"/>
    <s v="Standard Class"/>
    <s v="DM-12955"/>
    <s v="Dario Medina"/>
    <x v="1"/>
    <s v="United States"/>
    <s v="Nashville"/>
    <x v="18"/>
    <n v="37211"/>
    <x v="0"/>
    <s v="OFF-AP-10001271"/>
    <x v="1"/>
    <x v="9"/>
    <s v="Eureka The Boss Cordless Rechargeable Stick Vac"/>
    <x v="2375"/>
    <n v="2"/>
    <x v="2"/>
    <n v="7.1372"/>
    <x v="15"/>
    <x v="66"/>
  </r>
  <r>
    <n v="8212"/>
    <x v="4069"/>
    <x v="77"/>
    <d v="2016-11-12T00:00:00"/>
    <s v="Standard Class"/>
    <s v="MC-17845"/>
    <s v="Michael Chen"/>
    <x v="0"/>
    <s v="United States"/>
    <s v="Dallas"/>
    <x v="5"/>
    <n v="75220"/>
    <x v="2"/>
    <s v="FUR-FU-10002030"/>
    <x v="0"/>
    <x v="5"/>
    <s v="Executive Impressions 14&quot; Contract Wall Clock with Quartz Movement"/>
    <x v="785"/>
    <n v="5"/>
    <x v="7"/>
    <n v="-17.783999999999999"/>
    <x v="0"/>
    <x v="135"/>
  </r>
  <r>
    <n v="8213"/>
    <x v="4069"/>
    <x v="77"/>
    <d v="2016-11-12T00:00:00"/>
    <s v="Standard Class"/>
    <s v="MC-17845"/>
    <s v="Michael Chen"/>
    <x v="0"/>
    <s v="United States"/>
    <s v="Dallas"/>
    <x v="5"/>
    <n v="75220"/>
    <x v="2"/>
    <s v="OFF-ST-10001272"/>
    <x v="1"/>
    <x v="4"/>
    <s v="Mini 13-1/2 Capacity Data Binder Rack, Pearl"/>
    <x v="5110"/>
    <n v="3"/>
    <x v="2"/>
    <n v="19.630500000000001"/>
    <x v="0"/>
    <x v="107"/>
  </r>
  <r>
    <n v="8214"/>
    <x v="4070"/>
    <x v="12"/>
    <d v="2015-10-02T00:00:00"/>
    <s v="Standard Class"/>
    <s v="ML-17395"/>
    <s v="Marina Lichtenstein"/>
    <x v="1"/>
    <s v="United States"/>
    <s v="Murfreesboro"/>
    <x v="18"/>
    <n v="37130"/>
    <x v="0"/>
    <s v="OFF-BI-10001116"/>
    <x v="1"/>
    <x v="8"/>
    <s v="Wilson Jones 1&quot; Hanging DublLock Ring Binders"/>
    <x v="5111"/>
    <n v="4"/>
    <x v="6"/>
    <n v="-4.6463999999999999"/>
    <x v="2"/>
    <x v="86"/>
  </r>
  <r>
    <n v="8215"/>
    <x v="4070"/>
    <x v="12"/>
    <d v="2015-10-02T00:00:00"/>
    <s v="Standard Class"/>
    <s v="ML-17395"/>
    <s v="Marina Lichtenstein"/>
    <x v="1"/>
    <s v="United States"/>
    <s v="Murfreesboro"/>
    <x v="18"/>
    <n v="37130"/>
    <x v="0"/>
    <s v="OFF-PA-10004665"/>
    <x v="1"/>
    <x v="10"/>
    <s v="Advantus Motivational Note Cards"/>
    <x v="3639"/>
    <n v="1"/>
    <x v="2"/>
    <n v="3.7989999999999999"/>
    <x v="2"/>
    <x v="49"/>
  </r>
  <r>
    <n v="8216"/>
    <x v="4070"/>
    <x v="12"/>
    <d v="2015-10-02T00:00:00"/>
    <s v="Standard Class"/>
    <s v="ML-17395"/>
    <s v="Marina Lichtenstein"/>
    <x v="1"/>
    <s v="United States"/>
    <s v="Murfreesboro"/>
    <x v="18"/>
    <n v="37130"/>
    <x v="0"/>
    <s v="OFF-BI-10004506"/>
    <x v="1"/>
    <x v="8"/>
    <s v="Wilson Jones data.warehouse D-Ring Binders with DublLock"/>
    <x v="5112"/>
    <n v="1"/>
    <x v="6"/>
    <n v="-1.8106"/>
    <x v="2"/>
    <x v="25"/>
  </r>
  <r>
    <n v="8217"/>
    <x v="4070"/>
    <x v="12"/>
    <d v="2015-10-02T00:00:00"/>
    <s v="Standard Class"/>
    <s v="ML-17395"/>
    <s v="Marina Lichtenstein"/>
    <x v="1"/>
    <s v="United States"/>
    <s v="Murfreesboro"/>
    <x v="18"/>
    <n v="37130"/>
    <x v="0"/>
    <s v="OFF-BI-10001982"/>
    <x v="1"/>
    <x v="8"/>
    <s v="Wilson Jones Custom Binder Spines &amp; Labels"/>
    <x v="30"/>
    <n v="2"/>
    <x v="6"/>
    <n v="-2.2848000000000002"/>
    <x v="2"/>
    <x v="80"/>
  </r>
  <r>
    <n v="8218"/>
    <x v="4071"/>
    <x v="462"/>
    <d v="2014-10-07T00:00:00"/>
    <s v="Standard Class"/>
    <s v="RD-19930"/>
    <s v="Russell D'Ascenzo"/>
    <x v="0"/>
    <s v="United States"/>
    <s v="Dallas"/>
    <x v="5"/>
    <n v="75217"/>
    <x v="2"/>
    <s v="OFF-FA-10002676"/>
    <x v="1"/>
    <x v="13"/>
    <s v="Colored Push Pins"/>
    <x v="1435"/>
    <n v="3"/>
    <x v="2"/>
    <n v="0.86880000000000002"/>
    <x v="18"/>
    <x v="149"/>
  </r>
  <r>
    <n v="8219"/>
    <x v="4071"/>
    <x v="462"/>
    <d v="2014-10-07T00:00:00"/>
    <s v="Standard Class"/>
    <s v="RD-19930"/>
    <s v="Russell D'Ascenzo"/>
    <x v="0"/>
    <s v="United States"/>
    <s v="Dallas"/>
    <x v="5"/>
    <n v="75217"/>
    <x v="2"/>
    <s v="FUR-FU-10000758"/>
    <x v="0"/>
    <x v="5"/>
    <s v="DAX Natural Wood-Tone Poster Frame"/>
    <x v="2792"/>
    <n v="3"/>
    <x v="7"/>
    <n v="-19.0656"/>
    <x v="18"/>
    <x v="60"/>
  </r>
  <r>
    <n v="8220"/>
    <x v="4071"/>
    <x v="462"/>
    <d v="2014-10-07T00:00:00"/>
    <s v="Standard Class"/>
    <s v="RD-19930"/>
    <s v="Russell D'Ascenzo"/>
    <x v="0"/>
    <s v="United States"/>
    <s v="Dallas"/>
    <x v="5"/>
    <n v="75217"/>
    <x v="2"/>
    <s v="OFF-LA-10002271"/>
    <x v="1"/>
    <x v="2"/>
    <s v="Smead Alpha-Z Color-Coded Second Alphabetical Labels and Starter Set"/>
    <x v="1253"/>
    <n v="2"/>
    <x v="2"/>
    <n v="1.7248000000000001"/>
    <x v="18"/>
    <x v="11"/>
  </r>
  <r>
    <n v="8221"/>
    <x v="4071"/>
    <x v="462"/>
    <d v="2014-10-07T00:00:00"/>
    <s v="Standard Class"/>
    <s v="RD-19930"/>
    <s v="Russell D'Ascenzo"/>
    <x v="0"/>
    <s v="United States"/>
    <s v="Dallas"/>
    <x v="5"/>
    <n v="75217"/>
    <x v="2"/>
    <s v="OFF-BI-10002609"/>
    <x v="1"/>
    <x v="8"/>
    <s v="Avery Hidden Tab Dividers for Binding Systems"/>
    <x v="99"/>
    <n v="3"/>
    <x v="3"/>
    <n v="-3.0396000000000001"/>
    <x v="18"/>
    <x v="76"/>
  </r>
  <r>
    <n v="8222"/>
    <x v="4071"/>
    <x v="462"/>
    <d v="2014-10-07T00:00:00"/>
    <s v="Standard Class"/>
    <s v="RD-19930"/>
    <s v="Russell D'Ascenzo"/>
    <x v="0"/>
    <s v="United States"/>
    <s v="Dallas"/>
    <x v="5"/>
    <n v="75217"/>
    <x v="2"/>
    <s v="OFF-FA-10000254"/>
    <x v="1"/>
    <x v="13"/>
    <s v="Sterling Rubber Bands by Alliance"/>
    <x v="659"/>
    <n v="4"/>
    <x v="2"/>
    <n v="-3.7679999999999998"/>
    <x v="18"/>
    <x v="58"/>
  </r>
  <r>
    <n v="8223"/>
    <x v="4072"/>
    <x v="1087"/>
    <d v="2014-02-24T00:00:00"/>
    <s v="Standard Class"/>
    <s v="AB-10015"/>
    <s v="Aaron Bergman"/>
    <x v="0"/>
    <s v="United States"/>
    <s v="Arlington"/>
    <x v="5"/>
    <n v="76017"/>
    <x v="2"/>
    <s v="OFF-ST-10000321"/>
    <x v="1"/>
    <x v="4"/>
    <s v="Akro Stacking Bins"/>
    <x v="1420"/>
    <n v="2"/>
    <x v="2"/>
    <n v="-2.5247999999999999"/>
    <x v="45"/>
    <x v="205"/>
  </r>
  <r>
    <n v="8224"/>
    <x v="4073"/>
    <x v="1"/>
    <d v="2016-06-16T00:00:00"/>
    <s v="Standard Class"/>
    <s v="EA-14035"/>
    <s v="Erin Ashbrook"/>
    <x v="1"/>
    <s v="United States"/>
    <s v="Pasadena"/>
    <x v="1"/>
    <n v="91104"/>
    <x v="1"/>
    <s v="OFF-PA-10000241"/>
    <x v="1"/>
    <x v="10"/>
    <s v="IBM Multi-Purpose Copy Paper, 8 1/2 x 11&quot;, Case"/>
    <x v="784"/>
    <n v="6"/>
    <x v="0"/>
    <n v="83.646000000000001"/>
    <x v="1"/>
    <x v="88"/>
  </r>
  <r>
    <n v="8225"/>
    <x v="4073"/>
    <x v="1"/>
    <d v="2016-06-16T00:00:00"/>
    <s v="Standard Class"/>
    <s v="EA-14035"/>
    <s v="Erin Ashbrook"/>
    <x v="1"/>
    <s v="United States"/>
    <s v="Pasadena"/>
    <x v="1"/>
    <n v="91104"/>
    <x v="1"/>
    <s v="OFF-PA-10004782"/>
    <x v="1"/>
    <x v="10"/>
    <s v="Xerox 228"/>
    <x v="91"/>
    <n v="2"/>
    <x v="0"/>
    <n v="6.2207999999999997"/>
    <x v="1"/>
    <x v="68"/>
  </r>
  <r>
    <n v="8226"/>
    <x v="4074"/>
    <x v="752"/>
    <d v="2017-11-04T00:00:00"/>
    <s v="Second Class"/>
    <s v="SF-20065"/>
    <s v="Sandra Flanagan"/>
    <x v="0"/>
    <s v="United States"/>
    <s v="Everett"/>
    <x v="31"/>
    <n v="2149"/>
    <x v="3"/>
    <s v="OFF-PA-10004243"/>
    <x v="1"/>
    <x v="10"/>
    <s v="Xerox 1939"/>
    <x v="2360"/>
    <n v="10"/>
    <x v="0"/>
    <n v="91.055999999999997"/>
    <x v="24"/>
    <x v="62"/>
  </r>
  <r>
    <n v="8227"/>
    <x v="4074"/>
    <x v="752"/>
    <d v="2017-11-04T00:00:00"/>
    <s v="Second Class"/>
    <s v="SF-20065"/>
    <s v="Sandra Flanagan"/>
    <x v="0"/>
    <s v="United States"/>
    <s v="Everett"/>
    <x v="31"/>
    <n v="2149"/>
    <x v="3"/>
    <s v="OFF-PA-10001033"/>
    <x v="1"/>
    <x v="10"/>
    <s v="Xerox 1893"/>
    <x v="1010"/>
    <n v="1"/>
    <x v="0"/>
    <n v="20.085100000000001"/>
    <x v="24"/>
    <x v="77"/>
  </r>
  <r>
    <n v="8228"/>
    <x v="4075"/>
    <x v="958"/>
    <d v="2016-04-08T00:00:00"/>
    <s v="Second Class"/>
    <s v="BC-11125"/>
    <s v="Becky Castell"/>
    <x v="2"/>
    <s v="United States"/>
    <s v="Troy"/>
    <x v="15"/>
    <n v="12180"/>
    <x v="3"/>
    <s v="FUR-FU-10000723"/>
    <x v="0"/>
    <x v="5"/>
    <s v="Deflect-o EconoMat Studded, No Bevel Mat for Low Pile Carpeting"/>
    <x v="5113"/>
    <n v="2"/>
    <x v="0"/>
    <n v="7.4375999999999998"/>
    <x v="26"/>
    <x v="307"/>
  </r>
  <r>
    <n v="8229"/>
    <x v="4075"/>
    <x v="958"/>
    <d v="2016-04-08T00:00:00"/>
    <s v="Second Class"/>
    <s v="BC-11125"/>
    <s v="Becky Castell"/>
    <x v="2"/>
    <s v="United States"/>
    <s v="Troy"/>
    <x v="15"/>
    <n v="12180"/>
    <x v="3"/>
    <s v="OFF-ST-10003455"/>
    <x v="1"/>
    <x v="4"/>
    <s v="Tenex File Box, Personal Filing Tote with Lid, Black"/>
    <x v="5114"/>
    <n v="2"/>
    <x v="0"/>
    <n v="8.0652000000000008"/>
    <x v="26"/>
    <x v="96"/>
  </r>
  <r>
    <n v="8230"/>
    <x v="4075"/>
    <x v="958"/>
    <d v="2016-04-08T00:00:00"/>
    <s v="Second Class"/>
    <s v="BC-11125"/>
    <s v="Becky Castell"/>
    <x v="2"/>
    <s v="United States"/>
    <s v="Troy"/>
    <x v="15"/>
    <n v="12180"/>
    <x v="3"/>
    <s v="TEC-AC-10001109"/>
    <x v="2"/>
    <x v="11"/>
    <s v="Logitech Trackman Marble Mouse"/>
    <x v="1309"/>
    <n v="3"/>
    <x v="0"/>
    <n v="37.787399999999998"/>
    <x v="26"/>
    <x v="72"/>
  </r>
  <r>
    <n v="8231"/>
    <x v="4076"/>
    <x v="1186"/>
    <d v="2016-07-02T00:00:00"/>
    <s v="Second Class"/>
    <s v="PF-19165"/>
    <s v="Philip Fox"/>
    <x v="0"/>
    <s v="United States"/>
    <s v="Sandy Springs"/>
    <x v="32"/>
    <n v="30328"/>
    <x v="0"/>
    <s v="OFF-AR-10004344"/>
    <x v="1"/>
    <x v="6"/>
    <s v="Bulldog Vacuum Base Pencil Sharpener"/>
    <x v="872"/>
    <n v="3"/>
    <x v="0"/>
    <n v="9.7119"/>
    <x v="16"/>
    <x v="6"/>
  </r>
  <r>
    <n v="8232"/>
    <x v="4076"/>
    <x v="1186"/>
    <d v="2016-07-02T00:00:00"/>
    <s v="Second Class"/>
    <s v="PF-19165"/>
    <s v="Philip Fox"/>
    <x v="0"/>
    <s v="United States"/>
    <s v="Sandy Springs"/>
    <x v="32"/>
    <n v="30328"/>
    <x v="0"/>
    <s v="FUR-BO-10004695"/>
    <x v="0"/>
    <x v="0"/>
    <s v="O'Sullivan 2-Door Barrister Bookcase in Odessa Pine"/>
    <x v="5115"/>
    <n v="7"/>
    <x v="0"/>
    <n v="291.37779999999998"/>
    <x v="16"/>
    <x v="294"/>
  </r>
  <r>
    <n v="8233"/>
    <x v="4077"/>
    <x v="358"/>
    <d v="2014-09-28T00:00:00"/>
    <s v="Standard Class"/>
    <s v="SE-20110"/>
    <s v="Sanjit Engle"/>
    <x v="0"/>
    <s v="United States"/>
    <s v="San Jose"/>
    <x v="1"/>
    <n v="95123"/>
    <x v="1"/>
    <s v="OFF-ST-10000675"/>
    <x v="1"/>
    <x v="4"/>
    <s v="File Shuttle II and Handi-File, Black"/>
    <x v="3285"/>
    <n v="5"/>
    <x v="0"/>
    <n v="42.362499999999997"/>
    <x v="9"/>
    <x v="45"/>
  </r>
  <r>
    <n v="8234"/>
    <x v="4077"/>
    <x v="358"/>
    <d v="2014-09-28T00:00:00"/>
    <s v="Standard Class"/>
    <s v="SE-20110"/>
    <s v="Sanjit Engle"/>
    <x v="0"/>
    <s v="United States"/>
    <s v="San Jose"/>
    <x v="1"/>
    <n v="95123"/>
    <x v="1"/>
    <s v="OFF-ST-10002301"/>
    <x v="1"/>
    <x v="4"/>
    <s v="Tennsco Commercial Shelving"/>
    <x v="1374"/>
    <n v="2"/>
    <x v="0"/>
    <n v="0.40679999999999999"/>
    <x v="9"/>
    <x v="131"/>
  </r>
  <r>
    <n v="8235"/>
    <x v="4078"/>
    <x v="927"/>
    <d v="2017-05-06T00:00:00"/>
    <s v="Standard Class"/>
    <s v="CJ-12010"/>
    <s v="Caroline Jumper"/>
    <x v="0"/>
    <s v="United States"/>
    <s v="Jacksonville"/>
    <x v="2"/>
    <n v="32216"/>
    <x v="0"/>
    <s v="OFF-SU-10001212"/>
    <x v="1"/>
    <x v="14"/>
    <s v="Kleencut Forged Office Shears by Acme United Corporation"/>
    <x v="5116"/>
    <n v="2"/>
    <x v="2"/>
    <n v="0.41599999999999998"/>
    <x v="25"/>
    <x v="26"/>
  </r>
  <r>
    <n v="8236"/>
    <x v="4078"/>
    <x v="927"/>
    <d v="2017-05-06T00:00:00"/>
    <s v="Standard Class"/>
    <s v="CJ-12010"/>
    <s v="Caroline Jumper"/>
    <x v="0"/>
    <s v="United States"/>
    <s v="Jacksonville"/>
    <x v="2"/>
    <n v="32216"/>
    <x v="0"/>
    <s v="FUR-TA-10001889"/>
    <x v="0"/>
    <x v="3"/>
    <s v="Bush Advantage Collection Racetrack Conference Table"/>
    <x v="5117"/>
    <n v="4"/>
    <x v="1"/>
    <n v="-458.14679999999998"/>
    <x v="25"/>
    <x v="545"/>
  </r>
  <r>
    <n v="8237"/>
    <x v="4078"/>
    <x v="927"/>
    <d v="2017-05-06T00:00:00"/>
    <s v="Standard Class"/>
    <s v="CJ-12010"/>
    <s v="Caroline Jumper"/>
    <x v="0"/>
    <s v="United States"/>
    <s v="Jacksonville"/>
    <x v="2"/>
    <n v="32216"/>
    <x v="0"/>
    <s v="FUR-CH-10002024"/>
    <x v="0"/>
    <x v="1"/>
    <s v="HON 5400 Series Task Chairs for Big and Tall"/>
    <x v="5118"/>
    <n v="5"/>
    <x v="2"/>
    <n v="0"/>
    <x v="25"/>
    <x v="136"/>
  </r>
  <r>
    <n v="8238"/>
    <x v="4079"/>
    <x v="179"/>
    <d v="2017-10-20T00:00:00"/>
    <s v="Same Day"/>
    <s v="PT-19090"/>
    <s v="Pete Takahito"/>
    <x v="0"/>
    <s v="United States"/>
    <s v="Jacksonville"/>
    <x v="2"/>
    <n v="32216"/>
    <x v="0"/>
    <s v="OFF-ST-10000617"/>
    <x v="1"/>
    <x v="4"/>
    <s v="Woodgrain Magazine Files by Perma"/>
    <x v="408"/>
    <n v="2"/>
    <x v="2"/>
    <n v="-0.77480000000000004"/>
    <x v="13"/>
    <x v="179"/>
  </r>
  <r>
    <n v="8239"/>
    <x v="4079"/>
    <x v="179"/>
    <d v="2017-10-20T00:00:00"/>
    <s v="Same Day"/>
    <s v="PT-19090"/>
    <s v="Pete Takahito"/>
    <x v="0"/>
    <s v="United States"/>
    <s v="Jacksonville"/>
    <x v="2"/>
    <n v="32216"/>
    <x v="0"/>
    <s v="OFF-PA-10000380"/>
    <x v="1"/>
    <x v="10"/>
    <s v="REDIFORM Incoming/Outgoing Call Register, 11&quot; X 8 1/2&quot;, 100 Messages"/>
    <x v="405"/>
    <n v="1"/>
    <x v="2"/>
    <n v="2.5019999999999998"/>
    <x v="13"/>
    <x v="52"/>
  </r>
  <r>
    <n v="8240"/>
    <x v="4079"/>
    <x v="179"/>
    <d v="2017-10-20T00:00:00"/>
    <s v="Same Day"/>
    <s v="PT-19090"/>
    <s v="Pete Takahito"/>
    <x v="0"/>
    <s v="United States"/>
    <s v="Jacksonville"/>
    <x v="2"/>
    <n v="32216"/>
    <x v="0"/>
    <s v="OFF-AR-10003251"/>
    <x v="1"/>
    <x v="6"/>
    <s v="Prang Drawing Pencil Set"/>
    <x v="2999"/>
    <n v="2"/>
    <x v="2"/>
    <n v="1.1120000000000001"/>
    <x v="13"/>
    <x v="45"/>
  </r>
  <r>
    <n v="8241"/>
    <x v="4079"/>
    <x v="179"/>
    <d v="2017-10-20T00:00:00"/>
    <s v="Same Day"/>
    <s v="PT-19090"/>
    <s v="Pete Takahito"/>
    <x v="0"/>
    <s v="United States"/>
    <s v="Jacksonville"/>
    <x v="2"/>
    <n v="32216"/>
    <x v="0"/>
    <s v="FUR-FU-10000175"/>
    <x v="0"/>
    <x v="5"/>
    <s v="DAX Wood Document Frame."/>
    <x v="5119"/>
    <n v="4"/>
    <x v="2"/>
    <n v="6.0411999999999999"/>
    <x v="13"/>
    <x v="223"/>
  </r>
  <r>
    <n v="8242"/>
    <x v="4080"/>
    <x v="416"/>
    <d v="2014-09-05T00:00:00"/>
    <s v="Standard Class"/>
    <s v="LH-16900"/>
    <s v="Lena Hernandez"/>
    <x v="0"/>
    <s v="United States"/>
    <s v="New York City"/>
    <x v="15"/>
    <n v="10009"/>
    <x v="3"/>
    <s v="OFF-BI-10004716"/>
    <x v="1"/>
    <x v="8"/>
    <s v="Wilson Jones Hanging Recycled Pressboard Data Binders"/>
    <x v="5120"/>
    <n v="2"/>
    <x v="2"/>
    <n v="8.3103999999999996"/>
    <x v="9"/>
    <x v="73"/>
  </r>
  <r>
    <n v="8243"/>
    <x v="4080"/>
    <x v="416"/>
    <d v="2014-09-05T00:00:00"/>
    <s v="Standard Class"/>
    <s v="LH-16900"/>
    <s v="Lena Hernandez"/>
    <x v="0"/>
    <s v="United States"/>
    <s v="New York City"/>
    <x v="15"/>
    <n v="10009"/>
    <x v="3"/>
    <s v="TEC-AC-10002842"/>
    <x v="2"/>
    <x v="11"/>
    <s v="WD My Passport Ultra 2TB Portable External Hard Drive"/>
    <x v="5121"/>
    <n v="3"/>
    <x v="0"/>
    <n v="57.12"/>
    <x v="9"/>
    <x v="341"/>
  </r>
  <r>
    <n v="8244"/>
    <x v="4081"/>
    <x v="1132"/>
    <d v="2014-08-16T00:00:00"/>
    <s v="Standard Class"/>
    <s v="BW-11200"/>
    <s v="Ben Wallace"/>
    <x v="0"/>
    <s v="United States"/>
    <s v="San Francisco"/>
    <x v="1"/>
    <n v="94122"/>
    <x v="1"/>
    <s v="TEC-PH-10003691"/>
    <x v="2"/>
    <x v="7"/>
    <s v="BlackBerry Q10"/>
    <x v="5122"/>
    <n v="8"/>
    <x v="2"/>
    <n v="50.396000000000001"/>
    <x v="29"/>
    <x v="107"/>
  </r>
  <r>
    <n v="8245"/>
    <x v="4081"/>
    <x v="1132"/>
    <d v="2014-08-16T00:00:00"/>
    <s v="Standard Class"/>
    <s v="BW-11200"/>
    <s v="Ben Wallace"/>
    <x v="0"/>
    <s v="United States"/>
    <s v="San Francisco"/>
    <x v="1"/>
    <n v="94122"/>
    <x v="1"/>
    <s v="FUR-FU-10002878"/>
    <x v="0"/>
    <x v="5"/>
    <s v="Seth Thomas 14&quot; Day/Date Wall Clock"/>
    <x v="5123"/>
    <n v="3"/>
    <x v="0"/>
    <n v="31.6128"/>
    <x v="29"/>
    <x v="265"/>
  </r>
  <r>
    <n v="8246"/>
    <x v="4082"/>
    <x v="710"/>
    <d v="2014-08-23T00:00:00"/>
    <s v="Standard Class"/>
    <s v="BS-11365"/>
    <s v="Bill Shonely"/>
    <x v="1"/>
    <s v="United States"/>
    <s v="Columbus"/>
    <x v="32"/>
    <n v="31907"/>
    <x v="0"/>
    <s v="OFF-ST-10000991"/>
    <x v="1"/>
    <x v="4"/>
    <s v="Space Solutions HD Industrial Steel Shelving."/>
    <x v="3129"/>
    <n v="3"/>
    <x v="0"/>
    <n v="10.347300000000001"/>
    <x v="29"/>
    <x v="215"/>
  </r>
  <r>
    <n v="8247"/>
    <x v="4083"/>
    <x v="1187"/>
    <d v="2015-05-10T00:00:00"/>
    <s v="Same Day"/>
    <s v="DP-13390"/>
    <s v="Dennis Pardue"/>
    <x v="2"/>
    <s v="United States"/>
    <s v="Aurora"/>
    <x v="10"/>
    <n v="60505"/>
    <x v="2"/>
    <s v="OFF-AP-10002439"/>
    <x v="1"/>
    <x v="9"/>
    <s v="Tripp Lite Isotel 8 Ultra 8 Outlet Metal Surge"/>
    <x v="5124"/>
    <n v="5"/>
    <x v="3"/>
    <n v="-191.619"/>
    <x v="20"/>
    <x v="443"/>
  </r>
  <r>
    <n v="8248"/>
    <x v="4083"/>
    <x v="1187"/>
    <d v="2015-05-10T00:00:00"/>
    <s v="Same Day"/>
    <s v="DP-13390"/>
    <s v="Dennis Pardue"/>
    <x v="2"/>
    <s v="United States"/>
    <s v="Aurora"/>
    <x v="10"/>
    <n v="60505"/>
    <x v="2"/>
    <s v="OFF-AR-10004602"/>
    <x v="1"/>
    <x v="6"/>
    <s v="Boston KS Multi-Size Manual Pencil Sharpener"/>
    <x v="2790"/>
    <n v="2"/>
    <x v="2"/>
    <n v="3.6783999999999999"/>
    <x v="20"/>
    <x v="36"/>
  </r>
  <r>
    <n v="8249"/>
    <x v="4084"/>
    <x v="1120"/>
    <d v="2016-05-13T00:00:00"/>
    <s v="Second Class"/>
    <s v="CS-12400"/>
    <s v="Christopher Schild"/>
    <x v="2"/>
    <s v="United States"/>
    <s v="Philadelphia"/>
    <x v="9"/>
    <n v="19134"/>
    <x v="3"/>
    <s v="TEC-PH-10001795"/>
    <x v="2"/>
    <x v="7"/>
    <s v="ClearOne CHATAttach 160 - speaker phone"/>
    <x v="5125"/>
    <n v="2"/>
    <x v="10"/>
    <n v="-123.998"/>
    <x v="35"/>
    <x v="103"/>
  </r>
  <r>
    <n v="8250"/>
    <x v="4085"/>
    <x v="616"/>
    <d v="2015-03-09T00:00:00"/>
    <s v="Second Class"/>
    <s v="MS-17365"/>
    <s v="Maribeth Schnelling"/>
    <x v="0"/>
    <s v="United States"/>
    <s v="Chicago"/>
    <x v="10"/>
    <n v="60653"/>
    <x v="2"/>
    <s v="OFF-BI-10002854"/>
    <x v="1"/>
    <x v="8"/>
    <s v="Performers Binder/Pad Holder, Black"/>
    <x v="5126"/>
    <n v="2"/>
    <x v="3"/>
    <n v="-16.818000000000001"/>
    <x v="30"/>
    <x v="225"/>
  </r>
  <r>
    <n v="8251"/>
    <x v="4085"/>
    <x v="616"/>
    <d v="2015-03-09T00:00:00"/>
    <s v="Second Class"/>
    <s v="MS-17365"/>
    <s v="Maribeth Schnelling"/>
    <x v="0"/>
    <s v="United States"/>
    <s v="Chicago"/>
    <x v="10"/>
    <n v="60653"/>
    <x v="2"/>
    <s v="FUR-FU-10000023"/>
    <x v="0"/>
    <x v="5"/>
    <s v="Eldon Wave Desk Accessories"/>
    <x v="5127"/>
    <n v="2"/>
    <x v="7"/>
    <n v="-1.8848"/>
    <x v="30"/>
    <x v="3"/>
  </r>
  <r>
    <n v="8252"/>
    <x v="4085"/>
    <x v="616"/>
    <d v="2015-03-09T00:00:00"/>
    <s v="Second Class"/>
    <s v="MS-17365"/>
    <s v="Maribeth Schnelling"/>
    <x v="0"/>
    <s v="United States"/>
    <s v="Chicago"/>
    <x v="10"/>
    <n v="60653"/>
    <x v="2"/>
    <s v="OFF-AP-10000828"/>
    <x v="1"/>
    <x v="9"/>
    <s v="Avanti 4.4 Cu. Ft. Refrigerator"/>
    <x v="2699"/>
    <n v="5"/>
    <x v="3"/>
    <n v="-470.548"/>
    <x v="30"/>
    <x v="291"/>
  </r>
  <r>
    <n v="8253"/>
    <x v="4085"/>
    <x v="616"/>
    <d v="2015-03-09T00:00:00"/>
    <s v="Second Class"/>
    <s v="MS-17365"/>
    <s v="Maribeth Schnelling"/>
    <x v="0"/>
    <s v="United States"/>
    <s v="Chicago"/>
    <x v="10"/>
    <n v="60653"/>
    <x v="2"/>
    <s v="OFF-ST-10000777"/>
    <x v="1"/>
    <x v="4"/>
    <s v="Companion Letter/Legal File, Black"/>
    <x v="1532"/>
    <n v="2"/>
    <x v="2"/>
    <n v="6.0415999999999999"/>
    <x v="30"/>
    <x v="36"/>
  </r>
  <r>
    <n v="8254"/>
    <x v="4086"/>
    <x v="801"/>
    <d v="2017-08-19T00:00:00"/>
    <s v="Standard Class"/>
    <s v="DK-12895"/>
    <s v="Dana Kaydos"/>
    <x v="0"/>
    <s v="United States"/>
    <s v="Seattle"/>
    <x v="4"/>
    <n v="98103"/>
    <x v="1"/>
    <s v="TEC-CO-10000971"/>
    <x v="2"/>
    <x v="16"/>
    <s v="Hewlett Packard 310 Color Digital Copier"/>
    <x v="5128"/>
    <n v="1"/>
    <x v="0"/>
    <n v="89.997"/>
    <x v="43"/>
    <x v="1"/>
  </r>
  <r>
    <n v="8255"/>
    <x v="4086"/>
    <x v="801"/>
    <d v="2017-08-19T00:00:00"/>
    <s v="Standard Class"/>
    <s v="DK-12895"/>
    <s v="Dana Kaydos"/>
    <x v="0"/>
    <s v="United States"/>
    <s v="Seattle"/>
    <x v="4"/>
    <n v="98103"/>
    <x v="1"/>
    <s v="OFF-PA-10003134"/>
    <x v="1"/>
    <x v="10"/>
    <s v="Xerox 1937"/>
    <x v="801"/>
    <n v="4"/>
    <x v="0"/>
    <n v="92.236800000000002"/>
    <x v="43"/>
    <x v="62"/>
  </r>
  <r>
    <n v="8256"/>
    <x v="4086"/>
    <x v="801"/>
    <d v="2017-08-19T00:00:00"/>
    <s v="Standard Class"/>
    <s v="DK-12895"/>
    <s v="Dana Kaydos"/>
    <x v="0"/>
    <s v="United States"/>
    <s v="Seattle"/>
    <x v="4"/>
    <n v="98103"/>
    <x v="1"/>
    <s v="TEC-PH-10002538"/>
    <x v="2"/>
    <x v="7"/>
    <s v="Grandstream GXP1160 VoIP phone"/>
    <x v="5129"/>
    <n v="8"/>
    <x v="2"/>
    <n v="27.295200000000001"/>
    <x v="43"/>
    <x v="4"/>
  </r>
  <r>
    <n v="8257"/>
    <x v="4086"/>
    <x v="801"/>
    <d v="2017-08-19T00:00:00"/>
    <s v="Standard Class"/>
    <s v="DK-12895"/>
    <s v="Dana Kaydos"/>
    <x v="0"/>
    <s v="United States"/>
    <s v="Seattle"/>
    <x v="4"/>
    <n v="98103"/>
    <x v="1"/>
    <s v="OFF-ST-10001228"/>
    <x v="1"/>
    <x v="4"/>
    <s v="Personal File Boxes with Fold-Down Carry Handle"/>
    <x v="481"/>
    <n v="3"/>
    <x v="0"/>
    <n v="11.685"/>
    <x v="43"/>
    <x v="45"/>
  </r>
  <r>
    <n v="8258"/>
    <x v="4086"/>
    <x v="801"/>
    <d v="2017-08-19T00:00:00"/>
    <s v="Standard Class"/>
    <s v="DK-12895"/>
    <s v="Dana Kaydos"/>
    <x v="0"/>
    <s v="United States"/>
    <s v="Seattle"/>
    <x v="4"/>
    <n v="98103"/>
    <x v="1"/>
    <s v="TEC-AC-10000397"/>
    <x v="2"/>
    <x v="11"/>
    <s v="Perixx PERIBOARD-512B, Ergonomic Split Keyboard"/>
    <x v="5130"/>
    <n v="5"/>
    <x v="0"/>
    <n v="12.246499999999999"/>
    <x v="43"/>
    <x v="216"/>
  </r>
  <r>
    <n v="8259"/>
    <x v="4086"/>
    <x v="801"/>
    <d v="2017-08-19T00:00:00"/>
    <s v="Standard Class"/>
    <s v="DK-12895"/>
    <s v="Dana Kaydos"/>
    <x v="0"/>
    <s v="United States"/>
    <s v="Seattle"/>
    <x v="4"/>
    <n v="98103"/>
    <x v="1"/>
    <s v="OFF-BI-10004308"/>
    <x v="1"/>
    <x v="8"/>
    <s v="Avery Legal 4-Ring Binder"/>
    <x v="989"/>
    <n v="6"/>
    <x v="2"/>
    <n v="37.764000000000003"/>
    <x v="43"/>
    <x v="54"/>
  </r>
  <r>
    <n v="8260"/>
    <x v="4087"/>
    <x v="190"/>
    <d v="2016-06-26T00:00:00"/>
    <s v="Same Day"/>
    <s v="SN-20560"/>
    <s v="Skye Norling"/>
    <x v="2"/>
    <s v="United States"/>
    <s v="Roseville"/>
    <x v="12"/>
    <n v="48066"/>
    <x v="2"/>
    <s v="OFF-PA-10000357"/>
    <x v="1"/>
    <x v="10"/>
    <s v="White Dual Perf Computer Printout Paper, 2700 Sheets, 1 Part, Heavyweight, 20 lbs., 14 7/8 x 11"/>
    <x v="1519"/>
    <n v="9"/>
    <x v="0"/>
    <n v="180.76589999999999"/>
    <x v="1"/>
    <x v="181"/>
  </r>
  <r>
    <n v="8261"/>
    <x v="4087"/>
    <x v="190"/>
    <d v="2016-06-26T00:00:00"/>
    <s v="Same Day"/>
    <s v="SN-20560"/>
    <s v="Skye Norling"/>
    <x v="2"/>
    <s v="United States"/>
    <s v="Roseville"/>
    <x v="12"/>
    <n v="48066"/>
    <x v="2"/>
    <s v="OFF-BI-10000773"/>
    <x v="1"/>
    <x v="8"/>
    <s v="Insertable Tab Post Binder Dividers"/>
    <x v="5131"/>
    <n v="1"/>
    <x v="0"/>
    <n v="3.7694000000000001"/>
    <x v="1"/>
    <x v="2"/>
  </r>
  <r>
    <n v="8262"/>
    <x v="4087"/>
    <x v="190"/>
    <d v="2016-06-26T00:00:00"/>
    <s v="Same Day"/>
    <s v="SN-20560"/>
    <s v="Skye Norling"/>
    <x v="2"/>
    <s v="United States"/>
    <s v="Roseville"/>
    <x v="12"/>
    <n v="48066"/>
    <x v="2"/>
    <s v="OFF-ST-10001837"/>
    <x v="1"/>
    <x v="4"/>
    <s v="SAFCO Mobile Desk Side File, Wire Frame"/>
    <x v="5132"/>
    <n v="4"/>
    <x v="0"/>
    <n v="44.470399999999998"/>
    <x v="1"/>
    <x v="96"/>
  </r>
  <r>
    <n v="8263"/>
    <x v="4088"/>
    <x v="272"/>
    <d v="2016-12-19T00:00:00"/>
    <s v="Standard Class"/>
    <s v="TC-21475"/>
    <s v="Tony Chapman"/>
    <x v="2"/>
    <s v="United States"/>
    <s v="Fayetteville"/>
    <x v="36"/>
    <n v="72701"/>
    <x v="0"/>
    <s v="OFF-PA-10002552"/>
    <x v="1"/>
    <x v="10"/>
    <s v="Xerox 1958"/>
    <x v="537"/>
    <n v="3"/>
    <x v="0"/>
    <n v="9.3312000000000008"/>
    <x v="5"/>
    <x v="62"/>
  </r>
  <r>
    <n v="8264"/>
    <x v="4089"/>
    <x v="1023"/>
    <d v="2015-09-17T00:00:00"/>
    <s v="Standard Class"/>
    <s v="AM-10705"/>
    <s v="Anne McFarland"/>
    <x v="0"/>
    <s v="United States"/>
    <s v="Jacksonville"/>
    <x v="3"/>
    <n v="28540"/>
    <x v="0"/>
    <s v="OFF-BI-10000014"/>
    <x v="1"/>
    <x v="8"/>
    <s v="Heavy-Duty E-Z-D Binders"/>
    <x v="3587"/>
    <n v="4"/>
    <x v="6"/>
    <n v="-10.0372"/>
    <x v="11"/>
    <x v="116"/>
  </r>
  <r>
    <n v="8265"/>
    <x v="4090"/>
    <x v="125"/>
    <d v="2015-01-04T00:00:00"/>
    <s v="Standard Class"/>
    <s v="AJ-10960"/>
    <s v="Astrea Jones"/>
    <x v="0"/>
    <s v="United States"/>
    <s v="New York City"/>
    <x v="15"/>
    <n v="10035"/>
    <x v="3"/>
    <s v="OFF-AP-10004136"/>
    <x v="1"/>
    <x v="9"/>
    <s v="Kensington 6 Outlet SmartSocket Surge Protector"/>
    <x v="1522"/>
    <n v="3"/>
    <x v="0"/>
    <n v="30.734999999999999"/>
    <x v="36"/>
    <x v="45"/>
  </r>
  <r>
    <n v="8266"/>
    <x v="4090"/>
    <x v="125"/>
    <d v="2015-01-04T00:00:00"/>
    <s v="Standard Class"/>
    <s v="AJ-10960"/>
    <s v="Astrea Jones"/>
    <x v="0"/>
    <s v="United States"/>
    <s v="New York City"/>
    <x v="15"/>
    <n v="10035"/>
    <x v="3"/>
    <s v="OFF-BI-10003429"/>
    <x v="1"/>
    <x v="8"/>
    <s v="Cardinal HOLDit! Binder Insert Strips,Extra Strips"/>
    <x v="5133"/>
    <n v="7"/>
    <x v="2"/>
    <n v="12.8499"/>
    <x v="36"/>
    <x v="49"/>
  </r>
  <r>
    <n v="8267"/>
    <x v="4091"/>
    <x v="333"/>
    <d v="2014-05-04T00:00:00"/>
    <s v="Standard Class"/>
    <s v="KH-16360"/>
    <s v="Katherine Hughes"/>
    <x v="0"/>
    <s v="United States"/>
    <s v="Dover"/>
    <x v="13"/>
    <n v="19901"/>
    <x v="3"/>
    <s v="TEC-PH-10000376"/>
    <x v="2"/>
    <x v="7"/>
    <s v="Square Credit Card Reader"/>
    <x v="1016"/>
    <n v="2"/>
    <x v="0"/>
    <n v="5.1947999999999999"/>
    <x v="8"/>
    <x v="96"/>
  </r>
  <r>
    <n v="8268"/>
    <x v="4092"/>
    <x v="289"/>
    <d v="2017-02-06T00:00:00"/>
    <s v="Standard Class"/>
    <s v="LP-17095"/>
    <s v="Liz Preis"/>
    <x v="0"/>
    <s v="United States"/>
    <s v="Aurora"/>
    <x v="10"/>
    <n v="60505"/>
    <x v="2"/>
    <s v="FUR-TA-10003469"/>
    <x v="0"/>
    <x v="3"/>
    <s v="Balt Split Level Computer Training Table"/>
    <x v="5134"/>
    <n v="1"/>
    <x v="5"/>
    <n v="-47.174999999999997"/>
    <x v="31"/>
    <x v="515"/>
  </r>
  <r>
    <n v="8269"/>
    <x v="4092"/>
    <x v="289"/>
    <d v="2017-02-06T00:00:00"/>
    <s v="Standard Class"/>
    <s v="LP-17095"/>
    <s v="Liz Preis"/>
    <x v="0"/>
    <s v="United States"/>
    <s v="Aurora"/>
    <x v="10"/>
    <n v="60505"/>
    <x v="2"/>
    <s v="OFF-SU-10004231"/>
    <x v="1"/>
    <x v="14"/>
    <s v="Acme Tagit Stainless Steel Antibacterial Scissors"/>
    <x v="2458"/>
    <n v="4"/>
    <x v="2"/>
    <n v="2.7719999999999998"/>
    <x v="31"/>
    <x v="152"/>
  </r>
  <r>
    <n v="8270"/>
    <x v="4092"/>
    <x v="289"/>
    <d v="2017-02-06T00:00:00"/>
    <s v="Standard Class"/>
    <s v="LP-17095"/>
    <s v="Liz Preis"/>
    <x v="0"/>
    <s v="United States"/>
    <s v="Aurora"/>
    <x v="10"/>
    <n v="60505"/>
    <x v="2"/>
    <s v="TEC-PH-10002584"/>
    <x v="2"/>
    <x v="7"/>
    <s v="Samsung Galaxy S4"/>
    <x v="5135"/>
    <n v="4"/>
    <x v="2"/>
    <n v="250.39599999999999"/>
    <x v="31"/>
    <x v="26"/>
  </r>
  <r>
    <n v="8271"/>
    <x v="4092"/>
    <x v="289"/>
    <d v="2017-02-06T00:00:00"/>
    <s v="Standard Class"/>
    <s v="LP-17095"/>
    <s v="Liz Preis"/>
    <x v="0"/>
    <s v="United States"/>
    <s v="Aurora"/>
    <x v="10"/>
    <n v="60505"/>
    <x v="2"/>
    <s v="OFF-AR-10003602"/>
    <x v="1"/>
    <x v="6"/>
    <s v="Quartet Omega Colored Chalk, 12/Pack"/>
    <x v="560"/>
    <n v="2"/>
    <x v="2"/>
    <n v="3.1536"/>
    <x v="31"/>
    <x v="27"/>
  </r>
  <r>
    <n v="8272"/>
    <x v="4093"/>
    <x v="591"/>
    <d v="2016-12-31T00:00:00"/>
    <s v="Standard Class"/>
    <s v="JE-15715"/>
    <s v="Joe Elijah"/>
    <x v="0"/>
    <s v="United States"/>
    <s v="New York City"/>
    <x v="15"/>
    <n v="10009"/>
    <x v="3"/>
    <s v="FUR-CH-10002331"/>
    <x v="0"/>
    <x v="1"/>
    <s v="Hon 4700 Series Mobuis Mid-Back Task Chairs with Adjustable Arms"/>
    <x v="5136"/>
    <n v="8"/>
    <x v="9"/>
    <n v="313.26240000000001"/>
    <x v="5"/>
    <x v="546"/>
  </r>
  <r>
    <n v="8273"/>
    <x v="4094"/>
    <x v="201"/>
    <d v="2016-10-25T00:00:00"/>
    <s v="Standard Class"/>
    <s v="MY-18295"/>
    <s v="Muhammed Yedwab"/>
    <x v="1"/>
    <s v="United States"/>
    <s v="El Cajon"/>
    <x v="1"/>
    <n v="92020"/>
    <x v="1"/>
    <s v="FUR-CH-10001802"/>
    <x v="0"/>
    <x v="1"/>
    <s v="Hon Every-Day Chair Series Swivel Task Chairs"/>
    <x v="2342"/>
    <n v="4"/>
    <x v="2"/>
    <n v="4.8391999999999999"/>
    <x v="32"/>
    <x v="177"/>
  </r>
  <r>
    <n v="8274"/>
    <x v="4095"/>
    <x v="385"/>
    <d v="2015-06-15T00:00:00"/>
    <s v="Second Class"/>
    <s v="FC-14245"/>
    <s v="Frank Carlisle"/>
    <x v="2"/>
    <s v="United States"/>
    <s v="Springfield"/>
    <x v="24"/>
    <n v="45503"/>
    <x v="3"/>
    <s v="OFF-AR-10000634"/>
    <x v="1"/>
    <x v="6"/>
    <s v="Newell 320"/>
    <x v="1306"/>
    <n v="1"/>
    <x v="2"/>
    <n v="0.29959999999999998"/>
    <x v="33"/>
    <x v="152"/>
  </r>
  <r>
    <n v="8275"/>
    <x v="4096"/>
    <x v="160"/>
    <d v="2017-07-04T00:00:00"/>
    <s v="Standard Class"/>
    <s v="ND-18460"/>
    <s v="Neil Ducich"/>
    <x v="1"/>
    <s v="United States"/>
    <s v="Mount Vernon"/>
    <x v="15"/>
    <n v="10550"/>
    <x v="3"/>
    <s v="OFF-ST-10002615"/>
    <x v="1"/>
    <x v="4"/>
    <s v="Dual Level, Single-Width Filing Carts"/>
    <x v="2892"/>
    <n v="7"/>
    <x v="0"/>
    <n v="282.20920000000001"/>
    <x v="10"/>
    <x v="96"/>
  </r>
  <r>
    <n v="8276"/>
    <x v="4097"/>
    <x v="153"/>
    <d v="2015-06-30T00:00:00"/>
    <s v="Standard Class"/>
    <s v="DB-13360"/>
    <s v="Dennis Bolton"/>
    <x v="2"/>
    <s v="United States"/>
    <s v="Lakewood"/>
    <x v="24"/>
    <n v="44107"/>
    <x v="3"/>
    <s v="OFF-PA-10004040"/>
    <x v="1"/>
    <x v="10"/>
    <s v="Universal Premium White Copier/Laser Paper (20Lb. and 87 Bright)"/>
    <x v="5137"/>
    <n v="9"/>
    <x v="2"/>
    <n v="15.607799999999999"/>
    <x v="33"/>
    <x v="49"/>
  </r>
  <r>
    <n v="8277"/>
    <x v="4098"/>
    <x v="823"/>
    <d v="2016-02-25T00:00:00"/>
    <s v="Standard Class"/>
    <s v="LC-16960"/>
    <s v="Lindsay Castell"/>
    <x v="2"/>
    <s v="United States"/>
    <s v="Tampa"/>
    <x v="2"/>
    <n v="33614"/>
    <x v="0"/>
    <s v="OFF-BI-10003727"/>
    <x v="1"/>
    <x v="8"/>
    <s v="Avery Durable Slant Ring Binders With Label Holder"/>
    <x v="5010"/>
    <n v="3"/>
    <x v="6"/>
    <n v="-2.7587999999999999"/>
    <x v="48"/>
    <x v="86"/>
  </r>
  <r>
    <n v="8278"/>
    <x v="4098"/>
    <x v="823"/>
    <d v="2016-02-25T00:00:00"/>
    <s v="Standard Class"/>
    <s v="LC-16960"/>
    <s v="Lindsay Castell"/>
    <x v="2"/>
    <s v="United States"/>
    <s v="Tampa"/>
    <x v="2"/>
    <n v="33614"/>
    <x v="0"/>
    <s v="OFF-BI-10002026"/>
    <x v="1"/>
    <x v="8"/>
    <s v="Avery Arch Ring Binders"/>
    <x v="1950"/>
    <n v="2"/>
    <x v="6"/>
    <n v="-26.725999999999999"/>
    <x v="48"/>
    <x v="116"/>
  </r>
  <r>
    <n v="8279"/>
    <x v="4098"/>
    <x v="823"/>
    <d v="2016-02-25T00:00:00"/>
    <s v="Standard Class"/>
    <s v="LC-16960"/>
    <s v="Lindsay Castell"/>
    <x v="2"/>
    <s v="United States"/>
    <s v="Tampa"/>
    <x v="2"/>
    <n v="33614"/>
    <x v="0"/>
    <s v="OFF-ST-10001496"/>
    <x v="1"/>
    <x v="4"/>
    <s v="Standard Rollaway File with Lock"/>
    <x v="5138"/>
    <n v="3"/>
    <x v="2"/>
    <n v="32.434199999999997"/>
    <x v="48"/>
    <x v="142"/>
  </r>
  <r>
    <n v="8280"/>
    <x v="4099"/>
    <x v="300"/>
    <d v="2017-04-26T00:00:00"/>
    <s v="Standard Class"/>
    <s v="BD-11725"/>
    <s v="Bruce Degenhardt"/>
    <x v="0"/>
    <s v="United States"/>
    <s v="Columbus"/>
    <x v="32"/>
    <n v="31907"/>
    <x v="0"/>
    <s v="OFF-ST-10003716"/>
    <x v="1"/>
    <x v="4"/>
    <s v="Tennsco Double-Tier Lockers"/>
    <x v="5139"/>
    <n v="3"/>
    <x v="0"/>
    <n v="87.757800000000003"/>
    <x v="4"/>
    <x v="23"/>
  </r>
  <r>
    <n v="8281"/>
    <x v="4100"/>
    <x v="1188"/>
    <d v="2017-05-10T00:00:00"/>
    <s v="First Class"/>
    <s v="MC-17605"/>
    <s v="Matt Connell"/>
    <x v="1"/>
    <s v="United States"/>
    <s v="Jacksonville"/>
    <x v="3"/>
    <n v="28540"/>
    <x v="0"/>
    <s v="OFF-EN-10002504"/>
    <x v="1"/>
    <x v="12"/>
    <s v="Tyvek  Top-Opening Peel &amp; Seel Envelopes, Plain White"/>
    <x v="5140"/>
    <n v="3"/>
    <x v="2"/>
    <n v="22.015799999999999"/>
    <x v="25"/>
    <x v="31"/>
  </r>
  <r>
    <n v="8282"/>
    <x v="4100"/>
    <x v="1188"/>
    <d v="2017-05-10T00:00:00"/>
    <s v="First Class"/>
    <s v="MC-17605"/>
    <s v="Matt Connell"/>
    <x v="1"/>
    <s v="United States"/>
    <s v="Jacksonville"/>
    <x v="3"/>
    <n v="28540"/>
    <x v="0"/>
    <s v="FUR-CH-10001270"/>
    <x v="0"/>
    <x v="1"/>
    <s v="Harbour Creations Steel Folding Chair"/>
    <x v="718"/>
    <n v="3"/>
    <x v="2"/>
    <n v="25.875"/>
    <x v="25"/>
    <x v="26"/>
  </r>
  <r>
    <n v="8283"/>
    <x v="4101"/>
    <x v="379"/>
    <d v="2015-12-26T00:00:00"/>
    <s v="Second Class"/>
    <s v="SZ-20035"/>
    <s v="Sam Zeldin"/>
    <x v="2"/>
    <s v="United States"/>
    <s v="Saint Charles"/>
    <x v="10"/>
    <n v="60174"/>
    <x v="2"/>
    <s v="TEC-MA-10004241"/>
    <x v="2"/>
    <x v="15"/>
    <s v="Star Micronics TSP800 TSP847IIU Receipt Printer"/>
    <x v="5141"/>
    <n v="2"/>
    <x v="4"/>
    <n v="137.26400000000001"/>
    <x v="14"/>
    <x v="547"/>
  </r>
  <r>
    <n v="8284"/>
    <x v="4101"/>
    <x v="379"/>
    <d v="2015-12-26T00:00:00"/>
    <s v="Second Class"/>
    <s v="SZ-20035"/>
    <s v="Sam Zeldin"/>
    <x v="2"/>
    <s v="United States"/>
    <s v="Saint Charles"/>
    <x v="10"/>
    <n v="60174"/>
    <x v="2"/>
    <s v="OFF-AR-10001468"/>
    <x v="1"/>
    <x v="6"/>
    <s v="Sanford Prismacolor Professional Thick Lead Art Pencils, 36-Color Set"/>
    <x v="3396"/>
    <n v="2"/>
    <x v="2"/>
    <n v="14.2272"/>
    <x v="14"/>
    <x v="212"/>
  </r>
  <r>
    <n v="8285"/>
    <x v="4101"/>
    <x v="379"/>
    <d v="2015-12-26T00:00:00"/>
    <s v="Second Class"/>
    <s v="SZ-20035"/>
    <s v="Sam Zeldin"/>
    <x v="2"/>
    <s v="United States"/>
    <s v="Saint Charles"/>
    <x v="10"/>
    <n v="60174"/>
    <x v="2"/>
    <s v="TEC-AC-10003198"/>
    <x v="2"/>
    <x v="11"/>
    <s v="Enermax Acrylux Wireless Keyboard"/>
    <x v="5142"/>
    <n v="8"/>
    <x v="2"/>
    <n v="135.45599999999999"/>
    <x v="14"/>
    <x v="437"/>
  </r>
  <r>
    <n v="8286"/>
    <x v="4101"/>
    <x v="379"/>
    <d v="2015-12-26T00:00:00"/>
    <s v="Second Class"/>
    <s v="SZ-20035"/>
    <s v="Sam Zeldin"/>
    <x v="2"/>
    <s v="United States"/>
    <s v="Saint Charles"/>
    <x v="10"/>
    <n v="60174"/>
    <x v="2"/>
    <s v="FUR-FU-10003039"/>
    <x v="0"/>
    <x v="5"/>
    <s v="Howard Miller 11-1/2&quot; Diameter Grantwood Wall Clock"/>
    <x v="5143"/>
    <n v="3"/>
    <x v="7"/>
    <n v="-33.641399999999997"/>
    <x v="14"/>
    <x v="438"/>
  </r>
  <r>
    <n v="8287"/>
    <x v="4102"/>
    <x v="1132"/>
    <d v="2014-08-16T00:00:00"/>
    <s v="Standard Class"/>
    <s v="DH-13675"/>
    <s v="Duane Huffman"/>
    <x v="2"/>
    <s v="United States"/>
    <s v="Miami"/>
    <x v="2"/>
    <n v="33180"/>
    <x v="0"/>
    <s v="OFF-PA-10000295"/>
    <x v="1"/>
    <x v="10"/>
    <s v="Xerox 229"/>
    <x v="276"/>
    <n v="6"/>
    <x v="2"/>
    <n v="10.8864"/>
    <x v="29"/>
    <x v="11"/>
  </r>
  <r>
    <n v="8288"/>
    <x v="4102"/>
    <x v="1132"/>
    <d v="2014-08-16T00:00:00"/>
    <s v="Standard Class"/>
    <s v="DH-13675"/>
    <s v="Duane Huffman"/>
    <x v="2"/>
    <s v="United States"/>
    <s v="Miami"/>
    <x v="2"/>
    <n v="33180"/>
    <x v="0"/>
    <s v="OFF-AR-10004344"/>
    <x v="1"/>
    <x v="6"/>
    <s v="Bulldog Vacuum Base Pencil Sharpener"/>
    <x v="1883"/>
    <n v="5"/>
    <x v="2"/>
    <n v="4.1965000000000003"/>
    <x v="29"/>
    <x v="66"/>
  </r>
  <r>
    <n v="8289"/>
    <x v="4102"/>
    <x v="1132"/>
    <d v="2014-08-16T00:00:00"/>
    <s v="Standard Class"/>
    <s v="DH-13675"/>
    <s v="Duane Huffman"/>
    <x v="2"/>
    <s v="United States"/>
    <s v="Miami"/>
    <x v="2"/>
    <n v="33180"/>
    <x v="0"/>
    <s v="TEC-AC-10002473"/>
    <x v="2"/>
    <x v="11"/>
    <s v="Maxell 4.7GB DVD-R"/>
    <x v="1996"/>
    <n v="7"/>
    <x v="2"/>
    <n v="41.718600000000002"/>
    <x v="29"/>
    <x v="151"/>
  </r>
  <r>
    <n v="8290"/>
    <x v="4102"/>
    <x v="1132"/>
    <d v="2014-08-16T00:00:00"/>
    <s v="Standard Class"/>
    <s v="DH-13675"/>
    <s v="Duane Huffman"/>
    <x v="2"/>
    <s v="United States"/>
    <s v="Miami"/>
    <x v="2"/>
    <n v="33180"/>
    <x v="0"/>
    <s v="OFF-AP-10002403"/>
    <x v="1"/>
    <x v="9"/>
    <s v="Acco Smartsocket Color-Coded Six-Outlet AC Adapter Model Surge Protectors"/>
    <x v="5144"/>
    <n v="6"/>
    <x v="2"/>
    <n v="15.8436"/>
    <x v="29"/>
    <x v="10"/>
  </r>
  <r>
    <n v="8291"/>
    <x v="4102"/>
    <x v="1132"/>
    <d v="2014-08-16T00:00:00"/>
    <s v="Standard Class"/>
    <s v="DH-13675"/>
    <s v="Duane Huffman"/>
    <x v="2"/>
    <s v="United States"/>
    <s v="Miami"/>
    <x v="2"/>
    <n v="33180"/>
    <x v="0"/>
    <s v="OFF-SU-10000432"/>
    <x v="1"/>
    <x v="14"/>
    <s v="Acco Side-Punched Conventional Columnar Pads"/>
    <x v="4643"/>
    <n v="2"/>
    <x v="2"/>
    <n v="-1.0409999999999999"/>
    <x v="29"/>
    <x v="191"/>
  </r>
  <r>
    <n v="8292"/>
    <x v="4102"/>
    <x v="1132"/>
    <d v="2014-08-16T00:00:00"/>
    <s v="Standard Class"/>
    <s v="DH-13675"/>
    <s v="Duane Huffman"/>
    <x v="2"/>
    <s v="United States"/>
    <s v="Miami"/>
    <x v="2"/>
    <n v="33180"/>
    <x v="0"/>
    <s v="OFF-LA-10000443"/>
    <x v="1"/>
    <x v="2"/>
    <s v="Avery 501"/>
    <x v="1620"/>
    <n v="1"/>
    <x v="2"/>
    <n v="0.99629999999999996"/>
    <x v="29"/>
    <x v="31"/>
  </r>
  <r>
    <n v="8293"/>
    <x v="4103"/>
    <x v="555"/>
    <d v="2015-12-15T00:00:00"/>
    <s v="Standard Class"/>
    <s v="LC-16885"/>
    <s v="Lena Creighton"/>
    <x v="0"/>
    <s v="United States"/>
    <s v="Troy"/>
    <x v="24"/>
    <n v="45373"/>
    <x v="3"/>
    <s v="OFF-BI-10003166"/>
    <x v="1"/>
    <x v="8"/>
    <s v="GBC Plasticlear Binding Covers"/>
    <x v="2250"/>
    <n v="3"/>
    <x v="6"/>
    <n v="-7.5768000000000004"/>
    <x v="14"/>
    <x v="86"/>
  </r>
  <r>
    <n v="8294"/>
    <x v="4104"/>
    <x v="132"/>
    <d v="2017-11-07T00:00:00"/>
    <s v="Standard Class"/>
    <s v="JO-15145"/>
    <s v="Jack O'Briant"/>
    <x v="1"/>
    <s v="United States"/>
    <s v="Seattle"/>
    <x v="4"/>
    <n v="98103"/>
    <x v="1"/>
    <s v="OFF-BI-10002393"/>
    <x v="1"/>
    <x v="8"/>
    <s v="Binder Posts"/>
    <x v="5145"/>
    <n v="4"/>
    <x v="2"/>
    <n v="5.9695999999999998"/>
    <x v="24"/>
    <x v="18"/>
  </r>
  <r>
    <n v="8295"/>
    <x v="4105"/>
    <x v="677"/>
    <d v="2017-03-17T00:00:00"/>
    <s v="Standard Class"/>
    <s v="MT-17815"/>
    <s v="Meg Tillman"/>
    <x v="0"/>
    <s v="United States"/>
    <s v="New York City"/>
    <x v="15"/>
    <n v="10011"/>
    <x v="3"/>
    <s v="TEC-PH-10001809"/>
    <x v="2"/>
    <x v="7"/>
    <s v="Panasonic KX T7736-B Digital phone"/>
    <x v="1629"/>
    <n v="2"/>
    <x v="0"/>
    <n v="74.974999999999994"/>
    <x v="42"/>
    <x v="45"/>
  </r>
  <r>
    <n v="8296"/>
    <x v="4106"/>
    <x v="198"/>
    <d v="2016-06-03T00:00:00"/>
    <s v="Standard Class"/>
    <s v="EB-13750"/>
    <s v="Edward Becker"/>
    <x v="1"/>
    <s v="United States"/>
    <s v="Arlington"/>
    <x v="17"/>
    <n v="22204"/>
    <x v="0"/>
    <s v="OFF-EN-10002600"/>
    <x v="1"/>
    <x v="12"/>
    <s v="Redi-Strip #10 Envelopes, 4 1/8 x 9 1/2"/>
    <x v="1756"/>
    <n v="9"/>
    <x v="0"/>
    <n v="12.744"/>
    <x v="1"/>
    <x v="42"/>
  </r>
  <r>
    <n v="8297"/>
    <x v="4106"/>
    <x v="198"/>
    <d v="2016-06-03T00:00:00"/>
    <s v="Standard Class"/>
    <s v="EB-13750"/>
    <s v="Edward Becker"/>
    <x v="1"/>
    <s v="United States"/>
    <s v="Arlington"/>
    <x v="17"/>
    <n v="22204"/>
    <x v="0"/>
    <s v="TEC-AC-10000109"/>
    <x v="2"/>
    <x v="11"/>
    <s v="Sony Micro Vault Click 16 GB USB 2.0 Flash Drive"/>
    <x v="5146"/>
    <n v="2"/>
    <x v="0"/>
    <n v="26.8752"/>
    <x v="1"/>
    <x v="213"/>
  </r>
  <r>
    <n v="8298"/>
    <x v="4107"/>
    <x v="761"/>
    <d v="2015-07-11T00:00:00"/>
    <s v="Standard Class"/>
    <s v="RS-19765"/>
    <s v="Roland Schwarz"/>
    <x v="1"/>
    <s v="United States"/>
    <s v="Charlotte"/>
    <x v="3"/>
    <n v="28205"/>
    <x v="0"/>
    <s v="FUR-FU-10003829"/>
    <x v="0"/>
    <x v="5"/>
    <s v="Stackable Trays"/>
    <x v="1253"/>
    <n v="2"/>
    <x v="2"/>
    <n v="0.73919999999999997"/>
    <x v="39"/>
    <x v="230"/>
  </r>
  <r>
    <n v="8299"/>
    <x v="4107"/>
    <x v="761"/>
    <d v="2015-07-11T00:00:00"/>
    <s v="Standard Class"/>
    <s v="RS-19765"/>
    <s v="Roland Schwarz"/>
    <x v="1"/>
    <s v="United States"/>
    <s v="Charlotte"/>
    <x v="3"/>
    <n v="28205"/>
    <x v="0"/>
    <s v="OFF-LA-10003223"/>
    <x v="1"/>
    <x v="2"/>
    <s v="Avery 508"/>
    <x v="692"/>
    <n v="3"/>
    <x v="2"/>
    <n v="4.2717000000000001"/>
    <x v="39"/>
    <x v="49"/>
  </r>
  <r>
    <n v="8300"/>
    <x v="4108"/>
    <x v="518"/>
    <d v="2014-03-15T00:00:00"/>
    <s v="Standard Class"/>
    <s v="RB-19435"/>
    <s v="Richard Bierner"/>
    <x v="0"/>
    <s v="United States"/>
    <s v="Roseville"/>
    <x v="1"/>
    <n v="95661"/>
    <x v="1"/>
    <s v="OFF-AR-10001770"/>
    <x v="1"/>
    <x v="6"/>
    <s v="Economy #2 Pencils"/>
    <x v="3277"/>
    <n v="3"/>
    <x v="0"/>
    <n v="2.0748000000000002"/>
    <x v="34"/>
    <x v="96"/>
  </r>
  <r>
    <n v="8301"/>
    <x v="4109"/>
    <x v="704"/>
    <d v="2015-04-24T00:00:00"/>
    <s v="Standard Class"/>
    <s v="OT-18730"/>
    <s v="Olvera Toch"/>
    <x v="0"/>
    <s v="United States"/>
    <s v="Detroit"/>
    <x v="12"/>
    <n v="48234"/>
    <x v="2"/>
    <s v="OFF-EN-10003296"/>
    <x v="1"/>
    <x v="12"/>
    <s v="Tyvek Side-Opening Peel &amp; Seel Expanding Envelopes"/>
    <x v="2131"/>
    <n v="2"/>
    <x v="0"/>
    <n v="81.432000000000002"/>
    <x v="19"/>
    <x v="88"/>
  </r>
  <r>
    <n v="8302"/>
    <x v="4110"/>
    <x v="1189"/>
    <d v="2017-08-01T00:00:00"/>
    <s v="Standard Class"/>
    <s v="GZ-14545"/>
    <s v="George Zrebassa"/>
    <x v="1"/>
    <s v="United States"/>
    <s v="Los Angeles"/>
    <x v="1"/>
    <n v="90036"/>
    <x v="1"/>
    <s v="TEC-AC-10003870"/>
    <x v="2"/>
    <x v="11"/>
    <s v="Logitech Z-906 Speaker sys - home theater - 5.1-CH"/>
    <x v="3808"/>
    <n v="5"/>
    <x v="0"/>
    <n v="659.98"/>
    <x v="43"/>
    <x v="240"/>
  </r>
  <r>
    <n v="8303"/>
    <x v="4110"/>
    <x v="1189"/>
    <d v="2017-08-01T00:00:00"/>
    <s v="Standard Class"/>
    <s v="GZ-14545"/>
    <s v="George Zrebassa"/>
    <x v="1"/>
    <s v="United States"/>
    <s v="Los Angeles"/>
    <x v="1"/>
    <n v="90036"/>
    <x v="1"/>
    <s v="FUR-CH-10000665"/>
    <x v="0"/>
    <x v="1"/>
    <s v="Global Airflow Leather Mesh Back Chair, Black"/>
    <x v="1575"/>
    <n v="3"/>
    <x v="2"/>
    <n v="45.293999999999997"/>
    <x v="43"/>
    <x v="26"/>
  </r>
  <r>
    <n v="8304"/>
    <x v="4111"/>
    <x v="656"/>
    <d v="2014-11-02T00:00:00"/>
    <s v="Second Class"/>
    <s v="NL-18310"/>
    <s v="Nancy Lomonaco"/>
    <x v="2"/>
    <s v="United States"/>
    <s v="San Francisco"/>
    <x v="1"/>
    <n v="94110"/>
    <x v="1"/>
    <s v="TEC-PH-10003092"/>
    <x v="2"/>
    <x v="7"/>
    <s v="Motorola L804"/>
    <x v="89"/>
    <n v="2"/>
    <x v="2"/>
    <n v="8.2782"/>
    <x v="7"/>
    <x v="28"/>
  </r>
  <r>
    <n v="8305"/>
    <x v="4112"/>
    <x v="132"/>
    <d v="2017-11-09T00:00:00"/>
    <s v="Standard Class"/>
    <s v="BG-11740"/>
    <s v="Bruce Geld"/>
    <x v="0"/>
    <s v="United States"/>
    <s v="Bakersfield"/>
    <x v="1"/>
    <n v="93309"/>
    <x v="1"/>
    <s v="FUR-TA-10001086"/>
    <x v="0"/>
    <x v="3"/>
    <s v="SAFCO PlanMaster Boards, 60w x 37-1/2d, White Melamine"/>
    <x v="5147"/>
    <n v="4"/>
    <x v="2"/>
    <n v="36.477600000000002"/>
    <x v="24"/>
    <x v="10"/>
  </r>
  <r>
    <n v="8306"/>
    <x v="4113"/>
    <x v="1190"/>
    <d v="2016-08-16T00:00:00"/>
    <s v="Standard Class"/>
    <s v="MT-18070"/>
    <s v="Michelle Tran"/>
    <x v="2"/>
    <s v="United States"/>
    <s v="Tulsa"/>
    <x v="26"/>
    <n v="74133"/>
    <x v="2"/>
    <s v="OFF-PA-10001870"/>
    <x v="1"/>
    <x v="10"/>
    <s v="Xerox 202"/>
    <x v="56"/>
    <n v="5"/>
    <x v="0"/>
    <n v="15.552"/>
    <x v="47"/>
    <x v="42"/>
  </r>
  <r>
    <n v="8307"/>
    <x v="4113"/>
    <x v="1190"/>
    <d v="2016-08-16T00:00:00"/>
    <s v="Standard Class"/>
    <s v="MT-18070"/>
    <s v="Michelle Tran"/>
    <x v="2"/>
    <s v="United States"/>
    <s v="Tulsa"/>
    <x v="26"/>
    <n v="74133"/>
    <x v="2"/>
    <s v="OFF-BI-10003305"/>
    <x v="1"/>
    <x v="8"/>
    <s v="Avery Hanging File Binders"/>
    <x v="1075"/>
    <n v="7"/>
    <x v="0"/>
    <n v="19.255600000000001"/>
    <x v="47"/>
    <x v="99"/>
  </r>
  <r>
    <n v="8308"/>
    <x v="4113"/>
    <x v="1190"/>
    <d v="2016-08-16T00:00:00"/>
    <s v="Standard Class"/>
    <s v="MT-18070"/>
    <s v="Michelle Tran"/>
    <x v="2"/>
    <s v="United States"/>
    <s v="Tulsa"/>
    <x v="26"/>
    <n v="74133"/>
    <x v="2"/>
    <s v="OFF-BI-10003007"/>
    <x v="1"/>
    <x v="8"/>
    <s v="Premium Transparent Presentation Covers, No Pattern/Clear, 8 1/2&quot; x 11&quot;"/>
    <x v="4081"/>
    <n v="2"/>
    <x v="0"/>
    <n v="35.677599999999998"/>
    <x v="47"/>
    <x v="55"/>
  </r>
  <r>
    <n v="8309"/>
    <x v="4114"/>
    <x v="197"/>
    <d v="2016-07-25T00:00:00"/>
    <s v="Same Day"/>
    <s v="BC-11125"/>
    <s v="Becky Castell"/>
    <x v="2"/>
    <s v="United States"/>
    <s v="San Francisco"/>
    <x v="1"/>
    <n v="94122"/>
    <x v="1"/>
    <s v="OFF-AR-10001419"/>
    <x v="1"/>
    <x v="6"/>
    <s v="Newell 325"/>
    <x v="5148"/>
    <n v="9"/>
    <x v="0"/>
    <n v="11.151"/>
    <x v="16"/>
    <x v="1"/>
  </r>
  <r>
    <n v="8310"/>
    <x v="4115"/>
    <x v="72"/>
    <d v="2014-03-07T00:00:00"/>
    <s v="Standard Class"/>
    <s v="GW-14605"/>
    <s v="Giulietta Weimer"/>
    <x v="0"/>
    <s v="United States"/>
    <s v="Houston"/>
    <x v="5"/>
    <n v="77036"/>
    <x v="2"/>
    <s v="OFF-ST-10003692"/>
    <x v="1"/>
    <x v="4"/>
    <s v="Recycled Steel Personal File for Hanging File Folders"/>
    <x v="5149"/>
    <n v="3"/>
    <x v="2"/>
    <n v="8.5845000000000002"/>
    <x v="34"/>
    <x v="107"/>
  </r>
  <r>
    <n v="8311"/>
    <x v="4115"/>
    <x v="72"/>
    <d v="2014-03-07T00:00:00"/>
    <s v="Standard Class"/>
    <s v="GW-14605"/>
    <s v="Giulietta Weimer"/>
    <x v="0"/>
    <s v="United States"/>
    <s v="Houston"/>
    <x v="5"/>
    <n v="77036"/>
    <x v="2"/>
    <s v="FUR-TA-10001866"/>
    <x v="0"/>
    <x v="3"/>
    <s v="Bevis Round Conference Room Tables and Bases"/>
    <x v="5150"/>
    <n v="3"/>
    <x v="4"/>
    <n v="-43.029600000000002"/>
    <x v="34"/>
    <x v="368"/>
  </r>
  <r>
    <n v="8312"/>
    <x v="4116"/>
    <x v="795"/>
    <d v="2017-01-31T00:00:00"/>
    <s v="Standard Class"/>
    <s v="BD-11500"/>
    <s v="Bradley Drucker"/>
    <x v="0"/>
    <s v="United States"/>
    <s v="Columbus"/>
    <x v="32"/>
    <n v="31907"/>
    <x v="0"/>
    <s v="FUR-FU-10002157"/>
    <x v="0"/>
    <x v="5"/>
    <s v="Artistic Insta-Plaque"/>
    <x v="5151"/>
    <n v="4"/>
    <x v="0"/>
    <n v="24.460799999999999"/>
    <x v="44"/>
    <x v="87"/>
  </r>
  <r>
    <n v="8313"/>
    <x v="4116"/>
    <x v="795"/>
    <d v="2017-01-31T00:00:00"/>
    <s v="Standard Class"/>
    <s v="BD-11500"/>
    <s v="Bradley Drucker"/>
    <x v="0"/>
    <s v="United States"/>
    <s v="Columbus"/>
    <x v="32"/>
    <n v="31907"/>
    <x v="0"/>
    <s v="TEC-PH-10001459"/>
    <x v="2"/>
    <x v="7"/>
    <s v="Samsung Galaxy Mega 6.3"/>
    <x v="5152"/>
    <n v="7"/>
    <x v="0"/>
    <n v="764.3818"/>
    <x v="44"/>
    <x v="96"/>
  </r>
  <r>
    <n v="8314"/>
    <x v="4117"/>
    <x v="136"/>
    <d v="2014-07-16T00:00:00"/>
    <s v="Standard Class"/>
    <s v="PV-18985"/>
    <s v="Paul Van Hugh"/>
    <x v="2"/>
    <s v="United States"/>
    <s v="League City"/>
    <x v="5"/>
    <n v="77573"/>
    <x v="2"/>
    <s v="FUR-CH-10002126"/>
    <x v="0"/>
    <x v="1"/>
    <s v="Hon Deluxe Fabric Upholstered Stacking Chairs"/>
    <x v="5153"/>
    <n v="3"/>
    <x v="4"/>
    <n v="-14.6388"/>
    <x v="40"/>
    <x v="310"/>
  </r>
  <r>
    <n v="8315"/>
    <x v="4117"/>
    <x v="136"/>
    <d v="2014-07-16T00:00:00"/>
    <s v="Standard Class"/>
    <s v="PV-18985"/>
    <s v="Paul Van Hugh"/>
    <x v="2"/>
    <s v="United States"/>
    <s v="League City"/>
    <x v="5"/>
    <n v="77573"/>
    <x v="2"/>
    <s v="OFF-FA-10001561"/>
    <x v="1"/>
    <x v="13"/>
    <s v="Stockwell Push Pins"/>
    <x v="4120"/>
    <n v="2"/>
    <x v="2"/>
    <n v="0.56679999999999997"/>
    <x v="40"/>
    <x v="173"/>
  </r>
  <r>
    <n v="8316"/>
    <x v="4117"/>
    <x v="136"/>
    <d v="2014-07-16T00:00:00"/>
    <s v="Standard Class"/>
    <s v="PV-18985"/>
    <s v="Paul Van Hugh"/>
    <x v="2"/>
    <s v="United States"/>
    <s v="League City"/>
    <x v="5"/>
    <n v="77573"/>
    <x v="2"/>
    <s v="OFF-AR-10003158"/>
    <x v="1"/>
    <x v="6"/>
    <s v="Fluorescent Highlighters by Dixon"/>
    <x v="2653"/>
    <n v="7"/>
    <x v="2"/>
    <n v="3.9003999999999999"/>
    <x v="40"/>
    <x v="167"/>
  </r>
  <r>
    <n v="8317"/>
    <x v="4117"/>
    <x v="136"/>
    <d v="2014-07-16T00:00:00"/>
    <s v="Standard Class"/>
    <s v="PV-18985"/>
    <s v="Paul Van Hugh"/>
    <x v="2"/>
    <s v="United States"/>
    <s v="League City"/>
    <x v="5"/>
    <n v="77573"/>
    <x v="2"/>
    <s v="OFF-PA-10001804"/>
    <x v="1"/>
    <x v="10"/>
    <s v="Xerox 195"/>
    <x v="2897"/>
    <n v="3"/>
    <x v="2"/>
    <n v="5.6112000000000002"/>
    <x v="40"/>
    <x v="11"/>
  </r>
  <r>
    <n v="8318"/>
    <x v="4118"/>
    <x v="645"/>
    <d v="2017-04-16T00:00:00"/>
    <s v="Standard Class"/>
    <s v="HM-14980"/>
    <s v="Henry MacAllister"/>
    <x v="0"/>
    <s v="United States"/>
    <s v="Burlington"/>
    <x v="3"/>
    <n v="27217"/>
    <x v="0"/>
    <s v="OFF-AR-10000422"/>
    <x v="1"/>
    <x v="6"/>
    <s v="Pencil and Crayon Sharpener"/>
    <x v="5154"/>
    <n v="1"/>
    <x v="2"/>
    <n v="0.15329999999999999"/>
    <x v="4"/>
    <x v="152"/>
  </r>
  <r>
    <n v="8319"/>
    <x v="4118"/>
    <x v="645"/>
    <d v="2017-04-16T00:00:00"/>
    <s v="Standard Class"/>
    <s v="HM-14980"/>
    <s v="Henry MacAllister"/>
    <x v="0"/>
    <s v="United States"/>
    <s v="Burlington"/>
    <x v="3"/>
    <n v="27217"/>
    <x v="0"/>
    <s v="OFF-AR-10000127"/>
    <x v="1"/>
    <x v="6"/>
    <s v="Newell 321"/>
    <x v="5155"/>
    <n v="8"/>
    <x v="2"/>
    <n v="2.3616000000000001"/>
    <x v="4"/>
    <x v="4"/>
  </r>
  <r>
    <n v="8320"/>
    <x v="4119"/>
    <x v="38"/>
    <d v="2017-11-18T00:00:00"/>
    <s v="Standard Class"/>
    <s v="EM-14065"/>
    <s v="Erin Mull"/>
    <x v="0"/>
    <s v="United States"/>
    <s v="New York City"/>
    <x v="15"/>
    <n v="10009"/>
    <x v="3"/>
    <s v="OFF-ST-10004634"/>
    <x v="1"/>
    <x v="4"/>
    <s v="Personal Folder Holder, Ebony"/>
    <x v="1072"/>
    <n v="1"/>
    <x v="0"/>
    <n v="3.363"/>
    <x v="24"/>
    <x v="1"/>
  </r>
  <r>
    <n v="8321"/>
    <x v="4120"/>
    <x v="901"/>
    <d v="2015-12-06T00:00:00"/>
    <s v="First Class"/>
    <s v="SF-20065"/>
    <s v="Sandra Flanagan"/>
    <x v="0"/>
    <s v="United States"/>
    <s v="Dallas"/>
    <x v="5"/>
    <n v="75220"/>
    <x v="2"/>
    <s v="OFF-AR-10003582"/>
    <x v="1"/>
    <x v="6"/>
    <s v="Boston Electric Pencil Sharpener, Model 1818, Charcoal Black"/>
    <x v="3696"/>
    <n v="2"/>
    <x v="2"/>
    <n v="4.5039999999999996"/>
    <x v="14"/>
    <x v="7"/>
  </r>
  <r>
    <n v="8322"/>
    <x v="4121"/>
    <x v="182"/>
    <d v="2016-10-01T00:00:00"/>
    <s v="Standard Class"/>
    <s v="SC-20380"/>
    <s v="Shahid Collister"/>
    <x v="0"/>
    <s v="United States"/>
    <s v="Houston"/>
    <x v="5"/>
    <n v="77095"/>
    <x v="2"/>
    <s v="OFF-BI-10002026"/>
    <x v="1"/>
    <x v="8"/>
    <s v="Ibico Recycled Linen-Style Covers"/>
    <x v="5156"/>
    <n v="2"/>
    <x v="3"/>
    <n v="-24.9984"/>
    <x v="32"/>
    <x v="208"/>
  </r>
  <r>
    <n v="8323"/>
    <x v="4122"/>
    <x v="258"/>
    <d v="2016-11-25T00:00:00"/>
    <s v="Standard Class"/>
    <s v="ND-18370"/>
    <s v="Natalie DeCherney"/>
    <x v="0"/>
    <s v="United States"/>
    <s v="Long Beach"/>
    <x v="15"/>
    <n v="11561"/>
    <x v="3"/>
    <s v="OFF-AP-10000595"/>
    <x v="1"/>
    <x v="9"/>
    <s v="Disposable Triple-Filter Dust Bags"/>
    <x v="4449"/>
    <n v="2"/>
    <x v="0"/>
    <n v="2.2724000000000002"/>
    <x v="0"/>
    <x v="96"/>
  </r>
  <r>
    <n v="8324"/>
    <x v="4122"/>
    <x v="258"/>
    <d v="2016-11-25T00:00:00"/>
    <s v="Standard Class"/>
    <s v="ND-18370"/>
    <s v="Natalie DeCherney"/>
    <x v="0"/>
    <s v="United States"/>
    <s v="Long Beach"/>
    <x v="15"/>
    <n v="11561"/>
    <x v="3"/>
    <s v="OFF-PA-10001509"/>
    <x v="1"/>
    <x v="10"/>
    <s v="Recycled Desk Saver Line &quot;While You Were Out&quot; Book, 5 1/2&quot; X 4&quot;"/>
    <x v="908"/>
    <n v="5"/>
    <x v="0"/>
    <n v="20.585000000000001"/>
    <x v="0"/>
    <x v="99"/>
  </r>
  <r>
    <n v="8325"/>
    <x v="4123"/>
    <x v="565"/>
    <d v="2017-09-09T00:00:00"/>
    <s v="First Class"/>
    <s v="FC-14245"/>
    <s v="Frank Carlisle"/>
    <x v="2"/>
    <s v="United States"/>
    <s v="Hialeah"/>
    <x v="2"/>
    <n v="33012"/>
    <x v="0"/>
    <s v="OFF-ST-10001321"/>
    <x v="1"/>
    <x v="4"/>
    <s v="Decoflex Hanging Personal Folder File, Blue"/>
    <x v="2978"/>
    <n v="5"/>
    <x v="2"/>
    <n v="5.3970000000000002"/>
    <x v="15"/>
    <x v="66"/>
  </r>
  <r>
    <n v="8326"/>
    <x v="4123"/>
    <x v="565"/>
    <d v="2017-09-09T00:00:00"/>
    <s v="First Class"/>
    <s v="FC-14245"/>
    <s v="Frank Carlisle"/>
    <x v="2"/>
    <s v="United States"/>
    <s v="Hialeah"/>
    <x v="2"/>
    <n v="33012"/>
    <x v="0"/>
    <s v="TEC-PH-10001750"/>
    <x v="2"/>
    <x v="7"/>
    <s v="Samsung Rugby III"/>
    <x v="3097"/>
    <n v="3"/>
    <x v="2"/>
    <n v="13.857900000000001"/>
    <x v="15"/>
    <x v="66"/>
  </r>
  <r>
    <n v="8327"/>
    <x v="4124"/>
    <x v="246"/>
    <d v="2017-07-24T00:00:00"/>
    <s v="Second Class"/>
    <s v="KL-16555"/>
    <s v="Kelly Lampkin"/>
    <x v="1"/>
    <s v="United States"/>
    <s v="Aurora"/>
    <x v="10"/>
    <n v="60505"/>
    <x v="2"/>
    <s v="OFF-BI-10001890"/>
    <x v="1"/>
    <x v="8"/>
    <s v="Avery Poly Binder Pockets"/>
    <x v="5157"/>
    <n v="4"/>
    <x v="3"/>
    <n v="-4.5823999999999998"/>
    <x v="10"/>
    <x v="276"/>
  </r>
  <r>
    <n v="8328"/>
    <x v="4124"/>
    <x v="246"/>
    <d v="2017-07-24T00:00:00"/>
    <s v="Second Class"/>
    <s v="KL-16555"/>
    <s v="Kelly Lampkin"/>
    <x v="1"/>
    <s v="United States"/>
    <s v="Aurora"/>
    <x v="10"/>
    <n v="60505"/>
    <x v="2"/>
    <s v="OFF-BI-10004224"/>
    <x v="1"/>
    <x v="8"/>
    <s v="Catalog Binders with Expanding Posts"/>
    <x v="5158"/>
    <n v="7"/>
    <x v="3"/>
    <n v="-164.83600000000001"/>
    <x v="10"/>
    <x v="227"/>
  </r>
  <r>
    <n v="8329"/>
    <x v="4125"/>
    <x v="833"/>
    <d v="2017-10-11T00:00:00"/>
    <s v="Standard Class"/>
    <s v="XP-21865"/>
    <s v="Xylona Preis"/>
    <x v="0"/>
    <s v="United States"/>
    <s v="Belleville"/>
    <x v="30"/>
    <n v="7109"/>
    <x v="3"/>
    <s v="OFF-PA-10001357"/>
    <x v="1"/>
    <x v="10"/>
    <s v="Xerox 1886"/>
    <x v="140"/>
    <n v="3"/>
    <x v="0"/>
    <n v="68.975999999999999"/>
    <x v="13"/>
    <x v="62"/>
  </r>
  <r>
    <n v="8330"/>
    <x v="4125"/>
    <x v="833"/>
    <d v="2017-10-11T00:00:00"/>
    <s v="Standard Class"/>
    <s v="XP-21865"/>
    <s v="Xylona Preis"/>
    <x v="0"/>
    <s v="United States"/>
    <s v="Belleville"/>
    <x v="30"/>
    <n v="7109"/>
    <x v="3"/>
    <s v="OFF-PA-10004888"/>
    <x v="1"/>
    <x v="10"/>
    <s v="Xerox 217"/>
    <x v="90"/>
    <n v="1"/>
    <x v="0"/>
    <n v="3.1103999999999998"/>
    <x v="13"/>
    <x v="68"/>
  </r>
  <r>
    <n v="8331"/>
    <x v="4126"/>
    <x v="659"/>
    <d v="2017-11-11T00:00:00"/>
    <s v="Standard Class"/>
    <s v="FP-14320"/>
    <s v="Frank Preis"/>
    <x v="0"/>
    <s v="United States"/>
    <s v="New York City"/>
    <x v="15"/>
    <n v="10024"/>
    <x v="3"/>
    <s v="TEC-AC-10002370"/>
    <x v="2"/>
    <x v="11"/>
    <s v="Maxell CD-R Discs"/>
    <x v="2273"/>
    <n v="4"/>
    <x v="0"/>
    <n v="2.5215999999999998"/>
    <x v="24"/>
    <x v="203"/>
  </r>
  <r>
    <n v="8332"/>
    <x v="4127"/>
    <x v="1185"/>
    <d v="2016-03-12T00:00:00"/>
    <s v="First Class"/>
    <s v="PS-18760"/>
    <s v="Pamela Stobb"/>
    <x v="0"/>
    <s v="United States"/>
    <s v="Andover"/>
    <x v="31"/>
    <n v="1810"/>
    <x v="3"/>
    <s v="OFF-ST-10004634"/>
    <x v="1"/>
    <x v="4"/>
    <s v="Personal Folder Holder, Ebony"/>
    <x v="1072"/>
    <n v="1"/>
    <x v="0"/>
    <n v="3.363"/>
    <x v="17"/>
    <x v="1"/>
  </r>
  <r>
    <n v="8333"/>
    <x v="4127"/>
    <x v="1185"/>
    <d v="2016-03-12T00:00:00"/>
    <s v="First Class"/>
    <s v="PS-18760"/>
    <s v="Pamela Stobb"/>
    <x v="0"/>
    <s v="United States"/>
    <s v="Andover"/>
    <x v="31"/>
    <n v="1810"/>
    <x v="3"/>
    <s v="FUR-CH-10002647"/>
    <x v="0"/>
    <x v="1"/>
    <s v="Situations Contoured Folding Chairs, 4/Set"/>
    <x v="1367"/>
    <n v="5"/>
    <x v="0"/>
    <n v="88.724999999999994"/>
    <x v="17"/>
    <x v="45"/>
  </r>
  <r>
    <n v="8334"/>
    <x v="4127"/>
    <x v="1185"/>
    <d v="2016-03-12T00:00:00"/>
    <s v="First Class"/>
    <s v="PS-18760"/>
    <s v="Pamela Stobb"/>
    <x v="0"/>
    <s v="United States"/>
    <s v="Andover"/>
    <x v="31"/>
    <n v="1810"/>
    <x v="3"/>
    <s v="OFF-PA-10001801"/>
    <x v="1"/>
    <x v="10"/>
    <s v="Xerox 193"/>
    <x v="1444"/>
    <n v="3"/>
    <x v="0"/>
    <n v="8.7905999999999995"/>
    <x v="17"/>
    <x v="181"/>
  </r>
  <r>
    <n v="8335"/>
    <x v="4127"/>
    <x v="1185"/>
    <d v="2016-03-12T00:00:00"/>
    <s v="First Class"/>
    <s v="PS-18760"/>
    <s v="Pamela Stobb"/>
    <x v="0"/>
    <s v="United States"/>
    <s v="Andover"/>
    <x v="31"/>
    <n v="1810"/>
    <x v="3"/>
    <s v="OFF-BI-10004632"/>
    <x v="1"/>
    <x v="8"/>
    <s v="GBC Binding covers"/>
    <x v="5159"/>
    <n v="4"/>
    <x v="0"/>
    <n v="23.31"/>
    <x v="17"/>
    <x v="88"/>
  </r>
  <r>
    <n v="8336"/>
    <x v="4128"/>
    <x v="726"/>
    <d v="2017-05-18T00:00:00"/>
    <s v="Second Class"/>
    <s v="CW-11905"/>
    <s v="Carl Weiss"/>
    <x v="2"/>
    <s v="United States"/>
    <s v="Newark"/>
    <x v="13"/>
    <n v="19711"/>
    <x v="3"/>
    <s v="OFF-BI-10002082"/>
    <x v="1"/>
    <x v="8"/>
    <s v="GBC Twin Loop Wire Binding Elements"/>
    <x v="5160"/>
    <n v="9"/>
    <x v="0"/>
    <n v="149.76"/>
    <x v="25"/>
    <x v="47"/>
  </r>
  <r>
    <n v="8337"/>
    <x v="4129"/>
    <x v="415"/>
    <d v="2016-07-08T00:00:00"/>
    <s v="Standard Class"/>
    <s v="KH-16360"/>
    <s v="Katherine Hughes"/>
    <x v="0"/>
    <s v="United States"/>
    <s v="Arlington"/>
    <x v="17"/>
    <n v="22204"/>
    <x v="0"/>
    <s v="OFF-AR-10003986"/>
    <x v="1"/>
    <x v="6"/>
    <s v="Avery Hi-Liter Pen Style Six-Color Fluorescent Set"/>
    <x v="5161"/>
    <n v="2"/>
    <x v="0"/>
    <n v="3.157"/>
    <x v="16"/>
    <x v="44"/>
  </r>
  <r>
    <n v="8338"/>
    <x v="4130"/>
    <x v="422"/>
    <d v="2015-01-03T00:00:00"/>
    <s v="Standard Class"/>
    <s v="TC-20980"/>
    <s v="Tamara Chand"/>
    <x v="1"/>
    <s v="United States"/>
    <s v="Decatur"/>
    <x v="19"/>
    <n v="35601"/>
    <x v="0"/>
    <s v="OFF-PA-10001243"/>
    <x v="1"/>
    <x v="10"/>
    <s v="Xerox 1983"/>
    <x v="100"/>
    <n v="4"/>
    <x v="0"/>
    <n v="11.720800000000001"/>
    <x v="36"/>
    <x v="77"/>
  </r>
  <r>
    <n v="8339"/>
    <x v="4130"/>
    <x v="422"/>
    <d v="2015-01-03T00:00:00"/>
    <s v="Standard Class"/>
    <s v="TC-20980"/>
    <s v="Tamara Chand"/>
    <x v="1"/>
    <s v="United States"/>
    <s v="Decatur"/>
    <x v="19"/>
    <n v="35601"/>
    <x v="0"/>
    <s v="TEC-AC-10003198"/>
    <x v="2"/>
    <x v="11"/>
    <s v="Enermax Acrylux Wireless Keyboard"/>
    <x v="5162"/>
    <n v="5"/>
    <x v="0"/>
    <n v="184.26"/>
    <x v="36"/>
    <x v="265"/>
  </r>
  <r>
    <n v="8340"/>
    <x v="4131"/>
    <x v="669"/>
    <d v="2017-04-17T00:00:00"/>
    <s v="Standard Class"/>
    <s v="YS-21880"/>
    <s v="Yana Sorensen"/>
    <x v="1"/>
    <s v="United States"/>
    <s v="Hesperia"/>
    <x v="1"/>
    <n v="92345"/>
    <x v="1"/>
    <s v="FUR-CH-10003774"/>
    <x v="0"/>
    <x v="1"/>
    <s v="Global Wood Trimmed Manager's Task Chair, Khaki"/>
    <x v="5163"/>
    <n v="6"/>
    <x v="2"/>
    <n v="-38.211599999999997"/>
    <x v="4"/>
    <x v="290"/>
  </r>
  <r>
    <n v="8341"/>
    <x v="4132"/>
    <x v="687"/>
    <d v="2014-11-20T00:00:00"/>
    <s v="Standard Class"/>
    <s v="CC-12220"/>
    <s v="Chris Cortes"/>
    <x v="0"/>
    <s v="United States"/>
    <s v="Chesapeake"/>
    <x v="17"/>
    <n v="23320"/>
    <x v="0"/>
    <s v="OFF-PA-10002262"/>
    <x v="1"/>
    <x v="10"/>
    <s v="Xerox 192"/>
    <x v="56"/>
    <n v="5"/>
    <x v="0"/>
    <n v="15.552"/>
    <x v="7"/>
    <x v="42"/>
  </r>
  <r>
    <n v="8342"/>
    <x v="4133"/>
    <x v="532"/>
    <d v="2017-06-14T00:00:00"/>
    <s v="First Class"/>
    <s v="ZD-21925"/>
    <s v="Zuschuss Donatelli"/>
    <x v="0"/>
    <s v="United States"/>
    <s v="Los Angeles"/>
    <x v="1"/>
    <n v="90036"/>
    <x v="1"/>
    <s v="OFF-AP-10004532"/>
    <x v="1"/>
    <x v="9"/>
    <s v="Kensington 6 Outlet Guardian Standard Surge Protector"/>
    <x v="635"/>
    <n v="3"/>
    <x v="0"/>
    <n v="16.588799999999999"/>
    <x v="28"/>
    <x v="6"/>
  </r>
  <r>
    <n v="8343"/>
    <x v="4134"/>
    <x v="881"/>
    <d v="2016-11-30T00:00:00"/>
    <s v="Standard Class"/>
    <s v="JK-15370"/>
    <s v="Jay Kimmel"/>
    <x v="0"/>
    <s v="United States"/>
    <s v="Huntsville"/>
    <x v="19"/>
    <n v="35810"/>
    <x v="0"/>
    <s v="OFF-ST-10001325"/>
    <x v="1"/>
    <x v="4"/>
    <s v="Sterilite Officeware Hinged File Box"/>
    <x v="5164"/>
    <n v="7"/>
    <x v="0"/>
    <n v="19.807200000000002"/>
    <x v="0"/>
    <x v="6"/>
  </r>
  <r>
    <n v="8344"/>
    <x v="4135"/>
    <x v="90"/>
    <d v="2014-03-25T00:00:00"/>
    <s v="Standard Class"/>
    <s v="GM-14440"/>
    <s v="Gary McGarr"/>
    <x v="0"/>
    <s v="United States"/>
    <s v="Knoxville"/>
    <x v="18"/>
    <n v="37918"/>
    <x v="0"/>
    <s v="OFF-LA-10004544"/>
    <x v="1"/>
    <x v="2"/>
    <s v="Avery 505"/>
    <x v="2261"/>
    <n v="5"/>
    <x v="2"/>
    <n v="22.2"/>
    <x v="34"/>
    <x v="193"/>
  </r>
  <r>
    <n v="8345"/>
    <x v="4135"/>
    <x v="90"/>
    <d v="2014-03-25T00:00:00"/>
    <s v="Standard Class"/>
    <s v="GM-14440"/>
    <s v="Gary McGarr"/>
    <x v="0"/>
    <s v="United States"/>
    <s v="Knoxville"/>
    <x v="18"/>
    <n v="37918"/>
    <x v="0"/>
    <s v="FUR-FU-10001473"/>
    <x v="0"/>
    <x v="5"/>
    <s v="DAX Wood Document Frame"/>
    <x v="2377"/>
    <n v="3"/>
    <x v="2"/>
    <n v="6.5903999999999998"/>
    <x v="34"/>
    <x v="248"/>
  </r>
  <r>
    <n v="8346"/>
    <x v="4135"/>
    <x v="90"/>
    <d v="2014-03-25T00:00:00"/>
    <s v="Standard Class"/>
    <s v="GM-14440"/>
    <s v="Gary McGarr"/>
    <x v="0"/>
    <s v="United States"/>
    <s v="Knoxville"/>
    <x v="18"/>
    <n v="37918"/>
    <x v="0"/>
    <s v="FUR-CH-10000422"/>
    <x v="0"/>
    <x v="1"/>
    <s v="Global Highback Leather Tilter in Burgundy"/>
    <x v="5165"/>
    <n v="3"/>
    <x v="2"/>
    <n v="-10.918799999999999"/>
    <x v="34"/>
    <x v="295"/>
  </r>
  <r>
    <n v="8347"/>
    <x v="4136"/>
    <x v="28"/>
    <d v="2015-05-04T00:00:00"/>
    <s v="Standard Class"/>
    <s v="JW-15220"/>
    <s v="Jane Waco"/>
    <x v="1"/>
    <s v="United States"/>
    <s v="Lawrence"/>
    <x v="31"/>
    <n v="1841"/>
    <x v="3"/>
    <s v="FUR-FU-10002960"/>
    <x v="0"/>
    <x v="5"/>
    <s v="Eldon 200 Class Desk Accessories, Burgundy"/>
    <x v="809"/>
    <n v="5"/>
    <x v="0"/>
    <n v="13.188000000000001"/>
    <x v="20"/>
    <x v="242"/>
  </r>
  <r>
    <n v="8348"/>
    <x v="4136"/>
    <x v="28"/>
    <d v="2015-05-04T00:00:00"/>
    <s v="Standard Class"/>
    <s v="JW-15220"/>
    <s v="Jane Waco"/>
    <x v="1"/>
    <s v="United States"/>
    <s v="Lawrence"/>
    <x v="31"/>
    <n v="1841"/>
    <x v="3"/>
    <s v="FUR-FU-10002445"/>
    <x v="0"/>
    <x v="5"/>
    <s v="DAX Two-Tone Rosewood/Black Document Frame, Desktop, 5 x 7"/>
    <x v="5166"/>
    <n v="1"/>
    <x v="0"/>
    <n v="3.7919999999999998"/>
    <x v="20"/>
    <x v="314"/>
  </r>
  <r>
    <n v="8349"/>
    <x v="4136"/>
    <x v="28"/>
    <d v="2015-05-04T00:00:00"/>
    <s v="Standard Class"/>
    <s v="JW-15220"/>
    <s v="Jane Waco"/>
    <x v="1"/>
    <s v="United States"/>
    <s v="Lawrence"/>
    <x v="31"/>
    <n v="1841"/>
    <x v="3"/>
    <s v="TEC-PH-10001300"/>
    <x v="2"/>
    <x v="7"/>
    <s v="iKross Bluetooth Portable Keyboard + Cell Phone Stand Holder + Brush for Apple iPhone 5S 5C 5, 4S 4"/>
    <x v="5167"/>
    <n v="10"/>
    <x v="0"/>
    <n v="58.66"/>
    <x v="20"/>
    <x v="40"/>
  </r>
  <r>
    <n v="8350"/>
    <x v="4136"/>
    <x v="28"/>
    <d v="2015-05-04T00:00:00"/>
    <s v="Standard Class"/>
    <s v="JW-15220"/>
    <s v="Jane Waco"/>
    <x v="1"/>
    <s v="United States"/>
    <s v="Lawrence"/>
    <x v="31"/>
    <n v="1841"/>
    <x v="3"/>
    <s v="FUR-FU-10001025"/>
    <x v="0"/>
    <x v="5"/>
    <s v="Eldon Imàge Series Desk Accessories, Clear"/>
    <x v="5168"/>
    <n v="5"/>
    <x v="0"/>
    <n v="10.449"/>
    <x v="20"/>
    <x v="157"/>
  </r>
  <r>
    <n v="8351"/>
    <x v="4136"/>
    <x v="28"/>
    <d v="2015-05-04T00:00:00"/>
    <s v="Standard Class"/>
    <s v="JW-15220"/>
    <s v="Jane Waco"/>
    <x v="1"/>
    <s v="United States"/>
    <s v="Lawrence"/>
    <x v="31"/>
    <n v="1841"/>
    <x v="3"/>
    <s v="OFF-PA-10002689"/>
    <x v="1"/>
    <x v="10"/>
    <s v="Weyerhaeuser First Choice Laser/Copy Paper (20Lb. and 88 Bright)"/>
    <x v="90"/>
    <n v="1"/>
    <x v="0"/>
    <n v="3.1103999999999998"/>
    <x v="20"/>
    <x v="68"/>
  </r>
  <r>
    <n v="8352"/>
    <x v="4137"/>
    <x v="898"/>
    <d v="2017-05-08T00:00:00"/>
    <s v="Standard Class"/>
    <s v="BO-11350"/>
    <s v="Bill Overfelt"/>
    <x v="1"/>
    <s v="United States"/>
    <s v="Philadelphia"/>
    <x v="9"/>
    <n v="19134"/>
    <x v="3"/>
    <s v="FUR-FU-10004245"/>
    <x v="0"/>
    <x v="5"/>
    <s v="Career Cubicle Clock, 8 1/4&quot;, Black"/>
    <x v="5169"/>
    <n v="2"/>
    <x v="2"/>
    <n v="7.3007999999999997"/>
    <x v="25"/>
    <x v="30"/>
  </r>
  <r>
    <n v="8353"/>
    <x v="4137"/>
    <x v="898"/>
    <d v="2017-05-08T00:00:00"/>
    <s v="Standard Class"/>
    <s v="BO-11350"/>
    <s v="Bill Overfelt"/>
    <x v="1"/>
    <s v="United States"/>
    <s v="Philadelphia"/>
    <x v="9"/>
    <n v="19134"/>
    <x v="3"/>
    <s v="OFF-BI-10003684"/>
    <x v="1"/>
    <x v="8"/>
    <s v="Wilson Jones Legal Size Ring Binders"/>
    <x v="5170"/>
    <n v="4"/>
    <x v="6"/>
    <n v="-17.591999999999999"/>
    <x v="25"/>
    <x v="71"/>
  </r>
  <r>
    <n v="8354"/>
    <x v="4137"/>
    <x v="898"/>
    <d v="2017-05-08T00:00:00"/>
    <s v="Standard Class"/>
    <s v="BO-11350"/>
    <s v="Bill Overfelt"/>
    <x v="1"/>
    <s v="United States"/>
    <s v="Philadelphia"/>
    <x v="9"/>
    <n v="19134"/>
    <x v="3"/>
    <s v="FUR-TA-10003748"/>
    <x v="0"/>
    <x v="3"/>
    <s v="Bevis 36 x 72 Conference Tables"/>
    <x v="5171"/>
    <n v="5"/>
    <x v="10"/>
    <n v="-112.041"/>
    <x v="25"/>
    <x v="256"/>
  </r>
  <r>
    <n v="8355"/>
    <x v="4137"/>
    <x v="898"/>
    <d v="2017-05-08T00:00:00"/>
    <s v="Standard Class"/>
    <s v="BO-11350"/>
    <s v="Bill Overfelt"/>
    <x v="1"/>
    <s v="United States"/>
    <s v="Philadelphia"/>
    <x v="9"/>
    <n v="19134"/>
    <x v="3"/>
    <s v="OFF-BI-10002133"/>
    <x v="1"/>
    <x v="8"/>
    <s v="Wilson Jones Elliptical Ring 3 1/2&quot; Capacity Binders, 800 sheets"/>
    <x v="4010"/>
    <n v="5"/>
    <x v="6"/>
    <n v="-44.94"/>
    <x v="25"/>
    <x v="126"/>
  </r>
  <r>
    <n v="8356"/>
    <x v="4137"/>
    <x v="898"/>
    <d v="2017-05-08T00:00:00"/>
    <s v="Standard Class"/>
    <s v="BO-11350"/>
    <s v="Bill Overfelt"/>
    <x v="1"/>
    <s v="United States"/>
    <s v="Philadelphia"/>
    <x v="9"/>
    <n v="19134"/>
    <x v="3"/>
    <s v="OFF-FA-10002280"/>
    <x v="1"/>
    <x v="13"/>
    <s v="Advantus Plastic Paper Clips"/>
    <x v="3778"/>
    <n v="2"/>
    <x v="2"/>
    <n v="2.8"/>
    <x v="25"/>
    <x v="73"/>
  </r>
  <r>
    <n v="8357"/>
    <x v="4138"/>
    <x v="370"/>
    <d v="2016-08-30T00:00:00"/>
    <s v="Standard Class"/>
    <s v="XP-21865"/>
    <s v="Xylona Preis"/>
    <x v="0"/>
    <s v="United States"/>
    <s v="Athens"/>
    <x v="32"/>
    <n v="30605"/>
    <x v="0"/>
    <s v="FUR-FU-10000308"/>
    <x v="0"/>
    <x v="5"/>
    <s v="Deflect-o Glass Clear Studded Chair Mats"/>
    <x v="4519"/>
    <n v="3"/>
    <x v="0"/>
    <n v="41.038800000000002"/>
    <x v="47"/>
    <x v="264"/>
  </r>
  <r>
    <n v="8358"/>
    <x v="4139"/>
    <x v="909"/>
    <d v="2014-04-18T00:00:00"/>
    <s v="Standard Class"/>
    <s v="MM-18055"/>
    <s v="Michelle Moray"/>
    <x v="0"/>
    <s v="United States"/>
    <s v="Great Falls"/>
    <x v="37"/>
    <n v="59405"/>
    <x v="1"/>
    <s v="OFF-ST-10000876"/>
    <x v="1"/>
    <x v="4"/>
    <s v="Eldon Simplefile Box Office"/>
    <x v="5172"/>
    <n v="7"/>
    <x v="0"/>
    <n v="24.382400000000001"/>
    <x v="41"/>
    <x v="95"/>
  </r>
  <r>
    <n v="8359"/>
    <x v="4139"/>
    <x v="909"/>
    <d v="2014-04-18T00:00:00"/>
    <s v="Standard Class"/>
    <s v="MM-18055"/>
    <s v="Michelle Moray"/>
    <x v="0"/>
    <s v="United States"/>
    <s v="Great Falls"/>
    <x v="37"/>
    <n v="59405"/>
    <x v="1"/>
    <s v="TEC-PH-10000586"/>
    <x v="2"/>
    <x v="7"/>
    <s v="AT&amp;T SB67148 SynJ"/>
    <x v="550"/>
    <n v="2"/>
    <x v="2"/>
    <n v="9.2385999999999999"/>
    <x v="41"/>
    <x v="152"/>
  </r>
  <r>
    <n v="8360"/>
    <x v="4139"/>
    <x v="909"/>
    <d v="2014-04-18T00:00:00"/>
    <s v="Standard Class"/>
    <s v="MM-18055"/>
    <s v="Michelle Moray"/>
    <x v="0"/>
    <s v="United States"/>
    <s v="Great Falls"/>
    <x v="37"/>
    <n v="59405"/>
    <x v="1"/>
    <s v="TEC-AC-10003399"/>
    <x v="2"/>
    <x v="11"/>
    <s v="Memorex Mini Travel Drive 64 GB USB 2.0 Flash Drive"/>
    <x v="5173"/>
    <n v="6"/>
    <x v="0"/>
    <n v="91.324799999999996"/>
    <x v="41"/>
    <x v="72"/>
  </r>
  <r>
    <n v="8361"/>
    <x v="4140"/>
    <x v="460"/>
    <d v="2017-01-04T00:00:00"/>
    <s v="Second Class"/>
    <s v="TS-21655"/>
    <s v="Trudy Schmidt"/>
    <x v="0"/>
    <s v="United States"/>
    <s v="El Paso"/>
    <x v="5"/>
    <n v="79907"/>
    <x v="2"/>
    <s v="OFF-AR-10001955"/>
    <x v="1"/>
    <x v="6"/>
    <s v="Newell 319"/>
    <x v="3993"/>
    <n v="2"/>
    <x v="2"/>
    <n v="3.968"/>
    <x v="44"/>
    <x v="26"/>
  </r>
  <r>
    <n v="8362"/>
    <x v="4140"/>
    <x v="460"/>
    <d v="2017-01-04T00:00:00"/>
    <s v="Second Class"/>
    <s v="TS-21655"/>
    <s v="Trudy Schmidt"/>
    <x v="0"/>
    <s v="United States"/>
    <s v="El Paso"/>
    <x v="5"/>
    <n v="79907"/>
    <x v="2"/>
    <s v="OFF-AP-10000027"/>
    <x v="1"/>
    <x v="9"/>
    <s v="Hoover Commercial SteamVac"/>
    <x v="5174"/>
    <n v="2"/>
    <x v="3"/>
    <n v="-13.58"/>
    <x v="44"/>
    <x v="109"/>
  </r>
  <r>
    <n v="8363"/>
    <x v="4140"/>
    <x v="460"/>
    <d v="2017-01-04T00:00:00"/>
    <s v="Second Class"/>
    <s v="TS-21655"/>
    <s v="Trudy Schmidt"/>
    <x v="0"/>
    <s v="United States"/>
    <s v="El Paso"/>
    <x v="5"/>
    <n v="79907"/>
    <x v="2"/>
    <s v="FUR-TA-10002958"/>
    <x v="0"/>
    <x v="3"/>
    <s v="Bevis Oval Conference Table, Walnut"/>
    <x v="3245"/>
    <n v="5"/>
    <x v="4"/>
    <n v="-169.637"/>
    <x v="44"/>
    <x v="252"/>
  </r>
  <r>
    <n v="8364"/>
    <x v="4140"/>
    <x v="460"/>
    <d v="2017-01-04T00:00:00"/>
    <s v="Second Class"/>
    <s v="TS-21655"/>
    <s v="Trudy Schmidt"/>
    <x v="0"/>
    <s v="United States"/>
    <s v="El Paso"/>
    <x v="5"/>
    <n v="79907"/>
    <x v="2"/>
    <s v="OFF-ST-10002615"/>
    <x v="1"/>
    <x v="4"/>
    <s v="Dual Level, Single-Width Filing Carts"/>
    <x v="5175"/>
    <n v="3"/>
    <x v="2"/>
    <n v="27.910799999999998"/>
    <x v="44"/>
    <x v="17"/>
  </r>
  <r>
    <n v="8365"/>
    <x v="4141"/>
    <x v="1045"/>
    <d v="2017-05-02T00:00:00"/>
    <s v="Standard Class"/>
    <s v="JL-15235"/>
    <s v="Janet Lee"/>
    <x v="0"/>
    <s v="United States"/>
    <s v="Kissimmee"/>
    <x v="2"/>
    <n v="34741"/>
    <x v="0"/>
    <s v="TEC-PH-10002624"/>
    <x v="2"/>
    <x v="7"/>
    <s v="Samsung Galaxy S4 Mini"/>
    <x v="5176"/>
    <n v="2"/>
    <x v="2"/>
    <n v="84.598200000000006"/>
    <x v="25"/>
    <x v="4"/>
  </r>
  <r>
    <n v="8366"/>
    <x v="4142"/>
    <x v="289"/>
    <d v="2017-02-02T00:00:00"/>
    <s v="First Class"/>
    <s v="SZ-20035"/>
    <s v="Sam Zeldin"/>
    <x v="2"/>
    <s v="United States"/>
    <s v="Seattle"/>
    <x v="4"/>
    <n v="98105"/>
    <x v="1"/>
    <s v="TEC-PH-10002275"/>
    <x v="2"/>
    <x v="7"/>
    <s v="Mitel 5320 IP Phone VoIP phone"/>
    <x v="5177"/>
    <n v="4"/>
    <x v="2"/>
    <n v="60.476799999999997"/>
    <x v="31"/>
    <x v="7"/>
  </r>
  <r>
    <n v="8367"/>
    <x v="4143"/>
    <x v="557"/>
    <d v="2014-09-12T00:00:00"/>
    <s v="Second Class"/>
    <s v="LR-17035"/>
    <s v="Lisa Ryan"/>
    <x v="1"/>
    <s v="United States"/>
    <s v="Santa Clara"/>
    <x v="1"/>
    <n v="95051"/>
    <x v="1"/>
    <s v="OFF-SU-10004290"/>
    <x v="1"/>
    <x v="14"/>
    <s v="Acme Design Line 8&quot; Stainless Steel Bent Scissors w/Champagne Handles, 3-1/8&quot; Cut"/>
    <x v="3251"/>
    <n v="4"/>
    <x v="0"/>
    <n v="7.3872"/>
    <x v="9"/>
    <x v="6"/>
  </r>
  <r>
    <n v="8368"/>
    <x v="4143"/>
    <x v="557"/>
    <d v="2014-09-12T00:00:00"/>
    <s v="Second Class"/>
    <s v="LR-17035"/>
    <s v="Lisa Ryan"/>
    <x v="1"/>
    <s v="United States"/>
    <s v="Santa Clara"/>
    <x v="1"/>
    <n v="95051"/>
    <x v="1"/>
    <s v="OFF-PA-10000174"/>
    <x v="1"/>
    <x v="10"/>
    <s v="Message Book, Wirebound, Four 5 1/2&quot; X 4&quot; Forms/Pg., 200 Dupl. Sets/Book"/>
    <x v="5178"/>
    <n v="2"/>
    <x v="0"/>
    <n v="9.6631999999999998"/>
    <x v="9"/>
    <x v="2"/>
  </r>
  <r>
    <n v="8369"/>
    <x v="4143"/>
    <x v="557"/>
    <d v="2014-09-12T00:00:00"/>
    <s v="Second Class"/>
    <s v="LR-17035"/>
    <s v="Lisa Ryan"/>
    <x v="1"/>
    <s v="United States"/>
    <s v="Santa Clara"/>
    <x v="1"/>
    <n v="95051"/>
    <x v="1"/>
    <s v="OFF-BI-10004308"/>
    <x v="1"/>
    <x v="8"/>
    <s v="Avery Legal 4-Ring Binder"/>
    <x v="202"/>
    <n v="5"/>
    <x v="2"/>
    <n v="31.47"/>
    <x v="9"/>
    <x v="52"/>
  </r>
  <r>
    <n v="8370"/>
    <x v="4144"/>
    <x v="725"/>
    <d v="2016-06-16T00:00:00"/>
    <s v="Standard Class"/>
    <s v="SV-20365"/>
    <s v="Seth Vernon"/>
    <x v="0"/>
    <s v="United States"/>
    <s v="Los Angeles"/>
    <x v="1"/>
    <n v="90049"/>
    <x v="1"/>
    <s v="FUR-TA-10003473"/>
    <x v="0"/>
    <x v="3"/>
    <s v="Bretford Rectangular Conference Table Tops"/>
    <x v="3359"/>
    <n v="3"/>
    <x v="2"/>
    <n v="33.851700000000001"/>
    <x v="1"/>
    <x v="251"/>
  </r>
  <r>
    <n v="8371"/>
    <x v="4145"/>
    <x v="508"/>
    <d v="2016-10-21T00:00:00"/>
    <s v="Standard Class"/>
    <s v="MG-17890"/>
    <s v="Michael Granlund"/>
    <x v="2"/>
    <s v="United States"/>
    <s v="Fresno"/>
    <x v="1"/>
    <n v="93727"/>
    <x v="1"/>
    <s v="FUR-BO-10003894"/>
    <x v="0"/>
    <x v="0"/>
    <s v="Safco Value Mate Steel Bookcase, Baked Enamel Finish on Steel, Black"/>
    <x v="2446"/>
    <n v="2"/>
    <x v="11"/>
    <n v="21.294"/>
    <x v="32"/>
    <x v="434"/>
  </r>
  <r>
    <n v="8372"/>
    <x v="4146"/>
    <x v="422"/>
    <d v="2014-12-30T00:00:00"/>
    <s v="First Class"/>
    <s v="NC-18415"/>
    <s v="Nathan Cano"/>
    <x v="0"/>
    <s v="United States"/>
    <s v="Fort Worth"/>
    <x v="5"/>
    <n v="76106"/>
    <x v="2"/>
    <s v="OFF-BI-10001658"/>
    <x v="1"/>
    <x v="8"/>
    <s v="GBC Standard Therm-A-Bind Covers"/>
    <x v="5179"/>
    <n v="1"/>
    <x v="3"/>
    <n v="-8.4727999999999994"/>
    <x v="21"/>
    <x v="76"/>
  </r>
  <r>
    <n v="8373"/>
    <x v="4147"/>
    <x v="390"/>
    <d v="2016-12-01T00:00:00"/>
    <s v="Standard Class"/>
    <s v="SC-20680"/>
    <s v="Steve Carroll"/>
    <x v="2"/>
    <s v="United States"/>
    <s v="Seattle"/>
    <x v="4"/>
    <n v="98105"/>
    <x v="1"/>
    <s v="FUR-FU-10003535"/>
    <x v="0"/>
    <x v="5"/>
    <s v="Howard Miller Distant Time Traveler Alarm Clock"/>
    <x v="4303"/>
    <n v="3"/>
    <x v="0"/>
    <n v="33.726599999999998"/>
    <x v="5"/>
    <x v="504"/>
  </r>
  <r>
    <n v="8374"/>
    <x v="4148"/>
    <x v="338"/>
    <d v="2016-11-13T00:00:00"/>
    <s v="First Class"/>
    <s v="RO-19780"/>
    <s v="Rose O'Brian"/>
    <x v="0"/>
    <s v="United States"/>
    <s v="San Francisco"/>
    <x v="1"/>
    <n v="94110"/>
    <x v="1"/>
    <s v="OFF-ST-10000352"/>
    <x v="1"/>
    <x v="4"/>
    <s v="Acco Perma 2700 Stacking Storage Drawers"/>
    <x v="5180"/>
    <n v="1"/>
    <x v="0"/>
    <n v="4.4610000000000003"/>
    <x v="0"/>
    <x v="320"/>
  </r>
  <r>
    <n v="8375"/>
    <x v="4149"/>
    <x v="956"/>
    <d v="2015-01-10T00:00:00"/>
    <s v="Standard Class"/>
    <s v="JL-15175"/>
    <s v="James Lanier"/>
    <x v="2"/>
    <s v="United States"/>
    <s v="San Francisco"/>
    <x v="1"/>
    <n v="94110"/>
    <x v="1"/>
    <s v="OFF-AP-10004859"/>
    <x v="1"/>
    <x v="9"/>
    <s v="Acco 6 Outlet Guardian Premium Surge Suppressor"/>
    <x v="5181"/>
    <n v="6"/>
    <x v="0"/>
    <n v="23.587199999999999"/>
    <x v="36"/>
    <x v="6"/>
  </r>
  <r>
    <n v="8376"/>
    <x v="4149"/>
    <x v="956"/>
    <d v="2015-01-10T00:00:00"/>
    <s v="Standard Class"/>
    <s v="JL-15175"/>
    <s v="James Lanier"/>
    <x v="2"/>
    <s v="United States"/>
    <s v="San Francisco"/>
    <x v="1"/>
    <n v="94110"/>
    <x v="1"/>
    <s v="OFF-BI-10001294"/>
    <x v="1"/>
    <x v="8"/>
    <s v="Fellowes Binding Cases"/>
    <x v="5182"/>
    <n v="6"/>
    <x v="2"/>
    <n v="17.55"/>
    <x v="36"/>
    <x v="224"/>
  </r>
  <r>
    <n v="8377"/>
    <x v="4150"/>
    <x v="708"/>
    <d v="2017-03-27T00:00:00"/>
    <s v="Standard Class"/>
    <s v="PW-19030"/>
    <s v="Pauline Webber"/>
    <x v="1"/>
    <s v="United States"/>
    <s v="Pompano Beach"/>
    <x v="2"/>
    <n v="33068"/>
    <x v="0"/>
    <s v="OFF-AP-10001242"/>
    <x v="1"/>
    <x v="9"/>
    <s v="APC 7 Outlet Network SurgeArrest Surge Protector"/>
    <x v="5183"/>
    <n v="1"/>
    <x v="2"/>
    <n v="8.048"/>
    <x v="42"/>
    <x v="26"/>
  </r>
  <r>
    <n v="8378"/>
    <x v="4151"/>
    <x v="768"/>
    <d v="2015-11-18T00:00:00"/>
    <s v="Standard Class"/>
    <s v="MF-18250"/>
    <s v="Monica Federle"/>
    <x v="1"/>
    <s v="United States"/>
    <s v="Houston"/>
    <x v="5"/>
    <n v="77095"/>
    <x v="2"/>
    <s v="OFF-ST-10002344"/>
    <x v="1"/>
    <x v="4"/>
    <s v="Carina 42&quot;Hx23 3/4&quot;W Media Storage Unit"/>
    <x v="1445"/>
    <n v="1"/>
    <x v="2"/>
    <n v="-14.5764"/>
    <x v="6"/>
    <x v="207"/>
  </r>
  <r>
    <n v="8379"/>
    <x v="4151"/>
    <x v="768"/>
    <d v="2015-11-18T00:00:00"/>
    <s v="Standard Class"/>
    <s v="MF-18250"/>
    <s v="Monica Federle"/>
    <x v="1"/>
    <s v="United States"/>
    <s v="Houston"/>
    <x v="5"/>
    <n v="77095"/>
    <x v="2"/>
    <s v="OFF-PA-10003349"/>
    <x v="1"/>
    <x v="10"/>
    <s v="Xerox 1957"/>
    <x v="12"/>
    <n v="3"/>
    <x v="2"/>
    <n v="5.6375999999999999"/>
    <x v="6"/>
    <x v="49"/>
  </r>
  <r>
    <n v="8380"/>
    <x v="4151"/>
    <x v="768"/>
    <d v="2015-11-18T00:00:00"/>
    <s v="Standard Class"/>
    <s v="MF-18250"/>
    <s v="Monica Federle"/>
    <x v="1"/>
    <s v="United States"/>
    <s v="Houston"/>
    <x v="5"/>
    <n v="77095"/>
    <x v="2"/>
    <s v="OFF-EN-10003055"/>
    <x v="1"/>
    <x v="12"/>
    <s v="Blue String-Tie &amp; Button Interoffice Envelopes, 10 x 13"/>
    <x v="5184"/>
    <n v="7"/>
    <x v="2"/>
    <n v="69.965000000000003"/>
    <x v="6"/>
    <x v="33"/>
  </r>
  <r>
    <n v="8381"/>
    <x v="4152"/>
    <x v="340"/>
    <d v="2014-09-14T00:00:00"/>
    <s v="Second Class"/>
    <s v="CC-12220"/>
    <s v="Chris Cortes"/>
    <x v="0"/>
    <s v="United States"/>
    <s v="Chicago"/>
    <x v="10"/>
    <n v="60653"/>
    <x v="2"/>
    <s v="OFF-PA-10001622"/>
    <x v="1"/>
    <x v="10"/>
    <s v="Ampad Poly Cover Wirebound Steno Book, 6&quot; x 9&quot; Assorted Colors, Gregg Ruled"/>
    <x v="2944"/>
    <n v="3"/>
    <x v="2"/>
    <n v="3.4049999999999998"/>
    <x v="9"/>
    <x v="8"/>
  </r>
  <r>
    <n v="8382"/>
    <x v="4153"/>
    <x v="716"/>
    <d v="2016-03-19T00:00:00"/>
    <s v="Second Class"/>
    <s v="AC-10660"/>
    <s v="Anna Chung"/>
    <x v="0"/>
    <s v="United States"/>
    <s v="San Francisco"/>
    <x v="1"/>
    <n v="94109"/>
    <x v="1"/>
    <s v="TEC-PH-10003800"/>
    <x v="2"/>
    <x v="7"/>
    <s v="i.Sound Portable Power - 8000 mAh"/>
    <x v="556"/>
    <n v="2"/>
    <x v="2"/>
    <n v="-20.136199999999999"/>
    <x v="17"/>
    <x v="217"/>
  </r>
  <r>
    <n v="8383"/>
    <x v="4154"/>
    <x v="597"/>
    <d v="2016-02-15T00:00:00"/>
    <s v="Standard Class"/>
    <s v="MH-17440"/>
    <s v="Mark Haberlin"/>
    <x v="1"/>
    <s v="United States"/>
    <s v="Houston"/>
    <x v="5"/>
    <n v="77036"/>
    <x v="2"/>
    <s v="FUR-CH-10001270"/>
    <x v="0"/>
    <x v="1"/>
    <s v="Harbour Creations Steel Folding Chair"/>
    <x v="5185"/>
    <n v="4"/>
    <x v="4"/>
    <n v="0"/>
    <x v="48"/>
    <x v="136"/>
  </r>
  <r>
    <n v="8384"/>
    <x v="4155"/>
    <x v="491"/>
    <d v="2016-11-28T00:00:00"/>
    <s v="First Class"/>
    <s v="CD-12790"/>
    <s v="Cynthia Delaney"/>
    <x v="2"/>
    <s v="United States"/>
    <s v="Shelton"/>
    <x v="29"/>
    <n v="6484"/>
    <x v="3"/>
    <s v="TEC-AC-10003447"/>
    <x v="2"/>
    <x v="11"/>
    <s v="Micropad Numeric Keypads"/>
    <x v="127"/>
    <n v="3"/>
    <x v="0"/>
    <n v="14.9925"/>
    <x v="0"/>
    <x v="45"/>
  </r>
  <r>
    <n v="8385"/>
    <x v="4155"/>
    <x v="491"/>
    <d v="2016-11-28T00:00:00"/>
    <s v="First Class"/>
    <s v="CD-12790"/>
    <s v="Cynthia Delaney"/>
    <x v="2"/>
    <s v="United States"/>
    <s v="Shelton"/>
    <x v="29"/>
    <n v="6484"/>
    <x v="3"/>
    <s v="OFF-PA-10004285"/>
    <x v="1"/>
    <x v="10"/>
    <s v="Xerox 1959"/>
    <x v="518"/>
    <n v="2"/>
    <x v="0"/>
    <n v="6.4127999999999998"/>
    <x v="0"/>
    <x v="42"/>
  </r>
  <r>
    <n v="8386"/>
    <x v="4156"/>
    <x v="507"/>
    <d v="2017-09-08T00:00:00"/>
    <s v="Standard Class"/>
    <s v="CV-12805"/>
    <s v="Cynthia Voltz"/>
    <x v="1"/>
    <s v="United States"/>
    <s v="Oakland"/>
    <x v="1"/>
    <n v="94601"/>
    <x v="1"/>
    <s v="OFF-BI-10001757"/>
    <x v="1"/>
    <x v="8"/>
    <s v="Pressboard Hanging Data Binders for Unburst Sheets"/>
    <x v="921"/>
    <n v="3"/>
    <x v="2"/>
    <n v="4.1327999999999996"/>
    <x v="15"/>
    <x v="73"/>
  </r>
  <r>
    <n v="8387"/>
    <x v="4157"/>
    <x v="71"/>
    <d v="2015-06-03T00:00:00"/>
    <s v="Standard Class"/>
    <s v="TB-21625"/>
    <s v="Trudy Brown"/>
    <x v="0"/>
    <s v="United States"/>
    <s v="Manchester"/>
    <x v="29"/>
    <n v="6040"/>
    <x v="3"/>
    <s v="OFF-ST-10001558"/>
    <x v="1"/>
    <x v="4"/>
    <s v="Acco Perma 4000 Stacking Storage Drawers"/>
    <x v="5186"/>
    <n v="1"/>
    <x v="0"/>
    <n v="2.4359999999999999"/>
    <x v="33"/>
    <x v="320"/>
  </r>
  <r>
    <n v="8388"/>
    <x v="4157"/>
    <x v="71"/>
    <d v="2015-06-03T00:00:00"/>
    <s v="Standard Class"/>
    <s v="TB-21625"/>
    <s v="Trudy Brown"/>
    <x v="0"/>
    <s v="United States"/>
    <s v="Manchester"/>
    <x v="29"/>
    <n v="6040"/>
    <x v="3"/>
    <s v="OFF-ST-10001328"/>
    <x v="1"/>
    <x v="4"/>
    <s v="Personal Filing Tote with Lid, Black/Gray"/>
    <x v="3378"/>
    <n v="5"/>
    <x v="0"/>
    <n v="21.713999999999999"/>
    <x v="33"/>
    <x v="40"/>
  </r>
  <r>
    <n v="8389"/>
    <x v="4158"/>
    <x v="301"/>
    <d v="2014-11-05T00:00:00"/>
    <s v="Standard Class"/>
    <s v="DG-13300"/>
    <s v="Deirdre Greer"/>
    <x v="1"/>
    <s v="United States"/>
    <s v="Orange"/>
    <x v="30"/>
    <n v="7050"/>
    <x v="3"/>
    <s v="OFF-AP-10004708"/>
    <x v="1"/>
    <x v="9"/>
    <s v="Fellowes Superior 10 Outlet Split Surge Protector"/>
    <x v="562"/>
    <n v="2"/>
    <x v="0"/>
    <n v="22.0748"/>
    <x v="7"/>
    <x v="5"/>
  </r>
  <r>
    <n v="8390"/>
    <x v="4159"/>
    <x v="797"/>
    <d v="2016-12-30T00:00:00"/>
    <s v="First Class"/>
    <s v="RD-19810"/>
    <s v="Ross DeVincentis"/>
    <x v="2"/>
    <s v="United States"/>
    <s v="Akron"/>
    <x v="24"/>
    <n v="44312"/>
    <x v="3"/>
    <s v="OFF-FA-10000621"/>
    <x v="1"/>
    <x v="13"/>
    <s v="OIC Colored Binder Clips, Assorted Sizes"/>
    <x v="5187"/>
    <n v="6"/>
    <x v="2"/>
    <n v="6.2291999999999996"/>
    <x v="5"/>
    <x v="117"/>
  </r>
  <r>
    <n v="8391"/>
    <x v="4160"/>
    <x v="769"/>
    <d v="2017-12-06T00:00:00"/>
    <s v="First Class"/>
    <s v="CS-12250"/>
    <s v="Chris Selesnick"/>
    <x v="1"/>
    <s v="United States"/>
    <s v="Los Angeles"/>
    <x v="1"/>
    <n v="90032"/>
    <x v="1"/>
    <s v="OFF-PA-10001838"/>
    <x v="1"/>
    <x v="10"/>
    <s v="Adams Telephone Message Book W/Dividers/Space For Phone Numbers, 5 1/4&quot;X8 1/2&quot;, 300/Messages"/>
    <x v="2660"/>
    <n v="2"/>
    <x v="0"/>
    <n v="5.7624000000000004"/>
    <x v="23"/>
    <x v="70"/>
  </r>
  <r>
    <n v="8392"/>
    <x v="4161"/>
    <x v="331"/>
    <d v="2017-12-30T00:00:00"/>
    <s v="Standard Class"/>
    <s v="JB-16045"/>
    <s v="Julia Barnett"/>
    <x v="2"/>
    <s v="United States"/>
    <s v="Danbury"/>
    <x v="29"/>
    <n v="6810"/>
    <x v="3"/>
    <s v="FUR-FU-10001473"/>
    <x v="0"/>
    <x v="5"/>
    <s v="DAX Wood Document Frame"/>
    <x v="1287"/>
    <n v="2"/>
    <x v="0"/>
    <n v="9.8856000000000002"/>
    <x v="23"/>
    <x v="159"/>
  </r>
  <r>
    <n v="8393"/>
    <x v="4162"/>
    <x v="49"/>
    <d v="2016-12-06T00:00:00"/>
    <s v="Second Class"/>
    <s v="EJ-14155"/>
    <s v="Eva Jacobs"/>
    <x v="0"/>
    <s v="United States"/>
    <s v="Franklin"/>
    <x v="31"/>
    <n v="2038"/>
    <x v="3"/>
    <s v="TEC-PH-10000193"/>
    <x v="2"/>
    <x v="7"/>
    <s v="Jensen SMPS-640 - speaker phone"/>
    <x v="4658"/>
    <n v="3"/>
    <x v="0"/>
    <n v="35.864400000000003"/>
    <x v="5"/>
    <x v="96"/>
  </r>
  <r>
    <n v="8394"/>
    <x v="4162"/>
    <x v="49"/>
    <d v="2016-12-06T00:00:00"/>
    <s v="Second Class"/>
    <s v="EJ-14155"/>
    <s v="Eva Jacobs"/>
    <x v="0"/>
    <s v="United States"/>
    <s v="Franklin"/>
    <x v="31"/>
    <n v="2038"/>
    <x v="3"/>
    <s v="FUR-FU-10002045"/>
    <x v="0"/>
    <x v="5"/>
    <s v="Executive Impressions 14&quot;"/>
    <x v="4623"/>
    <n v="5"/>
    <x v="0"/>
    <n v="48.905999999999999"/>
    <x v="5"/>
    <x v="129"/>
  </r>
  <r>
    <n v="8395"/>
    <x v="4162"/>
    <x v="49"/>
    <d v="2016-12-06T00:00:00"/>
    <s v="Second Class"/>
    <s v="EJ-14155"/>
    <s v="Eva Jacobs"/>
    <x v="0"/>
    <s v="United States"/>
    <s v="Franklin"/>
    <x v="31"/>
    <n v="2038"/>
    <x v="3"/>
    <s v="OFF-AP-10002945"/>
    <x v="1"/>
    <x v="9"/>
    <s v="Honeywell Enviracaire Portable HEPA Air Cleaner for 17' x 22' Room"/>
    <x v="3256"/>
    <n v="3"/>
    <x v="0"/>
    <n v="297.64350000000002"/>
    <x v="5"/>
    <x v="113"/>
  </r>
  <r>
    <n v="8396"/>
    <x v="4162"/>
    <x v="49"/>
    <d v="2016-12-06T00:00:00"/>
    <s v="Second Class"/>
    <s v="EJ-14155"/>
    <s v="Eva Jacobs"/>
    <x v="0"/>
    <s v="United States"/>
    <s v="Franklin"/>
    <x v="31"/>
    <n v="2038"/>
    <x v="3"/>
    <s v="FUR-TA-10001095"/>
    <x v="0"/>
    <x v="3"/>
    <s v="Chromcraft Round Conference Tables"/>
    <x v="5188"/>
    <n v="3"/>
    <x v="4"/>
    <n v="-47.058300000000003"/>
    <x v="5"/>
    <x v="458"/>
  </r>
  <r>
    <n v="8397"/>
    <x v="4163"/>
    <x v="479"/>
    <d v="2014-06-30T00:00:00"/>
    <s v="Same Day"/>
    <s v="BD-11620"/>
    <s v="Brian DeCherney"/>
    <x v="0"/>
    <s v="United States"/>
    <s v="Wilmington"/>
    <x v="3"/>
    <n v="28403"/>
    <x v="0"/>
    <s v="OFF-PA-10001144"/>
    <x v="1"/>
    <x v="10"/>
    <s v="Xerox 1913"/>
    <x v="5189"/>
    <n v="7"/>
    <x v="2"/>
    <n v="108.74079999999999"/>
    <x v="3"/>
    <x v="73"/>
  </r>
  <r>
    <n v="8398"/>
    <x v="4164"/>
    <x v="1010"/>
    <d v="2014-09-04T00:00:00"/>
    <s v="First Class"/>
    <s v="MR-17545"/>
    <s v="Mathew Reese"/>
    <x v="2"/>
    <s v="United States"/>
    <s v="Houston"/>
    <x v="5"/>
    <n v="77095"/>
    <x v="2"/>
    <s v="OFF-BI-10004099"/>
    <x v="1"/>
    <x v="8"/>
    <s v="GBC VeloBinder Strips"/>
    <x v="5190"/>
    <n v="5"/>
    <x v="3"/>
    <n v="-11.52"/>
    <x v="9"/>
    <x v="14"/>
  </r>
  <r>
    <n v="8399"/>
    <x v="4165"/>
    <x v="808"/>
    <d v="2017-11-07T00:00:00"/>
    <s v="Second Class"/>
    <s v="SR-20425"/>
    <s v="Sharelle Roach"/>
    <x v="2"/>
    <s v="United States"/>
    <s v="Springfield"/>
    <x v="24"/>
    <n v="45503"/>
    <x v="3"/>
    <s v="FUR-CH-10001973"/>
    <x v="0"/>
    <x v="1"/>
    <s v="Office Star Flex Back Scooter Chair with White Frame"/>
    <x v="1165"/>
    <n v="2"/>
    <x v="4"/>
    <n v="-35.513599999999997"/>
    <x v="24"/>
    <x v="527"/>
  </r>
  <r>
    <n v="8400"/>
    <x v="4166"/>
    <x v="657"/>
    <d v="2015-04-18T00:00:00"/>
    <s v="Standard Class"/>
    <s v="TH-21100"/>
    <s v="Thea Hendricks"/>
    <x v="0"/>
    <s v="United States"/>
    <s v="Glendale"/>
    <x v="16"/>
    <n v="85301"/>
    <x v="1"/>
    <s v="OFF-ST-10000344"/>
    <x v="1"/>
    <x v="4"/>
    <s v="Neat Ideas Personal Hanging Folder Files, Black"/>
    <x v="1340"/>
    <n v="1"/>
    <x v="2"/>
    <n v="0.80579999999999996"/>
    <x v="19"/>
    <x v="17"/>
  </r>
  <r>
    <n v="8401"/>
    <x v="4167"/>
    <x v="901"/>
    <d v="2015-12-09T00:00:00"/>
    <s v="Second Class"/>
    <s v="BD-11635"/>
    <s v="Brian Derr"/>
    <x v="0"/>
    <s v="United States"/>
    <s v="New York City"/>
    <x v="15"/>
    <n v="10009"/>
    <x v="3"/>
    <s v="OFF-BI-10002026"/>
    <x v="1"/>
    <x v="8"/>
    <s v="Avery Arch Ring Binders"/>
    <x v="2595"/>
    <n v="5"/>
    <x v="2"/>
    <n v="78.435000000000002"/>
    <x v="14"/>
    <x v="27"/>
  </r>
  <r>
    <n v="8402"/>
    <x v="4167"/>
    <x v="901"/>
    <d v="2015-12-09T00:00:00"/>
    <s v="Second Class"/>
    <s v="BD-11635"/>
    <s v="Brian Derr"/>
    <x v="0"/>
    <s v="United States"/>
    <s v="New York City"/>
    <x v="15"/>
    <n v="10009"/>
    <x v="3"/>
    <s v="FUR-CH-10003535"/>
    <x v="0"/>
    <x v="1"/>
    <s v="Global Armless Task Chair, Royal Blue"/>
    <x v="5191"/>
    <n v="3"/>
    <x v="9"/>
    <n v="12.8058"/>
    <x v="14"/>
    <x v="408"/>
  </r>
  <r>
    <n v="8403"/>
    <x v="4167"/>
    <x v="901"/>
    <d v="2015-12-09T00:00:00"/>
    <s v="Second Class"/>
    <s v="BD-11635"/>
    <s v="Brian Derr"/>
    <x v="0"/>
    <s v="United States"/>
    <s v="New York City"/>
    <x v="15"/>
    <n v="10009"/>
    <x v="3"/>
    <s v="OFF-PA-10004156"/>
    <x v="1"/>
    <x v="10"/>
    <s v="Xerox 188"/>
    <x v="5192"/>
    <n v="2"/>
    <x v="0"/>
    <n v="11.113200000000001"/>
    <x v="14"/>
    <x v="70"/>
  </r>
  <r>
    <n v="8404"/>
    <x v="4168"/>
    <x v="854"/>
    <d v="2016-02-07T00:00:00"/>
    <s v="Standard Class"/>
    <s v="SM-20950"/>
    <s v="Suzanne McNair"/>
    <x v="1"/>
    <s v="United States"/>
    <s v="Los Angeles"/>
    <x v="1"/>
    <n v="90036"/>
    <x v="1"/>
    <s v="OFF-PA-10002254"/>
    <x v="1"/>
    <x v="10"/>
    <s v="Xerox 1883"/>
    <x v="151"/>
    <n v="4"/>
    <x v="0"/>
    <n v="48.539200000000001"/>
    <x v="48"/>
    <x v="99"/>
  </r>
  <r>
    <n v="8405"/>
    <x v="4169"/>
    <x v="141"/>
    <d v="2017-07-12T00:00:00"/>
    <s v="Standard Class"/>
    <s v="HE-14800"/>
    <s v="Harold Engle"/>
    <x v="1"/>
    <s v="United States"/>
    <s v="Newark"/>
    <x v="13"/>
    <n v="19711"/>
    <x v="3"/>
    <s v="FUR-FU-10003247"/>
    <x v="0"/>
    <x v="5"/>
    <s v="36X48 HARDFLOOR CHAIRMAT"/>
    <x v="202"/>
    <n v="4"/>
    <x v="0"/>
    <n v="5.8743999999999996"/>
    <x v="10"/>
    <x v="120"/>
  </r>
  <r>
    <n v="8406"/>
    <x v="4169"/>
    <x v="141"/>
    <d v="2017-07-12T00:00:00"/>
    <s v="Standard Class"/>
    <s v="HE-14800"/>
    <s v="Harold Engle"/>
    <x v="1"/>
    <s v="United States"/>
    <s v="Newark"/>
    <x v="13"/>
    <n v="19711"/>
    <x v="3"/>
    <s v="TEC-AC-10002473"/>
    <x v="2"/>
    <x v="11"/>
    <s v="Maxell 4.7GB DVD-R"/>
    <x v="5193"/>
    <n v="5"/>
    <x v="0"/>
    <n v="58.179000000000002"/>
    <x v="10"/>
    <x v="44"/>
  </r>
  <r>
    <n v="8407"/>
    <x v="4169"/>
    <x v="141"/>
    <d v="2017-07-12T00:00:00"/>
    <s v="Standard Class"/>
    <s v="HE-14800"/>
    <s v="Harold Engle"/>
    <x v="1"/>
    <s v="United States"/>
    <s v="Newark"/>
    <x v="13"/>
    <n v="19711"/>
    <x v="3"/>
    <s v="FUR-FU-10001057"/>
    <x v="0"/>
    <x v="5"/>
    <s v="Tensor Track Tree Floor Lamp"/>
    <x v="369"/>
    <n v="2"/>
    <x v="0"/>
    <n v="9.1953999999999994"/>
    <x v="10"/>
    <x v="294"/>
  </r>
  <r>
    <n v="8408"/>
    <x v="4169"/>
    <x v="141"/>
    <d v="2017-07-12T00:00:00"/>
    <s v="Standard Class"/>
    <s v="HE-14800"/>
    <s v="Harold Engle"/>
    <x v="1"/>
    <s v="United States"/>
    <s v="Newark"/>
    <x v="13"/>
    <n v="19711"/>
    <x v="3"/>
    <s v="OFF-AR-10001419"/>
    <x v="1"/>
    <x v="6"/>
    <s v="Newell 325"/>
    <x v="1301"/>
    <n v="7"/>
    <x v="0"/>
    <n v="8.673"/>
    <x v="10"/>
    <x v="1"/>
  </r>
  <r>
    <n v="8409"/>
    <x v="4169"/>
    <x v="141"/>
    <d v="2017-07-12T00:00:00"/>
    <s v="Standard Class"/>
    <s v="HE-14800"/>
    <s v="Harold Engle"/>
    <x v="1"/>
    <s v="United States"/>
    <s v="Newark"/>
    <x v="13"/>
    <n v="19711"/>
    <x v="3"/>
    <s v="OFF-AR-10004010"/>
    <x v="1"/>
    <x v="6"/>
    <s v="Hunt Boston Vacuum Mount KS Pencil Sharpener"/>
    <x v="5130"/>
    <n v="5"/>
    <x v="0"/>
    <n v="45.487000000000002"/>
    <x v="10"/>
    <x v="96"/>
  </r>
  <r>
    <n v="8410"/>
    <x v="4170"/>
    <x v="555"/>
    <d v="2015-12-17T00:00:00"/>
    <s v="Standard Class"/>
    <s v="JK-15640"/>
    <s v="Jim Kriz"/>
    <x v="2"/>
    <s v="United States"/>
    <s v="San Bernardino"/>
    <x v="1"/>
    <n v="92404"/>
    <x v="1"/>
    <s v="OFF-BI-10004230"/>
    <x v="1"/>
    <x v="8"/>
    <s v="GBC Recycled Grain Textured Covers"/>
    <x v="5194"/>
    <n v="4"/>
    <x v="2"/>
    <n v="38.684800000000003"/>
    <x v="14"/>
    <x v="11"/>
  </r>
  <r>
    <n v="8411"/>
    <x v="4171"/>
    <x v="625"/>
    <d v="2016-11-15T00:00:00"/>
    <s v="Same Day"/>
    <s v="ON-18715"/>
    <s v="Odella Nelson"/>
    <x v="1"/>
    <s v="United States"/>
    <s v="Burlington"/>
    <x v="3"/>
    <n v="27217"/>
    <x v="0"/>
    <s v="FUR-TA-10001768"/>
    <x v="0"/>
    <x v="3"/>
    <s v="Hon Racetrack Conference Tables"/>
    <x v="5195"/>
    <n v="4"/>
    <x v="10"/>
    <n v="-199.5076"/>
    <x v="0"/>
    <x v="272"/>
  </r>
  <r>
    <n v="8412"/>
    <x v="4172"/>
    <x v="195"/>
    <d v="2016-05-12T00:00:00"/>
    <s v="Second Class"/>
    <s v="TH-21100"/>
    <s v="Thea Hendricks"/>
    <x v="0"/>
    <s v="United States"/>
    <s v="Salem"/>
    <x v="17"/>
    <n v="24153"/>
    <x v="0"/>
    <s v="OFF-AR-10003514"/>
    <x v="1"/>
    <x v="6"/>
    <s v="4009 Highlighters by Sanford"/>
    <x v="5196"/>
    <n v="7"/>
    <x v="0"/>
    <n v="9.1937999999999995"/>
    <x v="35"/>
    <x v="113"/>
  </r>
  <r>
    <n v="8413"/>
    <x v="4173"/>
    <x v="434"/>
    <d v="2017-03-14T00:00:00"/>
    <s v="Standard Class"/>
    <s v="MD-17350"/>
    <s v="Maribeth Dona"/>
    <x v="0"/>
    <s v="United States"/>
    <s v="Dallas"/>
    <x v="5"/>
    <n v="75217"/>
    <x v="2"/>
    <s v="FUR-TA-10002228"/>
    <x v="0"/>
    <x v="3"/>
    <s v="Bevis Traditional Conference Table Top, Plinth Base"/>
    <x v="5197"/>
    <n v="4"/>
    <x v="4"/>
    <n v="-173.34719999999999"/>
    <x v="42"/>
    <x v="439"/>
  </r>
  <r>
    <n v="8414"/>
    <x v="4174"/>
    <x v="907"/>
    <d v="2016-12-21T00:00:00"/>
    <s v="Standard Class"/>
    <s v="AH-10075"/>
    <s v="Adam Hart"/>
    <x v="1"/>
    <s v="United States"/>
    <s v="Arlington"/>
    <x v="5"/>
    <n v="76017"/>
    <x v="2"/>
    <s v="OFF-PA-10001972"/>
    <x v="1"/>
    <x v="10"/>
    <s v="Xerox 214"/>
    <x v="187"/>
    <n v="10"/>
    <x v="2"/>
    <n v="18.143999999999998"/>
    <x v="5"/>
    <x v="404"/>
  </r>
  <r>
    <n v="8415"/>
    <x v="4174"/>
    <x v="907"/>
    <d v="2016-12-21T00:00:00"/>
    <s v="Standard Class"/>
    <s v="AH-10075"/>
    <s v="Adam Hart"/>
    <x v="1"/>
    <s v="United States"/>
    <s v="Arlington"/>
    <x v="5"/>
    <n v="76017"/>
    <x v="2"/>
    <s v="TEC-AC-10002942"/>
    <x v="2"/>
    <x v="11"/>
    <s v="WD My Passport Ultra 1TB Portable External Hard Drive"/>
    <x v="5198"/>
    <n v="3"/>
    <x v="2"/>
    <n v="-6.21"/>
    <x v="5"/>
    <x v="79"/>
  </r>
  <r>
    <n v="8416"/>
    <x v="4175"/>
    <x v="1191"/>
    <d v="2017-04-12T00:00:00"/>
    <s v="Standard Class"/>
    <s v="ML-17755"/>
    <s v="Max Ludwig"/>
    <x v="2"/>
    <s v="United States"/>
    <s v="Marion"/>
    <x v="23"/>
    <n v="52302"/>
    <x v="2"/>
    <s v="OFF-PA-10000474"/>
    <x v="1"/>
    <x v="10"/>
    <s v="Easy-staple paper"/>
    <x v="1907"/>
    <n v="3"/>
    <x v="0"/>
    <n v="49.970399999999998"/>
    <x v="4"/>
    <x v="2"/>
  </r>
  <r>
    <n v="8417"/>
    <x v="4176"/>
    <x v="1188"/>
    <d v="2017-05-11T00:00:00"/>
    <s v="First Class"/>
    <s v="LB-16795"/>
    <s v="Laurel Beltran"/>
    <x v="2"/>
    <s v="United States"/>
    <s v="Seattle"/>
    <x v="4"/>
    <n v="98105"/>
    <x v="1"/>
    <s v="OFF-BI-10004330"/>
    <x v="1"/>
    <x v="8"/>
    <s v="GBC Velobind Prepunched Cover Sets, Regency Series"/>
    <x v="5199"/>
    <n v="5"/>
    <x v="2"/>
    <n v="46.225000000000001"/>
    <x v="25"/>
    <x v="224"/>
  </r>
  <r>
    <n v="8418"/>
    <x v="4176"/>
    <x v="1188"/>
    <d v="2017-05-11T00:00:00"/>
    <s v="First Class"/>
    <s v="LB-16795"/>
    <s v="Laurel Beltran"/>
    <x v="2"/>
    <s v="United States"/>
    <s v="Seattle"/>
    <x v="4"/>
    <n v="98105"/>
    <x v="1"/>
    <s v="OFF-ST-10000604"/>
    <x v="1"/>
    <x v="4"/>
    <s v="Home/Office Personal File Carts"/>
    <x v="1443"/>
    <n v="3"/>
    <x v="0"/>
    <n v="26.07"/>
    <x v="25"/>
    <x v="45"/>
  </r>
  <r>
    <n v="8419"/>
    <x v="4176"/>
    <x v="1188"/>
    <d v="2017-05-11T00:00:00"/>
    <s v="First Class"/>
    <s v="LB-16795"/>
    <s v="Laurel Beltran"/>
    <x v="2"/>
    <s v="United States"/>
    <s v="Seattle"/>
    <x v="4"/>
    <n v="98105"/>
    <x v="1"/>
    <s v="FUR-TA-10004154"/>
    <x v="0"/>
    <x v="3"/>
    <s v="Riverside Furniture Oval Coffee Table, Oval End Table, End Table with Drawer"/>
    <x v="5200"/>
    <n v="1"/>
    <x v="0"/>
    <n v="63.106999999999999"/>
    <x v="25"/>
    <x v="130"/>
  </r>
  <r>
    <n v="8420"/>
    <x v="4176"/>
    <x v="1188"/>
    <d v="2017-05-11T00:00:00"/>
    <s v="First Class"/>
    <s v="LB-16795"/>
    <s v="Laurel Beltran"/>
    <x v="2"/>
    <s v="United States"/>
    <s v="Seattle"/>
    <x v="4"/>
    <n v="98105"/>
    <x v="1"/>
    <s v="OFF-ST-10000636"/>
    <x v="1"/>
    <x v="4"/>
    <s v="Rogers Profile Extra Capacity Storage Tub"/>
    <x v="5003"/>
    <n v="4"/>
    <x v="0"/>
    <n v="2.6783999999999999"/>
    <x v="25"/>
    <x v="38"/>
  </r>
  <r>
    <n v="8421"/>
    <x v="4176"/>
    <x v="1188"/>
    <d v="2017-05-11T00:00:00"/>
    <s v="First Class"/>
    <s v="LB-16795"/>
    <s v="Laurel Beltran"/>
    <x v="2"/>
    <s v="United States"/>
    <s v="Seattle"/>
    <x v="4"/>
    <n v="98105"/>
    <x v="1"/>
    <s v="TEC-AC-10004171"/>
    <x v="2"/>
    <x v="11"/>
    <s v="Razer Kraken 7.1 Surround Sound Over Ear USB Gaming Headset"/>
    <x v="1636"/>
    <n v="2"/>
    <x v="0"/>
    <n v="87.991200000000006"/>
    <x v="25"/>
    <x v="166"/>
  </r>
  <r>
    <n v="8422"/>
    <x v="4177"/>
    <x v="386"/>
    <d v="2017-10-16T00:00:00"/>
    <s v="Standard Class"/>
    <s v="NP-18670"/>
    <s v="Nora Paige"/>
    <x v="0"/>
    <s v="United States"/>
    <s v="Lakewood"/>
    <x v="30"/>
    <n v="8701"/>
    <x v="3"/>
    <s v="TEC-AC-10002167"/>
    <x v="2"/>
    <x v="11"/>
    <s v="Imation 8gb Micro Traveldrive Usb 2.0 Flash Drive"/>
    <x v="47"/>
    <n v="3"/>
    <x v="0"/>
    <n v="4.95"/>
    <x v="13"/>
    <x v="39"/>
  </r>
  <r>
    <n v="8423"/>
    <x v="4177"/>
    <x v="386"/>
    <d v="2017-10-16T00:00:00"/>
    <s v="Standard Class"/>
    <s v="NP-18670"/>
    <s v="Nora Paige"/>
    <x v="0"/>
    <s v="United States"/>
    <s v="Lakewood"/>
    <x v="30"/>
    <n v="8701"/>
    <x v="3"/>
    <s v="OFF-FA-10000621"/>
    <x v="1"/>
    <x v="13"/>
    <s v="OIC Colored Binder Clips, Assorted Sizes"/>
    <x v="1488"/>
    <n v="5"/>
    <x v="0"/>
    <n v="8.7710000000000008"/>
    <x v="13"/>
    <x v="279"/>
  </r>
  <r>
    <n v="8424"/>
    <x v="4177"/>
    <x v="386"/>
    <d v="2017-10-16T00:00:00"/>
    <s v="Standard Class"/>
    <s v="NP-18670"/>
    <s v="Nora Paige"/>
    <x v="0"/>
    <s v="United States"/>
    <s v="Lakewood"/>
    <x v="30"/>
    <n v="8701"/>
    <x v="3"/>
    <s v="FUR-FU-10004053"/>
    <x v="0"/>
    <x v="5"/>
    <s v="DAX Two-Tone Silver Metal Document Frame"/>
    <x v="582"/>
    <n v="2"/>
    <x v="0"/>
    <n v="17.406400000000001"/>
    <x v="13"/>
    <x v="37"/>
  </r>
  <r>
    <n v="8425"/>
    <x v="4177"/>
    <x v="386"/>
    <d v="2017-10-16T00:00:00"/>
    <s v="Standard Class"/>
    <s v="NP-18670"/>
    <s v="Nora Paige"/>
    <x v="0"/>
    <s v="United States"/>
    <s v="Lakewood"/>
    <x v="30"/>
    <n v="8701"/>
    <x v="3"/>
    <s v="FUR-BO-10003404"/>
    <x v="0"/>
    <x v="0"/>
    <s v="Global Adaptabilites Bookcase, Cherry/Storm Gray Finish"/>
    <x v="5201"/>
    <n v="5"/>
    <x v="0"/>
    <n v="129.29400000000001"/>
    <x v="13"/>
    <x v="189"/>
  </r>
  <r>
    <n v="8426"/>
    <x v="4178"/>
    <x v="770"/>
    <d v="2016-08-30T00:00:00"/>
    <s v="First Class"/>
    <s v="EB-13750"/>
    <s v="Edward Becker"/>
    <x v="1"/>
    <s v="United States"/>
    <s v="Cincinnati"/>
    <x v="24"/>
    <n v="45231"/>
    <x v="3"/>
    <s v="OFF-BI-10004099"/>
    <x v="1"/>
    <x v="8"/>
    <s v="GBC VeloBinder Strips"/>
    <x v="3584"/>
    <n v="8"/>
    <x v="6"/>
    <n v="-12.288"/>
    <x v="47"/>
    <x v="133"/>
  </r>
  <r>
    <n v="8427"/>
    <x v="4179"/>
    <x v="653"/>
    <d v="2015-10-07T00:00:00"/>
    <s v="Standard Class"/>
    <s v="RP-19390"/>
    <s v="Resi Pölking"/>
    <x v="0"/>
    <s v="United States"/>
    <s v="Thornton"/>
    <x v="22"/>
    <n v="80229"/>
    <x v="1"/>
    <s v="OFF-SU-10004290"/>
    <x v="1"/>
    <x v="14"/>
    <s v="Acme Design Line 8&quot; Stainless Steel Bent Scissors w/Champagne Handles, 3-1/8&quot; Cut"/>
    <x v="5202"/>
    <n v="2"/>
    <x v="2"/>
    <n v="0.95760000000000001"/>
    <x v="2"/>
    <x v="152"/>
  </r>
  <r>
    <n v="8428"/>
    <x v="4180"/>
    <x v="51"/>
    <d v="2017-11-25T00:00:00"/>
    <s v="First Class"/>
    <s v="DC-12850"/>
    <s v="Dan Campbell"/>
    <x v="0"/>
    <s v="United States"/>
    <s v="Roseville"/>
    <x v="12"/>
    <n v="48066"/>
    <x v="2"/>
    <s v="OFF-SU-10001935"/>
    <x v="1"/>
    <x v="14"/>
    <s v="Staple remover"/>
    <x v="1001"/>
    <n v="2"/>
    <x v="0"/>
    <n v="0.1744"/>
    <x v="24"/>
    <x v="237"/>
  </r>
  <r>
    <n v="8429"/>
    <x v="4181"/>
    <x v="105"/>
    <d v="2017-11-16T00:00:00"/>
    <s v="Standard Class"/>
    <s v="DJ-13510"/>
    <s v="Don Jones"/>
    <x v="1"/>
    <s v="United States"/>
    <s v="Tempe"/>
    <x v="16"/>
    <n v="85281"/>
    <x v="1"/>
    <s v="TEC-AC-10004227"/>
    <x v="2"/>
    <x v="11"/>
    <s v="SanDisk Ultra 16 GB MicroSDHC Class 10 Memory Card"/>
    <x v="5203"/>
    <n v="6"/>
    <x v="2"/>
    <n v="-10.9116"/>
    <x v="24"/>
    <x v="269"/>
  </r>
  <r>
    <n v="8430"/>
    <x v="4182"/>
    <x v="1054"/>
    <d v="2016-12-21T00:00:00"/>
    <s v="Second Class"/>
    <s v="CL-12565"/>
    <s v="Clay Ludtke"/>
    <x v="0"/>
    <s v="United States"/>
    <s v="Reading"/>
    <x v="9"/>
    <n v="19601"/>
    <x v="3"/>
    <s v="FUR-FU-10004904"/>
    <x v="0"/>
    <x v="5"/>
    <s v="Eldon &quot;L&quot; Workstation Diamond Chairmat"/>
    <x v="5204"/>
    <n v="5"/>
    <x v="2"/>
    <n v="-30.391999999999999"/>
    <x v="5"/>
    <x v="147"/>
  </r>
  <r>
    <n v="8431"/>
    <x v="4183"/>
    <x v="809"/>
    <d v="2014-04-05T00:00:00"/>
    <s v="Standard Class"/>
    <s v="NC-18340"/>
    <s v="Nat Carroll"/>
    <x v="0"/>
    <s v="United States"/>
    <s v="Apple Valley"/>
    <x v="11"/>
    <n v="55124"/>
    <x v="2"/>
    <s v="OFF-ST-10001511"/>
    <x v="1"/>
    <x v="4"/>
    <s v="Space Solutions Commercial Steel Shelving"/>
    <x v="2349"/>
    <n v="2"/>
    <x v="0"/>
    <n v="6.4649999999999999"/>
    <x v="41"/>
    <x v="125"/>
  </r>
  <r>
    <n v="8432"/>
    <x v="4184"/>
    <x v="1183"/>
    <d v="2017-11-13T00:00:00"/>
    <s v="Standard Class"/>
    <s v="KN-16450"/>
    <s v="Kean Nguyen"/>
    <x v="1"/>
    <s v="United States"/>
    <s v="Baltimore"/>
    <x v="39"/>
    <n v="21215"/>
    <x v="3"/>
    <s v="FUR-FU-10003535"/>
    <x v="0"/>
    <x v="5"/>
    <s v="Howard Miller Distant Time Traveler Alarm Clock"/>
    <x v="5205"/>
    <n v="10"/>
    <x v="0"/>
    <n v="112.422"/>
    <x v="24"/>
    <x v="154"/>
  </r>
  <r>
    <n v="8433"/>
    <x v="4185"/>
    <x v="80"/>
    <d v="2014-09-18T00:00:00"/>
    <s v="Second Class"/>
    <s v="SC-20260"/>
    <s v="Scott Cohen"/>
    <x v="1"/>
    <s v="United States"/>
    <s v="Corpus Christi"/>
    <x v="5"/>
    <n v="78415"/>
    <x v="2"/>
    <s v="OFF-FA-10000053"/>
    <x v="1"/>
    <x v="13"/>
    <s v="Revere Boxed Rubber Bands by Revere"/>
    <x v="192"/>
    <n v="4"/>
    <x v="2"/>
    <n v="-1.3608"/>
    <x v="9"/>
    <x v="206"/>
  </r>
  <r>
    <n v="8434"/>
    <x v="4185"/>
    <x v="80"/>
    <d v="2014-09-18T00:00:00"/>
    <s v="Second Class"/>
    <s v="SC-20260"/>
    <s v="Scott Cohen"/>
    <x v="1"/>
    <s v="United States"/>
    <s v="Corpus Christi"/>
    <x v="5"/>
    <n v="78415"/>
    <x v="2"/>
    <s v="OFF-PA-10004610"/>
    <x v="1"/>
    <x v="10"/>
    <s v="Xerox 1900"/>
    <x v="1297"/>
    <n v="2"/>
    <x v="2"/>
    <n v="2.14"/>
    <x v="9"/>
    <x v="33"/>
  </r>
  <r>
    <n v="8435"/>
    <x v="4185"/>
    <x v="80"/>
    <d v="2014-09-18T00:00:00"/>
    <s v="Second Class"/>
    <s v="SC-20260"/>
    <s v="Scott Cohen"/>
    <x v="1"/>
    <s v="United States"/>
    <s v="Corpus Christi"/>
    <x v="5"/>
    <n v="78415"/>
    <x v="2"/>
    <s v="FUR-FU-10000550"/>
    <x v="0"/>
    <x v="5"/>
    <s v="Stacking Trays by OIC"/>
    <x v="739"/>
    <n v="5"/>
    <x v="7"/>
    <n v="-6.7229999999999999"/>
    <x v="9"/>
    <x v="548"/>
  </r>
  <r>
    <n v="8436"/>
    <x v="4185"/>
    <x v="80"/>
    <d v="2014-09-18T00:00:00"/>
    <s v="Second Class"/>
    <s v="SC-20260"/>
    <s v="Scott Cohen"/>
    <x v="1"/>
    <s v="United States"/>
    <s v="Corpus Christi"/>
    <x v="5"/>
    <n v="78415"/>
    <x v="2"/>
    <s v="OFF-BI-10001721"/>
    <x v="1"/>
    <x v="8"/>
    <s v="Trimflex Flexible Post Binders"/>
    <x v="5206"/>
    <n v="2"/>
    <x v="3"/>
    <n v="-13.683199999999999"/>
    <x v="9"/>
    <x v="276"/>
  </r>
  <r>
    <n v="8437"/>
    <x v="4186"/>
    <x v="1181"/>
    <d v="2015-09-26T00:00:00"/>
    <s v="Standard Class"/>
    <s v="AM-10705"/>
    <s v="Anne McFarland"/>
    <x v="0"/>
    <s v="United States"/>
    <s v="Las Vegas"/>
    <x v="33"/>
    <n v="89115"/>
    <x v="1"/>
    <s v="OFF-BI-10004040"/>
    <x v="1"/>
    <x v="8"/>
    <s v="Wilson Jones Impact Binders"/>
    <x v="678"/>
    <n v="11"/>
    <x v="2"/>
    <n v="16.5242"/>
    <x v="11"/>
    <x v="49"/>
  </r>
  <r>
    <n v="8438"/>
    <x v="4187"/>
    <x v="895"/>
    <d v="2015-12-16T00:00:00"/>
    <s v="Standard Class"/>
    <s v="RA-19945"/>
    <s v="Ryan Akin"/>
    <x v="0"/>
    <s v="United States"/>
    <s v="Cleveland"/>
    <x v="24"/>
    <n v="44105"/>
    <x v="3"/>
    <s v="TEC-AC-10002550"/>
    <x v="2"/>
    <x v="11"/>
    <s v="Maxell 4.7GB DVD-RW 3/Pack"/>
    <x v="2079"/>
    <n v="2"/>
    <x v="2"/>
    <n v="4.4603999999999999"/>
    <x v="14"/>
    <x v="167"/>
  </r>
  <r>
    <n v="8439"/>
    <x v="4188"/>
    <x v="1061"/>
    <d v="2014-06-01T00:00:00"/>
    <s v="Standard Class"/>
    <s v="MM-17260"/>
    <s v="Magdelene Morse"/>
    <x v="0"/>
    <s v="United States"/>
    <s v="Seattle"/>
    <x v="4"/>
    <n v="98105"/>
    <x v="1"/>
    <s v="OFF-BI-10003876"/>
    <x v="1"/>
    <x v="8"/>
    <s v="Green Canvas Binder for 8-1/2&quot; x 14&quot; Sheets"/>
    <x v="5207"/>
    <n v="4"/>
    <x v="2"/>
    <n v="51.36"/>
    <x v="3"/>
    <x v="52"/>
  </r>
  <r>
    <n v="8440"/>
    <x v="4189"/>
    <x v="1192"/>
    <d v="2017-03-17T00:00:00"/>
    <s v="Second Class"/>
    <s v="BN-11470"/>
    <s v="Brad Norvell"/>
    <x v="1"/>
    <s v="United States"/>
    <s v="Chicago"/>
    <x v="10"/>
    <n v="60623"/>
    <x v="2"/>
    <s v="TEC-PH-10000213"/>
    <x v="2"/>
    <x v="7"/>
    <s v="Seidio BD2-HK3IPH5-BK DILEX Case and Holster Combo for Apple iPhone 5/5s - Black"/>
    <x v="4812"/>
    <n v="2"/>
    <x v="2"/>
    <n v="4.9615999999999998"/>
    <x v="42"/>
    <x v="7"/>
  </r>
  <r>
    <n v="8441"/>
    <x v="4190"/>
    <x v="16"/>
    <d v="2016-12-12T00:00:00"/>
    <s v="Second Class"/>
    <s v="JB-16045"/>
    <s v="Julia Barnett"/>
    <x v="2"/>
    <s v="United States"/>
    <s v="Columbus"/>
    <x v="24"/>
    <n v="43229"/>
    <x v="3"/>
    <s v="OFF-PA-10002615"/>
    <x v="1"/>
    <x v="10"/>
    <s v="Ampad Gold Fibre Wirebound Steno Books, 6&quot; x 9&quot;, Gregg Ruled"/>
    <x v="1785"/>
    <n v="3"/>
    <x v="2"/>
    <n v="3.4398"/>
    <x v="5"/>
    <x v="18"/>
  </r>
  <r>
    <n v="8442"/>
    <x v="4191"/>
    <x v="636"/>
    <d v="2017-05-10T00:00:00"/>
    <s v="Standard Class"/>
    <s v="DB-13615"/>
    <s v="Doug Bickford"/>
    <x v="0"/>
    <s v="United States"/>
    <s v="Tucson"/>
    <x v="16"/>
    <n v="85705"/>
    <x v="1"/>
    <s v="OFF-PA-10002254"/>
    <x v="1"/>
    <x v="10"/>
    <s v="Xerox 1883"/>
    <x v="5208"/>
    <n v="4"/>
    <x v="2"/>
    <n v="27.435199999999998"/>
    <x v="25"/>
    <x v="18"/>
  </r>
  <r>
    <n v="8443"/>
    <x v="4192"/>
    <x v="1193"/>
    <d v="2016-03-10T00:00:00"/>
    <s v="Standard Class"/>
    <s v="JB-16045"/>
    <s v="Julia Barnett"/>
    <x v="2"/>
    <s v="United States"/>
    <s v="Philadelphia"/>
    <x v="9"/>
    <n v="19120"/>
    <x v="3"/>
    <s v="TEC-PH-10004586"/>
    <x v="2"/>
    <x v="7"/>
    <s v="Wilson SignalBoost 841262 DB PRO Amplifier Kit"/>
    <x v="5209"/>
    <n v="2"/>
    <x v="10"/>
    <n v="-71.989999999999995"/>
    <x v="17"/>
    <x v="103"/>
  </r>
  <r>
    <n v="8444"/>
    <x v="4192"/>
    <x v="1193"/>
    <d v="2016-03-10T00:00:00"/>
    <s v="Standard Class"/>
    <s v="JB-16045"/>
    <s v="Julia Barnett"/>
    <x v="2"/>
    <s v="United States"/>
    <s v="Philadelphia"/>
    <x v="9"/>
    <n v="19120"/>
    <x v="3"/>
    <s v="OFF-BI-10002982"/>
    <x v="1"/>
    <x v="8"/>
    <s v="Avery Self-Adhesive Photo Pockets for Polaroid Photos"/>
    <x v="5210"/>
    <n v="1"/>
    <x v="6"/>
    <n v="-1.4982"/>
    <x v="17"/>
    <x v="86"/>
  </r>
  <r>
    <n v="8445"/>
    <x v="4192"/>
    <x v="1193"/>
    <d v="2016-03-10T00:00:00"/>
    <s v="Standard Class"/>
    <s v="JB-16045"/>
    <s v="Julia Barnett"/>
    <x v="2"/>
    <s v="United States"/>
    <s v="Philadelphia"/>
    <x v="9"/>
    <n v="19120"/>
    <x v="3"/>
    <s v="TEC-PH-10002538"/>
    <x v="2"/>
    <x v="7"/>
    <s v="Grandstream GXP1160 VoIP phone"/>
    <x v="5211"/>
    <n v="3"/>
    <x v="10"/>
    <n v="-12.510300000000001"/>
    <x v="17"/>
    <x v="218"/>
  </r>
  <r>
    <n v="8446"/>
    <x v="4193"/>
    <x v="436"/>
    <d v="2017-10-24T00:00:00"/>
    <s v="First Class"/>
    <s v="AH-10075"/>
    <s v="Adam Hart"/>
    <x v="1"/>
    <s v="United States"/>
    <s v="Cranston"/>
    <x v="34"/>
    <n v="2920"/>
    <x v="3"/>
    <s v="FUR-TA-10001039"/>
    <x v="0"/>
    <x v="3"/>
    <s v="KI Adjustable-Height Table"/>
    <x v="5212"/>
    <n v="4"/>
    <x v="4"/>
    <n v="-13.7568"/>
    <x v="13"/>
    <x v="364"/>
  </r>
  <r>
    <n v="8447"/>
    <x v="4193"/>
    <x v="436"/>
    <d v="2017-10-24T00:00:00"/>
    <s v="First Class"/>
    <s v="AH-10075"/>
    <s v="Adam Hart"/>
    <x v="1"/>
    <s v="United States"/>
    <s v="Cranston"/>
    <x v="34"/>
    <n v="2920"/>
    <x v="3"/>
    <s v="FUR-FU-10004963"/>
    <x v="0"/>
    <x v="5"/>
    <s v="Eldon 400 Class Desk Accessories, Black Carbon"/>
    <x v="762"/>
    <n v="4"/>
    <x v="0"/>
    <n v="14.7"/>
    <x v="13"/>
    <x v="72"/>
  </r>
  <r>
    <n v="8448"/>
    <x v="4193"/>
    <x v="436"/>
    <d v="2017-10-24T00:00:00"/>
    <s v="First Class"/>
    <s v="AH-10075"/>
    <s v="Adam Hart"/>
    <x v="1"/>
    <s v="United States"/>
    <s v="Cranston"/>
    <x v="34"/>
    <n v="2920"/>
    <x v="3"/>
    <s v="FUR-FU-10000277"/>
    <x v="0"/>
    <x v="5"/>
    <s v="Deflect-o DuraMat Antistatic Studded Beveled Mat for Medium Pile Carpeting"/>
    <x v="5031"/>
    <n v="2"/>
    <x v="0"/>
    <n v="50.563200000000002"/>
    <x v="13"/>
    <x v="213"/>
  </r>
  <r>
    <n v="8449"/>
    <x v="4193"/>
    <x v="436"/>
    <d v="2017-10-24T00:00:00"/>
    <s v="First Class"/>
    <s v="AH-10075"/>
    <s v="Adam Hart"/>
    <x v="1"/>
    <s v="United States"/>
    <s v="Cranston"/>
    <x v="34"/>
    <n v="2920"/>
    <x v="3"/>
    <s v="FUR-TA-10004915"/>
    <x v="0"/>
    <x v="3"/>
    <s v="Office Impressions End Table, 20-1/2&quot;H x 24&quot;W x 20&quot;D"/>
    <x v="3029"/>
    <n v="3"/>
    <x v="4"/>
    <n v="-127.5792"/>
    <x v="13"/>
    <x v="94"/>
  </r>
  <r>
    <n v="8450"/>
    <x v="4193"/>
    <x v="436"/>
    <d v="2017-10-24T00:00:00"/>
    <s v="First Class"/>
    <s v="AH-10075"/>
    <s v="Adam Hart"/>
    <x v="1"/>
    <s v="United States"/>
    <s v="Cranston"/>
    <x v="34"/>
    <n v="2920"/>
    <x v="3"/>
    <s v="OFF-PA-10003724"/>
    <x v="1"/>
    <x v="10"/>
    <s v="Wirebound Message Book, 4 per Page"/>
    <x v="5213"/>
    <n v="8"/>
    <x v="0"/>
    <n v="21.285599999999999"/>
    <x v="13"/>
    <x v="77"/>
  </r>
  <r>
    <n v="8451"/>
    <x v="4193"/>
    <x v="436"/>
    <d v="2017-10-24T00:00:00"/>
    <s v="First Class"/>
    <s v="AH-10075"/>
    <s v="Adam Hart"/>
    <x v="1"/>
    <s v="United States"/>
    <s v="Cranston"/>
    <x v="34"/>
    <n v="2920"/>
    <x v="3"/>
    <s v="OFF-AP-10002906"/>
    <x v="1"/>
    <x v="9"/>
    <s v="Hoover Replacement Belt for Commercial Guardsman Heavy-Duty Upright Vacuum"/>
    <x v="5214"/>
    <n v="1"/>
    <x v="0"/>
    <n v="0.66600000000000004"/>
    <x v="13"/>
    <x v="1"/>
  </r>
  <r>
    <n v="8452"/>
    <x v="4194"/>
    <x v="582"/>
    <d v="2014-04-30T00:00:00"/>
    <s v="First Class"/>
    <s v="AI-10855"/>
    <s v="Arianne Irving"/>
    <x v="0"/>
    <s v="United States"/>
    <s v="San Francisco"/>
    <x v="1"/>
    <n v="94122"/>
    <x v="1"/>
    <s v="TEC-PH-10001459"/>
    <x v="2"/>
    <x v="7"/>
    <s v="Samsung Galaxy Mega 6.3"/>
    <x v="5215"/>
    <n v="5"/>
    <x v="2"/>
    <n v="125.997"/>
    <x v="41"/>
    <x v="17"/>
  </r>
  <r>
    <n v="8453"/>
    <x v="4195"/>
    <x v="724"/>
    <d v="2016-04-23T00:00:00"/>
    <s v="Standard Class"/>
    <s v="TH-21115"/>
    <s v="Thea Hudgings"/>
    <x v="1"/>
    <s v="United States"/>
    <s v="Houston"/>
    <x v="5"/>
    <n v="77070"/>
    <x v="2"/>
    <s v="FUR-CH-10002880"/>
    <x v="0"/>
    <x v="1"/>
    <s v="Global High-Back Leather Tilter, Burgundy"/>
    <x v="4988"/>
    <n v="4"/>
    <x v="4"/>
    <n v="-93.472399999999993"/>
    <x v="26"/>
    <x v="270"/>
  </r>
  <r>
    <n v="8454"/>
    <x v="4195"/>
    <x v="724"/>
    <d v="2016-04-23T00:00:00"/>
    <s v="Standard Class"/>
    <s v="TH-21115"/>
    <s v="Thea Hudgings"/>
    <x v="1"/>
    <s v="United States"/>
    <s v="Houston"/>
    <x v="5"/>
    <n v="77070"/>
    <x v="2"/>
    <s v="OFF-ST-10001780"/>
    <x v="1"/>
    <x v="4"/>
    <s v="Tennsco 16-Compartment Lockers with Coat Rack"/>
    <x v="5216"/>
    <n v="3"/>
    <x v="2"/>
    <n v="77.746799999999993"/>
    <x v="26"/>
    <x v="125"/>
  </r>
  <r>
    <n v="8455"/>
    <x v="4195"/>
    <x v="724"/>
    <d v="2016-04-23T00:00:00"/>
    <s v="Standard Class"/>
    <s v="TH-21115"/>
    <s v="Thea Hudgings"/>
    <x v="1"/>
    <s v="United States"/>
    <s v="Houston"/>
    <x v="5"/>
    <n v="77070"/>
    <x v="2"/>
    <s v="FUR-FU-10004748"/>
    <x v="0"/>
    <x v="5"/>
    <s v="Howard Miller 16&quot; Diameter Gallery Wall Clock"/>
    <x v="1952"/>
    <n v="5"/>
    <x v="7"/>
    <n v="-67.137"/>
    <x v="26"/>
    <x v="411"/>
  </r>
  <r>
    <n v="8456"/>
    <x v="4196"/>
    <x v="730"/>
    <d v="2016-05-29T00:00:00"/>
    <s v="Standard Class"/>
    <s v="JE-15610"/>
    <s v="Jim Epp"/>
    <x v="1"/>
    <s v="United States"/>
    <s v="Los Angeles"/>
    <x v="1"/>
    <n v="90049"/>
    <x v="1"/>
    <s v="TEC-PH-10001918"/>
    <x v="2"/>
    <x v="7"/>
    <s v="Nortel Business Series Terminal T7208 Digital phone"/>
    <x v="2643"/>
    <n v="2"/>
    <x v="2"/>
    <n v="22.238399999999999"/>
    <x v="35"/>
    <x v="36"/>
  </r>
  <r>
    <n v="8457"/>
    <x v="4197"/>
    <x v="39"/>
    <d v="2017-06-02T00:00:00"/>
    <s v="Second Class"/>
    <s v="TH-21235"/>
    <s v="Tiffany House"/>
    <x v="1"/>
    <s v="United States"/>
    <s v="Chicago"/>
    <x v="10"/>
    <n v="60653"/>
    <x v="2"/>
    <s v="FUR-CH-10001146"/>
    <x v="0"/>
    <x v="1"/>
    <s v="Global Task Chair, Black"/>
    <x v="5217"/>
    <n v="3"/>
    <x v="4"/>
    <n v="-29.007300000000001"/>
    <x v="28"/>
    <x v="412"/>
  </r>
  <r>
    <n v="8458"/>
    <x v="4197"/>
    <x v="39"/>
    <d v="2017-06-02T00:00:00"/>
    <s v="Second Class"/>
    <s v="TH-21235"/>
    <s v="Tiffany House"/>
    <x v="1"/>
    <s v="United States"/>
    <s v="Chicago"/>
    <x v="10"/>
    <n v="60653"/>
    <x v="2"/>
    <s v="OFF-BI-10004364"/>
    <x v="1"/>
    <x v="8"/>
    <s v="Storex Dura Pro Binders"/>
    <x v="2940"/>
    <n v="3"/>
    <x v="3"/>
    <n v="-6.2370000000000001"/>
    <x v="28"/>
    <x v="274"/>
  </r>
  <r>
    <n v="8459"/>
    <x v="4198"/>
    <x v="55"/>
    <d v="2014-08-29T00:00:00"/>
    <s v="Standard Class"/>
    <s v="JE-15715"/>
    <s v="Joe Elijah"/>
    <x v="0"/>
    <s v="United States"/>
    <s v="Houston"/>
    <x v="5"/>
    <n v="77070"/>
    <x v="2"/>
    <s v="OFF-BI-10002133"/>
    <x v="1"/>
    <x v="8"/>
    <s v="Wilson Jones Elliptical Ring 3 1/2&quot; Capacity Binders, 800 sheets"/>
    <x v="2274"/>
    <n v="3"/>
    <x v="3"/>
    <n v="-39.804000000000002"/>
    <x v="29"/>
    <x v="170"/>
  </r>
  <r>
    <n v="8460"/>
    <x v="4198"/>
    <x v="55"/>
    <d v="2014-08-29T00:00:00"/>
    <s v="Standard Class"/>
    <s v="JE-15715"/>
    <s v="Joe Elijah"/>
    <x v="0"/>
    <s v="United States"/>
    <s v="Houston"/>
    <x v="5"/>
    <n v="77070"/>
    <x v="2"/>
    <s v="OFF-BI-10002225"/>
    <x v="1"/>
    <x v="8"/>
    <s v="Square Ring Data Binders, Rigid 75 Pt. Covers, 11&quot; x 14-7/8&quot;"/>
    <x v="5218"/>
    <n v="3"/>
    <x v="3"/>
    <n v="-19.814399999999999"/>
    <x v="29"/>
    <x v="208"/>
  </r>
  <r>
    <n v="8461"/>
    <x v="4199"/>
    <x v="1194"/>
    <d v="2014-09-04T00:00:00"/>
    <s v="Standard Class"/>
    <s v="AT-10735"/>
    <s v="Annie Thurman"/>
    <x v="0"/>
    <s v="United States"/>
    <s v="Bristol"/>
    <x v="29"/>
    <n v="6010"/>
    <x v="3"/>
    <s v="OFF-BI-10002432"/>
    <x v="1"/>
    <x v="8"/>
    <s v="Wilson Jones Standard D-Ring Binders"/>
    <x v="3186"/>
    <n v="5"/>
    <x v="0"/>
    <n v="11.891"/>
    <x v="9"/>
    <x v="41"/>
  </r>
  <r>
    <n v="8462"/>
    <x v="4199"/>
    <x v="1194"/>
    <d v="2014-09-04T00:00:00"/>
    <s v="Standard Class"/>
    <s v="AT-10735"/>
    <s v="Annie Thurman"/>
    <x v="0"/>
    <s v="United States"/>
    <s v="Bristol"/>
    <x v="29"/>
    <n v="6010"/>
    <x v="3"/>
    <s v="OFF-ST-10000563"/>
    <x v="1"/>
    <x v="4"/>
    <s v="Fellowes Bankers Box Stor/Drawer Steel Plus"/>
    <x v="1429"/>
    <n v="3"/>
    <x v="0"/>
    <n v="9.5939999999999994"/>
    <x v="9"/>
    <x v="7"/>
  </r>
  <r>
    <n v="8463"/>
    <x v="4200"/>
    <x v="37"/>
    <d v="2015-09-07T00:00:00"/>
    <s v="Second Class"/>
    <s v="JH-15820"/>
    <s v="John Huston"/>
    <x v="0"/>
    <s v="United States"/>
    <s v="Holland"/>
    <x v="12"/>
    <n v="49423"/>
    <x v="2"/>
    <s v="OFF-LA-10001982"/>
    <x v="1"/>
    <x v="2"/>
    <s v="Smead Alpha-Z Color-Coded Name Labels First Letter Starter Set"/>
    <x v="5219"/>
    <n v="2"/>
    <x v="0"/>
    <n v="3.6"/>
    <x v="11"/>
    <x v="62"/>
  </r>
  <r>
    <n v="8464"/>
    <x v="4201"/>
    <x v="1176"/>
    <d v="2014-04-01T00:00:00"/>
    <s v="Standard Class"/>
    <s v="DR-12940"/>
    <s v="Daniel Raglin"/>
    <x v="2"/>
    <s v="United States"/>
    <s v="Albuquerque"/>
    <x v="27"/>
    <n v="87105"/>
    <x v="1"/>
    <s v="TEC-PH-10003273"/>
    <x v="2"/>
    <x v="7"/>
    <s v="AT&amp;T TR1909W"/>
    <x v="214"/>
    <n v="3"/>
    <x v="2"/>
    <n v="22.6782"/>
    <x v="41"/>
    <x v="10"/>
  </r>
  <r>
    <n v="8465"/>
    <x v="4202"/>
    <x v="1187"/>
    <d v="2015-05-15T00:00:00"/>
    <s v="Standard Class"/>
    <s v="AB-10165"/>
    <s v="Alan Barnes"/>
    <x v="0"/>
    <s v="United States"/>
    <s v="Louisville"/>
    <x v="22"/>
    <n v="80027"/>
    <x v="1"/>
    <s v="TEC-AC-10002718"/>
    <x v="2"/>
    <x v="11"/>
    <s v="Belkin Standard 104 key USB Keyboard"/>
    <x v="3728"/>
    <n v="4"/>
    <x v="2"/>
    <n v="-2.9180000000000001"/>
    <x v="20"/>
    <x v="168"/>
  </r>
  <r>
    <n v="8466"/>
    <x v="4203"/>
    <x v="265"/>
    <d v="2015-04-14T00:00:00"/>
    <s v="Standard Class"/>
    <s v="MC-18100"/>
    <s v="Mick Crebagga"/>
    <x v="0"/>
    <s v="United States"/>
    <s v="New York City"/>
    <x v="15"/>
    <n v="10024"/>
    <x v="3"/>
    <s v="OFF-ST-10001505"/>
    <x v="1"/>
    <x v="4"/>
    <s v="Perma STOR-ALL Hanging File Box, 13 1/8&quot;W x 12 1/4&quot;D x 10 1/2&quot;H"/>
    <x v="1444"/>
    <n v="3"/>
    <x v="0"/>
    <n v="3.0497999999999998"/>
    <x v="19"/>
    <x v="331"/>
  </r>
  <r>
    <n v="8467"/>
    <x v="4204"/>
    <x v="265"/>
    <d v="2015-04-14T00:00:00"/>
    <s v="Standard Class"/>
    <s v="IG-15085"/>
    <s v="Ivan Gibson"/>
    <x v="0"/>
    <s v="United States"/>
    <s v="Norwich"/>
    <x v="29"/>
    <n v="6360"/>
    <x v="3"/>
    <s v="OFF-AP-10000179"/>
    <x v="1"/>
    <x v="9"/>
    <s v="Honeywell Enviracaire Portable HEPA Air Cleaner for up to 10 x 16 Room"/>
    <x v="5220"/>
    <n v="3"/>
    <x v="0"/>
    <n v="144.3546"/>
    <x v="19"/>
    <x v="87"/>
  </r>
  <r>
    <n v="8468"/>
    <x v="4205"/>
    <x v="251"/>
    <d v="2016-09-23T00:00:00"/>
    <s v="Standard Class"/>
    <s v="FH-14275"/>
    <s v="Frank Hawley"/>
    <x v="1"/>
    <s v="United States"/>
    <s v="San Francisco"/>
    <x v="1"/>
    <n v="94122"/>
    <x v="1"/>
    <s v="OFF-BI-10002309"/>
    <x v="1"/>
    <x v="8"/>
    <s v="Avery Heavy-Duty EZD  Binder With Locking Rings"/>
    <x v="433"/>
    <n v="2"/>
    <x v="2"/>
    <n v="3.1248"/>
    <x v="22"/>
    <x v="73"/>
  </r>
  <r>
    <n v="8469"/>
    <x v="4206"/>
    <x v="583"/>
    <d v="2016-11-17T00:00:00"/>
    <s v="Standard Class"/>
    <s v="AS-10285"/>
    <s v="Alejandro Savely"/>
    <x v="1"/>
    <s v="United States"/>
    <s v="Noblesville"/>
    <x v="14"/>
    <n v="46060"/>
    <x v="2"/>
    <s v="FUR-TA-10001950"/>
    <x v="0"/>
    <x v="3"/>
    <s v="Balt Solid Wood Round Tables"/>
    <x v="5221"/>
    <n v="6"/>
    <x v="0"/>
    <n v="241.1046"/>
    <x v="0"/>
    <x v="307"/>
  </r>
  <r>
    <n v="8470"/>
    <x v="4207"/>
    <x v="756"/>
    <d v="2017-04-27T00:00:00"/>
    <s v="Standard Class"/>
    <s v="PN-18775"/>
    <s v="Parhena Norris"/>
    <x v="2"/>
    <s v="United States"/>
    <s v="Clarksville"/>
    <x v="18"/>
    <n v="37042"/>
    <x v="0"/>
    <s v="FUR-BO-10001972"/>
    <x v="0"/>
    <x v="0"/>
    <s v="O'Sullivan 4-Shelf Bookcase in Odessa Pine"/>
    <x v="2342"/>
    <n v="4"/>
    <x v="2"/>
    <n v="-14.5176"/>
    <x v="4"/>
    <x v="79"/>
  </r>
  <r>
    <n v="8471"/>
    <x v="4207"/>
    <x v="756"/>
    <d v="2017-04-27T00:00:00"/>
    <s v="Standard Class"/>
    <s v="PN-18775"/>
    <s v="Parhena Norris"/>
    <x v="2"/>
    <s v="United States"/>
    <s v="Clarksville"/>
    <x v="18"/>
    <n v="37042"/>
    <x v="0"/>
    <s v="TEC-AC-10002473"/>
    <x v="2"/>
    <x v="11"/>
    <s v="Maxell 4.7GB DVD-R"/>
    <x v="5222"/>
    <n v="2"/>
    <x v="2"/>
    <n v="11.919600000000001"/>
    <x v="4"/>
    <x v="151"/>
  </r>
  <r>
    <n v="8472"/>
    <x v="4207"/>
    <x v="756"/>
    <d v="2017-04-27T00:00:00"/>
    <s v="Standard Class"/>
    <s v="PN-18775"/>
    <s v="Parhena Norris"/>
    <x v="2"/>
    <s v="United States"/>
    <s v="Clarksville"/>
    <x v="18"/>
    <n v="37042"/>
    <x v="0"/>
    <s v="FUR-FU-10000193"/>
    <x v="0"/>
    <x v="5"/>
    <s v="Tenex Chairmats For Use with Hard Floors"/>
    <x v="2486"/>
    <n v="3"/>
    <x v="2"/>
    <n v="-11.6928"/>
    <x v="4"/>
    <x v="362"/>
  </r>
  <r>
    <n v="8473"/>
    <x v="4207"/>
    <x v="756"/>
    <d v="2017-04-27T00:00:00"/>
    <s v="Standard Class"/>
    <s v="PN-18775"/>
    <s v="Parhena Norris"/>
    <x v="2"/>
    <s v="United States"/>
    <s v="Clarksville"/>
    <x v="18"/>
    <n v="37042"/>
    <x v="0"/>
    <s v="OFF-LA-10000081"/>
    <x v="1"/>
    <x v="2"/>
    <s v="Avery 496"/>
    <x v="3399"/>
    <n v="1"/>
    <x v="2"/>
    <n v="1.05"/>
    <x v="4"/>
    <x v="11"/>
  </r>
  <r>
    <n v="8474"/>
    <x v="4208"/>
    <x v="420"/>
    <d v="2015-10-26T00:00:00"/>
    <s v="Second Class"/>
    <s v="GM-14500"/>
    <s v="Gene McClure"/>
    <x v="0"/>
    <s v="United States"/>
    <s v="Hollywood"/>
    <x v="2"/>
    <n v="33021"/>
    <x v="0"/>
    <s v="OFF-ST-10000876"/>
    <x v="1"/>
    <x v="4"/>
    <s v="Eldon Simplefile Box Office"/>
    <x v="5223"/>
    <n v="1"/>
    <x v="2"/>
    <n v="0.99519999999999997"/>
    <x v="2"/>
    <x v="7"/>
  </r>
  <r>
    <n v="8475"/>
    <x v="4209"/>
    <x v="359"/>
    <d v="2017-04-14T00:00:00"/>
    <s v="Standard Class"/>
    <s v="NC-18625"/>
    <s v="Noah Childs"/>
    <x v="1"/>
    <s v="United States"/>
    <s v="York"/>
    <x v="9"/>
    <n v="17403"/>
    <x v="3"/>
    <s v="OFF-BI-10004492"/>
    <x v="1"/>
    <x v="8"/>
    <s v="Tuf-Vin Binders"/>
    <x v="5224"/>
    <n v="4"/>
    <x v="6"/>
    <n v="-29.053599999999999"/>
    <x v="4"/>
    <x v="116"/>
  </r>
  <r>
    <n v="8476"/>
    <x v="4209"/>
    <x v="359"/>
    <d v="2017-04-14T00:00:00"/>
    <s v="Standard Class"/>
    <s v="NC-18625"/>
    <s v="Noah Childs"/>
    <x v="1"/>
    <s v="United States"/>
    <s v="York"/>
    <x v="9"/>
    <n v="17403"/>
    <x v="3"/>
    <s v="OFF-PA-10001033"/>
    <x v="1"/>
    <x v="10"/>
    <s v="Xerox 1893"/>
    <x v="4771"/>
    <n v="2"/>
    <x v="2"/>
    <n v="23.7742"/>
    <x v="4"/>
    <x v="49"/>
  </r>
  <r>
    <n v="8477"/>
    <x v="4210"/>
    <x v="855"/>
    <d v="2017-11-01T00:00:00"/>
    <s v="Standard Class"/>
    <s v="TW-21025"/>
    <s v="Tamara Willingham"/>
    <x v="2"/>
    <s v="United States"/>
    <s v="Mesa"/>
    <x v="16"/>
    <n v="85204"/>
    <x v="1"/>
    <s v="OFF-PA-10004039"/>
    <x v="1"/>
    <x v="10"/>
    <s v="Xerox 1882"/>
    <x v="2488"/>
    <n v="1"/>
    <x v="2"/>
    <n v="16.234200000000001"/>
    <x v="24"/>
    <x v="22"/>
  </r>
  <r>
    <n v="8478"/>
    <x v="4211"/>
    <x v="628"/>
    <d v="2015-10-30T00:00:00"/>
    <s v="Same Day"/>
    <s v="BF-11020"/>
    <s v="Barry Französisch"/>
    <x v="1"/>
    <s v="United States"/>
    <s v="New York City"/>
    <x v="15"/>
    <n v="10024"/>
    <x v="3"/>
    <s v="TEC-MA-10004552"/>
    <x v="2"/>
    <x v="15"/>
    <s v="Star Micronics TSP100 TSP143LAN Receipt Printer"/>
    <x v="5225"/>
    <n v="4"/>
    <x v="0"/>
    <n v="269.30799999999999"/>
    <x v="2"/>
    <x v="96"/>
  </r>
  <r>
    <n v="8479"/>
    <x v="4212"/>
    <x v="404"/>
    <d v="2017-12-24T00:00:00"/>
    <s v="Standard Class"/>
    <s v="TT-21460"/>
    <s v="Tonja Turnell"/>
    <x v="2"/>
    <s v="United States"/>
    <s v="San Francisco"/>
    <x v="1"/>
    <n v="94110"/>
    <x v="1"/>
    <s v="OFF-AR-10002578"/>
    <x v="1"/>
    <x v="6"/>
    <s v="Newell 335"/>
    <x v="1755"/>
    <n v="2"/>
    <x v="0"/>
    <n v="1.6704000000000001"/>
    <x v="23"/>
    <x v="74"/>
  </r>
  <r>
    <n v="8480"/>
    <x v="4213"/>
    <x v="299"/>
    <d v="2016-03-16T00:00:00"/>
    <s v="Standard Class"/>
    <s v="SW-20245"/>
    <s v="Scot Wooten"/>
    <x v="0"/>
    <s v="United States"/>
    <s v="Los Angeles"/>
    <x v="1"/>
    <n v="90036"/>
    <x v="1"/>
    <s v="OFF-PA-10004022"/>
    <x v="1"/>
    <x v="10"/>
    <s v="Hammermill Color Copier Paper (28Lb. and 96 Bright)"/>
    <x v="1016"/>
    <n v="2"/>
    <x v="0"/>
    <n v="8.9909999999999997"/>
    <x v="17"/>
    <x v="100"/>
  </r>
  <r>
    <n v="8481"/>
    <x v="4214"/>
    <x v="609"/>
    <d v="2014-07-27T00:00:00"/>
    <s v="Standard Class"/>
    <s v="PG-18820"/>
    <s v="Patrick Gardner"/>
    <x v="0"/>
    <s v="United States"/>
    <s v="Omaha"/>
    <x v="8"/>
    <n v="68104"/>
    <x v="2"/>
    <s v="TEC-PH-10004100"/>
    <x v="2"/>
    <x v="7"/>
    <s v="Griffin GC17055 Auxiliary Audio Cable"/>
    <x v="5226"/>
    <n v="2"/>
    <x v="0"/>
    <n v="10.074400000000001"/>
    <x v="40"/>
    <x v="95"/>
  </r>
  <r>
    <n v="8482"/>
    <x v="4215"/>
    <x v="1012"/>
    <d v="2016-05-28T00:00:00"/>
    <s v="Standard Class"/>
    <s v="DP-13390"/>
    <s v="Dennis Pardue"/>
    <x v="2"/>
    <s v="United States"/>
    <s v="Philadelphia"/>
    <x v="9"/>
    <n v="19120"/>
    <x v="3"/>
    <s v="OFF-AR-10001860"/>
    <x v="1"/>
    <x v="6"/>
    <s v="BIC Liqua Brite Liner"/>
    <x v="3866"/>
    <n v="3"/>
    <x v="2"/>
    <n v="3.3311999999999999"/>
    <x v="35"/>
    <x v="248"/>
  </r>
  <r>
    <n v="8483"/>
    <x v="4216"/>
    <x v="512"/>
    <d v="2017-02-15T00:00:00"/>
    <s v="Standard Class"/>
    <s v="DJ-13510"/>
    <s v="Don Jones"/>
    <x v="1"/>
    <s v="United States"/>
    <s v="New York City"/>
    <x v="15"/>
    <n v="10024"/>
    <x v="3"/>
    <s v="OFF-LA-10001297"/>
    <x v="1"/>
    <x v="2"/>
    <s v="Avery 473"/>
    <x v="343"/>
    <n v="2"/>
    <x v="0"/>
    <n v="9.9359999999999999"/>
    <x v="31"/>
    <x v="62"/>
  </r>
  <r>
    <n v="8484"/>
    <x v="4217"/>
    <x v="873"/>
    <d v="2016-09-24T00:00:00"/>
    <s v="Standard Class"/>
    <s v="EN-13780"/>
    <s v="Edward Nazzal"/>
    <x v="0"/>
    <s v="United States"/>
    <s v="Grand Rapids"/>
    <x v="12"/>
    <n v="49505"/>
    <x v="2"/>
    <s v="OFF-BI-10004828"/>
    <x v="1"/>
    <x v="8"/>
    <s v="GBC Poly Designer Binding Covers"/>
    <x v="4013"/>
    <n v="5"/>
    <x v="0"/>
    <n v="41.012999999999998"/>
    <x v="22"/>
    <x v="181"/>
  </r>
  <r>
    <n v="8485"/>
    <x v="4218"/>
    <x v="241"/>
    <d v="2017-09-24T00:00:00"/>
    <s v="Same Day"/>
    <s v="PB-19150"/>
    <s v="Philip Brown"/>
    <x v="0"/>
    <s v="United States"/>
    <s v="Seattle"/>
    <x v="4"/>
    <n v="98115"/>
    <x v="1"/>
    <s v="FUR-FU-10002759"/>
    <x v="0"/>
    <x v="5"/>
    <s v="12-1/2 Diameter Round Wall Clock"/>
    <x v="5227"/>
    <n v="10"/>
    <x v="0"/>
    <n v="71.927999999999997"/>
    <x v="15"/>
    <x v="159"/>
  </r>
  <r>
    <n v="8486"/>
    <x v="4219"/>
    <x v="996"/>
    <d v="2017-03-31T00:00:00"/>
    <s v="Standard Class"/>
    <s v="BD-11560"/>
    <s v="Brendan Dodson"/>
    <x v="2"/>
    <s v="United States"/>
    <s v="Fresno"/>
    <x v="1"/>
    <n v="93727"/>
    <x v="1"/>
    <s v="OFF-PA-10000740"/>
    <x v="1"/>
    <x v="10"/>
    <s v="Xerox 1982"/>
    <x v="1816"/>
    <n v="2"/>
    <x v="0"/>
    <n v="21.012799999999999"/>
    <x v="42"/>
    <x v="55"/>
  </r>
  <r>
    <n v="8487"/>
    <x v="4219"/>
    <x v="996"/>
    <d v="2017-03-31T00:00:00"/>
    <s v="Standard Class"/>
    <s v="BD-11560"/>
    <s v="Brendan Dodson"/>
    <x v="2"/>
    <s v="United States"/>
    <s v="Fresno"/>
    <x v="1"/>
    <n v="93727"/>
    <x v="1"/>
    <s v="OFF-PA-10001144"/>
    <x v="1"/>
    <x v="10"/>
    <s v="Xerox 1913"/>
    <x v="168"/>
    <n v="2"/>
    <x v="0"/>
    <n v="53.260800000000003"/>
    <x v="42"/>
    <x v="62"/>
  </r>
  <r>
    <n v="8488"/>
    <x v="4219"/>
    <x v="996"/>
    <d v="2017-03-31T00:00:00"/>
    <s v="Standard Class"/>
    <s v="BD-11560"/>
    <s v="Brendan Dodson"/>
    <x v="2"/>
    <s v="United States"/>
    <s v="Fresno"/>
    <x v="1"/>
    <n v="93727"/>
    <x v="1"/>
    <s v="OFF-PA-10000859"/>
    <x v="1"/>
    <x v="10"/>
    <s v="Unpadded Memo Slips"/>
    <x v="5228"/>
    <n v="3"/>
    <x v="0"/>
    <n v="5.97"/>
    <x v="42"/>
    <x v="47"/>
  </r>
  <r>
    <n v="8489"/>
    <x v="4220"/>
    <x v="1056"/>
    <d v="2016-02-04T00:00:00"/>
    <s v="Second Class"/>
    <s v="SE-20110"/>
    <s v="Sanjit Engle"/>
    <x v="0"/>
    <s v="United States"/>
    <s v="Arlington"/>
    <x v="17"/>
    <n v="22204"/>
    <x v="0"/>
    <s v="TEC-MA-10001127"/>
    <x v="2"/>
    <x v="15"/>
    <s v="HP Designjet T520 Inkjet Large Format Printer - 24&quot; Color"/>
    <x v="5229"/>
    <n v="5"/>
    <x v="0"/>
    <n v="2799.9839999999999"/>
    <x v="48"/>
    <x v="164"/>
  </r>
  <r>
    <n v="8490"/>
    <x v="4220"/>
    <x v="1056"/>
    <d v="2016-02-04T00:00:00"/>
    <s v="Second Class"/>
    <s v="SE-20110"/>
    <s v="Sanjit Engle"/>
    <x v="0"/>
    <s v="United States"/>
    <s v="Arlington"/>
    <x v="17"/>
    <n v="22204"/>
    <x v="0"/>
    <s v="OFF-BI-10002557"/>
    <x v="1"/>
    <x v="8"/>
    <s v="Presstex Flexible Ring Binders"/>
    <x v="3343"/>
    <n v="8"/>
    <x v="0"/>
    <n v="18.2"/>
    <x v="48"/>
    <x v="47"/>
  </r>
  <r>
    <n v="8491"/>
    <x v="4220"/>
    <x v="1056"/>
    <d v="2016-02-04T00:00:00"/>
    <s v="Second Class"/>
    <s v="SE-20110"/>
    <s v="Sanjit Engle"/>
    <x v="0"/>
    <s v="United States"/>
    <s v="Arlington"/>
    <x v="17"/>
    <n v="22204"/>
    <x v="0"/>
    <s v="FUR-FU-10001731"/>
    <x v="0"/>
    <x v="5"/>
    <s v="Acrylic Self-Standing Desk Frames"/>
    <x v="3450"/>
    <n v="7"/>
    <x v="0"/>
    <n v="7.1021999999999998"/>
    <x v="48"/>
    <x v="262"/>
  </r>
  <r>
    <n v="8492"/>
    <x v="4221"/>
    <x v="437"/>
    <d v="2017-07-11T00:00:00"/>
    <s v="Standard Class"/>
    <s v="AT-10735"/>
    <s v="Annie Thurman"/>
    <x v="0"/>
    <s v="United States"/>
    <s v="Los Angeles"/>
    <x v="1"/>
    <n v="90049"/>
    <x v="1"/>
    <s v="OFF-FA-10001135"/>
    <x v="1"/>
    <x v="13"/>
    <s v="Brites Rubber Bands, 1 1/2 oz. Box"/>
    <x v="3949"/>
    <n v="3"/>
    <x v="0"/>
    <n v="0.1188"/>
    <x v="10"/>
    <x v="15"/>
  </r>
  <r>
    <n v="8493"/>
    <x v="4222"/>
    <x v="924"/>
    <d v="2015-10-28T00:00:00"/>
    <s v="Standard Class"/>
    <s v="CC-12685"/>
    <s v="Craig Carroll"/>
    <x v="0"/>
    <s v="United States"/>
    <s v="Lubbock"/>
    <x v="5"/>
    <n v="79424"/>
    <x v="2"/>
    <s v="OFF-PA-10000069"/>
    <x v="1"/>
    <x v="10"/>
    <s v="TOPS 4 x 6 Fluorescent Color Memo Sheets, 500 Sheets per Pack"/>
    <x v="5230"/>
    <n v="8"/>
    <x v="2"/>
    <n v="20.4984"/>
    <x v="2"/>
    <x v="27"/>
  </r>
  <r>
    <n v="8494"/>
    <x v="4222"/>
    <x v="924"/>
    <d v="2015-10-28T00:00:00"/>
    <s v="Standard Class"/>
    <s v="CC-12685"/>
    <s v="Craig Carroll"/>
    <x v="0"/>
    <s v="United States"/>
    <s v="Lubbock"/>
    <x v="5"/>
    <n v="79424"/>
    <x v="2"/>
    <s v="TEC-CO-10001943"/>
    <x v="2"/>
    <x v="16"/>
    <s v="Canon PC-428 Personal Copier"/>
    <x v="5231"/>
    <n v="3"/>
    <x v="2"/>
    <n v="161.99189999999999"/>
    <x v="2"/>
    <x v="31"/>
  </r>
  <r>
    <n v="8495"/>
    <x v="4222"/>
    <x v="924"/>
    <d v="2015-10-28T00:00:00"/>
    <s v="Standard Class"/>
    <s v="CC-12685"/>
    <s v="Craig Carroll"/>
    <x v="0"/>
    <s v="United States"/>
    <s v="Lubbock"/>
    <x v="5"/>
    <n v="79424"/>
    <x v="2"/>
    <s v="OFF-BI-10000977"/>
    <x v="1"/>
    <x v="8"/>
    <s v="Ibico Plastic Spiral Binding Combs"/>
    <x v="2351"/>
    <n v="1"/>
    <x v="3"/>
    <n v="-10.336"/>
    <x v="2"/>
    <x v="76"/>
  </r>
  <r>
    <n v="8496"/>
    <x v="4223"/>
    <x v="499"/>
    <d v="2016-12-08T00:00:00"/>
    <s v="Standard Class"/>
    <s v="AS-10225"/>
    <s v="Alan Schoenberger"/>
    <x v="1"/>
    <s v="United States"/>
    <s v="Longmont"/>
    <x v="22"/>
    <n v="80501"/>
    <x v="1"/>
    <s v="TEC-AC-10002942"/>
    <x v="2"/>
    <x v="11"/>
    <s v="WD My Passport Ultra 1TB Portable External Hard Drive"/>
    <x v="5198"/>
    <n v="3"/>
    <x v="2"/>
    <n v="-6.21"/>
    <x v="5"/>
    <x v="79"/>
  </r>
  <r>
    <n v="8497"/>
    <x v="4224"/>
    <x v="1195"/>
    <d v="2014-03-08T00:00:00"/>
    <s v="Second Class"/>
    <s v="AB-10150"/>
    <s v="Aimee Bixby"/>
    <x v="0"/>
    <s v="United States"/>
    <s v="Yonkers"/>
    <x v="15"/>
    <n v="10701"/>
    <x v="3"/>
    <s v="OFF-AR-10000588"/>
    <x v="1"/>
    <x v="6"/>
    <s v="Newell 345"/>
    <x v="423"/>
    <n v="3"/>
    <x v="0"/>
    <n v="15.475199999999999"/>
    <x v="34"/>
    <x v="19"/>
  </r>
  <r>
    <n v="8498"/>
    <x v="4224"/>
    <x v="1195"/>
    <d v="2014-03-08T00:00:00"/>
    <s v="Second Class"/>
    <s v="AB-10150"/>
    <s v="Aimee Bixby"/>
    <x v="0"/>
    <s v="United States"/>
    <s v="Yonkers"/>
    <x v="15"/>
    <n v="10701"/>
    <x v="3"/>
    <s v="TEC-AC-10002001"/>
    <x v="2"/>
    <x v="11"/>
    <s v="Logitech Wireless Gaming Headset G930"/>
    <x v="647"/>
    <n v="3"/>
    <x v="0"/>
    <n v="177.5889"/>
    <x v="34"/>
    <x v="265"/>
  </r>
  <r>
    <n v="8499"/>
    <x v="4224"/>
    <x v="1195"/>
    <d v="2014-03-08T00:00:00"/>
    <s v="Second Class"/>
    <s v="AB-10150"/>
    <s v="Aimee Bixby"/>
    <x v="0"/>
    <s v="United States"/>
    <s v="Yonkers"/>
    <x v="15"/>
    <n v="10701"/>
    <x v="3"/>
    <s v="OFF-SU-10000381"/>
    <x v="1"/>
    <x v="14"/>
    <s v="Acme Forged Steel Scissors with Black Enamel Handles"/>
    <x v="5232"/>
    <n v="2"/>
    <x v="0"/>
    <n v="5.3997999999999999"/>
    <x v="34"/>
    <x v="5"/>
  </r>
  <r>
    <n v="8500"/>
    <x v="4224"/>
    <x v="1195"/>
    <d v="2014-03-08T00:00:00"/>
    <s v="Second Class"/>
    <s v="AB-10150"/>
    <s v="Aimee Bixby"/>
    <x v="0"/>
    <s v="United States"/>
    <s v="Yonkers"/>
    <x v="15"/>
    <n v="10701"/>
    <x v="3"/>
    <s v="OFF-BI-10001617"/>
    <x v="1"/>
    <x v="8"/>
    <s v="GBC Wire Binding Combs"/>
    <x v="1587"/>
    <n v="6"/>
    <x v="2"/>
    <n v="16.750800000000002"/>
    <x v="34"/>
    <x v="27"/>
  </r>
  <r>
    <n v="8501"/>
    <x v="4224"/>
    <x v="1195"/>
    <d v="2014-03-08T00:00:00"/>
    <s v="Second Class"/>
    <s v="AB-10150"/>
    <s v="Aimee Bixby"/>
    <x v="0"/>
    <s v="United States"/>
    <s v="Yonkers"/>
    <x v="15"/>
    <n v="10701"/>
    <x v="3"/>
    <s v="OFF-PA-10001878"/>
    <x v="1"/>
    <x v="10"/>
    <s v="Xerox 1891"/>
    <x v="615"/>
    <n v="2"/>
    <x v="0"/>
    <n v="45.9754"/>
    <x v="34"/>
    <x v="2"/>
  </r>
  <r>
    <n v="8502"/>
    <x v="4225"/>
    <x v="879"/>
    <d v="2015-03-03T00:00:00"/>
    <s v="Second Class"/>
    <s v="DH-13075"/>
    <s v="Dave Hallsten"/>
    <x v="1"/>
    <s v="United States"/>
    <s v="Los Angeles"/>
    <x v="1"/>
    <n v="90045"/>
    <x v="1"/>
    <s v="TEC-PH-10000376"/>
    <x v="2"/>
    <x v="7"/>
    <s v="Square Credit Card Reader"/>
    <x v="2913"/>
    <n v="2"/>
    <x v="2"/>
    <n v="1.1988000000000001"/>
    <x v="30"/>
    <x v="10"/>
  </r>
  <r>
    <n v="8503"/>
    <x v="4225"/>
    <x v="879"/>
    <d v="2015-03-03T00:00:00"/>
    <s v="Second Class"/>
    <s v="DH-13075"/>
    <s v="Dave Hallsten"/>
    <x v="1"/>
    <s v="United States"/>
    <s v="Los Angeles"/>
    <x v="1"/>
    <n v="90045"/>
    <x v="1"/>
    <s v="FUR-CH-10003396"/>
    <x v="0"/>
    <x v="1"/>
    <s v="Global Deluxe Steno Chair"/>
    <x v="4086"/>
    <n v="3"/>
    <x v="2"/>
    <n v="-20.784600000000001"/>
    <x v="30"/>
    <x v="75"/>
  </r>
  <r>
    <n v="8504"/>
    <x v="4226"/>
    <x v="980"/>
    <d v="2014-02-24T00:00:00"/>
    <s v="Standard Class"/>
    <s v="SR-20740"/>
    <s v="Steven Roelle"/>
    <x v="2"/>
    <s v="United States"/>
    <s v="Los Angeles"/>
    <x v="1"/>
    <n v="90049"/>
    <x v="1"/>
    <s v="OFF-PA-10003363"/>
    <x v="1"/>
    <x v="10"/>
    <s v="Xerox 204"/>
    <x v="91"/>
    <n v="2"/>
    <x v="0"/>
    <n v="6.2207999999999997"/>
    <x v="45"/>
    <x v="68"/>
  </r>
  <r>
    <n v="8505"/>
    <x v="4227"/>
    <x v="440"/>
    <d v="2016-05-06T00:00:00"/>
    <s v="Standard Class"/>
    <s v="NR-18550"/>
    <s v="Nick Radford"/>
    <x v="0"/>
    <s v="United States"/>
    <s v="Amarillo"/>
    <x v="5"/>
    <n v="79109"/>
    <x v="2"/>
    <s v="FUR-CH-10003298"/>
    <x v="0"/>
    <x v="1"/>
    <s v="Office Star - Contemporary Task Swivel chair with Loop Arms, Charcoal"/>
    <x v="4565"/>
    <n v="4"/>
    <x v="4"/>
    <n v="-110.0232"/>
    <x v="35"/>
    <x v="256"/>
  </r>
  <r>
    <n v="8506"/>
    <x v="4228"/>
    <x v="387"/>
    <d v="2016-03-12T00:00:00"/>
    <s v="Standard Class"/>
    <s v="SJ-20125"/>
    <s v="Sanjit Jacobs"/>
    <x v="2"/>
    <s v="United States"/>
    <s v="Dallas"/>
    <x v="5"/>
    <n v="75217"/>
    <x v="2"/>
    <s v="OFF-BI-10001757"/>
    <x v="1"/>
    <x v="8"/>
    <s v="Pressboard Hanging Data Binders for Unburst Sheets"/>
    <x v="3096"/>
    <n v="9"/>
    <x v="3"/>
    <n v="-14.169600000000001"/>
    <x v="17"/>
    <x v="276"/>
  </r>
  <r>
    <n v="8507"/>
    <x v="4228"/>
    <x v="387"/>
    <d v="2016-03-12T00:00:00"/>
    <s v="Standard Class"/>
    <s v="SJ-20125"/>
    <s v="Sanjit Jacobs"/>
    <x v="2"/>
    <s v="United States"/>
    <s v="Dallas"/>
    <x v="5"/>
    <n v="75217"/>
    <x v="2"/>
    <s v="TEC-AC-10004633"/>
    <x v="2"/>
    <x v="11"/>
    <s v="Verbatim 25 GB 6x Blu-ray Single Layer Recordable Disc, 3/Pack"/>
    <x v="5233"/>
    <n v="5"/>
    <x v="2"/>
    <n v="8.3879999999999999"/>
    <x v="17"/>
    <x v="1"/>
  </r>
  <r>
    <n v="8508"/>
    <x v="4228"/>
    <x v="387"/>
    <d v="2016-03-12T00:00:00"/>
    <s v="Standard Class"/>
    <s v="SJ-20125"/>
    <s v="Sanjit Jacobs"/>
    <x v="2"/>
    <s v="United States"/>
    <s v="Dallas"/>
    <x v="5"/>
    <n v="75217"/>
    <x v="2"/>
    <s v="OFF-EN-10001453"/>
    <x v="1"/>
    <x v="12"/>
    <s v="Tyvek Interoffice Envelopes, 9 1/2&quot; x 12 1/2&quot;, 100/Box"/>
    <x v="1741"/>
    <n v="3"/>
    <x v="2"/>
    <n v="49.393799999999999"/>
    <x v="17"/>
    <x v="31"/>
  </r>
  <r>
    <n v="8509"/>
    <x v="4229"/>
    <x v="555"/>
    <d v="2015-12-14T00:00:00"/>
    <s v="First Class"/>
    <s v="CA-12775"/>
    <s v="Cynthia Arntzen"/>
    <x v="0"/>
    <s v="United States"/>
    <s v="Detroit"/>
    <x v="12"/>
    <n v="48205"/>
    <x v="2"/>
    <s v="TEC-AC-10004761"/>
    <x v="2"/>
    <x v="11"/>
    <s v="Maxell 4.7GB DVD+RW 3/Pack"/>
    <x v="5234"/>
    <n v="11"/>
    <x v="0"/>
    <n v="61.330500000000001"/>
    <x v="14"/>
    <x v="11"/>
  </r>
  <r>
    <n v="8510"/>
    <x v="4229"/>
    <x v="555"/>
    <d v="2015-12-14T00:00:00"/>
    <s v="First Class"/>
    <s v="CA-12775"/>
    <s v="Cynthia Arntzen"/>
    <x v="0"/>
    <s v="United States"/>
    <s v="Detroit"/>
    <x v="12"/>
    <n v="48205"/>
    <x v="2"/>
    <s v="TEC-PH-10003691"/>
    <x v="2"/>
    <x v="7"/>
    <s v="BlackBerry Q10"/>
    <x v="4675"/>
    <n v="1"/>
    <x v="0"/>
    <n v="31.497499999999999"/>
    <x v="14"/>
    <x v="45"/>
  </r>
  <r>
    <n v="8511"/>
    <x v="4229"/>
    <x v="555"/>
    <d v="2015-12-14T00:00:00"/>
    <s v="First Class"/>
    <s v="CA-12775"/>
    <s v="Cynthia Arntzen"/>
    <x v="0"/>
    <s v="United States"/>
    <s v="Detroit"/>
    <x v="12"/>
    <n v="48205"/>
    <x v="2"/>
    <s v="OFF-BI-10004965"/>
    <x v="1"/>
    <x v="8"/>
    <s v="Ibico Covers for Plastic or Wire Binding Elements"/>
    <x v="5235"/>
    <n v="2"/>
    <x v="0"/>
    <n v="10.35"/>
    <x v="14"/>
    <x v="88"/>
  </r>
  <r>
    <n v="8512"/>
    <x v="4230"/>
    <x v="596"/>
    <d v="2016-12-26T00:00:00"/>
    <s v="Standard Class"/>
    <s v="LC-16885"/>
    <s v="Lena Creighton"/>
    <x v="0"/>
    <s v="United States"/>
    <s v="New York City"/>
    <x v="15"/>
    <n v="10035"/>
    <x v="3"/>
    <s v="OFF-BI-10004233"/>
    <x v="1"/>
    <x v="8"/>
    <s v="GBC Pre-Punched Binding Paper, Plastic, White, 8-1/2&quot; x 11&quot;"/>
    <x v="2171"/>
    <n v="2"/>
    <x v="2"/>
    <n v="8.9543999999999997"/>
    <x v="5"/>
    <x v="73"/>
  </r>
  <r>
    <n v="8513"/>
    <x v="4231"/>
    <x v="1056"/>
    <d v="2016-02-08T00:00:00"/>
    <s v="Standard Class"/>
    <s v="NS-18640"/>
    <s v="Noel Staavos"/>
    <x v="1"/>
    <s v="United States"/>
    <s v="Houston"/>
    <x v="5"/>
    <n v="77041"/>
    <x v="2"/>
    <s v="FUR-FU-10003601"/>
    <x v="0"/>
    <x v="5"/>
    <s v="Deflect-o RollaMat Studded, Beveled Mat for Medium Pile Carpeting"/>
    <x v="5236"/>
    <n v="2"/>
    <x v="7"/>
    <n v="-77.473200000000006"/>
    <x v="48"/>
    <x v="540"/>
  </r>
  <r>
    <n v="8514"/>
    <x v="4232"/>
    <x v="929"/>
    <d v="2017-06-09T00:00:00"/>
    <s v="Standard Class"/>
    <s v="NS-18640"/>
    <s v="Noel Staavos"/>
    <x v="1"/>
    <s v="United States"/>
    <s v="Orlando"/>
    <x v="2"/>
    <n v="32839"/>
    <x v="0"/>
    <s v="OFF-PA-10002787"/>
    <x v="1"/>
    <x v="10"/>
    <s v="Xerox 227"/>
    <x v="557"/>
    <n v="4"/>
    <x v="2"/>
    <n v="7.2576000000000001"/>
    <x v="28"/>
    <x v="73"/>
  </r>
  <r>
    <n v="8515"/>
    <x v="4233"/>
    <x v="291"/>
    <d v="2015-08-26T00:00:00"/>
    <s v="Standard Class"/>
    <s v="HG-14965"/>
    <s v="Henry Goldwyn"/>
    <x v="1"/>
    <s v="United States"/>
    <s v="Florence"/>
    <x v="0"/>
    <n v="41042"/>
    <x v="0"/>
    <s v="OFF-AR-10003602"/>
    <x v="1"/>
    <x v="6"/>
    <s v="Quartet Omega Colored Chalk, 12/Pack"/>
    <x v="254"/>
    <n v="3"/>
    <x v="0"/>
    <n v="8.2344000000000008"/>
    <x v="37"/>
    <x v="53"/>
  </r>
  <r>
    <n v="8516"/>
    <x v="4233"/>
    <x v="291"/>
    <d v="2015-08-26T00:00:00"/>
    <s v="Standard Class"/>
    <s v="HG-14965"/>
    <s v="Henry Goldwyn"/>
    <x v="1"/>
    <s v="United States"/>
    <s v="Florence"/>
    <x v="0"/>
    <n v="41042"/>
    <x v="0"/>
    <s v="OFF-AR-10002053"/>
    <x v="1"/>
    <x v="6"/>
    <s v="Premium Writing Pencils, Soft, #2 by Central Association for the Blind"/>
    <x v="5237"/>
    <n v="12"/>
    <x v="0"/>
    <n v="10.0128"/>
    <x v="37"/>
    <x v="95"/>
  </r>
  <r>
    <n v="8517"/>
    <x v="4234"/>
    <x v="281"/>
    <d v="2016-04-11T00:00:00"/>
    <s v="Standard Class"/>
    <s v="SF-20200"/>
    <s v="Sarah Foster"/>
    <x v="0"/>
    <s v="United States"/>
    <s v="New York City"/>
    <x v="15"/>
    <n v="10009"/>
    <x v="3"/>
    <s v="OFF-AR-10002833"/>
    <x v="1"/>
    <x v="6"/>
    <s v="Newell 322"/>
    <x v="1026"/>
    <n v="2"/>
    <x v="0"/>
    <n v="0.98280000000000001"/>
    <x v="26"/>
    <x v="6"/>
  </r>
  <r>
    <n v="8518"/>
    <x v="4235"/>
    <x v="400"/>
    <d v="2017-06-07T00:00:00"/>
    <s v="Second Class"/>
    <s v="EM-14065"/>
    <s v="Erin Mull"/>
    <x v="0"/>
    <s v="United States"/>
    <s v="Frisco"/>
    <x v="5"/>
    <n v="75034"/>
    <x v="2"/>
    <s v="FUR-FU-10002501"/>
    <x v="0"/>
    <x v="5"/>
    <s v="Nu-Dell Executive Frame"/>
    <x v="5238"/>
    <n v="6"/>
    <x v="7"/>
    <n v="-17.443200000000001"/>
    <x v="28"/>
    <x v="549"/>
  </r>
  <r>
    <n v="8519"/>
    <x v="4236"/>
    <x v="769"/>
    <d v="2017-12-10T00:00:00"/>
    <s v="Standard Class"/>
    <s v="DO-13645"/>
    <s v="Doug O'Connell"/>
    <x v="0"/>
    <s v="United States"/>
    <s v="Paterson"/>
    <x v="30"/>
    <n v="7501"/>
    <x v="3"/>
    <s v="FUR-FU-10002506"/>
    <x v="0"/>
    <x v="5"/>
    <s v="Tensor &quot;Hersey Kiss&quot; Styled Floor Lamp"/>
    <x v="2391"/>
    <n v="1"/>
    <x v="0"/>
    <n v="1.5588"/>
    <x v="23"/>
    <x v="188"/>
  </r>
  <r>
    <n v="8520"/>
    <x v="4236"/>
    <x v="769"/>
    <d v="2017-12-10T00:00:00"/>
    <s v="Standard Class"/>
    <s v="DO-13645"/>
    <s v="Doug O'Connell"/>
    <x v="0"/>
    <s v="United States"/>
    <s v="Paterson"/>
    <x v="30"/>
    <n v="7501"/>
    <x v="3"/>
    <s v="FUR-CH-10003817"/>
    <x v="0"/>
    <x v="1"/>
    <s v="Global Value Steno Chair, Gray"/>
    <x v="5239"/>
    <n v="3"/>
    <x v="0"/>
    <n v="45.555"/>
    <x v="23"/>
    <x v="45"/>
  </r>
  <r>
    <n v="8521"/>
    <x v="4236"/>
    <x v="769"/>
    <d v="2017-12-10T00:00:00"/>
    <s v="Standard Class"/>
    <s v="DO-13645"/>
    <s v="Doug O'Connell"/>
    <x v="0"/>
    <s v="United States"/>
    <s v="Paterson"/>
    <x v="30"/>
    <n v="7501"/>
    <x v="3"/>
    <s v="FUR-CH-10004860"/>
    <x v="0"/>
    <x v="1"/>
    <s v="Global Low Back Tilter Chair"/>
    <x v="3271"/>
    <n v="3"/>
    <x v="0"/>
    <n v="18.176400000000001"/>
    <x v="23"/>
    <x v="189"/>
  </r>
  <r>
    <n v="8522"/>
    <x v="4237"/>
    <x v="383"/>
    <d v="2016-01-15T00:00:00"/>
    <s v="Standard Class"/>
    <s v="MP-17470"/>
    <s v="Mark Packer"/>
    <x v="2"/>
    <s v="United States"/>
    <s v="Columbus"/>
    <x v="24"/>
    <n v="43229"/>
    <x v="3"/>
    <s v="FUR-FU-10002268"/>
    <x v="0"/>
    <x v="5"/>
    <s v="Ultra Door Push Plate"/>
    <x v="5240"/>
    <n v="14"/>
    <x v="2"/>
    <n v="8.9361999999999995"/>
    <x v="12"/>
    <x v="173"/>
  </r>
  <r>
    <n v="8523"/>
    <x v="4238"/>
    <x v="178"/>
    <d v="2016-04-07T00:00:00"/>
    <s v="Standard Class"/>
    <s v="MY-18295"/>
    <s v="Muhammed Yedwab"/>
    <x v="1"/>
    <s v="United States"/>
    <s v="Milwaukee"/>
    <x v="6"/>
    <n v="53209"/>
    <x v="2"/>
    <s v="TEC-PH-10000148"/>
    <x v="2"/>
    <x v="7"/>
    <s v="Cyber Acoustics AC-202b Speech Recognition Stereo Headset"/>
    <x v="2391"/>
    <n v="1"/>
    <x v="0"/>
    <n v="0.25979999999999998"/>
    <x v="26"/>
    <x v="259"/>
  </r>
  <r>
    <n v="8524"/>
    <x v="4239"/>
    <x v="296"/>
    <d v="2017-09-25T00:00:00"/>
    <s v="Standard Class"/>
    <s v="DB-13615"/>
    <s v="Doug Bickford"/>
    <x v="0"/>
    <s v="United States"/>
    <s v="San Francisco"/>
    <x v="1"/>
    <n v="94109"/>
    <x v="1"/>
    <s v="OFF-PA-10004082"/>
    <x v="1"/>
    <x v="10"/>
    <s v="Adams Telephone Message Book w/Frequently-Called Numbers Space, 400 Messages per Book"/>
    <x v="5241"/>
    <n v="7"/>
    <x v="0"/>
    <n v="27.93"/>
    <x v="15"/>
    <x v="47"/>
  </r>
  <r>
    <n v="8525"/>
    <x v="4240"/>
    <x v="633"/>
    <d v="2017-03-16T00:00:00"/>
    <s v="Same Day"/>
    <s v="SP-20920"/>
    <s v="Susan Pistek"/>
    <x v="0"/>
    <s v="United States"/>
    <s v="Columbus"/>
    <x v="24"/>
    <n v="43229"/>
    <x v="3"/>
    <s v="TEC-PH-10004348"/>
    <x v="2"/>
    <x v="7"/>
    <s v="OtterBox Defender Series Case - iPhone 5c"/>
    <x v="5242"/>
    <n v="2"/>
    <x v="10"/>
    <n v="-7.3959999999999999"/>
    <x v="42"/>
    <x v="146"/>
  </r>
  <r>
    <n v="8526"/>
    <x v="4240"/>
    <x v="633"/>
    <d v="2017-03-16T00:00:00"/>
    <s v="Same Day"/>
    <s v="SP-20920"/>
    <s v="Susan Pistek"/>
    <x v="0"/>
    <s v="United States"/>
    <s v="Columbus"/>
    <x v="24"/>
    <n v="43229"/>
    <x v="3"/>
    <s v="FUR-FU-10003424"/>
    <x v="0"/>
    <x v="5"/>
    <s v="Nu-Dell Oak Frame"/>
    <x v="5243"/>
    <n v="6"/>
    <x v="2"/>
    <n v="7.6896000000000004"/>
    <x v="42"/>
    <x v="230"/>
  </r>
  <r>
    <n v="8527"/>
    <x v="4240"/>
    <x v="633"/>
    <d v="2017-03-16T00:00:00"/>
    <s v="Same Day"/>
    <s v="SP-20920"/>
    <s v="Susan Pistek"/>
    <x v="0"/>
    <s v="United States"/>
    <s v="Columbus"/>
    <x v="24"/>
    <n v="43229"/>
    <x v="3"/>
    <s v="OFF-BI-10004654"/>
    <x v="1"/>
    <x v="8"/>
    <s v="Avery Binding System Hidden Tab Executive Style Index Sets"/>
    <x v="5244"/>
    <n v="3"/>
    <x v="6"/>
    <n v="-3.4620000000000002"/>
    <x v="42"/>
    <x v="133"/>
  </r>
  <r>
    <n v="8528"/>
    <x v="4240"/>
    <x v="633"/>
    <d v="2017-03-16T00:00:00"/>
    <s v="Same Day"/>
    <s v="SP-20920"/>
    <s v="Susan Pistek"/>
    <x v="0"/>
    <s v="United States"/>
    <s v="Columbus"/>
    <x v="24"/>
    <n v="43229"/>
    <x v="3"/>
    <s v="TEC-AC-10004571"/>
    <x v="2"/>
    <x v="11"/>
    <s v="Logitech G700s Rechargeable Gaming Mouse"/>
    <x v="1290"/>
    <n v="2"/>
    <x v="2"/>
    <n v="43.995600000000003"/>
    <x v="42"/>
    <x v="102"/>
  </r>
  <r>
    <n v="8529"/>
    <x v="4240"/>
    <x v="633"/>
    <d v="2017-03-16T00:00:00"/>
    <s v="Same Day"/>
    <s v="SP-20920"/>
    <s v="Susan Pistek"/>
    <x v="0"/>
    <s v="United States"/>
    <s v="Columbus"/>
    <x v="24"/>
    <n v="43229"/>
    <x v="3"/>
    <s v="OFF-ST-10000675"/>
    <x v="1"/>
    <x v="4"/>
    <s v="File Shuttle II and Handi-File, Black"/>
    <x v="314"/>
    <n v="2"/>
    <x v="2"/>
    <n v="3.3889999999999998"/>
    <x v="42"/>
    <x v="107"/>
  </r>
  <r>
    <n v="8530"/>
    <x v="4241"/>
    <x v="468"/>
    <d v="2017-11-17T00:00:00"/>
    <s v="Standard Class"/>
    <s v="ME-17320"/>
    <s v="Maria Etezadi"/>
    <x v="2"/>
    <s v="United States"/>
    <s v="Los Angeles"/>
    <x v="1"/>
    <n v="90008"/>
    <x v="1"/>
    <s v="FUR-CH-10001714"/>
    <x v="0"/>
    <x v="1"/>
    <s v="Global Leather &amp; Oak Executive Chair, Burgundy"/>
    <x v="5245"/>
    <n v="2"/>
    <x v="2"/>
    <n v="-36.2136"/>
    <x v="24"/>
    <x v="362"/>
  </r>
  <r>
    <n v="8531"/>
    <x v="4242"/>
    <x v="885"/>
    <d v="2016-12-06T00:00:00"/>
    <s v="Standard Class"/>
    <s v="BS-11755"/>
    <s v="Bruce Stewart"/>
    <x v="0"/>
    <s v="United States"/>
    <s v="Detroit"/>
    <x v="12"/>
    <n v="48227"/>
    <x v="2"/>
    <s v="OFF-PA-10000380"/>
    <x v="1"/>
    <x v="10"/>
    <s v="REDIFORM Incoming/Outgoing Call Register, 11&quot; X 8 1/2&quot;, 100 Messages"/>
    <x v="1707"/>
    <n v="4"/>
    <x v="0"/>
    <n v="16.68"/>
    <x v="5"/>
    <x v="47"/>
  </r>
  <r>
    <n v="8532"/>
    <x v="4242"/>
    <x v="885"/>
    <d v="2016-12-06T00:00:00"/>
    <s v="Standard Class"/>
    <s v="BS-11755"/>
    <s v="Bruce Stewart"/>
    <x v="0"/>
    <s v="United States"/>
    <s v="Detroit"/>
    <x v="12"/>
    <n v="48227"/>
    <x v="2"/>
    <s v="OFF-PA-10002713"/>
    <x v="1"/>
    <x v="10"/>
    <s v="Adams Phone Message Book, 200 Message Capacity, 8 1/16” x 11”"/>
    <x v="1273"/>
    <n v="2"/>
    <x v="0"/>
    <n v="6.3296000000000001"/>
    <x v="5"/>
    <x v="99"/>
  </r>
  <r>
    <n v="8533"/>
    <x v="4242"/>
    <x v="885"/>
    <d v="2016-12-06T00:00:00"/>
    <s v="Standard Class"/>
    <s v="BS-11755"/>
    <s v="Bruce Stewart"/>
    <x v="0"/>
    <s v="United States"/>
    <s v="Detroit"/>
    <x v="12"/>
    <n v="48227"/>
    <x v="2"/>
    <s v="OFF-ST-10001370"/>
    <x v="1"/>
    <x v="4"/>
    <s v="Sensible Storage WireTech Storage Systems"/>
    <x v="5246"/>
    <n v="7"/>
    <x v="0"/>
    <n v="24.843"/>
    <x v="5"/>
    <x v="125"/>
  </r>
  <r>
    <n v="8534"/>
    <x v="4242"/>
    <x v="885"/>
    <d v="2016-12-06T00:00:00"/>
    <s v="Standard Class"/>
    <s v="BS-11755"/>
    <s v="Bruce Stewart"/>
    <x v="0"/>
    <s v="United States"/>
    <s v="Detroit"/>
    <x v="12"/>
    <n v="48227"/>
    <x v="2"/>
    <s v="FUR-CH-10000513"/>
    <x v="0"/>
    <x v="1"/>
    <s v="High-Back Leather Manager's Chair"/>
    <x v="1917"/>
    <n v="3"/>
    <x v="0"/>
    <n v="35.097299999999997"/>
    <x v="5"/>
    <x v="550"/>
  </r>
  <r>
    <n v="8535"/>
    <x v="4243"/>
    <x v="1004"/>
    <d v="2015-01-15T00:00:00"/>
    <s v="Second Class"/>
    <s v="KS-16300"/>
    <s v="Karen Seio"/>
    <x v="1"/>
    <s v="United States"/>
    <s v="Columbus"/>
    <x v="32"/>
    <n v="31907"/>
    <x v="0"/>
    <s v="OFF-LA-10003223"/>
    <x v="1"/>
    <x v="2"/>
    <s v="Avery 508"/>
    <x v="759"/>
    <n v="2"/>
    <x v="0"/>
    <n v="4.8117999999999999"/>
    <x v="36"/>
    <x v="77"/>
  </r>
  <r>
    <n v="8536"/>
    <x v="4244"/>
    <x v="1174"/>
    <d v="2014-05-20T00:00:00"/>
    <s v="Standard Class"/>
    <s v="CC-12475"/>
    <s v="Cindy Chapman"/>
    <x v="0"/>
    <s v="United States"/>
    <s v="San Francisco"/>
    <x v="1"/>
    <n v="94122"/>
    <x v="1"/>
    <s v="TEC-AC-10002217"/>
    <x v="2"/>
    <x v="11"/>
    <s v="Imation Clip USB flash drive - 8 GB"/>
    <x v="5247"/>
    <n v="3"/>
    <x v="0"/>
    <n v="3.3839999999999999"/>
    <x v="8"/>
    <x v="245"/>
  </r>
  <r>
    <n v="8537"/>
    <x v="4245"/>
    <x v="722"/>
    <d v="2015-06-11T00:00:00"/>
    <s v="Standard Class"/>
    <s v="HD-14785"/>
    <s v="Harold Dahlen"/>
    <x v="2"/>
    <s v="United States"/>
    <s v="Philadelphia"/>
    <x v="9"/>
    <n v="19143"/>
    <x v="3"/>
    <s v="OFF-BI-10003707"/>
    <x v="1"/>
    <x v="8"/>
    <s v="Aluminum Screw Posts"/>
    <x v="4475"/>
    <n v="4"/>
    <x v="6"/>
    <n v="-12.208"/>
    <x v="33"/>
    <x v="71"/>
  </r>
  <r>
    <n v="8538"/>
    <x v="4245"/>
    <x v="722"/>
    <d v="2015-06-11T00:00:00"/>
    <s v="Standard Class"/>
    <s v="HD-14785"/>
    <s v="Harold Dahlen"/>
    <x v="2"/>
    <s v="United States"/>
    <s v="Philadelphia"/>
    <x v="9"/>
    <n v="19143"/>
    <x v="3"/>
    <s v="OFF-PA-10000552"/>
    <x v="1"/>
    <x v="10"/>
    <s v="Xerox 200"/>
    <x v="233"/>
    <n v="5"/>
    <x v="2"/>
    <n v="9.0719999999999992"/>
    <x v="33"/>
    <x v="404"/>
  </r>
  <r>
    <n v="8539"/>
    <x v="4245"/>
    <x v="722"/>
    <d v="2015-06-11T00:00:00"/>
    <s v="Standard Class"/>
    <s v="HD-14785"/>
    <s v="Harold Dahlen"/>
    <x v="2"/>
    <s v="United States"/>
    <s v="Philadelphia"/>
    <x v="9"/>
    <n v="19143"/>
    <x v="3"/>
    <s v="OFF-AR-10003183"/>
    <x v="1"/>
    <x v="6"/>
    <s v="Avery Fluorescent Highlighter Four-Color Set"/>
    <x v="2204"/>
    <n v="3"/>
    <x v="2"/>
    <n v="1.002"/>
    <x v="33"/>
    <x v="26"/>
  </r>
  <r>
    <n v="8540"/>
    <x v="4246"/>
    <x v="631"/>
    <d v="2017-03-13T00:00:00"/>
    <s v="Standard Class"/>
    <s v="KB-16315"/>
    <s v="Karl Braun"/>
    <x v="0"/>
    <s v="United States"/>
    <s v="Los Angeles"/>
    <x v="1"/>
    <n v="90008"/>
    <x v="1"/>
    <s v="TEC-CO-10000971"/>
    <x v="2"/>
    <x v="16"/>
    <s v="Hewlett Packard 310 Color Digital Copier"/>
    <x v="1973"/>
    <n v="2"/>
    <x v="2"/>
    <n v="59.997999999999998"/>
    <x v="42"/>
    <x v="26"/>
  </r>
  <r>
    <n v="8541"/>
    <x v="4246"/>
    <x v="631"/>
    <d v="2017-03-13T00:00:00"/>
    <s v="Standard Class"/>
    <s v="KB-16315"/>
    <s v="Karl Braun"/>
    <x v="0"/>
    <s v="United States"/>
    <s v="Los Angeles"/>
    <x v="1"/>
    <n v="90008"/>
    <x v="1"/>
    <s v="OFF-BI-10003910"/>
    <x v="1"/>
    <x v="8"/>
    <s v="DXL Angle-View Binders with Locking Rings by Samsill"/>
    <x v="117"/>
    <n v="5"/>
    <x v="2"/>
    <n v="9.6374999999999993"/>
    <x v="42"/>
    <x v="33"/>
  </r>
  <r>
    <n v="8542"/>
    <x v="4247"/>
    <x v="937"/>
    <d v="2015-12-23T00:00:00"/>
    <s v="First Class"/>
    <s v="HR-14830"/>
    <s v="Harold Ryan"/>
    <x v="1"/>
    <s v="United States"/>
    <s v="Philadelphia"/>
    <x v="9"/>
    <n v="19140"/>
    <x v="3"/>
    <s v="OFF-ST-10001172"/>
    <x v="1"/>
    <x v="4"/>
    <s v="Tennsco Lockers, Sand"/>
    <x v="2939"/>
    <n v="2"/>
    <x v="2"/>
    <n v="1.6783999999999999"/>
    <x v="14"/>
    <x v="9"/>
  </r>
  <r>
    <n v="8543"/>
    <x v="4247"/>
    <x v="937"/>
    <d v="2015-12-23T00:00:00"/>
    <s v="First Class"/>
    <s v="HR-14830"/>
    <s v="Harold Ryan"/>
    <x v="1"/>
    <s v="United States"/>
    <s v="Philadelphia"/>
    <x v="9"/>
    <n v="19140"/>
    <x v="3"/>
    <s v="FUR-CH-10001270"/>
    <x v="0"/>
    <x v="1"/>
    <s v="Harbour Creations Steel Folding Chair"/>
    <x v="5248"/>
    <n v="7"/>
    <x v="4"/>
    <n v="0"/>
    <x v="14"/>
    <x v="136"/>
  </r>
  <r>
    <n v="8544"/>
    <x v="4248"/>
    <x v="908"/>
    <d v="2014-08-11T00:00:00"/>
    <s v="Standard Class"/>
    <s v="TB-21625"/>
    <s v="Trudy Brown"/>
    <x v="0"/>
    <s v="United States"/>
    <s v="New York City"/>
    <x v="15"/>
    <n v="10035"/>
    <x v="3"/>
    <s v="TEC-AC-10004571"/>
    <x v="2"/>
    <x v="11"/>
    <s v="Logitech G700s Rechargeable Gaming Mouse"/>
    <x v="1636"/>
    <n v="2"/>
    <x v="0"/>
    <n v="83.991600000000005"/>
    <x v="29"/>
    <x v="242"/>
  </r>
  <r>
    <n v="8545"/>
    <x v="4249"/>
    <x v="1196"/>
    <d v="2016-03-31T00:00:00"/>
    <s v="Standard Class"/>
    <s v="DS-13180"/>
    <s v="David Smith"/>
    <x v="1"/>
    <s v="United States"/>
    <s v="Columbus"/>
    <x v="32"/>
    <n v="31907"/>
    <x v="0"/>
    <s v="FUR-FU-10004053"/>
    <x v="0"/>
    <x v="5"/>
    <s v="DAX Two-Tone Silver Metal Document Frame"/>
    <x v="4693"/>
    <n v="1"/>
    <x v="0"/>
    <n v="8.7032000000000007"/>
    <x v="17"/>
    <x v="37"/>
  </r>
  <r>
    <n v="8546"/>
    <x v="4249"/>
    <x v="1196"/>
    <d v="2016-03-31T00:00:00"/>
    <s v="Standard Class"/>
    <s v="DS-13180"/>
    <s v="David Smith"/>
    <x v="1"/>
    <s v="United States"/>
    <s v="Columbus"/>
    <x v="32"/>
    <n v="31907"/>
    <x v="0"/>
    <s v="FUR-FU-10003731"/>
    <x v="0"/>
    <x v="5"/>
    <s v="Eldon Expressions Wood and Plastic Desk Accessories, Oak"/>
    <x v="3009"/>
    <n v="4"/>
    <x v="0"/>
    <n v="11.1776"/>
    <x v="17"/>
    <x v="40"/>
  </r>
  <r>
    <n v="8547"/>
    <x v="4249"/>
    <x v="1196"/>
    <d v="2016-03-31T00:00:00"/>
    <s v="Standard Class"/>
    <s v="DS-13180"/>
    <s v="David Smith"/>
    <x v="1"/>
    <s v="United States"/>
    <s v="Columbus"/>
    <x v="32"/>
    <n v="31907"/>
    <x v="0"/>
    <s v="OFF-BI-10000962"/>
    <x v="1"/>
    <x v="8"/>
    <s v="Acco Flexible ACCOHIDE Square Ring Data Binder, Dark Blue, 11 1/2&quot; X 14&quot; 7/8&quot;"/>
    <x v="2867"/>
    <n v="2"/>
    <x v="0"/>
    <n v="15.944599999999999"/>
    <x v="17"/>
    <x v="77"/>
  </r>
  <r>
    <n v="8548"/>
    <x v="4250"/>
    <x v="901"/>
    <d v="2015-12-10T00:00:00"/>
    <s v="Standard Class"/>
    <s v="GB-14530"/>
    <s v="George Bell"/>
    <x v="1"/>
    <s v="United States"/>
    <s v="Los Angeles"/>
    <x v="1"/>
    <n v="90049"/>
    <x v="1"/>
    <s v="TEC-AC-10001266"/>
    <x v="2"/>
    <x v="11"/>
    <s v="Memorex Micro Travel Drive 8 GB"/>
    <x v="3798"/>
    <n v="3"/>
    <x v="0"/>
    <n v="17.55"/>
    <x v="14"/>
    <x v="88"/>
  </r>
  <r>
    <n v="8549"/>
    <x v="4250"/>
    <x v="901"/>
    <d v="2015-12-10T00:00:00"/>
    <s v="Standard Class"/>
    <s v="GB-14530"/>
    <s v="George Bell"/>
    <x v="1"/>
    <s v="United States"/>
    <s v="Los Angeles"/>
    <x v="1"/>
    <n v="90049"/>
    <x v="1"/>
    <s v="OFF-LA-10000452"/>
    <x v="1"/>
    <x v="2"/>
    <s v="Avery 488"/>
    <x v="2336"/>
    <n v="4"/>
    <x v="0"/>
    <n v="6.048"/>
    <x v="14"/>
    <x v="62"/>
  </r>
  <r>
    <n v="8550"/>
    <x v="4251"/>
    <x v="861"/>
    <d v="2015-09-12T00:00:00"/>
    <s v="First Class"/>
    <s v="GB-14530"/>
    <s v="George Bell"/>
    <x v="1"/>
    <s v="United States"/>
    <s v="Aurora"/>
    <x v="22"/>
    <n v="80013"/>
    <x v="1"/>
    <s v="FUR-FU-10000073"/>
    <x v="0"/>
    <x v="5"/>
    <s v="Deflect-O Glasstique Clear Desk Accessories"/>
    <x v="4282"/>
    <n v="4"/>
    <x v="2"/>
    <n v="4.0039999999999996"/>
    <x v="11"/>
    <x v="114"/>
  </r>
  <r>
    <n v="8551"/>
    <x v="4252"/>
    <x v="789"/>
    <d v="2015-07-24T00:00:00"/>
    <s v="Standard Class"/>
    <s v="VB-21745"/>
    <s v="Victoria Brennan"/>
    <x v="1"/>
    <s v="United States"/>
    <s v="Houston"/>
    <x v="5"/>
    <n v="77041"/>
    <x v="2"/>
    <s v="OFF-LA-10002368"/>
    <x v="1"/>
    <x v="2"/>
    <s v="Avery 479"/>
    <x v="301"/>
    <n v="3"/>
    <x v="2"/>
    <n v="2.0358000000000001"/>
    <x v="39"/>
    <x v="18"/>
  </r>
  <r>
    <n v="8552"/>
    <x v="4252"/>
    <x v="789"/>
    <d v="2015-07-24T00:00:00"/>
    <s v="Standard Class"/>
    <s v="VB-21745"/>
    <s v="Victoria Brennan"/>
    <x v="1"/>
    <s v="United States"/>
    <s v="Houston"/>
    <x v="5"/>
    <n v="77041"/>
    <x v="2"/>
    <s v="OFF-FA-10004248"/>
    <x v="1"/>
    <x v="13"/>
    <s v="Advantus T-Pin Paper Clips"/>
    <x v="5249"/>
    <n v="4"/>
    <x v="2"/>
    <n v="3.4276"/>
    <x v="39"/>
    <x v="212"/>
  </r>
  <r>
    <n v="8553"/>
    <x v="4253"/>
    <x v="992"/>
    <d v="2014-06-03T00:00:00"/>
    <s v="Standard Class"/>
    <s v="MC-17425"/>
    <s v="Mark Cousins"/>
    <x v="1"/>
    <s v="United States"/>
    <s v="Chicago"/>
    <x v="10"/>
    <n v="60623"/>
    <x v="2"/>
    <s v="TEC-CO-10004202"/>
    <x v="2"/>
    <x v="16"/>
    <s v="Brother DCP1000 Digital 3 in 1 Multifunction Machine"/>
    <x v="5250"/>
    <n v="3"/>
    <x v="2"/>
    <n v="134.99549999999999"/>
    <x v="3"/>
    <x v="183"/>
  </r>
  <r>
    <n v="8554"/>
    <x v="4254"/>
    <x v="38"/>
    <d v="2017-11-20T00:00:00"/>
    <s v="Standard Class"/>
    <s v="CB-12025"/>
    <s v="Cassandra Brandow"/>
    <x v="0"/>
    <s v="United States"/>
    <s v="Decatur"/>
    <x v="19"/>
    <n v="35601"/>
    <x v="0"/>
    <s v="TEC-AC-10000927"/>
    <x v="2"/>
    <x v="11"/>
    <s v="Anker Ultrathin Bluetooth Wireless Keyboard Aluminum Cover with Stand "/>
    <x v="5251"/>
    <n v="8"/>
    <x v="0"/>
    <n v="23.992000000000001"/>
    <x v="24"/>
    <x v="36"/>
  </r>
  <r>
    <n v="8555"/>
    <x v="4255"/>
    <x v="10"/>
    <d v="2016-12-11T00:00:00"/>
    <s v="First Class"/>
    <s v="PM-18940"/>
    <s v="Paul MacIntyre"/>
    <x v="0"/>
    <s v="United States"/>
    <s v="Springfield"/>
    <x v="17"/>
    <n v="22153"/>
    <x v="0"/>
    <s v="FUR-TA-10002530"/>
    <x v="0"/>
    <x v="3"/>
    <s v="Iceberg OfficeWorks 42&quot; Round Tables"/>
    <x v="2914"/>
    <n v="7"/>
    <x v="0"/>
    <n v="158.529"/>
    <x v="5"/>
    <x v="320"/>
  </r>
  <r>
    <n v="8556"/>
    <x v="4256"/>
    <x v="204"/>
    <d v="2015-03-22T00:00:00"/>
    <s v="Same Day"/>
    <s v="DC-13285"/>
    <s v="Debra Catini"/>
    <x v="0"/>
    <s v="United States"/>
    <s v="Plantation"/>
    <x v="2"/>
    <n v="33317"/>
    <x v="0"/>
    <s v="TEC-AC-10002567"/>
    <x v="2"/>
    <x v="11"/>
    <s v="Logitech G602 Wireless Gaming Mouse"/>
    <x v="2941"/>
    <n v="7"/>
    <x v="2"/>
    <n v="89.588800000000006"/>
    <x v="30"/>
    <x v="248"/>
  </r>
  <r>
    <n v="8557"/>
    <x v="4256"/>
    <x v="204"/>
    <d v="2015-03-22T00:00:00"/>
    <s v="Same Day"/>
    <s v="DC-13285"/>
    <s v="Debra Catini"/>
    <x v="0"/>
    <s v="United States"/>
    <s v="Plantation"/>
    <x v="2"/>
    <n v="33317"/>
    <x v="0"/>
    <s v="OFF-ST-10002182"/>
    <x v="1"/>
    <x v="4"/>
    <s v="Iris 3-Drawer Stacking Bin, Black"/>
    <x v="5252"/>
    <n v="9"/>
    <x v="2"/>
    <n v="-33.841799999999999"/>
    <x v="30"/>
    <x v="206"/>
  </r>
  <r>
    <n v="8558"/>
    <x v="4257"/>
    <x v="443"/>
    <d v="2016-12-26T00:00:00"/>
    <s v="Second Class"/>
    <s v="LA-16780"/>
    <s v="Laura Armstrong"/>
    <x v="1"/>
    <s v="United States"/>
    <s v="Houston"/>
    <x v="5"/>
    <n v="77041"/>
    <x v="2"/>
    <s v="TEC-PH-10004539"/>
    <x v="2"/>
    <x v="7"/>
    <s v="Wireless Extenders zBoost YX545 SOHO Signal Booster"/>
    <x v="1368"/>
    <n v="3"/>
    <x v="2"/>
    <n v="39.687899999999999"/>
    <x v="5"/>
    <x v="152"/>
  </r>
  <r>
    <n v="8559"/>
    <x v="4257"/>
    <x v="443"/>
    <d v="2016-12-26T00:00:00"/>
    <s v="Second Class"/>
    <s v="LA-16780"/>
    <s v="Laura Armstrong"/>
    <x v="1"/>
    <s v="United States"/>
    <s v="Houston"/>
    <x v="5"/>
    <n v="77041"/>
    <x v="2"/>
    <s v="OFF-LA-10002945"/>
    <x v="1"/>
    <x v="2"/>
    <s v="Permanent Self-Adhesive File Folder Labels for Typewriters, 1 1/8 x 3 1/2, White"/>
    <x v="1544"/>
    <n v="9"/>
    <x v="2"/>
    <n v="14.742000000000001"/>
    <x v="5"/>
    <x v="18"/>
  </r>
  <r>
    <n v="8560"/>
    <x v="4257"/>
    <x v="443"/>
    <d v="2016-12-26T00:00:00"/>
    <s v="Second Class"/>
    <s v="LA-16780"/>
    <s v="Laura Armstrong"/>
    <x v="1"/>
    <s v="United States"/>
    <s v="Houston"/>
    <x v="5"/>
    <n v="77041"/>
    <x v="2"/>
    <s v="TEC-PH-10004345"/>
    <x v="2"/>
    <x v="7"/>
    <s v="Cisco SPA 502G IP Phone"/>
    <x v="4095"/>
    <n v="3"/>
    <x v="2"/>
    <n v="35.984999999999999"/>
    <x v="5"/>
    <x v="26"/>
  </r>
  <r>
    <n v="8561"/>
    <x v="4257"/>
    <x v="443"/>
    <d v="2016-12-26T00:00:00"/>
    <s v="Second Class"/>
    <s v="LA-16780"/>
    <s v="Laura Armstrong"/>
    <x v="1"/>
    <s v="United States"/>
    <s v="Houston"/>
    <x v="5"/>
    <n v="77041"/>
    <x v="2"/>
    <s v="TEC-PH-10004912"/>
    <x v="2"/>
    <x v="7"/>
    <s v="Cisco SPA112 2 Port Phone Adapter"/>
    <x v="5253"/>
    <n v="3"/>
    <x v="2"/>
    <n v="14.836499999999999"/>
    <x v="5"/>
    <x v="4"/>
  </r>
  <r>
    <n v="8562"/>
    <x v="4257"/>
    <x v="443"/>
    <d v="2016-12-26T00:00:00"/>
    <s v="Second Class"/>
    <s v="LA-16780"/>
    <s v="Laura Armstrong"/>
    <x v="1"/>
    <s v="United States"/>
    <s v="Houston"/>
    <x v="5"/>
    <n v="77041"/>
    <x v="2"/>
    <s v="FUR-FU-10000206"/>
    <x v="0"/>
    <x v="5"/>
    <s v="GE General Purpose, Extra Long Life, Showcase &amp; Floodlight Incandescent Bulbs"/>
    <x v="990"/>
    <n v="2"/>
    <x v="7"/>
    <n v="-0.75660000000000005"/>
    <x v="5"/>
    <x v="275"/>
  </r>
  <r>
    <n v="8563"/>
    <x v="4258"/>
    <x v="1197"/>
    <d v="2016-04-06T00:00:00"/>
    <s v="Second Class"/>
    <s v="DJ-13420"/>
    <s v="Denny Joy"/>
    <x v="1"/>
    <s v="United States"/>
    <s v="Milwaukee"/>
    <x v="6"/>
    <n v="53209"/>
    <x v="2"/>
    <s v="FUR-CH-10000847"/>
    <x v="0"/>
    <x v="1"/>
    <s v="Global Executive Mid-Back Manager's Chair"/>
    <x v="5254"/>
    <n v="5"/>
    <x v="0"/>
    <n v="378.274"/>
    <x v="26"/>
    <x v="96"/>
  </r>
  <r>
    <n v="8564"/>
    <x v="4259"/>
    <x v="504"/>
    <d v="2017-05-04T00:00:00"/>
    <s v="Standard Class"/>
    <s v="MH-18115"/>
    <s v="Mick Hernandez"/>
    <x v="2"/>
    <s v="United States"/>
    <s v="Sanford"/>
    <x v="2"/>
    <n v="32771"/>
    <x v="0"/>
    <s v="OFF-BI-10000822"/>
    <x v="1"/>
    <x v="8"/>
    <s v="Acco PRESSTEX Data Binder with Storage Hooks, Light Blue, 9 1/2&quot; X 11&quot;"/>
    <x v="4937"/>
    <n v="3"/>
    <x v="6"/>
    <n v="-3.5508000000000002"/>
    <x v="25"/>
    <x v="25"/>
  </r>
  <r>
    <n v="8565"/>
    <x v="4259"/>
    <x v="504"/>
    <d v="2017-05-04T00:00:00"/>
    <s v="Standard Class"/>
    <s v="MH-18115"/>
    <s v="Mick Hernandez"/>
    <x v="2"/>
    <s v="United States"/>
    <s v="Sanford"/>
    <x v="2"/>
    <n v="32771"/>
    <x v="0"/>
    <s v="FUR-FU-10000747"/>
    <x v="0"/>
    <x v="5"/>
    <s v="Tenex B1-RE Series Chair Mats for Low Pile Carpets"/>
    <x v="5255"/>
    <n v="6"/>
    <x v="2"/>
    <n v="-8.2764000000000006"/>
    <x v="25"/>
    <x v="79"/>
  </r>
  <r>
    <n v="8566"/>
    <x v="4260"/>
    <x v="1019"/>
    <d v="2016-11-18T00:00:00"/>
    <s v="First Class"/>
    <s v="BG-11035"/>
    <s v="Barry Gonzalez"/>
    <x v="0"/>
    <s v="United States"/>
    <s v="The Colony"/>
    <x v="5"/>
    <n v="75056"/>
    <x v="2"/>
    <s v="TEC-PH-10002350"/>
    <x v="2"/>
    <x v="7"/>
    <s v="Apple EarPods with Remote and Mic"/>
    <x v="3061"/>
    <n v="3"/>
    <x v="2"/>
    <n v="6.7176"/>
    <x v="0"/>
    <x v="7"/>
  </r>
  <r>
    <n v="8567"/>
    <x v="4260"/>
    <x v="1019"/>
    <d v="2016-11-18T00:00:00"/>
    <s v="First Class"/>
    <s v="BG-11035"/>
    <s v="Barry Gonzalez"/>
    <x v="0"/>
    <s v="United States"/>
    <s v="The Colony"/>
    <x v="5"/>
    <n v="75056"/>
    <x v="2"/>
    <s v="OFF-PA-10000697"/>
    <x v="1"/>
    <x v="10"/>
    <s v="TOPS Voice Message Log Book, Flash Format"/>
    <x v="300"/>
    <n v="4"/>
    <x v="2"/>
    <n v="5.5216000000000003"/>
    <x v="0"/>
    <x v="22"/>
  </r>
  <r>
    <n v="8568"/>
    <x v="4261"/>
    <x v="338"/>
    <d v="2016-11-12T00:00:00"/>
    <s v="First Class"/>
    <s v="SV-20365"/>
    <s v="Seth Vernon"/>
    <x v="0"/>
    <s v="United States"/>
    <s v="Troy"/>
    <x v="24"/>
    <n v="45373"/>
    <x v="3"/>
    <s v="OFF-PA-10002787"/>
    <x v="1"/>
    <x v="10"/>
    <s v="Xerox 227"/>
    <x v="276"/>
    <n v="6"/>
    <x v="2"/>
    <n v="10.8864"/>
    <x v="0"/>
    <x v="11"/>
  </r>
  <r>
    <n v="8569"/>
    <x v="4262"/>
    <x v="409"/>
    <d v="2016-12-12T00:00:00"/>
    <s v="Standard Class"/>
    <s v="DP-13105"/>
    <s v="Dave Poirier"/>
    <x v="1"/>
    <s v="United States"/>
    <s v="Hempstead"/>
    <x v="15"/>
    <n v="11550"/>
    <x v="3"/>
    <s v="OFF-BI-10004318"/>
    <x v="1"/>
    <x v="8"/>
    <s v="Ibico EB-19 Dual Function Manual Binding System"/>
    <x v="5256"/>
    <n v="7"/>
    <x v="2"/>
    <n v="314.84179999999998"/>
    <x v="5"/>
    <x v="12"/>
  </r>
  <r>
    <n v="8570"/>
    <x v="4262"/>
    <x v="409"/>
    <d v="2016-12-12T00:00:00"/>
    <s v="Standard Class"/>
    <s v="DP-13105"/>
    <s v="Dave Poirier"/>
    <x v="1"/>
    <s v="United States"/>
    <s v="Hempstead"/>
    <x v="15"/>
    <n v="11550"/>
    <x v="3"/>
    <s v="OFF-BI-10001721"/>
    <x v="1"/>
    <x v="8"/>
    <s v="Trimflex Flexible Post Binders"/>
    <x v="5257"/>
    <n v="13"/>
    <x v="2"/>
    <n v="77.8232"/>
    <x v="5"/>
    <x v="73"/>
  </r>
  <r>
    <n v="8571"/>
    <x v="4262"/>
    <x v="409"/>
    <d v="2016-12-12T00:00:00"/>
    <s v="Standard Class"/>
    <s v="DP-13105"/>
    <s v="Dave Poirier"/>
    <x v="1"/>
    <s v="United States"/>
    <s v="Hempstead"/>
    <x v="15"/>
    <n v="11550"/>
    <x v="3"/>
    <s v="TEC-CO-10004202"/>
    <x v="2"/>
    <x v="16"/>
    <s v="Brother DCP1000 Digital 3 in 1 Multifunction Machine"/>
    <x v="1973"/>
    <n v="2"/>
    <x v="2"/>
    <n v="89.997"/>
    <x v="5"/>
    <x v="183"/>
  </r>
  <r>
    <n v="8572"/>
    <x v="4263"/>
    <x v="1015"/>
    <d v="2016-04-03T00:00:00"/>
    <s v="Same Day"/>
    <s v="SR-20740"/>
    <s v="Steven Roelle"/>
    <x v="2"/>
    <s v="United States"/>
    <s v="Dallas"/>
    <x v="5"/>
    <n v="75081"/>
    <x v="2"/>
    <s v="OFF-PA-10003893"/>
    <x v="1"/>
    <x v="10"/>
    <s v="Xerox 1962"/>
    <x v="1495"/>
    <n v="3"/>
    <x v="2"/>
    <n v="3.21"/>
    <x v="26"/>
    <x v="33"/>
  </r>
  <r>
    <n v="8573"/>
    <x v="4264"/>
    <x v="683"/>
    <d v="2014-12-02T00:00:00"/>
    <s v="Standard Class"/>
    <s v="BT-11680"/>
    <s v="Brian Thompson"/>
    <x v="0"/>
    <s v="United States"/>
    <s v="Houston"/>
    <x v="5"/>
    <n v="77041"/>
    <x v="2"/>
    <s v="TEC-MA-10004679"/>
    <x v="2"/>
    <x v="15"/>
    <s v="StarTech.com 10/100 VDSL2 Ethernet Extender Kit"/>
    <x v="5258"/>
    <n v="5"/>
    <x v="10"/>
    <n v="-199.77"/>
    <x v="21"/>
    <x v="94"/>
  </r>
  <r>
    <n v="8574"/>
    <x v="4265"/>
    <x v="1182"/>
    <d v="2015-10-22T00:00:00"/>
    <s v="First Class"/>
    <s v="MS-17770"/>
    <s v="Maxwell Schwartz"/>
    <x v="0"/>
    <s v="United States"/>
    <s v="New York City"/>
    <x v="15"/>
    <n v="10035"/>
    <x v="3"/>
    <s v="OFF-PA-10000249"/>
    <x v="1"/>
    <x v="10"/>
    <s v="Easy-staple paper"/>
    <x v="332"/>
    <n v="2"/>
    <x v="0"/>
    <n v="11.543200000000001"/>
    <x v="2"/>
    <x v="2"/>
  </r>
  <r>
    <n v="8575"/>
    <x v="4266"/>
    <x v="111"/>
    <d v="2014-09-19T00:00:00"/>
    <s v="Same Day"/>
    <s v="JK-15640"/>
    <s v="Jim Kriz"/>
    <x v="2"/>
    <s v="United States"/>
    <s v="San Francisco"/>
    <x v="1"/>
    <n v="94110"/>
    <x v="1"/>
    <s v="OFF-FA-10000053"/>
    <x v="1"/>
    <x v="13"/>
    <s v="Revere Boxed Rubber Bands by Revere"/>
    <x v="1962"/>
    <n v="3"/>
    <x v="0"/>
    <n v="0.1134"/>
    <x v="9"/>
    <x v="15"/>
  </r>
  <r>
    <n v="8576"/>
    <x v="4267"/>
    <x v="151"/>
    <d v="2017-08-30T00:00:00"/>
    <s v="Second Class"/>
    <s v="ST-20530"/>
    <s v="Shui Tom"/>
    <x v="0"/>
    <s v="United States"/>
    <s v="Port Saint Lucie"/>
    <x v="2"/>
    <n v="34952"/>
    <x v="0"/>
    <s v="OFF-AP-10000804"/>
    <x v="1"/>
    <x v="9"/>
    <s v="Hoover Portapower Portable Vacuum"/>
    <x v="5259"/>
    <n v="4"/>
    <x v="2"/>
    <n v="0.89600000000000002"/>
    <x v="43"/>
    <x v="107"/>
  </r>
  <r>
    <n v="8577"/>
    <x v="4268"/>
    <x v="445"/>
    <d v="2017-07-04T00:00:00"/>
    <s v="First Class"/>
    <s v="TS-21505"/>
    <s v="Tony Sayre"/>
    <x v="0"/>
    <s v="United States"/>
    <s v="Concord"/>
    <x v="38"/>
    <n v="3301"/>
    <x v="3"/>
    <s v="FUR-FU-10004188"/>
    <x v="0"/>
    <x v="5"/>
    <s v="Luxo Professional Combination Clamp-On Lamps"/>
    <x v="787"/>
    <n v="1"/>
    <x v="0"/>
    <n v="26.597999999999999"/>
    <x v="10"/>
    <x v="96"/>
  </r>
  <r>
    <n v="8578"/>
    <x v="4269"/>
    <x v="66"/>
    <d v="2017-12-26T00:00:00"/>
    <s v="Standard Class"/>
    <s v="CM-12190"/>
    <s v="Charlotte Melton"/>
    <x v="0"/>
    <s v="United States"/>
    <s v="Rochester"/>
    <x v="11"/>
    <n v="55901"/>
    <x v="2"/>
    <s v="FUR-TA-10004915"/>
    <x v="0"/>
    <x v="3"/>
    <s v="Office Impressions End Table, 20-1/2&quot;H x 24&quot;W x 20&quot;D"/>
    <x v="5260"/>
    <n v="2"/>
    <x v="0"/>
    <n v="97.203199999999995"/>
    <x v="23"/>
    <x v="341"/>
  </r>
  <r>
    <n v="8579"/>
    <x v="4269"/>
    <x v="66"/>
    <d v="2017-12-26T00:00:00"/>
    <s v="Standard Class"/>
    <s v="CM-12190"/>
    <s v="Charlotte Melton"/>
    <x v="0"/>
    <s v="United States"/>
    <s v="Rochester"/>
    <x v="11"/>
    <n v="55901"/>
    <x v="2"/>
    <s v="OFF-ST-10001228"/>
    <x v="1"/>
    <x v="4"/>
    <s v="Personal File Boxes with Fold-Down Carry Handle"/>
    <x v="5261"/>
    <n v="2"/>
    <x v="0"/>
    <n v="7.79"/>
    <x v="23"/>
    <x v="45"/>
  </r>
  <r>
    <n v="8580"/>
    <x v="4270"/>
    <x v="797"/>
    <d v="2017-01-02T00:00:00"/>
    <s v="Standard Class"/>
    <s v="JW-15955"/>
    <s v="Joni Wasserman"/>
    <x v="0"/>
    <s v="United States"/>
    <s v="Louisville"/>
    <x v="0"/>
    <n v="40214"/>
    <x v="0"/>
    <s v="OFF-LA-10002368"/>
    <x v="1"/>
    <x v="2"/>
    <s v="Avery 479"/>
    <x v="533"/>
    <n v="1"/>
    <x v="0"/>
    <n v="1.2005999999999999"/>
    <x v="44"/>
    <x v="55"/>
  </r>
  <r>
    <n v="8581"/>
    <x v="4271"/>
    <x v="671"/>
    <d v="2014-05-22T00:00:00"/>
    <s v="Second Class"/>
    <s v="MC-17590"/>
    <s v="Matt Collister"/>
    <x v="1"/>
    <s v="United States"/>
    <s v="San Marcos"/>
    <x v="5"/>
    <n v="78666"/>
    <x v="2"/>
    <s v="FUR-FU-10003489"/>
    <x v="0"/>
    <x v="5"/>
    <s v="Contemporary Borderless Frame"/>
    <x v="2250"/>
    <n v="3"/>
    <x v="7"/>
    <n v="-5.9409000000000001"/>
    <x v="8"/>
    <x v="551"/>
  </r>
  <r>
    <n v="8582"/>
    <x v="4271"/>
    <x v="671"/>
    <d v="2014-05-22T00:00:00"/>
    <s v="Second Class"/>
    <s v="MC-17590"/>
    <s v="Matt Collister"/>
    <x v="1"/>
    <s v="United States"/>
    <s v="San Marcos"/>
    <x v="5"/>
    <n v="78666"/>
    <x v="2"/>
    <s v="OFF-PA-10000289"/>
    <x v="1"/>
    <x v="10"/>
    <s v="Xerox 213"/>
    <x v="559"/>
    <n v="2"/>
    <x v="2"/>
    <n v="3.6288"/>
    <x v="8"/>
    <x v="73"/>
  </r>
  <r>
    <n v="8583"/>
    <x v="4271"/>
    <x v="671"/>
    <d v="2014-05-22T00:00:00"/>
    <s v="Second Class"/>
    <s v="MC-17590"/>
    <s v="Matt Collister"/>
    <x v="1"/>
    <s v="United States"/>
    <s v="San Marcos"/>
    <x v="5"/>
    <n v="78666"/>
    <x v="2"/>
    <s v="TEC-AC-10004227"/>
    <x v="2"/>
    <x v="11"/>
    <s v="SanDisk Ultra 16 GB MicroSDHC Class 10 Memory Card"/>
    <x v="4225"/>
    <n v="2"/>
    <x v="2"/>
    <n v="-3.6372"/>
    <x v="8"/>
    <x v="269"/>
  </r>
  <r>
    <n v="8584"/>
    <x v="4271"/>
    <x v="671"/>
    <d v="2014-05-22T00:00:00"/>
    <s v="Second Class"/>
    <s v="MC-17590"/>
    <s v="Matt Collister"/>
    <x v="1"/>
    <s v="United States"/>
    <s v="San Marcos"/>
    <x v="5"/>
    <n v="78666"/>
    <x v="2"/>
    <s v="OFF-ST-10000636"/>
    <x v="1"/>
    <x v="4"/>
    <s v="Rogers Profile Extra Capacity Storage Tub"/>
    <x v="5003"/>
    <n v="5"/>
    <x v="2"/>
    <n v="-13.391999999999999"/>
    <x v="8"/>
    <x v="94"/>
  </r>
  <r>
    <n v="8585"/>
    <x v="4272"/>
    <x v="519"/>
    <d v="2014-02-08T00:00:00"/>
    <s v="Second Class"/>
    <s v="MH-17440"/>
    <s v="Mark Haberlin"/>
    <x v="1"/>
    <s v="United States"/>
    <s v="Escondido"/>
    <x v="1"/>
    <n v="92025"/>
    <x v="1"/>
    <s v="OFF-BI-10003676"/>
    <x v="1"/>
    <x v="8"/>
    <s v="GBC Standard Recycled Report Covers, Clear Plastic Sheets"/>
    <x v="2995"/>
    <n v="2"/>
    <x v="2"/>
    <n v="6.0368000000000004"/>
    <x v="45"/>
    <x v="73"/>
  </r>
  <r>
    <n v="8586"/>
    <x v="4273"/>
    <x v="34"/>
    <d v="2017-12-15T00:00:00"/>
    <s v="Standard Class"/>
    <s v="RD-19720"/>
    <s v="Roger Demir"/>
    <x v="0"/>
    <s v="United States"/>
    <s v="Philadelphia"/>
    <x v="9"/>
    <n v="19134"/>
    <x v="3"/>
    <s v="OFF-BI-10001116"/>
    <x v="1"/>
    <x v="8"/>
    <s v="Wilson Jones 1&quot; Hanging DublLock Ring Binders"/>
    <x v="2186"/>
    <n v="7"/>
    <x v="6"/>
    <n v="-8.1311999999999998"/>
    <x v="23"/>
    <x v="25"/>
  </r>
  <r>
    <n v="8587"/>
    <x v="4274"/>
    <x v="497"/>
    <d v="2017-07-18T00:00:00"/>
    <s v="Standard Class"/>
    <s v="KB-16240"/>
    <s v="Karen Bern"/>
    <x v="1"/>
    <s v="United States"/>
    <s v="Los Angeles"/>
    <x v="1"/>
    <n v="90049"/>
    <x v="1"/>
    <s v="TEC-AC-10003832"/>
    <x v="2"/>
    <x v="11"/>
    <s v="Logitech P710e Mobile Speakerphone"/>
    <x v="2632"/>
    <n v="5"/>
    <x v="0"/>
    <n v="244.6155"/>
    <x v="10"/>
    <x v="43"/>
  </r>
  <r>
    <n v="8588"/>
    <x v="4274"/>
    <x v="497"/>
    <d v="2017-07-18T00:00:00"/>
    <s v="Standard Class"/>
    <s v="KB-16240"/>
    <s v="Karen Bern"/>
    <x v="1"/>
    <s v="United States"/>
    <s v="Los Angeles"/>
    <x v="1"/>
    <n v="90049"/>
    <x v="1"/>
    <s v="OFF-AP-10003040"/>
    <x v="1"/>
    <x v="9"/>
    <s v="Fellowes 8 Outlet Superior Workstation Surge Protector w/o Phone/Fax/Modem Protection"/>
    <x v="4479"/>
    <n v="5"/>
    <x v="0"/>
    <n v="43.706000000000003"/>
    <x v="10"/>
    <x v="96"/>
  </r>
  <r>
    <n v="8589"/>
    <x v="4275"/>
    <x v="1060"/>
    <d v="2015-05-22T00:00:00"/>
    <s v="Standard Class"/>
    <s v="FC-14335"/>
    <s v="Fred Chung"/>
    <x v="1"/>
    <s v="United States"/>
    <s v="Philadelphia"/>
    <x v="9"/>
    <n v="19140"/>
    <x v="3"/>
    <s v="OFF-ST-10002583"/>
    <x v="1"/>
    <x v="4"/>
    <s v="Fellowes Neat Ideas Storage Cubes"/>
    <x v="3417"/>
    <n v="2"/>
    <x v="2"/>
    <n v="-10.393599999999999"/>
    <x v="20"/>
    <x v="205"/>
  </r>
  <r>
    <n v="8590"/>
    <x v="4276"/>
    <x v="926"/>
    <d v="2017-02-01T00:00:00"/>
    <s v="First Class"/>
    <s v="BD-11770"/>
    <s v="Bryan Davis"/>
    <x v="0"/>
    <s v="United States"/>
    <s v="Philadelphia"/>
    <x v="9"/>
    <n v="19120"/>
    <x v="3"/>
    <s v="OFF-AR-10002053"/>
    <x v="1"/>
    <x v="6"/>
    <s v="Premium Writing Pencils, Soft, #2 by Central Association for the Blind"/>
    <x v="408"/>
    <n v="2"/>
    <x v="2"/>
    <n v="0.4768"/>
    <x v="31"/>
    <x v="36"/>
  </r>
  <r>
    <n v="8591"/>
    <x v="4277"/>
    <x v="365"/>
    <d v="2017-10-01T00:00:00"/>
    <s v="First Class"/>
    <s v="FH-14365"/>
    <s v="Fred Hopkins"/>
    <x v="1"/>
    <s v="United States"/>
    <s v="Hempstead"/>
    <x v="15"/>
    <n v="11550"/>
    <x v="3"/>
    <s v="OFF-EN-10004846"/>
    <x v="1"/>
    <x v="12"/>
    <s v="Letter or Legal Size Expandable Poly String Tie Envelopes"/>
    <x v="3277"/>
    <n v="3"/>
    <x v="0"/>
    <n v="3.9102000000000001"/>
    <x v="13"/>
    <x v="77"/>
  </r>
  <r>
    <n v="8592"/>
    <x v="4278"/>
    <x v="756"/>
    <d v="2017-04-26T00:00:00"/>
    <s v="First Class"/>
    <s v="SO-20335"/>
    <s v="Sean O'Donnell"/>
    <x v="0"/>
    <s v="United States"/>
    <s v="Greeley"/>
    <x v="22"/>
    <n v="80634"/>
    <x v="1"/>
    <s v="OFF-EN-10003134"/>
    <x v="1"/>
    <x v="12"/>
    <s v="Staple envelope"/>
    <x v="3917"/>
    <n v="2"/>
    <x v="2"/>
    <n v="7.008"/>
    <x v="4"/>
    <x v="52"/>
  </r>
  <r>
    <n v="8593"/>
    <x v="4278"/>
    <x v="756"/>
    <d v="2017-04-26T00:00:00"/>
    <s v="First Class"/>
    <s v="SO-20335"/>
    <s v="Sean O'Donnell"/>
    <x v="0"/>
    <s v="United States"/>
    <s v="Greeley"/>
    <x v="22"/>
    <n v="80634"/>
    <x v="1"/>
    <s v="FUR-FU-10001025"/>
    <x v="0"/>
    <x v="5"/>
    <s v="Eldon Imàge Series Desk Accessories, Clear"/>
    <x v="5262"/>
    <n v="3"/>
    <x v="2"/>
    <n v="3.3534000000000002"/>
    <x v="4"/>
    <x v="204"/>
  </r>
  <r>
    <n v="8594"/>
    <x v="4279"/>
    <x v="45"/>
    <d v="2017-11-13T00:00:00"/>
    <s v="Standard Class"/>
    <s v="PM-19135"/>
    <s v="Peter McVee"/>
    <x v="2"/>
    <s v="United States"/>
    <s v="Jacksonville"/>
    <x v="2"/>
    <n v="32216"/>
    <x v="0"/>
    <s v="TEC-AC-10002567"/>
    <x v="2"/>
    <x v="11"/>
    <s v="Logitech G602 Wireless Gaming Mouse"/>
    <x v="1807"/>
    <n v="3"/>
    <x v="2"/>
    <n v="38.395200000000003"/>
    <x v="24"/>
    <x v="248"/>
  </r>
  <r>
    <n v="8595"/>
    <x v="4279"/>
    <x v="45"/>
    <d v="2017-11-13T00:00:00"/>
    <s v="Standard Class"/>
    <s v="PM-19135"/>
    <s v="Peter McVee"/>
    <x v="2"/>
    <s v="United States"/>
    <s v="Jacksonville"/>
    <x v="2"/>
    <n v="32216"/>
    <x v="0"/>
    <s v="TEC-PH-10004094"/>
    <x v="2"/>
    <x v="7"/>
    <s v="Motorola L703CM"/>
    <x v="5263"/>
    <n v="4"/>
    <x v="2"/>
    <n v="31.198"/>
    <x v="24"/>
    <x v="107"/>
  </r>
  <r>
    <n v="8596"/>
    <x v="4280"/>
    <x v="952"/>
    <d v="2014-05-07T00:00:00"/>
    <s v="First Class"/>
    <s v="GD-14590"/>
    <s v="Giulietta Dortch"/>
    <x v="1"/>
    <s v="United States"/>
    <s v="Arlington"/>
    <x v="17"/>
    <n v="22204"/>
    <x v="0"/>
    <s v="OFF-BI-10004364"/>
    <x v="1"/>
    <x v="8"/>
    <s v="Storex Dura Pro Binders"/>
    <x v="5264"/>
    <n v="2"/>
    <x v="0"/>
    <n v="5.3460000000000001"/>
    <x v="8"/>
    <x v="100"/>
  </r>
  <r>
    <n v="8597"/>
    <x v="4280"/>
    <x v="952"/>
    <d v="2014-05-07T00:00:00"/>
    <s v="First Class"/>
    <s v="GD-14590"/>
    <s v="Giulietta Dortch"/>
    <x v="1"/>
    <s v="United States"/>
    <s v="Arlington"/>
    <x v="17"/>
    <n v="22204"/>
    <x v="0"/>
    <s v="OFF-PA-10000474"/>
    <x v="1"/>
    <x v="10"/>
    <s v="Easy-staple paper"/>
    <x v="131"/>
    <n v="1"/>
    <x v="0"/>
    <n v="16.6568"/>
    <x v="8"/>
    <x v="2"/>
  </r>
  <r>
    <n v="8598"/>
    <x v="4281"/>
    <x v="189"/>
    <d v="2016-10-31T00:00:00"/>
    <s v="Standard Class"/>
    <s v="PA-19060"/>
    <s v="Pete Armstrong"/>
    <x v="2"/>
    <s v="United States"/>
    <s v="San Francisco"/>
    <x v="1"/>
    <n v="94122"/>
    <x v="1"/>
    <s v="OFF-BI-10004308"/>
    <x v="1"/>
    <x v="8"/>
    <s v="Avery Legal 4-Ring Binder"/>
    <x v="1715"/>
    <n v="4"/>
    <x v="2"/>
    <n v="25.175999999999998"/>
    <x v="32"/>
    <x v="52"/>
  </r>
  <r>
    <n v="8599"/>
    <x v="4282"/>
    <x v="35"/>
    <d v="2014-12-01T00:00:00"/>
    <s v="Standard Class"/>
    <s v="LS-17200"/>
    <s v="Luke Schmidt"/>
    <x v="1"/>
    <s v="United States"/>
    <s v="Fresno"/>
    <x v="1"/>
    <n v="93727"/>
    <x v="1"/>
    <s v="OFF-BI-10002012"/>
    <x v="1"/>
    <x v="8"/>
    <s v="Wilson Jones Easy Flow II Sheet Lifters"/>
    <x v="5265"/>
    <n v="3"/>
    <x v="2"/>
    <n v="1.512"/>
    <x v="21"/>
    <x v="73"/>
  </r>
  <r>
    <n v="8600"/>
    <x v="4282"/>
    <x v="35"/>
    <d v="2014-12-01T00:00:00"/>
    <s v="Standard Class"/>
    <s v="LS-17200"/>
    <s v="Luke Schmidt"/>
    <x v="1"/>
    <s v="United States"/>
    <s v="Fresno"/>
    <x v="1"/>
    <n v="93727"/>
    <x v="1"/>
    <s v="OFF-PA-10002586"/>
    <x v="1"/>
    <x v="10"/>
    <s v="Xerox 1970"/>
    <x v="1801"/>
    <n v="3"/>
    <x v="0"/>
    <n v="7.0217999999999998"/>
    <x v="21"/>
    <x v="2"/>
  </r>
  <r>
    <n v="8601"/>
    <x v="4282"/>
    <x v="35"/>
    <d v="2014-12-01T00:00:00"/>
    <s v="Standard Class"/>
    <s v="LS-17200"/>
    <s v="Luke Schmidt"/>
    <x v="1"/>
    <s v="United States"/>
    <s v="Fresno"/>
    <x v="1"/>
    <n v="93727"/>
    <x v="1"/>
    <s v="OFF-AP-10000692"/>
    <x v="1"/>
    <x v="9"/>
    <s v="Fellowes Mighty 8 Compact Surge Protector"/>
    <x v="5266"/>
    <n v="2"/>
    <x v="0"/>
    <n v="11.3512"/>
    <x v="21"/>
    <x v="95"/>
  </r>
  <r>
    <n v="8602"/>
    <x v="4282"/>
    <x v="35"/>
    <d v="2014-12-01T00:00:00"/>
    <s v="Standard Class"/>
    <s v="LS-17200"/>
    <s v="Luke Schmidt"/>
    <x v="1"/>
    <s v="United States"/>
    <s v="Fresno"/>
    <x v="1"/>
    <n v="93727"/>
    <x v="1"/>
    <s v="OFF-BI-10001553"/>
    <x v="1"/>
    <x v="8"/>
    <s v="SpineVue Locking Slant-D Ring Binders by Cardinal"/>
    <x v="1746"/>
    <n v="1"/>
    <x v="2"/>
    <n v="2.5592000000000001"/>
    <x v="21"/>
    <x v="11"/>
  </r>
  <r>
    <n v="8603"/>
    <x v="4283"/>
    <x v="520"/>
    <d v="2014-12-31T00:00:00"/>
    <s v="Same Day"/>
    <s v="JL-15175"/>
    <s v="James Lanier"/>
    <x v="2"/>
    <s v="United States"/>
    <s v="Reno"/>
    <x v="33"/>
    <n v="89502"/>
    <x v="1"/>
    <s v="TEC-PH-10004908"/>
    <x v="2"/>
    <x v="7"/>
    <s v="Panasonic KX TS3282W Corded phone"/>
    <x v="5267"/>
    <n v="7"/>
    <x v="2"/>
    <n v="59.493000000000002"/>
    <x v="21"/>
    <x v="26"/>
  </r>
  <r>
    <n v="8604"/>
    <x v="4284"/>
    <x v="835"/>
    <d v="2016-01-08T00:00:00"/>
    <s v="Standard Class"/>
    <s v="CA-12310"/>
    <s v="Christine Abelman"/>
    <x v="1"/>
    <s v="United States"/>
    <s v="San Antonio"/>
    <x v="5"/>
    <n v="78207"/>
    <x v="2"/>
    <s v="TEC-AC-10002217"/>
    <x v="2"/>
    <x v="11"/>
    <s v="Imation Clip USB flash drive - 8 GB"/>
    <x v="5268"/>
    <n v="2"/>
    <x v="2"/>
    <n v="-5.2640000000000002"/>
    <x v="12"/>
    <x v="269"/>
  </r>
  <r>
    <n v="8605"/>
    <x v="4284"/>
    <x v="835"/>
    <d v="2016-01-08T00:00:00"/>
    <s v="Standard Class"/>
    <s v="CA-12310"/>
    <s v="Christine Abelman"/>
    <x v="1"/>
    <s v="United States"/>
    <s v="San Antonio"/>
    <x v="5"/>
    <n v="78207"/>
    <x v="2"/>
    <s v="TEC-AC-10002942"/>
    <x v="2"/>
    <x v="11"/>
    <s v="WD My Passport Ultra 1TB Portable External Hard Drive"/>
    <x v="5198"/>
    <n v="3"/>
    <x v="2"/>
    <n v="-6.21"/>
    <x v="12"/>
    <x v="79"/>
  </r>
  <r>
    <n v="8606"/>
    <x v="4284"/>
    <x v="835"/>
    <d v="2016-01-08T00:00:00"/>
    <s v="Standard Class"/>
    <s v="CA-12310"/>
    <s v="Christine Abelman"/>
    <x v="1"/>
    <s v="United States"/>
    <s v="San Antonio"/>
    <x v="5"/>
    <n v="78207"/>
    <x v="2"/>
    <s v="TEC-PH-10002890"/>
    <x v="2"/>
    <x v="7"/>
    <s v="AT&amp;T 17929 Lendline Telephone"/>
    <x v="2131"/>
    <n v="5"/>
    <x v="2"/>
    <n v="13.571999999999999"/>
    <x v="12"/>
    <x v="17"/>
  </r>
  <r>
    <n v="8607"/>
    <x v="4285"/>
    <x v="238"/>
    <d v="2017-08-22T00:00:00"/>
    <s v="Standard Class"/>
    <s v="CM-12160"/>
    <s v="Charles McCrossin"/>
    <x v="0"/>
    <s v="United States"/>
    <s v="New Bedford"/>
    <x v="31"/>
    <n v="2740"/>
    <x v="3"/>
    <s v="TEC-AC-10003614"/>
    <x v="2"/>
    <x v="11"/>
    <s v="Verbatim 25 GB 6x Blu-ray Single Layer Recordable Disc, 10/Pack"/>
    <x v="5269"/>
    <n v="2"/>
    <x v="0"/>
    <n v="7.6494"/>
    <x v="43"/>
    <x v="113"/>
  </r>
  <r>
    <n v="8608"/>
    <x v="4286"/>
    <x v="611"/>
    <d v="2014-06-09T00:00:00"/>
    <s v="Standard Class"/>
    <s v="BT-11440"/>
    <s v="Bobby Trafton"/>
    <x v="0"/>
    <s v="United States"/>
    <s v="New York City"/>
    <x v="15"/>
    <n v="10035"/>
    <x v="3"/>
    <s v="FUR-FU-10002878"/>
    <x v="0"/>
    <x v="5"/>
    <s v="Seth Thomas 14&quot; Day/Date Wall Clock"/>
    <x v="5270"/>
    <n v="2"/>
    <x v="0"/>
    <n v="21.075199999999999"/>
    <x v="3"/>
    <x v="265"/>
  </r>
  <r>
    <n v="8609"/>
    <x v="4286"/>
    <x v="611"/>
    <d v="2014-06-09T00:00:00"/>
    <s v="Standard Class"/>
    <s v="BT-11440"/>
    <s v="Bobby Trafton"/>
    <x v="0"/>
    <s v="United States"/>
    <s v="New York City"/>
    <x v="15"/>
    <n v="10035"/>
    <x v="3"/>
    <s v="OFF-AP-10001626"/>
    <x v="1"/>
    <x v="9"/>
    <s v="Commercial WindTunnel Clean Air Upright Vacuum, Replacement Belts, Filtration Bags"/>
    <x v="2505"/>
    <n v="4"/>
    <x v="0"/>
    <n v="4.0456000000000003"/>
    <x v="3"/>
    <x v="96"/>
  </r>
  <r>
    <n v="8610"/>
    <x v="4286"/>
    <x v="611"/>
    <d v="2014-06-09T00:00:00"/>
    <s v="Standard Class"/>
    <s v="BT-11440"/>
    <s v="Bobby Trafton"/>
    <x v="0"/>
    <s v="United States"/>
    <s v="New York City"/>
    <x v="15"/>
    <n v="10035"/>
    <x v="3"/>
    <s v="FUR-BO-10003272"/>
    <x v="0"/>
    <x v="0"/>
    <s v="O'Sullivan Living Dimensions 5-Shelf Bookcases"/>
    <x v="3710"/>
    <n v="2"/>
    <x v="2"/>
    <n v="-44.195999999999998"/>
    <x v="3"/>
    <x v="233"/>
  </r>
  <r>
    <n v="8611"/>
    <x v="4286"/>
    <x v="611"/>
    <d v="2014-06-09T00:00:00"/>
    <s v="Standard Class"/>
    <s v="BT-11440"/>
    <s v="Bobby Trafton"/>
    <x v="0"/>
    <s v="United States"/>
    <s v="New York City"/>
    <x v="15"/>
    <n v="10035"/>
    <x v="3"/>
    <s v="FUR-FU-10002191"/>
    <x v="0"/>
    <x v="5"/>
    <s v="G.E. Halogen Desk Lamp Bulbs"/>
    <x v="540"/>
    <n v="2"/>
    <x v="0"/>
    <n v="6.7008000000000001"/>
    <x v="3"/>
    <x v="42"/>
  </r>
  <r>
    <n v="8612"/>
    <x v="4287"/>
    <x v="38"/>
    <d v="2017-11-17T00:00:00"/>
    <s v="Second Class"/>
    <s v="SE-20110"/>
    <s v="Sanjit Engle"/>
    <x v="0"/>
    <s v="United States"/>
    <s v="Oxnard"/>
    <x v="1"/>
    <n v="93030"/>
    <x v="1"/>
    <s v="TEC-AC-10000682"/>
    <x v="2"/>
    <x v="11"/>
    <s v="Kensington K72356US Mouse-in-a-Box USB Desktop Mouse"/>
    <x v="2040"/>
    <n v="5"/>
    <x v="0"/>
    <n v="29.032499999999999"/>
    <x v="24"/>
    <x v="73"/>
  </r>
  <r>
    <n v="8613"/>
    <x v="4288"/>
    <x v="1198"/>
    <d v="2016-02-01T00:00:00"/>
    <s v="Second Class"/>
    <s v="HG-14965"/>
    <s v="Henry Goldwyn"/>
    <x v="1"/>
    <s v="United States"/>
    <s v="Los Angeles"/>
    <x v="1"/>
    <n v="90036"/>
    <x v="1"/>
    <s v="OFF-AR-10000588"/>
    <x v="1"/>
    <x v="6"/>
    <s v="Newell 345"/>
    <x v="1977"/>
    <n v="2"/>
    <x v="0"/>
    <n v="10.316800000000001"/>
    <x v="48"/>
    <x v="96"/>
  </r>
  <r>
    <n v="8614"/>
    <x v="4289"/>
    <x v="1199"/>
    <d v="2016-11-14T00:00:00"/>
    <s v="Standard Class"/>
    <s v="PF-19165"/>
    <s v="Philip Fox"/>
    <x v="0"/>
    <s v="United States"/>
    <s v="Oakland"/>
    <x v="1"/>
    <n v="94601"/>
    <x v="1"/>
    <s v="TEC-AC-10002001"/>
    <x v="2"/>
    <x v="11"/>
    <s v="Logitech Wireless Gaming Headset G930"/>
    <x v="647"/>
    <n v="3"/>
    <x v="0"/>
    <n v="177.5889"/>
    <x v="0"/>
    <x v="265"/>
  </r>
  <r>
    <n v="8615"/>
    <x v="4290"/>
    <x v="545"/>
    <d v="2016-09-14T00:00:00"/>
    <s v="Standard Class"/>
    <s v="BD-11770"/>
    <s v="Bryan Davis"/>
    <x v="0"/>
    <s v="United States"/>
    <s v="Edmonds"/>
    <x v="4"/>
    <n v="98026"/>
    <x v="1"/>
    <s v="OFF-LA-10003720"/>
    <x v="1"/>
    <x v="2"/>
    <s v="Avery 487"/>
    <x v="1552"/>
    <n v="2"/>
    <x v="0"/>
    <n v="3.4685999999999999"/>
    <x v="22"/>
    <x v="41"/>
  </r>
  <r>
    <n v="8616"/>
    <x v="4290"/>
    <x v="545"/>
    <d v="2016-09-14T00:00:00"/>
    <s v="Standard Class"/>
    <s v="BD-11770"/>
    <s v="Bryan Davis"/>
    <x v="0"/>
    <s v="United States"/>
    <s v="Edmonds"/>
    <x v="4"/>
    <n v="98026"/>
    <x v="1"/>
    <s v="OFF-BI-10004364"/>
    <x v="1"/>
    <x v="8"/>
    <s v="Storex Dura Pro Binders"/>
    <x v="5271"/>
    <n v="3"/>
    <x v="2"/>
    <n v="4.4550000000000001"/>
    <x v="22"/>
    <x v="33"/>
  </r>
  <r>
    <n v="8617"/>
    <x v="4290"/>
    <x v="545"/>
    <d v="2016-09-14T00:00:00"/>
    <s v="Standard Class"/>
    <s v="BD-11770"/>
    <s v="Bryan Davis"/>
    <x v="0"/>
    <s v="United States"/>
    <s v="Edmonds"/>
    <x v="4"/>
    <n v="98026"/>
    <x v="1"/>
    <s v="OFF-PA-10000100"/>
    <x v="1"/>
    <x v="10"/>
    <s v="Xerox 1945"/>
    <x v="2597"/>
    <n v="2"/>
    <x v="0"/>
    <n v="40.170200000000001"/>
    <x v="22"/>
    <x v="77"/>
  </r>
  <r>
    <n v="8618"/>
    <x v="4290"/>
    <x v="545"/>
    <d v="2016-09-14T00:00:00"/>
    <s v="Standard Class"/>
    <s v="BD-11770"/>
    <s v="Bryan Davis"/>
    <x v="0"/>
    <s v="United States"/>
    <s v="Edmonds"/>
    <x v="4"/>
    <n v="98026"/>
    <x v="1"/>
    <s v="OFF-BI-10004826"/>
    <x v="1"/>
    <x v="8"/>
    <s v="JM Magazine Binder"/>
    <x v="5272"/>
    <n v="3"/>
    <x v="2"/>
    <n v="13.868399999999999"/>
    <x v="22"/>
    <x v="73"/>
  </r>
  <r>
    <n v="8619"/>
    <x v="4291"/>
    <x v="448"/>
    <d v="2017-03-08T00:00:00"/>
    <s v="Standard Class"/>
    <s v="BT-11395"/>
    <s v="Bill Tyler"/>
    <x v="1"/>
    <s v="United States"/>
    <s v="Los Angeles"/>
    <x v="1"/>
    <n v="90004"/>
    <x v="1"/>
    <s v="FUR-TA-10001520"/>
    <x v="0"/>
    <x v="3"/>
    <s v="Lesro Sheffield Collection Coffee Table, End Table, Center Table, Corner Table"/>
    <x v="3734"/>
    <n v="7"/>
    <x v="2"/>
    <n v="-14.9877"/>
    <x v="42"/>
    <x v="79"/>
  </r>
  <r>
    <n v="8620"/>
    <x v="4292"/>
    <x v="565"/>
    <d v="2017-09-13T00:00:00"/>
    <s v="Second Class"/>
    <s v="EM-14095"/>
    <s v="Eudokia Martin"/>
    <x v="1"/>
    <s v="United States"/>
    <s v="New York City"/>
    <x v="15"/>
    <n v="10024"/>
    <x v="3"/>
    <s v="OFF-ST-10001031"/>
    <x v="1"/>
    <x v="4"/>
    <s v="Adjustable Personal File Tote"/>
    <x v="5273"/>
    <n v="4"/>
    <x v="0"/>
    <n v="16.9312"/>
    <x v="15"/>
    <x v="96"/>
  </r>
  <r>
    <n v="8621"/>
    <x v="4293"/>
    <x v="44"/>
    <d v="2017-11-09T00:00:00"/>
    <s v="Second Class"/>
    <s v="LC-17050"/>
    <s v="Liz Carlisle"/>
    <x v="0"/>
    <s v="United States"/>
    <s v="Dallas"/>
    <x v="5"/>
    <n v="75217"/>
    <x v="2"/>
    <s v="FUR-FU-10003878"/>
    <x v="0"/>
    <x v="5"/>
    <s v="Linden 10&quot; Round Wall Clock, Black"/>
    <x v="2433"/>
    <n v="5"/>
    <x v="7"/>
    <n v="-19.864000000000001"/>
    <x v="24"/>
    <x v="214"/>
  </r>
  <r>
    <n v="8622"/>
    <x v="4294"/>
    <x v="726"/>
    <d v="2017-05-18T00:00:00"/>
    <s v="Standard Class"/>
    <s v="FH-14275"/>
    <s v="Frank Hawley"/>
    <x v="1"/>
    <s v="United States"/>
    <s v="Franklin"/>
    <x v="18"/>
    <n v="37064"/>
    <x v="0"/>
    <s v="OFF-AP-10000358"/>
    <x v="1"/>
    <x v="9"/>
    <s v="Fellowes Basic Home/Office Series Surge Protectors"/>
    <x v="3721"/>
    <n v="2"/>
    <x v="2"/>
    <n v="2.3363999999999998"/>
    <x v="25"/>
    <x v="28"/>
  </r>
  <r>
    <n v="8623"/>
    <x v="4295"/>
    <x v="581"/>
    <d v="2016-12-01T00:00:00"/>
    <s v="Standard Class"/>
    <s v="CM-12235"/>
    <s v="Chris McAfee"/>
    <x v="0"/>
    <s v="United States"/>
    <s v="Phoenix"/>
    <x v="16"/>
    <n v="85023"/>
    <x v="1"/>
    <s v="OFF-ST-10000876"/>
    <x v="1"/>
    <x v="4"/>
    <s v="Eldon Simplefile Box Office"/>
    <x v="5274"/>
    <n v="4"/>
    <x v="2"/>
    <n v="3.9807999999999999"/>
    <x v="5"/>
    <x v="7"/>
  </r>
  <r>
    <n v="8624"/>
    <x v="4296"/>
    <x v="50"/>
    <d v="2015-11-18T00:00:00"/>
    <s v="Standard Class"/>
    <s v="FM-14380"/>
    <s v="Fred McMath"/>
    <x v="0"/>
    <s v="United States"/>
    <s v="Miami"/>
    <x v="2"/>
    <n v="33178"/>
    <x v="0"/>
    <s v="OFF-BI-10004224"/>
    <x v="1"/>
    <x v="8"/>
    <s v="Catalog Binders with Expanding Posts"/>
    <x v="1425"/>
    <n v="6"/>
    <x v="6"/>
    <n v="-100.92"/>
    <x v="6"/>
    <x v="29"/>
  </r>
  <r>
    <n v="8625"/>
    <x v="4296"/>
    <x v="50"/>
    <d v="2015-11-18T00:00:00"/>
    <s v="Standard Class"/>
    <s v="FM-14380"/>
    <s v="Fred McMath"/>
    <x v="0"/>
    <s v="United States"/>
    <s v="Miami"/>
    <x v="2"/>
    <n v="33178"/>
    <x v="0"/>
    <s v="TEC-AC-10004568"/>
    <x v="2"/>
    <x v="11"/>
    <s v="Maxell LTO Ultrium - 800 GB"/>
    <x v="1359"/>
    <n v="5"/>
    <x v="2"/>
    <n v="-1.3995"/>
    <x v="6"/>
    <x v="137"/>
  </r>
  <r>
    <n v="8626"/>
    <x v="4297"/>
    <x v="575"/>
    <d v="2015-12-12T00:00:00"/>
    <s v="Standard Class"/>
    <s v="HG-14965"/>
    <s v="Henry Goldwyn"/>
    <x v="1"/>
    <s v="United States"/>
    <s v="Colorado Springs"/>
    <x v="22"/>
    <n v="80906"/>
    <x v="1"/>
    <s v="OFF-PA-10000533"/>
    <x v="1"/>
    <x v="10"/>
    <s v="Southworth Parchment Paper &amp; Envelopes"/>
    <x v="929"/>
    <n v="3"/>
    <x v="2"/>
    <n v="5.1012000000000004"/>
    <x v="14"/>
    <x v="18"/>
  </r>
  <r>
    <n v="8627"/>
    <x v="4298"/>
    <x v="67"/>
    <d v="2015-09-12T00:00:00"/>
    <s v="Standard Class"/>
    <s v="AG-10525"/>
    <s v="Andy Gerbode"/>
    <x v="1"/>
    <s v="United States"/>
    <s v="New York City"/>
    <x v="15"/>
    <n v="10011"/>
    <x v="3"/>
    <s v="OFF-ST-10003638"/>
    <x v="1"/>
    <x v="4"/>
    <s v="Mobile Personal File Cube"/>
    <x v="3702"/>
    <n v="3"/>
    <x v="0"/>
    <n v="18.970199999999998"/>
    <x v="11"/>
    <x v="180"/>
  </r>
  <r>
    <n v="8628"/>
    <x v="4298"/>
    <x v="67"/>
    <d v="2015-09-12T00:00:00"/>
    <s v="Standard Class"/>
    <s v="AG-10525"/>
    <s v="Andy Gerbode"/>
    <x v="1"/>
    <s v="United States"/>
    <s v="New York City"/>
    <x v="15"/>
    <n v="10011"/>
    <x v="3"/>
    <s v="TEC-AC-10002305"/>
    <x v="2"/>
    <x v="11"/>
    <s v="KeyTronic E03601U1 - Keyboard - Beige"/>
    <x v="2540"/>
    <n v="5"/>
    <x v="0"/>
    <n v="16.2"/>
    <x v="11"/>
    <x v="16"/>
  </r>
  <r>
    <n v="8629"/>
    <x v="4298"/>
    <x v="67"/>
    <d v="2015-09-12T00:00:00"/>
    <s v="Standard Class"/>
    <s v="AG-10525"/>
    <s v="Andy Gerbode"/>
    <x v="1"/>
    <s v="United States"/>
    <s v="New York City"/>
    <x v="15"/>
    <n v="10011"/>
    <x v="3"/>
    <s v="OFF-BI-10000605"/>
    <x v="1"/>
    <x v="8"/>
    <s v="Acco Pressboard Covers with Storage Hooks, 9 1/2&quot; x 11&quot;, Executive Red"/>
    <x v="855"/>
    <n v="2"/>
    <x v="2"/>
    <n v="2.0573999999999999"/>
    <x v="11"/>
    <x v="31"/>
  </r>
  <r>
    <n v="8630"/>
    <x v="4298"/>
    <x v="67"/>
    <d v="2015-09-12T00:00:00"/>
    <s v="Standard Class"/>
    <s v="AG-10525"/>
    <s v="Andy Gerbode"/>
    <x v="1"/>
    <s v="United States"/>
    <s v="New York City"/>
    <x v="15"/>
    <n v="10011"/>
    <x v="3"/>
    <s v="FUR-TA-10003569"/>
    <x v="0"/>
    <x v="3"/>
    <s v="Bretford CR8500 Series Meeting Room Furniture"/>
    <x v="5275"/>
    <n v="2"/>
    <x v="10"/>
    <n v="-120.294"/>
    <x v="11"/>
    <x v="58"/>
  </r>
  <r>
    <n v="8631"/>
    <x v="4298"/>
    <x v="67"/>
    <d v="2015-09-12T00:00:00"/>
    <s v="Standard Class"/>
    <s v="AG-10525"/>
    <s v="Andy Gerbode"/>
    <x v="1"/>
    <s v="United States"/>
    <s v="New York City"/>
    <x v="15"/>
    <n v="10011"/>
    <x v="3"/>
    <s v="OFF-FA-10003059"/>
    <x v="1"/>
    <x v="13"/>
    <s v="Assorted Color Push Pins"/>
    <x v="3578"/>
    <n v="4"/>
    <x v="0"/>
    <n v="2.3892000000000002"/>
    <x v="11"/>
    <x v="113"/>
  </r>
  <r>
    <n v="8632"/>
    <x v="4299"/>
    <x v="1062"/>
    <d v="2016-07-29T00:00:00"/>
    <s v="First Class"/>
    <s v="OT-18730"/>
    <s v="Olvera Toch"/>
    <x v="0"/>
    <s v="United States"/>
    <s v="Bethlehem"/>
    <x v="9"/>
    <n v="18018"/>
    <x v="3"/>
    <s v="FUR-BO-10004409"/>
    <x v="0"/>
    <x v="0"/>
    <s v="Safco Value Mate Series Steel Bookcases, Baked Enamel Finish on Steel, Gray"/>
    <x v="5276"/>
    <n v="5"/>
    <x v="5"/>
    <n v="-78.078000000000003"/>
    <x v="16"/>
    <x v="552"/>
  </r>
  <r>
    <n v="8633"/>
    <x v="4299"/>
    <x v="1062"/>
    <d v="2016-07-29T00:00:00"/>
    <s v="First Class"/>
    <s v="OT-18730"/>
    <s v="Olvera Toch"/>
    <x v="0"/>
    <s v="United States"/>
    <s v="Bethlehem"/>
    <x v="9"/>
    <n v="18018"/>
    <x v="3"/>
    <s v="OFF-BI-10000545"/>
    <x v="1"/>
    <x v="8"/>
    <s v="GBC Ibimaster 500 Manual ProClick Binding System"/>
    <x v="5108"/>
    <n v="6"/>
    <x v="6"/>
    <n v="-913.17600000000004"/>
    <x v="16"/>
    <x v="133"/>
  </r>
  <r>
    <n v="8634"/>
    <x v="4299"/>
    <x v="1062"/>
    <d v="2016-07-29T00:00:00"/>
    <s v="First Class"/>
    <s v="OT-18730"/>
    <s v="Olvera Toch"/>
    <x v="0"/>
    <s v="United States"/>
    <s v="Bethlehem"/>
    <x v="9"/>
    <n v="18018"/>
    <x v="3"/>
    <s v="OFF-AP-10004052"/>
    <x v="1"/>
    <x v="9"/>
    <s v="Hoover Replacement Belts For Soft Guard &amp; Commercial Ltweight Upright Vacs, 2/Pk"/>
    <x v="5166"/>
    <n v="3"/>
    <x v="2"/>
    <n v="0.71099999999999997"/>
    <x v="16"/>
    <x v="17"/>
  </r>
  <r>
    <n v="8635"/>
    <x v="4300"/>
    <x v="326"/>
    <d v="2017-08-29T00:00:00"/>
    <s v="Standard Class"/>
    <s v="SV-20365"/>
    <s v="Seth Vernon"/>
    <x v="0"/>
    <s v="United States"/>
    <s v="Philadelphia"/>
    <x v="9"/>
    <n v="19140"/>
    <x v="3"/>
    <s v="FUR-BO-10001798"/>
    <x v="0"/>
    <x v="0"/>
    <s v="Bush Somerset Collection Bookcase"/>
    <x v="5277"/>
    <n v="2"/>
    <x v="5"/>
    <n v="-89.066400000000002"/>
    <x v="43"/>
    <x v="139"/>
  </r>
  <r>
    <n v="8636"/>
    <x v="4301"/>
    <x v="1013"/>
    <d v="2014-05-02T00:00:00"/>
    <s v="First Class"/>
    <s v="JM-16195"/>
    <s v="Justin MacKendrick"/>
    <x v="0"/>
    <s v="United States"/>
    <s v="Louisville"/>
    <x v="0"/>
    <n v="40214"/>
    <x v="0"/>
    <s v="OFF-AR-10004010"/>
    <x v="1"/>
    <x v="6"/>
    <s v="Hunt Boston Vacuum Mount KS Pencil Sharpener"/>
    <x v="5130"/>
    <n v="5"/>
    <x v="0"/>
    <n v="45.487000000000002"/>
    <x v="8"/>
    <x v="96"/>
  </r>
  <r>
    <n v="8637"/>
    <x v="4301"/>
    <x v="1013"/>
    <d v="2014-05-02T00:00:00"/>
    <s v="First Class"/>
    <s v="JM-16195"/>
    <s v="Justin MacKendrick"/>
    <x v="0"/>
    <s v="United States"/>
    <s v="Louisville"/>
    <x v="0"/>
    <n v="40214"/>
    <x v="0"/>
    <s v="OFF-ST-10000585"/>
    <x v="1"/>
    <x v="4"/>
    <s v="Economy Rollaway Files"/>
    <x v="5278"/>
    <n v="5"/>
    <x v="0"/>
    <n v="214.76"/>
    <x v="8"/>
    <x v="96"/>
  </r>
  <r>
    <n v="8638"/>
    <x v="4302"/>
    <x v="842"/>
    <d v="2017-05-02T00:00:00"/>
    <s v="Standard Class"/>
    <s v="HM-14980"/>
    <s v="Henry MacAllister"/>
    <x v="0"/>
    <s v="United States"/>
    <s v="Seattle"/>
    <x v="4"/>
    <n v="98105"/>
    <x v="1"/>
    <s v="FUR-FU-10000397"/>
    <x v="0"/>
    <x v="5"/>
    <s v="Luxo Economy Swing Arm Lamp"/>
    <x v="5279"/>
    <n v="7"/>
    <x v="0"/>
    <n v="39.0824"/>
    <x v="25"/>
    <x v="40"/>
  </r>
  <r>
    <n v="8639"/>
    <x v="4303"/>
    <x v="283"/>
    <d v="2017-07-24T00:00:00"/>
    <s v="First Class"/>
    <s v="PO-19180"/>
    <s v="Philisse Overcash"/>
    <x v="2"/>
    <s v="United States"/>
    <s v="Kenosha"/>
    <x v="6"/>
    <n v="53142"/>
    <x v="2"/>
    <s v="TEC-AC-10000736"/>
    <x v="2"/>
    <x v="11"/>
    <s v="Logitech G600 MMO Gaming Mouse"/>
    <x v="4349"/>
    <n v="5"/>
    <x v="0"/>
    <n v="143.982"/>
    <x v="10"/>
    <x v="159"/>
  </r>
  <r>
    <n v="8640"/>
    <x v="4304"/>
    <x v="736"/>
    <d v="2014-12-15T00:00:00"/>
    <s v="Second Class"/>
    <s v="KC-16675"/>
    <s v="Kimberly Carter"/>
    <x v="1"/>
    <s v="United States"/>
    <s v="Henderson"/>
    <x v="0"/>
    <n v="42420"/>
    <x v="0"/>
    <s v="OFF-BI-10004970"/>
    <x v="1"/>
    <x v="8"/>
    <s v="ACCOHIDE 3-Ring Binder, Blue, 1&quot;"/>
    <x v="708"/>
    <n v="3"/>
    <x v="0"/>
    <n v="5.8232999999999997"/>
    <x v="21"/>
    <x v="41"/>
  </r>
  <r>
    <n v="8641"/>
    <x v="4305"/>
    <x v="602"/>
    <d v="2017-01-16T00:00:00"/>
    <s v="Standard Class"/>
    <s v="DB-13120"/>
    <s v="David Bremer"/>
    <x v="1"/>
    <s v="United States"/>
    <s v="Dallas"/>
    <x v="5"/>
    <n v="75217"/>
    <x v="2"/>
    <s v="OFF-BI-10000545"/>
    <x v="1"/>
    <x v="8"/>
    <s v="GBC Ibimaster 500 Manual ProClick Binding System"/>
    <x v="5280"/>
    <n v="5"/>
    <x v="3"/>
    <n v="-1141.47"/>
    <x v="44"/>
    <x v="14"/>
  </r>
  <r>
    <n v="8642"/>
    <x v="4306"/>
    <x v="574"/>
    <d v="2017-12-02T00:00:00"/>
    <s v="Same Day"/>
    <s v="SV-20935"/>
    <s v="Susan Vittorini"/>
    <x v="0"/>
    <s v="United States"/>
    <s v="Peoria"/>
    <x v="16"/>
    <n v="85345"/>
    <x v="1"/>
    <s v="OFF-BI-10001670"/>
    <x v="1"/>
    <x v="8"/>
    <s v="Vinyl Sectional Post Binders"/>
    <x v="5281"/>
    <n v="6"/>
    <x v="6"/>
    <n v="-45.24"/>
    <x v="23"/>
    <x v="133"/>
  </r>
  <r>
    <n v="8643"/>
    <x v="4307"/>
    <x v="627"/>
    <d v="2015-11-15T00:00:00"/>
    <s v="Standard Class"/>
    <s v="NS-18640"/>
    <s v="Noel Staavos"/>
    <x v="1"/>
    <s v="United States"/>
    <s v="Jacksonville"/>
    <x v="3"/>
    <n v="28540"/>
    <x v="0"/>
    <s v="OFF-FA-10000624"/>
    <x v="1"/>
    <x v="13"/>
    <s v="OIC Binder Clips"/>
    <x v="5077"/>
    <n v="11"/>
    <x v="2"/>
    <n v="11.814"/>
    <x v="6"/>
    <x v="52"/>
  </r>
  <r>
    <n v="8644"/>
    <x v="4307"/>
    <x v="627"/>
    <d v="2015-11-15T00:00:00"/>
    <s v="Standard Class"/>
    <s v="NS-18640"/>
    <s v="Noel Staavos"/>
    <x v="1"/>
    <s v="United States"/>
    <s v="Jacksonville"/>
    <x v="3"/>
    <n v="28540"/>
    <x v="0"/>
    <s v="OFF-LA-10002945"/>
    <x v="1"/>
    <x v="2"/>
    <s v="Permanent Self-Adhesive File Folder Labels for Typewriters, 1 1/8 x 3 1/2, White"/>
    <x v="1310"/>
    <n v="1"/>
    <x v="2"/>
    <n v="1.6379999999999999"/>
    <x v="6"/>
    <x v="12"/>
  </r>
  <r>
    <n v="8645"/>
    <x v="4307"/>
    <x v="627"/>
    <d v="2015-11-15T00:00:00"/>
    <s v="Standard Class"/>
    <s v="NS-18640"/>
    <s v="Noel Staavos"/>
    <x v="1"/>
    <s v="United States"/>
    <s v="Jacksonville"/>
    <x v="3"/>
    <n v="28540"/>
    <x v="0"/>
    <s v="OFF-BI-10000315"/>
    <x v="1"/>
    <x v="8"/>
    <s v="Poly Designer Cover &amp; Back"/>
    <x v="5282"/>
    <n v="7"/>
    <x v="6"/>
    <n v="-29.244599999999998"/>
    <x v="6"/>
    <x v="86"/>
  </r>
  <r>
    <n v="8646"/>
    <x v="4307"/>
    <x v="627"/>
    <d v="2015-11-15T00:00:00"/>
    <s v="Standard Class"/>
    <s v="NS-18640"/>
    <s v="Noel Staavos"/>
    <x v="1"/>
    <s v="United States"/>
    <s v="Jacksonville"/>
    <x v="3"/>
    <n v="28540"/>
    <x v="0"/>
    <s v="FUR-FU-10000023"/>
    <x v="0"/>
    <x v="5"/>
    <s v="Eldon Wave Desk Accessories"/>
    <x v="5127"/>
    <n v="1"/>
    <x v="2"/>
    <n v="1.4136"/>
    <x v="6"/>
    <x v="1"/>
  </r>
  <r>
    <n v="8647"/>
    <x v="4308"/>
    <x v="881"/>
    <d v="2016-11-29T00:00:00"/>
    <s v="Standard Class"/>
    <s v="MH-17455"/>
    <s v="Mark Hamilton"/>
    <x v="0"/>
    <s v="United States"/>
    <s v="Los Angeles"/>
    <x v="1"/>
    <n v="90032"/>
    <x v="1"/>
    <s v="FUR-CH-10004698"/>
    <x v="0"/>
    <x v="1"/>
    <s v="Padded Folding Chairs, Black, 4/Carton"/>
    <x v="4732"/>
    <n v="3"/>
    <x v="2"/>
    <n v="19.435199999999998"/>
    <x v="0"/>
    <x v="7"/>
  </r>
  <r>
    <n v="8648"/>
    <x v="4309"/>
    <x v="901"/>
    <d v="2015-12-08T00:00:00"/>
    <s v="First Class"/>
    <s v="RR-19525"/>
    <s v="Rick Reed"/>
    <x v="1"/>
    <s v="United States"/>
    <s v="Nashville"/>
    <x v="18"/>
    <n v="37211"/>
    <x v="0"/>
    <s v="FUR-CH-10004477"/>
    <x v="0"/>
    <x v="1"/>
    <s v="Global Push Button Manager's Chair, Indigo"/>
    <x v="5283"/>
    <n v="2"/>
    <x v="2"/>
    <n v="10.9602"/>
    <x v="14"/>
    <x v="4"/>
  </r>
  <r>
    <n v="8649"/>
    <x v="4310"/>
    <x v="875"/>
    <d v="2016-08-03T00:00:00"/>
    <s v="Standard Class"/>
    <s v="RH-19555"/>
    <s v="Ritsa Hightower"/>
    <x v="0"/>
    <s v="United States"/>
    <s v="Charlotte"/>
    <x v="3"/>
    <n v="28205"/>
    <x v="0"/>
    <s v="OFF-ST-10003816"/>
    <x v="1"/>
    <x v="4"/>
    <s v="Fellowes High-Stak Drawer Files"/>
    <x v="3232"/>
    <n v="5"/>
    <x v="2"/>
    <n v="26.4285"/>
    <x v="47"/>
    <x v="251"/>
  </r>
  <r>
    <n v="8650"/>
    <x v="4310"/>
    <x v="875"/>
    <d v="2016-08-03T00:00:00"/>
    <s v="Standard Class"/>
    <s v="RH-19555"/>
    <s v="Ritsa Hightower"/>
    <x v="0"/>
    <s v="United States"/>
    <s v="Charlotte"/>
    <x v="3"/>
    <n v="28205"/>
    <x v="0"/>
    <s v="OFF-BI-10002429"/>
    <x v="1"/>
    <x v="8"/>
    <s v="Premier Elliptical Ring Binder, Black"/>
    <x v="3940"/>
    <n v="3"/>
    <x v="6"/>
    <n v="-20.090399999999999"/>
    <x v="47"/>
    <x v="86"/>
  </r>
  <r>
    <n v="8651"/>
    <x v="4311"/>
    <x v="103"/>
    <d v="2014-09-13T00:00:00"/>
    <s v="Same Day"/>
    <s v="RP-19390"/>
    <s v="Resi Pölking"/>
    <x v="0"/>
    <s v="United States"/>
    <s v="Seattle"/>
    <x v="4"/>
    <n v="98103"/>
    <x v="1"/>
    <s v="OFF-FA-10000840"/>
    <x v="1"/>
    <x v="13"/>
    <s v="OIC Thumb-Tacks"/>
    <x v="5284"/>
    <n v="5"/>
    <x v="0"/>
    <n v="2.6789999999999998"/>
    <x v="9"/>
    <x v="41"/>
  </r>
  <r>
    <n v="8652"/>
    <x v="4311"/>
    <x v="103"/>
    <d v="2014-09-13T00:00:00"/>
    <s v="Same Day"/>
    <s v="RP-19390"/>
    <s v="Resi Pölking"/>
    <x v="0"/>
    <s v="United States"/>
    <s v="Seattle"/>
    <x v="4"/>
    <n v="98103"/>
    <x v="1"/>
    <s v="FUR-FU-10001918"/>
    <x v="0"/>
    <x v="5"/>
    <s v="C-Line Cubicle Keepers Polyproplyene Holder With Velcro Backings"/>
    <x v="5285"/>
    <n v="3"/>
    <x v="0"/>
    <n v="5.5340999999999996"/>
    <x v="9"/>
    <x v="174"/>
  </r>
  <r>
    <n v="8653"/>
    <x v="4311"/>
    <x v="103"/>
    <d v="2014-09-13T00:00:00"/>
    <s v="Same Day"/>
    <s v="RP-19390"/>
    <s v="Resi Pölking"/>
    <x v="0"/>
    <s v="United States"/>
    <s v="Seattle"/>
    <x v="4"/>
    <n v="98103"/>
    <x v="1"/>
    <s v="OFF-SU-10001574"/>
    <x v="1"/>
    <x v="14"/>
    <s v="Acme Value Line Scissors"/>
    <x v="545"/>
    <n v="2"/>
    <x v="0"/>
    <n v="2.19"/>
    <x v="9"/>
    <x v="1"/>
  </r>
  <r>
    <n v="8654"/>
    <x v="4311"/>
    <x v="103"/>
    <d v="2014-09-13T00:00:00"/>
    <s v="Same Day"/>
    <s v="RP-19390"/>
    <s v="Resi Pölking"/>
    <x v="0"/>
    <s v="United States"/>
    <s v="Seattle"/>
    <x v="4"/>
    <n v="98103"/>
    <x v="1"/>
    <s v="TEC-AC-10001606"/>
    <x v="2"/>
    <x v="11"/>
    <s v="Logitech Wireless Performance Mouse MX for PC and Mac"/>
    <x v="1636"/>
    <n v="2"/>
    <x v="0"/>
    <n v="75.992400000000004"/>
    <x v="9"/>
    <x v="268"/>
  </r>
  <r>
    <n v="8655"/>
    <x v="4311"/>
    <x v="103"/>
    <d v="2014-09-13T00:00:00"/>
    <s v="Same Day"/>
    <s v="RP-19390"/>
    <s v="Resi Pölking"/>
    <x v="0"/>
    <s v="United States"/>
    <s v="Seattle"/>
    <x v="4"/>
    <n v="98103"/>
    <x v="1"/>
    <s v="TEC-AC-10003399"/>
    <x v="2"/>
    <x v="11"/>
    <s v="Memorex Mini Travel Drive 64 GB USB 2.0 Flash Drive"/>
    <x v="5286"/>
    <n v="4"/>
    <x v="0"/>
    <n v="60.883200000000002"/>
    <x v="9"/>
    <x v="72"/>
  </r>
  <r>
    <n v="8656"/>
    <x v="4311"/>
    <x v="103"/>
    <d v="2014-09-13T00:00:00"/>
    <s v="Same Day"/>
    <s v="RP-19390"/>
    <s v="Resi Pölking"/>
    <x v="0"/>
    <s v="United States"/>
    <s v="Seattle"/>
    <x v="4"/>
    <n v="98103"/>
    <x v="1"/>
    <s v="TEC-AC-10000865"/>
    <x v="2"/>
    <x v="11"/>
    <s v="WD My Passport Ultra 500GB Portable External Hard Drive"/>
    <x v="5287"/>
    <n v="2"/>
    <x v="0"/>
    <n v="20.059999999999999"/>
    <x v="9"/>
    <x v="331"/>
  </r>
  <r>
    <n v="8657"/>
    <x v="4311"/>
    <x v="103"/>
    <d v="2014-09-13T00:00:00"/>
    <s v="Same Day"/>
    <s v="RP-19390"/>
    <s v="Resi Pölking"/>
    <x v="0"/>
    <s v="United States"/>
    <s v="Seattle"/>
    <x v="4"/>
    <n v="98103"/>
    <x v="1"/>
    <s v="OFF-PA-10002923"/>
    <x v="1"/>
    <x v="10"/>
    <s v="Xerox 1942"/>
    <x v="1529"/>
    <n v="1"/>
    <x v="0"/>
    <n v="24.47"/>
    <x v="9"/>
    <x v="47"/>
  </r>
  <r>
    <n v="8658"/>
    <x v="4311"/>
    <x v="103"/>
    <d v="2014-09-13T00:00:00"/>
    <s v="Same Day"/>
    <s v="RP-19390"/>
    <s v="Resi Pölking"/>
    <x v="0"/>
    <s v="United States"/>
    <s v="Seattle"/>
    <x v="4"/>
    <n v="98103"/>
    <x v="1"/>
    <s v="OFF-AP-10004785"/>
    <x v="1"/>
    <x v="9"/>
    <s v="Holmes Replacement Filter for HEPA Air Cleaner, Medium Room"/>
    <x v="5288"/>
    <n v="2"/>
    <x v="0"/>
    <n v="9.7438000000000002"/>
    <x v="9"/>
    <x v="157"/>
  </r>
  <r>
    <n v="8659"/>
    <x v="4312"/>
    <x v="1028"/>
    <d v="2016-06-25T00:00:00"/>
    <s v="Standard Class"/>
    <s v="KB-16600"/>
    <s v="Ken Brennan"/>
    <x v="1"/>
    <s v="United States"/>
    <s v="Chicago"/>
    <x v="10"/>
    <n v="60623"/>
    <x v="2"/>
    <s v="OFF-BI-10003727"/>
    <x v="1"/>
    <x v="8"/>
    <s v="Avery Durable Slant Ring Binders With Label Holder"/>
    <x v="5289"/>
    <n v="1"/>
    <x v="3"/>
    <n v="-1.3375999999999999"/>
    <x v="1"/>
    <x v="208"/>
  </r>
  <r>
    <n v="8660"/>
    <x v="4313"/>
    <x v="323"/>
    <d v="2016-09-08T00:00:00"/>
    <s v="Standard Class"/>
    <s v="MH-17620"/>
    <s v="Matt Hagelstein"/>
    <x v="1"/>
    <s v="United States"/>
    <s v="Cincinnati"/>
    <x v="24"/>
    <n v="45231"/>
    <x v="3"/>
    <s v="OFF-PA-10002246"/>
    <x v="1"/>
    <x v="10"/>
    <s v="Wirebound Four 2-3/4 x 5 Forms per Page, 400 Sets per Book"/>
    <x v="2585"/>
    <n v="6"/>
    <x v="2"/>
    <n v="11.223000000000001"/>
    <x v="22"/>
    <x v="49"/>
  </r>
  <r>
    <n v="8661"/>
    <x v="4314"/>
    <x v="920"/>
    <d v="2017-11-30T00:00:00"/>
    <s v="Standard Class"/>
    <s v="HZ-14950"/>
    <s v="Henia Zydlo"/>
    <x v="0"/>
    <s v="United States"/>
    <s v="Fort Lauderdale"/>
    <x v="2"/>
    <n v="33311"/>
    <x v="0"/>
    <s v="FUR-BO-10003965"/>
    <x v="0"/>
    <x v="0"/>
    <s v="O'Sullivan Manor Hill 2-Door Library in Brianna Oak"/>
    <x v="1906"/>
    <n v="5"/>
    <x v="2"/>
    <n v="-81.441000000000003"/>
    <x v="24"/>
    <x v="78"/>
  </r>
  <r>
    <n v="8662"/>
    <x v="4315"/>
    <x v="793"/>
    <d v="2015-05-17T00:00:00"/>
    <s v="Standard Class"/>
    <s v="JG-15160"/>
    <s v="James Galang"/>
    <x v="0"/>
    <s v="United States"/>
    <s v="Houston"/>
    <x v="5"/>
    <n v="77041"/>
    <x v="2"/>
    <s v="FUR-FU-10000175"/>
    <x v="0"/>
    <x v="5"/>
    <s v="DAX Wood Document Frame."/>
    <x v="5290"/>
    <n v="4"/>
    <x v="7"/>
    <n v="-15.9268"/>
    <x v="20"/>
    <x v="298"/>
  </r>
  <r>
    <n v="8663"/>
    <x v="4315"/>
    <x v="793"/>
    <d v="2015-05-17T00:00:00"/>
    <s v="Standard Class"/>
    <s v="JG-15160"/>
    <s v="James Galang"/>
    <x v="0"/>
    <s v="United States"/>
    <s v="Houston"/>
    <x v="5"/>
    <n v="77041"/>
    <x v="2"/>
    <s v="TEC-PH-10001336"/>
    <x v="2"/>
    <x v="7"/>
    <s v="Digium D40 VoIP phone"/>
    <x v="5291"/>
    <n v="6"/>
    <x v="2"/>
    <n v="69.654600000000002"/>
    <x v="20"/>
    <x v="28"/>
  </r>
  <r>
    <n v="8664"/>
    <x v="4315"/>
    <x v="793"/>
    <d v="2015-05-17T00:00:00"/>
    <s v="Standard Class"/>
    <s v="JG-15160"/>
    <s v="James Galang"/>
    <x v="0"/>
    <s v="United States"/>
    <s v="Houston"/>
    <x v="5"/>
    <n v="77041"/>
    <x v="2"/>
    <s v="OFF-PA-10001954"/>
    <x v="1"/>
    <x v="10"/>
    <s v="Xerox 1964"/>
    <x v="5292"/>
    <n v="7"/>
    <x v="2"/>
    <n v="41.568800000000003"/>
    <x v="20"/>
    <x v="18"/>
  </r>
  <r>
    <n v="8665"/>
    <x v="4316"/>
    <x v="983"/>
    <d v="2017-04-01T00:00:00"/>
    <s v="Second Class"/>
    <s v="AB-10165"/>
    <s v="Alan Barnes"/>
    <x v="0"/>
    <s v="United States"/>
    <s v="Lakewood"/>
    <x v="1"/>
    <n v="90712"/>
    <x v="1"/>
    <s v="FUR-FU-10004973"/>
    <x v="0"/>
    <x v="5"/>
    <s v="Flat Face Poster Frame"/>
    <x v="1983"/>
    <n v="5"/>
    <x v="0"/>
    <n v="39.564"/>
    <x v="4"/>
    <x v="72"/>
  </r>
  <r>
    <n v="8666"/>
    <x v="4317"/>
    <x v="1019"/>
    <d v="2016-11-18T00:00:00"/>
    <s v="First Class"/>
    <s v="HJ-14875"/>
    <s v="Heather Jas"/>
    <x v="2"/>
    <s v="United States"/>
    <s v="San Francisco"/>
    <x v="1"/>
    <n v="94122"/>
    <x v="1"/>
    <s v="OFF-SU-10004231"/>
    <x v="1"/>
    <x v="14"/>
    <s v="Acme Tagit Stainless Steel Antibacterial Scissors"/>
    <x v="5293"/>
    <n v="5"/>
    <x v="0"/>
    <n v="13.365"/>
    <x v="0"/>
    <x v="6"/>
  </r>
  <r>
    <n v="8667"/>
    <x v="4318"/>
    <x v="945"/>
    <d v="2017-01-02T00:00:00"/>
    <s v="First Class"/>
    <s v="CJ-11875"/>
    <s v="Carl Jackson"/>
    <x v="1"/>
    <s v="United States"/>
    <s v="Philadelphia"/>
    <x v="9"/>
    <n v="19140"/>
    <x v="3"/>
    <s v="OFF-AR-10004269"/>
    <x v="1"/>
    <x v="6"/>
    <s v="Newell 31"/>
    <x v="1045"/>
    <n v="5"/>
    <x v="2"/>
    <n v="1.6519999999999999"/>
    <x v="44"/>
    <x v="7"/>
  </r>
  <r>
    <n v="8668"/>
    <x v="4319"/>
    <x v="596"/>
    <d v="2016-12-24T00:00:00"/>
    <s v="Second Class"/>
    <s v="ED-13885"/>
    <s v="Emily Ducich"/>
    <x v="2"/>
    <s v="United States"/>
    <s v="Seattle"/>
    <x v="4"/>
    <n v="98115"/>
    <x v="1"/>
    <s v="OFF-BI-10004002"/>
    <x v="1"/>
    <x v="8"/>
    <s v="Wilson Jones International Size A4 Ring Binders"/>
    <x v="2394"/>
    <n v="4"/>
    <x v="2"/>
    <n v="19.376000000000001"/>
    <x v="5"/>
    <x v="11"/>
  </r>
  <r>
    <n v="8669"/>
    <x v="4319"/>
    <x v="596"/>
    <d v="2016-12-24T00:00:00"/>
    <s v="Second Class"/>
    <s v="ED-13885"/>
    <s v="Emily Ducich"/>
    <x v="2"/>
    <s v="United States"/>
    <s v="Seattle"/>
    <x v="4"/>
    <n v="98115"/>
    <x v="1"/>
    <s v="TEC-MA-10000752"/>
    <x v="2"/>
    <x v="15"/>
    <s v="Texas Instrument TI-15 Fraction Calculator"/>
    <x v="1049"/>
    <n v="1"/>
    <x v="2"/>
    <n v="3.7570000000000001"/>
    <x v="5"/>
    <x v="18"/>
  </r>
  <r>
    <n v="8670"/>
    <x v="4320"/>
    <x v="139"/>
    <d v="2015-12-25T00:00:00"/>
    <s v="Second Class"/>
    <s v="AI-10855"/>
    <s v="Arianne Irving"/>
    <x v="0"/>
    <s v="United States"/>
    <s v="Los Angeles"/>
    <x v="1"/>
    <n v="90036"/>
    <x v="1"/>
    <s v="OFF-PA-10004947"/>
    <x v="1"/>
    <x v="10"/>
    <s v="Easy-staple paper"/>
    <x v="854"/>
    <n v="4"/>
    <x v="0"/>
    <n v="7.7039999999999997"/>
    <x v="14"/>
    <x v="100"/>
  </r>
  <r>
    <n v="8671"/>
    <x v="4321"/>
    <x v="422"/>
    <d v="2015-01-01T00:00:00"/>
    <s v="Second Class"/>
    <s v="KB-16315"/>
    <s v="Karl Braun"/>
    <x v="0"/>
    <s v="United States"/>
    <s v="Cleveland"/>
    <x v="24"/>
    <n v="44105"/>
    <x v="3"/>
    <s v="FUR-FU-10004904"/>
    <x v="0"/>
    <x v="5"/>
    <s v="Eldon &quot;L&quot; Workstation Diamond Chairmat"/>
    <x v="5294"/>
    <n v="3"/>
    <x v="2"/>
    <n v="-18.235199999999999"/>
    <x v="36"/>
    <x v="147"/>
  </r>
  <r>
    <n v="8672"/>
    <x v="4321"/>
    <x v="422"/>
    <d v="2015-01-01T00:00:00"/>
    <s v="Second Class"/>
    <s v="KB-16315"/>
    <s v="Karl Braun"/>
    <x v="0"/>
    <s v="United States"/>
    <s v="Cleveland"/>
    <x v="24"/>
    <n v="44105"/>
    <x v="3"/>
    <s v="OFF-ST-10002790"/>
    <x v="1"/>
    <x v="4"/>
    <s v="Safco Industrial Shelving"/>
    <x v="4879"/>
    <n v="2"/>
    <x v="2"/>
    <n v="-25.109000000000002"/>
    <x v="36"/>
    <x v="104"/>
  </r>
  <r>
    <n v="8673"/>
    <x v="4322"/>
    <x v="911"/>
    <d v="2017-02-21T00:00:00"/>
    <s v="Standard Class"/>
    <s v="JS-16030"/>
    <s v="Joy Smith"/>
    <x v="0"/>
    <s v="United States"/>
    <s v="Decatur"/>
    <x v="10"/>
    <n v="62521"/>
    <x v="2"/>
    <s v="OFF-FA-10004854"/>
    <x v="1"/>
    <x v="13"/>
    <s v="Vinyl Coated Wire Paper Clips in Organizer Box, 800/Box"/>
    <x v="5145"/>
    <n v="2"/>
    <x v="2"/>
    <n v="6.1992000000000003"/>
    <x v="31"/>
    <x v="27"/>
  </r>
  <r>
    <n v="8674"/>
    <x v="4322"/>
    <x v="911"/>
    <d v="2017-02-21T00:00:00"/>
    <s v="Standard Class"/>
    <s v="JS-16030"/>
    <s v="Joy Smith"/>
    <x v="0"/>
    <s v="United States"/>
    <s v="Decatur"/>
    <x v="10"/>
    <n v="62521"/>
    <x v="2"/>
    <s v="FUR-CH-10004063"/>
    <x v="0"/>
    <x v="1"/>
    <s v="Global Deluxe High-Back Manager's Chair"/>
    <x v="121"/>
    <n v="3"/>
    <x v="4"/>
    <n v="-8.5793999999999997"/>
    <x v="31"/>
    <x v="89"/>
  </r>
  <r>
    <n v="8675"/>
    <x v="4322"/>
    <x v="911"/>
    <d v="2017-02-21T00:00:00"/>
    <s v="Standard Class"/>
    <s v="JS-16030"/>
    <s v="Joy Smith"/>
    <x v="0"/>
    <s v="United States"/>
    <s v="Decatur"/>
    <x v="10"/>
    <n v="62521"/>
    <x v="2"/>
    <s v="OFF-ST-10000642"/>
    <x v="1"/>
    <x v="4"/>
    <s v="Tennsco Lockers, Gray"/>
    <x v="4338"/>
    <n v="3"/>
    <x v="2"/>
    <n v="-8.1821999999999999"/>
    <x v="31"/>
    <x v="179"/>
  </r>
  <r>
    <n v="8676"/>
    <x v="4322"/>
    <x v="911"/>
    <d v="2017-02-21T00:00:00"/>
    <s v="Standard Class"/>
    <s v="JS-16030"/>
    <s v="Joy Smith"/>
    <x v="0"/>
    <s v="United States"/>
    <s v="Decatur"/>
    <x v="10"/>
    <n v="62521"/>
    <x v="2"/>
    <s v="OFF-AR-10004078"/>
    <x v="1"/>
    <x v="6"/>
    <s v="Newell 312"/>
    <x v="5295"/>
    <n v="6"/>
    <x v="2"/>
    <n v="3.504"/>
    <x v="31"/>
    <x v="26"/>
  </r>
  <r>
    <n v="8677"/>
    <x v="4322"/>
    <x v="911"/>
    <d v="2017-02-21T00:00:00"/>
    <s v="Standard Class"/>
    <s v="JS-16030"/>
    <s v="Joy Smith"/>
    <x v="0"/>
    <s v="United States"/>
    <s v="Decatur"/>
    <x v="10"/>
    <n v="62521"/>
    <x v="2"/>
    <s v="FUR-FU-10004270"/>
    <x v="0"/>
    <x v="5"/>
    <s v="Executive Impressions 13&quot; Clairmont Wall Clock"/>
    <x v="5296"/>
    <n v="1"/>
    <x v="7"/>
    <n v="-3.6537000000000002"/>
    <x v="31"/>
    <x v="322"/>
  </r>
  <r>
    <n v="8678"/>
    <x v="4323"/>
    <x v="1200"/>
    <d v="2017-10-26T00:00:00"/>
    <s v="First Class"/>
    <s v="PO-18850"/>
    <s v="Patrick O'Brill"/>
    <x v="0"/>
    <s v="United States"/>
    <s v="Mansfield"/>
    <x v="5"/>
    <n v="76063"/>
    <x v="2"/>
    <s v="FUR-TA-10004607"/>
    <x v="0"/>
    <x v="3"/>
    <s v="Hon 2111 Invitation Series Straight Table"/>
    <x v="5297"/>
    <n v="5"/>
    <x v="4"/>
    <n v="-81.3065"/>
    <x v="13"/>
    <x v="327"/>
  </r>
  <r>
    <n v="8679"/>
    <x v="4324"/>
    <x v="476"/>
    <d v="2016-09-07T00:00:00"/>
    <s v="Second Class"/>
    <s v="RD-19810"/>
    <s v="Ross DeVincentis"/>
    <x v="2"/>
    <s v="United States"/>
    <s v="Houston"/>
    <x v="5"/>
    <n v="77070"/>
    <x v="2"/>
    <s v="OFF-BI-10001132"/>
    <x v="1"/>
    <x v="8"/>
    <s v="Acco PRESSTEX Data Binder with Storage Hooks, Dark Blue, 9 1/2&quot; X 11&quot;"/>
    <x v="5298"/>
    <n v="8"/>
    <x v="3"/>
    <n v="-13.3424"/>
    <x v="22"/>
    <x v="59"/>
  </r>
  <r>
    <n v="8680"/>
    <x v="4324"/>
    <x v="476"/>
    <d v="2016-09-07T00:00:00"/>
    <s v="Second Class"/>
    <s v="RD-19810"/>
    <s v="Ross DeVincentis"/>
    <x v="2"/>
    <s v="United States"/>
    <s v="Houston"/>
    <x v="5"/>
    <n v="77070"/>
    <x v="2"/>
    <s v="TEC-AC-10001714"/>
    <x v="2"/>
    <x v="11"/>
    <s v="Logitech MX Performance Wireless Mouse"/>
    <x v="4520"/>
    <n v="5"/>
    <x v="2"/>
    <n v="33.906500000000001"/>
    <x v="22"/>
    <x v="105"/>
  </r>
  <r>
    <n v="8681"/>
    <x v="4325"/>
    <x v="49"/>
    <d v="2016-12-03T00:00:00"/>
    <s v="Second Class"/>
    <s v="JD-15895"/>
    <s v="Jonathan Doherty"/>
    <x v="1"/>
    <s v="United States"/>
    <s v="Richmond"/>
    <x v="17"/>
    <n v="23223"/>
    <x v="0"/>
    <s v="OFF-AP-10002945"/>
    <x v="1"/>
    <x v="9"/>
    <s v="Honeywell Enviracaire Portable HEPA Air Cleaner for 17' x 22' Room"/>
    <x v="5299"/>
    <n v="7"/>
    <x v="0"/>
    <n v="694.50149999999996"/>
    <x v="5"/>
    <x v="67"/>
  </r>
  <r>
    <n v="8682"/>
    <x v="4325"/>
    <x v="49"/>
    <d v="2016-12-03T00:00:00"/>
    <s v="Second Class"/>
    <s v="JD-15895"/>
    <s v="Jonathan Doherty"/>
    <x v="1"/>
    <s v="United States"/>
    <s v="Richmond"/>
    <x v="17"/>
    <n v="23223"/>
    <x v="0"/>
    <s v="OFF-SU-10004664"/>
    <x v="1"/>
    <x v="14"/>
    <s v="Acme Softgrip Scissors"/>
    <x v="5300"/>
    <n v="5"/>
    <x v="0"/>
    <n v="11.803000000000001"/>
    <x v="5"/>
    <x v="5"/>
  </r>
  <r>
    <n v="8683"/>
    <x v="4326"/>
    <x v="1127"/>
    <d v="2014-11-10T00:00:00"/>
    <s v="Standard Class"/>
    <s v="SR-20740"/>
    <s v="Steven Roelle"/>
    <x v="2"/>
    <s v="United States"/>
    <s v="Arlington"/>
    <x v="17"/>
    <n v="22204"/>
    <x v="0"/>
    <s v="TEC-AC-10002550"/>
    <x v="2"/>
    <x v="11"/>
    <s v="Maxell 4.7GB DVD-RW 3/Pack"/>
    <x v="3591"/>
    <n v="3"/>
    <x v="0"/>
    <n v="16.2486"/>
    <x v="7"/>
    <x v="65"/>
  </r>
  <r>
    <n v="8684"/>
    <x v="4327"/>
    <x v="920"/>
    <d v="2017-12-01T00:00:00"/>
    <s v="Standard Class"/>
    <s v="TZ-21580"/>
    <s v="Tracy Zic"/>
    <x v="0"/>
    <s v="United States"/>
    <s v="San Francisco"/>
    <x v="1"/>
    <n v="94122"/>
    <x v="1"/>
    <s v="OFF-AR-10002335"/>
    <x v="1"/>
    <x v="6"/>
    <s v="DIXON Oriole Pencils"/>
    <x v="782"/>
    <n v="2"/>
    <x v="0"/>
    <n v="1.3415999999999999"/>
    <x v="23"/>
    <x v="19"/>
  </r>
  <r>
    <n v="8685"/>
    <x v="4328"/>
    <x v="186"/>
    <d v="2016-12-23T00:00:00"/>
    <s v="Standard Class"/>
    <s v="TN-21040"/>
    <s v="Tanja Norvell"/>
    <x v="2"/>
    <s v="United States"/>
    <s v="San Diego"/>
    <x v="1"/>
    <n v="92024"/>
    <x v="1"/>
    <s v="TEC-AC-10001445"/>
    <x v="2"/>
    <x v="11"/>
    <s v="Imation USB 2.0 Swivel Flash Drive USB flash drive - 4 GB - Pink"/>
    <x v="5301"/>
    <n v="7"/>
    <x v="0"/>
    <n v="4.4541000000000004"/>
    <x v="5"/>
    <x v="85"/>
  </r>
  <r>
    <n v="8686"/>
    <x v="4329"/>
    <x v="237"/>
    <d v="2017-11-18T00:00:00"/>
    <s v="Second Class"/>
    <s v="PW-19030"/>
    <s v="Pauline Webber"/>
    <x v="1"/>
    <s v="United States"/>
    <s v="Watertown"/>
    <x v="15"/>
    <n v="13601"/>
    <x v="3"/>
    <s v="OFF-ST-10003996"/>
    <x v="1"/>
    <x v="4"/>
    <s v="Letter/Legal File Tote with Clear Snap-On Lid, Black Granite"/>
    <x v="5302"/>
    <n v="6"/>
    <x v="0"/>
    <n v="25.053599999999999"/>
    <x v="24"/>
    <x v="96"/>
  </r>
  <r>
    <n v="8687"/>
    <x v="4330"/>
    <x v="190"/>
    <d v="2016-06-26T00:00:00"/>
    <s v="Same Day"/>
    <s v="AH-10075"/>
    <s v="Adam Hart"/>
    <x v="1"/>
    <s v="United States"/>
    <s v="Los Angeles"/>
    <x v="1"/>
    <n v="90036"/>
    <x v="1"/>
    <s v="OFF-SU-10003505"/>
    <x v="1"/>
    <x v="14"/>
    <s v="Premier Electric Letter Opener"/>
    <x v="4372"/>
    <n v="2"/>
    <x v="0"/>
    <n v="11.586"/>
    <x v="1"/>
    <x v="9"/>
  </r>
  <r>
    <n v="8688"/>
    <x v="4330"/>
    <x v="190"/>
    <d v="2016-06-26T00:00:00"/>
    <s v="Same Day"/>
    <s v="AH-10075"/>
    <s v="Adam Hart"/>
    <x v="1"/>
    <s v="United States"/>
    <s v="Los Angeles"/>
    <x v="1"/>
    <n v="90036"/>
    <x v="1"/>
    <s v="OFF-FA-10000624"/>
    <x v="1"/>
    <x v="13"/>
    <s v="OIC Binder Clips"/>
    <x v="1488"/>
    <n v="5"/>
    <x v="0"/>
    <n v="8.9499999999999993"/>
    <x v="1"/>
    <x v="47"/>
  </r>
  <r>
    <n v="8689"/>
    <x v="4330"/>
    <x v="190"/>
    <d v="2016-06-26T00:00:00"/>
    <s v="Same Day"/>
    <s v="AH-10075"/>
    <s v="Adam Hart"/>
    <x v="1"/>
    <s v="United States"/>
    <s v="Los Angeles"/>
    <x v="1"/>
    <n v="90036"/>
    <x v="1"/>
    <s v="OFF-PA-10002870"/>
    <x v="1"/>
    <x v="10"/>
    <s v="Ampad Phone Message Book, Recycled, 400 Message Capacity, 5 ¾” x 11”"/>
    <x v="1128"/>
    <n v="2"/>
    <x v="0"/>
    <n v="5.6159999999999997"/>
    <x v="1"/>
    <x v="100"/>
  </r>
  <r>
    <n v="8690"/>
    <x v="4331"/>
    <x v="58"/>
    <d v="2014-12-30T00:00:00"/>
    <s v="Standard Class"/>
    <s v="AY-10555"/>
    <s v="Andy Yotov"/>
    <x v="1"/>
    <s v="United States"/>
    <s v="Philadelphia"/>
    <x v="9"/>
    <n v="19140"/>
    <x v="3"/>
    <s v="OFF-AR-10002257"/>
    <x v="1"/>
    <x v="6"/>
    <s v="Eldon Spacemaker Box, Quick-Snap Lid, Clear"/>
    <x v="2204"/>
    <n v="3"/>
    <x v="2"/>
    <n v="1.1022000000000001"/>
    <x v="21"/>
    <x v="223"/>
  </r>
  <r>
    <n v="8691"/>
    <x v="4332"/>
    <x v="1041"/>
    <d v="2016-08-18T00:00:00"/>
    <s v="Standard Class"/>
    <s v="SP-20650"/>
    <s v="Stephanie Phelps"/>
    <x v="1"/>
    <s v="United States"/>
    <s v="Akron"/>
    <x v="24"/>
    <n v="44312"/>
    <x v="3"/>
    <s v="TEC-PH-10003580"/>
    <x v="2"/>
    <x v="7"/>
    <s v="Cisco IP Phone 7961G-GE VoIP phone"/>
    <x v="4506"/>
    <n v="2"/>
    <x v="10"/>
    <n v="-56.3108"/>
    <x v="47"/>
    <x v="219"/>
  </r>
  <r>
    <n v="8692"/>
    <x v="4332"/>
    <x v="1041"/>
    <d v="2016-08-18T00:00:00"/>
    <s v="Standard Class"/>
    <s v="SP-20650"/>
    <s v="Stephanie Phelps"/>
    <x v="1"/>
    <s v="United States"/>
    <s v="Akron"/>
    <x v="24"/>
    <n v="44312"/>
    <x v="3"/>
    <s v="TEC-PH-10001530"/>
    <x v="2"/>
    <x v="7"/>
    <s v="Plantronics Voyager Pro Legend"/>
    <x v="5303"/>
    <n v="2"/>
    <x v="10"/>
    <n v="-49.437600000000003"/>
    <x v="47"/>
    <x v="94"/>
  </r>
  <r>
    <n v="8693"/>
    <x v="4332"/>
    <x v="1041"/>
    <d v="2016-08-18T00:00:00"/>
    <s v="Standard Class"/>
    <s v="SP-20650"/>
    <s v="Stephanie Phelps"/>
    <x v="1"/>
    <s v="United States"/>
    <s v="Akron"/>
    <x v="24"/>
    <n v="44312"/>
    <x v="3"/>
    <s v="TEC-AC-10000420"/>
    <x v="2"/>
    <x v="11"/>
    <s v="Logitech G500s Laser Gaming Mouse with Adjustable Weight Tuning"/>
    <x v="460"/>
    <n v="5"/>
    <x v="2"/>
    <n v="48.993000000000002"/>
    <x v="47"/>
    <x v="211"/>
  </r>
  <r>
    <n v="8694"/>
    <x v="4333"/>
    <x v="1057"/>
    <d v="2016-10-28T00:00:00"/>
    <s v="Standard Class"/>
    <s v="ED-13885"/>
    <s v="Emily Ducich"/>
    <x v="2"/>
    <s v="United States"/>
    <s v="San Francisco"/>
    <x v="1"/>
    <n v="94110"/>
    <x v="1"/>
    <s v="TEC-AC-10000892"/>
    <x v="2"/>
    <x v="11"/>
    <s v="NETGEAR N750 Dual Band Wi-Fi Gigabit Router"/>
    <x v="5304"/>
    <n v="5"/>
    <x v="0"/>
    <n v="162"/>
    <x v="32"/>
    <x v="159"/>
  </r>
  <r>
    <n v="8695"/>
    <x v="4334"/>
    <x v="709"/>
    <d v="2014-08-28T00:00:00"/>
    <s v="Second Class"/>
    <s v="CR-12625"/>
    <s v="Corey Roper"/>
    <x v="2"/>
    <s v="United States"/>
    <s v="Grand Rapids"/>
    <x v="12"/>
    <n v="49505"/>
    <x v="2"/>
    <s v="OFF-PA-10001934"/>
    <x v="1"/>
    <x v="10"/>
    <s v="Xerox 1993"/>
    <x v="537"/>
    <n v="3"/>
    <x v="0"/>
    <n v="9.5256000000000007"/>
    <x v="29"/>
    <x v="77"/>
  </r>
  <r>
    <n v="8696"/>
    <x v="4335"/>
    <x v="175"/>
    <d v="2017-09-17T00:00:00"/>
    <s v="Second Class"/>
    <s v="CS-12400"/>
    <s v="Christopher Schild"/>
    <x v="2"/>
    <s v="United States"/>
    <s v="San Francisco"/>
    <x v="1"/>
    <n v="94109"/>
    <x v="1"/>
    <s v="FUR-TA-10003473"/>
    <x v="0"/>
    <x v="3"/>
    <s v="Bretford Rectangular Conference Table Tops"/>
    <x v="1201"/>
    <n v="1"/>
    <x v="2"/>
    <n v="11.283899999999999"/>
    <x v="15"/>
    <x v="251"/>
  </r>
  <r>
    <n v="8697"/>
    <x v="4336"/>
    <x v="140"/>
    <d v="2017-06-20T00:00:00"/>
    <s v="Standard Class"/>
    <s v="TS-21205"/>
    <s v="Thomas Seio"/>
    <x v="1"/>
    <s v="United States"/>
    <s v="Nashville"/>
    <x v="18"/>
    <n v="37211"/>
    <x v="0"/>
    <s v="TEC-PH-10001051"/>
    <x v="2"/>
    <x v="7"/>
    <s v="HTC One"/>
    <x v="1946"/>
    <n v="3"/>
    <x v="2"/>
    <n v="26.997299999999999"/>
    <x v="28"/>
    <x v="4"/>
  </r>
  <r>
    <n v="8698"/>
    <x v="4336"/>
    <x v="140"/>
    <d v="2017-06-20T00:00:00"/>
    <s v="Standard Class"/>
    <s v="TS-21205"/>
    <s v="Thomas Seio"/>
    <x v="1"/>
    <s v="United States"/>
    <s v="Nashville"/>
    <x v="18"/>
    <n v="37211"/>
    <x v="0"/>
    <s v="FUR-FU-10004351"/>
    <x v="0"/>
    <x v="5"/>
    <s v="Staple-based wall hangings"/>
    <x v="5305"/>
    <n v="4"/>
    <x v="2"/>
    <n v="9.3504000000000005"/>
    <x v="28"/>
    <x v="84"/>
  </r>
  <r>
    <n v="8699"/>
    <x v="4336"/>
    <x v="140"/>
    <d v="2017-06-20T00:00:00"/>
    <s v="Standard Class"/>
    <s v="TS-21205"/>
    <s v="Thomas Seio"/>
    <x v="1"/>
    <s v="United States"/>
    <s v="Nashville"/>
    <x v="18"/>
    <n v="37211"/>
    <x v="0"/>
    <s v="FUR-TA-10004152"/>
    <x v="0"/>
    <x v="3"/>
    <s v="Barricks 18&quot; x 48&quot; Non-Folding Utility Table with Bottom Storage Shelf"/>
    <x v="5306"/>
    <n v="2"/>
    <x v="10"/>
    <n v="-28.224"/>
    <x v="28"/>
    <x v="123"/>
  </r>
  <r>
    <n v="8700"/>
    <x v="4336"/>
    <x v="140"/>
    <d v="2017-06-20T00:00:00"/>
    <s v="Standard Class"/>
    <s v="TS-21205"/>
    <s v="Thomas Seio"/>
    <x v="1"/>
    <s v="United States"/>
    <s v="Nashville"/>
    <x v="18"/>
    <n v="37211"/>
    <x v="0"/>
    <s v="TEC-PH-10000560"/>
    <x v="2"/>
    <x v="7"/>
    <s v="Samsung Galaxy S III - 16GB - pebble blue (T-Mobile)"/>
    <x v="5307"/>
    <n v="8"/>
    <x v="2"/>
    <n v="223.99359999999999"/>
    <x v="28"/>
    <x v="7"/>
  </r>
  <r>
    <n v="8701"/>
    <x v="4336"/>
    <x v="140"/>
    <d v="2017-06-20T00:00:00"/>
    <s v="Standard Class"/>
    <s v="TS-21205"/>
    <s v="Thomas Seio"/>
    <x v="1"/>
    <s v="United States"/>
    <s v="Nashville"/>
    <x v="18"/>
    <n v="37211"/>
    <x v="0"/>
    <s v="OFF-AP-10004249"/>
    <x v="1"/>
    <x v="9"/>
    <s v="Staple holder"/>
    <x v="5308"/>
    <n v="8"/>
    <x v="2"/>
    <n v="6.7031999999999998"/>
    <x v="28"/>
    <x v="152"/>
  </r>
  <r>
    <n v="8702"/>
    <x v="4336"/>
    <x v="140"/>
    <d v="2017-06-20T00:00:00"/>
    <s v="Standard Class"/>
    <s v="TS-21205"/>
    <s v="Thomas Seio"/>
    <x v="1"/>
    <s v="United States"/>
    <s v="Nashville"/>
    <x v="18"/>
    <n v="37211"/>
    <x v="0"/>
    <s v="OFF-ST-10001490"/>
    <x v="1"/>
    <x v="4"/>
    <s v="Hot File 7-Pocket, Floor Stand"/>
    <x v="569"/>
    <n v="1"/>
    <x v="2"/>
    <n v="17.847000000000001"/>
    <x v="28"/>
    <x v="26"/>
  </r>
  <r>
    <n v="8703"/>
    <x v="4336"/>
    <x v="140"/>
    <d v="2017-06-20T00:00:00"/>
    <s v="Standard Class"/>
    <s v="TS-21205"/>
    <s v="Thomas Seio"/>
    <x v="1"/>
    <s v="United States"/>
    <s v="Nashville"/>
    <x v="18"/>
    <n v="37211"/>
    <x v="0"/>
    <s v="OFF-PA-10000312"/>
    <x v="1"/>
    <x v="10"/>
    <s v="Xerox 1955"/>
    <x v="419"/>
    <n v="5"/>
    <x v="2"/>
    <n v="29.692"/>
    <x v="28"/>
    <x v="18"/>
  </r>
  <r>
    <n v="8704"/>
    <x v="4337"/>
    <x v="879"/>
    <d v="2015-03-05T00:00:00"/>
    <s v="Standard Class"/>
    <s v="RP-19390"/>
    <s v="Resi Pölking"/>
    <x v="0"/>
    <s v="United States"/>
    <s v="Philadelphia"/>
    <x v="9"/>
    <n v="19120"/>
    <x v="3"/>
    <s v="OFF-AP-10002906"/>
    <x v="1"/>
    <x v="9"/>
    <s v="Hoover Replacement Belt for Commercial Guardsman Heavy-Duty Upright Vacuum"/>
    <x v="1480"/>
    <n v="2"/>
    <x v="2"/>
    <n v="0.44400000000000001"/>
    <x v="30"/>
    <x v="26"/>
  </r>
  <r>
    <n v="8705"/>
    <x v="4338"/>
    <x v="310"/>
    <d v="2016-07-26T00:00:00"/>
    <s v="First Class"/>
    <s v="IL-15100"/>
    <s v="Ivan Liston"/>
    <x v="0"/>
    <s v="United States"/>
    <s v="Houston"/>
    <x v="5"/>
    <n v="77041"/>
    <x v="2"/>
    <s v="TEC-PH-10004100"/>
    <x v="2"/>
    <x v="7"/>
    <s v="Griffin GC17055 Auxiliary Audio Cable"/>
    <x v="5309"/>
    <n v="8"/>
    <x v="2"/>
    <n v="11.5136"/>
    <x v="16"/>
    <x v="36"/>
  </r>
  <r>
    <n v="8706"/>
    <x v="4339"/>
    <x v="1201"/>
    <d v="2014-10-05T00:00:00"/>
    <s v="Standard Class"/>
    <s v="NF-18475"/>
    <s v="Neil Französisch"/>
    <x v="2"/>
    <s v="United States"/>
    <s v="Reno"/>
    <x v="33"/>
    <n v="89502"/>
    <x v="1"/>
    <s v="OFF-FA-10000254"/>
    <x v="1"/>
    <x v="13"/>
    <s v="Sterling Rubber Bands by Alliance"/>
    <x v="5310"/>
    <n v="1"/>
    <x v="0"/>
    <n v="0"/>
    <x v="18"/>
    <x v="136"/>
  </r>
  <r>
    <n v="8707"/>
    <x v="4340"/>
    <x v="78"/>
    <d v="2014-09-13T00:00:00"/>
    <s v="Standard Class"/>
    <s v="PP-18955"/>
    <s v="Paul Prost"/>
    <x v="2"/>
    <s v="United States"/>
    <s v="New York City"/>
    <x v="15"/>
    <n v="10009"/>
    <x v="3"/>
    <s v="FUR-CH-10004289"/>
    <x v="0"/>
    <x v="1"/>
    <s v="Global Super Steno Chair"/>
    <x v="3058"/>
    <n v="2"/>
    <x v="9"/>
    <n v="13.437200000000001"/>
    <x v="9"/>
    <x v="408"/>
  </r>
  <r>
    <n v="8708"/>
    <x v="4340"/>
    <x v="78"/>
    <d v="2014-09-13T00:00:00"/>
    <s v="Standard Class"/>
    <s v="PP-18955"/>
    <s v="Paul Prost"/>
    <x v="2"/>
    <s v="United States"/>
    <s v="New York City"/>
    <x v="15"/>
    <n v="10009"/>
    <x v="3"/>
    <s v="OFF-AR-10003469"/>
    <x v="1"/>
    <x v="6"/>
    <s v="Nontoxic Chalk"/>
    <x v="2799"/>
    <n v="2"/>
    <x v="0"/>
    <n v="1.6896"/>
    <x v="9"/>
    <x v="42"/>
  </r>
  <r>
    <n v="8709"/>
    <x v="4341"/>
    <x v="912"/>
    <d v="2014-11-18T00:00:00"/>
    <s v="First Class"/>
    <s v="JD-16150"/>
    <s v="Justin Deggeller"/>
    <x v="1"/>
    <s v="United States"/>
    <s v="Los Angeles"/>
    <x v="1"/>
    <n v="90008"/>
    <x v="1"/>
    <s v="TEC-PH-10004188"/>
    <x v="2"/>
    <x v="7"/>
    <s v="OtterBox Commuter Series Case - Samsung Galaxy S4"/>
    <x v="5311"/>
    <n v="4"/>
    <x v="2"/>
    <n v="-17.992799999999999"/>
    <x v="7"/>
    <x v="207"/>
  </r>
  <r>
    <n v="8710"/>
    <x v="4341"/>
    <x v="912"/>
    <d v="2014-11-18T00:00:00"/>
    <s v="First Class"/>
    <s v="JD-16150"/>
    <s v="Justin Deggeller"/>
    <x v="1"/>
    <s v="United States"/>
    <s v="Los Angeles"/>
    <x v="1"/>
    <n v="90008"/>
    <x v="1"/>
    <s v="FUR-BO-10004015"/>
    <x v="0"/>
    <x v="0"/>
    <s v="Bush Andora Bookcase, Maple/Graphite Gray Finish"/>
    <x v="5312"/>
    <n v="3"/>
    <x v="11"/>
    <n v="25.197900000000001"/>
    <x v="7"/>
    <x v="553"/>
  </r>
  <r>
    <n v="8711"/>
    <x v="4341"/>
    <x v="912"/>
    <d v="2014-11-18T00:00:00"/>
    <s v="First Class"/>
    <s v="JD-16150"/>
    <s v="Justin Deggeller"/>
    <x v="1"/>
    <s v="United States"/>
    <s v="Los Angeles"/>
    <x v="1"/>
    <n v="90008"/>
    <x v="1"/>
    <s v="OFF-ST-10000991"/>
    <x v="1"/>
    <x v="4"/>
    <s v="Space Solutions HD Industrial Steel Shelving."/>
    <x v="3129"/>
    <n v="3"/>
    <x v="0"/>
    <n v="10.347300000000001"/>
    <x v="7"/>
    <x v="215"/>
  </r>
  <r>
    <n v="8712"/>
    <x v="4342"/>
    <x v="223"/>
    <d v="2014-03-07T00:00:00"/>
    <s v="Standard Class"/>
    <s v="EJ-14155"/>
    <s v="Eva Jacobs"/>
    <x v="0"/>
    <s v="United States"/>
    <s v="San Diego"/>
    <x v="1"/>
    <n v="92037"/>
    <x v="1"/>
    <s v="FUR-TA-10002958"/>
    <x v="0"/>
    <x v="3"/>
    <s v="Bevis Oval Conference Table, Walnut"/>
    <x v="188"/>
    <n v="3"/>
    <x v="2"/>
    <n v="-23.488199999999999"/>
    <x v="34"/>
    <x v="79"/>
  </r>
  <r>
    <n v="8713"/>
    <x v="4343"/>
    <x v="155"/>
    <d v="2015-12-07T00:00:00"/>
    <s v="Standard Class"/>
    <s v="PW-19240"/>
    <s v="Pierre Wener"/>
    <x v="0"/>
    <s v="United States"/>
    <s v="San Francisco"/>
    <x v="1"/>
    <n v="94110"/>
    <x v="1"/>
    <s v="FUR-BO-10002213"/>
    <x v="0"/>
    <x v="0"/>
    <s v="Sauder Forest Hills Library, Woodland Oak Finish"/>
    <x v="3638"/>
    <n v="3"/>
    <x v="11"/>
    <n v="-29.605799999999999"/>
    <x v="14"/>
    <x v="464"/>
  </r>
  <r>
    <n v="8714"/>
    <x v="4344"/>
    <x v="497"/>
    <d v="2017-07-16T00:00:00"/>
    <s v="Standard Class"/>
    <s v="TS-21430"/>
    <s v="Tom Stivers"/>
    <x v="1"/>
    <s v="United States"/>
    <s v="San Diego"/>
    <x v="1"/>
    <n v="92105"/>
    <x v="1"/>
    <s v="TEC-PH-10000004"/>
    <x v="2"/>
    <x v="7"/>
    <s v="Belkin iPhone and iPad Lightning Cable"/>
    <x v="5313"/>
    <n v="6"/>
    <x v="2"/>
    <n v="5.3963999999999999"/>
    <x v="10"/>
    <x v="17"/>
  </r>
  <r>
    <n v="8715"/>
    <x v="4344"/>
    <x v="497"/>
    <d v="2017-07-16T00:00:00"/>
    <s v="Standard Class"/>
    <s v="TS-21430"/>
    <s v="Tom Stivers"/>
    <x v="1"/>
    <s v="United States"/>
    <s v="San Diego"/>
    <x v="1"/>
    <n v="92105"/>
    <x v="1"/>
    <s v="OFF-BI-10003708"/>
    <x v="1"/>
    <x v="8"/>
    <s v="Acco Four Pocket Poly Ring Binder with Label Holder, Smoke, 1&quot;"/>
    <x v="1263"/>
    <n v="5"/>
    <x v="2"/>
    <n v="9.3125"/>
    <x v="10"/>
    <x v="33"/>
  </r>
  <r>
    <n v="8716"/>
    <x v="4345"/>
    <x v="673"/>
    <d v="2017-11-20T00:00:00"/>
    <s v="Second Class"/>
    <s v="BM-11650"/>
    <s v="Brian Moss"/>
    <x v="1"/>
    <s v="United States"/>
    <s v="Elyria"/>
    <x v="24"/>
    <n v="44035"/>
    <x v="3"/>
    <s v="OFF-BI-10002949"/>
    <x v="1"/>
    <x v="8"/>
    <s v="Prestige Round Ring Binders"/>
    <x v="3515"/>
    <n v="1"/>
    <x v="6"/>
    <n v="-1.3984000000000001"/>
    <x v="24"/>
    <x v="91"/>
  </r>
  <r>
    <n v="8717"/>
    <x v="4346"/>
    <x v="1"/>
    <d v="2016-06-16T00:00:00"/>
    <s v="Second Class"/>
    <s v="AW-10930"/>
    <s v="Arthur Wiediger"/>
    <x v="2"/>
    <s v="United States"/>
    <s v="Houston"/>
    <x v="5"/>
    <n v="77070"/>
    <x v="2"/>
    <s v="OFF-AP-10001242"/>
    <x v="1"/>
    <x v="9"/>
    <s v="APC 7 Outlet Network SurgeArrest Surge Protector"/>
    <x v="5183"/>
    <n v="4"/>
    <x v="3"/>
    <n v="-160.96"/>
    <x v="1"/>
    <x v="109"/>
  </r>
  <r>
    <n v="8718"/>
    <x v="4346"/>
    <x v="1"/>
    <d v="2016-06-16T00:00:00"/>
    <s v="Second Class"/>
    <s v="AW-10930"/>
    <s v="Arthur Wiediger"/>
    <x v="2"/>
    <s v="United States"/>
    <s v="Houston"/>
    <x v="5"/>
    <n v="77070"/>
    <x v="2"/>
    <s v="FUR-FU-10001424"/>
    <x v="0"/>
    <x v="5"/>
    <s v="Dax Clear Box Frame"/>
    <x v="1882"/>
    <n v="2"/>
    <x v="7"/>
    <n v="-4.5396000000000001"/>
    <x v="1"/>
    <x v="214"/>
  </r>
  <r>
    <n v="8719"/>
    <x v="4346"/>
    <x v="1"/>
    <d v="2016-06-16T00:00:00"/>
    <s v="Second Class"/>
    <s v="AW-10930"/>
    <s v="Arthur Wiediger"/>
    <x v="2"/>
    <s v="United States"/>
    <s v="Houston"/>
    <x v="5"/>
    <n v="77070"/>
    <x v="2"/>
    <s v="OFF-AR-10003469"/>
    <x v="1"/>
    <x v="6"/>
    <s v="Nontoxic Chalk"/>
    <x v="2387"/>
    <n v="8"/>
    <x v="2"/>
    <n v="3.9424000000000001"/>
    <x v="1"/>
    <x v="11"/>
  </r>
  <r>
    <n v="8720"/>
    <x v="4346"/>
    <x v="1"/>
    <d v="2016-06-16T00:00:00"/>
    <s v="Second Class"/>
    <s v="AW-10930"/>
    <s v="Arthur Wiediger"/>
    <x v="2"/>
    <s v="United States"/>
    <s v="Houston"/>
    <x v="5"/>
    <n v="77070"/>
    <x v="2"/>
    <s v="OFF-PA-10000232"/>
    <x v="1"/>
    <x v="10"/>
    <s v="Xerox 1975"/>
    <x v="12"/>
    <n v="3"/>
    <x v="2"/>
    <n v="5.6375999999999999"/>
    <x v="1"/>
    <x v="49"/>
  </r>
  <r>
    <n v="8721"/>
    <x v="4346"/>
    <x v="1"/>
    <d v="2016-06-16T00:00:00"/>
    <s v="Second Class"/>
    <s v="AW-10930"/>
    <s v="Arthur Wiediger"/>
    <x v="2"/>
    <s v="United States"/>
    <s v="Houston"/>
    <x v="5"/>
    <n v="77070"/>
    <x v="2"/>
    <s v="FUR-CH-10000229"/>
    <x v="0"/>
    <x v="1"/>
    <s v="Global Enterprise Series Seating High-Back Swivel/Tilt Chairs"/>
    <x v="5314"/>
    <n v="2"/>
    <x v="4"/>
    <n v="-119.2312"/>
    <x v="1"/>
    <x v="465"/>
  </r>
  <r>
    <n v="8722"/>
    <x v="4346"/>
    <x v="1"/>
    <d v="2016-06-16T00:00:00"/>
    <s v="Second Class"/>
    <s v="AW-10930"/>
    <s v="Arthur Wiediger"/>
    <x v="2"/>
    <s v="United States"/>
    <s v="Houston"/>
    <x v="5"/>
    <n v="77070"/>
    <x v="2"/>
    <s v="OFF-ST-10002562"/>
    <x v="1"/>
    <x v="4"/>
    <s v="Staple magnet"/>
    <x v="5315"/>
    <n v="9"/>
    <x v="2"/>
    <n v="6.7535999999999996"/>
    <x v="1"/>
    <x v="7"/>
  </r>
  <r>
    <n v="8723"/>
    <x v="4346"/>
    <x v="1"/>
    <d v="2016-06-16T00:00:00"/>
    <s v="Second Class"/>
    <s v="AW-10930"/>
    <s v="Arthur Wiediger"/>
    <x v="2"/>
    <s v="United States"/>
    <s v="Houston"/>
    <x v="5"/>
    <n v="77070"/>
    <x v="2"/>
    <s v="OFF-BI-10001525"/>
    <x v="1"/>
    <x v="8"/>
    <s v="Acco Pressboard Covers with Storage Hooks, 14 7/8&quot; x 11&quot;, Executive Red"/>
    <x v="5316"/>
    <n v="2"/>
    <x v="3"/>
    <n v="-2.6669999999999998"/>
    <x v="1"/>
    <x v="370"/>
  </r>
  <r>
    <n v="8724"/>
    <x v="4347"/>
    <x v="723"/>
    <d v="2016-12-31T00:00:00"/>
    <s v="Second Class"/>
    <s v="MH-17290"/>
    <s v="Marc Harrigan"/>
    <x v="2"/>
    <s v="United States"/>
    <s v="Miami"/>
    <x v="2"/>
    <n v="33178"/>
    <x v="0"/>
    <s v="OFF-PA-10002986"/>
    <x v="1"/>
    <x v="10"/>
    <s v="Xerox 1898"/>
    <x v="5317"/>
    <n v="7"/>
    <x v="2"/>
    <n v="13.0928"/>
    <x v="5"/>
    <x v="73"/>
  </r>
  <r>
    <n v="8725"/>
    <x v="4347"/>
    <x v="723"/>
    <d v="2016-12-31T00:00:00"/>
    <s v="Second Class"/>
    <s v="MH-17290"/>
    <s v="Marc Harrigan"/>
    <x v="2"/>
    <s v="United States"/>
    <s v="Miami"/>
    <x v="2"/>
    <n v="33178"/>
    <x v="0"/>
    <s v="OFF-PA-10000143"/>
    <x v="1"/>
    <x v="10"/>
    <s v="Astroparche Fine Business Paper"/>
    <x v="863"/>
    <n v="6"/>
    <x v="2"/>
    <n v="8.8704000000000001"/>
    <x v="5"/>
    <x v="73"/>
  </r>
  <r>
    <n v="8726"/>
    <x v="4348"/>
    <x v="257"/>
    <d v="2017-03-23T00:00:00"/>
    <s v="Standard Class"/>
    <s v="SW-20275"/>
    <s v="Scott Williamson"/>
    <x v="0"/>
    <s v="United States"/>
    <s v="Seattle"/>
    <x v="4"/>
    <n v="98115"/>
    <x v="1"/>
    <s v="OFF-AR-10003752"/>
    <x v="1"/>
    <x v="6"/>
    <s v="Deluxe Chalkboard Eraser Cleaner"/>
    <x v="843"/>
    <n v="4"/>
    <x v="0"/>
    <n v="21.251999999999999"/>
    <x v="42"/>
    <x v="55"/>
  </r>
  <r>
    <n v="8727"/>
    <x v="4349"/>
    <x v="17"/>
    <d v="2015-12-31T00:00:00"/>
    <s v="Standard Class"/>
    <s v="SP-20860"/>
    <s v="Sung Pak"/>
    <x v="1"/>
    <s v="United States"/>
    <s v="Murfreesboro"/>
    <x v="18"/>
    <n v="37130"/>
    <x v="0"/>
    <s v="TEC-AC-10002370"/>
    <x v="2"/>
    <x v="11"/>
    <s v="Maxell CD-R Discs"/>
    <x v="5318"/>
    <n v="3"/>
    <x v="2"/>
    <n v="0.70920000000000005"/>
    <x v="14"/>
    <x v="320"/>
  </r>
  <r>
    <n v="8728"/>
    <x v="4349"/>
    <x v="17"/>
    <d v="2015-12-31T00:00:00"/>
    <s v="Standard Class"/>
    <s v="SP-20860"/>
    <s v="Sung Pak"/>
    <x v="1"/>
    <s v="United States"/>
    <s v="Murfreesboro"/>
    <x v="18"/>
    <n v="37130"/>
    <x v="0"/>
    <s v="FUR-FU-10002030"/>
    <x v="0"/>
    <x v="5"/>
    <s v="Executive Impressions 14&quot; Contract Wall Clock with Quartz Movement"/>
    <x v="5319"/>
    <n v="3"/>
    <x v="2"/>
    <n v="16.005600000000001"/>
    <x v="14"/>
    <x v="84"/>
  </r>
  <r>
    <n v="8729"/>
    <x v="4349"/>
    <x v="17"/>
    <d v="2015-12-31T00:00:00"/>
    <s v="Standard Class"/>
    <s v="SP-20860"/>
    <s v="Sung Pak"/>
    <x v="1"/>
    <s v="United States"/>
    <s v="Murfreesboro"/>
    <x v="18"/>
    <n v="37130"/>
    <x v="0"/>
    <s v="FUR-BO-10002853"/>
    <x v="0"/>
    <x v="0"/>
    <s v="O'Sullivan 5-Shelf Heavy-Duty Bookcases"/>
    <x v="5320"/>
    <n v="2"/>
    <x v="2"/>
    <n v="8.1940000000000008"/>
    <x v="14"/>
    <x v="107"/>
  </r>
  <r>
    <n v="8730"/>
    <x v="4349"/>
    <x v="17"/>
    <d v="2015-12-31T00:00:00"/>
    <s v="Standard Class"/>
    <s v="SP-20860"/>
    <s v="Sung Pak"/>
    <x v="1"/>
    <s v="United States"/>
    <s v="Murfreesboro"/>
    <x v="18"/>
    <n v="37130"/>
    <x v="0"/>
    <s v="OFF-ST-10002562"/>
    <x v="1"/>
    <x v="4"/>
    <s v="Staple magnet"/>
    <x v="2688"/>
    <n v="3"/>
    <x v="2"/>
    <n v="2.2511999999999999"/>
    <x v="14"/>
    <x v="7"/>
  </r>
  <r>
    <n v="8731"/>
    <x v="4349"/>
    <x v="17"/>
    <d v="2015-12-31T00:00:00"/>
    <s v="Standard Class"/>
    <s v="SP-20860"/>
    <s v="Sung Pak"/>
    <x v="1"/>
    <s v="United States"/>
    <s v="Murfreesboro"/>
    <x v="18"/>
    <n v="37130"/>
    <x v="0"/>
    <s v="TEC-AC-10004227"/>
    <x v="2"/>
    <x v="11"/>
    <s v="SanDisk Ultra 16 GB MicroSDHC Class 10 Memory Card"/>
    <x v="3063"/>
    <n v="7"/>
    <x v="2"/>
    <n v="-12.7302"/>
    <x v="14"/>
    <x v="132"/>
  </r>
  <r>
    <n v="8732"/>
    <x v="4350"/>
    <x v="374"/>
    <d v="2015-08-06T00:00:00"/>
    <s v="Standard Class"/>
    <s v="SC-20695"/>
    <s v="Steve Chapman"/>
    <x v="1"/>
    <s v="United States"/>
    <s v="Saint Louis"/>
    <x v="25"/>
    <n v="63116"/>
    <x v="2"/>
    <s v="OFF-SU-10002573"/>
    <x v="1"/>
    <x v="14"/>
    <s v="Acme 10&quot; Easy Grip Assistive Scissors"/>
    <x v="5321"/>
    <n v="3"/>
    <x v="0"/>
    <n v="15.776999999999999"/>
    <x v="37"/>
    <x v="1"/>
  </r>
  <r>
    <n v="8733"/>
    <x v="4351"/>
    <x v="818"/>
    <d v="2017-06-29T00:00:00"/>
    <s v="Second Class"/>
    <s v="PW-19030"/>
    <s v="Pauline Webber"/>
    <x v="1"/>
    <s v="United States"/>
    <s v="Seattle"/>
    <x v="4"/>
    <n v="98105"/>
    <x v="1"/>
    <s v="OFF-PA-10003848"/>
    <x v="1"/>
    <x v="10"/>
    <s v="Xerox 1997"/>
    <x v="537"/>
    <n v="3"/>
    <x v="0"/>
    <n v="9.3312000000000008"/>
    <x v="28"/>
    <x v="62"/>
  </r>
  <r>
    <n v="8734"/>
    <x v="4351"/>
    <x v="818"/>
    <d v="2017-06-29T00:00:00"/>
    <s v="Second Class"/>
    <s v="PW-19030"/>
    <s v="Pauline Webber"/>
    <x v="1"/>
    <s v="United States"/>
    <s v="Seattle"/>
    <x v="4"/>
    <n v="98105"/>
    <x v="1"/>
    <s v="FUR-FU-10001290"/>
    <x v="0"/>
    <x v="5"/>
    <s v="Executive Impressions Supervisor Wall Clock"/>
    <x v="483"/>
    <n v="3"/>
    <x v="0"/>
    <n v="40.415999999999997"/>
    <x v="28"/>
    <x v="203"/>
  </r>
  <r>
    <n v="8735"/>
    <x v="4351"/>
    <x v="818"/>
    <d v="2017-06-29T00:00:00"/>
    <s v="Second Class"/>
    <s v="PW-19030"/>
    <s v="Pauline Webber"/>
    <x v="1"/>
    <s v="United States"/>
    <s v="Seattle"/>
    <x v="4"/>
    <n v="98105"/>
    <x v="1"/>
    <s v="TEC-AC-10003832"/>
    <x v="2"/>
    <x v="11"/>
    <s v="Logitech P710e Mobile Speakerphone"/>
    <x v="2632"/>
    <n v="5"/>
    <x v="0"/>
    <n v="244.6155"/>
    <x v="28"/>
    <x v="43"/>
  </r>
  <r>
    <n v="8736"/>
    <x v="4352"/>
    <x v="315"/>
    <d v="2014-02-10T00:00:00"/>
    <s v="Second Class"/>
    <s v="CS-12250"/>
    <s v="Chris Selesnick"/>
    <x v="1"/>
    <s v="United States"/>
    <s v="New York City"/>
    <x v="15"/>
    <n v="10024"/>
    <x v="3"/>
    <s v="OFF-ST-10001558"/>
    <x v="1"/>
    <x v="4"/>
    <s v="Acco Perma 4000 Stacking Storage Drawers"/>
    <x v="643"/>
    <n v="4"/>
    <x v="0"/>
    <n v="9.7439999999999998"/>
    <x v="45"/>
    <x v="320"/>
  </r>
  <r>
    <n v="8737"/>
    <x v="4353"/>
    <x v="913"/>
    <d v="2016-09-09T00:00:00"/>
    <s v="Standard Class"/>
    <s v="RP-19855"/>
    <s v="Roy Phan"/>
    <x v="1"/>
    <s v="United States"/>
    <s v="Woodbury"/>
    <x v="11"/>
    <n v="55125"/>
    <x v="2"/>
    <s v="OFF-ST-10001490"/>
    <x v="1"/>
    <x v="4"/>
    <s v="Hot File 7-Pocket, Floor Stand"/>
    <x v="3370"/>
    <n v="3"/>
    <x v="0"/>
    <n v="160.62299999999999"/>
    <x v="22"/>
    <x v="1"/>
  </r>
  <r>
    <n v="8738"/>
    <x v="4354"/>
    <x v="1191"/>
    <d v="2017-04-10T00:00:00"/>
    <s v="Standard Class"/>
    <s v="CS-12175"/>
    <s v="Charles Sheldon"/>
    <x v="1"/>
    <s v="United States"/>
    <s v="Chattanooga"/>
    <x v="18"/>
    <n v="37421"/>
    <x v="0"/>
    <s v="OFF-BI-10003669"/>
    <x v="1"/>
    <x v="8"/>
    <s v="3M Organizer Strips"/>
    <x v="5322"/>
    <n v="5"/>
    <x v="6"/>
    <n v="-5.94"/>
    <x v="4"/>
    <x v="25"/>
  </r>
  <r>
    <n v="8739"/>
    <x v="4355"/>
    <x v="166"/>
    <d v="2017-12-11T00:00:00"/>
    <s v="First Class"/>
    <s v="MJ-17740"/>
    <s v="Max Jones"/>
    <x v="0"/>
    <s v="United States"/>
    <s v="Philadelphia"/>
    <x v="9"/>
    <n v="19140"/>
    <x v="3"/>
    <s v="OFF-AR-10004441"/>
    <x v="1"/>
    <x v="6"/>
    <s v="BIC Brite Liner Highlighters"/>
    <x v="2113"/>
    <n v="4"/>
    <x v="2"/>
    <n v="3.6432000000000002"/>
    <x v="23"/>
    <x v="102"/>
  </r>
  <r>
    <n v="8740"/>
    <x v="4355"/>
    <x v="166"/>
    <d v="2017-12-11T00:00:00"/>
    <s v="First Class"/>
    <s v="MJ-17740"/>
    <s v="Max Jones"/>
    <x v="0"/>
    <s v="United States"/>
    <s v="Philadelphia"/>
    <x v="9"/>
    <n v="19140"/>
    <x v="3"/>
    <s v="TEC-PH-10001924"/>
    <x v="2"/>
    <x v="7"/>
    <s v="iHome FM Clock Radio with Lightning Dock"/>
    <x v="5323"/>
    <n v="2"/>
    <x v="10"/>
    <n v="-20.997"/>
    <x v="23"/>
    <x v="58"/>
  </r>
  <r>
    <n v="8741"/>
    <x v="4356"/>
    <x v="1131"/>
    <d v="2016-07-25T00:00:00"/>
    <s v="First Class"/>
    <s v="JG-15160"/>
    <s v="James Galang"/>
    <x v="0"/>
    <s v="United States"/>
    <s v="Lafayette"/>
    <x v="28"/>
    <n v="70506"/>
    <x v="0"/>
    <s v="OFF-AR-10004456"/>
    <x v="1"/>
    <x v="6"/>
    <s v="Panasonic KP-4ABK Battery-Operated Pencil Sharpener"/>
    <x v="1393"/>
    <n v="5"/>
    <x v="0"/>
    <n v="21.228000000000002"/>
    <x v="16"/>
    <x v="74"/>
  </r>
  <r>
    <n v="8742"/>
    <x v="4357"/>
    <x v="529"/>
    <d v="2015-11-09T00:00:00"/>
    <s v="Same Day"/>
    <s v="AG-10765"/>
    <s v="Anthony Garverick"/>
    <x v="2"/>
    <s v="United States"/>
    <s v="Lawrence"/>
    <x v="14"/>
    <n v="46226"/>
    <x v="2"/>
    <s v="OFF-BI-10001890"/>
    <x v="1"/>
    <x v="8"/>
    <s v="Avery Poly Binder Pockets"/>
    <x v="627"/>
    <n v="3"/>
    <x v="0"/>
    <n v="5.1551999999999998"/>
    <x v="6"/>
    <x v="42"/>
  </r>
  <r>
    <n v="8743"/>
    <x v="4358"/>
    <x v="653"/>
    <d v="2015-10-04T00:00:00"/>
    <s v="First Class"/>
    <s v="CK-12205"/>
    <s v="Chloris Kastensmidt"/>
    <x v="0"/>
    <s v="United States"/>
    <s v="Hillsboro"/>
    <x v="21"/>
    <n v="97123"/>
    <x v="1"/>
    <s v="FUR-FU-10000629"/>
    <x v="0"/>
    <x v="5"/>
    <s v="9-3/4 Diameter Round Wall Clock"/>
    <x v="5324"/>
    <n v="1"/>
    <x v="2"/>
    <n v="3.0337999999999998"/>
    <x v="2"/>
    <x v="246"/>
  </r>
  <r>
    <n v="8744"/>
    <x v="4358"/>
    <x v="653"/>
    <d v="2015-10-04T00:00:00"/>
    <s v="First Class"/>
    <s v="CK-12205"/>
    <s v="Chloris Kastensmidt"/>
    <x v="0"/>
    <s v="United States"/>
    <s v="Hillsboro"/>
    <x v="21"/>
    <n v="97123"/>
    <x v="1"/>
    <s v="TEC-AC-10002323"/>
    <x v="2"/>
    <x v="11"/>
    <s v="SanDisk Ultra 32 GB MicroSDHC Class 10 Memory Card"/>
    <x v="3891"/>
    <n v="3"/>
    <x v="2"/>
    <n v="-4.641"/>
    <x v="2"/>
    <x v="420"/>
  </r>
  <r>
    <n v="8745"/>
    <x v="4359"/>
    <x v="6"/>
    <d v="2015-11-25T00:00:00"/>
    <s v="Second Class"/>
    <s v="HD-14785"/>
    <s v="Harold Dahlen"/>
    <x v="2"/>
    <s v="United States"/>
    <s v="Cambridge"/>
    <x v="31"/>
    <n v="2138"/>
    <x v="3"/>
    <s v="OFF-AR-10003056"/>
    <x v="1"/>
    <x v="6"/>
    <s v="Newell 341"/>
    <x v="854"/>
    <n v="4"/>
    <x v="0"/>
    <n v="4.9648000000000003"/>
    <x v="6"/>
    <x v="5"/>
  </r>
  <r>
    <n v="8746"/>
    <x v="4359"/>
    <x v="6"/>
    <d v="2015-11-25T00:00:00"/>
    <s v="Second Class"/>
    <s v="HD-14785"/>
    <s v="Harold Dahlen"/>
    <x v="2"/>
    <s v="United States"/>
    <s v="Cambridge"/>
    <x v="31"/>
    <n v="2138"/>
    <x v="3"/>
    <s v="OFF-PA-10000300"/>
    <x v="1"/>
    <x v="10"/>
    <s v="Xerox 1936"/>
    <x v="725"/>
    <n v="3"/>
    <x v="0"/>
    <n v="28.171800000000001"/>
    <x v="6"/>
    <x v="2"/>
  </r>
  <r>
    <n v="8747"/>
    <x v="4360"/>
    <x v="62"/>
    <d v="2017-02-07T00:00:00"/>
    <s v="Standard Class"/>
    <s v="BO-11350"/>
    <s v="Bill Overfelt"/>
    <x v="1"/>
    <s v="United States"/>
    <s v="San Diego"/>
    <x v="1"/>
    <n v="92105"/>
    <x v="1"/>
    <s v="FUR-FU-10000293"/>
    <x v="0"/>
    <x v="5"/>
    <s v="Eldon Antistatic Chair Mats for Low to Medium Pile Carpets"/>
    <x v="5325"/>
    <n v="2"/>
    <x v="0"/>
    <n v="12.6348"/>
    <x v="31"/>
    <x v="245"/>
  </r>
  <r>
    <n v="8748"/>
    <x v="4360"/>
    <x v="62"/>
    <d v="2017-02-07T00:00:00"/>
    <s v="Standard Class"/>
    <s v="BO-11350"/>
    <s v="Bill Overfelt"/>
    <x v="1"/>
    <s v="United States"/>
    <s v="San Diego"/>
    <x v="1"/>
    <n v="92105"/>
    <x v="1"/>
    <s v="OFF-BI-10003638"/>
    <x v="1"/>
    <x v="8"/>
    <s v="GBC Durable Plastic Covers"/>
    <x v="2585"/>
    <n v="2"/>
    <x v="2"/>
    <n v="10.061999999999999"/>
    <x v="31"/>
    <x v="12"/>
  </r>
  <r>
    <n v="8749"/>
    <x v="4360"/>
    <x v="62"/>
    <d v="2017-02-07T00:00:00"/>
    <s v="Standard Class"/>
    <s v="BO-11350"/>
    <s v="Bill Overfelt"/>
    <x v="1"/>
    <s v="United States"/>
    <s v="San Diego"/>
    <x v="1"/>
    <n v="92105"/>
    <x v="1"/>
    <s v="TEC-MA-10002109"/>
    <x v="2"/>
    <x v="15"/>
    <s v="HP Officejet Pro 8600 e-All-In-One Printer, Copier, Scanner, Fax"/>
    <x v="2507"/>
    <n v="2"/>
    <x v="2"/>
    <n v="38.997399999999999"/>
    <x v="31"/>
    <x v="114"/>
  </r>
  <r>
    <n v="8750"/>
    <x v="4361"/>
    <x v="382"/>
    <d v="2015-06-19T00:00:00"/>
    <s v="First Class"/>
    <s v="LC-16885"/>
    <s v="Lena Creighton"/>
    <x v="0"/>
    <s v="United States"/>
    <s v="New York City"/>
    <x v="15"/>
    <n v="10009"/>
    <x v="3"/>
    <s v="OFF-BI-10003527"/>
    <x v="1"/>
    <x v="8"/>
    <s v="Fellowes PB500 Electric Punch Plastic Comb Binding Machine with Manual Bind"/>
    <x v="5326"/>
    <n v="3"/>
    <x v="2"/>
    <n v="1143.8910000000001"/>
    <x v="33"/>
    <x v="52"/>
  </r>
  <r>
    <n v="8751"/>
    <x v="4361"/>
    <x v="382"/>
    <d v="2015-06-19T00:00:00"/>
    <s v="First Class"/>
    <s v="LC-16885"/>
    <s v="Lena Creighton"/>
    <x v="0"/>
    <s v="United States"/>
    <s v="New York City"/>
    <x v="15"/>
    <n v="10009"/>
    <x v="3"/>
    <s v="TEC-PH-10004922"/>
    <x v="2"/>
    <x v="7"/>
    <s v="RCA Visys Integrated PBX 8-Line Router"/>
    <x v="5327"/>
    <n v="2"/>
    <x v="0"/>
    <n v="33.494999999999997"/>
    <x v="33"/>
    <x v="45"/>
  </r>
  <r>
    <n v="8752"/>
    <x v="4362"/>
    <x v="465"/>
    <d v="2016-05-09T00:00:00"/>
    <s v="Standard Class"/>
    <s v="RB-19465"/>
    <s v="Rick Bensley"/>
    <x v="2"/>
    <s v="United States"/>
    <s v="Tallahassee"/>
    <x v="2"/>
    <n v="32303"/>
    <x v="0"/>
    <s v="OFF-PA-10001001"/>
    <x v="1"/>
    <x v="10"/>
    <s v="Snap-A-Way Black Print Carbonless Speed Message, No Reply Area, Duplicate"/>
    <x v="5328"/>
    <n v="4"/>
    <x v="2"/>
    <n v="31.4712"/>
    <x v="35"/>
    <x v="31"/>
  </r>
  <r>
    <n v="8753"/>
    <x v="4362"/>
    <x v="465"/>
    <d v="2016-05-09T00:00:00"/>
    <s v="Standard Class"/>
    <s v="RB-19465"/>
    <s v="Rick Bensley"/>
    <x v="2"/>
    <s v="United States"/>
    <s v="Tallahassee"/>
    <x v="2"/>
    <n v="32303"/>
    <x v="0"/>
    <s v="TEC-PH-10001198"/>
    <x v="2"/>
    <x v="7"/>
    <s v="Avaya 4621SW VoIP phone"/>
    <x v="1637"/>
    <n v="3"/>
    <x v="2"/>
    <n v="19.9665"/>
    <x v="35"/>
    <x v="4"/>
  </r>
  <r>
    <n v="8754"/>
    <x v="4363"/>
    <x v="428"/>
    <d v="2017-09-10T00:00:00"/>
    <s v="First Class"/>
    <s v="JD-16015"/>
    <s v="Joy Daniels"/>
    <x v="0"/>
    <s v="United States"/>
    <s v="Toledo"/>
    <x v="24"/>
    <n v="43615"/>
    <x v="3"/>
    <s v="OFF-LA-10000443"/>
    <x v="1"/>
    <x v="2"/>
    <s v="Avery 501"/>
    <x v="1161"/>
    <n v="6"/>
    <x v="2"/>
    <n v="5.9778000000000002"/>
    <x v="15"/>
    <x v="27"/>
  </r>
  <r>
    <n v="8755"/>
    <x v="4363"/>
    <x v="428"/>
    <d v="2017-09-10T00:00:00"/>
    <s v="First Class"/>
    <s v="JD-16015"/>
    <s v="Joy Daniels"/>
    <x v="0"/>
    <s v="United States"/>
    <s v="Toledo"/>
    <x v="24"/>
    <n v="43615"/>
    <x v="3"/>
    <s v="OFF-BI-10003669"/>
    <x v="1"/>
    <x v="8"/>
    <s v="3M Organizer Strips"/>
    <x v="5329"/>
    <n v="3"/>
    <x v="6"/>
    <n v="-3.5640000000000001"/>
    <x v="15"/>
    <x v="86"/>
  </r>
  <r>
    <n v="8756"/>
    <x v="4363"/>
    <x v="428"/>
    <d v="2017-09-10T00:00:00"/>
    <s v="First Class"/>
    <s v="JD-16015"/>
    <s v="Joy Daniels"/>
    <x v="0"/>
    <s v="United States"/>
    <s v="Toledo"/>
    <x v="24"/>
    <n v="43615"/>
    <x v="3"/>
    <s v="OFF-BI-10001628"/>
    <x v="1"/>
    <x v="8"/>
    <s v="Acco Data Flex Cable Posts For Top &amp; Bottom Load Binders, 6&quot; Capacity"/>
    <x v="5330"/>
    <n v="2"/>
    <x v="6"/>
    <n v="-5.2149999999999999"/>
    <x v="15"/>
    <x v="388"/>
  </r>
  <r>
    <n v="8757"/>
    <x v="4364"/>
    <x v="405"/>
    <d v="2016-07-26T00:00:00"/>
    <s v="Standard Class"/>
    <s v="MF-17665"/>
    <s v="Maureen Fritzler"/>
    <x v="1"/>
    <s v="United States"/>
    <s v="Columbia"/>
    <x v="39"/>
    <n v="21044"/>
    <x v="3"/>
    <s v="OFF-AP-10002350"/>
    <x v="1"/>
    <x v="9"/>
    <s v="Belkin F9H710-06 7 Outlet SurgeMaster Surge Protector"/>
    <x v="1015"/>
    <n v="2"/>
    <x v="0"/>
    <n v="10.5504"/>
    <x v="16"/>
    <x v="40"/>
  </r>
  <r>
    <n v="8758"/>
    <x v="4364"/>
    <x v="405"/>
    <d v="2016-07-26T00:00:00"/>
    <s v="Standard Class"/>
    <s v="MF-17665"/>
    <s v="Maureen Fritzler"/>
    <x v="1"/>
    <s v="United States"/>
    <s v="Columbia"/>
    <x v="39"/>
    <n v="21044"/>
    <x v="3"/>
    <s v="OFF-PA-10004100"/>
    <x v="1"/>
    <x v="10"/>
    <s v="Xerox 216"/>
    <x v="187"/>
    <n v="8"/>
    <x v="0"/>
    <n v="24.883199999999999"/>
    <x v="16"/>
    <x v="68"/>
  </r>
  <r>
    <n v="8759"/>
    <x v="4364"/>
    <x v="405"/>
    <d v="2016-07-26T00:00:00"/>
    <s v="Standard Class"/>
    <s v="MF-17665"/>
    <s v="Maureen Fritzler"/>
    <x v="1"/>
    <s v="United States"/>
    <s v="Columbia"/>
    <x v="39"/>
    <n v="21044"/>
    <x v="3"/>
    <s v="FUR-FU-10000794"/>
    <x v="0"/>
    <x v="5"/>
    <s v="Eldon Stackable Tray, Side-Load, Legal, Smoke"/>
    <x v="1846"/>
    <n v="3"/>
    <x v="0"/>
    <n v="9.3228000000000009"/>
    <x v="16"/>
    <x v="65"/>
  </r>
  <r>
    <n v="8760"/>
    <x v="4364"/>
    <x v="405"/>
    <d v="2016-07-26T00:00:00"/>
    <s v="Standard Class"/>
    <s v="MF-17665"/>
    <s v="Maureen Fritzler"/>
    <x v="1"/>
    <s v="United States"/>
    <s v="Columbia"/>
    <x v="39"/>
    <n v="21044"/>
    <x v="3"/>
    <s v="OFF-BI-10002012"/>
    <x v="1"/>
    <x v="8"/>
    <s v="Wilson Jones Easy Flow II Sheet Lifters"/>
    <x v="5331"/>
    <n v="3"/>
    <x v="0"/>
    <n v="2.5920000000000001"/>
    <x v="16"/>
    <x v="42"/>
  </r>
  <r>
    <n v="8761"/>
    <x v="4365"/>
    <x v="1011"/>
    <d v="2016-02-06T00:00:00"/>
    <s v="Standard Class"/>
    <s v="BF-11170"/>
    <s v="Ben Ferrer"/>
    <x v="2"/>
    <s v="United States"/>
    <s v="Atlanta"/>
    <x v="32"/>
    <n v="30318"/>
    <x v="0"/>
    <s v="OFF-BI-10003527"/>
    <x v="1"/>
    <x v="8"/>
    <s v="Fellowes PB500 Electric Punch Plastic Comb Binding Machine with Manual Bind"/>
    <x v="5332"/>
    <n v="1"/>
    <x v="0"/>
    <n v="635.495"/>
    <x v="48"/>
    <x v="47"/>
  </r>
  <r>
    <n v="8762"/>
    <x v="4365"/>
    <x v="1011"/>
    <d v="2016-02-06T00:00:00"/>
    <s v="Standard Class"/>
    <s v="BF-11170"/>
    <s v="Ben Ferrer"/>
    <x v="2"/>
    <s v="United States"/>
    <s v="Atlanta"/>
    <x v="32"/>
    <n v="30318"/>
    <x v="0"/>
    <s v="OFF-EN-10004483"/>
    <x v="1"/>
    <x v="12"/>
    <s v="#10 White Business Envelopes,4 1/8 x 9 1/2"/>
    <x v="5333"/>
    <n v="8"/>
    <x v="0"/>
    <n v="58.919199999999996"/>
    <x v="48"/>
    <x v="41"/>
  </r>
  <r>
    <n v="8763"/>
    <x v="4366"/>
    <x v="723"/>
    <d v="2017-01-02T00:00:00"/>
    <s v="Standard Class"/>
    <s v="FO-14305"/>
    <s v="Frank Olsen"/>
    <x v="0"/>
    <s v="United States"/>
    <s v="Sacramento"/>
    <x v="1"/>
    <n v="95823"/>
    <x v="1"/>
    <s v="OFF-ST-10003722"/>
    <x v="1"/>
    <x v="4"/>
    <s v="Project Tote Personal File"/>
    <x v="912"/>
    <n v="1"/>
    <x v="0"/>
    <n v="4.0686999999999998"/>
    <x v="44"/>
    <x v="5"/>
  </r>
  <r>
    <n v="8764"/>
    <x v="4366"/>
    <x v="723"/>
    <d v="2017-01-02T00:00:00"/>
    <s v="Standard Class"/>
    <s v="FO-14305"/>
    <s v="Frank Olsen"/>
    <x v="0"/>
    <s v="United States"/>
    <s v="Sacramento"/>
    <x v="1"/>
    <n v="95823"/>
    <x v="1"/>
    <s v="OFF-SU-10002557"/>
    <x v="1"/>
    <x v="14"/>
    <s v="Fiskars Spring-Action Scissors"/>
    <x v="5233"/>
    <n v="2"/>
    <x v="0"/>
    <n v="7.2695999999999996"/>
    <x v="44"/>
    <x v="19"/>
  </r>
  <r>
    <n v="8765"/>
    <x v="4367"/>
    <x v="82"/>
    <d v="2015-11-27T00:00:00"/>
    <s v="Standard Class"/>
    <s v="BB-11545"/>
    <s v="Brenda Bowman"/>
    <x v="1"/>
    <s v="United States"/>
    <s v="Fort Worth"/>
    <x v="5"/>
    <n v="76106"/>
    <x v="2"/>
    <s v="OFF-AR-10002257"/>
    <x v="1"/>
    <x v="6"/>
    <s v="Eldon Spacemaker Box, Quick-Snap Lid, Clear"/>
    <x v="752"/>
    <n v="2"/>
    <x v="2"/>
    <n v="0.73480000000000001"/>
    <x v="6"/>
    <x v="98"/>
  </r>
  <r>
    <n v="8766"/>
    <x v="4367"/>
    <x v="82"/>
    <d v="2015-11-27T00:00:00"/>
    <s v="Standard Class"/>
    <s v="BB-11545"/>
    <s v="Brenda Bowman"/>
    <x v="1"/>
    <s v="United States"/>
    <s v="Fort Worth"/>
    <x v="5"/>
    <n v="76106"/>
    <x v="2"/>
    <s v="OFF-BI-10000756"/>
    <x v="1"/>
    <x v="8"/>
    <s v="Storex DuraTech Recycled Plastic Frosted Binders"/>
    <x v="5334"/>
    <n v="2"/>
    <x v="3"/>
    <n v="-2.544"/>
    <x v="6"/>
    <x v="14"/>
  </r>
  <r>
    <n v="8767"/>
    <x v="4367"/>
    <x v="82"/>
    <d v="2015-11-27T00:00:00"/>
    <s v="Standard Class"/>
    <s v="BB-11545"/>
    <s v="Brenda Bowman"/>
    <x v="1"/>
    <s v="United States"/>
    <s v="Fort Worth"/>
    <x v="5"/>
    <n v="76106"/>
    <x v="2"/>
    <s v="OFF-AP-10004136"/>
    <x v="1"/>
    <x v="9"/>
    <s v="Kensington 6 Outlet SmartSocket Surge Protector"/>
    <x v="4238"/>
    <n v="3"/>
    <x v="3"/>
    <n v="-67.617000000000004"/>
    <x v="6"/>
    <x v="145"/>
  </r>
  <r>
    <n v="8768"/>
    <x v="4367"/>
    <x v="82"/>
    <d v="2015-11-27T00:00:00"/>
    <s v="Standard Class"/>
    <s v="BB-11545"/>
    <s v="Brenda Bowman"/>
    <x v="1"/>
    <s v="United States"/>
    <s v="Fort Worth"/>
    <x v="5"/>
    <n v="76106"/>
    <x v="2"/>
    <s v="OFF-BI-10002194"/>
    <x v="1"/>
    <x v="8"/>
    <s v="Cardinal Hold-It CD Pocket"/>
    <x v="3277"/>
    <n v="5"/>
    <x v="3"/>
    <n v="-13.167"/>
    <x v="6"/>
    <x v="148"/>
  </r>
  <r>
    <n v="8769"/>
    <x v="4368"/>
    <x v="348"/>
    <d v="2015-10-09T00:00:00"/>
    <s v="Standard Class"/>
    <s v="IL-15100"/>
    <s v="Ivan Liston"/>
    <x v="0"/>
    <s v="United States"/>
    <s v="Columbus"/>
    <x v="24"/>
    <n v="43229"/>
    <x v="3"/>
    <s v="TEC-AC-10000892"/>
    <x v="2"/>
    <x v="11"/>
    <s v="NETGEAR N750 Dual Band Wi-Fi Gigabit Router"/>
    <x v="5335"/>
    <n v="4"/>
    <x v="2"/>
    <n v="57.6"/>
    <x v="2"/>
    <x v="248"/>
  </r>
  <r>
    <n v="8770"/>
    <x v="4369"/>
    <x v="126"/>
    <d v="2016-09-13T00:00:00"/>
    <s v="Same Day"/>
    <s v="PO-19180"/>
    <s v="Philisse Overcash"/>
    <x v="2"/>
    <s v="United States"/>
    <s v="Louisville"/>
    <x v="22"/>
    <n v="80027"/>
    <x v="1"/>
    <s v="TEC-PH-10001870"/>
    <x v="2"/>
    <x v="7"/>
    <s v="Lunatik TT5L-002 Taktik Strike Impact Protection System for iPhone 5"/>
    <x v="5336"/>
    <n v="3"/>
    <x v="2"/>
    <n v="9.1844999999999999"/>
    <x v="22"/>
    <x v="107"/>
  </r>
  <r>
    <n v="8771"/>
    <x v="4369"/>
    <x v="126"/>
    <d v="2016-09-13T00:00:00"/>
    <s v="Same Day"/>
    <s v="PO-19180"/>
    <s v="Philisse Overcash"/>
    <x v="2"/>
    <s v="United States"/>
    <s v="Louisville"/>
    <x v="22"/>
    <n v="80027"/>
    <x v="1"/>
    <s v="FUR-CH-10002304"/>
    <x v="0"/>
    <x v="1"/>
    <s v="Global Stack Chair without Arms, Black"/>
    <x v="5337"/>
    <n v="4"/>
    <x v="2"/>
    <n v="5.1959999999999997"/>
    <x v="22"/>
    <x v="107"/>
  </r>
  <r>
    <n v="8772"/>
    <x v="4370"/>
    <x v="32"/>
    <d v="2017-09-17T00:00:00"/>
    <s v="First Class"/>
    <s v="DB-13555"/>
    <s v="Dorothy Badders"/>
    <x v="1"/>
    <s v="United States"/>
    <s v="Raleigh"/>
    <x v="3"/>
    <n v="27604"/>
    <x v="0"/>
    <s v="OFF-AP-10002534"/>
    <x v="1"/>
    <x v="9"/>
    <s v="3.6 Cubic Foot Counter Height Office Refrigerator"/>
    <x v="5338"/>
    <n v="4"/>
    <x v="2"/>
    <n v="94.278400000000005"/>
    <x v="15"/>
    <x v="36"/>
  </r>
  <r>
    <n v="8773"/>
    <x v="4370"/>
    <x v="32"/>
    <d v="2017-09-17T00:00:00"/>
    <s v="First Class"/>
    <s v="DB-13555"/>
    <s v="Dorothy Badders"/>
    <x v="1"/>
    <s v="United States"/>
    <s v="Raleigh"/>
    <x v="3"/>
    <n v="27604"/>
    <x v="0"/>
    <s v="OFF-PA-10001125"/>
    <x v="1"/>
    <x v="10"/>
    <s v="Xerox 1988"/>
    <x v="1339"/>
    <n v="3"/>
    <x v="2"/>
    <n v="23.234999999999999"/>
    <x v="15"/>
    <x v="33"/>
  </r>
  <r>
    <n v="8774"/>
    <x v="4371"/>
    <x v="1202"/>
    <d v="2015-02-28T00:00:00"/>
    <s v="Standard Class"/>
    <s v="LC-16960"/>
    <s v="Lindsay Castell"/>
    <x v="2"/>
    <s v="United States"/>
    <s v="New York City"/>
    <x v="15"/>
    <n v="10024"/>
    <x v="3"/>
    <s v="OFF-AP-10000804"/>
    <x v="1"/>
    <x v="9"/>
    <s v="Hoover Portapower Portable Vacuum"/>
    <x v="2017"/>
    <n v="6"/>
    <x v="0"/>
    <n v="6.72"/>
    <x v="27"/>
    <x v="45"/>
  </r>
  <r>
    <n v="8775"/>
    <x v="4371"/>
    <x v="1202"/>
    <d v="2015-02-28T00:00:00"/>
    <s v="Standard Class"/>
    <s v="LC-16960"/>
    <s v="Lindsay Castell"/>
    <x v="2"/>
    <s v="United States"/>
    <s v="New York City"/>
    <x v="15"/>
    <n v="10024"/>
    <x v="3"/>
    <s v="OFF-BI-10002982"/>
    <x v="1"/>
    <x v="8"/>
    <s v="Avery Self-Adhesive Photo Pockets for Polaroid Photos"/>
    <x v="2944"/>
    <n v="2"/>
    <x v="2"/>
    <n v="3.8136000000000001"/>
    <x v="27"/>
    <x v="73"/>
  </r>
  <r>
    <n v="8776"/>
    <x v="4372"/>
    <x v="5"/>
    <d v="2016-12-09T00:00:00"/>
    <s v="Second Class"/>
    <s v="MP-18175"/>
    <s v="Mike Pelletier"/>
    <x v="2"/>
    <s v="United States"/>
    <s v="Chicago"/>
    <x v="10"/>
    <n v="60623"/>
    <x v="2"/>
    <s v="OFF-AR-10001547"/>
    <x v="1"/>
    <x v="6"/>
    <s v="Newell 311"/>
    <x v="5339"/>
    <n v="2"/>
    <x v="2"/>
    <n v="0.30940000000000001"/>
    <x v="5"/>
    <x v="66"/>
  </r>
  <r>
    <n v="8777"/>
    <x v="4373"/>
    <x v="415"/>
    <d v="2016-07-03T00:00:00"/>
    <s v="First Class"/>
    <s v="EA-14035"/>
    <s v="Erin Ashbrook"/>
    <x v="1"/>
    <s v="United States"/>
    <s v="Huntsville"/>
    <x v="5"/>
    <n v="77340"/>
    <x v="2"/>
    <s v="FUR-CH-10000665"/>
    <x v="0"/>
    <x v="1"/>
    <s v="Global Airflow Leather Mesh Back Chair, Black"/>
    <x v="2512"/>
    <n v="5"/>
    <x v="4"/>
    <n v="0"/>
    <x v="16"/>
    <x v="136"/>
  </r>
  <r>
    <n v="8778"/>
    <x v="4373"/>
    <x v="415"/>
    <d v="2016-07-03T00:00:00"/>
    <s v="First Class"/>
    <s v="EA-14035"/>
    <s v="Erin Ashbrook"/>
    <x v="1"/>
    <s v="United States"/>
    <s v="Huntsville"/>
    <x v="5"/>
    <n v="77340"/>
    <x v="2"/>
    <s v="OFF-PA-10000520"/>
    <x v="1"/>
    <x v="10"/>
    <s v="Xerox 201"/>
    <x v="753"/>
    <n v="8"/>
    <x v="2"/>
    <n v="14.5152"/>
    <x v="16"/>
    <x v="73"/>
  </r>
  <r>
    <n v="8779"/>
    <x v="4374"/>
    <x v="1096"/>
    <d v="2017-12-18T00:00:00"/>
    <s v="Standard Class"/>
    <s v="BP-11095"/>
    <s v="Bart Pistole"/>
    <x v="1"/>
    <s v="United States"/>
    <s v="New York City"/>
    <x v="15"/>
    <n v="10024"/>
    <x v="3"/>
    <s v="FUR-BO-10004015"/>
    <x v="0"/>
    <x v="0"/>
    <s v="Bush Andora Bookcase, Maple/Graphite Gray Finish"/>
    <x v="5340"/>
    <n v="3"/>
    <x v="2"/>
    <n v="7.1993999999999998"/>
    <x v="23"/>
    <x v="101"/>
  </r>
  <r>
    <n v="8780"/>
    <x v="4375"/>
    <x v="305"/>
    <d v="2015-03-22T00:00:00"/>
    <s v="Second Class"/>
    <s v="BM-11785"/>
    <s v="Bryan Mills"/>
    <x v="0"/>
    <s v="United States"/>
    <s v="Salem"/>
    <x v="21"/>
    <n v="97301"/>
    <x v="1"/>
    <s v="OFF-ST-10004258"/>
    <x v="1"/>
    <x v="4"/>
    <s v="Portable Personal File Box"/>
    <x v="5341"/>
    <n v="3"/>
    <x v="2"/>
    <n v="2.5640999999999998"/>
    <x v="30"/>
    <x v="152"/>
  </r>
  <r>
    <n v="8781"/>
    <x v="4376"/>
    <x v="879"/>
    <d v="2015-03-04T00:00:00"/>
    <s v="First Class"/>
    <s v="CM-12715"/>
    <s v="Craig Molinari"/>
    <x v="1"/>
    <s v="United States"/>
    <s v="Houston"/>
    <x v="5"/>
    <n v="77070"/>
    <x v="2"/>
    <s v="OFF-AR-10003696"/>
    <x v="1"/>
    <x v="6"/>
    <s v="Panasonic KP-350BK Electric Pencil Sharpener with Auto Stop"/>
    <x v="5342"/>
    <n v="2"/>
    <x v="2"/>
    <n v="6.2244000000000002"/>
    <x v="30"/>
    <x v="4"/>
  </r>
  <r>
    <n v="8782"/>
    <x v="4376"/>
    <x v="879"/>
    <d v="2015-03-04T00:00:00"/>
    <s v="First Class"/>
    <s v="CM-12715"/>
    <s v="Craig Molinari"/>
    <x v="1"/>
    <s v="United States"/>
    <s v="Houston"/>
    <x v="5"/>
    <n v="77070"/>
    <x v="2"/>
    <s v="FUR-BO-10001811"/>
    <x v="0"/>
    <x v="0"/>
    <s v="Atlantic Metals Mobile 5-Shelf Bookcases, Custom Colors"/>
    <x v="5343"/>
    <n v="6"/>
    <x v="8"/>
    <n v="-36.117600000000003"/>
    <x v="30"/>
    <x v="554"/>
  </r>
  <r>
    <n v="8783"/>
    <x v="4377"/>
    <x v="306"/>
    <d v="2016-09-20T00:00:00"/>
    <s v="Standard Class"/>
    <s v="JD-16150"/>
    <s v="Justin Deggeller"/>
    <x v="1"/>
    <s v="United States"/>
    <s v="Twin Falls"/>
    <x v="45"/>
    <n v="83301"/>
    <x v="1"/>
    <s v="OFF-BI-10001249"/>
    <x v="1"/>
    <x v="8"/>
    <s v="Avery Heavy-Duty EZD View Binder with Locking Rings"/>
    <x v="5344"/>
    <n v="4"/>
    <x v="2"/>
    <n v="6.6352000000000002"/>
    <x v="22"/>
    <x v="18"/>
  </r>
  <r>
    <n v="8784"/>
    <x v="4377"/>
    <x v="306"/>
    <d v="2016-09-20T00:00:00"/>
    <s v="Standard Class"/>
    <s v="JD-16150"/>
    <s v="Justin Deggeller"/>
    <x v="1"/>
    <s v="United States"/>
    <s v="Twin Falls"/>
    <x v="45"/>
    <n v="83301"/>
    <x v="1"/>
    <s v="FUR-TA-10003473"/>
    <x v="0"/>
    <x v="3"/>
    <s v="Bretford Rectangular Conference Table Tops"/>
    <x v="5345"/>
    <n v="3"/>
    <x v="0"/>
    <n v="259.52969999999999"/>
    <x v="22"/>
    <x v="21"/>
  </r>
  <r>
    <n v="8785"/>
    <x v="4378"/>
    <x v="294"/>
    <d v="2017-03-23T00:00:00"/>
    <s v="Standard Class"/>
    <s v="AS-10630"/>
    <s v="Ann Steele"/>
    <x v="2"/>
    <s v="United States"/>
    <s v="Knoxville"/>
    <x v="18"/>
    <n v="37918"/>
    <x v="0"/>
    <s v="OFF-LA-10003190"/>
    <x v="1"/>
    <x v="2"/>
    <s v="Avery 474"/>
    <x v="871"/>
    <n v="2"/>
    <x v="2"/>
    <n v="1.6704000000000001"/>
    <x v="42"/>
    <x v="22"/>
  </r>
  <r>
    <n v="8786"/>
    <x v="4379"/>
    <x v="39"/>
    <d v="2017-06-02T00:00:00"/>
    <s v="Standard Class"/>
    <s v="CM-11815"/>
    <s v="Candace McMahon"/>
    <x v="1"/>
    <s v="United States"/>
    <s v="Phoenix"/>
    <x v="16"/>
    <n v="85023"/>
    <x v="1"/>
    <s v="TEC-PH-10001305"/>
    <x v="2"/>
    <x v="7"/>
    <s v="Panasonic KX TS208W Corded phone"/>
    <x v="4240"/>
    <n v="5"/>
    <x v="2"/>
    <n v="19.596"/>
    <x v="28"/>
    <x v="7"/>
  </r>
  <r>
    <n v="8787"/>
    <x v="4379"/>
    <x v="39"/>
    <d v="2017-06-02T00:00:00"/>
    <s v="Standard Class"/>
    <s v="CM-11815"/>
    <s v="Candace McMahon"/>
    <x v="1"/>
    <s v="United States"/>
    <s v="Phoenix"/>
    <x v="16"/>
    <n v="85023"/>
    <x v="1"/>
    <s v="OFF-PA-10001534"/>
    <x v="1"/>
    <x v="10"/>
    <s v="Xerox 230"/>
    <x v="12"/>
    <n v="3"/>
    <x v="2"/>
    <n v="5.4432"/>
    <x v="28"/>
    <x v="11"/>
  </r>
  <r>
    <n v="8788"/>
    <x v="4379"/>
    <x v="39"/>
    <d v="2017-06-02T00:00:00"/>
    <s v="Standard Class"/>
    <s v="CM-11815"/>
    <s v="Candace McMahon"/>
    <x v="1"/>
    <s v="United States"/>
    <s v="Phoenix"/>
    <x v="16"/>
    <n v="85023"/>
    <x v="1"/>
    <s v="TEC-AC-10000844"/>
    <x v="2"/>
    <x v="11"/>
    <s v="Logitech Gaming G510s - Keyboard"/>
    <x v="5346"/>
    <n v="4"/>
    <x v="2"/>
    <n v="54.393599999999999"/>
    <x v="28"/>
    <x v="149"/>
  </r>
  <r>
    <n v="8789"/>
    <x v="4380"/>
    <x v="140"/>
    <d v="2017-06-19T00:00:00"/>
    <s v="Standard Class"/>
    <s v="JE-15715"/>
    <s v="Joe Elijah"/>
    <x v="0"/>
    <s v="United States"/>
    <s v="Monroe"/>
    <x v="3"/>
    <n v="28110"/>
    <x v="0"/>
    <s v="FUR-CH-10000847"/>
    <x v="0"/>
    <x v="1"/>
    <s v="Global Executive Mid-Back Manager's Chair"/>
    <x v="324"/>
    <n v="3"/>
    <x v="2"/>
    <n v="52.376399999999997"/>
    <x v="28"/>
    <x v="17"/>
  </r>
  <r>
    <n v="8790"/>
    <x v="4380"/>
    <x v="140"/>
    <d v="2017-06-19T00:00:00"/>
    <s v="Standard Class"/>
    <s v="JE-15715"/>
    <s v="Joe Elijah"/>
    <x v="0"/>
    <s v="United States"/>
    <s v="Monroe"/>
    <x v="3"/>
    <n v="28110"/>
    <x v="0"/>
    <s v="FUR-BO-10000468"/>
    <x v="0"/>
    <x v="0"/>
    <s v="O'Sullivan 2-Shelf Heavy-Duty Bookcases"/>
    <x v="5347"/>
    <n v="2"/>
    <x v="2"/>
    <n v="-3.8864000000000001"/>
    <x v="28"/>
    <x v="239"/>
  </r>
  <r>
    <n v="8791"/>
    <x v="4381"/>
    <x v="684"/>
    <d v="2015-09-12T00:00:00"/>
    <s v="Standard Class"/>
    <s v="AG-10525"/>
    <s v="Andy Gerbode"/>
    <x v="1"/>
    <s v="United States"/>
    <s v="Richmond"/>
    <x v="17"/>
    <n v="23223"/>
    <x v="0"/>
    <s v="OFF-BI-10002799"/>
    <x v="1"/>
    <x v="8"/>
    <s v="SlimView Poly Binder, 3/8&quot;"/>
    <x v="5348"/>
    <n v="9"/>
    <x v="0"/>
    <n v="21.4452"/>
    <x v="11"/>
    <x v="99"/>
  </r>
  <r>
    <n v="8792"/>
    <x v="4382"/>
    <x v="257"/>
    <d v="2017-03-24T00:00:00"/>
    <s v="Standard Class"/>
    <s v="TT-21220"/>
    <s v="Thomas Thornton"/>
    <x v="0"/>
    <s v="United States"/>
    <s v="Houston"/>
    <x v="5"/>
    <n v="77041"/>
    <x v="2"/>
    <s v="TEC-PH-10001557"/>
    <x v="2"/>
    <x v="7"/>
    <s v="Pyle PMP37LED"/>
    <x v="3333"/>
    <n v="7"/>
    <x v="2"/>
    <n v="47.0351"/>
    <x v="42"/>
    <x v="66"/>
  </r>
  <r>
    <n v="8793"/>
    <x v="4383"/>
    <x v="174"/>
    <d v="2014-12-21T00:00:00"/>
    <s v="First Class"/>
    <s v="BP-11095"/>
    <s v="Bart Pistole"/>
    <x v="1"/>
    <s v="United States"/>
    <s v="Los Angeles"/>
    <x v="1"/>
    <n v="90008"/>
    <x v="1"/>
    <s v="OFF-LA-10001934"/>
    <x v="1"/>
    <x v="2"/>
    <s v="Avery 516"/>
    <x v="2"/>
    <n v="2"/>
    <x v="0"/>
    <n v="6.8714000000000004"/>
    <x v="21"/>
    <x v="2"/>
  </r>
  <r>
    <n v="8794"/>
    <x v="4383"/>
    <x v="174"/>
    <d v="2014-12-21T00:00:00"/>
    <s v="First Class"/>
    <s v="BP-11095"/>
    <s v="Bart Pistole"/>
    <x v="1"/>
    <s v="United States"/>
    <s v="Los Angeles"/>
    <x v="1"/>
    <n v="90008"/>
    <x v="1"/>
    <s v="OFF-FA-10004248"/>
    <x v="1"/>
    <x v="13"/>
    <s v="Advantus T-Pin Paper Clips"/>
    <x v="5349"/>
    <n v="5"/>
    <x v="0"/>
    <n v="8.7944999999999993"/>
    <x v="21"/>
    <x v="174"/>
  </r>
  <r>
    <n v="8795"/>
    <x v="4383"/>
    <x v="174"/>
    <d v="2014-12-21T00:00:00"/>
    <s v="First Class"/>
    <s v="BP-11095"/>
    <s v="Bart Pistole"/>
    <x v="1"/>
    <s v="United States"/>
    <s v="Los Angeles"/>
    <x v="1"/>
    <n v="90008"/>
    <x v="1"/>
    <s v="TEC-PH-10001944"/>
    <x v="2"/>
    <x v="7"/>
    <s v="Wi-Ex zBoost YX540 Cellular Phone Signal Booster"/>
    <x v="5350"/>
    <n v="5"/>
    <x v="2"/>
    <n v="72.974999999999994"/>
    <x v="21"/>
    <x v="26"/>
  </r>
  <r>
    <n v="8796"/>
    <x v="4383"/>
    <x v="174"/>
    <d v="2014-12-21T00:00:00"/>
    <s v="First Class"/>
    <s v="BP-11095"/>
    <s v="Bart Pistole"/>
    <x v="1"/>
    <s v="United States"/>
    <s v="Los Angeles"/>
    <x v="1"/>
    <n v="90008"/>
    <x v="1"/>
    <s v="TEC-PH-10002085"/>
    <x v="2"/>
    <x v="7"/>
    <s v="Clarity 53712"/>
    <x v="1972"/>
    <n v="4"/>
    <x v="2"/>
    <n v="15.8376"/>
    <x v="21"/>
    <x v="17"/>
  </r>
  <r>
    <n v="8797"/>
    <x v="4384"/>
    <x v="274"/>
    <d v="2016-07-13T00:00:00"/>
    <s v="Standard Class"/>
    <s v="MJ-17740"/>
    <s v="Max Jones"/>
    <x v="0"/>
    <s v="United States"/>
    <s v="Orem"/>
    <x v="7"/>
    <n v="84057"/>
    <x v="1"/>
    <s v="OFF-PA-10003441"/>
    <x v="1"/>
    <x v="10"/>
    <s v="Xerox 226"/>
    <x v="91"/>
    <n v="2"/>
    <x v="0"/>
    <n v="6.2207999999999997"/>
    <x v="16"/>
    <x v="68"/>
  </r>
  <r>
    <n v="8798"/>
    <x v="4384"/>
    <x v="274"/>
    <d v="2016-07-13T00:00:00"/>
    <s v="Standard Class"/>
    <s v="MJ-17740"/>
    <s v="Max Jones"/>
    <x v="0"/>
    <s v="United States"/>
    <s v="Orem"/>
    <x v="7"/>
    <n v="84057"/>
    <x v="1"/>
    <s v="OFF-AR-10004602"/>
    <x v="1"/>
    <x v="6"/>
    <s v="Boston KS Multi-Size Manual Pencil Sharpener"/>
    <x v="44"/>
    <n v="2"/>
    <x v="0"/>
    <n v="12.8744"/>
    <x v="16"/>
    <x v="95"/>
  </r>
  <r>
    <n v="8799"/>
    <x v="4385"/>
    <x v="1203"/>
    <d v="2016-04-10T00:00:00"/>
    <s v="Standard Class"/>
    <s v="VM-21685"/>
    <s v="Valerie Mitchum"/>
    <x v="2"/>
    <s v="United States"/>
    <s v="Burlington"/>
    <x v="42"/>
    <s v="05408"/>
    <x v="3"/>
    <s v="TEC-PH-10002555"/>
    <x v="2"/>
    <x v="7"/>
    <s v="Nortel Meridian M5316 Digital phone"/>
    <x v="5351"/>
    <n v="5"/>
    <x v="0"/>
    <n v="336.63499999999999"/>
    <x v="26"/>
    <x v="96"/>
  </r>
  <r>
    <n v="8800"/>
    <x v="4386"/>
    <x v="1204"/>
    <d v="2014-05-10T00:00:00"/>
    <s v="First Class"/>
    <s v="KT-16480"/>
    <s v="Kean Thornton"/>
    <x v="0"/>
    <s v="United States"/>
    <s v="Philadelphia"/>
    <x v="9"/>
    <n v="19134"/>
    <x v="3"/>
    <s v="TEC-CO-10001449"/>
    <x v="2"/>
    <x v="16"/>
    <s v="Hewlett Packard LaserJet 3310 Copier"/>
    <x v="371"/>
    <n v="5"/>
    <x v="10"/>
    <n v="239.99600000000001"/>
    <x v="8"/>
    <x v="220"/>
  </r>
  <r>
    <n v="8801"/>
    <x v="4387"/>
    <x v="51"/>
    <d v="2017-11-27T00:00:00"/>
    <s v="Standard Class"/>
    <s v="CS-12250"/>
    <s v="Chris Selesnick"/>
    <x v="1"/>
    <s v="United States"/>
    <s v="Chicago"/>
    <x v="10"/>
    <n v="60623"/>
    <x v="2"/>
    <s v="OFF-PA-10004285"/>
    <x v="1"/>
    <x v="10"/>
    <s v="Xerox 1959"/>
    <x v="1414"/>
    <n v="2"/>
    <x v="2"/>
    <n v="3.7408000000000001"/>
    <x v="24"/>
    <x v="73"/>
  </r>
  <r>
    <n v="8802"/>
    <x v="4388"/>
    <x v="338"/>
    <d v="2016-11-12T00:00:00"/>
    <s v="First Class"/>
    <s v="AB-10015"/>
    <s v="Aaron Bergman"/>
    <x v="0"/>
    <s v="United States"/>
    <s v="Oklahoma City"/>
    <x v="26"/>
    <n v="73120"/>
    <x v="2"/>
    <s v="TEC-PH-10000562"/>
    <x v="2"/>
    <x v="7"/>
    <s v="Samsung Convoy 3"/>
    <x v="5352"/>
    <n v="2"/>
    <x v="0"/>
    <n v="62.154400000000003"/>
    <x v="0"/>
    <x v="95"/>
  </r>
  <r>
    <n v="8803"/>
    <x v="4388"/>
    <x v="338"/>
    <d v="2016-11-12T00:00:00"/>
    <s v="First Class"/>
    <s v="AB-10015"/>
    <s v="Aaron Bergman"/>
    <x v="0"/>
    <s v="United States"/>
    <s v="Oklahoma City"/>
    <x v="26"/>
    <n v="73120"/>
    <x v="2"/>
    <s v="FUR-BO-10003966"/>
    <x v="0"/>
    <x v="0"/>
    <s v="Sauder Facets Collection Library, Sky Alder Finish"/>
    <x v="2600"/>
    <n v="2"/>
    <x v="0"/>
    <n v="54.7136"/>
    <x v="0"/>
    <x v="341"/>
  </r>
  <r>
    <n v="8804"/>
    <x v="4389"/>
    <x v="520"/>
    <d v="2015-01-01T00:00:00"/>
    <s v="First Class"/>
    <s v="AH-10030"/>
    <s v="Aaron Hawkins"/>
    <x v="1"/>
    <s v="United States"/>
    <s v="New York City"/>
    <x v="15"/>
    <n v="10035"/>
    <x v="3"/>
    <s v="TEC-AC-10003614"/>
    <x v="2"/>
    <x v="11"/>
    <s v="Verbatim 25 GB 6x Blu-ray Single Layer Recordable Disc, 10/Pack"/>
    <x v="5353"/>
    <n v="3"/>
    <x v="0"/>
    <n v="11.4741"/>
    <x v="36"/>
    <x v="67"/>
  </r>
  <r>
    <n v="8805"/>
    <x v="4389"/>
    <x v="520"/>
    <d v="2015-01-01T00:00:00"/>
    <s v="First Class"/>
    <s v="AH-10030"/>
    <s v="Aaron Hawkins"/>
    <x v="1"/>
    <s v="United States"/>
    <s v="New York City"/>
    <x v="15"/>
    <n v="10035"/>
    <x v="3"/>
    <s v="OFF-LA-10003148"/>
    <x v="1"/>
    <x v="2"/>
    <s v="Avery 51"/>
    <x v="1365"/>
    <n v="3"/>
    <x v="0"/>
    <n v="8.6940000000000008"/>
    <x v="36"/>
    <x v="153"/>
  </r>
  <r>
    <n v="8806"/>
    <x v="4390"/>
    <x v="971"/>
    <d v="2017-08-23T00:00:00"/>
    <s v="Standard Class"/>
    <s v="DO-13435"/>
    <s v="Denny Ordway"/>
    <x v="0"/>
    <s v="United States"/>
    <s v="Salt Lake City"/>
    <x v="7"/>
    <n v="84106"/>
    <x v="1"/>
    <s v="OFF-BI-10002133"/>
    <x v="1"/>
    <x v="8"/>
    <s v="Wilson Jones Elliptical Ring 3 1/2&quot; Capacity Binders, 800 sheets"/>
    <x v="5354"/>
    <n v="3"/>
    <x v="2"/>
    <n v="37.235999999999997"/>
    <x v="43"/>
    <x v="49"/>
  </r>
  <r>
    <n v="8807"/>
    <x v="4391"/>
    <x v="126"/>
    <d v="2016-09-16T00:00:00"/>
    <s v="Standard Class"/>
    <s v="MC-17590"/>
    <s v="Matt Collister"/>
    <x v="1"/>
    <s v="United States"/>
    <s v="Utica"/>
    <x v="15"/>
    <n v="13501"/>
    <x v="3"/>
    <s v="FUR-FU-10002813"/>
    <x v="0"/>
    <x v="5"/>
    <s v="DAX Contemporary Wood Frame with Silver Metal Mat, Desktop, 11 x 14 Size"/>
    <x v="582"/>
    <n v="2"/>
    <x v="0"/>
    <n v="14.572800000000001"/>
    <x v="22"/>
    <x v="293"/>
  </r>
  <r>
    <n v="8808"/>
    <x v="4392"/>
    <x v="40"/>
    <d v="2017-10-31T00:00:00"/>
    <s v="Standard Class"/>
    <s v="JF-15190"/>
    <s v="Jamie Frazer"/>
    <x v="0"/>
    <s v="United States"/>
    <s v="Philadelphia"/>
    <x v="9"/>
    <n v="19134"/>
    <x v="3"/>
    <s v="OFF-BI-10004330"/>
    <x v="1"/>
    <x v="8"/>
    <s v="GBC Velobind Prepunched Cover Sets, Regency Series"/>
    <x v="5355"/>
    <n v="3"/>
    <x v="6"/>
    <n v="-27.734999999999999"/>
    <x v="13"/>
    <x v="29"/>
  </r>
  <r>
    <n v="8809"/>
    <x v="4392"/>
    <x v="40"/>
    <d v="2017-10-31T00:00:00"/>
    <s v="Standard Class"/>
    <s v="JF-15190"/>
    <s v="Jamie Frazer"/>
    <x v="0"/>
    <s v="United States"/>
    <s v="Philadelphia"/>
    <x v="9"/>
    <n v="19134"/>
    <x v="3"/>
    <s v="TEC-PH-10002807"/>
    <x v="2"/>
    <x v="7"/>
    <s v="Motorla HX550 Universal Bluetooth Headset"/>
    <x v="5356"/>
    <n v="5"/>
    <x v="10"/>
    <n v="19.774999999999999"/>
    <x v="13"/>
    <x v="282"/>
  </r>
  <r>
    <n v="8810"/>
    <x v="4392"/>
    <x v="40"/>
    <d v="2017-10-31T00:00:00"/>
    <s v="Standard Class"/>
    <s v="JF-15190"/>
    <s v="Jamie Frazer"/>
    <x v="0"/>
    <s v="United States"/>
    <s v="Philadelphia"/>
    <x v="9"/>
    <n v="19134"/>
    <x v="3"/>
    <s v="OFF-LA-10001404"/>
    <x v="1"/>
    <x v="2"/>
    <s v="Avery 517"/>
    <x v="1787"/>
    <n v="5"/>
    <x v="2"/>
    <n v="4.9814999999999996"/>
    <x v="13"/>
    <x v="31"/>
  </r>
  <r>
    <n v="8811"/>
    <x v="4393"/>
    <x v="1109"/>
    <d v="2017-06-04T00:00:00"/>
    <s v="Standard Class"/>
    <s v="SM-20950"/>
    <s v="Suzanne McNair"/>
    <x v="1"/>
    <s v="United States"/>
    <s v="Los Angeles"/>
    <x v="1"/>
    <n v="90004"/>
    <x v="1"/>
    <s v="OFF-PA-10004911"/>
    <x v="1"/>
    <x v="10"/>
    <s v="Rediform S.O.S. 1-Up Phone Message Bk, 4-1/4x3-1/16 Bk, 1 Form/Pg, 40 Messages/Bk, 3/Pk"/>
    <x v="2778"/>
    <n v="4"/>
    <x v="0"/>
    <n v="18.009599999999999"/>
    <x v="28"/>
    <x v="68"/>
  </r>
  <r>
    <n v="8812"/>
    <x v="4394"/>
    <x v="387"/>
    <d v="2016-03-13T00:00:00"/>
    <s v="Standard Class"/>
    <s v="SP-20650"/>
    <s v="Stephanie Phelps"/>
    <x v="1"/>
    <s v="United States"/>
    <s v="Jackson"/>
    <x v="12"/>
    <n v="49201"/>
    <x v="2"/>
    <s v="OFF-AP-10004233"/>
    <x v="1"/>
    <x v="9"/>
    <s v="Honeywell Enviracaire Portable Air Cleaner for up to 8 x 10 Room"/>
    <x v="5357"/>
    <n v="3"/>
    <x v="9"/>
    <n v="48.333599999999997"/>
    <x v="17"/>
    <x v="555"/>
  </r>
  <r>
    <n v="8813"/>
    <x v="4394"/>
    <x v="387"/>
    <d v="2016-03-13T00:00:00"/>
    <s v="Standard Class"/>
    <s v="SP-20650"/>
    <s v="Stephanie Phelps"/>
    <x v="1"/>
    <s v="United States"/>
    <s v="Jackson"/>
    <x v="12"/>
    <n v="49201"/>
    <x v="2"/>
    <s v="OFF-AR-10002766"/>
    <x v="1"/>
    <x v="6"/>
    <s v="Prang Drawing Pencil Set"/>
    <x v="2213"/>
    <n v="5"/>
    <x v="0"/>
    <n v="3.7530000000000001"/>
    <x v="17"/>
    <x v="6"/>
  </r>
  <r>
    <n v="8814"/>
    <x v="4395"/>
    <x v="353"/>
    <d v="2015-07-31T00:00:00"/>
    <s v="Standard Class"/>
    <s v="CK-12760"/>
    <s v="Cyma Kinney"/>
    <x v="1"/>
    <s v="United States"/>
    <s v="Glendale"/>
    <x v="16"/>
    <n v="85301"/>
    <x v="1"/>
    <s v="FUR-CH-10003199"/>
    <x v="0"/>
    <x v="1"/>
    <s v="Office Star - Contemporary Task Swivel Chair"/>
    <x v="4429"/>
    <n v="3"/>
    <x v="2"/>
    <n v="13.317600000000001"/>
    <x v="39"/>
    <x v="467"/>
  </r>
  <r>
    <n v="8815"/>
    <x v="4396"/>
    <x v="521"/>
    <d v="2015-11-25T00:00:00"/>
    <s v="Second Class"/>
    <s v="PW-19240"/>
    <s v="Pierre Wener"/>
    <x v="0"/>
    <s v="United States"/>
    <s v="Wilmington"/>
    <x v="13"/>
    <n v="19805"/>
    <x v="3"/>
    <s v="TEC-PH-10003012"/>
    <x v="2"/>
    <x v="7"/>
    <s v="Nortel Meridian M3904 Professional Digital phone"/>
    <x v="669"/>
    <n v="2"/>
    <x v="0"/>
    <n v="89.3142"/>
    <x v="6"/>
    <x v="5"/>
  </r>
  <r>
    <n v="8816"/>
    <x v="4396"/>
    <x v="521"/>
    <d v="2015-11-25T00:00:00"/>
    <s v="Second Class"/>
    <s v="PW-19240"/>
    <s v="Pierre Wener"/>
    <x v="0"/>
    <s v="United States"/>
    <s v="Wilmington"/>
    <x v="13"/>
    <n v="19805"/>
    <x v="3"/>
    <s v="OFF-PA-10001583"/>
    <x v="1"/>
    <x v="10"/>
    <s v="1/4 Fold Party Design Invitations &amp; White Envelopes, 24 8-1/2&quot; X 11&quot; Cards, 25 Env./Pack"/>
    <x v="5358"/>
    <n v="6"/>
    <x v="0"/>
    <n v="20.727"/>
    <x v="6"/>
    <x v="41"/>
  </r>
  <r>
    <n v="8817"/>
    <x v="4396"/>
    <x v="521"/>
    <d v="2015-11-25T00:00:00"/>
    <s v="Second Class"/>
    <s v="PW-19240"/>
    <s v="Pierre Wener"/>
    <x v="0"/>
    <s v="United States"/>
    <s v="Wilmington"/>
    <x v="13"/>
    <n v="19805"/>
    <x v="3"/>
    <s v="OFF-AR-10001940"/>
    <x v="1"/>
    <x v="6"/>
    <s v="Sanford Colorific Eraseable Coloring Pencils, 12 Count"/>
    <x v="1317"/>
    <n v="4"/>
    <x v="0"/>
    <n v="5.6416000000000004"/>
    <x v="6"/>
    <x v="37"/>
  </r>
  <r>
    <n v="8818"/>
    <x v="4396"/>
    <x v="521"/>
    <d v="2015-11-25T00:00:00"/>
    <s v="Second Class"/>
    <s v="PW-19240"/>
    <s v="Pierre Wener"/>
    <x v="0"/>
    <s v="United States"/>
    <s v="Wilmington"/>
    <x v="13"/>
    <n v="19805"/>
    <x v="3"/>
    <s v="OFF-EN-10003286"/>
    <x v="1"/>
    <x v="12"/>
    <s v="Staple envelope"/>
    <x v="3319"/>
    <n v="2"/>
    <x v="0"/>
    <n v="7.7831999999999999"/>
    <x v="6"/>
    <x v="2"/>
  </r>
  <r>
    <n v="8819"/>
    <x v="4396"/>
    <x v="521"/>
    <d v="2015-11-25T00:00:00"/>
    <s v="Second Class"/>
    <s v="PW-19240"/>
    <s v="Pierre Wener"/>
    <x v="0"/>
    <s v="United States"/>
    <s v="Wilmington"/>
    <x v="13"/>
    <n v="19805"/>
    <x v="3"/>
    <s v="OFF-PA-10003441"/>
    <x v="1"/>
    <x v="10"/>
    <s v="Xerox 226"/>
    <x v="783"/>
    <n v="6"/>
    <x v="0"/>
    <n v="18.662400000000002"/>
    <x v="6"/>
    <x v="62"/>
  </r>
  <r>
    <n v="8820"/>
    <x v="4397"/>
    <x v="109"/>
    <d v="2015-12-02T00:00:00"/>
    <s v="Standard Class"/>
    <s v="EB-14170"/>
    <s v="Evan Bailliet"/>
    <x v="0"/>
    <s v="United States"/>
    <s v="Austin"/>
    <x v="5"/>
    <n v="78745"/>
    <x v="2"/>
    <s v="OFF-PA-10003395"/>
    <x v="1"/>
    <x v="10"/>
    <s v="Xerox 1941"/>
    <x v="757"/>
    <n v="4"/>
    <x v="2"/>
    <n v="117.432"/>
    <x v="14"/>
    <x v="11"/>
  </r>
  <r>
    <n v="8821"/>
    <x v="4398"/>
    <x v="132"/>
    <d v="2017-11-07T00:00:00"/>
    <s v="Standard Class"/>
    <s v="DK-13090"/>
    <s v="Dave Kipp"/>
    <x v="0"/>
    <s v="United States"/>
    <s v="Orlando"/>
    <x v="2"/>
    <n v="32839"/>
    <x v="0"/>
    <s v="TEC-CO-10003236"/>
    <x v="2"/>
    <x v="16"/>
    <s v="Canon Image Class D660 Copier"/>
    <x v="321"/>
    <n v="2"/>
    <x v="2"/>
    <n v="311.9948"/>
    <x v="24"/>
    <x v="18"/>
  </r>
  <r>
    <n v="8822"/>
    <x v="4398"/>
    <x v="132"/>
    <d v="2017-11-07T00:00:00"/>
    <s v="Standard Class"/>
    <s v="DK-13090"/>
    <s v="Dave Kipp"/>
    <x v="0"/>
    <s v="United States"/>
    <s v="Orlando"/>
    <x v="2"/>
    <n v="32839"/>
    <x v="0"/>
    <s v="OFF-BI-10002982"/>
    <x v="1"/>
    <x v="8"/>
    <s v="Avery Self-Adhesive Photo Pockets for Polaroid Photos"/>
    <x v="5359"/>
    <n v="2"/>
    <x v="6"/>
    <n v="-2.9964"/>
    <x v="24"/>
    <x v="86"/>
  </r>
  <r>
    <n v="8823"/>
    <x v="4398"/>
    <x v="132"/>
    <d v="2017-11-07T00:00:00"/>
    <s v="Standard Class"/>
    <s v="DK-13090"/>
    <s v="Dave Kipp"/>
    <x v="0"/>
    <s v="United States"/>
    <s v="Orlando"/>
    <x v="2"/>
    <n v="32839"/>
    <x v="0"/>
    <s v="OFF-AR-10004010"/>
    <x v="1"/>
    <x v="6"/>
    <s v="Hunt Boston Vacuum Mount KS Pencil Sharpener"/>
    <x v="3886"/>
    <n v="2"/>
    <x v="2"/>
    <n v="4.1988000000000003"/>
    <x v="24"/>
    <x v="17"/>
  </r>
  <r>
    <n v="8824"/>
    <x v="4398"/>
    <x v="132"/>
    <d v="2017-11-07T00:00:00"/>
    <s v="Standard Class"/>
    <s v="DK-13090"/>
    <s v="Dave Kipp"/>
    <x v="0"/>
    <s v="United States"/>
    <s v="Orlando"/>
    <x v="2"/>
    <n v="32839"/>
    <x v="0"/>
    <s v="OFF-PA-10002947"/>
    <x v="1"/>
    <x v="10"/>
    <s v="Xerox 1923"/>
    <x v="1414"/>
    <n v="2"/>
    <x v="2"/>
    <n v="3.7408000000000001"/>
    <x v="24"/>
    <x v="73"/>
  </r>
  <r>
    <n v="8825"/>
    <x v="4399"/>
    <x v="708"/>
    <d v="2017-03-23T00:00:00"/>
    <s v="Second Class"/>
    <s v="TB-21055"/>
    <s v="Ted Butterfield"/>
    <x v="0"/>
    <s v="United States"/>
    <s v="Reading"/>
    <x v="9"/>
    <n v="19601"/>
    <x v="3"/>
    <s v="OFF-EN-10003845"/>
    <x v="1"/>
    <x v="12"/>
    <s v="Colored Envelopes"/>
    <x v="3096"/>
    <n v="3"/>
    <x v="2"/>
    <n v="2.8782000000000001"/>
    <x v="42"/>
    <x v="18"/>
  </r>
  <r>
    <n v="8826"/>
    <x v="4400"/>
    <x v="546"/>
    <d v="2015-12-22T00:00:00"/>
    <s v="First Class"/>
    <s v="AG-10900"/>
    <s v="Arthur Gainer"/>
    <x v="0"/>
    <s v="United States"/>
    <s v="Philadelphia"/>
    <x v="9"/>
    <n v="19134"/>
    <x v="3"/>
    <s v="OFF-LA-10003190"/>
    <x v="1"/>
    <x v="2"/>
    <s v="Avery 474"/>
    <x v="2721"/>
    <n v="3"/>
    <x v="2"/>
    <n v="2.5055999999999998"/>
    <x v="14"/>
    <x v="49"/>
  </r>
  <r>
    <n v="8827"/>
    <x v="4401"/>
    <x v="1063"/>
    <d v="2014-04-06T00:00:00"/>
    <s v="Second Class"/>
    <s v="SC-20020"/>
    <s v="Sam Craven"/>
    <x v="0"/>
    <s v="United States"/>
    <s v="Houston"/>
    <x v="5"/>
    <n v="77095"/>
    <x v="2"/>
    <s v="OFF-PA-10002986"/>
    <x v="1"/>
    <x v="10"/>
    <s v="Xerox 1898"/>
    <x v="2979"/>
    <n v="5"/>
    <x v="2"/>
    <n v="9.3520000000000003"/>
    <x v="41"/>
    <x v="11"/>
  </r>
  <r>
    <n v="8828"/>
    <x v="4401"/>
    <x v="1063"/>
    <d v="2014-04-06T00:00:00"/>
    <s v="Second Class"/>
    <s v="SC-20020"/>
    <s v="Sam Craven"/>
    <x v="0"/>
    <s v="United States"/>
    <s v="Houston"/>
    <x v="5"/>
    <n v="77095"/>
    <x v="2"/>
    <s v="OFF-PA-10001593"/>
    <x v="1"/>
    <x v="10"/>
    <s v="Xerox 1947"/>
    <x v="1383"/>
    <n v="7"/>
    <x v="2"/>
    <n v="10.465"/>
    <x v="41"/>
    <x v="33"/>
  </r>
  <r>
    <n v="8829"/>
    <x v="4402"/>
    <x v="1117"/>
    <d v="2015-06-09T00:00:00"/>
    <s v="Standard Class"/>
    <s v="BB-11545"/>
    <s v="Brenda Bowman"/>
    <x v="1"/>
    <s v="United States"/>
    <s v="Saint Charles"/>
    <x v="25"/>
    <n v="63301"/>
    <x v="2"/>
    <s v="OFF-PA-10000528"/>
    <x v="1"/>
    <x v="10"/>
    <s v="Xerox 1981"/>
    <x v="232"/>
    <n v="2"/>
    <x v="0"/>
    <n v="4.7519999999999998"/>
    <x v="33"/>
    <x v="100"/>
  </r>
  <r>
    <n v="8830"/>
    <x v="4403"/>
    <x v="191"/>
    <d v="2014-10-09T00:00:00"/>
    <s v="First Class"/>
    <s v="VP-21760"/>
    <s v="Victoria Pisteka"/>
    <x v="1"/>
    <s v="United States"/>
    <s v="Indianapolis"/>
    <x v="14"/>
    <n v="46203"/>
    <x v="2"/>
    <s v="OFF-ST-10001932"/>
    <x v="1"/>
    <x v="4"/>
    <s v="Fellowes Staxonsteel Drawer Files"/>
    <x v="5360"/>
    <n v="2"/>
    <x v="0"/>
    <n v="54.087600000000002"/>
    <x v="18"/>
    <x v="229"/>
  </r>
  <r>
    <n v="8831"/>
    <x v="4404"/>
    <x v="1036"/>
    <d v="2016-08-24T00:00:00"/>
    <s v="Second Class"/>
    <s v="RP-19270"/>
    <s v="Rachel Payne"/>
    <x v="1"/>
    <s v="United States"/>
    <s v="Seattle"/>
    <x v="4"/>
    <n v="98115"/>
    <x v="1"/>
    <s v="OFF-BI-10003727"/>
    <x v="1"/>
    <x v="8"/>
    <s v="Avery Durable Slant Ring Binders With Label Holder"/>
    <x v="5361"/>
    <n v="10"/>
    <x v="2"/>
    <n v="11.704000000000001"/>
    <x v="47"/>
    <x v="11"/>
  </r>
  <r>
    <n v="8832"/>
    <x v="4405"/>
    <x v="219"/>
    <d v="2015-11-19T00:00:00"/>
    <s v="Standard Class"/>
    <s v="DH-13675"/>
    <s v="Duane Huffman"/>
    <x v="2"/>
    <s v="United States"/>
    <s v="Harrisonburg"/>
    <x v="17"/>
    <n v="22801"/>
    <x v="0"/>
    <s v="FUR-FU-10002759"/>
    <x v="0"/>
    <x v="5"/>
    <s v="12-1/2 Diameter Round Wall Clock"/>
    <x v="786"/>
    <n v="2"/>
    <x v="0"/>
    <n v="14.3856"/>
    <x v="6"/>
    <x v="159"/>
  </r>
  <r>
    <n v="8833"/>
    <x v="4406"/>
    <x v="137"/>
    <d v="2015-06-27T00:00:00"/>
    <s v="Standard Class"/>
    <s v="SW-20455"/>
    <s v="Shaun Weien"/>
    <x v="0"/>
    <s v="United States"/>
    <s v="Rochester"/>
    <x v="15"/>
    <n v="14609"/>
    <x v="3"/>
    <s v="OFF-BI-10000545"/>
    <x v="1"/>
    <x v="8"/>
    <s v="GBC Ibimaster 500 Manual ProClick Binding System"/>
    <x v="1380"/>
    <n v="2"/>
    <x v="2"/>
    <n v="456.58800000000002"/>
    <x v="33"/>
    <x v="52"/>
  </r>
  <r>
    <n v="8834"/>
    <x v="4407"/>
    <x v="241"/>
    <d v="2017-09-28T00:00:00"/>
    <s v="Standard Class"/>
    <s v="KF-16285"/>
    <s v="Karen Ferguson"/>
    <x v="2"/>
    <s v="United States"/>
    <s v="Sandy Springs"/>
    <x v="32"/>
    <n v="30328"/>
    <x v="0"/>
    <s v="OFF-ST-10004950"/>
    <x v="1"/>
    <x v="4"/>
    <s v="Tenex Personal Filing Tote With Secure Closure Lid, Black/Frost"/>
    <x v="4542"/>
    <n v="1"/>
    <x v="0"/>
    <n v="3.8774999999999999"/>
    <x v="15"/>
    <x v="45"/>
  </r>
  <r>
    <n v="8835"/>
    <x v="4407"/>
    <x v="241"/>
    <d v="2017-09-28T00:00:00"/>
    <s v="Standard Class"/>
    <s v="KF-16285"/>
    <s v="Karen Ferguson"/>
    <x v="2"/>
    <s v="United States"/>
    <s v="Sandy Springs"/>
    <x v="32"/>
    <n v="30328"/>
    <x v="0"/>
    <s v="TEC-PH-10003171"/>
    <x v="2"/>
    <x v="7"/>
    <s v="Plantronics Encore H101 Dual Earpieces Headset"/>
    <x v="5362"/>
    <n v="2"/>
    <x v="0"/>
    <n v="25.172000000000001"/>
    <x v="15"/>
    <x v="40"/>
  </r>
  <r>
    <n v="8836"/>
    <x v="4407"/>
    <x v="241"/>
    <d v="2017-09-28T00:00:00"/>
    <s v="Standard Class"/>
    <s v="KF-16285"/>
    <s v="Karen Ferguson"/>
    <x v="2"/>
    <s v="United States"/>
    <s v="Sandy Springs"/>
    <x v="32"/>
    <n v="30328"/>
    <x v="0"/>
    <s v="OFF-AR-10000614"/>
    <x v="1"/>
    <x v="6"/>
    <s v="Barrel Sharpener"/>
    <x v="190"/>
    <n v="4"/>
    <x v="0"/>
    <n v="3.7128000000000001"/>
    <x v="15"/>
    <x v="96"/>
  </r>
  <r>
    <n v="8837"/>
    <x v="4407"/>
    <x v="241"/>
    <d v="2017-09-28T00:00:00"/>
    <s v="Standard Class"/>
    <s v="KF-16285"/>
    <s v="Karen Ferguson"/>
    <x v="2"/>
    <s v="United States"/>
    <s v="Sandy Springs"/>
    <x v="32"/>
    <n v="30328"/>
    <x v="0"/>
    <s v="OFF-AR-10000034"/>
    <x v="1"/>
    <x v="6"/>
    <s v="BIC Brite Liner Grip Highlighters, Assorted, 5/Pack"/>
    <x v="1905"/>
    <n v="3"/>
    <x v="0"/>
    <n v="4.9607999999999999"/>
    <x v="15"/>
    <x v="174"/>
  </r>
  <r>
    <n v="8838"/>
    <x v="4407"/>
    <x v="241"/>
    <d v="2017-09-28T00:00:00"/>
    <s v="Standard Class"/>
    <s v="KF-16285"/>
    <s v="Karen Ferguson"/>
    <x v="2"/>
    <s v="United States"/>
    <s v="Sandy Springs"/>
    <x v="32"/>
    <n v="30328"/>
    <x v="0"/>
    <s v="OFF-LA-10003766"/>
    <x v="1"/>
    <x v="2"/>
    <s v="Self-Adhesive Removable Labels"/>
    <x v="2104"/>
    <n v="5"/>
    <x v="0"/>
    <n v="7.56"/>
    <x v="15"/>
    <x v="42"/>
  </r>
  <r>
    <n v="8839"/>
    <x v="4408"/>
    <x v="322"/>
    <d v="2014-04-10T00:00:00"/>
    <s v="Second Class"/>
    <s v="FH-14275"/>
    <s v="Frank Hawley"/>
    <x v="1"/>
    <s v="United States"/>
    <s v="Los Angeles"/>
    <x v="1"/>
    <n v="90004"/>
    <x v="1"/>
    <s v="OFF-AR-10001725"/>
    <x v="1"/>
    <x v="6"/>
    <s v="Boston Home &amp; Office Model 2000 Electric Pencil Sharpeners"/>
    <x v="418"/>
    <n v="3"/>
    <x v="0"/>
    <n v="18.446999999999999"/>
    <x v="41"/>
    <x v="19"/>
  </r>
  <r>
    <n v="8840"/>
    <x v="4408"/>
    <x v="322"/>
    <d v="2014-04-10T00:00:00"/>
    <s v="Second Class"/>
    <s v="FH-14275"/>
    <s v="Frank Hawley"/>
    <x v="1"/>
    <s v="United States"/>
    <s v="Los Angeles"/>
    <x v="1"/>
    <n v="90004"/>
    <x v="1"/>
    <s v="OFF-BI-10002794"/>
    <x v="1"/>
    <x v="8"/>
    <s v="Avery Trapezoid Ring Binder, 3&quot; Capacity, Black, 1040 sheets"/>
    <x v="951"/>
    <n v="2"/>
    <x v="2"/>
    <n v="23.7684"/>
    <x v="41"/>
    <x v="49"/>
  </r>
  <r>
    <n v="8841"/>
    <x v="4408"/>
    <x v="322"/>
    <d v="2014-04-10T00:00:00"/>
    <s v="Second Class"/>
    <s v="FH-14275"/>
    <s v="Frank Hawley"/>
    <x v="1"/>
    <s v="United States"/>
    <s v="Los Angeles"/>
    <x v="1"/>
    <n v="90004"/>
    <x v="1"/>
    <s v="TEC-AC-10004171"/>
    <x v="2"/>
    <x v="11"/>
    <s v="Razer Kraken 7.1 Surround Sound Over Ear USB Gaming Headset"/>
    <x v="670"/>
    <n v="3"/>
    <x v="0"/>
    <n v="131.98679999999999"/>
    <x v="41"/>
    <x v="129"/>
  </r>
  <r>
    <n v="8842"/>
    <x v="4409"/>
    <x v="1205"/>
    <d v="2016-02-13T00:00:00"/>
    <s v="Standard Class"/>
    <s v="JR-16210"/>
    <s v="Justin Ritter"/>
    <x v="1"/>
    <s v="United States"/>
    <s v="San Francisco"/>
    <x v="1"/>
    <n v="94110"/>
    <x v="1"/>
    <s v="TEC-AC-10003628"/>
    <x v="2"/>
    <x v="11"/>
    <s v="Logitech 910-002974 M325 Wireless Mouse for Web Scrolling"/>
    <x v="1309"/>
    <n v="3"/>
    <x v="0"/>
    <n v="39.586799999999997"/>
    <x v="48"/>
    <x v="129"/>
  </r>
  <r>
    <n v="8843"/>
    <x v="4409"/>
    <x v="1205"/>
    <d v="2016-02-13T00:00:00"/>
    <s v="Standard Class"/>
    <s v="JR-16210"/>
    <s v="Justin Ritter"/>
    <x v="1"/>
    <s v="United States"/>
    <s v="San Francisco"/>
    <x v="1"/>
    <n v="94110"/>
    <x v="1"/>
    <s v="TEC-AC-10004761"/>
    <x v="2"/>
    <x v="11"/>
    <s v="Maxell 4.7GB DVD+RW 3/Pack"/>
    <x v="937"/>
    <n v="2"/>
    <x v="0"/>
    <n v="11.151"/>
    <x v="48"/>
    <x v="73"/>
  </r>
  <r>
    <n v="8844"/>
    <x v="4410"/>
    <x v="728"/>
    <d v="2014-11-20T00:00:00"/>
    <s v="Second Class"/>
    <s v="JC-16105"/>
    <s v="Julie Creighton"/>
    <x v="1"/>
    <s v="United States"/>
    <s v="Minneapolis"/>
    <x v="11"/>
    <n v="55407"/>
    <x v="2"/>
    <s v="OFF-ST-10000885"/>
    <x v="1"/>
    <x v="4"/>
    <s v="Fellowes Desktop Hanging File Manager"/>
    <x v="5102"/>
    <n v="5"/>
    <x v="0"/>
    <n v="16.787500000000001"/>
    <x v="7"/>
    <x v="45"/>
  </r>
  <r>
    <n v="8845"/>
    <x v="4411"/>
    <x v="404"/>
    <d v="2017-12-23T00:00:00"/>
    <s v="Standard Class"/>
    <s v="BP-11290"/>
    <s v="Beth Paige"/>
    <x v="0"/>
    <s v="United States"/>
    <s v="Columbus"/>
    <x v="24"/>
    <n v="43229"/>
    <x v="3"/>
    <s v="OFF-BI-10004209"/>
    <x v="1"/>
    <x v="8"/>
    <s v="Fellowes Twister Kit, Gray/Clear, 3/pkg"/>
    <x v="5363"/>
    <n v="3"/>
    <x v="6"/>
    <n v="-6.03"/>
    <x v="23"/>
    <x v="29"/>
  </r>
  <r>
    <n v="8846"/>
    <x v="4411"/>
    <x v="404"/>
    <d v="2017-12-23T00:00:00"/>
    <s v="Standard Class"/>
    <s v="BP-11290"/>
    <s v="Beth Paige"/>
    <x v="0"/>
    <s v="United States"/>
    <s v="Columbus"/>
    <x v="24"/>
    <n v="43229"/>
    <x v="3"/>
    <s v="OFF-FA-10002988"/>
    <x v="1"/>
    <x v="13"/>
    <s v="Ideal Clamps"/>
    <x v="5364"/>
    <n v="3"/>
    <x v="2"/>
    <n v="1.7486999999999999"/>
    <x v="23"/>
    <x v="49"/>
  </r>
  <r>
    <n v="8847"/>
    <x v="4411"/>
    <x v="404"/>
    <d v="2017-12-23T00:00:00"/>
    <s v="Standard Class"/>
    <s v="BP-11290"/>
    <s v="Beth Paige"/>
    <x v="0"/>
    <s v="United States"/>
    <s v="Columbus"/>
    <x v="24"/>
    <n v="43229"/>
    <x v="3"/>
    <s v="OFF-PA-10002222"/>
    <x v="1"/>
    <x v="10"/>
    <s v="Xerox Color Copier Paper, 11&quot; x 17&quot;, Ream"/>
    <x v="419"/>
    <n v="5"/>
    <x v="2"/>
    <n v="29.692"/>
    <x v="23"/>
    <x v="18"/>
  </r>
  <r>
    <n v="8848"/>
    <x v="4411"/>
    <x v="404"/>
    <d v="2017-12-23T00:00:00"/>
    <s v="Standard Class"/>
    <s v="BP-11290"/>
    <s v="Beth Paige"/>
    <x v="0"/>
    <s v="United States"/>
    <s v="Columbus"/>
    <x v="24"/>
    <n v="43229"/>
    <x v="3"/>
    <s v="OFF-AP-10004487"/>
    <x v="1"/>
    <x v="9"/>
    <s v="Kensington 4 Outlet MasterPiece Compact Power Control Center"/>
    <x v="5365"/>
    <n v="2"/>
    <x v="2"/>
    <n v="13.011200000000001"/>
    <x v="23"/>
    <x v="36"/>
  </r>
  <r>
    <n v="8849"/>
    <x v="4412"/>
    <x v="740"/>
    <d v="2015-07-04T00:00:00"/>
    <s v="First Class"/>
    <s v="FA-14230"/>
    <s v="Frank Atkinson"/>
    <x v="1"/>
    <s v="United States"/>
    <s v="Raleigh"/>
    <x v="3"/>
    <n v="27604"/>
    <x v="0"/>
    <s v="TEC-PH-10003505"/>
    <x v="2"/>
    <x v="7"/>
    <s v="Geemarc AmpliPOWER60"/>
    <x v="5366"/>
    <n v="1"/>
    <x v="2"/>
    <n v="8.3520000000000003"/>
    <x v="39"/>
    <x v="156"/>
  </r>
  <r>
    <n v="8850"/>
    <x v="4412"/>
    <x v="740"/>
    <d v="2015-07-04T00:00:00"/>
    <s v="First Class"/>
    <s v="FA-14230"/>
    <s v="Frank Atkinson"/>
    <x v="1"/>
    <s v="United States"/>
    <s v="Raleigh"/>
    <x v="3"/>
    <n v="27604"/>
    <x v="0"/>
    <s v="FUR-FU-10000076"/>
    <x v="0"/>
    <x v="5"/>
    <s v="24-Hour Round Wall Clock"/>
    <x v="5367"/>
    <n v="10"/>
    <x v="2"/>
    <n v="45.954000000000001"/>
    <x v="39"/>
    <x v="182"/>
  </r>
  <r>
    <n v="8851"/>
    <x v="4412"/>
    <x v="740"/>
    <d v="2015-07-04T00:00:00"/>
    <s v="First Class"/>
    <s v="FA-14230"/>
    <s v="Frank Atkinson"/>
    <x v="1"/>
    <s v="United States"/>
    <s v="Raleigh"/>
    <x v="3"/>
    <n v="27604"/>
    <x v="0"/>
    <s v="OFF-BI-10004728"/>
    <x v="1"/>
    <x v="8"/>
    <s v="Wilson Jones Turn Tabs Binder Tool for Ring Binders"/>
    <x v="4698"/>
    <n v="2"/>
    <x v="6"/>
    <n v="-2.3136000000000001"/>
    <x v="39"/>
    <x v="128"/>
  </r>
  <r>
    <n v="8852"/>
    <x v="4412"/>
    <x v="740"/>
    <d v="2015-07-04T00:00:00"/>
    <s v="First Class"/>
    <s v="FA-14230"/>
    <s v="Frank Atkinson"/>
    <x v="1"/>
    <s v="United States"/>
    <s v="Raleigh"/>
    <x v="3"/>
    <n v="27604"/>
    <x v="0"/>
    <s v="OFF-PA-10002250"/>
    <x v="1"/>
    <x v="10"/>
    <s v="Things To Do Today Pad"/>
    <x v="1718"/>
    <n v="2"/>
    <x v="2"/>
    <n v="3.2871999999999999"/>
    <x v="39"/>
    <x v="11"/>
  </r>
  <r>
    <n v="8853"/>
    <x v="4413"/>
    <x v="1169"/>
    <d v="2014-10-13T00:00:00"/>
    <s v="Second Class"/>
    <s v="DN-13690"/>
    <s v="Duane Noonan"/>
    <x v="0"/>
    <s v="United States"/>
    <s v="New York City"/>
    <x v="15"/>
    <n v="10011"/>
    <x v="3"/>
    <s v="OFF-PA-10003823"/>
    <x v="1"/>
    <x v="10"/>
    <s v="Xerox 197"/>
    <x v="1832"/>
    <n v="4"/>
    <x v="0"/>
    <n v="55.764000000000003"/>
    <x v="18"/>
    <x v="88"/>
  </r>
  <r>
    <n v="8854"/>
    <x v="4414"/>
    <x v="357"/>
    <d v="2015-09-25T00:00:00"/>
    <s v="First Class"/>
    <s v="FO-14305"/>
    <s v="Frank Olsen"/>
    <x v="0"/>
    <s v="United States"/>
    <s v="Philadelphia"/>
    <x v="9"/>
    <n v="19143"/>
    <x v="3"/>
    <s v="OFF-SU-10000898"/>
    <x v="1"/>
    <x v="14"/>
    <s v="Acme Hot Forged Carbon Steel Scissors with Nickel-Plated Handles, 3 7/8&quot; Cut, 8&quot;L"/>
    <x v="5368"/>
    <n v="5"/>
    <x v="2"/>
    <n v="6.2549999999999999"/>
    <x v="11"/>
    <x v="28"/>
  </r>
  <r>
    <n v="8855"/>
    <x v="4414"/>
    <x v="357"/>
    <d v="2015-09-25T00:00:00"/>
    <s v="First Class"/>
    <s v="FO-14305"/>
    <s v="Frank Olsen"/>
    <x v="0"/>
    <s v="United States"/>
    <s v="Philadelphia"/>
    <x v="9"/>
    <n v="19143"/>
    <x v="3"/>
    <s v="TEC-AC-10003832"/>
    <x v="2"/>
    <x v="11"/>
    <s v="Logitech P710e Mobile Speakerphone"/>
    <x v="231"/>
    <n v="3"/>
    <x v="2"/>
    <n v="-7.7247000000000003"/>
    <x v="11"/>
    <x v="137"/>
  </r>
  <r>
    <n v="8856"/>
    <x v="4415"/>
    <x v="165"/>
    <d v="2017-12-30T00:00:00"/>
    <s v="Standard Class"/>
    <s v="DP-13105"/>
    <s v="Dave Poirier"/>
    <x v="1"/>
    <s v="United States"/>
    <s v="Meridian"/>
    <x v="45"/>
    <n v="83642"/>
    <x v="1"/>
    <s v="OFF-BI-10001679"/>
    <x v="1"/>
    <x v="8"/>
    <s v="GBC Instant Index System for Binding Systems"/>
    <x v="3309"/>
    <n v="3"/>
    <x v="2"/>
    <n v="7.992"/>
    <x v="23"/>
    <x v="52"/>
  </r>
  <r>
    <n v="8857"/>
    <x v="4416"/>
    <x v="119"/>
    <d v="2017-10-20T00:00:00"/>
    <s v="Standard Class"/>
    <s v="JW-15220"/>
    <s v="Jane Waco"/>
    <x v="1"/>
    <s v="United States"/>
    <s v="Sacramento"/>
    <x v="1"/>
    <n v="95823"/>
    <x v="1"/>
    <s v="TEC-AC-10002335"/>
    <x v="2"/>
    <x v="11"/>
    <s v="Logitech Media Keyboard K200"/>
    <x v="4383"/>
    <n v="6"/>
    <x v="0"/>
    <n v="39.888599999999997"/>
    <x v="13"/>
    <x v="346"/>
  </r>
  <r>
    <n v="8858"/>
    <x v="4416"/>
    <x v="119"/>
    <d v="2017-10-20T00:00:00"/>
    <s v="Standard Class"/>
    <s v="JW-15220"/>
    <s v="Jane Waco"/>
    <x v="1"/>
    <s v="United States"/>
    <s v="Sacramento"/>
    <x v="1"/>
    <n v="95823"/>
    <x v="1"/>
    <s v="TEC-PH-10003187"/>
    <x v="2"/>
    <x v="7"/>
    <s v="Anker Astro Mini 3000mAh Ultra-Compact Portable Charger"/>
    <x v="236"/>
    <n v="2"/>
    <x v="2"/>
    <n v="-7.9960000000000004"/>
    <x v="13"/>
    <x v="58"/>
  </r>
  <r>
    <n v="8859"/>
    <x v="4416"/>
    <x v="119"/>
    <d v="2017-10-20T00:00:00"/>
    <s v="Standard Class"/>
    <s v="JW-15220"/>
    <s v="Jane Waco"/>
    <x v="1"/>
    <s v="United States"/>
    <s v="Sacramento"/>
    <x v="1"/>
    <n v="95823"/>
    <x v="1"/>
    <s v="OFF-BI-10003527"/>
    <x v="1"/>
    <x v="8"/>
    <s v="Fellowes PB500 Electric Punch Plastic Comb Binding Machine with Manual Bind"/>
    <x v="5369"/>
    <n v="5"/>
    <x v="2"/>
    <n v="1906.4849999999999"/>
    <x v="13"/>
    <x v="52"/>
  </r>
  <r>
    <n v="8860"/>
    <x v="4417"/>
    <x v="648"/>
    <d v="2017-08-26T00:00:00"/>
    <s v="Standard Class"/>
    <s v="TT-21460"/>
    <s v="Tonja Turnell"/>
    <x v="2"/>
    <s v="United States"/>
    <s v="Charlotte"/>
    <x v="3"/>
    <n v="28205"/>
    <x v="0"/>
    <s v="TEC-PH-10003171"/>
    <x v="2"/>
    <x v="7"/>
    <s v="Plantronics Encore H101 Dual Earpieces Headset"/>
    <x v="3539"/>
    <n v="1"/>
    <x v="2"/>
    <n v="3.5960000000000001"/>
    <x v="43"/>
    <x v="36"/>
  </r>
  <r>
    <n v="8861"/>
    <x v="4418"/>
    <x v="861"/>
    <d v="2015-09-18T00:00:00"/>
    <s v="Standard Class"/>
    <s v="SN-20560"/>
    <s v="Skye Norling"/>
    <x v="2"/>
    <s v="United States"/>
    <s v="Paterson"/>
    <x v="30"/>
    <n v="7501"/>
    <x v="3"/>
    <s v="OFF-LA-10000414"/>
    <x v="1"/>
    <x v="2"/>
    <s v="Avery 503"/>
    <x v="2496"/>
    <n v="3"/>
    <x v="0"/>
    <n v="14.904"/>
    <x v="11"/>
    <x v="42"/>
  </r>
  <r>
    <n v="8862"/>
    <x v="4418"/>
    <x v="861"/>
    <d v="2015-09-18T00:00:00"/>
    <s v="Standard Class"/>
    <s v="SN-20560"/>
    <s v="Skye Norling"/>
    <x v="2"/>
    <s v="United States"/>
    <s v="Paterson"/>
    <x v="30"/>
    <n v="7501"/>
    <x v="3"/>
    <s v="FUR-FU-10002107"/>
    <x v="0"/>
    <x v="5"/>
    <s v="Eldon Pizzaz Desk Accessories"/>
    <x v="4056"/>
    <n v="4"/>
    <x v="0"/>
    <n v="3.9247999999999998"/>
    <x v="11"/>
    <x v="48"/>
  </r>
  <r>
    <n v="8863"/>
    <x v="4418"/>
    <x v="861"/>
    <d v="2015-09-18T00:00:00"/>
    <s v="Standard Class"/>
    <s v="SN-20560"/>
    <s v="Skye Norling"/>
    <x v="2"/>
    <s v="United States"/>
    <s v="Paterson"/>
    <x v="30"/>
    <n v="7501"/>
    <x v="3"/>
    <s v="OFF-BI-10004593"/>
    <x v="1"/>
    <x v="8"/>
    <s v="Ibico Laser Imprintable Binding System Covers"/>
    <x v="4582"/>
    <n v="4"/>
    <x v="0"/>
    <n v="96.415999999999997"/>
    <x v="11"/>
    <x v="99"/>
  </r>
  <r>
    <n v="8864"/>
    <x v="4418"/>
    <x v="861"/>
    <d v="2015-09-18T00:00:00"/>
    <s v="Standard Class"/>
    <s v="SN-20560"/>
    <s v="Skye Norling"/>
    <x v="2"/>
    <s v="United States"/>
    <s v="Paterson"/>
    <x v="30"/>
    <n v="7501"/>
    <x v="3"/>
    <s v="OFF-AP-10003860"/>
    <x v="1"/>
    <x v="9"/>
    <s v="Fellowes Advanced 8 Outlet Surge Suppressor with Phone/Fax Protection"/>
    <x v="5370"/>
    <n v="4"/>
    <x v="0"/>
    <n v="29.980799999999999"/>
    <x v="11"/>
    <x v="180"/>
  </r>
  <r>
    <n v="8865"/>
    <x v="4418"/>
    <x v="861"/>
    <d v="2015-09-18T00:00:00"/>
    <s v="Standard Class"/>
    <s v="SN-20560"/>
    <s v="Skye Norling"/>
    <x v="2"/>
    <s v="United States"/>
    <s v="Paterson"/>
    <x v="30"/>
    <n v="7501"/>
    <x v="3"/>
    <s v="OFF-PA-10000556"/>
    <x v="1"/>
    <x v="10"/>
    <s v="Xerox 208"/>
    <x v="783"/>
    <n v="6"/>
    <x v="0"/>
    <n v="18.662400000000002"/>
    <x v="11"/>
    <x v="62"/>
  </r>
  <r>
    <n v="8866"/>
    <x v="4419"/>
    <x v="139"/>
    <d v="2015-12-26T00:00:00"/>
    <s v="Standard Class"/>
    <s v="JM-15865"/>
    <s v="John Murray"/>
    <x v="0"/>
    <s v="United States"/>
    <s v="Arlington"/>
    <x v="17"/>
    <n v="22204"/>
    <x v="0"/>
    <s v="OFF-AP-10003281"/>
    <x v="1"/>
    <x v="9"/>
    <s v="Acco 6 Outlet Guardian Standard Surge Suppressor"/>
    <x v="2267"/>
    <n v="3"/>
    <x v="0"/>
    <n v="10.881"/>
    <x v="14"/>
    <x v="1"/>
  </r>
  <r>
    <n v="8867"/>
    <x v="4420"/>
    <x v="59"/>
    <d v="2014-09-23T00:00:00"/>
    <s v="First Class"/>
    <s v="SB-20185"/>
    <s v="Sarah Brown"/>
    <x v="0"/>
    <s v="United States"/>
    <s v="Chicago"/>
    <x v="10"/>
    <n v="60653"/>
    <x v="2"/>
    <s v="FUR-BO-10004218"/>
    <x v="0"/>
    <x v="0"/>
    <s v="Bush Heritage Pine Collection 5-Shelf Bookcase, Albany Pine Finish, *Special Order"/>
    <x v="5371"/>
    <n v="5"/>
    <x v="4"/>
    <n v="-70.489999999999995"/>
    <x v="9"/>
    <x v="395"/>
  </r>
  <r>
    <n v="8868"/>
    <x v="4420"/>
    <x v="59"/>
    <d v="2014-09-23T00:00:00"/>
    <s v="First Class"/>
    <s v="SB-20185"/>
    <s v="Sarah Brown"/>
    <x v="0"/>
    <s v="United States"/>
    <s v="Chicago"/>
    <x v="10"/>
    <n v="60653"/>
    <x v="2"/>
    <s v="TEC-PH-10002185"/>
    <x v="2"/>
    <x v="7"/>
    <s v="QVS USB Car Charger 2-Port 2.1Amp for iPod/iPhone/iPad/iPad 2/iPad 3"/>
    <x v="1731"/>
    <n v="2"/>
    <x v="2"/>
    <n v="3.4750000000000001"/>
    <x v="9"/>
    <x v="224"/>
  </r>
  <r>
    <n v="8869"/>
    <x v="4421"/>
    <x v="254"/>
    <d v="2016-11-08T00:00:00"/>
    <s v="Standard Class"/>
    <s v="CC-12475"/>
    <s v="Cindy Chapman"/>
    <x v="0"/>
    <s v="United States"/>
    <s v="San Diego"/>
    <x v="1"/>
    <n v="92037"/>
    <x v="1"/>
    <s v="TEC-MA-10003176"/>
    <x v="2"/>
    <x v="15"/>
    <s v="Okidata B400 Printer"/>
    <x v="5372"/>
    <n v="2"/>
    <x v="2"/>
    <n v="77.22"/>
    <x v="0"/>
    <x v="4"/>
  </r>
  <r>
    <n v="8870"/>
    <x v="4422"/>
    <x v="96"/>
    <d v="2017-12-06T00:00:00"/>
    <s v="Standard Class"/>
    <s v="SH-19975"/>
    <s v="Sally Hughsby"/>
    <x v="1"/>
    <s v="United States"/>
    <s v="Seattle"/>
    <x v="4"/>
    <n v="98105"/>
    <x v="1"/>
    <s v="OFF-BI-10002003"/>
    <x v="1"/>
    <x v="8"/>
    <s v="Ibico Presentation Index for Binding Systems"/>
    <x v="204"/>
    <n v="5"/>
    <x v="2"/>
    <n v="5.3730000000000002"/>
    <x v="23"/>
    <x v="27"/>
  </r>
  <r>
    <n v="8871"/>
    <x v="4422"/>
    <x v="96"/>
    <d v="2017-12-06T00:00:00"/>
    <s v="Standard Class"/>
    <s v="SH-19975"/>
    <s v="Sally Hughsby"/>
    <x v="1"/>
    <s v="United States"/>
    <s v="Seattle"/>
    <x v="4"/>
    <n v="98105"/>
    <x v="1"/>
    <s v="FUR-FU-10000023"/>
    <x v="0"/>
    <x v="5"/>
    <s v="Eldon Wave Desk Accessories"/>
    <x v="5373"/>
    <n v="12"/>
    <x v="0"/>
    <n v="31.0992"/>
    <x v="23"/>
    <x v="129"/>
  </r>
  <r>
    <n v="8872"/>
    <x v="4422"/>
    <x v="96"/>
    <d v="2017-12-06T00:00:00"/>
    <s v="Standard Class"/>
    <s v="SH-19975"/>
    <s v="Sally Hughsby"/>
    <x v="1"/>
    <s v="United States"/>
    <s v="Seattle"/>
    <x v="4"/>
    <n v="98105"/>
    <x v="1"/>
    <s v="OFF-ST-10002756"/>
    <x v="1"/>
    <x v="4"/>
    <s v="Tennsco Stur-D-Stor Boltless Shelving, 5 Shelves, 24&quot; Deep, Sand"/>
    <x v="5023"/>
    <n v="4"/>
    <x v="0"/>
    <n v="5.4123999999999999"/>
    <x v="23"/>
    <x v="131"/>
  </r>
  <r>
    <n v="8873"/>
    <x v="4423"/>
    <x v="982"/>
    <d v="2014-10-10T00:00:00"/>
    <s v="Same Day"/>
    <s v="RB-19435"/>
    <s v="Richard Bierner"/>
    <x v="0"/>
    <s v="United States"/>
    <s v="Columbus"/>
    <x v="24"/>
    <n v="43229"/>
    <x v="3"/>
    <s v="TEC-MA-10002694"/>
    <x v="2"/>
    <x v="15"/>
    <s v="Hewlett-Packard Deskjet F4180 All-in-One Color Ink-jet - Printer / copier / scanner"/>
    <x v="5374"/>
    <n v="2"/>
    <x v="6"/>
    <n v="-71.395799999999994"/>
    <x v="18"/>
    <x v="126"/>
  </r>
  <r>
    <n v="8874"/>
    <x v="4423"/>
    <x v="982"/>
    <d v="2014-10-10T00:00:00"/>
    <s v="Same Day"/>
    <s v="RB-19435"/>
    <s v="Richard Bierner"/>
    <x v="0"/>
    <s v="United States"/>
    <s v="Columbus"/>
    <x v="24"/>
    <n v="43229"/>
    <x v="3"/>
    <s v="OFF-BI-10002429"/>
    <x v="1"/>
    <x v="8"/>
    <s v="Premier Elliptical Ring Binder, Black"/>
    <x v="3487"/>
    <n v="2"/>
    <x v="6"/>
    <n v="-13.393599999999999"/>
    <x v="18"/>
    <x v="86"/>
  </r>
  <r>
    <n v="8875"/>
    <x v="4424"/>
    <x v="237"/>
    <d v="2017-11-16T00:00:00"/>
    <s v="Second Class"/>
    <s v="TC-21295"/>
    <s v="Toby Carlisle"/>
    <x v="0"/>
    <s v="United States"/>
    <s v="Houston"/>
    <x v="5"/>
    <n v="77095"/>
    <x v="2"/>
    <s v="OFF-BI-10003684"/>
    <x v="1"/>
    <x v="8"/>
    <s v="Wilson Jones Legal Size Ring Binders"/>
    <x v="839"/>
    <n v="5"/>
    <x v="3"/>
    <n v="-32.984999999999999"/>
    <x v="24"/>
    <x v="14"/>
  </r>
  <r>
    <n v="8876"/>
    <x v="4425"/>
    <x v="572"/>
    <d v="2016-08-19T00:00:00"/>
    <s v="Standard Class"/>
    <s v="CT-11995"/>
    <s v="Carol Triggs"/>
    <x v="0"/>
    <s v="United States"/>
    <s v="Irving"/>
    <x v="5"/>
    <n v="75061"/>
    <x v="2"/>
    <s v="OFF-SU-10003505"/>
    <x v="1"/>
    <x v="14"/>
    <s v="Premier Electric Letter Opener"/>
    <x v="439"/>
    <n v="2"/>
    <x v="2"/>
    <n v="-34.758000000000003"/>
    <x v="47"/>
    <x v="191"/>
  </r>
  <r>
    <n v="8877"/>
    <x v="4425"/>
    <x v="572"/>
    <d v="2016-08-19T00:00:00"/>
    <s v="Standard Class"/>
    <s v="CT-11995"/>
    <s v="Carol Triggs"/>
    <x v="0"/>
    <s v="United States"/>
    <s v="Irving"/>
    <x v="5"/>
    <n v="75061"/>
    <x v="2"/>
    <s v="OFF-AP-10002534"/>
    <x v="1"/>
    <x v="9"/>
    <s v="3.6 Cubic Foot Counter Height Office Refrigerator"/>
    <x v="5375"/>
    <n v="1"/>
    <x v="3"/>
    <n v="-153.20240000000001"/>
    <x v="47"/>
    <x v="291"/>
  </r>
  <r>
    <n v="8878"/>
    <x v="4426"/>
    <x v="697"/>
    <d v="2017-09-23T00:00:00"/>
    <s v="Standard Class"/>
    <s v="GZ-14470"/>
    <s v="Gary Zandusky"/>
    <x v="0"/>
    <s v="United States"/>
    <s v="Morristown"/>
    <x v="30"/>
    <n v="7960"/>
    <x v="3"/>
    <s v="TEC-MA-10004626"/>
    <x v="2"/>
    <x v="15"/>
    <s v="Lexmark 20R1285 X6650 Wireless All-in-One Printer"/>
    <x v="5376"/>
    <n v="4"/>
    <x v="0"/>
    <n v="225.6"/>
    <x v="15"/>
    <x v="41"/>
  </r>
  <r>
    <n v="8879"/>
    <x v="4426"/>
    <x v="697"/>
    <d v="2017-09-23T00:00:00"/>
    <s v="Standard Class"/>
    <s v="GZ-14470"/>
    <s v="Gary Zandusky"/>
    <x v="0"/>
    <s v="United States"/>
    <s v="Morristown"/>
    <x v="30"/>
    <n v="7960"/>
    <x v="3"/>
    <s v="OFF-ST-10000615"/>
    <x v="1"/>
    <x v="4"/>
    <s v="SimpliFile Personal File, Black Granite, 15w x 6-15/16d x 11-1/4h"/>
    <x v="3881"/>
    <n v="3"/>
    <x v="0"/>
    <n v="9.5340000000000007"/>
    <x v="15"/>
    <x v="95"/>
  </r>
  <r>
    <n v="8880"/>
    <x v="4427"/>
    <x v="391"/>
    <d v="2015-03-25T00:00:00"/>
    <s v="First Class"/>
    <s v="AM-10360"/>
    <s v="Alice McCarthy"/>
    <x v="1"/>
    <s v="United States"/>
    <s v="Los Angeles"/>
    <x v="1"/>
    <n v="90008"/>
    <x v="1"/>
    <s v="OFF-PA-10000659"/>
    <x v="1"/>
    <x v="10"/>
    <s v="TOPS Carbonless Receipt Book, Four 2-3/4 x 7-1/4 Money Receipts per Page"/>
    <x v="5377"/>
    <n v="11"/>
    <x v="0"/>
    <n v="92.505600000000001"/>
    <x v="30"/>
    <x v="42"/>
  </r>
  <r>
    <n v="8881"/>
    <x v="4427"/>
    <x v="391"/>
    <d v="2015-03-25T00:00:00"/>
    <s v="First Class"/>
    <s v="AM-10360"/>
    <s v="Alice McCarthy"/>
    <x v="1"/>
    <s v="United States"/>
    <s v="Los Angeles"/>
    <x v="1"/>
    <n v="90008"/>
    <x v="1"/>
    <s v="TEC-AC-10000736"/>
    <x v="2"/>
    <x v="11"/>
    <s v="Logitech G600 MMO Gaming Mouse"/>
    <x v="758"/>
    <n v="3"/>
    <x v="0"/>
    <n v="86.389200000000002"/>
    <x v="30"/>
    <x v="159"/>
  </r>
  <r>
    <n v="8882"/>
    <x v="4428"/>
    <x v="1186"/>
    <d v="2016-07-03T00:00:00"/>
    <s v="Second Class"/>
    <s v="AH-10120"/>
    <s v="Adrian Hane"/>
    <x v="2"/>
    <s v="United States"/>
    <s v="Aurora"/>
    <x v="10"/>
    <n v="60505"/>
    <x v="2"/>
    <s v="TEC-AC-10003038"/>
    <x v="2"/>
    <x v="11"/>
    <s v="Kingston Digital DataTraveler 16GB USB 2.0"/>
    <x v="2255"/>
    <n v="7"/>
    <x v="2"/>
    <n v="-0.62649999999999995"/>
    <x v="16"/>
    <x v="165"/>
  </r>
  <r>
    <n v="8883"/>
    <x v="4429"/>
    <x v="179"/>
    <d v="2017-10-25T00:00:00"/>
    <s v="Standard Class"/>
    <s v="MY-18295"/>
    <s v="Muhammed Yedwab"/>
    <x v="1"/>
    <s v="United States"/>
    <s v="Durham"/>
    <x v="3"/>
    <n v="27707"/>
    <x v="0"/>
    <s v="TEC-PH-10004071"/>
    <x v="2"/>
    <x v="7"/>
    <s v="PayAnywhere Card Reader"/>
    <x v="2913"/>
    <n v="2"/>
    <x v="2"/>
    <n v="1.3986000000000001"/>
    <x v="13"/>
    <x v="66"/>
  </r>
  <r>
    <n v="8884"/>
    <x v="4429"/>
    <x v="179"/>
    <d v="2017-10-25T00:00:00"/>
    <s v="Standard Class"/>
    <s v="MY-18295"/>
    <s v="Muhammed Yedwab"/>
    <x v="1"/>
    <s v="United States"/>
    <s v="Durham"/>
    <x v="3"/>
    <n v="27707"/>
    <x v="0"/>
    <s v="OFF-PA-10001667"/>
    <x v="1"/>
    <x v="10"/>
    <s v="Great White Multi-Use Recycled Paper (20Lb. and 84 Bright)"/>
    <x v="642"/>
    <n v="3"/>
    <x v="2"/>
    <n v="4.4850000000000003"/>
    <x v="13"/>
    <x v="33"/>
  </r>
  <r>
    <n v="8885"/>
    <x v="4430"/>
    <x v="55"/>
    <d v="2014-08-30T00:00:00"/>
    <s v="Standard Class"/>
    <s v="BS-11590"/>
    <s v="Brendan Sweed"/>
    <x v="1"/>
    <s v="United States"/>
    <s v="Columbus"/>
    <x v="24"/>
    <n v="43229"/>
    <x v="3"/>
    <s v="OFF-BI-10001982"/>
    <x v="1"/>
    <x v="8"/>
    <s v="Wilson Jones Custom Binder Spines &amp; Labels"/>
    <x v="5378"/>
    <n v="4"/>
    <x v="6"/>
    <n v="-4.5696000000000003"/>
    <x v="29"/>
    <x v="80"/>
  </r>
  <r>
    <n v="8886"/>
    <x v="4430"/>
    <x v="55"/>
    <d v="2014-08-30T00:00:00"/>
    <s v="Standard Class"/>
    <s v="BS-11590"/>
    <s v="Brendan Sweed"/>
    <x v="1"/>
    <s v="United States"/>
    <s v="Columbus"/>
    <x v="24"/>
    <n v="43229"/>
    <x v="3"/>
    <s v="OFF-BI-10004141"/>
    <x v="1"/>
    <x v="8"/>
    <s v="Insertable Tab Indexes For Data Binders"/>
    <x v="5379"/>
    <n v="3"/>
    <x v="6"/>
    <n v="-2.2896000000000001"/>
    <x v="29"/>
    <x v="128"/>
  </r>
  <r>
    <n v="8887"/>
    <x v="4430"/>
    <x v="55"/>
    <d v="2014-08-30T00:00:00"/>
    <s v="Standard Class"/>
    <s v="BS-11590"/>
    <s v="Brendan Sweed"/>
    <x v="1"/>
    <s v="United States"/>
    <s v="Columbus"/>
    <x v="24"/>
    <n v="43229"/>
    <x v="3"/>
    <s v="OFF-BI-10002103"/>
    <x v="1"/>
    <x v="8"/>
    <s v="Cardinal Slant-D Ring Binder, Heavy Gauge Vinyl"/>
    <x v="5380"/>
    <n v="8"/>
    <x v="6"/>
    <n v="-16.684799999999999"/>
    <x v="29"/>
    <x v="124"/>
  </r>
  <r>
    <n v="8888"/>
    <x v="4431"/>
    <x v="923"/>
    <d v="2014-07-30T00:00:00"/>
    <s v="Second Class"/>
    <s v="BB-10990"/>
    <s v="Barry Blumstein"/>
    <x v="1"/>
    <s v="United States"/>
    <s v="Los Angeles"/>
    <x v="1"/>
    <n v="90036"/>
    <x v="1"/>
    <s v="OFF-ST-10002574"/>
    <x v="1"/>
    <x v="4"/>
    <s v="SAFCO Commercial Wire Shelving, Black"/>
    <x v="5381"/>
    <n v="2"/>
    <x v="0"/>
    <n v="0"/>
    <x v="40"/>
    <x v="136"/>
  </r>
  <r>
    <n v="8889"/>
    <x v="4432"/>
    <x v="96"/>
    <d v="2017-12-07T00:00:00"/>
    <s v="Standard Class"/>
    <s v="ML-17755"/>
    <s v="Max Ludwig"/>
    <x v="2"/>
    <s v="United States"/>
    <s v="Stockton"/>
    <x v="1"/>
    <n v="95207"/>
    <x v="1"/>
    <s v="FUR-FU-10003394"/>
    <x v="0"/>
    <x v="5"/>
    <s v="Tenex &quot;The Solids&quot; Textured Chair Mats"/>
    <x v="5382"/>
    <n v="9"/>
    <x v="0"/>
    <n v="107.03879999999999"/>
    <x v="23"/>
    <x v="331"/>
  </r>
  <r>
    <n v="8890"/>
    <x v="4433"/>
    <x v="508"/>
    <d v="2016-10-21T00:00:00"/>
    <s v="Second Class"/>
    <s v="FC-14245"/>
    <s v="Frank Carlisle"/>
    <x v="2"/>
    <s v="United States"/>
    <s v="Columbia"/>
    <x v="25"/>
    <n v="65203"/>
    <x v="2"/>
    <s v="TEC-PH-10003072"/>
    <x v="2"/>
    <x v="7"/>
    <s v="Panasonic KX-TG9541B DECT 6.0 Digital 2-Line Expandable Cordless Phone With Digital Answering System"/>
    <x v="5383"/>
    <n v="3"/>
    <x v="0"/>
    <n v="220.4853"/>
    <x v="32"/>
    <x v="181"/>
  </r>
  <r>
    <n v="8891"/>
    <x v="4433"/>
    <x v="508"/>
    <d v="2016-10-21T00:00:00"/>
    <s v="Second Class"/>
    <s v="FC-14245"/>
    <s v="Frank Carlisle"/>
    <x v="2"/>
    <s v="United States"/>
    <s v="Columbia"/>
    <x v="25"/>
    <n v="65203"/>
    <x v="2"/>
    <s v="OFF-AP-10003057"/>
    <x v="1"/>
    <x v="9"/>
    <s v="Honeywell Enviracaire Portable HEPA Air Cleaner for 16' x 20' Room"/>
    <x v="5384"/>
    <n v="7"/>
    <x v="0"/>
    <n v="751.76009999999997"/>
    <x v="32"/>
    <x v="87"/>
  </r>
  <r>
    <n v="8892"/>
    <x v="4434"/>
    <x v="1142"/>
    <d v="2016-09-18T00:00:00"/>
    <s v="First Class"/>
    <s v="CR-12625"/>
    <s v="Corey Roper"/>
    <x v="2"/>
    <s v="United States"/>
    <s v="Columbus"/>
    <x v="32"/>
    <n v="31907"/>
    <x v="0"/>
    <s v="FUR-CH-10001146"/>
    <x v="0"/>
    <x v="1"/>
    <s v="Global Value Mid-Back Manager's Chair, Gray"/>
    <x v="5385"/>
    <n v="2"/>
    <x v="0"/>
    <n v="30.445"/>
    <x v="22"/>
    <x v="45"/>
  </r>
  <r>
    <n v="8893"/>
    <x v="4435"/>
    <x v="494"/>
    <d v="2015-12-06T00:00:00"/>
    <s v="Standard Class"/>
    <s v="LC-16960"/>
    <s v="Lindsay Castell"/>
    <x v="2"/>
    <s v="United States"/>
    <s v="San Diego"/>
    <x v="1"/>
    <n v="92037"/>
    <x v="1"/>
    <s v="FUR-CH-10003973"/>
    <x v="0"/>
    <x v="1"/>
    <s v="GuestStacker Chair with Chrome Finish Legs"/>
    <x v="5386"/>
    <n v="9"/>
    <x v="2"/>
    <n v="267.66719999999998"/>
    <x v="14"/>
    <x v="7"/>
  </r>
  <r>
    <n v="8894"/>
    <x v="4436"/>
    <x v="79"/>
    <d v="2014-08-12T00:00:00"/>
    <s v="Standard Class"/>
    <s v="GZ-14470"/>
    <s v="Gary Zandusky"/>
    <x v="0"/>
    <s v="United States"/>
    <s v="Texas City"/>
    <x v="5"/>
    <n v="77590"/>
    <x v="2"/>
    <s v="FUR-TA-10001307"/>
    <x v="0"/>
    <x v="3"/>
    <s v="SAFCO PlanMaster Heigh-Adjustable Drafting Table Base, 43w x 30d x 30-37h, Black"/>
    <x v="5387"/>
    <n v="2"/>
    <x v="4"/>
    <n v="41.933999999999997"/>
    <x v="29"/>
    <x v="405"/>
  </r>
  <r>
    <n v="8895"/>
    <x v="4437"/>
    <x v="243"/>
    <d v="2016-08-22T00:00:00"/>
    <s v="Standard Class"/>
    <s v="BD-11320"/>
    <s v="Bill Donatelli"/>
    <x v="0"/>
    <s v="United States"/>
    <s v="Los Angeles"/>
    <x v="1"/>
    <n v="90004"/>
    <x v="1"/>
    <s v="FUR-FU-10004071"/>
    <x v="0"/>
    <x v="5"/>
    <s v="Luxo Professional Magnifying Clamp-On Fluorescent Lamps"/>
    <x v="5388"/>
    <n v="3"/>
    <x v="0"/>
    <n v="43.684199999999997"/>
    <x v="47"/>
    <x v="229"/>
  </r>
  <r>
    <n v="8896"/>
    <x v="4437"/>
    <x v="243"/>
    <d v="2016-08-22T00:00:00"/>
    <s v="Standard Class"/>
    <s v="BD-11320"/>
    <s v="Bill Donatelli"/>
    <x v="0"/>
    <s v="United States"/>
    <s v="Los Angeles"/>
    <x v="1"/>
    <n v="90004"/>
    <x v="1"/>
    <s v="OFF-ST-10001505"/>
    <x v="1"/>
    <x v="4"/>
    <s v="Perma STOR-ALL Hanging File Box, 13 1/8&quot;W x 12 1/4&quot;D x 10 1/2&quot;H"/>
    <x v="1444"/>
    <n v="3"/>
    <x v="0"/>
    <n v="3.0497999999999998"/>
    <x v="47"/>
    <x v="331"/>
  </r>
  <r>
    <n v="8897"/>
    <x v="4437"/>
    <x v="243"/>
    <d v="2016-08-22T00:00:00"/>
    <s v="Standard Class"/>
    <s v="BD-11320"/>
    <s v="Bill Donatelli"/>
    <x v="0"/>
    <s v="United States"/>
    <s v="Los Angeles"/>
    <x v="1"/>
    <n v="90004"/>
    <x v="1"/>
    <s v="TEC-PH-10004614"/>
    <x v="2"/>
    <x v="7"/>
    <s v="AT&amp;T 841000 Phone"/>
    <x v="5198"/>
    <n v="3"/>
    <x v="2"/>
    <n v="10.35"/>
    <x v="47"/>
    <x v="107"/>
  </r>
  <r>
    <n v="8898"/>
    <x v="4437"/>
    <x v="243"/>
    <d v="2016-08-22T00:00:00"/>
    <s v="Standard Class"/>
    <s v="BD-11320"/>
    <s v="Bill Donatelli"/>
    <x v="0"/>
    <s v="United States"/>
    <s v="Los Angeles"/>
    <x v="1"/>
    <n v="90004"/>
    <x v="1"/>
    <s v="OFF-PA-10004911"/>
    <x v="1"/>
    <x v="10"/>
    <s v="Rediform S.O.S. 1-Up Phone Message Bk, 4-1/4x3-1/16 Bk, 1 Form/Pg, 40 Messages/Bk, 3/Pk"/>
    <x v="2778"/>
    <n v="4"/>
    <x v="0"/>
    <n v="18.009599999999999"/>
    <x v="47"/>
    <x v="68"/>
  </r>
  <r>
    <n v="8899"/>
    <x v="4438"/>
    <x v="976"/>
    <d v="2015-08-09T00:00:00"/>
    <s v="Second Class"/>
    <s v="EM-14095"/>
    <s v="Eudokia Martin"/>
    <x v="1"/>
    <s v="United States"/>
    <s v="Springfield"/>
    <x v="17"/>
    <n v="22153"/>
    <x v="0"/>
    <s v="TEC-PH-10003601"/>
    <x v="2"/>
    <x v="7"/>
    <s v="Ativa D5772 2-Line 5.8GHz Digital Expandable Corded/Cordless Phone System with Answering &amp; Caller ID/Call Waiting, Black/Silver"/>
    <x v="4496"/>
    <n v="3"/>
    <x v="0"/>
    <n v="148.49100000000001"/>
    <x v="37"/>
    <x v="1"/>
  </r>
  <r>
    <n v="8900"/>
    <x v="4438"/>
    <x v="976"/>
    <d v="2015-08-09T00:00:00"/>
    <s v="Second Class"/>
    <s v="EM-14095"/>
    <s v="Eudokia Martin"/>
    <x v="1"/>
    <s v="United States"/>
    <s v="Springfield"/>
    <x v="17"/>
    <n v="22153"/>
    <x v="0"/>
    <s v="OFF-LA-10004545"/>
    <x v="1"/>
    <x v="2"/>
    <s v="Avery 50"/>
    <x v="2910"/>
    <n v="2"/>
    <x v="0"/>
    <n v="11.7782"/>
    <x v="37"/>
    <x v="2"/>
  </r>
  <r>
    <n v="8901"/>
    <x v="4439"/>
    <x v="1206"/>
    <d v="2016-06-04T00:00:00"/>
    <s v="Standard Class"/>
    <s v="BP-11290"/>
    <s v="Beth Paige"/>
    <x v="0"/>
    <s v="United States"/>
    <s v="Decatur"/>
    <x v="10"/>
    <n v="62521"/>
    <x v="2"/>
    <s v="FUR-FU-10001379"/>
    <x v="0"/>
    <x v="5"/>
    <s v="Executive Impressions 16-1/2&quot; Circular Wall Clock"/>
    <x v="164"/>
    <n v="3"/>
    <x v="7"/>
    <n v="-12.8256"/>
    <x v="1"/>
    <x v="135"/>
  </r>
  <r>
    <n v="8902"/>
    <x v="4439"/>
    <x v="1206"/>
    <d v="2016-06-04T00:00:00"/>
    <s v="Standard Class"/>
    <s v="BP-11290"/>
    <s v="Beth Paige"/>
    <x v="0"/>
    <s v="United States"/>
    <s v="Decatur"/>
    <x v="10"/>
    <n v="62521"/>
    <x v="2"/>
    <s v="OFF-PA-10001846"/>
    <x v="1"/>
    <x v="10"/>
    <s v="Xerox 1899"/>
    <x v="281"/>
    <n v="4"/>
    <x v="2"/>
    <n v="6.7047999999999996"/>
    <x v="1"/>
    <x v="49"/>
  </r>
  <r>
    <n v="8903"/>
    <x v="4439"/>
    <x v="1206"/>
    <d v="2016-06-04T00:00:00"/>
    <s v="Standard Class"/>
    <s v="BP-11290"/>
    <s v="Beth Paige"/>
    <x v="0"/>
    <s v="United States"/>
    <s v="Decatur"/>
    <x v="10"/>
    <n v="62521"/>
    <x v="2"/>
    <s v="FUR-CH-10000422"/>
    <x v="0"/>
    <x v="1"/>
    <s v="Global Highback Leather Tilter in Burgundy"/>
    <x v="5389"/>
    <n v="3"/>
    <x v="4"/>
    <n v="-38.215800000000002"/>
    <x v="1"/>
    <x v="94"/>
  </r>
  <r>
    <n v="8904"/>
    <x v="4439"/>
    <x v="1206"/>
    <d v="2016-06-04T00:00:00"/>
    <s v="Standard Class"/>
    <s v="BP-11290"/>
    <s v="Beth Paige"/>
    <x v="0"/>
    <s v="United States"/>
    <s v="Decatur"/>
    <x v="10"/>
    <n v="62521"/>
    <x v="2"/>
    <s v="OFF-PA-10004621"/>
    <x v="1"/>
    <x v="10"/>
    <s v="Xerox 212"/>
    <x v="559"/>
    <n v="2"/>
    <x v="2"/>
    <n v="3.6288"/>
    <x v="1"/>
    <x v="73"/>
  </r>
  <r>
    <n v="8905"/>
    <x v="4440"/>
    <x v="949"/>
    <d v="2016-07-01T00:00:00"/>
    <s v="Same Day"/>
    <s v="SU-20665"/>
    <s v="Stephanie Ulpright"/>
    <x v="2"/>
    <s v="United States"/>
    <s v="New York City"/>
    <x v="15"/>
    <n v="10009"/>
    <x v="3"/>
    <s v="OFF-LA-10001474"/>
    <x v="1"/>
    <x v="2"/>
    <s v="Avery 477"/>
    <x v="5390"/>
    <n v="1"/>
    <x v="0"/>
    <n v="14.043799999999999"/>
    <x v="16"/>
    <x v="55"/>
  </r>
  <r>
    <n v="8906"/>
    <x v="4440"/>
    <x v="949"/>
    <d v="2016-07-01T00:00:00"/>
    <s v="Same Day"/>
    <s v="SU-20665"/>
    <s v="Stephanie Ulpright"/>
    <x v="2"/>
    <s v="United States"/>
    <s v="New York City"/>
    <x v="15"/>
    <n v="10009"/>
    <x v="3"/>
    <s v="TEC-AC-10001635"/>
    <x v="2"/>
    <x v="11"/>
    <s v="KeyTronic KT400U2 - Keyboard - Black"/>
    <x v="117"/>
    <n v="3"/>
    <x v="0"/>
    <n v="6.1680000000000001"/>
    <x v="16"/>
    <x v="248"/>
  </r>
  <r>
    <n v="8907"/>
    <x v="4440"/>
    <x v="949"/>
    <d v="2016-07-01T00:00:00"/>
    <s v="Same Day"/>
    <s v="SU-20665"/>
    <s v="Stephanie Ulpright"/>
    <x v="2"/>
    <s v="United States"/>
    <s v="New York City"/>
    <x v="15"/>
    <n v="10009"/>
    <x v="3"/>
    <s v="OFF-PA-10001950"/>
    <x v="1"/>
    <x v="10"/>
    <s v="Southworth 25% Cotton Antique Laid Paper &amp; Envelopes"/>
    <x v="5391"/>
    <n v="9"/>
    <x v="0"/>
    <n v="33.777000000000001"/>
    <x v="16"/>
    <x v="88"/>
  </r>
  <r>
    <n v="8908"/>
    <x v="4441"/>
    <x v="122"/>
    <d v="2016-12-20T00:00:00"/>
    <s v="First Class"/>
    <s v="AY-10555"/>
    <s v="Andy Yotov"/>
    <x v="1"/>
    <s v="United States"/>
    <s v="San Francisco"/>
    <x v="1"/>
    <n v="94110"/>
    <x v="1"/>
    <s v="TEC-PH-10001552"/>
    <x v="2"/>
    <x v="7"/>
    <s v="I Need's 3d Hello Kitty Hybrid Silicone Case Cover for HTC One X 4g with 3d Hello Kitty Stylus Pen Green/pink"/>
    <x v="5392"/>
    <n v="7"/>
    <x v="2"/>
    <n v="6.6976000000000004"/>
    <x v="5"/>
    <x v="36"/>
  </r>
  <r>
    <n v="8909"/>
    <x v="4442"/>
    <x v="1207"/>
    <d v="2015-02-01T00:00:00"/>
    <s v="Standard Class"/>
    <s v="EM-13825"/>
    <s v="Elizabeth Moffitt"/>
    <x v="1"/>
    <s v="United States"/>
    <s v="Moreno Valley"/>
    <x v="1"/>
    <n v="92553"/>
    <x v="1"/>
    <s v="OFF-PA-10003790"/>
    <x v="1"/>
    <x v="10"/>
    <s v="Xerox 1991"/>
    <x v="681"/>
    <n v="8"/>
    <x v="0"/>
    <n v="84.051199999999994"/>
    <x v="27"/>
    <x v="55"/>
  </r>
  <r>
    <n v="8910"/>
    <x v="4443"/>
    <x v="960"/>
    <d v="2017-11-01T00:00:00"/>
    <s v="Standard Class"/>
    <s v="SA-20830"/>
    <s v="Sue Ann Reed"/>
    <x v="0"/>
    <s v="United States"/>
    <s v="Everett"/>
    <x v="31"/>
    <n v="2149"/>
    <x v="3"/>
    <s v="OFF-LA-10002475"/>
    <x v="1"/>
    <x v="2"/>
    <s v="Avery 519"/>
    <x v="2468"/>
    <n v="3"/>
    <x v="0"/>
    <n v="10.3071"/>
    <x v="24"/>
    <x v="2"/>
  </r>
  <r>
    <n v="8911"/>
    <x v="4444"/>
    <x v="259"/>
    <d v="2017-11-08T00:00:00"/>
    <s v="Standard Class"/>
    <s v="CA-12265"/>
    <s v="Christina Anderson"/>
    <x v="0"/>
    <s v="United States"/>
    <s v="Chattanooga"/>
    <x v="18"/>
    <n v="37421"/>
    <x v="0"/>
    <s v="TEC-AC-10000303"/>
    <x v="2"/>
    <x v="11"/>
    <s v="Logitech M510 Wireless Mouse"/>
    <x v="98"/>
    <n v="3"/>
    <x v="2"/>
    <n v="15.5961"/>
    <x v="24"/>
    <x v="173"/>
  </r>
  <r>
    <n v="8912"/>
    <x v="4444"/>
    <x v="259"/>
    <d v="2017-11-08T00:00:00"/>
    <s v="Standard Class"/>
    <s v="CA-12265"/>
    <s v="Christina Anderson"/>
    <x v="0"/>
    <s v="United States"/>
    <s v="Chattanooga"/>
    <x v="18"/>
    <n v="37421"/>
    <x v="0"/>
    <s v="TEC-PH-10000127"/>
    <x v="2"/>
    <x v="7"/>
    <s v="iOttie XL Car Mount"/>
    <x v="5393"/>
    <n v="9"/>
    <x v="2"/>
    <n v="-32.383800000000001"/>
    <x v="24"/>
    <x v="206"/>
  </r>
  <r>
    <n v="8913"/>
    <x v="4444"/>
    <x v="259"/>
    <d v="2017-11-08T00:00:00"/>
    <s v="Standard Class"/>
    <s v="CA-12265"/>
    <s v="Christina Anderson"/>
    <x v="0"/>
    <s v="United States"/>
    <s v="Chattanooga"/>
    <x v="18"/>
    <n v="37421"/>
    <x v="0"/>
    <s v="OFF-BI-10004364"/>
    <x v="1"/>
    <x v="8"/>
    <s v="Storex Dura Pro Binders"/>
    <x v="2940"/>
    <n v="2"/>
    <x v="6"/>
    <n v="-2.97"/>
    <x v="24"/>
    <x v="29"/>
  </r>
  <r>
    <n v="8914"/>
    <x v="4444"/>
    <x v="259"/>
    <d v="2017-11-08T00:00:00"/>
    <s v="Standard Class"/>
    <s v="CA-12265"/>
    <s v="Christina Anderson"/>
    <x v="0"/>
    <s v="United States"/>
    <s v="Chattanooga"/>
    <x v="18"/>
    <n v="37421"/>
    <x v="0"/>
    <s v="OFF-LA-10002195"/>
    <x v="1"/>
    <x v="2"/>
    <s v="Avery 481"/>
    <x v="1253"/>
    <n v="2"/>
    <x v="2"/>
    <n v="1.7248000000000001"/>
    <x v="24"/>
    <x v="11"/>
  </r>
  <r>
    <n v="8915"/>
    <x v="4445"/>
    <x v="195"/>
    <d v="2016-05-13T00:00:00"/>
    <s v="Standard Class"/>
    <s v="CV-12805"/>
    <s v="Cynthia Voltz"/>
    <x v="1"/>
    <s v="United States"/>
    <s v="Austin"/>
    <x v="5"/>
    <n v="78745"/>
    <x v="2"/>
    <s v="OFF-ST-10001490"/>
    <x v="1"/>
    <x v="4"/>
    <s v="Hot File 7-Pocket, Floor Stand"/>
    <x v="5394"/>
    <n v="6"/>
    <x v="2"/>
    <n v="107.08199999999999"/>
    <x v="35"/>
    <x v="26"/>
  </r>
  <r>
    <n v="8916"/>
    <x v="4445"/>
    <x v="195"/>
    <d v="2016-05-13T00:00:00"/>
    <s v="Standard Class"/>
    <s v="CV-12805"/>
    <s v="Cynthia Voltz"/>
    <x v="1"/>
    <s v="United States"/>
    <s v="Austin"/>
    <x v="5"/>
    <n v="78745"/>
    <x v="2"/>
    <s v="OFF-BI-10002852"/>
    <x v="1"/>
    <x v="8"/>
    <s v="Ibico Standard Transparent Covers"/>
    <x v="1223"/>
    <n v="4"/>
    <x v="3"/>
    <n v="-20.435199999999998"/>
    <x v="35"/>
    <x v="170"/>
  </r>
  <r>
    <n v="8917"/>
    <x v="4445"/>
    <x v="195"/>
    <d v="2016-05-13T00:00:00"/>
    <s v="Standard Class"/>
    <s v="CV-12805"/>
    <s v="Cynthia Voltz"/>
    <x v="1"/>
    <s v="United States"/>
    <s v="Austin"/>
    <x v="5"/>
    <n v="78745"/>
    <x v="2"/>
    <s v="OFF-AP-10000390"/>
    <x v="1"/>
    <x v="9"/>
    <s v="Euro Pro Shark Stick Mini Vacuum"/>
    <x v="3586"/>
    <n v="4"/>
    <x v="3"/>
    <n v="-131.71680000000001"/>
    <x v="35"/>
    <x v="443"/>
  </r>
  <r>
    <n v="8918"/>
    <x v="4445"/>
    <x v="195"/>
    <d v="2016-05-13T00:00:00"/>
    <s v="Standard Class"/>
    <s v="CV-12805"/>
    <s v="Cynthia Voltz"/>
    <x v="1"/>
    <s v="United States"/>
    <s v="Austin"/>
    <x v="5"/>
    <n v="78745"/>
    <x v="2"/>
    <s v="OFF-PA-10004327"/>
    <x v="1"/>
    <x v="10"/>
    <s v="Xerox 1911"/>
    <x v="4981"/>
    <n v="2"/>
    <x v="2"/>
    <n v="26.824000000000002"/>
    <x v="35"/>
    <x v="11"/>
  </r>
  <r>
    <n v="8919"/>
    <x v="4445"/>
    <x v="195"/>
    <d v="2016-05-13T00:00:00"/>
    <s v="Standard Class"/>
    <s v="CV-12805"/>
    <s v="Cynthia Voltz"/>
    <x v="1"/>
    <s v="United States"/>
    <s v="Austin"/>
    <x v="5"/>
    <n v="78745"/>
    <x v="2"/>
    <s v="OFF-BI-10002353"/>
    <x v="1"/>
    <x v="8"/>
    <s v="GBC VeloBind Cover Sets"/>
    <x v="4964"/>
    <n v="6"/>
    <x v="3"/>
    <n v="-27.792000000000002"/>
    <x v="35"/>
    <x v="225"/>
  </r>
  <r>
    <n v="8920"/>
    <x v="4446"/>
    <x v="1063"/>
    <d v="2014-04-08T00:00:00"/>
    <s v="Standard Class"/>
    <s v="AH-10690"/>
    <s v="Anna Häberlin"/>
    <x v="1"/>
    <s v="United States"/>
    <s v="Virginia Beach"/>
    <x v="17"/>
    <n v="23464"/>
    <x v="0"/>
    <s v="FUR-FU-10003192"/>
    <x v="0"/>
    <x v="5"/>
    <s v="Luxo Adjustable Task Clamp Lamp"/>
    <x v="5395"/>
    <n v="2"/>
    <x v="0"/>
    <n v="46.196800000000003"/>
    <x v="41"/>
    <x v="96"/>
  </r>
  <r>
    <n v="8921"/>
    <x v="4447"/>
    <x v="582"/>
    <d v="2014-05-03T00:00:00"/>
    <s v="Standard Class"/>
    <s v="DS-13180"/>
    <s v="David Smith"/>
    <x v="1"/>
    <s v="United States"/>
    <s v="Jamestown"/>
    <x v="15"/>
    <n v="14701"/>
    <x v="3"/>
    <s v="TEC-AC-10000736"/>
    <x v="2"/>
    <x v="11"/>
    <s v="Logitech G600 MMO Gaming Mouse"/>
    <x v="457"/>
    <n v="2"/>
    <x v="0"/>
    <n v="57.592799999999997"/>
    <x v="8"/>
    <x v="159"/>
  </r>
  <r>
    <n v="8922"/>
    <x v="4448"/>
    <x v="964"/>
    <d v="2016-10-08T00:00:00"/>
    <s v="Standard Class"/>
    <s v="AH-10690"/>
    <s v="Anna Häberlin"/>
    <x v="1"/>
    <s v="United States"/>
    <s v="Coral Gables"/>
    <x v="2"/>
    <n v="33134"/>
    <x v="0"/>
    <s v="TEC-PH-10003095"/>
    <x v="2"/>
    <x v="7"/>
    <s v="Samsung HM1900 Bluetooth Headset"/>
    <x v="2610"/>
    <n v="3"/>
    <x v="2"/>
    <n v="19.754999999999999"/>
    <x v="32"/>
    <x v="52"/>
  </r>
  <r>
    <n v="8923"/>
    <x v="4448"/>
    <x v="964"/>
    <d v="2016-10-08T00:00:00"/>
    <s v="Standard Class"/>
    <s v="AH-10690"/>
    <s v="Anna Häberlin"/>
    <x v="1"/>
    <s v="United States"/>
    <s v="Coral Gables"/>
    <x v="2"/>
    <n v="33134"/>
    <x v="0"/>
    <s v="FUR-FU-10002885"/>
    <x v="0"/>
    <x v="5"/>
    <s v="Magna Visual Magnetic Picture Hangers"/>
    <x v="5396"/>
    <n v="3"/>
    <x v="2"/>
    <n v="2.6027999999999998"/>
    <x v="32"/>
    <x v="30"/>
  </r>
  <r>
    <n v="8924"/>
    <x v="4449"/>
    <x v="532"/>
    <d v="2017-06-17T00:00:00"/>
    <s v="Standard Class"/>
    <s v="ZC-21910"/>
    <s v="Zuschuss Carroll"/>
    <x v="0"/>
    <s v="United States"/>
    <s v="Hickory"/>
    <x v="3"/>
    <n v="28601"/>
    <x v="0"/>
    <s v="OFF-BI-10001525"/>
    <x v="1"/>
    <x v="8"/>
    <s v="Acco Pressboard Covers with Storage Hooks, 14 7/8&quot; x 11&quot;, Executive Red"/>
    <x v="5397"/>
    <n v="4"/>
    <x v="6"/>
    <n v="-3.81"/>
    <x v="28"/>
    <x v="29"/>
  </r>
  <r>
    <n v="8925"/>
    <x v="4450"/>
    <x v="806"/>
    <d v="2016-02-03T00:00:00"/>
    <s v="Standard Class"/>
    <s v="DF-13135"/>
    <s v="David Flashing"/>
    <x v="0"/>
    <s v="United States"/>
    <s v="Rockford"/>
    <x v="10"/>
    <n v="61107"/>
    <x v="2"/>
    <s v="TEC-PH-10004241"/>
    <x v="2"/>
    <x v="7"/>
    <s v="Nokia Lumia 1020"/>
    <x v="4188"/>
    <n v="4"/>
    <x v="2"/>
    <n v="143.99680000000001"/>
    <x v="48"/>
    <x v="36"/>
  </r>
  <r>
    <n v="8926"/>
    <x v="4450"/>
    <x v="806"/>
    <d v="2016-02-03T00:00:00"/>
    <s v="Standard Class"/>
    <s v="DF-13135"/>
    <s v="David Flashing"/>
    <x v="0"/>
    <s v="United States"/>
    <s v="Rockford"/>
    <x v="10"/>
    <n v="61107"/>
    <x v="2"/>
    <s v="OFF-BI-10000546"/>
    <x v="1"/>
    <x v="8"/>
    <s v="Avery Durable Binders"/>
    <x v="1089"/>
    <n v="3"/>
    <x v="3"/>
    <n v="-2.6783999999999999"/>
    <x v="48"/>
    <x v="170"/>
  </r>
  <r>
    <n v="8927"/>
    <x v="4450"/>
    <x v="806"/>
    <d v="2016-02-03T00:00:00"/>
    <s v="Standard Class"/>
    <s v="DF-13135"/>
    <s v="David Flashing"/>
    <x v="0"/>
    <s v="United States"/>
    <s v="Rockford"/>
    <x v="10"/>
    <n v="61107"/>
    <x v="2"/>
    <s v="FUR-TA-10004256"/>
    <x v="0"/>
    <x v="3"/>
    <s v="Bretford “Just In Time” Height-Adjustable Multi-Task Work Tables"/>
    <x v="5398"/>
    <n v="3"/>
    <x v="5"/>
    <n v="-538.44600000000003"/>
    <x v="48"/>
    <x v="506"/>
  </r>
  <r>
    <n v="8928"/>
    <x v="4451"/>
    <x v="874"/>
    <d v="2015-09-29T00:00:00"/>
    <s v="Second Class"/>
    <s v="SS-20140"/>
    <s v="Saphhira Shifley"/>
    <x v="1"/>
    <s v="United States"/>
    <s v="Seattle"/>
    <x v="4"/>
    <n v="98103"/>
    <x v="1"/>
    <s v="OFF-AR-10002067"/>
    <x v="1"/>
    <x v="6"/>
    <s v="Newell 334"/>
    <x v="1593"/>
    <n v="5"/>
    <x v="0"/>
    <n v="25.792000000000002"/>
    <x v="11"/>
    <x v="96"/>
  </r>
  <r>
    <n v="8929"/>
    <x v="4452"/>
    <x v="657"/>
    <d v="2015-04-17T00:00:00"/>
    <s v="Standard Class"/>
    <s v="FP-14320"/>
    <s v="Frank Preis"/>
    <x v="0"/>
    <s v="United States"/>
    <s v="Huntsville"/>
    <x v="5"/>
    <n v="77340"/>
    <x v="2"/>
    <s v="FUR-TA-10000688"/>
    <x v="0"/>
    <x v="3"/>
    <s v="Chromcraft Bull-Nose Wood Round Conference Table Top, Wood Base"/>
    <x v="4788"/>
    <n v="4"/>
    <x v="4"/>
    <n v="-113.282"/>
    <x v="19"/>
    <x v="439"/>
  </r>
  <r>
    <n v="8930"/>
    <x v="4452"/>
    <x v="657"/>
    <d v="2015-04-17T00:00:00"/>
    <s v="Standard Class"/>
    <s v="FP-14320"/>
    <s v="Frank Preis"/>
    <x v="0"/>
    <s v="United States"/>
    <s v="Huntsville"/>
    <x v="5"/>
    <n v="77340"/>
    <x v="2"/>
    <s v="FUR-TA-10002530"/>
    <x v="0"/>
    <x v="3"/>
    <s v="Iceberg OfficeWorks 42&quot; Round Tables"/>
    <x v="5399"/>
    <n v="2"/>
    <x v="4"/>
    <n v="-45.293999999999997"/>
    <x v="19"/>
    <x v="556"/>
  </r>
  <r>
    <n v="8931"/>
    <x v="4452"/>
    <x v="657"/>
    <d v="2015-04-17T00:00:00"/>
    <s v="Standard Class"/>
    <s v="FP-14320"/>
    <s v="Frank Preis"/>
    <x v="0"/>
    <s v="United States"/>
    <s v="Huntsville"/>
    <x v="5"/>
    <n v="77340"/>
    <x v="2"/>
    <s v="TEC-PH-10001061"/>
    <x v="2"/>
    <x v="7"/>
    <s v="Apple iPhone 5C"/>
    <x v="1946"/>
    <n v="3"/>
    <x v="2"/>
    <n v="17.998200000000001"/>
    <x v="19"/>
    <x v="17"/>
  </r>
  <r>
    <n v="8932"/>
    <x v="4453"/>
    <x v="404"/>
    <d v="2017-12-24T00:00:00"/>
    <s v="Standard Class"/>
    <s v="HE-14800"/>
    <s v="Harold Engle"/>
    <x v="1"/>
    <s v="United States"/>
    <s v="Milwaukee"/>
    <x v="6"/>
    <n v="53209"/>
    <x v="2"/>
    <s v="FUR-FU-10001057"/>
    <x v="0"/>
    <x v="5"/>
    <s v="Tensor Track Tree Floor Lamp"/>
    <x v="5400"/>
    <n v="5"/>
    <x v="0"/>
    <n v="22.988499999999998"/>
    <x v="23"/>
    <x v="21"/>
  </r>
  <r>
    <n v="8933"/>
    <x v="4453"/>
    <x v="404"/>
    <d v="2017-12-24T00:00:00"/>
    <s v="Standard Class"/>
    <s v="HE-14800"/>
    <s v="Harold Engle"/>
    <x v="1"/>
    <s v="United States"/>
    <s v="Milwaukee"/>
    <x v="6"/>
    <n v="53209"/>
    <x v="2"/>
    <s v="TEC-AC-10002331"/>
    <x v="2"/>
    <x v="11"/>
    <s v="Maxell 74 Minute CDR, 10/Pack"/>
    <x v="1599"/>
    <n v="3"/>
    <x v="0"/>
    <n v="10.8558"/>
    <x v="23"/>
    <x v="265"/>
  </r>
  <r>
    <n v="8934"/>
    <x v="4454"/>
    <x v="560"/>
    <d v="2016-03-19T00:00:00"/>
    <s v="Standard Class"/>
    <s v="SP-20545"/>
    <s v="Sibella Parks"/>
    <x v="1"/>
    <s v="United States"/>
    <s v="Green Bay"/>
    <x v="6"/>
    <n v="54302"/>
    <x v="2"/>
    <s v="FUR-FU-10003724"/>
    <x v="0"/>
    <x v="5"/>
    <s v="Westinghouse Clip-On Gooseneck Lamps"/>
    <x v="80"/>
    <n v="2"/>
    <x v="0"/>
    <n v="4.3524000000000003"/>
    <x v="17"/>
    <x v="302"/>
  </r>
  <r>
    <n v="8935"/>
    <x v="4455"/>
    <x v="151"/>
    <d v="2017-08-27T00:00:00"/>
    <s v="Same Day"/>
    <s v="BP-11185"/>
    <s v="Ben Peterman"/>
    <x v="1"/>
    <s v="United States"/>
    <s v="Philadelphia"/>
    <x v="9"/>
    <n v="19120"/>
    <x v="3"/>
    <s v="OFF-PA-10000528"/>
    <x v="1"/>
    <x v="10"/>
    <s v="Xerox 1981"/>
    <x v="2485"/>
    <n v="3"/>
    <x v="2"/>
    <n v="3.96"/>
    <x v="43"/>
    <x v="33"/>
  </r>
  <r>
    <n v="8936"/>
    <x v="4455"/>
    <x v="151"/>
    <d v="2017-08-27T00:00:00"/>
    <s v="Same Day"/>
    <s v="BP-11185"/>
    <s v="Ben Peterman"/>
    <x v="1"/>
    <s v="United States"/>
    <s v="Philadelphia"/>
    <x v="9"/>
    <n v="19120"/>
    <x v="3"/>
    <s v="TEC-AC-10001908"/>
    <x v="2"/>
    <x v="11"/>
    <s v="Logitech Wireless Headset h800"/>
    <x v="5401"/>
    <n v="14"/>
    <x v="2"/>
    <n v="209.97900000000001"/>
    <x v="43"/>
    <x v="423"/>
  </r>
  <r>
    <n v="8937"/>
    <x v="4456"/>
    <x v="997"/>
    <d v="2015-12-19T00:00:00"/>
    <s v="Second Class"/>
    <s v="PG-18895"/>
    <s v="Paul Gonzalez"/>
    <x v="0"/>
    <s v="United States"/>
    <s v="Los Angeles"/>
    <x v="1"/>
    <n v="90008"/>
    <x v="1"/>
    <s v="OFF-AR-10003903"/>
    <x v="1"/>
    <x v="6"/>
    <s v="Sanford 52201 APSCO Electric Pencil Sharpener"/>
    <x v="3054"/>
    <n v="5"/>
    <x v="0"/>
    <n v="53.261000000000003"/>
    <x v="14"/>
    <x v="96"/>
  </r>
  <r>
    <n v="8938"/>
    <x v="4456"/>
    <x v="997"/>
    <d v="2015-12-19T00:00:00"/>
    <s v="Second Class"/>
    <s v="PG-18895"/>
    <s v="Paul Gonzalez"/>
    <x v="0"/>
    <s v="United States"/>
    <s v="Los Angeles"/>
    <x v="1"/>
    <n v="90008"/>
    <x v="1"/>
    <s v="TEC-PH-10004908"/>
    <x v="2"/>
    <x v="7"/>
    <s v="Panasonic KX TS3282W Corded phone"/>
    <x v="5402"/>
    <n v="2"/>
    <x v="2"/>
    <n v="16.998000000000001"/>
    <x v="14"/>
    <x v="26"/>
  </r>
  <r>
    <n v="8939"/>
    <x v="4456"/>
    <x v="997"/>
    <d v="2015-12-19T00:00:00"/>
    <s v="Second Class"/>
    <s v="PG-18895"/>
    <s v="Paul Gonzalez"/>
    <x v="0"/>
    <s v="United States"/>
    <s v="Los Angeles"/>
    <x v="1"/>
    <n v="90008"/>
    <x v="1"/>
    <s v="OFF-AR-10001940"/>
    <x v="1"/>
    <x v="6"/>
    <s v="Sanford Colorific Eraseable Coloring Pencils, 12 Count"/>
    <x v="1220"/>
    <n v="5"/>
    <x v="0"/>
    <n v="7.0519999999999996"/>
    <x v="14"/>
    <x v="157"/>
  </r>
  <r>
    <n v="8940"/>
    <x v="4456"/>
    <x v="997"/>
    <d v="2015-12-19T00:00:00"/>
    <s v="Second Class"/>
    <s v="PG-18895"/>
    <s v="Paul Gonzalez"/>
    <x v="0"/>
    <s v="United States"/>
    <s v="Los Angeles"/>
    <x v="1"/>
    <n v="90008"/>
    <x v="1"/>
    <s v="OFF-BI-10002026"/>
    <x v="1"/>
    <x v="8"/>
    <s v="Avery Arch Ring Binders"/>
    <x v="5403"/>
    <n v="2"/>
    <x v="2"/>
    <n v="31.373999999999999"/>
    <x v="14"/>
    <x v="27"/>
  </r>
  <r>
    <n v="8941"/>
    <x v="4457"/>
    <x v="963"/>
    <d v="2014-08-24T00:00:00"/>
    <s v="Second Class"/>
    <s v="JP-15520"/>
    <s v="Jeremy Pistek"/>
    <x v="0"/>
    <s v="United States"/>
    <s v="North Miami"/>
    <x v="2"/>
    <n v="33161"/>
    <x v="0"/>
    <s v="OFF-SU-10003936"/>
    <x v="1"/>
    <x v="14"/>
    <s v="Acme Serrated Blade Letter Opener"/>
    <x v="5404"/>
    <n v="3"/>
    <x v="2"/>
    <n v="-1.8126"/>
    <x v="29"/>
    <x v="141"/>
  </r>
  <r>
    <n v="8942"/>
    <x v="4458"/>
    <x v="54"/>
    <d v="2016-11-05T00:00:00"/>
    <s v="First Class"/>
    <s v="NW-18400"/>
    <s v="Natalie Webber"/>
    <x v="0"/>
    <s v="United States"/>
    <s v="Portland"/>
    <x v="21"/>
    <n v="97206"/>
    <x v="1"/>
    <s v="OFF-BI-10002813"/>
    <x v="1"/>
    <x v="8"/>
    <s v="Avery Reinforcements for Hole-Punch Pages"/>
    <x v="4707"/>
    <n v="7"/>
    <x v="6"/>
    <n v="-3.4649999999999999"/>
    <x v="0"/>
    <x v="388"/>
  </r>
  <r>
    <n v="8943"/>
    <x v="4458"/>
    <x v="54"/>
    <d v="2016-11-05T00:00:00"/>
    <s v="First Class"/>
    <s v="NW-18400"/>
    <s v="Natalie Webber"/>
    <x v="0"/>
    <s v="United States"/>
    <s v="Portland"/>
    <x v="21"/>
    <n v="97206"/>
    <x v="1"/>
    <s v="TEC-MA-10003337"/>
    <x v="2"/>
    <x v="15"/>
    <s v="Okidata B401 Printer"/>
    <x v="5405"/>
    <n v="3"/>
    <x v="6"/>
    <n v="-251.98740000000001"/>
    <x v="0"/>
    <x v="323"/>
  </r>
  <r>
    <n v="8944"/>
    <x v="4459"/>
    <x v="1208"/>
    <d v="2017-10-16T00:00:00"/>
    <s v="Standard Class"/>
    <s v="SW-20245"/>
    <s v="Scot Wooten"/>
    <x v="0"/>
    <s v="United States"/>
    <s v="Aurora"/>
    <x v="10"/>
    <n v="60505"/>
    <x v="2"/>
    <s v="FUR-CH-10001545"/>
    <x v="0"/>
    <x v="1"/>
    <s v="Hon Comfortask Task/Swivel Chairs"/>
    <x v="5406"/>
    <n v="3"/>
    <x v="4"/>
    <n v="-47.871600000000001"/>
    <x v="13"/>
    <x v="94"/>
  </r>
  <r>
    <n v="8945"/>
    <x v="4460"/>
    <x v="1035"/>
    <d v="2014-12-08T00:00:00"/>
    <s v="First Class"/>
    <s v="EH-14005"/>
    <s v="Erica Hernandez"/>
    <x v="2"/>
    <s v="United States"/>
    <s v="San Francisco"/>
    <x v="1"/>
    <n v="94109"/>
    <x v="1"/>
    <s v="OFF-PA-10000062"/>
    <x v="1"/>
    <x v="10"/>
    <s v="Green Bar Computer Printout Paper"/>
    <x v="2169"/>
    <n v="3"/>
    <x v="0"/>
    <n v="80.791200000000003"/>
    <x v="21"/>
    <x v="70"/>
  </r>
  <r>
    <n v="8946"/>
    <x v="4461"/>
    <x v="647"/>
    <d v="2014-11-17T00:00:00"/>
    <s v="Second Class"/>
    <s v="SC-20260"/>
    <s v="Scott Cohen"/>
    <x v="1"/>
    <s v="United States"/>
    <s v="San Francisco"/>
    <x v="1"/>
    <n v="94110"/>
    <x v="1"/>
    <s v="OFF-SU-10001574"/>
    <x v="1"/>
    <x v="14"/>
    <s v="Acme Value Line Scissors"/>
    <x v="1023"/>
    <n v="3"/>
    <x v="0"/>
    <n v="3.2850000000000001"/>
    <x v="7"/>
    <x v="84"/>
  </r>
  <r>
    <n v="8947"/>
    <x v="4462"/>
    <x v="165"/>
    <d v="2017-12-28T00:00:00"/>
    <s v="Standard Class"/>
    <s v="NC-18535"/>
    <s v="Nick Crebassa"/>
    <x v="1"/>
    <s v="United States"/>
    <s v="New Bedford"/>
    <x v="31"/>
    <n v="2740"/>
    <x v="3"/>
    <s v="OFF-PA-10001972"/>
    <x v="1"/>
    <x v="10"/>
    <s v="Xerox 214"/>
    <x v="537"/>
    <n v="3"/>
    <x v="0"/>
    <n v="9.3312000000000008"/>
    <x v="23"/>
    <x v="62"/>
  </r>
  <r>
    <n v="8948"/>
    <x v="4462"/>
    <x v="165"/>
    <d v="2017-12-28T00:00:00"/>
    <s v="Standard Class"/>
    <s v="NC-18535"/>
    <s v="Nick Crebassa"/>
    <x v="1"/>
    <s v="United States"/>
    <s v="New Bedford"/>
    <x v="31"/>
    <n v="2740"/>
    <x v="3"/>
    <s v="OFF-BI-10000201"/>
    <x v="1"/>
    <x v="8"/>
    <s v="Avery Triangle Shaped Sheet Lifters, Black, 2/Pack"/>
    <x v="5407"/>
    <n v="5"/>
    <x v="0"/>
    <n v="6.15"/>
    <x v="23"/>
    <x v="47"/>
  </r>
  <r>
    <n v="8949"/>
    <x v="4463"/>
    <x v="163"/>
    <d v="2014-12-26T00:00:00"/>
    <s v="First Class"/>
    <s v="AS-10090"/>
    <s v="Adam Shillingsburg"/>
    <x v="0"/>
    <s v="United States"/>
    <s v="San Diego"/>
    <x v="1"/>
    <n v="92037"/>
    <x v="1"/>
    <s v="OFF-AP-10003278"/>
    <x v="1"/>
    <x v="9"/>
    <s v="Belkin 7-Outlet SurgeMaster Home Series"/>
    <x v="5408"/>
    <n v="1"/>
    <x v="0"/>
    <n v="3.6322000000000001"/>
    <x v="21"/>
    <x v="96"/>
  </r>
  <r>
    <n v="8950"/>
    <x v="4464"/>
    <x v="66"/>
    <d v="2017-12-28T00:00:00"/>
    <s v="Standard Class"/>
    <s v="JL-15130"/>
    <s v="Jack Lebron"/>
    <x v="0"/>
    <s v="United States"/>
    <s v="Jackson"/>
    <x v="18"/>
    <n v="38301"/>
    <x v="0"/>
    <s v="FUR-TA-10002903"/>
    <x v="0"/>
    <x v="3"/>
    <s v="Bevis Round Bullnose 29&quot; High Table Top"/>
    <x v="5409"/>
    <n v="6"/>
    <x v="10"/>
    <n v="-249.32159999999999"/>
    <x v="23"/>
    <x v="190"/>
  </r>
  <r>
    <n v="8951"/>
    <x v="4464"/>
    <x v="66"/>
    <d v="2017-12-28T00:00:00"/>
    <s v="Standard Class"/>
    <s v="JL-15130"/>
    <s v="Jack Lebron"/>
    <x v="0"/>
    <s v="United States"/>
    <s v="Jackson"/>
    <x v="18"/>
    <n v="38301"/>
    <x v="0"/>
    <s v="TEC-AC-10001013"/>
    <x v="2"/>
    <x v="11"/>
    <s v="Logitech ClearChat Comfort/USB Headset H390"/>
    <x v="1502"/>
    <n v="2"/>
    <x v="2"/>
    <n v="7.6154000000000002"/>
    <x v="23"/>
    <x v="173"/>
  </r>
  <r>
    <n v="8952"/>
    <x v="4464"/>
    <x v="66"/>
    <d v="2017-12-28T00:00:00"/>
    <s v="Standard Class"/>
    <s v="JL-15130"/>
    <s v="Jack Lebron"/>
    <x v="0"/>
    <s v="United States"/>
    <s v="Jackson"/>
    <x v="18"/>
    <n v="38301"/>
    <x v="0"/>
    <s v="OFF-ST-10000918"/>
    <x v="1"/>
    <x v="4"/>
    <s v="Crate-A-Files"/>
    <x v="4165"/>
    <n v="3"/>
    <x v="2"/>
    <n v="1.962"/>
    <x v="23"/>
    <x v="17"/>
  </r>
  <r>
    <n v="8953"/>
    <x v="4464"/>
    <x v="66"/>
    <d v="2017-12-28T00:00:00"/>
    <s v="Standard Class"/>
    <s v="JL-15130"/>
    <s v="Jack Lebron"/>
    <x v="0"/>
    <s v="United States"/>
    <s v="Jackson"/>
    <x v="18"/>
    <n v="38301"/>
    <x v="0"/>
    <s v="OFF-AR-10001419"/>
    <x v="1"/>
    <x v="6"/>
    <s v="Newell 325"/>
    <x v="5410"/>
    <n v="7"/>
    <x v="2"/>
    <n v="2.891"/>
    <x v="23"/>
    <x v="26"/>
  </r>
  <r>
    <n v="8954"/>
    <x v="4464"/>
    <x v="66"/>
    <d v="2017-12-28T00:00:00"/>
    <s v="Standard Class"/>
    <s v="JL-15130"/>
    <s v="Jack Lebron"/>
    <x v="0"/>
    <s v="United States"/>
    <s v="Jackson"/>
    <x v="18"/>
    <n v="38301"/>
    <x v="0"/>
    <s v="OFF-AP-10003266"/>
    <x v="1"/>
    <x v="9"/>
    <s v="Holmes Replacement Filter for HEPA Air Cleaner, Large Room"/>
    <x v="5411"/>
    <n v="5"/>
    <x v="2"/>
    <n v="16.291"/>
    <x v="23"/>
    <x v="102"/>
  </r>
  <r>
    <n v="8955"/>
    <x v="4465"/>
    <x v="233"/>
    <d v="2014-08-10T00:00:00"/>
    <s v="Second Class"/>
    <s v="VG-21790"/>
    <s v="Vivek Gonzalez"/>
    <x v="0"/>
    <s v="United States"/>
    <s v="Jacksonville"/>
    <x v="2"/>
    <n v="32216"/>
    <x v="0"/>
    <s v="FUR-BO-10000468"/>
    <x v="0"/>
    <x v="0"/>
    <s v="O'Sullivan 2-Shelf Heavy-Duty Bookcases"/>
    <x v="5412"/>
    <n v="4"/>
    <x v="2"/>
    <n v="-7.7728000000000002"/>
    <x v="29"/>
    <x v="239"/>
  </r>
  <r>
    <n v="8956"/>
    <x v="4466"/>
    <x v="59"/>
    <d v="2014-09-24T00:00:00"/>
    <s v="Standard Class"/>
    <s v="HG-14965"/>
    <s v="Henry Goldwyn"/>
    <x v="1"/>
    <s v="United States"/>
    <s v="San Diego"/>
    <x v="1"/>
    <n v="92024"/>
    <x v="1"/>
    <s v="OFF-PA-10004610"/>
    <x v="1"/>
    <x v="10"/>
    <s v="Xerox 1900"/>
    <x v="18"/>
    <n v="2"/>
    <x v="0"/>
    <n v="3.8519999999999999"/>
    <x v="9"/>
    <x v="100"/>
  </r>
  <r>
    <n v="8957"/>
    <x v="4467"/>
    <x v="53"/>
    <d v="2017-12-28T00:00:00"/>
    <s v="First Class"/>
    <s v="JH-15430"/>
    <s v="Jennifer Halladay"/>
    <x v="0"/>
    <s v="United States"/>
    <s v="Hialeah"/>
    <x v="2"/>
    <n v="33012"/>
    <x v="0"/>
    <s v="FUR-FU-10004963"/>
    <x v="0"/>
    <x v="5"/>
    <s v="Eldon 400 Class Desk Accessories, Black Carbon"/>
    <x v="5413"/>
    <n v="3"/>
    <x v="2"/>
    <n v="5.7750000000000004"/>
    <x v="23"/>
    <x v="102"/>
  </r>
  <r>
    <n v="8958"/>
    <x v="4467"/>
    <x v="53"/>
    <d v="2017-12-28T00:00:00"/>
    <s v="First Class"/>
    <s v="JH-15430"/>
    <s v="Jennifer Halladay"/>
    <x v="0"/>
    <s v="United States"/>
    <s v="Hialeah"/>
    <x v="2"/>
    <n v="33012"/>
    <x v="0"/>
    <s v="TEC-MA-10004626"/>
    <x v="2"/>
    <x v="15"/>
    <s v="Lexmark 20R1285 X6650 Wireless All-in-One Printer"/>
    <x v="5028"/>
    <n v="2"/>
    <x v="5"/>
    <n v="-7.2"/>
    <x v="23"/>
    <x v="482"/>
  </r>
  <r>
    <n v="8959"/>
    <x v="4468"/>
    <x v="920"/>
    <d v="2017-11-30T00:00:00"/>
    <s v="Standard Class"/>
    <s v="RO-19780"/>
    <s v="Rose O'Brian"/>
    <x v="0"/>
    <s v="United States"/>
    <s v="Houston"/>
    <x v="5"/>
    <n v="77070"/>
    <x v="2"/>
    <s v="TEC-PH-10003437"/>
    <x v="2"/>
    <x v="7"/>
    <s v="Blue Parrot B250XT Professional Grade Wireless Bluetooth Headset with"/>
    <x v="5414"/>
    <n v="5"/>
    <x v="2"/>
    <n v="37.494999999999997"/>
    <x v="24"/>
    <x v="26"/>
  </r>
  <r>
    <n v="8960"/>
    <x v="4468"/>
    <x v="920"/>
    <d v="2017-11-30T00:00:00"/>
    <s v="Standard Class"/>
    <s v="RO-19780"/>
    <s v="Rose O'Brian"/>
    <x v="0"/>
    <s v="United States"/>
    <s v="Houston"/>
    <x v="5"/>
    <n v="77070"/>
    <x v="2"/>
    <s v="OFF-AP-10002867"/>
    <x v="1"/>
    <x v="9"/>
    <s v="Fellowes Command Center 5-outlet power strip"/>
    <x v="3561"/>
    <n v="5"/>
    <x v="3"/>
    <n v="-179.77600000000001"/>
    <x v="24"/>
    <x v="315"/>
  </r>
  <r>
    <n v="8961"/>
    <x v="4468"/>
    <x v="920"/>
    <d v="2017-11-30T00:00:00"/>
    <s v="Standard Class"/>
    <s v="RO-19780"/>
    <s v="Rose O'Brian"/>
    <x v="0"/>
    <s v="United States"/>
    <s v="Houston"/>
    <x v="5"/>
    <n v="77070"/>
    <x v="2"/>
    <s v="FUR-CH-10002126"/>
    <x v="0"/>
    <x v="1"/>
    <s v="Hon Deluxe Fabric Upholstered Stacking Chairs"/>
    <x v="3042"/>
    <n v="5"/>
    <x v="4"/>
    <n v="-24.398"/>
    <x v="24"/>
    <x v="310"/>
  </r>
  <r>
    <n v="8962"/>
    <x v="4468"/>
    <x v="920"/>
    <d v="2017-11-30T00:00:00"/>
    <s v="Standard Class"/>
    <s v="RO-19780"/>
    <s v="Rose O'Brian"/>
    <x v="0"/>
    <s v="United States"/>
    <s v="Houston"/>
    <x v="5"/>
    <n v="77070"/>
    <x v="2"/>
    <s v="OFF-AR-10001761"/>
    <x v="1"/>
    <x v="6"/>
    <s v="Avery Hi-Liter Smear-Safe Highlighters"/>
    <x v="3917"/>
    <n v="4"/>
    <x v="2"/>
    <n v="3.7376"/>
    <x v="24"/>
    <x v="248"/>
  </r>
  <r>
    <n v="8963"/>
    <x v="4469"/>
    <x v="732"/>
    <d v="2016-11-07T00:00:00"/>
    <s v="First Class"/>
    <s v="LW-17125"/>
    <s v="Liz Willingham"/>
    <x v="0"/>
    <s v="United States"/>
    <s v="Virginia Beach"/>
    <x v="17"/>
    <n v="23464"/>
    <x v="0"/>
    <s v="FUR-FU-10004665"/>
    <x v="0"/>
    <x v="5"/>
    <s v="3M Polarizing Task Lamp with Clamp Arm, Light Gray"/>
    <x v="2887"/>
    <n v="2"/>
    <x v="0"/>
    <n v="71.229600000000005"/>
    <x v="0"/>
    <x v="302"/>
  </r>
  <r>
    <n v="8964"/>
    <x v="4469"/>
    <x v="732"/>
    <d v="2016-11-07T00:00:00"/>
    <s v="First Class"/>
    <s v="LW-17125"/>
    <s v="Liz Willingham"/>
    <x v="0"/>
    <s v="United States"/>
    <s v="Virginia Beach"/>
    <x v="17"/>
    <n v="23464"/>
    <x v="0"/>
    <s v="TEC-AC-10000057"/>
    <x v="2"/>
    <x v="11"/>
    <s v="Microsoft Natural Ergonomic Keyboard 4000"/>
    <x v="1309"/>
    <n v="3"/>
    <x v="0"/>
    <n v="18.893699999999999"/>
    <x v="0"/>
    <x v="171"/>
  </r>
  <r>
    <n v="8965"/>
    <x v="4469"/>
    <x v="732"/>
    <d v="2016-11-07T00:00:00"/>
    <s v="First Class"/>
    <s v="LW-17125"/>
    <s v="Liz Willingham"/>
    <x v="0"/>
    <s v="United States"/>
    <s v="Virginia Beach"/>
    <x v="17"/>
    <n v="23464"/>
    <x v="0"/>
    <s v="FUR-FU-10003806"/>
    <x v="0"/>
    <x v="5"/>
    <s v="Tenex Chairmat w/ Average Lip, 45&quot; x 53&quot;"/>
    <x v="4653"/>
    <n v="5"/>
    <x v="0"/>
    <n v="75.680000000000007"/>
    <x v="0"/>
    <x v="51"/>
  </r>
  <r>
    <n v="8966"/>
    <x v="4470"/>
    <x v="44"/>
    <d v="2017-11-12T00:00:00"/>
    <s v="Standard Class"/>
    <s v="CC-12370"/>
    <s v="Christopher Conant"/>
    <x v="0"/>
    <s v="United States"/>
    <s v="Houston"/>
    <x v="5"/>
    <n v="77070"/>
    <x v="2"/>
    <s v="OFF-BI-10000145"/>
    <x v="1"/>
    <x v="8"/>
    <s v="Zipper Ring Binder Pockets"/>
    <x v="75"/>
    <n v="2"/>
    <x v="3"/>
    <n v="-1.9343999999999999"/>
    <x v="24"/>
    <x v="59"/>
  </r>
  <r>
    <n v="8967"/>
    <x v="4471"/>
    <x v="54"/>
    <d v="2016-11-07T00:00:00"/>
    <s v="Standard Class"/>
    <s v="JP-16135"/>
    <s v="Julie Prescott"/>
    <x v="2"/>
    <s v="United States"/>
    <s v="Philadelphia"/>
    <x v="9"/>
    <n v="19120"/>
    <x v="3"/>
    <s v="TEC-AC-10000892"/>
    <x v="2"/>
    <x v="11"/>
    <s v="NETGEAR N750 Dual Band Wi-Fi Gigabit Router"/>
    <x v="2709"/>
    <n v="1"/>
    <x v="2"/>
    <n v="14.4"/>
    <x v="0"/>
    <x v="248"/>
  </r>
  <r>
    <n v="8968"/>
    <x v="4471"/>
    <x v="54"/>
    <d v="2016-11-07T00:00:00"/>
    <s v="Standard Class"/>
    <s v="JP-16135"/>
    <s v="Julie Prescott"/>
    <x v="2"/>
    <s v="United States"/>
    <s v="Philadelphia"/>
    <x v="9"/>
    <n v="19120"/>
    <x v="3"/>
    <s v="FUR-CH-10004886"/>
    <x v="0"/>
    <x v="1"/>
    <s v="Bevis Steel Folding Chairs"/>
    <x v="5415"/>
    <n v="7"/>
    <x v="4"/>
    <n v="-13.433"/>
    <x v="0"/>
    <x v="310"/>
  </r>
  <r>
    <n v="8969"/>
    <x v="4472"/>
    <x v="125"/>
    <d v="2015-01-01T00:00:00"/>
    <s v="First Class"/>
    <s v="DD-13570"/>
    <s v="Dorothy Dickinson"/>
    <x v="0"/>
    <s v="United States"/>
    <s v="Memphis"/>
    <x v="18"/>
    <n v="38109"/>
    <x v="0"/>
    <s v="OFF-ST-10002554"/>
    <x v="1"/>
    <x v="4"/>
    <s v="Tennsco Industrial Shelving"/>
    <x v="5416"/>
    <n v="1"/>
    <x v="2"/>
    <n v="-8.8038000000000007"/>
    <x v="36"/>
    <x v="206"/>
  </r>
  <r>
    <n v="8970"/>
    <x v="4473"/>
    <x v="574"/>
    <d v="2017-12-07T00:00:00"/>
    <s v="Standard Class"/>
    <s v="ES-14080"/>
    <s v="Erin Smith"/>
    <x v="1"/>
    <s v="United States"/>
    <s v="Lakewood"/>
    <x v="24"/>
    <n v="44107"/>
    <x v="3"/>
    <s v="OFF-AR-10001662"/>
    <x v="1"/>
    <x v="6"/>
    <s v="Rogers Handheld Barrel Pencil Sharpener"/>
    <x v="5417"/>
    <n v="9"/>
    <x v="2"/>
    <n v="1.7262"/>
    <x v="23"/>
    <x v="152"/>
  </r>
  <r>
    <n v="8971"/>
    <x v="4473"/>
    <x v="574"/>
    <d v="2017-12-07T00:00:00"/>
    <s v="Standard Class"/>
    <s v="ES-14080"/>
    <s v="Erin Smith"/>
    <x v="1"/>
    <s v="United States"/>
    <s v="Lakewood"/>
    <x v="24"/>
    <n v="44107"/>
    <x v="3"/>
    <s v="TEC-PH-10004531"/>
    <x v="2"/>
    <x v="7"/>
    <s v="AT&amp;T CL2909"/>
    <x v="5418"/>
    <n v="2"/>
    <x v="10"/>
    <n v="-25.198"/>
    <x v="23"/>
    <x v="146"/>
  </r>
  <r>
    <n v="8972"/>
    <x v="4474"/>
    <x v="668"/>
    <d v="2017-03-28T00:00:00"/>
    <s v="Standard Class"/>
    <s v="MV-17485"/>
    <s v="Mark Van Huff"/>
    <x v="0"/>
    <s v="United States"/>
    <s v="New York City"/>
    <x v="15"/>
    <n v="10011"/>
    <x v="3"/>
    <s v="FUR-CH-10000665"/>
    <x v="0"/>
    <x v="1"/>
    <s v="Global Airflow Leather Mesh Back Chair, Black"/>
    <x v="2598"/>
    <n v="2"/>
    <x v="9"/>
    <n v="60.392000000000003"/>
    <x v="42"/>
    <x v="409"/>
  </r>
  <r>
    <n v="8973"/>
    <x v="4475"/>
    <x v="84"/>
    <d v="2014-11-21T00:00:00"/>
    <s v="First Class"/>
    <s v="RD-19900"/>
    <s v="Ruben Dartt"/>
    <x v="0"/>
    <s v="United States"/>
    <s v="Philadelphia"/>
    <x v="9"/>
    <n v="19120"/>
    <x v="3"/>
    <s v="TEC-AC-10003023"/>
    <x v="2"/>
    <x v="11"/>
    <s v="Logitech G105 Gaming Keyboard"/>
    <x v="5419"/>
    <n v="1"/>
    <x v="2"/>
    <n v="-1.1874"/>
    <x v="7"/>
    <x v="255"/>
  </r>
  <r>
    <n v="8974"/>
    <x v="4476"/>
    <x v="1016"/>
    <d v="2017-04-27T00:00:00"/>
    <s v="Second Class"/>
    <s v="RL-19615"/>
    <s v="Rob Lucas"/>
    <x v="0"/>
    <s v="United States"/>
    <s v="Los Angeles"/>
    <x v="1"/>
    <n v="90008"/>
    <x v="1"/>
    <s v="FUR-BO-10004709"/>
    <x v="0"/>
    <x v="0"/>
    <s v="Bush Westfield Collection Bookcases, Medium Cherry Finish"/>
    <x v="5420"/>
    <n v="7"/>
    <x v="11"/>
    <n v="28.4102"/>
    <x v="4"/>
    <x v="313"/>
  </r>
  <r>
    <n v="8975"/>
    <x v="4477"/>
    <x v="51"/>
    <d v="2017-11-26T00:00:00"/>
    <s v="First Class"/>
    <s v="JP-15460"/>
    <s v="Jennifer Patt"/>
    <x v="1"/>
    <s v="United States"/>
    <s v="Dallas"/>
    <x v="5"/>
    <n v="75220"/>
    <x v="2"/>
    <s v="OFF-PA-10000477"/>
    <x v="1"/>
    <x v="10"/>
    <s v="Xerox 22"/>
    <x v="1566"/>
    <n v="7"/>
    <x v="2"/>
    <n v="12.700799999999999"/>
    <x v="24"/>
    <x v="11"/>
  </r>
  <r>
    <n v="8976"/>
    <x v="4477"/>
    <x v="51"/>
    <d v="2017-11-26T00:00:00"/>
    <s v="First Class"/>
    <s v="JP-15460"/>
    <s v="Jennifer Patt"/>
    <x v="1"/>
    <s v="United States"/>
    <s v="Dallas"/>
    <x v="5"/>
    <n v="75220"/>
    <x v="2"/>
    <s v="OFF-PA-10002923"/>
    <x v="1"/>
    <x v="10"/>
    <s v="Xerox 1942"/>
    <x v="128"/>
    <n v="2"/>
    <x v="2"/>
    <n v="29.364000000000001"/>
    <x v="24"/>
    <x v="52"/>
  </r>
  <r>
    <n v="8977"/>
    <x v="4477"/>
    <x v="51"/>
    <d v="2017-11-26T00:00:00"/>
    <s v="First Class"/>
    <s v="JP-15460"/>
    <s v="Jennifer Patt"/>
    <x v="1"/>
    <s v="United States"/>
    <s v="Dallas"/>
    <x v="5"/>
    <n v="75220"/>
    <x v="2"/>
    <s v="FUR-TA-10003008"/>
    <x v="0"/>
    <x v="3"/>
    <s v="Lesro Round Back Collection Coffee Table, End Table"/>
    <x v="5421"/>
    <n v="1"/>
    <x v="4"/>
    <n v="-31.0335"/>
    <x v="24"/>
    <x v="402"/>
  </r>
  <r>
    <n v="8978"/>
    <x v="4477"/>
    <x v="51"/>
    <d v="2017-11-26T00:00:00"/>
    <s v="First Class"/>
    <s v="JP-15460"/>
    <s v="Jennifer Patt"/>
    <x v="1"/>
    <s v="United States"/>
    <s v="Dallas"/>
    <x v="5"/>
    <n v="75220"/>
    <x v="2"/>
    <s v="OFF-BI-10003707"/>
    <x v="1"/>
    <x v="8"/>
    <s v="Aluminum Screw Posts"/>
    <x v="5422"/>
    <n v="2"/>
    <x v="3"/>
    <n v="-9.1560000000000006"/>
    <x v="24"/>
    <x v="14"/>
  </r>
  <r>
    <n v="8979"/>
    <x v="4478"/>
    <x v="935"/>
    <d v="2014-11-05T00:00:00"/>
    <s v="Second Class"/>
    <s v="DM-13345"/>
    <s v="Denise Monton"/>
    <x v="1"/>
    <s v="United States"/>
    <s v="Orange"/>
    <x v="30"/>
    <n v="7050"/>
    <x v="3"/>
    <s v="OFF-BI-10000546"/>
    <x v="1"/>
    <x v="8"/>
    <s v="Avery Durable Binders"/>
    <x v="1755"/>
    <n v="2"/>
    <x v="0"/>
    <n v="2.8224"/>
    <x v="7"/>
    <x v="70"/>
  </r>
  <r>
    <n v="8980"/>
    <x v="4479"/>
    <x v="324"/>
    <d v="2015-10-24T00:00:00"/>
    <s v="Second Class"/>
    <s v="CS-11860"/>
    <s v="Cari Schnelling"/>
    <x v="0"/>
    <s v="United States"/>
    <s v="Dallas"/>
    <x v="5"/>
    <n v="75220"/>
    <x v="2"/>
    <s v="OFF-BI-10000404"/>
    <x v="1"/>
    <x v="8"/>
    <s v="Avery Printable Repositionable Plastic Tabs"/>
    <x v="5423"/>
    <n v="1"/>
    <x v="3"/>
    <n v="-2.8380000000000001"/>
    <x v="2"/>
    <x v="175"/>
  </r>
  <r>
    <n v="8981"/>
    <x v="4480"/>
    <x v="644"/>
    <d v="2014-02-10T00:00:00"/>
    <s v="Second Class"/>
    <s v="DL-13315"/>
    <s v="Delfina Latchford"/>
    <x v="0"/>
    <s v="United States"/>
    <s v="Romeoville"/>
    <x v="10"/>
    <n v="60441"/>
    <x v="2"/>
    <s v="OFF-BI-10001196"/>
    <x v="1"/>
    <x v="8"/>
    <s v="Avery Flip-Chart Easel Binder, Black"/>
    <x v="4808"/>
    <n v="2"/>
    <x v="3"/>
    <n v="-14.770799999999999"/>
    <x v="45"/>
    <x v="148"/>
  </r>
  <r>
    <n v="8982"/>
    <x v="4481"/>
    <x v="1193"/>
    <d v="2016-03-12T00:00:00"/>
    <s v="Standard Class"/>
    <s v="LC-16870"/>
    <s v="Lena Cacioppo"/>
    <x v="0"/>
    <s v="United States"/>
    <s v="Chicago"/>
    <x v="10"/>
    <n v="60623"/>
    <x v="2"/>
    <s v="OFF-AP-10001626"/>
    <x v="1"/>
    <x v="9"/>
    <s v="Commercial WindTunnel Clean Air Upright Vacuum, Replacement Belts, Filtration Bags"/>
    <x v="5424"/>
    <n v="3"/>
    <x v="3"/>
    <n v="-6.3018000000000001"/>
    <x v="17"/>
    <x v="119"/>
  </r>
  <r>
    <n v="8983"/>
    <x v="4481"/>
    <x v="1193"/>
    <d v="2016-03-12T00:00:00"/>
    <s v="Standard Class"/>
    <s v="LC-16870"/>
    <s v="Lena Cacioppo"/>
    <x v="0"/>
    <s v="United States"/>
    <s v="Chicago"/>
    <x v="10"/>
    <n v="60623"/>
    <x v="2"/>
    <s v="OFF-BI-10004656"/>
    <x v="1"/>
    <x v="8"/>
    <s v="Peel &amp; Stick Add-On Corner Pockets"/>
    <x v="1089"/>
    <n v="4"/>
    <x v="3"/>
    <n v="-2.7648000000000001"/>
    <x v="17"/>
    <x v="276"/>
  </r>
  <r>
    <n v="8984"/>
    <x v="4481"/>
    <x v="1193"/>
    <d v="2016-03-12T00:00:00"/>
    <s v="Standard Class"/>
    <s v="LC-16870"/>
    <s v="Lena Cacioppo"/>
    <x v="0"/>
    <s v="United States"/>
    <s v="Chicago"/>
    <x v="10"/>
    <n v="60623"/>
    <x v="2"/>
    <s v="FUR-FU-10003773"/>
    <x v="0"/>
    <x v="5"/>
    <s v="Eldon Cleatmat Plus Chair Mats for High Pile Carpets"/>
    <x v="5425"/>
    <n v="5"/>
    <x v="7"/>
    <n v="-194.82400000000001"/>
    <x v="17"/>
    <x v="557"/>
  </r>
  <r>
    <n v="8985"/>
    <x v="4481"/>
    <x v="1193"/>
    <d v="2016-03-12T00:00:00"/>
    <s v="Standard Class"/>
    <s v="LC-16870"/>
    <s v="Lena Cacioppo"/>
    <x v="0"/>
    <s v="United States"/>
    <s v="Chicago"/>
    <x v="10"/>
    <n v="60623"/>
    <x v="2"/>
    <s v="FUR-TA-10000849"/>
    <x v="0"/>
    <x v="3"/>
    <s v="Bevis Rectangular Conference Tables"/>
    <x v="2010"/>
    <n v="2"/>
    <x v="5"/>
    <n v="-99.266400000000004"/>
    <x v="17"/>
    <x v="139"/>
  </r>
  <r>
    <n v="8986"/>
    <x v="4482"/>
    <x v="155"/>
    <d v="2015-12-07T00:00:00"/>
    <s v="Standard Class"/>
    <s v="JG-15115"/>
    <s v="Jack Garza"/>
    <x v="0"/>
    <s v="United States"/>
    <s v="Jacksonville"/>
    <x v="3"/>
    <n v="28540"/>
    <x v="0"/>
    <s v="FUR-FU-10000222"/>
    <x v="0"/>
    <x v="5"/>
    <s v="Seth Thomas 16&quot; Steel Case Clock"/>
    <x v="2486"/>
    <n v="3"/>
    <x v="2"/>
    <n v="12.667199999999999"/>
    <x v="14"/>
    <x v="173"/>
  </r>
  <r>
    <n v="8987"/>
    <x v="4482"/>
    <x v="155"/>
    <d v="2015-12-07T00:00:00"/>
    <s v="Standard Class"/>
    <s v="JG-15115"/>
    <s v="Jack Garza"/>
    <x v="0"/>
    <s v="United States"/>
    <s v="Jacksonville"/>
    <x v="3"/>
    <n v="28540"/>
    <x v="0"/>
    <s v="OFF-BI-10001718"/>
    <x v="1"/>
    <x v="8"/>
    <s v="GBC DocuBind P50 Personal Binding Machine"/>
    <x v="5426"/>
    <n v="5"/>
    <x v="6"/>
    <n v="-73.576999999999998"/>
    <x v="14"/>
    <x v="116"/>
  </r>
  <r>
    <n v="8988"/>
    <x v="4482"/>
    <x v="155"/>
    <d v="2015-12-07T00:00:00"/>
    <s v="Standard Class"/>
    <s v="JG-15115"/>
    <s v="Jack Garza"/>
    <x v="0"/>
    <s v="United States"/>
    <s v="Jacksonville"/>
    <x v="3"/>
    <n v="28540"/>
    <x v="0"/>
    <s v="TEC-PH-10001700"/>
    <x v="2"/>
    <x v="7"/>
    <s v="Panasonic KX-TG6844B Expandable Digital Cordless Telephone"/>
    <x v="550"/>
    <n v="2"/>
    <x v="2"/>
    <n v="9.2385999999999999"/>
    <x v="14"/>
    <x v="152"/>
  </r>
  <r>
    <n v="8989"/>
    <x v="4482"/>
    <x v="155"/>
    <d v="2015-12-07T00:00:00"/>
    <s v="Standard Class"/>
    <s v="JG-15115"/>
    <s v="Jack Garza"/>
    <x v="0"/>
    <s v="United States"/>
    <s v="Jacksonville"/>
    <x v="3"/>
    <n v="28540"/>
    <x v="0"/>
    <s v="OFF-AR-10004078"/>
    <x v="1"/>
    <x v="6"/>
    <s v="Newell 312"/>
    <x v="560"/>
    <n v="2"/>
    <x v="2"/>
    <n v="1.1679999999999999"/>
    <x v="14"/>
    <x v="26"/>
  </r>
  <r>
    <n v="8990"/>
    <x v="4483"/>
    <x v="100"/>
    <d v="2015-12-30T00:00:00"/>
    <s v="Standard Class"/>
    <s v="HM-14860"/>
    <s v="Harry Marie"/>
    <x v="1"/>
    <s v="United States"/>
    <s v="Springfield"/>
    <x v="25"/>
    <n v="65807"/>
    <x v="2"/>
    <s v="FUR-FU-10003026"/>
    <x v="0"/>
    <x v="5"/>
    <s v="Eldon Regeneration Recycled Desk Accessories, Black"/>
    <x v="387"/>
    <n v="2"/>
    <x v="0"/>
    <n v="3.7751999999999999"/>
    <x v="14"/>
    <x v="87"/>
  </r>
  <r>
    <n v="8991"/>
    <x v="4483"/>
    <x v="100"/>
    <d v="2015-12-30T00:00:00"/>
    <s v="Standard Class"/>
    <s v="HM-14860"/>
    <s v="Harry Marie"/>
    <x v="1"/>
    <s v="United States"/>
    <s v="Springfield"/>
    <x v="25"/>
    <n v="65807"/>
    <x v="2"/>
    <s v="TEC-CO-10003763"/>
    <x v="2"/>
    <x v="16"/>
    <s v="Canon PC1060 Personal Laser Copier"/>
    <x v="972"/>
    <n v="7"/>
    <x v="0"/>
    <n v="2302.9670999999998"/>
    <x v="14"/>
    <x v="108"/>
  </r>
  <r>
    <n v="8992"/>
    <x v="4484"/>
    <x v="172"/>
    <d v="2017-10-06T00:00:00"/>
    <s v="Standard Class"/>
    <s v="TN-21040"/>
    <s v="Tanja Norvell"/>
    <x v="2"/>
    <s v="United States"/>
    <s v="San Francisco"/>
    <x v="1"/>
    <n v="94110"/>
    <x v="1"/>
    <s v="TEC-AC-10004708"/>
    <x v="2"/>
    <x v="11"/>
    <s v="Sony 32GB Class 10 Micro SDHC R40 Memory Card"/>
    <x v="5427"/>
    <n v="5"/>
    <x v="0"/>
    <n v="21.997499999999999"/>
    <x v="13"/>
    <x v="171"/>
  </r>
  <r>
    <n v="8993"/>
    <x v="4485"/>
    <x v="524"/>
    <d v="2017-10-21T00:00:00"/>
    <s v="Standard Class"/>
    <s v="VP-21760"/>
    <s v="Victoria Pisteka"/>
    <x v="1"/>
    <s v="United States"/>
    <s v="Columbia"/>
    <x v="18"/>
    <n v="38401"/>
    <x v="0"/>
    <s v="TEC-AC-10003499"/>
    <x v="2"/>
    <x v="11"/>
    <s v="Memorex Mini Travel Drive 8 GB USB 2.0 Flash Drive"/>
    <x v="4964"/>
    <n v="2"/>
    <x v="2"/>
    <n v="4.4004000000000003"/>
    <x v="13"/>
    <x v="81"/>
  </r>
  <r>
    <n v="8994"/>
    <x v="4485"/>
    <x v="524"/>
    <d v="2017-10-21T00:00:00"/>
    <s v="Standard Class"/>
    <s v="VP-21760"/>
    <s v="Victoria Pisteka"/>
    <x v="1"/>
    <s v="United States"/>
    <s v="Columbia"/>
    <x v="18"/>
    <n v="38401"/>
    <x v="0"/>
    <s v="FUR-TA-10001950"/>
    <x v="0"/>
    <x v="3"/>
    <s v="Balt Solid Wood Round Tables"/>
    <x v="5428"/>
    <n v="7"/>
    <x v="10"/>
    <n v="-968.88329999999996"/>
    <x v="13"/>
    <x v="431"/>
  </r>
  <r>
    <n v="8995"/>
    <x v="4486"/>
    <x v="860"/>
    <d v="2014-08-17T00:00:00"/>
    <s v="First Class"/>
    <s v="CS-12355"/>
    <s v="Christine Sundaresam"/>
    <x v="0"/>
    <s v="United States"/>
    <s v="Hollywood"/>
    <x v="2"/>
    <n v="33021"/>
    <x v="0"/>
    <s v="OFF-PA-10000312"/>
    <x v="1"/>
    <x v="10"/>
    <s v="Xerox 1955"/>
    <x v="419"/>
    <n v="5"/>
    <x v="2"/>
    <n v="29.692"/>
    <x v="29"/>
    <x v="18"/>
  </r>
  <r>
    <n v="8996"/>
    <x v="4486"/>
    <x v="860"/>
    <d v="2014-08-17T00:00:00"/>
    <s v="First Class"/>
    <s v="CS-12355"/>
    <s v="Christine Sundaresam"/>
    <x v="0"/>
    <s v="United States"/>
    <s v="Hollywood"/>
    <x v="2"/>
    <n v="33021"/>
    <x v="0"/>
    <s v="OFF-AP-10004708"/>
    <x v="1"/>
    <x v="9"/>
    <s v="Fellowes Superior 10 Outlet Split Surge Protector"/>
    <x v="5429"/>
    <n v="5"/>
    <x v="2"/>
    <n v="17.126999999999999"/>
    <x v="29"/>
    <x v="28"/>
  </r>
  <r>
    <n v="8997"/>
    <x v="4487"/>
    <x v="343"/>
    <d v="2017-11-13T00:00:00"/>
    <s v="First Class"/>
    <s v="PG-18820"/>
    <s v="Patrick Gardner"/>
    <x v="0"/>
    <s v="United States"/>
    <s v="Dallas"/>
    <x v="5"/>
    <n v="75081"/>
    <x v="2"/>
    <s v="TEC-PH-10004531"/>
    <x v="2"/>
    <x v="7"/>
    <s v="OtterBox Commuter Series Case - iPhone 5 &amp; 5s"/>
    <x v="5430"/>
    <n v="2"/>
    <x v="2"/>
    <n v="12.314399999999999"/>
    <x v="24"/>
    <x v="73"/>
  </r>
  <r>
    <n v="8998"/>
    <x v="4488"/>
    <x v="177"/>
    <d v="2017-03-20T00:00:00"/>
    <s v="Same Day"/>
    <s v="HG-14845"/>
    <s v="Harry Greene"/>
    <x v="0"/>
    <s v="United States"/>
    <s v="Houston"/>
    <x v="5"/>
    <n v="77041"/>
    <x v="2"/>
    <s v="OFF-PA-10000474"/>
    <x v="1"/>
    <x v="10"/>
    <s v="Easy-staple paper"/>
    <x v="3849"/>
    <n v="2"/>
    <x v="2"/>
    <n v="19.137599999999999"/>
    <x v="42"/>
    <x v="31"/>
  </r>
  <r>
    <n v="8999"/>
    <x v="4488"/>
    <x v="177"/>
    <d v="2017-03-20T00:00:00"/>
    <s v="Same Day"/>
    <s v="HG-14845"/>
    <s v="Harry Greene"/>
    <x v="0"/>
    <s v="United States"/>
    <s v="Houston"/>
    <x v="5"/>
    <n v="77041"/>
    <x v="2"/>
    <s v="OFF-PA-10002377"/>
    <x v="1"/>
    <x v="10"/>
    <s v="Xerox 1916"/>
    <x v="5431"/>
    <n v="7"/>
    <x v="2"/>
    <n v="102.774"/>
    <x v="42"/>
    <x v="52"/>
  </r>
  <r>
    <n v="9000"/>
    <x v="4489"/>
    <x v="726"/>
    <d v="2017-05-17T00:00:00"/>
    <s v="Standard Class"/>
    <s v="MH-18115"/>
    <s v="Mick Hernandez"/>
    <x v="2"/>
    <s v="United States"/>
    <s v="Philadelphia"/>
    <x v="9"/>
    <n v="19140"/>
    <x v="3"/>
    <s v="FUR-CH-10001482"/>
    <x v="0"/>
    <x v="1"/>
    <s v="Office Star - Mesh Screen back chair with Vinyl seat"/>
    <x v="4087"/>
    <n v="5"/>
    <x v="4"/>
    <n v="-124.431"/>
    <x v="25"/>
    <x v="270"/>
  </r>
  <r>
    <n v="9001"/>
    <x v="4490"/>
    <x v="169"/>
    <d v="2014-06-22T00:00:00"/>
    <s v="Same Day"/>
    <s v="TB-21280"/>
    <s v="Toby Braunhardt"/>
    <x v="0"/>
    <s v="United States"/>
    <s v="Phoenix"/>
    <x v="16"/>
    <n v="85023"/>
    <x v="1"/>
    <s v="OFF-BI-10001553"/>
    <x v="1"/>
    <x v="8"/>
    <s v="SpineVue Locking Slant-D Ring Binders by Cardinal"/>
    <x v="2238"/>
    <n v="3"/>
    <x v="6"/>
    <n v="-6.0324"/>
    <x v="3"/>
    <x v="86"/>
  </r>
  <r>
    <n v="9002"/>
    <x v="4491"/>
    <x v="266"/>
    <d v="2014-12-09T00:00:00"/>
    <s v="Standard Class"/>
    <s v="EM-13825"/>
    <s v="Elizabeth Moffitt"/>
    <x v="1"/>
    <s v="United States"/>
    <s v="Sandy Springs"/>
    <x v="32"/>
    <n v="30328"/>
    <x v="0"/>
    <s v="TEC-AC-10000199"/>
    <x v="2"/>
    <x v="11"/>
    <s v="Kingston Digital DataTraveler 8GB USB 2.0"/>
    <x v="5432"/>
    <n v="1"/>
    <x v="0"/>
    <n v="0.83299999999999996"/>
    <x v="21"/>
    <x v="201"/>
  </r>
  <r>
    <n v="9003"/>
    <x v="4491"/>
    <x v="266"/>
    <d v="2014-12-09T00:00:00"/>
    <s v="Standard Class"/>
    <s v="EM-13825"/>
    <s v="Elizabeth Moffitt"/>
    <x v="1"/>
    <s v="United States"/>
    <s v="Sandy Springs"/>
    <x v="32"/>
    <n v="30328"/>
    <x v="0"/>
    <s v="OFF-PA-10002195"/>
    <x v="1"/>
    <x v="10"/>
    <s v="RSVP Cards &amp; Envelopes, Blank White, 8-1/2&quot; X 11&quot;, 24 Cards/25 Envelopes/Set"/>
    <x v="593"/>
    <n v="3"/>
    <x v="0"/>
    <n v="7.1627999999999998"/>
    <x v="21"/>
    <x v="41"/>
  </r>
  <r>
    <n v="9004"/>
    <x v="4492"/>
    <x v="57"/>
    <d v="2015-04-06T00:00:00"/>
    <s v="Same Day"/>
    <s v="JF-15415"/>
    <s v="Jennifer Ferguson"/>
    <x v="0"/>
    <s v="United States"/>
    <s v="Spokane"/>
    <x v="4"/>
    <n v="99207"/>
    <x v="1"/>
    <s v="TEC-AC-10001767"/>
    <x v="2"/>
    <x v="11"/>
    <s v="SanDisk Ultra 64 GB MicroSDHC Class 10 Memory Card"/>
    <x v="5433"/>
    <n v="6"/>
    <x v="0"/>
    <n v="26.3934"/>
    <x v="19"/>
    <x v="39"/>
  </r>
  <r>
    <n v="9005"/>
    <x v="4492"/>
    <x v="57"/>
    <d v="2015-04-06T00:00:00"/>
    <s v="Same Day"/>
    <s v="JF-15415"/>
    <s v="Jennifer Ferguson"/>
    <x v="0"/>
    <s v="United States"/>
    <s v="Spokane"/>
    <x v="4"/>
    <n v="99207"/>
    <x v="1"/>
    <s v="OFF-AR-10002467"/>
    <x v="1"/>
    <x v="6"/>
    <s v="Dixon Ticonderoga Pencils"/>
    <x v="4748"/>
    <n v="8"/>
    <x v="0"/>
    <n v="6.4367999999999999"/>
    <x v="19"/>
    <x v="6"/>
  </r>
  <r>
    <n v="9006"/>
    <x v="4493"/>
    <x v="551"/>
    <d v="2017-11-18T00:00:00"/>
    <s v="Same Day"/>
    <s v="NB-18655"/>
    <s v="Nona Balk"/>
    <x v="1"/>
    <s v="United States"/>
    <s v="Milwaukee"/>
    <x v="6"/>
    <n v="53209"/>
    <x v="2"/>
    <s v="OFF-ST-10001321"/>
    <x v="1"/>
    <x v="4"/>
    <s v="Decoflex Hanging Personal Folder File, Blue"/>
    <x v="448"/>
    <n v="6"/>
    <x v="0"/>
    <n v="24.980399999999999"/>
    <x v="24"/>
    <x v="6"/>
  </r>
  <r>
    <n v="9007"/>
    <x v="4493"/>
    <x v="551"/>
    <d v="2017-11-18T00:00:00"/>
    <s v="Same Day"/>
    <s v="NB-18655"/>
    <s v="Nona Balk"/>
    <x v="1"/>
    <s v="United States"/>
    <s v="Milwaukee"/>
    <x v="6"/>
    <n v="53209"/>
    <x v="2"/>
    <s v="OFF-ST-10000777"/>
    <x v="1"/>
    <x v="4"/>
    <s v="Companion Letter/Legal File, Black"/>
    <x v="5434"/>
    <n v="1"/>
    <x v="0"/>
    <n v="10.572800000000001"/>
    <x v="24"/>
    <x v="95"/>
  </r>
  <r>
    <n v="9008"/>
    <x v="4493"/>
    <x v="551"/>
    <d v="2017-11-18T00:00:00"/>
    <s v="Same Day"/>
    <s v="NB-18655"/>
    <s v="Nona Balk"/>
    <x v="1"/>
    <s v="United States"/>
    <s v="Milwaukee"/>
    <x v="6"/>
    <n v="53209"/>
    <x v="2"/>
    <s v="OFF-LA-10003720"/>
    <x v="1"/>
    <x v="2"/>
    <s v="Avery 487"/>
    <x v="1552"/>
    <n v="2"/>
    <x v="0"/>
    <n v="3.4685999999999999"/>
    <x v="24"/>
    <x v="41"/>
  </r>
  <r>
    <n v="9009"/>
    <x v="4493"/>
    <x v="551"/>
    <d v="2017-11-18T00:00:00"/>
    <s v="Same Day"/>
    <s v="NB-18655"/>
    <s v="Nona Balk"/>
    <x v="1"/>
    <s v="United States"/>
    <s v="Milwaukee"/>
    <x v="6"/>
    <n v="53209"/>
    <x v="2"/>
    <s v="FUR-FU-10000206"/>
    <x v="0"/>
    <x v="5"/>
    <s v="GE General Purpose, Extra Long Life, Showcase &amp; Floodlight Incandescent Bulbs"/>
    <x v="5435"/>
    <n v="2"/>
    <x v="0"/>
    <n v="2.7353999999999998"/>
    <x v="24"/>
    <x v="41"/>
  </r>
  <r>
    <n v="9010"/>
    <x v="4494"/>
    <x v="1209"/>
    <d v="2017-07-18T00:00:00"/>
    <s v="Standard Class"/>
    <s v="CS-11860"/>
    <s v="Cari Schnelling"/>
    <x v="0"/>
    <s v="United States"/>
    <s v="Fairfield"/>
    <x v="24"/>
    <n v="45014"/>
    <x v="3"/>
    <s v="OFF-PA-10000791"/>
    <x v="1"/>
    <x v="10"/>
    <s v="Wirebound Message Books, Four 2 3/4 x 5 Forms per Page, 200 Sets per Book"/>
    <x v="5436"/>
    <n v="1"/>
    <x v="2"/>
    <n v="1.1924999999999999"/>
    <x v="10"/>
    <x v="33"/>
  </r>
  <r>
    <n v="9011"/>
    <x v="4495"/>
    <x v="240"/>
    <d v="2017-05-23T00:00:00"/>
    <s v="Standard Class"/>
    <s v="ND-18460"/>
    <s v="Neil Ducich"/>
    <x v="1"/>
    <s v="United States"/>
    <s v="Huntsville"/>
    <x v="19"/>
    <n v="35810"/>
    <x v="0"/>
    <s v="OFF-BI-10001787"/>
    <x v="1"/>
    <x v="8"/>
    <s v="Wilson Jones Four-Pocket Poly Binders"/>
    <x v="4165"/>
    <n v="4"/>
    <x v="0"/>
    <n v="12.8184"/>
    <x v="25"/>
    <x v="77"/>
  </r>
  <r>
    <n v="9012"/>
    <x v="4496"/>
    <x v="139"/>
    <d v="2015-12-21T00:00:00"/>
    <s v="First Class"/>
    <s v="ED-13885"/>
    <s v="Emily Ducich"/>
    <x v="2"/>
    <s v="United States"/>
    <s v="Houston"/>
    <x v="5"/>
    <n v="77036"/>
    <x v="2"/>
    <s v="TEC-AC-10004353"/>
    <x v="2"/>
    <x v="11"/>
    <s v="Hypercom P1300 Pinpad"/>
    <x v="4470"/>
    <n v="2"/>
    <x v="2"/>
    <n v="21.42"/>
    <x v="14"/>
    <x v="308"/>
  </r>
  <r>
    <n v="9013"/>
    <x v="4497"/>
    <x v="823"/>
    <d v="2016-02-22T00:00:00"/>
    <s v="First Class"/>
    <s v="EA-14035"/>
    <s v="Erin Ashbrook"/>
    <x v="1"/>
    <s v="United States"/>
    <s v="New York City"/>
    <x v="15"/>
    <n v="10011"/>
    <x v="3"/>
    <s v="FUR-FU-10001861"/>
    <x v="0"/>
    <x v="5"/>
    <s v="Floodlight Indoor Halogen Bulbs, 1 Bulb per Pack, 60 Watts"/>
    <x v="5437"/>
    <n v="7"/>
    <x v="0"/>
    <n v="66.542000000000002"/>
    <x v="48"/>
    <x v="77"/>
  </r>
  <r>
    <n v="9014"/>
    <x v="4498"/>
    <x v="257"/>
    <d v="2017-03-22T00:00:00"/>
    <s v="Standard Class"/>
    <s v="BP-11050"/>
    <s v="Barry Pond"/>
    <x v="1"/>
    <s v="United States"/>
    <s v="Los Angeles"/>
    <x v="1"/>
    <n v="90008"/>
    <x v="1"/>
    <s v="OFF-AR-10002766"/>
    <x v="1"/>
    <x v="6"/>
    <s v="Prang Drawing Pencil Set"/>
    <x v="2213"/>
    <n v="5"/>
    <x v="0"/>
    <n v="3.7530000000000001"/>
    <x v="42"/>
    <x v="6"/>
  </r>
  <r>
    <n v="9015"/>
    <x v="4498"/>
    <x v="257"/>
    <d v="2017-03-22T00:00:00"/>
    <s v="Standard Class"/>
    <s v="BP-11050"/>
    <s v="Barry Pond"/>
    <x v="1"/>
    <s v="United States"/>
    <s v="Los Angeles"/>
    <x v="1"/>
    <n v="90008"/>
    <x v="1"/>
    <s v="OFF-EN-10003072"/>
    <x v="1"/>
    <x v="12"/>
    <s v="Peel &amp; Seel Envelopes"/>
    <x v="5438"/>
    <n v="5"/>
    <x v="0"/>
    <n v="9.3119999999999994"/>
    <x v="42"/>
    <x v="42"/>
  </r>
  <r>
    <n v="9016"/>
    <x v="4499"/>
    <x v="907"/>
    <d v="2016-12-23T00:00:00"/>
    <s v="Standard Class"/>
    <s v="NS-18640"/>
    <s v="Noel Staavos"/>
    <x v="1"/>
    <s v="United States"/>
    <s v="Carlsbad"/>
    <x v="27"/>
    <n v="88220"/>
    <x v="1"/>
    <s v="OFF-BI-10001636"/>
    <x v="1"/>
    <x v="8"/>
    <s v="Ibico Plastic and Wire Spiral Binding Combs"/>
    <x v="5439"/>
    <n v="2"/>
    <x v="2"/>
    <n v="4.3836000000000004"/>
    <x v="5"/>
    <x v="82"/>
  </r>
  <r>
    <n v="9017"/>
    <x v="4499"/>
    <x v="907"/>
    <d v="2016-12-23T00:00:00"/>
    <s v="Standard Class"/>
    <s v="NS-18640"/>
    <s v="Noel Staavos"/>
    <x v="1"/>
    <s v="United States"/>
    <s v="Carlsbad"/>
    <x v="27"/>
    <n v="88220"/>
    <x v="1"/>
    <s v="OFF-BI-10000948"/>
    <x v="1"/>
    <x v="8"/>
    <s v="GBC Laser Imprintable Binding System Covers, Desert Sand"/>
    <x v="3161"/>
    <n v="1"/>
    <x v="2"/>
    <n v="3.8529"/>
    <x v="5"/>
    <x v="31"/>
  </r>
  <r>
    <n v="9018"/>
    <x v="4500"/>
    <x v="253"/>
    <d v="2016-03-28T00:00:00"/>
    <s v="Second Class"/>
    <s v="MV-17485"/>
    <s v="Mark Van Huff"/>
    <x v="0"/>
    <s v="United States"/>
    <s v="Pocatello"/>
    <x v="45"/>
    <n v="83201"/>
    <x v="1"/>
    <s v="OFF-PA-10001838"/>
    <x v="1"/>
    <x v="10"/>
    <s v="Adams Telephone Message Book W/Dividers/Space For Phone Numbers, 5 1/4&quot;X8 1/2&quot;, 300/Messages"/>
    <x v="4459"/>
    <n v="3"/>
    <x v="0"/>
    <n v="8.6435999999999993"/>
    <x v="17"/>
    <x v="181"/>
  </r>
  <r>
    <n v="9019"/>
    <x v="4500"/>
    <x v="253"/>
    <d v="2016-03-28T00:00:00"/>
    <s v="Second Class"/>
    <s v="MV-17485"/>
    <s v="Mark Van Huff"/>
    <x v="0"/>
    <s v="United States"/>
    <s v="Pocatello"/>
    <x v="45"/>
    <n v="83201"/>
    <x v="1"/>
    <s v="OFF-BI-10002215"/>
    <x v="1"/>
    <x v="8"/>
    <s v="Wilson Jones Hanging View Binder, White, 1&quot;"/>
    <x v="339"/>
    <n v="3"/>
    <x v="2"/>
    <n v="5.5380000000000003"/>
    <x v="17"/>
    <x v="18"/>
  </r>
  <r>
    <n v="9020"/>
    <x v="4501"/>
    <x v="757"/>
    <d v="2014-12-18T00:00:00"/>
    <s v="Second Class"/>
    <s v="LE-16810"/>
    <s v="Laurel Elliston"/>
    <x v="0"/>
    <s v="United States"/>
    <s v="Springfield"/>
    <x v="17"/>
    <n v="22153"/>
    <x v="0"/>
    <s v="TEC-AC-10001314"/>
    <x v="2"/>
    <x v="11"/>
    <s v="Case Logic 2.4GHz Wireless Keyboard"/>
    <x v="2564"/>
    <n v="2"/>
    <x v="0"/>
    <n v="7.9984000000000002"/>
    <x v="21"/>
    <x v="366"/>
  </r>
  <r>
    <n v="9021"/>
    <x v="4501"/>
    <x v="757"/>
    <d v="2014-12-18T00:00:00"/>
    <s v="Second Class"/>
    <s v="LE-16810"/>
    <s v="Laurel Elliston"/>
    <x v="0"/>
    <s v="United States"/>
    <s v="Springfield"/>
    <x v="17"/>
    <n v="22153"/>
    <x v="0"/>
    <s v="FUR-FU-10002268"/>
    <x v="0"/>
    <x v="5"/>
    <s v="Ultra Door Push Plate"/>
    <x v="2074"/>
    <n v="6"/>
    <x v="0"/>
    <n v="9.7218"/>
    <x v="21"/>
    <x v="113"/>
  </r>
  <r>
    <n v="9022"/>
    <x v="4502"/>
    <x v="219"/>
    <d v="2015-11-20T00:00:00"/>
    <s v="Standard Class"/>
    <s v="VP-21760"/>
    <s v="Victoria Pisteka"/>
    <x v="1"/>
    <s v="United States"/>
    <s v="Toledo"/>
    <x v="24"/>
    <n v="43615"/>
    <x v="3"/>
    <s v="OFF-BI-10002133"/>
    <x v="1"/>
    <x v="8"/>
    <s v="Wilson Jones Elliptical Ring 3 1/2&quot; Capacity Binders, 800 sheets"/>
    <x v="5440"/>
    <n v="13"/>
    <x v="6"/>
    <n v="-116.84399999999999"/>
    <x v="6"/>
    <x v="80"/>
  </r>
  <r>
    <n v="9023"/>
    <x v="4503"/>
    <x v="250"/>
    <d v="2016-08-23T00:00:00"/>
    <s v="First Class"/>
    <s v="TC-21475"/>
    <s v="Tony Chapman"/>
    <x v="2"/>
    <s v="United States"/>
    <s v="Fort Collins"/>
    <x v="22"/>
    <n v="80525"/>
    <x v="1"/>
    <s v="FUR-FU-10001979"/>
    <x v="0"/>
    <x v="5"/>
    <s v="Dana Halogen Swing-Arm Architect Lamp"/>
    <x v="5441"/>
    <n v="3"/>
    <x v="2"/>
    <n v="9.8328000000000007"/>
    <x v="47"/>
    <x v="36"/>
  </r>
  <r>
    <n v="9024"/>
    <x v="4504"/>
    <x v="685"/>
    <d v="2015-07-02T00:00:00"/>
    <s v="First Class"/>
    <s v="SG-20470"/>
    <s v="Sheri Gordon"/>
    <x v="0"/>
    <s v="United States"/>
    <s v="New York City"/>
    <x v="15"/>
    <n v="10024"/>
    <x v="3"/>
    <s v="FUR-CH-10001482"/>
    <x v="0"/>
    <x v="1"/>
    <s v="Office Star - Mesh Screen back chair with Vinyl seat"/>
    <x v="5442"/>
    <n v="1"/>
    <x v="9"/>
    <n v="1.3098000000000001"/>
    <x v="39"/>
    <x v="186"/>
  </r>
  <r>
    <n v="9025"/>
    <x v="4505"/>
    <x v="190"/>
    <d v="2016-07-02T00:00:00"/>
    <s v="Standard Class"/>
    <s v="VP-21760"/>
    <s v="Victoria Pisteka"/>
    <x v="1"/>
    <s v="United States"/>
    <s v="New York City"/>
    <x v="15"/>
    <n v="10035"/>
    <x v="3"/>
    <s v="TEC-AC-10002018"/>
    <x v="2"/>
    <x v="11"/>
    <s v="AmazonBasics 3-Button USB Wired Mouse"/>
    <x v="5443"/>
    <n v="3"/>
    <x v="0"/>
    <n v="9.0170999999999992"/>
    <x v="16"/>
    <x v="157"/>
  </r>
  <r>
    <n v="9026"/>
    <x v="4505"/>
    <x v="190"/>
    <d v="2016-07-02T00:00:00"/>
    <s v="Standard Class"/>
    <s v="VP-21760"/>
    <s v="Victoria Pisteka"/>
    <x v="1"/>
    <s v="United States"/>
    <s v="New York City"/>
    <x v="15"/>
    <n v="10035"/>
    <x v="3"/>
    <s v="TEC-AC-10000397"/>
    <x v="2"/>
    <x v="11"/>
    <s v="Perixx PERIBOARD-512B, Ergonomic Split Keyboard"/>
    <x v="3943"/>
    <n v="4"/>
    <x v="0"/>
    <n v="9.7972000000000001"/>
    <x v="16"/>
    <x v="120"/>
  </r>
  <r>
    <n v="9027"/>
    <x v="4505"/>
    <x v="190"/>
    <d v="2016-07-02T00:00:00"/>
    <s v="Standard Class"/>
    <s v="VP-21760"/>
    <s v="Victoria Pisteka"/>
    <x v="1"/>
    <s v="United States"/>
    <s v="New York City"/>
    <x v="15"/>
    <n v="10035"/>
    <x v="3"/>
    <s v="FUR-FU-10003976"/>
    <x v="0"/>
    <x v="5"/>
    <s v="DAX Executive Solid Wood Document Frame, Desktop or Hang, Mahogany, 5 x 7"/>
    <x v="1250"/>
    <n v="3"/>
    <x v="0"/>
    <n v="12.8316"/>
    <x v="16"/>
    <x v="143"/>
  </r>
  <r>
    <n v="9028"/>
    <x v="4506"/>
    <x v="42"/>
    <d v="2016-09-22T00:00:00"/>
    <s v="Standard Class"/>
    <s v="PO-18865"/>
    <s v="Patrick O'Donnell"/>
    <x v="0"/>
    <s v="United States"/>
    <s v="Marlborough"/>
    <x v="31"/>
    <n v="1752"/>
    <x v="3"/>
    <s v="FUR-FU-10002597"/>
    <x v="0"/>
    <x v="5"/>
    <s v="C-Line Magnetic Cubicle Keepers, Clear Polypropylene"/>
    <x v="1450"/>
    <n v="3"/>
    <x v="0"/>
    <n v="6.2244000000000002"/>
    <x v="22"/>
    <x v="72"/>
  </r>
  <r>
    <n v="9029"/>
    <x v="4506"/>
    <x v="42"/>
    <d v="2016-09-22T00:00:00"/>
    <s v="Standard Class"/>
    <s v="PO-18865"/>
    <s v="Patrick O'Donnell"/>
    <x v="0"/>
    <s v="United States"/>
    <s v="Marlborough"/>
    <x v="31"/>
    <n v="1752"/>
    <x v="3"/>
    <s v="FUR-FU-10004864"/>
    <x v="0"/>
    <x v="5"/>
    <s v="Howard Miller 14-1/2&quot; Diameter Chrome Round Wall Clock"/>
    <x v="1838"/>
    <n v="3"/>
    <x v="0"/>
    <n v="61.382399999999997"/>
    <x v="22"/>
    <x v="203"/>
  </r>
  <r>
    <n v="9030"/>
    <x v="4507"/>
    <x v="667"/>
    <d v="2014-07-23T00:00:00"/>
    <s v="Standard Class"/>
    <s v="JL-15130"/>
    <s v="Jack Lebron"/>
    <x v="0"/>
    <s v="United States"/>
    <s v="New Rochelle"/>
    <x v="15"/>
    <n v="10801"/>
    <x v="3"/>
    <s v="OFF-BI-10002103"/>
    <x v="1"/>
    <x v="8"/>
    <s v="Cardinal Slant-D Ring Binder, Heavy Gauge Vinyl"/>
    <x v="1150"/>
    <n v="2"/>
    <x v="2"/>
    <n v="4.5187999999999997"/>
    <x v="40"/>
    <x v="12"/>
  </r>
  <r>
    <n v="9031"/>
    <x v="4508"/>
    <x v="853"/>
    <d v="2017-09-01T00:00:00"/>
    <s v="Same Day"/>
    <s v="RW-19540"/>
    <s v="Rick Wilson"/>
    <x v="1"/>
    <s v="United States"/>
    <s v="Seattle"/>
    <x v="4"/>
    <n v="98103"/>
    <x v="1"/>
    <s v="OFF-AP-10001005"/>
    <x v="1"/>
    <x v="9"/>
    <s v="Honeywell Quietcare HEPA Air Cleaner"/>
    <x v="5444"/>
    <n v="4"/>
    <x v="0"/>
    <n v="103.818"/>
    <x v="15"/>
    <x v="67"/>
  </r>
  <r>
    <n v="9032"/>
    <x v="4508"/>
    <x v="853"/>
    <d v="2017-09-01T00:00:00"/>
    <s v="Same Day"/>
    <s v="RW-19540"/>
    <s v="Rick Wilson"/>
    <x v="1"/>
    <s v="United States"/>
    <s v="Seattle"/>
    <x v="4"/>
    <n v="98103"/>
    <x v="1"/>
    <s v="FUR-TA-10002607"/>
    <x v="0"/>
    <x v="3"/>
    <s v="KI Conference Tables"/>
    <x v="5445"/>
    <n v="4"/>
    <x v="0"/>
    <n v="45.369599999999998"/>
    <x v="15"/>
    <x v="341"/>
  </r>
  <r>
    <n v="9033"/>
    <x v="4509"/>
    <x v="738"/>
    <d v="2017-06-26T00:00:00"/>
    <s v="Standard Class"/>
    <s v="RB-19465"/>
    <s v="Rick Bensley"/>
    <x v="2"/>
    <s v="United States"/>
    <s v="Detroit"/>
    <x v="12"/>
    <n v="48227"/>
    <x v="2"/>
    <s v="FUR-CH-10000454"/>
    <x v="0"/>
    <x v="1"/>
    <s v="Hon Deluxe Fabric Upholstered Stacking Chairs, Rounded Back"/>
    <x v="5446"/>
    <n v="2"/>
    <x v="0"/>
    <n v="146.38800000000001"/>
    <x v="28"/>
    <x v="84"/>
  </r>
  <r>
    <n v="9034"/>
    <x v="4510"/>
    <x v="814"/>
    <d v="2014-09-07T00:00:00"/>
    <s v="Standard Class"/>
    <s v="SC-20095"/>
    <s v="Sanjit Chand"/>
    <x v="0"/>
    <s v="United States"/>
    <s v="Fayetteville"/>
    <x v="36"/>
    <n v="72701"/>
    <x v="0"/>
    <s v="OFF-BI-10001359"/>
    <x v="1"/>
    <x v="8"/>
    <s v="GBC DocuBind TL300 Electric Binding System"/>
    <x v="1612"/>
    <n v="2"/>
    <x v="0"/>
    <n v="843.17060000000004"/>
    <x v="9"/>
    <x v="2"/>
  </r>
  <r>
    <n v="9035"/>
    <x v="4511"/>
    <x v="486"/>
    <d v="2015-10-05T00:00:00"/>
    <s v="Standard Class"/>
    <s v="EM-13960"/>
    <s v="Eric Murdock"/>
    <x v="0"/>
    <s v="United States"/>
    <s v="Quincy"/>
    <x v="10"/>
    <n v="62301"/>
    <x v="2"/>
    <s v="OFF-BI-10003196"/>
    <x v="1"/>
    <x v="8"/>
    <s v="Accohide Poly Flexible Ring Binders"/>
    <x v="5447"/>
    <n v="4"/>
    <x v="3"/>
    <n v="-4.4880000000000004"/>
    <x v="2"/>
    <x v="225"/>
  </r>
  <r>
    <n v="9036"/>
    <x v="4511"/>
    <x v="486"/>
    <d v="2015-10-05T00:00:00"/>
    <s v="Standard Class"/>
    <s v="EM-13960"/>
    <s v="Eric Murdock"/>
    <x v="0"/>
    <s v="United States"/>
    <s v="Quincy"/>
    <x v="10"/>
    <n v="62301"/>
    <x v="2"/>
    <s v="TEC-AC-10003657"/>
    <x v="2"/>
    <x v="11"/>
    <s v="Lenovo 17-Key USB Numeric Keypad"/>
    <x v="5448"/>
    <n v="4"/>
    <x v="2"/>
    <n v="2.7191999999999998"/>
    <x v="2"/>
    <x v="101"/>
  </r>
  <r>
    <n v="9037"/>
    <x v="4512"/>
    <x v="1003"/>
    <d v="2015-04-10T00:00:00"/>
    <s v="First Class"/>
    <s v="RP-19390"/>
    <s v="Resi Pölking"/>
    <x v="0"/>
    <s v="United States"/>
    <s v="New York City"/>
    <x v="15"/>
    <n v="10035"/>
    <x v="3"/>
    <s v="OFF-PA-10002262"/>
    <x v="1"/>
    <x v="10"/>
    <s v="Xerox 192"/>
    <x v="233"/>
    <n v="4"/>
    <x v="0"/>
    <n v="12.441599999999999"/>
    <x v="19"/>
    <x v="68"/>
  </r>
  <r>
    <n v="9038"/>
    <x v="4512"/>
    <x v="1003"/>
    <d v="2015-04-10T00:00:00"/>
    <s v="First Class"/>
    <s v="RP-19390"/>
    <s v="Resi Pölking"/>
    <x v="0"/>
    <s v="United States"/>
    <s v="New York City"/>
    <x v="15"/>
    <n v="10035"/>
    <x v="3"/>
    <s v="OFF-ST-10002214"/>
    <x v="1"/>
    <x v="4"/>
    <s v="X-Rack File for Hanging Folders"/>
    <x v="2383"/>
    <n v="2"/>
    <x v="0"/>
    <n v="5.8708"/>
    <x v="19"/>
    <x v="96"/>
  </r>
  <r>
    <n v="9039"/>
    <x v="4513"/>
    <x v="610"/>
    <d v="2017-11-21T00:00:00"/>
    <s v="Same Day"/>
    <s v="HZ-14950"/>
    <s v="Henia Zydlo"/>
    <x v="0"/>
    <s v="United States"/>
    <s v="Houston"/>
    <x v="5"/>
    <n v="77095"/>
    <x v="2"/>
    <s v="TEC-PH-10003555"/>
    <x v="2"/>
    <x v="7"/>
    <s v="Motorola HK250 Universal Bluetooth Headset"/>
    <x v="494"/>
    <n v="3"/>
    <x v="2"/>
    <n v="-12.4146"/>
    <x v="24"/>
    <x v="206"/>
  </r>
  <r>
    <n v="9040"/>
    <x v="4514"/>
    <x v="907"/>
    <d v="2016-12-21T00:00:00"/>
    <s v="Standard Class"/>
    <s v="AB-10105"/>
    <s v="Adrian Barton"/>
    <x v="0"/>
    <s v="United States"/>
    <s v="Detroit"/>
    <x v="12"/>
    <n v="48205"/>
    <x v="2"/>
    <s v="OFF-BI-10000545"/>
    <x v="1"/>
    <x v="8"/>
    <s v="GBC Ibimaster 500 Manual ProClick Binding System"/>
    <x v="5449"/>
    <n v="13"/>
    <x v="0"/>
    <n v="4946.37"/>
    <x v="5"/>
    <x v="47"/>
  </r>
  <r>
    <n v="9041"/>
    <x v="4515"/>
    <x v="111"/>
    <d v="2014-09-24T00:00:00"/>
    <s v="Standard Class"/>
    <s v="ND-18460"/>
    <s v="Neil Ducich"/>
    <x v="1"/>
    <s v="United States"/>
    <s v="Chandler"/>
    <x v="16"/>
    <n v="85224"/>
    <x v="1"/>
    <s v="FUR-TA-10004607"/>
    <x v="0"/>
    <x v="3"/>
    <s v="Hon 2111 Invitation Series Straight Table"/>
    <x v="5450"/>
    <n v="1"/>
    <x v="5"/>
    <n v="-45.827300000000001"/>
    <x v="9"/>
    <x v="390"/>
  </r>
  <r>
    <n v="9042"/>
    <x v="4516"/>
    <x v="450"/>
    <d v="2014-10-03T00:00:00"/>
    <s v="Standard Class"/>
    <s v="XP-21865"/>
    <s v="Xylona Preis"/>
    <x v="0"/>
    <s v="United States"/>
    <s v="Hollywood"/>
    <x v="2"/>
    <n v="33021"/>
    <x v="0"/>
    <s v="FUR-FU-10000277"/>
    <x v="0"/>
    <x v="5"/>
    <s v="Deflect-o DuraMat Antistatic Studded Beveled Mat for Medium Pile Carpeting"/>
    <x v="5451"/>
    <n v="4"/>
    <x v="2"/>
    <n v="16.854399999999998"/>
    <x v="18"/>
    <x v="500"/>
  </r>
  <r>
    <n v="9043"/>
    <x v="4517"/>
    <x v="357"/>
    <d v="2015-09-26T00:00:00"/>
    <s v="Second Class"/>
    <s v="MM-18280"/>
    <s v="Muhammed MacIntyre"/>
    <x v="1"/>
    <s v="United States"/>
    <s v="Los Angeles"/>
    <x v="1"/>
    <n v="90049"/>
    <x v="1"/>
    <s v="OFF-AP-10004532"/>
    <x v="1"/>
    <x v="9"/>
    <s v="Kensington 6 Outlet Guardian Standard Surge Protector"/>
    <x v="635"/>
    <n v="3"/>
    <x v="0"/>
    <n v="16.588799999999999"/>
    <x v="11"/>
    <x v="6"/>
  </r>
  <r>
    <n v="9044"/>
    <x v="4518"/>
    <x v="77"/>
    <d v="2016-11-13T00:00:00"/>
    <s v="Standard Class"/>
    <s v="ML-17395"/>
    <s v="Marina Lichtenstein"/>
    <x v="1"/>
    <s v="United States"/>
    <s v="San Francisco"/>
    <x v="1"/>
    <n v="94122"/>
    <x v="1"/>
    <s v="TEC-AC-10003911"/>
    <x v="2"/>
    <x v="11"/>
    <s v="NETGEAR AC1750 Dual Band Gigabit Smart WiFi Router"/>
    <x v="647"/>
    <n v="3"/>
    <x v="0"/>
    <n v="163.18979999999999"/>
    <x v="0"/>
    <x v="143"/>
  </r>
  <r>
    <n v="9045"/>
    <x v="4519"/>
    <x v="819"/>
    <d v="2017-12-20T00:00:00"/>
    <s v="Second Class"/>
    <s v="KM-16225"/>
    <s v="Kalyca Meade"/>
    <x v="1"/>
    <s v="United States"/>
    <s v="Sunnyvale"/>
    <x v="1"/>
    <n v="94086"/>
    <x v="1"/>
    <s v="OFF-BI-10003196"/>
    <x v="1"/>
    <x v="8"/>
    <s v="Accohide Poly Flexible Ring Binders"/>
    <x v="4290"/>
    <n v="2"/>
    <x v="2"/>
    <n v="2.2440000000000002"/>
    <x v="23"/>
    <x v="54"/>
  </r>
  <r>
    <n v="9046"/>
    <x v="4519"/>
    <x v="819"/>
    <d v="2017-12-20T00:00:00"/>
    <s v="Second Class"/>
    <s v="KM-16225"/>
    <s v="Kalyca Meade"/>
    <x v="1"/>
    <s v="United States"/>
    <s v="Sunnyvale"/>
    <x v="1"/>
    <n v="94086"/>
    <x v="1"/>
    <s v="TEC-AC-10000358"/>
    <x v="2"/>
    <x v="11"/>
    <s v="Imation Secure Drive + Hardware Encrypted USB flash drive - 16 GB"/>
    <x v="5452"/>
    <n v="5"/>
    <x v="0"/>
    <n v="45.588000000000001"/>
    <x v="23"/>
    <x v="244"/>
  </r>
  <r>
    <n v="9047"/>
    <x v="4519"/>
    <x v="819"/>
    <d v="2017-12-20T00:00:00"/>
    <s v="Second Class"/>
    <s v="KM-16225"/>
    <s v="Kalyca Meade"/>
    <x v="1"/>
    <s v="United States"/>
    <s v="Sunnyvale"/>
    <x v="1"/>
    <n v="94086"/>
    <x v="1"/>
    <s v="TEC-AC-10000057"/>
    <x v="2"/>
    <x v="11"/>
    <s v="Microsoft Natural Ergonomic Keyboard 4000"/>
    <x v="179"/>
    <n v="5"/>
    <x v="0"/>
    <n v="31.4895"/>
    <x v="23"/>
    <x v="85"/>
  </r>
  <r>
    <n v="9048"/>
    <x v="4519"/>
    <x v="819"/>
    <d v="2017-12-20T00:00:00"/>
    <s v="Second Class"/>
    <s v="KM-16225"/>
    <s v="Kalyca Meade"/>
    <x v="1"/>
    <s v="United States"/>
    <s v="Sunnyvale"/>
    <x v="1"/>
    <n v="94086"/>
    <x v="1"/>
    <s v="OFF-AR-10001988"/>
    <x v="1"/>
    <x v="6"/>
    <s v="Bulldog Table or Wall-Mount Pencil Sharpener"/>
    <x v="5453"/>
    <n v="5"/>
    <x v="0"/>
    <n v="8.6854999999999993"/>
    <x v="23"/>
    <x v="5"/>
  </r>
  <r>
    <n v="9049"/>
    <x v="4519"/>
    <x v="819"/>
    <d v="2017-12-20T00:00:00"/>
    <s v="Second Class"/>
    <s v="KM-16225"/>
    <s v="Kalyca Meade"/>
    <x v="1"/>
    <s v="United States"/>
    <s v="Sunnyvale"/>
    <x v="1"/>
    <n v="94086"/>
    <x v="1"/>
    <s v="OFF-LA-10003498"/>
    <x v="1"/>
    <x v="2"/>
    <s v="Avery 475"/>
    <x v="1821"/>
    <n v="3"/>
    <x v="0"/>
    <n v="22.2"/>
    <x v="23"/>
    <x v="47"/>
  </r>
  <r>
    <n v="9050"/>
    <x v="4520"/>
    <x v="158"/>
    <d v="2014-09-25T00:00:00"/>
    <s v="Standard Class"/>
    <s v="SL-20155"/>
    <s v="Sara Luxemburg"/>
    <x v="2"/>
    <s v="United States"/>
    <s v="New York City"/>
    <x v="15"/>
    <n v="10011"/>
    <x v="3"/>
    <s v="OFF-AR-10002956"/>
    <x v="1"/>
    <x v="6"/>
    <s v="Boston 16801 Nautilus Battery Pencil Sharpener"/>
    <x v="5454"/>
    <n v="3"/>
    <x v="0"/>
    <n v="17.1678"/>
    <x v="9"/>
    <x v="96"/>
  </r>
  <r>
    <n v="9051"/>
    <x v="4521"/>
    <x v="1210"/>
    <d v="2015-05-22T00:00:00"/>
    <s v="Standard Class"/>
    <s v="AJ-10780"/>
    <s v="Anthony Jacobs"/>
    <x v="1"/>
    <s v="United States"/>
    <s v="Los Angeles"/>
    <x v="1"/>
    <n v="90004"/>
    <x v="1"/>
    <s v="OFF-PA-10003724"/>
    <x v="1"/>
    <x v="10"/>
    <s v="Wirebound Message Book, 4 per Page"/>
    <x v="139"/>
    <n v="2"/>
    <x v="0"/>
    <n v="5.3213999999999997"/>
    <x v="20"/>
    <x v="77"/>
  </r>
  <r>
    <n v="9052"/>
    <x v="4522"/>
    <x v="959"/>
    <d v="2014-03-31T00:00:00"/>
    <s v="Second Class"/>
    <s v="DK-12835"/>
    <s v="Damala Kotsonis"/>
    <x v="1"/>
    <s v="United States"/>
    <s v="San Francisco"/>
    <x v="1"/>
    <n v="94122"/>
    <x v="1"/>
    <s v="OFF-AR-10004272"/>
    <x v="1"/>
    <x v="6"/>
    <s v="Newell 308"/>
    <x v="3525"/>
    <n v="2"/>
    <x v="0"/>
    <n v="0.84"/>
    <x v="34"/>
    <x v="45"/>
  </r>
  <r>
    <n v="9053"/>
    <x v="4522"/>
    <x v="959"/>
    <d v="2014-03-31T00:00:00"/>
    <s v="Second Class"/>
    <s v="DK-12835"/>
    <s v="Damala Kotsonis"/>
    <x v="1"/>
    <s v="United States"/>
    <s v="San Francisco"/>
    <x v="1"/>
    <n v="94122"/>
    <x v="1"/>
    <s v="OFF-BI-10003291"/>
    <x v="1"/>
    <x v="8"/>
    <s v="Wilson Jones Leather-Like Binders with DublLock Round Rings"/>
    <x v="688"/>
    <n v="4"/>
    <x v="2"/>
    <n v="9.4283999999999999"/>
    <x v="34"/>
    <x v="27"/>
  </r>
  <r>
    <n v="9054"/>
    <x v="4522"/>
    <x v="959"/>
    <d v="2014-03-31T00:00:00"/>
    <s v="Second Class"/>
    <s v="DK-12835"/>
    <s v="Damala Kotsonis"/>
    <x v="1"/>
    <s v="United States"/>
    <s v="San Francisco"/>
    <x v="1"/>
    <n v="94122"/>
    <x v="1"/>
    <s v="TEC-PH-10004100"/>
    <x v="2"/>
    <x v="7"/>
    <s v="Griffin GC17055 Auxiliary Audio Cable"/>
    <x v="5455"/>
    <n v="2"/>
    <x v="2"/>
    <n v="2.8784000000000001"/>
    <x v="34"/>
    <x v="36"/>
  </r>
  <r>
    <n v="9055"/>
    <x v="4523"/>
    <x v="585"/>
    <d v="2017-09-28T00:00:00"/>
    <s v="Standard Class"/>
    <s v="BK-11260"/>
    <s v="Berenike Kampe"/>
    <x v="0"/>
    <s v="United States"/>
    <s v="Santa Ana"/>
    <x v="1"/>
    <n v="92704"/>
    <x v="1"/>
    <s v="OFF-SU-10001218"/>
    <x v="1"/>
    <x v="14"/>
    <s v="Fiskars Softgrip Scissors"/>
    <x v="2099"/>
    <n v="2"/>
    <x v="0"/>
    <n v="6.1487999999999996"/>
    <x v="15"/>
    <x v="40"/>
  </r>
  <r>
    <n v="9056"/>
    <x v="4524"/>
    <x v="811"/>
    <d v="2015-09-17T00:00:00"/>
    <s v="Second Class"/>
    <s v="CC-12670"/>
    <s v="Craig Carreira"/>
    <x v="0"/>
    <s v="United States"/>
    <s v="Seattle"/>
    <x v="4"/>
    <n v="98103"/>
    <x v="1"/>
    <s v="TEC-AC-10004209"/>
    <x v="2"/>
    <x v="11"/>
    <s v="Memorex Froggy Flash Drive 4 GB"/>
    <x v="223"/>
    <n v="2"/>
    <x v="0"/>
    <n v="8.5722000000000005"/>
    <x v="11"/>
    <x v="87"/>
  </r>
  <r>
    <n v="9057"/>
    <x v="4525"/>
    <x v="121"/>
    <d v="2015-11-04T00:00:00"/>
    <s v="First Class"/>
    <s v="ED-13885"/>
    <s v="Emily Ducich"/>
    <x v="2"/>
    <s v="United States"/>
    <s v="New York City"/>
    <x v="15"/>
    <n v="10011"/>
    <x v="3"/>
    <s v="FUR-CH-10002073"/>
    <x v="0"/>
    <x v="1"/>
    <s v="Hon Olson Stacker Chairs"/>
    <x v="5456"/>
    <n v="11"/>
    <x v="9"/>
    <n v="553.39020000000005"/>
    <x v="6"/>
    <x v="340"/>
  </r>
  <r>
    <n v="9058"/>
    <x v="4526"/>
    <x v="1182"/>
    <d v="2015-10-24T00:00:00"/>
    <s v="Standard Class"/>
    <s v="SV-20785"/>
    <s v="Stewart Visinsky"/>
    <x v="0"/>
    <s v="United States"/>
    <s v="Los Angeles"/>
    <x v="1"/>
    <n v="90045"/>
    <x v="1"/>
    <s v="FUR-FU-10003424"/>
    <x v="0"/>
    <x v="5"/>
    <s v="Nu-Dell Oak Frame"/>
    <x v="4021"/>
    <n v="7"/>
    <x v="0"/>
    <n v="23.923200000000001"/>
    <x v="2"/>
    <x v="203"/>
  </r>
  <r>
    <n v="9059"/>
    <x v="4526"/>
    <x v="1182"/>
    <d v="2015-10-24T00:00:00"/>
    <s v="Standard Class"/>
    <s v="SV-20785"/>
    <s v="Stewart Visinsky"/>
    <x v="0"/>
    <s v="United States"/>
    <s v="Los Angeles"/>
    <x v="1"/>
    <n v="90045"/>
    <x v="1"/>
    <s v="FUR-TA-10001086"/>
    <x v="0"/>
    <x v="3"/>
    <s v="SAFCO PlanMaster Boards, 60w x 37-1/2d, White Melamine"/>
    <x v="5457"/>
    <n v="3"/>
    <x v="2"/>
    <n v="27.3582"/>
    <x v="2"/>
    <x v="17"/>
  </r>
  <r>
    <n v="9060"/>
    <x v="4527"/>
    <x v="403"/>
    <d v="2016-06-18T00:00:00"/>
    <s v="Standard Class"/>
    <s v="AR-10825"/>
    <s v="Anthony Rawles"/>
    <x v="1"/>
    <s v="United States"/>
    <s v="Seattle"/>
    <x v="4"/>
    <n v="98103"/>
    <x v="1"/>
    <s v="FUR-TA-10004619"/>
    <x v="0"/>
    <x v="3"/>
    <s v="Hon Non-Folding Utility Tables"/>
    <x v="5458"/>
    <n v="7"/>
    <x v="0"/>
    <n v="334.55099999999999"/>
    <x v="1"/>
    <x v="1"/>
  </r>
  <r>
    <n v="9061"/>
    <x v="4528"/>
    <x v="312"/>
    <d v="2015-11-21T00:00:00"/>
    <s v="First Class"/>
    <s v="CS-12250"/>
    <s v="Chris Selesnick"/>
    <x v="1"/>
    <s v="United States"/>
    <s v="San Diego"/>
    <x v="1"/>
    <n v="92024"/>
    <x v="1"/>
    <s v="OFF-BI-10002854"/>
    <x v="1"/>
    <x v="8"/>
    <s v="Performers Binder/Pad Holder, Black"/>
    <x v="5459"/>
    <n v="4"/>
    <x v="2"/>
    <n v="33.636000000000003"/>
    <x v="6"/>
    <x v="54"/>
  </r>
  <r>
    <n v="9062"/>
    <x v="4528"/>
    <x v="312"/>
    <d v="2015-11-21T00:00:00"/>
    <s v="First Class"/>
    <s v="CS-12250"/>
    <s v="Chris Selesnick"/>
    <x v="1"/>
    <s v="United States"/>
    <s v="San Diego"/>
    <x v="1"/>
    <n v="92024"/>
    <x v="1"/>
    <s v="OFF-LA-10002762"/>
    <x v="1"/>
    <x v="2"/>
    <s v="Avery 485"/>
    <x v="2255"/>
    <n v="4"/>
    <x v="0"/>
    <n v="23.5564"/>
    <x v="6"/>
    <x v="2"/>
  </r>
  <r>
    <n v="9063"/>
    <x v="4529"/>
    <x v="1211"/>
    <d v="2016-03-06T00:00:00"/>
    <s v="Standard Class"/>
    <s v="RR-19525"/>
    <s v="Rick Reed"/>
    <x v="1"/>
    <s v="United States"/>
    <s v="New York City"/>
    <x v="15"/>
    <n v="10035"/>
    <x v="3"/>
    <s v="OFF-FA-10003495"/>
    <x v="1"/>
    <x v="13"/>
    <s v="Staples"/>
    <x v="5460"/>
    <n v="6"/>
    <x v="0"/>
    <n v="18.239999999999998"/>
    <x v="17"/>
    <x v="47"/>
  </r>
  <r>
    <n v="9064"/>
    <x v="4530"/>
    <x v="1005"/>
    <d v="2014-10-20T00:00:00"/>
    <s v="Standard Class"/>
    <s v="BD-11500"/>
    <s v="Bradley Drucker"/>
    <x v="0"/>
    <s v="United States"/>
    <s v="Chicago"/>
    <x v="10"/>
    <n v="60653"/>
    <x v="2"/>
    <s v="OFF-PA-10002581"/>
    <x v="1"/>
    <x v="10"/>
    <s v="Xerox 1951"/>
    <x v="5461"/>
    <n v="13"/>
    <x v="2"/>
    <n v="100.685"/>
    <x v="18"/>
    <x v="33"/>
  </r>
  <r>
    <n v="9065"/>
    <x v="4530"/>
    <x v="1005"/>
    <d v="2014-10-20T00:00:00"/>
    <s v="Standard Class"/>
    <s v="BD-11500"/>
    <s v="Bradley Drucker"/>
    <x v="0"/>
    <s v="United States"/>
    <s v="Chicago"/>
    <x v="10"/>
    <n v="60653"/>
    <x v="2"/>
    <s v="OFF-BI-10000343"/>
    <x v="1"/>
    <x v="8"/>
    <s v="Pressboard Covers with Storage Hooks, 9 1/2&quot; x 11&quot;, Light Blue"/>
    <x v="194"/>
    <n v="3"/>
    <x v="3"/>
    <n v="-4.8609"/>
    <x v="18"/>
    <x v="148"/>
  </r>
  <r>
    <n v="9066"/>
    <x v="4530"/>
    <x v="1005"/>
    <d v="2014-10-20T00:00:00"/>
    <s v="Standard Class"/>
    <s v="BD-11500"/>
    <s v="Bradley Drucker"/>
    <x v="0"/>
    <s v="United States"/>
    <s v="Chicago"/>
    <x v="10"/>
    <n v="60653"/>
    <x v="2"/>
    <s v="OFF-PA-10001184"/>
    <x v="1"/>
    <x v="10"/>
    <s v="Xerox 1903"/>
    <x v="4336"/>
    <n v="4"/>
    <x v="2"/>
    <n v="6.9367999999999999"/>
    <x v="18"/>
    <x v="49"/>
  </r>
  <r>
    <n v="9067"/>
    <x v="4531"/>
    <x v="1143"/>
    <d v="2017-05-30T00:00:00"/>
    <s v="Standard Class"/>
    <s v="BM-11785"/>
    <s v="Bryan Mills"/>
    <x v="0"/>
    <s v="United States"/>
    <s v="Harrisonburg"/>
    <x v="17"/>
    <n v="22801"/>
    <x v="0"/>
    <s v="TEC-AC-10000521"/>
    <x v="2"/>
    <x v="11"/>
    <s v="Verbatim Slim CD and DVD Storage Cases, 50/Pack"/>
    <x v="5462"/>
    <n v="2"/>
    <x v="0"/>
    <n v="6.9240000000000004"/>
    <x v="25"/>
    <x v="84"/>
  </r>
  <r>
    <n v="9068"/>
    <x v="4532"/>
    <x v="1084"/>
    <d v="2016-02-10T00:00:00"/>
    <s v="Standard Class"/>
    <s v="MS-17365"/>
    <s v="Maribeth Schnelling"/>
    <x v="0"/>
    <s v="United States"/>
    <s v="Rockville"/>
    <x v="39"/>
    <n v="20852"/>
    <x v="3"/>
    <s v="TEC-PH-10002890"/>
    <x v="2"/>
    <x v="7"/>
    <s v="AT&amp;T 17929 Lendline Telephone"/>
    <x v="3377"/>
    <n v="2"/>
    <x v="0"/>
    <n v="23.524799999999999"/>
    <x v="48"/>
    <x v="19"/>
  </r>
  <r>
    <n v="9069"/>
    <x v="4533"/>
    <x v="476"/>
    <d v="2016-09-05T00:00:00"/>
    <s v="Second Class"/>
    <s v="BM-11140"/>
    <s v="Becky Martin"/>
    <x v="0"/>
    <s v="United States"/>
    <s v="Des Moines"/>
    <x v="4"/>
    <n v="98198"/>
    <x v="1"/>
    <s v="FUR-CH-10003061"/>
    <x v="0"/>
    <x v="1"/>
    <s v="Global Leather Task Chair, Black"/>
    <x v="1775"/>
    <n v="3"/>
    <x v="2"/>
    <n v="-2.6997"/>
    <x v="22"/>
    <x v="137"/>
  </r>
  <r>
    <n v="9070"/>
    <x v="4533"/>
    <x v="476"/>
    <d v="2016-09-05T00:00:00"/>
    <s v="Second Class"/>
    <s v="BM-11140"/>
    <s v="Becky Martin"/>
    <x v="0"/>
    <s v="United States"/>
    <s v="Des Moines"/>
    <x v="4"/>
    <n v="98198"/>
    <x v="1"/>
    <s v="OFF-EN-10003567"/>
    <x v="1"/>
    <x v="12"/>
    <s v="Inter-Office Recycled Envelopes, Brown Kraft, Button-String,10&quot; x 13&quot; , 100/Box"/>
    <x v="4196"/>
    <n v="3"/>
    <x v="0"/>
    <n v="30.991800000000001"/>
    <x v="22"/>
    <x v="2"/>
  </r>
  <r>
    <n v="9071"/>
    <x v="4534"/>
    <x v="769"/>
    <d v="2017-12-05T00:00:00"/>
    <s v="First Class"/>
    <s v="KE-16420"/>
    <s v="Katrina Edelman"/>
    <x v="1"/>
    <s v="United States"/>
    <s v="Philadelphia"/>
    <x v="9"/>
    <n v="19134"/>
    <x v="3"/>
    <s v="FUR-FU-10001918"/>
    <x v="0"/>
    <x v="5"/>
    <s v="C-Line Cubicle Keepers Polyproplyene Holder With Velcro Backings"/>
    <x v="1366"/>
    <n v="3"/>
    <x v="2"/>
    <n v="2.6960999999999999"/>
    <x v="23"/>
    <x v="212"/>
  </r>
  <r>
    <n v="9072"/>
    <x v="4535"/>
    <x v="821"/>
    <d v="2015-06-16T00:00:00"/>
    <s v="Standard Class"/>
    <s v="SZ-20035"/>
    <s v="Sam Zeldin"/>
    <x v="2"/>
    <s v="United States"/>
    <s v="Columbus"/>
    <x v="14"/>
    <n v="47201"/>
    <x v="2"/>
    <s v="OFF-ST-10002444"/>
    <x v="1"/>
    <x v="4"/>
    <s v="Recycled Eldon Regeneration Jumbo File"/>
    <x v="332"/>
    <n v="2"/>
    <x v="0"/>
    <n v="6.8768000000000002"/>
    <x v="33"/>
    <x v="95"/>
  </r>
  <r>
    <n v="9073"/>
    <x v="4536"/>
    <x v="913"/>
    <d v="2016-09-08T00:00:00"/>
    <s v="Standard Class"/>
    <s v="MB-18085"/>
    <s v="Mick Brown"/>
    <x v="0"/>
    <s v="United States"/>
    <s v="Springfield"/>
    <x v="25"/>
    <n v="65807"/>
    <x v="2"/>
    <s v="OFF-EN-10003286"/>
    <x v="1"/>
    <x v="12"/>
    <s v="Staple envelope"/>
    <x v="3319"/>
    <n v="2"/>
    <x v="0"/>
    <n v="7.7831999999999999"/>
    <x v="22"/>
    <x v="2"/>
  </r>
  <r>
    <n v="9074"/>
    <x v="4536"/>
    <x v="913"/>
    <d v="2016-09-08T00:00:00"/>
    <s v="Standard Class"/>
    <s v="MB-18085"/>
    <s v="Mick Brown"/>
    <x v="0"/>
    <s v="United States"/>
    <s v="Springfield"/>
    <x v="25"/>
    <n v="65807"/>
    <x v="2"/>
    <s v="TEC-AC-10000109"/>
    <x v="2"/>
    <x v="11"/>
    <s v="Sony Micro Vault Click 16 GB USB 2.0 Flash Drive"/>
    <x v="5463"/>
    <n v="5"/>
    <x v="0"/>
    <n v="67.188000000000002"/>
    <x v="22"/>
    <x v="244"/>
  </r>
  <r>
    <n v="9075"/>
    <x v="4537"/>
    <x v="419"/>
    <d v="2014-04-26T00:00:00"/>
    <s v="Standard Class"/>
    <s v="DB-13555"/>
    <s v="Dorothy Badders"/>
    <x v="1"/>
    <s v="United States"/>
    <s v="Henderson"/>
    <x v="0"/>
    <n v="42420"/>
    <x v="0"/>
    <s v="OFF-ST-10002574"/>
    <x v="1"/>
    <x v="4"/>
    <s v="SAFCO Commercial Wire Shelving, Black"/>
    <x v="5464"/>
    <n v="6"/>
    <x v="0"/>
    <n v="0"/>
    <x v="41"/>
    <x v="136"/>
  </r>
  <r>
    <n v="9076"/>
    <x v="4538"/>
    <x v="599"/>
    <d v="2015-11-08T00:00:00"/>
    <s v="First Class"/>
    <s v="CB-12415"/>
    <s v="Christy Brittain"/>
    <x v="0"/>
    <s v="United States"/>
    <s v="Lakewood"/>
    <x v="24"/>
    <n v="44107"/>
    <x v="3"/>
    <s v="OFF-BI-10000773"/>
    <x v="1"/>
    <x v="8"/>
    <s v="Insertable Tab Post Binder Dividers"/>
    <x v="570"/>
    <n v="3"/>
    <x v="6"/>
    <n v="-5.5338000000000003"/>
    <x v="6"/>
    <x v="91"/>
  </r>
  <r>
    <n v="9077"/>
    <x v="4538"/>
    <x v="599"/>
    <d v="2015-11-08T00:00:00"/>
    <s v="First Class"/>
    <s v="CB-12415"/>
    <s v="Christy Brittain"/>
    <x v="0"/>
    <s v="United States"/>
    <s v="Lakewood"/>
    <x v="24"/>
    <n v="44107"/>
    <x v="3"/>
    <s v="OFF-SU-10004661"/>
    <x v="1"/>
    <x v="14"/>
    <s v="Acme Titanium Bonded Scissors"/>
    <x v="5465"/>
    <n v="4"/>
    <x v="2"/>
    <n v="2.04"/>
    <x v="6"/>
    <x v="17"/>
  </r>
  <r>
    <n v="9078"/>
    <x v="4539"/>
    <x v="935"/>
    <d v="2014-11-07T00:00:00"/>
    <s v="Standard Class"/>
    <s v="SP-20650"/>
    <s v="Stephanie Phelps"/>
    <x v="1"/>
    <s v="United States"/>
    <s v="Omaha"/>
    <x v="8"/>
    <n v="68104"/>
    <x v="2"/>
    <s v="TEC-AC-10003280"/>
    <x v="2"/>
    <x v="11"/>
    <s v="Belkin F8E887 USB Wired Ergonomic Keyboard"/>
    <x v="1309"/>
    <n v="3"/>
    <x v="0"/>
    <n v="18.893699999999999"/>
    <x v="7"/>
    <x v="171"/>
  </r>
  <r>
    <n v="9079"/>
    <x v="4540"/>
    <x v="595"/>
    <d v="2016-02-23T00:00:00"/>
    <s v="Standard Class"/>
    <s v="GW-14605"/>
    <s v="Giulietta Weimer"/>
    <x v="0"/>
    <s v="United States"/>
    <s v="Henderson"/>
    <x v="0"/>
    <n v="42420"/>
    <x v="0"/>
    <s v="FUR-FU-10003773"/>
    <x v="0"/>
    <x v="5"/>
    <s v="Eldon Cleatmat Plus Chair Mats for High Pile Carpets"/>
    <x v="5466"/>
    <n v="4"/>
    <x v="0"/>
    <n v="34.988799999999998"/>
    <x v="48"/>
    <x v="39"/>
  </r>
  <r>
    <n v="9080"/>
    <x v="4540"/>
    <x v="595"/>
    <d v="2016-02-23T00:00:00"/>
    <s v="Standard Class"/>
    <s v="GW-14605"/>
    <s v="Giulietta Weimer"/>
    <x v="0"/>
    <s v="United States"/>
    <s v="Henderson"/>
    <x v="0"/>
    <n v="42420"/>
    <x v="0"/>
    <s v="OFF-BI-10002412"/>
    <x v="1"/>
    <x v="8"/>
    <s v="Wilson Jones “Snap” Scratch Pad Binder Tool for Ring Binders"/>
    <x v="4773"/>
    <n v="1"/>
    <x v="0"/>
    <n v="2.61"/>
    <x v="48"/>
    <x v="88"/>
  </r>
  <r>
    <n v="9081"/>
    <x v="4541"/>
    <x v="220"/>
    <d v="2017-09-13T00:00:00"/>
    <s v="Second Class"/>
    <s v="KH-16630"/>
    <s v="Ken Heidel"/>
    <x v="1"/>
    <s v="United States"/>
    <s v="Santa Ana"/>
    <x v="1"/>
    <n v="92704"/>
    <x v="1"/>
    <s v="TEC-PH-10002564"/>
    <x v="2"/>
    <x v="7"/>
    <s v="OtterBox Defender Series Case - Samsung Galaxy S4"/>
    <x v="2092"/>
    <n v="6"/>
    <x v="2"/>
    <n v="17.994"/>
    <x v="15"/>
    <x v="26"/>
  </r>
  <r>
    <n v="9082"/>
    <x v="4541"/>
    <x v="220"/>
    <d v="2017-09-13T00:00:00"/>
    <s v="Second Class"/>
    <s v="KH-16630"/>
    <s v="Ken Heidel"/>
    <x v="1"/>
    <s v="United States"/>
    <s v="Santa Ana"/>
    <x v="1"/>
    <n v="92704"/>
    <x v="1"/>
    <s v="OFF-PA-10002262"/>
    <x v="1"/>
    <x v="10"/>
    <s v="Xerox 192"/>
    <x v="537"/>
    <n v="3"/>
    <x v="0"/>
    <n v="9.3312000000000008"/>
    <x v="15"/>
    <x v="62"/>
  </r>
  <r>
    <n v="9083"/>
    <x v="4542"/>
    <x v="808"/>
    <d v="2017-11-06T00:00:00"/>
    <s v="Standard Class"/>
    <s v="BG-11035"/>
    <s v="Barry Gonzalez"/>
    <x v="0"/>
    <s v="United States"/>
    <s v="Springfield"/>
    <x v="17"/>
    <n v="22153"/>
    <x v="0"/>
    <s v="OFF-AR-10000246"/>
    <x v="1"/>
    <x v="6"/>
    <s v="Newell 318"/>
    <x v="345"/>
    <n v="2"/>
    <x v="0"/>
    <n v="1.4456"/>
    <x v="24"/>
    <x v="96"/>
  </r>
  <r>
    <n v="9084"/>
    <x v="4543"/>
    <x v="525"/>
    <d v="2015-02-08T00:00:00"/>
    <s v="First Class"/>
    <s v="LO-17170"/>
    <s v="Lori Olson"/>
    <x v="1"/>
    <s v="United States"/>
    <s v="Suffolk"/>
    <x v="17"/>
    <n v="23434"/>
    <x v="0"/>
    <s v="OFF-ST-10002554"/>
    <x v="1"/>
    <x v="4"/>
    <s v="Tennsco Industrial Shelving"/>
    <x v="64"/>
    <n v="3"/>
    <x v="0"/>
    <n v="2.9346000000000001"/>
    <x v="27"/>
    <x v="15"/>
  </r>
  <r>
    <n v="9085"/>
    <x v="4543"/>
    <x v="525"/>
    <d v="2015-02-08T00:00:00"/>
    <s v="First Class"/>
    <s v="LO-17170"/>
    <s v="Lori Olson"/>
    <x v="1"/>
    <s v="United States"/>
    <s v="Suffolk"/>
    <x v="17"/>
    <n v="23434"/>
    <x v="0"/>
    <s v="OFF-PA-10002751"/>
    <x v="1"/>
    <x v="10"/>
    <s v="Xerox 1920"/>
    <x v="2680"/>
    <n v="5"/>
    <x v="0"/>
    <n v="13.455"/>
    <x v="27"/>
    <x v="88"/>
  </r>
  <r>
    <n v="9086"/>
    <x v="4544"/>
    <x v="545"/>
    <d v="2016-09-12T00:00:00"/>
    <s v="Second Class"/>
    <s v="DV-13465"/>
    <s v="Dianna Vittorini"/>
    <x v="0"/>
    <s v="United States"/>
    <s v="Los Angeles"/>
    <x v="1"/>
    <n v="90049"/>
    <x v="1"/>
    <s v="OFF-BI-10004318"/>
    <x v="1"/>
    <x v="8"/>
    <s v="Ibico EB-19 Dual Function Manual Binding System"/>
    <x v="4604"/>
    <n v="2"/>
    <x v="2"/>
    <n v="89.954800000000006"/>
    <x v="22"/>
    <x v="18"/>
  </r>
  <r>
    <n v="9087"/>
    <x v="4545"/>
    <x v="182"/>
    <d v="2016-09-30T00:00:00"/>
    <s v="Standard Class"/>
    <s v="LR-17035"/>
    <s v="Lisa Ryan"/>
    <x v="1"/>
    <s v="United States"/>
    <s v="Houston"/>
    <x v="5"/>
    <n v="77041"/>
    <x v="2"/>
    <s v="OFF-AP-10001564"/>
    <x v="1"/>
    <x v="9"/>
    <s v="Hoover Commercial Lightweight Upright Vacuum with E-Z Empty Dirt Cup"/>
    <x v="5467"/>
    <n v="2"/>
    <x v="3"/>
    <n v="-251.18639999999999"/>
    <x v="22"/>
    <x v="443"/>
  </r>
  <r>
    <n v="9088"/>
    <x v="4545"/>
    <x v="182"/>
    <d v="2016-09-30T00:00:00"/>
    <s v="Standard Class"/>
    <s v="LR-17035"/>
    <s v="Lisa Ryan"/>
    <x v="1"/>
    <s v="United States"/>
    <s v="Houston"/>
    <x v="5"/>
    <n v="77041"/>
    <x v="2"/>
    <s v="FUR-CH-10000513"/>
    <x v="0"/>
    <x v="1"/>
    <s v="High-Back Leather Manager's Chair"/>
    <x v="5468"/>
    <n v="5"/>
    <x v="4"/>
    <n v="-136.48949999999999"/>
    <x v="22"/>
    <x v="256"/>
  </r>
  <r>
    <n v="9089"/>
    <x v="4546"/>
    <x v="83"/>
    <d v="2015-12-20T00:00:00"/>
    <s v="Standard Class"/>
    <s v="RR-19525"/>
    <s v="Rick Reed"/>
    <x v="1"/>
    <s v="United States"/>
    <s v="Cary"/>
    <x v="3"/>
    <n v="27511"/>
    <x v="0"/>
    <s v="TEC-PH-10001433"/>
    <x v="2"/>
    <x v="7"/>
    <s v="Cisco Small Business SPA 502G VoIP phone"/>
    <x v="2126"/>
    <n v="3"/>
    <x v="2"/>
    <n v="21.5397"/>
    <x v="14"/>
    <x v="152"/>
  </r>
  <r>
    <n v="9090"/>
    <x v="4547"/>
    <x v="42"/>
    <d v="2016-09-20T00:00:00"/>
    <s v="Second Class"/>
    <s v="TS-21610"/>
    <s v="Troy Staebel"/>
    <x v="0"/>
    <s v="United States"/>
    <s v="Springfield"/>
    <x v="24"/>
    <n v="45503"/>
    <x v="3"/>
    <s v="OFF-ST-10002790"/>
    <x v="1"/>
    <x v="4"/>
    <s v="Safco Industrial Shelving"/>
    <x v="5469"/>
    <n v="5"/>
    <x v="2"/>
    <n v="-62.772500000000001"/>
    <x v="22"/>
    <x v="104"/>
  </r>
  <r>
    <n v="9091"/>
    <x v="4548"/>
    <x v="119"/>
    <d v="2017-10-15T00:00:00"/>
    <s v="First Class"/>
    <s v="AH-10210"/>
    <s v="Alan Hwang"/>
    <x v="0"/>
    <s v="United States"/>
    <s v="Louisville"/>
    <x v="0"/>
    <n v="40214"/>
    <x v="0"/>
    <s v="OFF-ST-10002974"/>
    <x v="1"/>
    <x v="4"/>
    <s v="Trav-L-File Heavy-Duty Shuttle II, Black"/>
    <x v="5470"/>
    <n v="8"/>
    <x v="0"/>
    <n v="104.568"/>
    <x v="13"/>
    <x v="1"/>
  </r>
  <r>
    <n v="9092"/>
    <x v="4549"/>
    <x v="1141"/>
    <d v="2015-07-03T00:00:00"/>
    <s v="Second Class"/>
    <s v="DW-13585"/>
    <s v="Dorothy Wardle"/>
    <x v="1"/>
    <s v="United States"/>
    <s v="Troy"/>
    <x v="24"/>
    <n v="45373"/>
    <x v="3"/>
    <s v="OFF-PA-10003177"/>
    <x v="1"/>
    <x v="10"/>
    <s v="Xerox 1999"/>
    <x v="12"/>
    <n v="3"/>
    <x v="2"/>
    <n v="5.4432"/>
    <x v="39"/>
    <x v="11"/>
  </r>
  <r>
    <n v="9093"/>
    <x v="4549"/>
    <x v="1141"/>
    <d v="2015-07-03T00:00:00"/>
    <s v="Second Class"/>
    <s v="DW-13585"/>
    <s v="Dorothy Wardle"/>
    <x v="1"/>
    <s v="United States"/>
    <s v="Troy"/>
    <x v="24"/>
    <n v="45373"/>
    <x v="3"/>
    <s v="FUR-BO-10001918"/>
    <x v="0"/>
    <x v="0"/>
    <s v="Sauder Forest Hills Library with Doors, Woodland Oak Finish"/>
    <x v="5471"/>
    <n v="6"/>
    <x v="5"/>
    <n v="-376.69319999999999"/>
    <x v="39"/>
    <x v="558"/>
  </r>
  <r>
    <n v="9094"/>
    <x v="4550"/>
    <x v="932"/>
    <d v="2015-06-05T00:00:00"/>
    <s v="Standard Class"/>
    <s v="AJ-10945"/>
    <s v="Ashley Jarboe"/>
    <x v="0"/>
    <s v="United States"/>
    <s v="Detroit"/>
    <x v="12"/>
    <n v="48227"/>
    <x v="2"/>
    <s v="TEC-PH-10001299"/>
    <x v="2"/>
    <x v="7"/>
    <s v="Polycom CX300 Desktop Phone USB VoIP phone"/>
    <x v="3633"/>
    <n v="2"/>
    <x v="0"/>
    <n v="83.994399999999999"/>
    <x v="33"/>
    <x v="40"/>
  </r>
  <r>
    <n v="9095"/>
    <x v="4550"/>
    <x v="932"/>
    <d v="2015-06-05T00:00:00"/>
    <s v="Standard Class"/>
    <s v="AJ-10945"/>
    <s v="Ashley Jarboe"/>
    <x v="0"/>
    <s v="United States"/>
    <s v="Detroit"/>
    <x v="12"/>
    <n v="48227"/>
    <x v="2"/>
    <s v="OFF-BI-10004224"/>
    <x v="1"/>
    <x v="8"/>
    <s v="Catalog Binders with Expanding Posts"/>
    <x v="5472"/>
    <n v="6"/>
    <x v="0"/>
    <n v="181.65600000000001"/>
    <x v="33"/>
    <x v="88"/>
  </r>
  <r>
    <n v="9096"/>
    <x v="4550"/>
    <x v="932"/>
    <d v="2015-06-05T00:00:00"/>
    <s v="Standard Class"/>
    <s v="AJ-10945"/>
    <s v="Ashley Jarboe"/>
    <x v="0"/>
    <s v="United States"/>
    <s v="Detroit"/>
    <x v="12"/>
    <n v="48227"/>
    <x v="2"/>
    <s v="TEC-PH-10001300"/>
    <x v="2"/>
    <x v="7"/>
    <s v="iKross Bluetooth Portable Keyboard + Cell Phone Stand Holder + Brush for Apple iPhone 5S 5C 5, 4S 4"/>
    <x v="362"/>
    <n v="2"/>
    <x v="0"/>
    <n v="11.731999999999999"/>
    <x v="33"/>
    <x v="40"/>
  </r>
  <r>
    <n v="9097"/>
    <x v="4550"/>
    <x v="932"/>
    <d v="2015-06-05T00:00:00"/>
    <s v="Standard Class"/>
    <s v="AJ-10945"/>
    <s v="Ashley Jarboe"/>
    <x v="0"/>
    <s v="United States"/>
    <s v="Detroit"/>
    <x v="12"/>
    <n v="48227"/>
    <x v="2"/>
    <s v="OFF-LA-10004178"/>
    <x v="1"/>
    <x v="2"/>
    <s v="Avery 491"/>
    <x v="1301"/>
    <n v="7"/>
    <x v="0"/>
    <n v="13.2986"/>
    <x v="33"/>
    <x v="99"/>
  </r>
  <r>
    <n v="9098"/>
    <x v="4551"/>
    <x v="791"/>
    <d v="2014-04-17T00:00:00"/>
    <s v="Standard Class"/>
    <s v="SV-20785"/>
    <s v="Stewart Visinsky"/>
    <x v="0"/>
    <s v="United States"/>
    <s v="Bloomington"/>
    <x v="14"/>
    <n v="47401"/>
    <x v="2"/>
    <s v="OFF-PA-10000289"/>
    <x v="1"/>
    <x v="10"/>
    <s v="Xerox 213"/>
    <x v="56"/>
    <n v="5"/>
    <x v="0"/>
    <n v="15.552"/>
    <x v="41"/>
    <x v="42"/>
  </r>
  <r>
    <n v="9099"/>
    <x v="4552"/>
    <x v="386"/>
    <d v="2017-10-16T00:00:00"/>
    <s v="Standard Class"/>
    <s v="MG-17650"/>
    <s v="Matthew Grinstein"/>
    <x v="2"/>
    <s v="United States"/>
    <s v="Dallas"/>
    <x v="5"/>
    <n v="75081"/>
    <x v="2"/>
    <s v="TEC-PH-10002085"/>
    <x v="2"/>
    <x v="7"/>
    <s v="Clarity 53712"/>
    <x v="4085"/>
    <n v="7"/>
    <x v="2"/>
    <n v="27.715800000000002"/>
    <x v="13"/>
    <x v="10"/>
  </r>
  <r>
    <n v="9100"/>
    <x v="4552"/>
    <x v="386"/>
    <d v="2017-10-16T00:00:00"/>
    <s v="Standard Class"/>
    <s v="MG-17650"/>
    <s v="Matthew Grinstein"/>
    <x v="2"/>
    <s v="United States"/>
    <s v="Dallas"/>
    <x v="5"/>
    <n v="75081"/>
    <x v="2"/>
    <s v="OFF-PA-10001934"/>
    <x v="1"/>
    <x v="10"/>
    <s v="Xerox 1993"/>
    <x v="559"/>
    <n v="2"/>
    <x v="2"/>
    <n v="3.7584"/>
    <x v="13"/>
    <x v="49"/>
  </r>
  <r>
    <n v="9101"/>
    <x v="4552"/>
    <x v="386"/>
    <d v="2017-10-16T00:00:00"/>
    <s v="Standard Class"/>
    <s v="MG-17650"/>
    <s v="Matthew Grinstein"/>
    <x v="2"/>
    <s v="United States"/>
    <s v="Dallas"/>
    <x v="5"/>
    <n v="75081"/>
    <x v="2"/>
    <s v="TEC-AC-10003033"/>
    <x v="2"/>
    <x v="11"/>
    <s v="Plantronics CS510 - Over-the-Head monaural Wireless Headset System"/>
    <x v="5473"/>
    <n v="3"/>
    <x v="2"/>
    <n v="128.68049999999999"/>
    <x v="13"/>
    <x v="173"/>
  </r>
  <r>
    <n v="9102"/>
    <x v="4553"/>
    <x v="209"/>
    <d v="2015-11-12T00:00:00"/>
    <s v="Standard Class"/>
    <s v="AB-10105"/>
    <s v="Adrian Barton"/>
    <x v="0"/>
    <s v="United States"/>
    <s v="Houston"/>
    <x v="5"/>
    <n v="77041"/>
    <x v="2"/>
    <s v="OFF-AR-10001683"/>
    <x v="1"/>
    <x v="6"/>
    <s v="Lumber Crayons"/>
    <x v="5474"/>
    <n v="3"/>
    <x v="2"/>
    <n v="5.319"/>
    <x v="6"/>
    <x v="258"/>
  </r>
  <r>
    <n v="9103"/>
    <x v="4553"/>
    <x v="209"/>
    <d v="2015-11-12T00:00:00"/>
    <s v="Standard Class"/>
    <s v="AB-10105"/>
    <s v="Adrian Barton"/>
    <x v="0"/>
    <s v="United States"/>
    <s v="Houston"/>
    <x v="5"/>
    <n v="77041"/>
    <x v="2"/>
    <s v="OFF-ST-10001713"/>
    <x v="1"/>
    <x v="4"/>
    <s v="Gould Plastics 9-Pocket Panel Bin, 18-3/8w x 5-1/4d x 20-1/2h, Black"/>
    <x v="556"/>
    <n v="2"/>
    <x v="2"/>
    <n v="-16.956800000000001"/>
    <x v="6"/>
    <x v="94"/>
  </r>
  <r>
    <n v="9104"/>
    <x v="4553"/>
    <x v="209"/>
    <d v="2015-11-12T00:00:00"/>
    <s v="Standard Class"/>
    <s v="AB-10105"/>
    <s v="Adrian Barton"/>
    <x v="0"/>
    <s v="United States"/>
    <s v="Houston"/>
    <x v="5"/>
    <n v="77041"/>
    <x v="2"/>
    <s v="FUR-FU-10000193"/>
    <x v="0"/>
    <x v="5"/>
    <s v="Tenex Chairmats For Use with Hard Floors"/>
    <x v="643"/>
    <n v="5"/>
    <x v="7"/>
    <n v="-84.447999999999993"/>
    <x v="6"/>
    <x v="478"/>
  </r>
  <r>
    <n v="9105"/>
    <x v="4553"/>
    <x v="209"/>
    <d v="2015-11-12T00:00:00"/>
    <s v="Standard Class"/>
    <s v="AB-10105"/>
    <s v="Adrian Barton"/>
    <x v="0"/>
    <s v="United States"/>
    <s v="Houston"/>
    <x v="5"/>
    <n v="77041"/>
    <x v="2"/>
    <s v="OFF-BI-10000474"/>
    <x v="1"/>
    <x v="8"/>
    <s v="Avery Recycled Flexi-View Covers for Binding Systems"/>
    <x v="4078"/>
    <n v="10"/>
    <x v="3"/>
    <n v="-51.295999999999999"/>
    <x v="6"/>
    <x v="208"/>
  </r>
  <r>
    <n v="9106"/>
    <x v="4553"/>
    <x v="209"/>
    <d v="2015-11-12T00:00:00"/>
    <s v="Standard Class"/>
    <s v="AB-10105"/>
    <s v="Adrian Barton"/>
    <x v="0"/>
    <s v="United States"/>
    <s v="Houston"/>
    <x v="5"/>
    <n v="77041"/>
    <x v="2"/>
    <s v="OFF-ST-10000129"/>
    <x v="1"/>
    <x v="4"/>
    <s v="Fellowes Recycled Storage Drawers"/>
    <x v="5475"/>
    <n v="2"/>
    <x v="2"/>
    <n v="-28.867799999999999"/>
    <x v="6"/>
    <x v="179"/>
  </r>
  <r>
    <n v="9107"/>
    <x v="4553"/>
    <x v="209"/>
    <d v="2015-11-12T00:00:00"/>
    <s v="Standard Class"/>
    <s v="AB-10105"/>
    <s v="Adrian Barton"/>
    <x v="0"/>
    <s v="United States"/>
    <s v="Houston"/>
    <x v="5"/>
    <n v="77041"/>
    <x v="2"/>
    <s v="TEC-MA-10001016"/>
    <x v="2"/>
    <x v="15"/>
    <s v="Canon PC170 Desktop Personal Copier"/>
    <x v="3030"/>
    <n v="3"/>
    <x v="10"/>
    <n v="33.589500000000001"/>
    <x v="6"/>
    <x v="427"/>
  </r>
  <r>
    <n v="9108"/>
    <x v="4554"/>
    <x v="442"/>
    <d v="2015-05-28T00:00:00"/>
    <s v="First Class"/>
    <s v="MM-18280"/>
    <s v="Muhammed MacIntyre"/>
    <x v="1"/>
    <s v="United States"/>
    <s v="Haltom City"/>
    <x v="5"/>
    <n v="76117"/>
    <x v="2"/>
    <s v="OFF-SU-10002557"/>
    <x v="1"/>
    <x v="14"/>
    <s v="Fiskars Spring-Action Scissors"/>
    <x v="4"/>
    <n v="2"/>
    <x v="2"/>
    <n v="1.6776"/>
    <x v="20"/>
    <x v="17"/>
  </r>
  <r>
    <n v="9109"/>
    <x v="4554"/>
    <x v="442"/>
    <d v="2015-05-28T00:00:00"/>
    <s v="First Class"/>
    <s v="MM-18280"/>
    <s v="Muhammed MacIntyre"/>
    <x v="1"/>
    <s v="United States"/>
    <s v="Haltom City"/>
    <x v="5"/>
    <n v="76117"/>
    <x v="2"/>
    <s v="OFF-PA-10002160"/>
    <x v="1"/>
    <x v="10"/>
    <s v="Xerox 1978"/>
    <x v="5476"/>
    <n v="7"/>
    <x v="2"/>
    <n v="11.7334"/>
    <x v="20"/>
    <x v="49"/>
  </r>
  <r>
    <n v="9110"/>
    <x v="4554"/>
    <x v="442"/>
    <d v="2015-05-28T00:00:00"/>
    <s v="First Class"/>
    <s v="MM-18280"/>
    <s v="Muhammed MacIntyre"/>
    <x v="1"/>
    <s v="United States"/>
    <s v="Haltom City"/>
    <x v="5"/>
    <n v="76117"/>
    <x v="2"/>
    <s v="TEC-AC-10003095"/>
    <x v="2"/>
    <x v="11"/>
    <s v="Logitech G35 7.1-Channel Surround Sound Headset"/>
    <x v="3568"/>
    <n v="2"/>
    <x v="2"/>
    <n v="36.397199999999998"/>
    <x v="20"/>
    <x v="167"/>
  </r>
  <r>
    <n v="9111"/>
    <x v="4555"/>
    <x v="303"/>
    <d v="2014-10-15T00:00:00"/>
    <s v="First Class"/>
    <s v="MA-17995"/>
    <s v="Michelle Arnett"/>
    <x v="2"/>
    <s v="United States"/>
    <s v="Richmond"/>
    <x v="17"/>
    <n v="23223"/>
    <x v="0"/>
    <s v="OFF-EN-10003160"/>
    <x v="1"/>
    <x v="12"/>
    <s v="Pastel Pink Envelopes"/>
    <x v="3343"/>
    <n v="5"/>
    <x v="0"/>
    <n v="17.472000000000001"/>
    <x v="18"/>
    <x v="62"/>
  </r>
  <r>
    <n v="9112"/>
    <x v="4555"/>
    <x v="303"/>
    <d v="2014-10-15T00:00:00"/>
    <s v="First Class"/>
    <s v="MA-17995"/>
    <s v="Michelle Arnett"/>
    <x v="2"/>
    <s v="United States"/>
    <s v="Richmond"/>
    <x v="17"/>
    <n v="23223"/>
    <x v="0"/>
    <s v="TEC-AC-10001542"/>
    <x v="2"/>
    <x v="11"/>
    <s v="SanDisk Cruzer 16 GB USB Flash Drive"/>
    <x v="1003"/>
    <n v="2"/>
    <x v="0"/>
    <n v="4.3624000000000001"/>
    <x v="18"/>
    <x v="43"/>
  </r>
  <r>
    <n v="9113"/>
    <x v="4555"/>
    <x v="303"/>
    <d v="2014-10-15T00:00:00"/>
    <s v="First Class"/>
    <s v="MA-17995"/>
    <s v="Michelle Arnett"/>
    <x v="2"/>
    <s v="United States"/>
    <s v="Richmond"/>
    <x v="17"/>
    <n v="23223"/>
    <x v="0"/>
    <s v="OFF-ST-10003641"/>
    <x v="1"/>
    <x v="4"/>
    <s v="Space Solutions Industrial Galvanized Steel Shelving."/>
    <x v="5477"/>
    <n v="4"/>
    <x v="0"/>
    <n v="6.3040000000000003"/>
    <x v="18"/>
    <x v="15"/>
  </r>
  <r>
    <n v="9114"/>
    <x v="4555"/>
    <x v="303"/>
    <d v="2014-10-15T00:00:00"/>
    <s v="First Class"/>
    <s v="MA-17995"/>
    <s v="Michelle Arnett"/>
    <x v="2"/>
    <s v="United States"/>
    <s v="Richmond"/>
    <x v="17"/>
    <n v="23223"/>
    <x v="0"/>
    <s v="OFF-BI-10002432"/>
    <x v="1"/>
    <x v="8"/>
    <s v="Wilson Jones Standard D-Ring Binders"/>
    <x v="5478"/>
    <n v="3"/>
    <x v="0"/>
    <n v="7.1345999999999998"/>
    <x v="18"/>
    <x v="41"/>
  </r>
  <r>
    <n v="9115"/>
    <x v="4556"/>
    <x v="569"/>
    <d v="2016-02-10T00:00:00"/>
    <s v="Second Class"/>
    <s v="EB-13975"/>
    <s v="Erica Bern"/>
    <x v="1"/>
    <s v="United States"/>
    <s v="Los Angeles"/>
    <x v="1"/>
    <n v="90049"/>
    <x v="1"/>
    <s v="TEC-PH-10004094"/>
    <x v="2"/>
    <x v="7"/>
    <s v="Motorola L703CM"/>
    <x v="4537"/>
    <n v="5"/>
    <x v="2"/>
    <n v="38.997500000000002"/>
    <x v="48"/>
    <x v="107"/>
  </r>
  <r>
    <n v="9116"/>
    <x v="4557"/>
    <x v="617"/>
    <d v="2017-01-24T00:00:00"/>
    <s v="Second Class"/>
    <s v="NS-18505"/>
    <s v="Neola Schneider"/>
    <x v="0"/>
    <s v="United States"/>
    <s v="Philadelphia"/>
    <x v="9"/>
    <n v="19140"/>
    <x v="3"/>
    <s v="TEC-PH-10001817"/>
    <x v="2"/>
    <x v="7"/>
    <s v="Wilson Electronics DB Pro Signal Booster"/>
    <x v="5479"/>
    <n v="2"/>
    <x v="10"/>
    <n v="-93.08"/>
    <x v="44"/>
    <x v="219"/>
  </r>
  <r>
    <n v="9117"/>
    <x v="4557"/>
    <x v="617"/>
    <d v="2017-01-24T00:00:00"/>
    <s v="Second Class"/>
    <s v="NS-18505"/>
    <s v="Neola Schneider"/>
    <x v="0"/>
    <s v="United States"/>
    <s v="Philadelphia"/>
    <x v="9"/>
    <n v="19140"/>
    <x v="3"/>
    <s v="FUR-FU-10002759"/>
    <x v="0"/>
    <x v="5"/>
    <s v="12-1/2 Diameter Round Wall Clock"/>
    <x v="1303"/>
    <n v="2"/>
    <x v="2"/>
    <n v="6.3936000000000002"/>
    <x v="44"/>
    <x v="248"/>
  </r>
  <r>
    <n v="9118"/>
    <x v="4557"/>
    <x v="617"/>
    <d v="2017-01-24T00:00:00"/>
    <s v="Second Class"/>
    <s v="NS-18505"/>
    <s v="Neola Schneider"/>
    <x v="0"/>
    <s v="United States"/>
    <s v="Philadelphia"/>
    <x v="9"/>
    <n v="19140"/>
    <x v="3"/>
    <s v="FUR-CH-10000309"/>
    <x v="0"/>
    <x v="1"/>
    <s v="Global Comet Stacking Arm Chair"/>
    <x v="4843"/>
    <n v="3"/>
    <x v="4"/>
    <n v="-63.3765"/>
    <x v="44"/>
    <x v="35"/>
  </r>
  <r>
    <n v="9119"/>
    <x v="4557"/>
    <x v="617"/>
    <d v="2017-01-24T00:00:00"/>
    <s v="Second Class"/>
    <s v="NS-18505"/>
    <s v="Neola Schneider"/>
    <x v="0"/>
    <s v="United States"/>
    <s v="Philadelphia"/>
    <x v="9"/>
    <n v="19140"/>
    <x v="3"/>
    <s v="OFF-PA-10003673"/>
    <x v="1"/>
    <x v="10"/>
    <s v="Strathmore Photo Mount Cards"/>
    <x v="5480"/>
    <n v="4"/>
    <x v="2"/>
    <n v="7.0511999999999997"/>
    <x v="44"/>
    <x v="12"/>
  </r>
  <r>
    <n v="9120"/>
    <x v="4558"/>
    <x v="112"/>
    <d v="2016-06-12T00:00:00"/>
    <s v="Standard Class"/>
    <s v="RB-19795"/>
    <s v="Ross Baird"/>
    <x v="2"/>
    <s v="United States"/>
    <s v="Los Angeles"/>
    <x v="1"/>
    <n v="90036"/>
    <x v="1"/>
    <s v="OFF-LA-10000452"/>
    <x v="1"/>
    <x v="2"/>
    <s v="Avery 488"/>
    <x v="421"/>
    <n v="7"/>
    <x v="0"/>
    <n v="10.584"/>
    <x v="1"/>
    <x v="42"/>
  </r>
  <r>
    <n v="9121"/>
    <x v="4558"/>
    <x v="112"/>
    <d v="2016-06-12T00:00:00"/>
    <s v="Standard Class"/>
    <s v="RB-19795"/>
    <s v="Ross Baird"/>
    <x v="2"/>
    <s v="United States"/>
    <s v="Los Angeles"/>
    <x v="1"/>
    <n v="90036"/>
    <x v="1"/>
    <s v="OFF-PA-10000210"/>
    <x v="1"/>
    <x v="10"/>
    <s v="Xerox Blank Computer Paper"/>
    <x v="3324"/>
    <n v="5"/>
    <x v="0"/>
    <n v="46.953000000000003"/>
    <x v="1"/>
    <x v="2"/>
  </r>
  <r>
    <n v="9122"/>
    <x v="4559"/>
    <x v="257"/>
    <d v="2017-03-20T00:00:00"/>
    <s v="Second Class"/>
    <s v="JK-15325"/>
    <s v="Jason Klamczynski"/>
    <x v="1"/>
    <s v="United States"/>
    <s v="Los Angeles"/>
    <x v="1"/>
    <n v="90032"/>
    <x v="1"/>
    <s v="OFF-AP-10000358"/>
    <x v="1"/>
    <x v="9"/>
    <s v="Fellowes Basic Home/Office Series Surge Protectors"/>
    <x v="1750"/>
    <n v="7"/>
    <x v="0"/>
    <n v="26.349399999999999"/>
    <x v="42"/>
    <x v="5"/>
  </r>
  <r>
    <n v="9123"/>
    <x v="4560"/>
    <x v="221"/>
    <d v="2017-11-24T00:00:00"/>
    <s v="Same Day"/>
    <s v="PR-18880"/>
    <s v="Patrick Ryan"/>
    <x v="0"/>
    <s v="United States"/>
    <s v="San Francisco"/>
    <x v="1"/>
    <n v="94109"/>
    <x v="1"/>
    <s v="OFF-PA-10002137"/>
    <x v="1"/>
    <x v="10"/>
    <s v="Southworth 100% Résumé Paper, 24lb."/>
    <x v="3890"/>
    <n v="1"/>
    <x v="0"/>
    <n v="3.5009999999999999"/>
    <x v="24"/>
    <x v="100"/>
  </r>
  <r>
    <n v="9124"/>
    <x v="4561"/>
    <x v="491"/>
    <d v="2016-11-28T00:00:00"/>
    <s v="Second Class"/>
    <s v="EH-13945"/>
    <s v="Eric Hoffmann"/>
    <x v="0"/>
    <s v="United States"/>
    <s v="Philadelphia"/>
    <x v="9"/>
    <n v="19120"/>
    <x v="3"/>
    <s v="OFF-BI-10003364"/>
    <x v="1"/>
    <x v="8"/>
    <s v="Binding Machine Supplies"/>
    <x v="5481"/>
    <n v="9"/>
    <x v="6"/>
    <n v="-57.756599999999999"/>
    <x v="0"/>
    <x v="86"/>
  </r>
  <r>
    <n v="9125"/>
    <x v="4562"/>
    <x v="298"/>
    <d v="2016-08-20T00:00:00"/>
    <s v="Second Class"/>
    <s v="MA-17560"/>
    <s v="Matt Abelman"/>
    <x v="2"/>
    <s v="United States"/>
    <s v="Houston"/>
    <x v="5"/>
    <n v="77070"/>
    <x v="2"/>
    <s v="FUR-FU-10001940"/>
    <x v="0"/>
    <x v="5"/>
    <s v="Staple-based wall hangings"/>
    <x v="1235"/>
    <n v="3"/>
    <x v="7"/>
    <n v="-3.8208000000000002"/>
    <x v="47"/>
    <x v="3"/>
  </r>
  <r>
    <n v="9126"/>
    <x v="4562"/>
    <x v="298"/>
    <d v="2016-08-20T00:00:00"/>
    <s v="Second Class"/>
    <s v="MA-17560"/>
    <s v="Matt Abelman"/>
    <x v="2"/>
    <s v="United States"/>
    <s v="Houston"/>
    <x v="5"/>
    <n v="77070"/>
    <x v="2"/>
    <s v="FUR-FU-10000320"/>
    <x v="0"/>
    <x v="5"/>
    <s v="OIC Stacking Trays"/>
    <x v="752"/>
    <n v="4"/>
    <x v="7"/>
    <n v="-2.1375999999999999"/>
    <x v="47"/>
    <x v="135"/>
  </r>
  <r>
    <n v="9127"/>
    <x v="4563"/>
    <x v="109"/>
    <d v="2015-12-03T00:00:00"/>
    <s v="Standard Class"/>
    <s v="MA-17995"/>
    <s v="Michelle Arnett"/>
    <x v="2"/>
    <s v="United States"/>
    <s v="Las Cruces"/>
    <x v="27"/>
    <n v="88001"/>
    <x v="1"/>
    <s v="OFF-AR-10004441"/>
    <x v="1"/>
    <x v="6"/>
    <s v="BIC Brite Liner Highlighters"/>
    <x v="5482"/>
    <n v="2"/>
    <x v="0"/>
    <n v="3.4775999999999998"/>
    <x v="14"/>
    <x v="72"/>
  </r>
  <r>
    <n v="9128"/>
    <x v="4564"/>
    <x v="1126"/>
    <d v="2017-06-01T00:00:00"/>
    <s v="Standard Class"/>
    <s v="JL-15505"/>
    <s v="Jeremy Lonsdale"/>
    <x v="0"/>
    <s v="United States"/>
    <s v="Houston"/>
    <x v="5"/>
    <n v="77070"/>
    <x v="2"/>
    <s v="OFF-ST-10002182"/>
    <x v="1"/>
    <x v="4"/>
    <s v="Iris 3-Drawer Stacking Bin, Black"/>
    <x v="5483"/>
    <n v="3"/>
    <x v="2"/>
    <n v="-11.2806"/>
    <x v="28"/>
    <x v="207"/>
  </r>
  <r>
    <n v="9129"/>
    <x v="4565"/>
    <x v="507"/>
    <d v="2017-09-05T00:00:00"/>
    <s v="First Class"/>
    <s v="AS-10045"/>
    <s v="Aaron Smayling"/>
    <x v="1"/>
    <s v="United States"/>
    <s v="Redmond"/>
    <x v="21"/>
    <n v="97756"/>
    <x v="1"/>
    <s v="OFF-BI-10002931"/>
    <x v="1"/>
    <x v="8"/>
    <s v="Avery Trapezoid Extra Heavy Duty 4&quot; Binders"/>
    <x v="5484"/>
    <n v="7"/>
    <x v="6"/>
    <n v="-58.716000000000001"/>
    <x v="15"/>
    <x v="133"/>
  </r>
  <r>
    <n v="9130"/>
    <x v="4566"/>
    <x v="830"/>
    <d v="2016-03-26T00:00:00"/>
    <s v="Second Class"/>
    <s v="DC-12850"/>
    <s v="Dan Campbell"/>
    <x v="0"/>
    <s v="United States"/>
    <s v="Cleveland"/>
    <x v="24"/>
    <n v="44105"/>
    <x v="3"/>
    <s v="FUR-BO-10004357"/>
    <x v="0"/>
    <x v="0"/>
    <s v="O'Sullivan Living Dimensions 3-Shelf Bookcases"/>
    <x v="5485"/>
    <n v="3"/>
    <x v="5"/>
    <n v="-241.17599999999999"/>
    <x v="17"/>
    <x v="124"/>
  </r>
  <r>
    <n v="9131"/>
    <x v="4566"/>
    <x v="830"/>
    <d v="2016-03-26T00:00:00"/>
    <s v="Second Class"/>
    <s v="DC-12850"/>
    <s v="Dan Campbell"/>
    <x v="0"/>
    <s v="United States"/>
    <s v="Cleveland"/>
    <x v="24"/>
    <n v="44105"/>
    <x v="3"/>
    <s v="OFF-AR-10000475"/>
    <x v="1"/>
    <x v="6"/>
    <s v="Hunt BOSTON Vista Battery-Operated Pencil Sharpener, Black"/>
    <x v="3923"/>
    <n v="2"/>
    <x v="2"/>
    <n v="1.6324000000000001"/>
    <x v="17"/>
    <x v="66"/>
  </r>
  <r>
    <n v="9132"/>
    <x v="4567"/>
    <x v="39"/>
    <d v="2017-06-01T00:00:00"/>
    <s v="Standard Class"/>
    <s v="MD-17860"/>
    <s v="Michael Dominguez"/>
    <x v="1"/>
    <s v="United States"/>
    <s v="Laurel"/>
    <x v="39"/>
    <n v="20707"/>
    <x v="3"/>
    <s v="FUR-FU-10001473"/>
    <x v="0"/>
    <x v="5"/>
    <s v="DAX Wood Document Frame"/>
    <x v="1287"/>
    <n v="2"/>
    <x v="0"/>
    <n v="9.8856000000000002"/>
    <x v="28"/>
    <x v="159"/>
  </r>
  <r>
    <n v="9133"/>
    <x v="4567"/>
    <x v="39"/>
    <d v="2017-06-01T00:00:00"/>
    <s v="Standard Class"/>
    <s v="MD-17860"/>
    <s v="Michael Dominguez"/>
    <x v="1"/>
    <s v="United States"/>
    <s v="Laurel"/>
    <x v="39"/>
    <n v="20707"/>
    <x v="3"/>
    <s v="OFF-AP-10001469"/>
    <x v="1"/>
    <x v="9"/>
    <s v="Fellowes 8 Outlet Superior Workstation Surge Protector"/>
    <x v="5486"/>
    <n v="3"/>
    <x v="0"/>
    <n v="36.287700000000001"/>
    <x v="28"/>
    <x v="74"/>
  </r>
  <r>
    <n v="9134"/>
    <x v="4568"/>
    <x v="284"/>
    <d v="2015-09-04T00:00:00"/>
    <s v="Standard Class"/>
    <s v="RH-19510"/>
    <s v="Rick Huthwaite"/>
    <x v="2"/>
    <s v="United States"/>
    <s v="San Diego"/>
    <x v="1"/>
    <n v="92037"/>
    <x v="1"/>
    <s v="TEC-PH-10004447"/>
    <x v="2"/>
    <x v="7"/>
    <s v="Toshiba IPT2010-SD IP Telephone"/>
    <x v="5487"/>
    <n v="5"/>
    <x v="2"/>
    <n v="41.697000000000003"/>
    <x v="11"/>
    <x v="17"/>
  </r>
  <r>
    <n v="9135"/>
    <x v="4569"/>
    <x v="408"/>
    <d v="2016-04-17T00:00:00"/>
    <s v="Standard Class"/>
    <s v="TB-21175"/>
    <s v="Thomas Boland"/>
    <x v="1"/>
    <s v="United States"/>
    <s v="Wilson"/>
    <x v="3"/>
    <n v="27893"/>
    <x v="0"/>
    <s v="OFF-ST-10001469"/>
    <x v="1"/>
    <x v="4"/>
    <s v="Fellowes Bankers Box Recycled Super Stor/Drawer"/>
    <x v="5001"/>
    <n v="3"/>
    <x v="2"/>
    <n v="-22.671600000000002"/>
    <x v="26"/>
    <x v="269"/>
  </r>
  <r>
    <n v="9136"/>
    <x v="4569"/>
    <x v="408"/>
    <d v="2016-04-17T00:00:00"/>
    <s v="Standard Class"/>
    <s v="TB-21175"/>
    <s v="Thomas Boland"/>
    <x v="1"/>
    <s v="United States"/>
    <s v="Wilson"/>
    <x v="3"/>
    <n v="27893"/>
    <x v="0"/>
    <s v="OFF-ST-10000060"/>
    <x v="1"/>
    <x v="4"/>
    <s v="Fellowes Bankers Box Staxonsteel Drawer File/Stacking System"/>
    <x v="5488"/>
    <n v="1"/>
    <x v="2"/>
    <n v="-5.1984000000000004"/>
    <x v="26"/>
    <x v="284"/>
  </r>
  <r>
    <n v="9137"/>
    <x v="4569"/>
    <x v="408"/>
    <d v="2016-04-17T00:00:00"/>
    <s v="Standard Class"/>
    <s v="TB-21175"/>
    <s v="Thomas Boland"/>
    <x v="1"/>
    <s v="United States"/>
    <s v="Wilson"/>
    <x v="3"/>
    <n v="27893"/>
    <x v="0"/>
    <s v="OFF-PA-10000807"/>
    <x v="1"/>
    <x v="10"/>
    <s v="TOPS &quot;Important Message&quot; Pads, Canary, 4-1/4 x 5-1/2, 50 Sheets per Pad"/>
    <x v="1495"/>
    <n v="3"/>
    <x v="2"/>
    <n v="3.4668000000000001"/>
    <x v="26"/>
    <x v="27"/>
  </r>
  <r>
    <n v="9138"/>
    <x v="4570"/>
    <x v="563"/>
    <d v="2014-02-09T00:00:00"/>
    <s v="Standard Class"/>
    <s v="EB-13930"/>
    <s v="Eric Barreto"/>
    <x v="0"/>
    <s v="United States"/>
    <s v="Saint Petersburg"/>
    <x v="2"/>
    <n v="33710"/>
    <x v="0"/>
    <s v="OFF-BI-10000666"/>
    <x v="1"/>
    <x v="8"/>
    <s v="Surelock Post Binders"/>
    <x v="823"/>
    <n v="2"/>
    <x v="6"/>
    <n v="-12.224"/>
    <x v="45"/>
    <x v="133"/>
  </r>
  <r>
    <n v="9139"/>
    <x v="4570"/>
    <x v="563"/>
    <d v="2014-02-09T00:00:00"/>
    <s v="Standard Class"/>
    <s v="EB-13930"/>
    <s v="Eric Barreto"/>
    <x v="0"/>
    <s v="United States"/>
    <s v="Saint Petersburg"/>
    <x v="2"/>
    <n v="33710"/>
    <x v="0"/>
    <s v="TEC-PH-10002890"/>
    <x v="2"/>
    <x v="7"/>
    <s v="AT&amp;T 17929 Lendline Telephone"/>
    <x v="2131"/>
    <n v="5"/>
    <x v="2"/>
    <n v="13.571999999999999"/>
    <x v="45"/>
    <x v="17"/>
  </r>
  <r>
    <n v="9140"/>
    <x v="4571"/>
    <x v="814"/>
    <d v="2014-09-08T00:00:00"/>
    <s v="Standard Class"/>
    <s v="BM-11785"/>
    <s v="Bryan Mills"/>
    <x v="0"/>
    <s v="United States"/>
    <s v="Buffalo Grove"/>
    <x v="10"/>
    <n v="60089"/>
    <x v="2"/>
    <s v="TEC-AC-10000844"/>
    <x v="2"/>
    <x v="11"/>
    <s v="Logitech Gaming G510s - Keyboard"/>
    <x v="5267"/>
    <n v="7"/>
    <x v="2"/>
    <n v="95.188800000000001"/>
    <x v="9"/>
    <x v="149"/>
  </r>
  <r>
    <n v="9141"/>
    <x v="4572"/>
    <x v="1033"/>
    <d v="2017-10-02T00:00:00"/>
    <s v="Second Class"/>
    <s v="BT-11530"/>
    <s v="Bradley Talbott"/>
    <x v="2"/>
    <s v="United States"/>
    <s v="Los Angeles"/>
    <x v="1"/>
    <n v="90049"/>
    <x v="1"/>
    <s v="TEC-AC-10002402"/>
    <x v="2"/>
    <x v="11"/>
    <s v="Razer Kraken PRO Over Ear PC and Music Headset"/>
    <x v="457"/>
    <n v="2"/>
    <x v="0"/>
    <n v="47.994"/>
    <x v="13"/>
    <x v="84"/>
  </r>
  <r>
    <n v="9142"/>
    <x v="4573"/>
    <x v="64"/>
    <d v="2016-09-07T00:00:00"/>
    <s v="First Class"/>
    <s v="FW-14395"/>
    <s v="Fred Wasserman"/>
    <x v="1"/>
    <s v="United States"/>
    <s v="New York City"/>
    <x v="15"/>
    <n v="10011"/>
    <x v="3"/>
    <s v="TEC-PH-10003988"/>
    <x v="2"/>
    <x v="7"/>
    <s v="LF Elite 3D Dazzle Designer Hard Case Cover, Lf Stylus Pen and Wiper For Apple Iphone 5c Mini Lite"/>
    <x v="3477"/>
    <n v="4"/>
    <x v="0"/>
    <n v="12.208"/>
    <x v="22"/>
    <x v="40"/>
  </r>
  <r>
    <n v="9143"/>
    <x v="4574"/>
    <x v="968"/>
    <d v="2017-05-26T00:00:00"/>
    <s v="Standard Class"/>
    <s v="RD-19480"/>
    <s v="Rick Duston"/>
    <x v="0"/>
    <s v="United States"/>
    <s v="Las Vegas"/>
    <x v="33"/>
    <n v="89115"/>
    <x v="1"/>
    <s v="OFF-BI-10004040"/>
    <x v="1"/>
    <x v="8"/>
    <s v="Wilson Jones Impact Binders"/>
    <x v="1808"/>
    <n v="2"/>
    <x v="2"/>
    <n v="3.0044"/>
    <x v="25"/>
    <x v="49"/>
  </r>
  <r>
    <n v="9144"/>
    <x v="4574"/>
    <x v="968"/>
    <d v="2017-05-26T00:00:00"/>
    <s v="Standard Class"/>
    <s v="RD-19480"/>
    <s v="Rick Duston"/>
    <x v="0"/>
    <s v="United States"/>
    <s v="Las Vegas"/>
    <x v="33"/>
    <n v="89115"/>
    <x v="1"/>
    <s v="TEC-PH-10004094"/>
    <x v="2"/>
    <x v="7"/>
    <s v="Motorola L703CM"/>
    <x v="5489"/>
    <n v="9"/>
    <x v="2"/>
    <n v="70.195499999999996"/>
    <x v="25"/>
    <x v="107"/>
  </r>
  <r>
    <n v="9145"/>
    <x v="4574"/>
    <x v="968"/>
    <d v="2017-05-26T00:00:00"/>
    <s v="Standard Class"/>
    <s v="RD-19480"/>
    <s v="Rick Duston"/>
    <x v="0"/>
    <s v="United States"/>
    <s v="Las Vegas"/>
    <x v="33"/>
    <n v="89115"/>
    <x v="1"/>
    <s v="OFF-AP-10000358"/>
    <x v="1"/>
    <x v="9"/>
    <s v="Fellowes Basic Home/Office Series Surge Protectors"/>
    <x v="5490"/>
    <n v="5"/>
    <x v="0"/>
    <n v="18.821000000000002"/>
    <x v="25"/>
    <x v="5"/>
  </r>
  <r>
    <n v="9146"/>
    <x v="4575"/>
    <x v="1181"/>
    <d v="2015-09-24T00:00:00"/>
    <s v="Standard Class"/>
    <s v="TP-21130"/>
    <s v="Theone Pippenger"/>
    <x v="0"/>
    <s v="United States"/>
    <s v="Naperville"/>
    <x v="10"/>
    <n v="60540"/>
    <x v="2"/>
    <s v="OFF-BI-10000138"/>
    <x v="1"/>
    <x v="8"/>
    <s v="Acco Translucent Poly Ring Binders"/>
    <x v="1774"/>
    <n v="3"/>
    <x v="3"/>
    <n v="-4.4927999999999999"/>
    <x v="11"/>
    <x v="276"/>
  </r>
  <r>
    <n v="9147"/>
    <x v="4576"/>
    <x v="1156"/>
    <d v="2016-01-27T00:00:00"/>
    <s v="Standard Class"/>
    <s v="CB-12535"/>
    <s v="Claudia Bergmann"/>
    <x v="1"/>
    <s v="United States"/>
    <s v="Burlington"/>
    <x v="42"/>
    <s v="05408"/>
    <x v="3"/>
    <s v="TEC-AC-10002926"/>
    <x v="2"/>
    <x v="11"/>
    <s v="Logitech Wireless Marathon Mouse M705"/>
    <x v="2564"/>
    <n v="2"/>
    <x v="0"/>
    <n v="42.991399999999999"/>
    <x v="12"/>
    <x v="157"/>
  </r>
  <r>
    <n v="9148"/>
    <x v="4576"/>
    <x v="1156"/>
    <d v="2016-01-27T00:00:00"/>
    <s v="Standard Class"/>
    <s v="CB-12535"/>
    <s v="Claudia Bergmann"/>
    <x v="1"/>
    <s v="United States"/>
    <s v="Burlington"/>
    <x v="42"/>
    <s v="05408"/>
    <x v="3"/>
    <s v="OFF-AR-10003477"/>
    <x v="1"/>
    <x v="6"/>
    <s v="4009 Highlighters"/>
    <x v="1384"/>
    <n v="6"/>
    <x v="0"/>
    <n v="2.7336"/>
    <x v="12"/>
    <x v="65"/>
  </r>
  <r>
    <n v="9149"/>
    <x v="4576"/>
    <x v="1156"/>
    <d v="2016-01-27T00:00:00"/>
    <s v="Standard Class"/>
    <s v="CB-12535"/>
    <s v="Claudia Bergmann"/>
    <x v="1"/>
    <s v="United States"/>
    <s v="Burlington"/>
    <x v="42"/>
    <s v="05408"/>
    <x v="3"/>
    <s v="OFF-ST-10001526"/>
    <x v="1"/>
    <x v="4"/>
    <s v="Iceberg Mobile Mega Data/Printer Cart "/>
    <x v="5491"/>
    <n v="13"/>
    <x v="0"/>
    <n v="406.71539999999999"/>
    <x v="12"/>
    <x v="96"/>
  </r>
  <r>
    <n v="9150"/>
    <x v="4577"/>
    <x v="106"/>
    <d v="2014-06-06T00:00:00"/>
    <s v="Standard Class"/>
    <s v="QJ-19255"/>
    <s v="Quincy Jones"/>
    <x v="1"/>
    <s v="United States"/>
    <s v="Detroit"/>
    <x v="12"/>
    <n v="48234"/>
    <x v="2"/>
    <s v="OFF-BI-10001765"/>
    <x v="1"/>
    <x v="8"/>
    <s v="Wilson Jones Heavy-Duty Casebound Ring Binders with Metal Hinges"/>
    <x v="5492"/>
    <n v="4"/>
    <x v="0"/>
    <n v="66.508799999999994"/>
    <x v="3"/>
    <x v="68"/>
  </r>
  <r>
    <n v="9151"/>
    <x v="4577"/>
    <x v="106"/>
    <d v="2014-06-06T00:00:00"/>
    <s v="Standard Class"/>
    <s v="QJ-19255"/>
    <s v="Quincy Jones"/>
    <x v="1"/>
    <s v="United States"/>
    <s v="Detroit"/>
    <x v="12"/>
    <n v="48234"/>
    <x v="2"/>
    <s v="OFF-AP-10004859"/>
    <x v="1"/>
    <x v="9"/>
    <s v="Acco 6 Outlet Guardian Premium Surge Suppressor"/>
    <x v="5493"/>
    <n v="5"/>
    <x v="9"/>
    <n v="12.375999999999999"/>
    <x v="3"/>
    <x v="236"/>
  </r>
  <r>
    <n v="9152"/>
    <x v="4578"/>
    <x v="496"/>
    <d v="2015-09-29T00:00:00"/>
    <s v="Second Class"/>
    <s v="KM-16720"/>
    <s v="Kunst Miller"/>
    <x v="0"/>
    <s v="United States"/>
    <s v="Avondale"/>
    <x v="16"/>
    <n v="85323"/>
    <x v="1"/>
    <s v="OFF-AR-10003179"/>
    <x v="1"/>
    <x v="6"/>
    <s v="Dixon Ticonderoga Core-Lock Colored Pencils"/>
    <x v="4581"/>
    <n v="2"/>
    <x v="2"/>
    <n v="2.3685999999999998"/>
    <x v="11"/>
    <x v="114"/>
  </r>
  <r>
    <n v="9153"/>
    <x v="4578"/>
    <x v="496"/>
    <d v="2015-09-29T00:00:00"/>
    <s v="Second Class"/>
    <s v="KM-16720"/>
    <s v="Kunst Miller"/>
    <x v="0"/>
    <s v="United States"/>
    <s v="Avondale"/>
    <x v="16"/>
    <n v="85323"/>
    <x v="1"/>
    <s v="TEC-AC-10002345"/>
    <x v="2"/>
    <x v="11"/>
    <s v="HP Standard 104 key PS/2 Keyboard"/>
    <x v="347"/>
    <n v="2"/>
    <x v="2"/>
    <n v="1.45"/>
    <x v="11"/>
    <x v="107"/>
  </r>
  <r>
    <n v="9154"/>
    <x v="4578"/>
    <x v="496"/>
    <d v="2015-09-29T00:00:00"/>
    <s v="Second Class"/>
    <s v="KM-16720"/>
    <s v="Kunst Miller"/>
    <x v="0"/>
    <s v="United States"/>
    <s v="Avondale"/>
    <x v="16"/>
    <n v="85323"/>
    <x v="1"/>
    <s v="OFF-AR-10001246"/>
    <x v="1"/>
    <x v="6"/>
    <s v="Newell 317"/>
    <x v="2265"/>
    <n v="7"/>
    <x v="2"/>
    <n v="1.8522000000000001"/>
    <x v="11"/>
    <x v="156"/>
  </r>
  <r>
    <n v="9155"/>
    <x v="4579"/>
    <x v="1147"/>
    <d v="2016-08-03T00:00:00"/>
    <s v="Second Class"/>
    <s v="KM-16660"/>
    <s v="Khloe Miller"/>
    <x v="0"/>
    <s v="United States"/>
    <s v="Philadelphia"/>
    <x v="9"/>
    <n v="19140"/>
    <x v="3"/>
    <s v="FUR-FU-10004864"/>
    <x v="0"/>
    <x v="5"/>
    <s v="Eldon 500 Class Desk Accessories"/>
    <x v="5494"/>
    <n v="2"/>
    <x v="2"/>
    <n v="3.1381999999999999"/>
    <x v="47"/>
    <x v="114"/>
  </r>
  <r>
    <n v="9156"/>
    <x v="4580"/>
    <x v="1212"/>
    <d v="2014-01-28T00:00:00"/>
    <s v="Standard Class"/>
    <s v="IM-15055"/>
    <s v="Ionia McGrath"/>
    <x v="0"/>
    <s v="United States"/>
    <s v="Las Vegas"/>
    <x v="33"/>
    <n v="89115"/>
    <x v="1"/>
    <s v="OFF-PA-10001804"/>
    <x v="1"/>
    <x v="10"/>
    <s v="Xerox 195"/>
    <x v="1574"/>
    <n v="6"/>
    <x v="0"/>
    <n v="19.238399999999999"/>
    <x v="46"/>
    <x v="42"/>
  </r>
  <r>
    <n v="9157"/>
    <x v="4581"/>
    <x v="472"/>
    <d v="2014-08-08T00:00:00"/>
    <s v="Standard Class"/>
    <s v="ML-17395"/>
    <s v="Marina Lichtenstein"/>
    <x v="1"/>
    <s v="United States"/>
    <s v="Bangor"/>
    <x v="43"/>
    <n v="4401"/>
    <x v="3"/>
    <s v="OFF-AP-10001271"/>
    <x v="1"/>
    <x v="9"/>
    <s v="Eureka The Boss Cordless Rechargeable Stick Vac"/>
    <x v="5495"/>
    <n v="2"/>
    <x v="0"/>
    <n v="27.529199999999999"/>
    <x v="29"/>
    <x v="6"/>
  </r>
  <r>
    <n v="9158"/>
    <x v="4581"/>
    <x v="472"/>
    <d v="2014-08-08T00:00:00"/>
    <s v="Standard Class"/>
    <s v="ML-17395"/>
    <s v="Marina Lichtenstein"/>
    <x v="1"/>
    <s v="United States"/>
    <s v="Bangor"/>
    <x v="43"/>
    <n v="4401"/>
    <x v="3"/>
    <s v="OFF-PA-10004353"/>
    <x v="1"/>
    <x v="10"/>
    <s v="Southworth 25% Cotton Premium Laser Paper and Envelopes"/>
    <x v="5496"/>
    <n v="13"/>
    <x v="0"/>
    <n v="124.6752"/>
    <x v="29"/>
    <x v="42"/>
  </r>
  <r>
    <n v="9159"/>
    <x v="4581"/>
    <x v="472"/>
    <d v="2014-08-08T00:00:00"/>
    <s v="Standard Class"/>
    <s v="ML-17395"/>
    <s v="Marina Lichtenstein"/>
    <x v="1"/>
    <s v="United States"/>
    <s v="Bangor"/>
    <x v="43"/>
    <n v="4401"/>
    <x v="3"/>
    <s v="TEC-AC-10002473"/>
    <x v="2"/>
    <x v="11"/>
    <s v="Maxell 4.7GB DVD-R"/>
    <x v="5497"/>
    <n v="9"/>
    <x v="0"/>
    <n v="104.7222"/>
    <x v="29"/>
    <x v="154"/>
  </r>
  <r>
    <n v="9160"/>
    <x v="4582"/>
    <x v="888"/>
    <d v="2016-08-14T00:00:00"/>
    <s v="Standard Class"/>
    <s v="GH-14410"/>
    <s v="Gary Hansen"/>
    <x v="2"/>
    <s v="United States"/>
    <s v="Hendersonville"/>
    <x v="18"/>
    <n v="37075"/>
    <x v="0"/>
    <s v="OFF-BI-10003314"/>
    <x v="1"/>
    <x v="8"/>
    <s v="Tuff Stuff Recycled Round Ring Binders"/>
    <x v="5498"/>
    <n v="3"/>
    <x v="6"/>
    <n v="-3.0366"/>
    <x v="47"/>
    <x v="126"/>
  </r>
  <r>
    <n v="9161"/>
    <x v="4582"/>
    <x v="888"/>
    <d v="2016-08-14T00:00:00"/>
    <s v="Standard Class"/>
    <s v="GH-14410"/>
    <s v="Gary Hansen"/>
    <x v="2"/>
    <s v="United States"/>
    <s v="Hendersonville"/>
    <x v="18"/>
    <n v="37075"/>
    <x v="0"/>
    <s v="OFF-BI-10004465"/>
    <x v="1"/>
    <x v="8"/>
    <s v="Avery Durable Slant Ring Binders"/>
    <x v="5264"/>
    <n v="5"/>
    <x v="6"/>
    <n v="-7.92"/>
    <x v="47"/>
    <x v="71"/>
  </r>
  <r>
    <n v="9162"/>
    <x v="4583"/>
    <x v="16"/>
    <d v="2016-12-12T00:00:00"/>
    <s v="Standard Class"/>
    <s v="AG-10900"/>
    <s v="Arthur Gainer"/>
    <x v="0"/>
    <s v="United States"/>
    <s v="Eau Claire"/>
    <x v="6"/>
    <n v="54703"/>
    <x v="2"/>
    <s v="FUR-BO-10003450"/>
    <x v="0"/>
    <x v="0"/>
    <s v="Bush Westfield Collection Bookcases, Dark Cherry Finish"/>
    <x v="5499"/>
    <n v="7"/>
    <x v="0"/>
    <n v="32.468800000000002"/>
    <x v="5"/>
    <x v="366"/>
  </r>
  <r>
    <n v="9163"/>
    <x v="4583"/>
    <x v="16"/>
    <d v="2016-12-12T00:00:00"/>
    <s v="Standard Class"/>
    <s v="AG-10900"/>
    <s v="Arthur Gainer"/>
    <x v="0"/>
    <s v="United States"/>
    <s v="Eau Claire"/>
    <x v="6"/>
    <n v="54703"/>
    <x v="2"/>
    <s v="FUR-CH-10002335"/>
    <x v="0"/>
    <x v="1"/>
    <s v="Hon GuestStacker Chair"/>
    <x v="5500"/>
    <n v="3"/>
    <x v="0"/>
    <n v="176.80260000000001"/>
    <x v="5"/>
    <x v="96"/>
  </r>
  <r>
    <n v="9164"/>
    <x v="4584"/>
    <x v="1213"/>
    <d v="2015-06-12T00:00:00"/>
    <s v="Standard Class"/>
    <s v="MG-17695"/>
    <s v="Maureen Gnade"/>
    <x v="0"/>
    <s v="United States"/>
    <s v="Chicago"/>
    <x v="10"/>
    <n v="60610"/>
    <x v="2"/>
    <s v="TEC-AC-10003433"/>
    <x v="2"/>
    <x v="11"/>
    <s v="Maxell 4.7GB DVD+R 5/Pack"/>
    <x v="477"/>
    <n v="3"/>
    <x v="2"/>
    <n v="0.74250000000000005"/>
    <x v="33"/>
    <x v="224"/>
  </r>
  <r>
    <n v="9165"/>
    <x v="4584"/>
    <x v="1213"/>
    <d v="2015-06-12T00:00:00"/>
    <s v="Standard Class"/>
    <s v="MG-17695"/>
    <s v="Maureen Gnade"/>
    <x v="0"/>
    <s v="United States"/>
    <s v="Chicago"/>
    <x v="10"/>
    <n v="60610"/>
    <x v="2"/>
    <s v="OFF-AP-10003849"/>
    <x v="1"/>
    <x v="9"/>
    <s v="Hoover Shoulder Vac Commercial Portable Vacuum"/>
    <x v="5501"/>
    <n v="2"/>
    <x v="3"/>
    <n v="-393.60199999999998"/>
    <x v="33"/>
    <x v="145"/>
  </r>
  <r>
    <n v="9166"/>
    <x v="4585"/>
    <x v="890"/>
    <d v="2016-06-26T00:00:00"/>
    <s v="Second Class"/>
    <s v="MJ-17740"/>
    <s v="Max Jones"/>
    <x v="0"/>
    <s v="United States"/>
    <s v="San Diego"/>
    <x v="1"/>
    <n v="92037"/>
    <x v="1"/>
    <s v="TEC-MA-10000984"/>
    <x v="2"/>
    <x v="15"/>
    <s v="Okidata MB760 Printer"/>
    <x v="5502"/>
    <n v="4"/>
    <x v="2"/>
    <n v="503.64"/>
    <x v="1"/>
    <x v="28"/>
  </r>
  <r>
    <n v="9167"/>
    <x v="4585"/>
    <x v="890"/>
    <d v="2016-06-26T00:00:00"/>
    <s v="Second Class"/>
    <s v="MJ-17740"/>
    <s v="Max Jones"/>
    <x v="0"/>
    <s v="United States"/>
    <s v="San Diego"/>
    <x v="1"/>
    <n v="92037"/>
    <x v="1"/>
    <s v="OFF-PA-10000418"/>
    <x v="1"/>
    <x v="10"/>
    <s v="Xerox 189"/>
    <x v="1230"/>
    <n v="1"/>
    <x v="0"/>
    <n v="50.328000000000003"/>
    <x v="1"/>
    <x v="62"/>
  </r>
  <r>
    <n v="9168"/>
    <x v="4585"/>
    <x v="890"/>
    <d v="2016-06-26T00:00:00"/>
    <s v="Second Class"/>
    <s v="MJ-17740"/>
    <s v="Max Jones"/>
    <x v="0"/>
    <s v="United States"/>
    <s v="San Diego"/>
    <x v="1"/>
    <n v="92037"/>
    <x v="1"/>
    <s v="OFF-AP-10001242"/>
    <x v="1"/>
    <x v="9"/>
    <s v="APC 7 Outlet Network SurgeArrest Surge Protector"/>
    <x v="2566"/>
    <n v="3"/>
    <x v="0"/>
    <n v="72.432000000000002"/>
    <x v="1"/>
    <x v="1"/>
  </r>
  <r>
    <n v="9169"/>
    <x v="4586"/>
    <x v="543"/>
    <d v="2016-03-19T00:00:00"/>
    <s v="Standard Class"/>
    <s v="SJ-20125"/>
    <s v="Sanjit Jacobs"/>
    <x v="2"/>
    <s v="United States"/>
    <s v="Jackson"/>
    <x v="35"/>
    <n v="39212"/>
    <x v="0"/>
    <s v="OFF-PA-10001954"/>
    <x v="1"/>
    <x v="10"/>
    <s v="Xerox 1964"/>
    <x v="5503"/>
    <n v="14"/>
    <x v="0"/>
    <n v="147.08959999999999"/>
    <x v="17"/>
    <x v="55"/>
  </r>
  <r>
    <n v="9170"/>
    <x v="4586"/>
    <x v="543"/>
    <d v="2016-03-19T00:00:00"/>
    <s v="Standard Class"/>
    <s v="SJ-20125"/>
    <s v="Sanjit Jacobs"/>
    <x v="2"/>
    <s v="United States"/>
    <s v="Jackson"/>
    <x v="35"/>
    <n v="39212"/>
    <x v="0"/>
    <s v="OFF-PA-10001954"/>
    <x v="1"/>
    <x v="10"/>
    <s v="Xerox 1964"/>
    <x v="1816"/>
    <n v="2"/>
    <x v="0"/>
    <n v="21.012799999999999"/>
    <x v="17"/>
    <x v="55"/>
  </r>
  <r>
    <n v="9171"/>
    <x v="4587"/>
    <x v="49"/>
    <d v="2016-12-01T00:00:00"/>
    <s v="Same Day"/>
    <s v="LB-16795"/>
    <s v="Laurel Beltran"/>
    <x v="2"/>
    <s v="United States"/>
    <s v="Oxnard"/>
    <x v="1"/>
    <n v="93030"/>
    <x v="1"/>
    <s v="FUR-FU-10000448"/>
    <x v="0"/>
    <x v="5"/>
    <s v="Tenex Chairmats For Use With Carpeted Floors"/>
    <x v="5504"/>
    <n v="2"/>
    <x v="0"/>
    <n v="1.5980000000000001"/>
    <x v="5"/>
    <x v="9"/>
  </r>
  <r>
    <n v="9172"/>
    <x v="4587"/>
    <x v="49"/>
    <d v="2016-12-01T00:00:00"/>
    <s v="Same Day"/>
    <s v="LB-16795"/>
    <s v="Laurel Beltran"/>
    <x v="2"/>
    <s v="United States"/>
    <s v="Oxnard"/>
    <x v="1"/>
    <n v="93030"/>
    <x v="1"/>
    <s v="OFF-PA-10001357"/>
    <x v="1"/>
    <x v="10"/>
    <s v="Xerox 1886"/>
    <x v="3531"/>
    <n v="1"/>
    <x v="0"/>
    <n v="22.992000000000001"/>
    <x v="5"/>
    <x v="62"/>
  </r>
  <r>
    <n v="9173"/>
    <x v="4587"/>
    <x v="49"/>
    <d v="2016-12-01T00:00:00"/>
    <s v="Same Day"/>
    <s v="LB-16795"/>
    <s v="Laurel Beltran"/>
    <x v="2"/>
    <s v="United States"/>
    <s v="Oxnard"/>
    <x v="1"/>
    <n v="93030"/>
    <x v="1"/>
    <s v="OFF-ST-10002292"/>
    <x v="1"/>
    <x v="4"/>
    <s v="Sauder Facets Collection Locker/File Cabinet, Sky Alder Finish"/>
    <x v="5505"/>
    <n v="3"/>
    <x v="0"/>
    <n v="222.58799999999999"/>
    <x v="5"/>
    <x v="149"/>
  </r>
  <r>
    <n v="9174"/>
    <x v="4587"/>
    <x v="49"/>
    <d v="2016-12-01T00:00:00"/>
    <s v="Same Day"/>
    <s v="LB-16795"/>
    <s v="Laurel Beltran"/>
    <x v="2"/>
    <s v="United States"/>
    <s v="Oxnard"/>
    <x v="1"/>
    <n v="93030"/>
    <x v="1"/>
    <s v="OFF-EN-10001219"/>
    <x v="1"/>
    <x v="12"/>
    <s v="#10- 4 1/8&quot; x 9 1/2&quot; Security-Tint Envelopes"/>
    <x v="988"/>
    <n v="3"/>
    <x v="0"/>
    <n v="11.2308"/>
    <x v="5"/>
    <x v="77"/>
  </r>
  <r>
    <n v="9175"/>
    <x v="4588"/>
    <x v="492"/>
    <d v="2017-06-14T00:00:00"/>
    <s v="Second Class"/>
    <s v="SB-20185"/>
    <s v="Sarah Brown"/>
    <x v="0"/>
    <s v="United States"/>
    <s v="Kent"/>
    <x v="4"/>
    <n v="98031"/>
    <x v="1"/>
    <s v="TEC-PH-10002564"/>
    <x v="2"/>
    <x v="7"/>
    <s v="OtterBox Defender Series Case - Samsung Galaxy S4"/>
    <x v="973"/>
    <n v="3"/>
    <x v="2"/>
    <n v="8.9969999999999999"/>
    <x v="28"/>
    <x v="26"/>
  </r>
  <r>
    <n v="9176"/>
    <x v="4588"/>
    <x v="492"/>
    <d v="2017-06-14T00:00:00"/>
    <s v="Second Class"/>
    <s v="SB-20185"/>
    <s v="Sarah Brown"/>
    <x v="0"/>
    <s v="United States"/>
    <s v="Kent"/>
    <x v="4"/>
    <n v="98031"/>
    <x v="1"/>
    <s v="OFF-PA-10001639"/>
    <x v="1"/>
    <x v="10"/>
    <s v="Xerox 203"/>
    <x v="537"/>
    <n v="3"/>
    <x v="0"/>
    <n v="9.3312000000000008"/>
    <x v="28"/>
    <x v="62"/>
  </r>
  <r>
    <n v="9177"/>
    <x v="4589"/>
    <x v="690"/>
    <d v="2016-03-24T00:00:00"/>
    <s v="Standard Class"/>
    <s v="CC-12610"/>
    <s v="Corey Catlett"/>
    <x v="1"/>
    <s v="United States"/>
    <s v="Nashville"/>
    <x v="18"/>
    <n v="37211"/>
    <x v="0"/>
    <s v="OFF-BI-10001153"/>
    <x v="1"/>
    <x v="8"/>
    <s v="Ibico Recycled Grain-Textured Covers"/>
    <x v="756"/>
    <n v="3"/>
    <x v="6"/>
    <n v="-20.724"/>
    <x v="17"/>
    <x v="133"/>
  </r>
  <r>
    <n v="9178"/>
    <x v="4590"/>
    <x v="696"/>
    <d v="2016-11-18T00:00:00"/>
    <s v="Standard Class"/>
    <s v="DP-13000"/>
    <s v="Darren Powers"/>
    <x v="0"/>
    <s v="United States"/>
    <s v="New York City"/>
    <x v="15"/>
    <n v="10035"/>
    <x v="3"/>
    <s v="TEC-PH-10003356"/>
    <x v="2"/>
    <x v="7"/>
    <s v="SmartStand Mobile Device Holder, Assorted Colors"/>
    <x v="62"/>
    <n v="2"/>
    <x v="0"/>
    <n v="3.9144000000000001"/>
    <x v="0"/>
    <x v="40"/>
  </r>
  <r>
    <n v="9179"/>
    <x v="4590"/>
    <x v="696"/>
    <d v="2016-11-18T00:00:00"/>
    <s v="Standard Class"/>
    <s v="DP-13000"/>
    <s v="Darren Powers"/>
    <x v="0"/>
    <s v="United States"/>
    <s v="New York City"/>
    <x v="15"/>
    <n v="10035"/>
    <x v="3"/>
    <s v="OFF-AR-10001725"/>
    <x v="1"/>
    <x v="6"/>
    <s v="Boston Home &amp; Office Model 2000 Electric Pencil Sharpeners"/>
    <x v="5506"/>
    <n v="1"/>
    <x v="0"/>
    <n v="6.149"/>
    <x v="0"/>
    <x v="96"/>
  </r>
  <r>
    <n v="9180"/>
    <x v="4591"/>
    <x v="783"/>
    <d v="2017-08-11T00:00:00"/>
    <s v="Standard Class"/>
    <s v="JL-15505"/>
    <s v="Jeremy Lonsdale"/>
    <x v="0"/>
    <s v="United States"/>
    <s v="Westminster"/>
    <x v="1"/>
    <n v="92683"/>
    <x v="1"/>
    <s v="TEC-PH-10002415"/>
    <x v="2"/>
    <x v="7"/>
    <s v="Polycom VoiceStation 500 Conference phone"/>
    <x v="5507"/>
    <n v="3"/>
    <x v="2"/>
    <n v="44.2425"/>
    <x v="43"/>
    <x v="107"/>
  </r>
  <r>
    <n v="9181"/>
    <x v="4591"/>
    <x v="783"/>
    <d v="2017-08-11T00:00:00"/>
    <s v="Standard Class"/>
    <s v="JL-15505"/>
    <s v="Jeremy Lonsdale"/>
    <x v="0"/>
    <s v="United States"/>
    <s v="Westminster"/>
    <x v="1"/>
    <n v="92683"/>
    <x v="1"/>
    <s v="OFF-BI-10003355"/>
    <x v="1"/>
    <x v="8"/>
    <s v="Cardinal Holdit Business Card Pockets"/>
    <x v="1627"/>
    <n v="3"/>
    <x v="2"/>
    <n v="4.1832000000000003"/>
    <x v="43"/>
    <x v="11"/>
  </r>
  <r>
    <n v="9182"/>
    <x v="4591"/>
    <x v="783"/>
    <d v="2017-08-11T00:00:00"/>
    <s v="Standard Class"/>
    <s v="JL-15505"/>
    <s v="Jeremy Lonsdale"/>
    <x v="0"/>
    <s v="United States"/>
    <s v="Westminster"/>
    <x v="1"/>
    <n v="92683"/>
    <x v="1"/>
    <s v="OFF-BI-10000216"/>
    <x v="1"/>
    <x v="8"/>
    <s v="Mead 1st Gear 2&quot; Zipper Binder, Asst. Colors"/>
    <x v="5508"/>
    <n v="3"/>
    <x v="2"/>
    <n v="11.673"/>
    <x v="43"/>
    <x v="52"/>
  </r>
  <r>
    <n v="9183"/>
    <x v="4591"/>
    <x v="783"/>
    <d v="2017-08-11T00:00:00"/>
    <s v="Standard Class"/>
    <s v="JL-15505"/>
    <s v="Jeremy Lonsdale"/>
    <x v="0"/>
    <s v="United States"/>
    <s v="Westminster"/>
    <x v="1"/>
    <n v="92683"/>
    <x v="1"/>
    <s v="TEC-AC-10004803"/>
    <x v="2"/>
    <x v="11"/>
    <s v="Sony Micro Vault Click 4 GB USB 2.0 Flash Drive"/>
    <x v="5509"/>
    <n v="4"/>
    <x v="0"/>
    <n v="7.8064"/>
    <x v="43"/>
    <x v="229"/>
  </r>
  <r>
    <n v="9184"/>
    <x v="4591"/>
    <x v="783"/>
    <d v="2017-08-11T00:00:00"/>
    <s v="Standard Class"/>
    <s v="JL-15505"/>
    <s v="Jeremy Lonsdale"/>
    <x v="0"/>
    <s v="United States"/>
    <s v="Westminster"/>
    <x v="1"/>
    <n v="92683"/>
    <x v="1"/>
    <s v="OFF-PA-10001970"/>
    <x v="1"/>
    <x v="10"/>
    <s v="Xerox 1881"/>
    <x v="332"/>
    <n v="2"/>
    <x v="0"/>
    <n v="11.543200000000001"/>
    <x v="43"/>
    <x v="2"/>
  </r>
  <r>
    <n v="9185"/>
    <x v="4591"/>
    <x v="783"/>
    <d v="2017-08-11T00:00:00"/>
    <s v="Standard Class"/>
    <s v="JL-15505"/>
    <s v="Jeremy Lonsdale"/>
    <x v="0"/>
    <s v="United States"/>
    <s v="Westminster"/>
    <x v="1"/>
    <n v="92683"/>
    <x v="1"/>
    <s v="FUR-FU-10004848"/>
    <x v="0"/>
    <x v="5"/>
    <s v="Howard Miller 13-3/4&quot; Diameter Brushed Chrome Round Wall Clock"/>
    <x v="2616"/>
    <n v="1"/>
    <x v="0"/>
    <n v="15.525"/>
    <x v="43"/>
    <x v="1"/>
  </r>
  <r>
    <n v="9186"/>
    <x v="4591"/>
    <x v="783"/>
    <d v="2017-08-11T00:00:00"/>
    <s v="Standard Class"/>
    <s v="JL-15505"/>
    <s v="Jeremy Lonsdale"/>
    <x v="0"/>
    <s v="United States"/>
    <s v="Westminster"/>
    <x v="1"/>
    <n v="92683"/>
    <x v="1"/>
    <s v="FUR-CH-10002317"/>
    <x v="0"/>
    <x v="1"/>
    <s v="Global Enterprise Series Seating Low-Back Swivel/Tilt Chairs"/>
    <x v="5510"/>
    <n v="1"/>
    <x v="2"/>
    <n v="25.898"/>
    <x v="43"/>
    <x v="26"/>
  </r>
  <r>
    <n v="9187"/>
    <x v="4591"/>
    <x v="783"/>
    <d v="2017-08-11T00:00:00"/>
    <s v="Standard Class"/>
    <s v="JL-15505"/>
    <s v="Jeremy Lonsdale"/>
    <x v="0"/>
    <s v="United States"/>
    <s v="Westminster"/>
    <x v="1"/>
    <n v="92683"/>
    <x v="1"/>
    <s v="OFF-AP-10002534"/>
    <x v="1"/>
    <x v="9"/>
    <s v="3.6 Cubic Foot Counter Height Office Refrigerator"/>
    <x v="5511"/>
    <n v="5"/>
    <x v="0"/>
    <n v="412.46800000000002"/>
    <x v="43"/>
    <x v="95"/>
  </r>
  <r>
    <n v="9188"/>
    <x v="4592"/>
    <x v="291"/>
    <d v="2015-08-25T00:00:00"/>
    <s v="Standard Class"/>
    <s v="SM-20320"/>
    <s v="Sean Miller"/>
    <x v="2"/>
    <s v="United States"/>
    <s v="Allentown"/>
    <x v="9"/>
    <n v="18103"/>
    <x v="3"/>
    <s v="OFF-SU-10001935"/>
    <x v="1"/>
    <x v="14"/>
    <s v="Staple remover"/>
    <x v="4120"/>
    <n v="2"/>
    <x v="2"/>
    <n v="-0.6976"/>
    <x v="37"/>
    <x v="94"/>
  </r>
  <r>
    <n v="9189"/>
    <x v="4592"/>
    <x v="291"/>
    <d v="2015-08-25T00:00:00"/>
    <s v="Standard Class"/>
    <s v="SM-20320"/>
    <s v="Sean Miller"/>
    <x v="2"/>
    <s v="United States"/>
    <s v="Allentown"/>
    <x v="9"/>
    <n v="18103"/>
    <x v="3"/>
    <s v="TEC-AC-10000290"/>
    <x v="2"/>
    <x v="11"/>
    <s v="Sabrent 4-Port USB 2.0 Hub"/>
    <x v="4809"/>
    <n v="4"/>
    <x v="2"/>
    <n v="3.8024"/>
    <x v="37"/>
    <x v="167"/>
  </r>
  <r>
    <n v="9190"/>
    <x v="4592"/>
    <x v="291"/>
    <d v="2015-08-25T00:00:00"/>
    <s v="Standard Class"/>
    <s v="SM-20320"/>
    <s v="Sean Miller"/>
    <x v="2"/>
    <s v="United States"/>
    <s v="Allentown"/>
    <x v="9"/>
    <n v="18103"/>
    <x v="3"/>
    <s v="OFF-ST-10002574"/>
    <x v="1"/>
    <x v="4"/>
    <s v="SAFCO Commercial Wire Shelving, Black"/>
    <x v="5512"/>
    <n v="6"/>
    <x v="2"/>
    <n v="-165.768"/>
    <x v="37"/>
    <x v="58"/>
  </r>
  <r>
    <n v="9191"/>
    <x v="4592"/>
    <x v="291"/>
    <d v="2015-08-25T00:00:00"/>
    <s v="Standard Class"/>
    <s v="SM-20320"/>
    <s v="Sean Miller"/>
    <x v="2"/>
    <s v="United States"/>
    <s v="Allentown"/>
    <x v="9"/>
    <n v="18103"/>
    <x v="3"/>
    <s v="OFF-BI-10004519"/>
    <x v="1"/>
    <x v="8"/>
    <s v="GBC DocuBind P100 Manual Binding Machine"/>
    <x v="5513"/>
    <n v="2"/>
    <x v="6"/>
    <n v="-82.99"/>
    <x v="37"/>
    <x v="29"/>
  </r>
  <r>
    <n v="9192"/>
    <x v="4592"/>
    <x v="291"/>
    <d v="2015-08-25T00:00:00"/>
    <s v="Standard Class"/>
    <s v="SM-20320"/>
    <s v="Sean Miller"/>
    <x v="2"/>
    <s v="United States"/>
    <s v="Allentown"/>
    <x v="9"/>
    <n v="18103"/>
    <x v="3"/>
    <s v="OFF-PA-10003625"/>
    <x v="1"/>
    <x v="10"/>
    <s v="Xerox 1979"/>
    <x v="1967"/>
    <n v="2"/>
    <x v="2"/>
    <n v="15.49"/>
    <x v="37"/>
    <x v="33"/>
  </r>
  <r>
    <n v="9193"/>
    <x v="4593"/>
    <x v="121"/>
    <d v="2015-11-07T00:00:00"/>
    <s v="Standard Class"/>
    <s v="BB-10990"/>
    <s v="Barry Blumstein"/>
    <x v="1"/>
    <s v="United States"/>
    <s v="San Antonio"/>
    <x v="5"/>
    <n v="78207"/>
    <x v="2"/>
    <s v="OFF-BI-10001524"/>
    <x v="1"/>
    <x v="8"/>
    <s v="GBC Premium Transparent Covers with Diagonal Lined Pattern"/>
    <x v="5514"/>
    <n v="7"/>
    <x v="3"/>
    <n v="-46.995199999999997"/>
    <x v="6"/>
    <x v="208"/>
  </r>
  <r>
    <n v="9194"/>
    <x v="4593"/>
    <x v="121"/>
    <d v="2015-11-07T00:00:00"/>
    <s v="Standard Class"/>
    <s v="BB-10990"/>
    <s v="Barry Blumstein"/>
    <x v="1"/>
    <s v="United States"/>
    <s v="San Antonio"/>
    <x v="5"/>
    <n v="78207"/>
    <x v="2"/>
    <s v="TEC-PH-10002200"/>
    <x v="2"/>
    <x v="7"/>
    <s v="Aastra 6757i CT Wireless VoIP phone"/>
    <x v="3430"/>
    <n v="2"/>
    <x v="2"/>
    <n v="38.779200000000003"/>
    <x v="6"/>
    <x v="4"/>
  </r>
  <r>
    <n v="9195"/>
    <x v="4594"/>
    <x v="953"/>
    <d v="2014-12-06T00:00:00"/>
    <s v="Standard Class"/>
    <s v="PB-19150"/>
    <s v="Philip Brown"/>
    <x v="0"/>
    <s v="United States"/>
    <s v="Avondale"/>
    <x v="16"/>
    <n v="85323"/>
    <x v="1"/>
    <s v="OFF-SU-10001664"/>
    <x v="1"/>
    <x v="14"/>
    <s v="Acme Office Executive Series Stainless Steel Trimmers"/>
    <x v="1388"/>
    <n v="7"/>
    <x v="2"/>
    <n v="3.5994000000000002"/>
    <x v="21"/>
    <x v="10"/>
  </r>
  <r>
    <n v="9196"/>
    <x v="4594"/>
    <x v="953"/>
    <d v="2014-12-06T00:00:00"/>
    <s v="Standard Class"/>
    <s v="PB-19150"/>
    <s v="Philip Brown"/>
    <x v="0"/>
    <s v="United States"/>
    <s v="Avondale"/>
    <x v="16"/>
    <n v="85323"/>
    <x v="1"/>
    <s v="TEC-AC-10002550"/>
    <x v="2"/>
    <x v="11"/>
    <s v="Memorex 25GB 6X Branded Blu-Ray Recordable Disc, 30/Pack"/>
    <x v="5515"/>
    <n v="4"/>
    <x v="2"/>
    <n v="-16.614000000000001"/>
    <x v="21"/>
    <x v="179"/>
  </r>
  <r>
    <n v="9197"/>
    <x v="4595"/>
    <x v="1025"/>
    <d v="2014-05-15T00:00:00"/>
    <s v="Standard Class"/>
    <s v="GM-14680"/>
    <s v="Greg Matthias"/>
    <x v="0"/>
    <s v="United States"/>
    <s v="San Jose"/>
    <x v="1"/>
    <n v="95123"/>
    <x v="1"/>
    <s v="OFF-PA-10004353"/>
    <x v="1"/>
    <x v="10"/>
    <s v="Southworth 25% Cotton Premium Laser Paper and Envelopes"/>
    <x v="786"/>
    <n v="2"/>
    <x v="0"/>
    <n v="19.180800000000001"/>
    <x v="8"/>
    <x v="62"/>
  </r>
  <r>
    <n v="9198"/>
    <x v="4595"/>
    <x v="1025"/>
    <d v="2014-05-15T00:00:00"/>
    <s v="Standard Class"/>
    <s v="GM-14680"/>
    <s v="Greg Matthias"/>
    <x v="0"/>
    <s v="United States"/>
    <s v="San Jose"/>
    <x v="1"/>
    <n v="95123"/>
    <x v="1"/>
    <s v="TEC-PH-10001817"/>
    <x v="2"/>
    <x v="7"/>
    <s v="Wilson Electronics DB Pro Signal Booster"/>
    <x v="5516"/>
    <n v="5"/>
    <x v="2"/>
    <n v="125.3"/>
    <x v="8"/>
    <x v="152"/>
  </r>
  <r>
    <n v="9199"/>
    <x v="4595"/>
    <x v="1025"/>
    <d v="2014-05-15T00:00:00"/>
    <s v="Standard Class"/>
    <s v="GM-14680"/>
    <s v="Greg Matthias"/>
    <x v="0"/>
    <s v="United States"/>
    <s v="San Jose"/>
    <x v="1"/>
    <n v="95123"/>
    <x v="1"/>
    <s v="OFF-SU-10004737"/>
    <x v="1"/>
    <x v="14"/>
    <s v="Acme Design Stainless Steel Bent Scissors"/>
    <x v="5517"/>
    <n v="6"/>
    <x v="0"/>
    <n v="11.0808"/>
    <x v="8"/>
    <x v="6"/>
  </r>
  <r>
    <n v="9200"/>
    <x v="4595"/>
    <x v="1025"/>
    <d v="2014-05-15T00:00:00"/>
    <s v="Standard Class"/>
    <s v="GM-14680"/>
    <s v="Greg Matthias"/>
    <x v="0"/>
    <s v="United States"/>
    <s v="San Jose"/>
    <x v="1"/>
    <n v="95123"/>
    <x v="1"/>
    <s v="FUR-CH-10002320"/>
    <x v="0"/>
    <x v="1"/>
    <s v="Hon Pagoda Stacking Chairs"/>
    <x v="5518"/>
    <n v="1"/>
    <x v="2"/>
    <n v="32.097999999999999"/>
    <x v="8"/>
    <x v="26"/>
  </r>
  <r>
    <n v="9201"/>
    <x v="4596"/>
    <x v="508"/>
    <d v="2016-10-20T00:00:00"/>
    <s v="First Class"/>
    <s v="NR-18550"/>
    <s v="Nick Radford"/>
    <x v="0"/>
    <s v="United States"/>
    <s v="Perth Amboy"/>
    <x v="30"/>
    <n v="8861"/>
    <x v="3"/>
    <s v="FUR-BO-10001337"/>
    <x v="0"/>
    <x v="0"/>
    <s v="O'Sullivan Living Dimensions 2-Shelf Bookcases"/>
    <x v="5519"/>
    <n v="1"/>
    <x v="0"/>
    <n v="12.098000000000001"/>
    <x v="32"/>
    <x v="36"/>
  </r>
  <r>
    <n v="9202"/>
    <x v="4596"/>
    <x v="508"/>
    <d v="2016-10-20T00:00:00"/>
    <s v="First Class"/>
    <s v="NR-18550"/>
    <s v="Nick Radford"/>
    <x v="0"/>
    <s v="United States"/>
    <s v="Perth Amboy"/>
    <x v="30"/>
    <n v="8861"/>
    <x v="3"/>
    <s v="OFF-BI-10004584"/>
    <x v="1"/>
    <x v="8"/>
    <s v="GBC ProClick 150 Presentation Binding System"/>
    <x v="5520"/>
    <n v="1"/>
    <x v="0"/>
    <n v="148.51060000000001"/>
    <x v="32"/>
    <x v="2"/>
  </r>
  <r>
    <n v="9203"/>
    <x v="4597"/>
    <x v="859"/>
    <d v="2016-11-03T00:00:00"/>
    <s v="Standard Class"/>
    <s v="EH-13765"/>
    <s v="Edward Hooks"/>
    <x v="1"/>
    <s v="United States"/>
    <s v="New York City"/>
    <x v="15"/>
    <n v="10011"/>
    <x v="3"/>
    <s v="OFF-BI-10004817"/>
    <x v="1"/>
    <x v="8"/>
    <s v="GBC Personal VeloBind Strips"/>
    <x v="1505"/>
    <n v="3"/>
    <x v="2"/>
    <n v="10.0632"/>
    <x v="0"/>
    <x v="11"/>
  </r>
  <r>
    <n v="9204"/>
    <x v="4597"/>
    <x v="859"/>
    <d v="2016-11-03T00:00:00"/>
    <s v="Standard Class"/>
    <s v="EH-13765"/>
    <s v="Edward Hooks"/>
    <x v="1"/>
    <s v="United States"/>
    <s v="New York City"/>
    <x v="15"/>
    <n v="10011"/>
    <x v="3"/>
    <s v="OFF-AR-10004602"/>
    <x v="1"/>
    <x v="6"/>
    <s v="Boston KS Multi-Size Manual Pencil Sharpener"/>
    <x v="1152"/>
    <n v="5"/>
    <x v="0"/>
    <n v="32.186"/>
    <x v="0"/>
    <x v="40"/>
  </r>
  <r>
    <n v="9205"/>
    <x v="4598"/>
    <x v="49"/>
    <d v="2016-12-05T00:00:00"/>
    <s v="Standard Class"/>
    <s v="FH-14365"/>
    <s v="Fred Hopkins"/>
    <x v="1"/>
    <s v="United States"/>
    <s v="Los Angeles"/>
    <x v="1"/>
    <n v="90004"/>
    <x v="1"/>
    <s v="OFF-AR-10001149"/>
    <x v="1"/>
    <x v="6"/>
    <s v="Sanford Colorific Colored Pencils, 12/Box"/>
    <x v="4023"/>
    <n v="8"/>
    <x v="0"/>
    <n v="6.9119999999999999"/>
    <x v="5"/>
    <x v="1"/>
  </r>
  <r>
    <n v="9206"/>
    <x v="4599"/>
    <x v="438"/>
    <d v="2016-04-21T00:00:00"/>
    <s v="Same Day"/>
    <s v="BT-11680"/>
    <s v="Brian Thompson"/>
    <x v="0"/>
    <s v="United States"/>
    <s v="Milford"/>
    <x v="29"/>
    <n v="6460"/>
    <x v="3"/>
    <s v="OFF-AR-10004817"/>
    <x v="1"/>
    <x v="6"/>
    <s v="Colorific Watercolor Pencils"/>
    <x v="1142"/>
    <n v="3"/>
    <x v="0"/>
    <n v="4.4892000000000003"/>
    <x v="26"/>
    <x v="74"/>
  </r>
  <r>
    <n v="9207"/>
    <x v="4599"/>
    <x v="438"/>
    <d v="2016-04-21T00:00:00"/>
    <s v="Same Day"/>
    <s v="BT-11680"/>
    <s v="Brian Thompson"/>
    <x v="0"/>
    <s v="United States"/>
    <s v="Milford"/>
    <x v="29"/>
    <n v="6460"/>
    <x v="3"/>
    <s v="OFF-PA-10003797"/>
    <x v="1"/>
    <x v="10"/>
    <s v="Xerox 209"/>
    <x v="187"/>
    <n v="8"/>
    <x v="0"/>
    <n v="24.883199999999999"/>
    <x v="26"/>
    <x v="68"/>
  </r>
  <r>
    <n v="9208"/>
    <x v="4600"/>
    <x v="646"/>
    <d v="2017-08-07T00:00:00"/>
    <s v="Standard Class"/>
    <s v="AB-10105"/>
    <s v="Adrian Barton"/>
    <x v="0"/>
    <s v="United States"/>
    <s v="Bloomington"/>
    <x v="10"/>
    <n v="61701"/>
    <x v="2"/>
    <s v="TEC-AC-10000682"/>
    <x v="2"/>
    <x v="11"/>
    <s v="Kensington K72356US Mouse-in-a-Box USB Desktop Mouse"/>
    <x v="5521"/>
    <n v="3"/>
    <x v="2"/>
    <n v="7.4654999999999996"/>
    <x v="43"/>
    <x v="112"/>
  </r>
  <r>
    <n v="9209"/>
    <x v="4601"/>
    <x v="646"/>
    <d v="2017-08-08T00:00:00"/>
    <s v="Second Class"/>
    <s v="SC-20230"/>
    <s v="Scot Coram"/>
    <x v="1"/>
    <s v="United States"/>
    <s v="Seattle"/>
    <x v="4"/>
    <n v="98105"/>
    <x v="1"/>
    <s v="OFF-ST-10003996"/>
    <x v="1"/>
    <x v="4"/>
    <s v="Letter/Legal File Tote with Clear Snap-On Lid, Black Granite"/>
    <x v="5522"/>
    <n v="1"/>
    <x v="0"/>
    <n v="4.1756000000000002"/>
    <x v="43"/>
    <x v="96"/>
  </r>
  <r>
    <n v="9210"/>
    <x v="4602"/>
    <x v="157"/>
    <d v="2017-12-14T00:00:00"/>
    <s v="Second Class"/>
    <s v="RS-19870"/>
    <s v="Roy Skaria"/>
    <x v="2"/>
    <s v="United States"/>
    <s v="Burlington"/>
    <x v="23"/>
    <n v="52601"/>
    <x v="2"/>
    <s v="OFF-EN-10003160"/>
    <x v="1"/>
    <x v="12"/>
    <s v="Pastel Pink Envelopes"/>
    <x v="6"/>
    <n v="1"/>
    <x v="0"/>
    <n v="3.4944000000000002"/>
    <x v="23"/>
    <x v="42"/>
  </r>
  <r>
    <n v="9211"/>
    <x v="4602"/>
    <x v="157"/>
    <d v="2017-12-14T00:00:00"/>
    <s v="Second Class"/>
    <s v="RS-19870"/>
    <s v="Roy Skaria"/>
    <x v="2"/>
    <s v="United States"/>
    <s v="Burlington"/>
    <x v="23"/>
    <n v="52601"/>
    <x v="2"/>
    <s v="OFF-BI-10002012"/>
    <x v="1"/>
    <x v="8"/>
    <s v="Wilson Jones Easy Flow II Sheet Lifters"/>
    <x v="5331"/>
    <n v="3"/>
    <x v="0"/>
    <n v="2.5920000000000001"/>
    <x v="23"/>
    <x v="42"/>
  </r>
  <r>
    <n v="9212"/>
    <x v="4603"/>
    <x v="948"/>
    <d v="2015-03-19T00:00:00"/>
    <s v="Standard Class"/>
    <s v="AI-10855"/>
    <s v="Arianne Irving"/>
    <x v="0"/>
    <s v="United States"/>
    <s v="Roseville"/>
    <x v="1"/>
    <n v="95661"/>
    <x v="1"/>
    <s v="OFF-PA-10002105"/>
    <x v="1"/>
    <x v="10"/>
    <s v="Xerox 223"/>
    <x v="537"/>
    <n v="3"/>
    <x v="0"/>
    <n v="9.3312000000000008"/>
    <x v="30"/>
    <x v="62"/>
  </r>
  <r>
    <n v="9213"/>
    <x v="4604"/>
    <x v="589"/>
    <d v="2014-12-15T00:00:00"/>
    <s v="Standard Class"/>
    <s v="DJ-13420"/>
    <s v="Denny Joy"/>
    <x v="1"/>
    <s v="United States"/>
    <s v="San Francisco"/>
    <x v="1"/>
    <n v="94110"/>
    <x v="1"/>
    <s v="FUR-FU-10000397"/>
    <x v="0"/>
    <x v="5"/>
    <s v="Luxo Economy Swing Arm Lamp"/>
    <x v="1143"/>
    <n v="2"/>
    <x v="0"/>
    <n v="11.166399999999999"/>
    <x v="21"/>
    <x v="40"/>
  </r>
  <r>
    <n v="9214"/>
    <x v="4604"/>
    <x v="589"/>
    <d v="2014-12-15T00:00:00"/>
    <s v="Standard Class"/>
    <s v="DJ-13420"/>
    <s v="Denny Joy"/>
    <x v="1"/>
    <s v="United States"/>
    <s v="San Francisco"/>
    <x v="1"/>
    <n v="94110"/>
    <x v="1"/>
    <s v="FUR-FU-10000758"/>
    <x v="0"/>
    <x v="5"/>
    <s v="DAX Natural Wood-Tone Poster Frame"/>
    <x v="3946"/>
    <n v="3"/>
    <x v="0"/>
    <n v="28.598400000000002"/>
    <x v="21"/>
    <x v="293"/>
  </r>
  <r>
    <n v="9215"/>
    <x v="4605"/>
    <x v="1033"/>
    <d v="2017-10-02T00:00:00"/>
    <s v="First Class"/>
    <s v="BF-10975"/>
    <s v="Barbara Fisher"/>
    <x v="1"/>
    <s v="United States"/>
    <s v="Philadelphia"/>
    <x v="9"/>
    <n v="19120"/>
    <x v="3"/>
    <s v="OFF-LA-10004677"/>
    <x v="1"/>
    <x v="2"/>
    <s v="Self-Adhesive Address Labels for Typewriters with Dispenser Box"/>
    <x v="5523"/>
    <n v="7"/>
    <x v="2"/>
    <n v="6.9741"/>
    <x v="13"/>
    <x v="31"/>
  </r>
  <r>
    <n v="9216"/>
    <x v="4606"/>
    <x v="831"/>
    <d v="2016-11-26T00:00:00"/>
    <s v="Standard Class"/>
    <s v="TH-21235"/>
    <s v="Tiffany House"/>
    <x v="1"/>
    <s v="United States"/>
    <s v="Los Angeles"/>
    <x v="1"/>
    <n v="90049"/>
    <x v="1"/>
    <s v="OFF-PA-10004451"/>
    <x v="1"/>
    <x v="10"/>
    <s v="Xerox 222"/>
    <x v="56"/>
    <n v="5"/>
    <x v="0"/>
    <n v="15.552"/>
    <x v="0"/>
    <x v="42"/>
  </r>
  <r>
    <n v="9217"/>
    <x v="4607"/>
    <x v="221"/>
    <d v="2017-11-30T00:00:00"/>
    <s v="Standard Class"/>
    <s v="JG-15310"/>
    <s v="Jason Gross"/>
    <x v="1"/>
    <s v="United States"/>
    <s v="Odessa"/>
    <x v="5"/>
    <n v="79762"/>
    <x v="2"/>
    <s v="OFF-AP-10002311"/>
    <x v="1"/>
    <x v="9"/>
    <s v="Holmes Replacement Filter for HEPA Air Cleaner, Very Large Room, HEPA Filter"/>
    <x v="5524"/>
    <n v="1"/>
    <x v="3"/>
    <n v="-24.771599999999999"/>
    <x v="24"/>
    <x v="473"/>
  </r>
  <r>
    <n v="9218"/>
    <x v="4608"/>
    <x v="237"/>
    <d v="2017-11-17T00:00:00"/>
    <s v="First Class"/>
    <s v="AW-10930"/>
    <s v="Arthur Wiediger"/>
    <x v="2"/>
    <s v="United States"/>
    <s v="Minneapolis"/>
    <x v="11"/>
    <n v="55407"/>
    <x v="2"/>
    <s v="OFF-EN-10004459"/>
    <x v="1"/>
    <x v="12"/>
    <s v="Security-Tint Envelopes"/>
    <x v="764"/>
    <n v="2"/>
    <x v="0"/>
    <n v="7.4871999999999996"/>
    <x v="24"/>
    <x v="77"/>
  </r>
  <r>
    <n v="9219"/>
    <x v="4609"/>
    <x v="748"/>
    <d v="2015-08-20T00:00:00"/>
    <s v="Standard Class"/>
    <s v="JW-15955"/>
    <s v="Joni Wasserman"/>
    <x v="0"/>
    <s v="United States"/>
    <s v="Philadelphia"/>
    <x v="9"/>
    <n v="19120"/>
    <x v="3"/>
    <s v="OFF-ST-10002352"/>
    <x v="1"/>
    <x v="4"/>
    <s v="Iris Project Case"/>
    <x v="4998"/>
    <n v="7"/>
    <x v="2"/>
    <n v="3.3515999999999999"/>
    <x v="37"/>
    <x v="17"/>
  </r>
  <r>
    <n v="9220"/>
    <x v="4609"/>
    <x v="748"/>
    <d v="2015-08-20T00:00:00"/>
    <s v="Standard Class"/>
    <s v="JW-15955"/>
    <s v="Joni Wasserman"/>
    <x v="0"/>
    <s v="United States"/>
    <s v="Philadelphia"/>
    <x v="9"/>
    <n v="19120"/>
    <x v="3"/>
    <s v="FUR-BO-10000780"/>
    <x v="0"/>
    <x v="0"/>
    <s v="O'Sullivan Plantations 2-Door Library in Landvery Oak"/>
    <x v="5485"/>
    <n v="3"/>
    <x v="5"/>
    <n v="-204.99959999999999"/>
    <x v="37"/>
    <x v="515"/>
  </r>
  <r>
    <n v="9221"/>
    <x v="4610"/>
    <x v="119"/>
    <d v="2017-10-14T00:00:00"/>
    <s v="First Class"/>
    <s v="MH-18025"/>
    <s v="Michelle Huthwaite"/>
    <x v="0"/>
    <s v="United States"/>
    <s v="Lafayette"/>
    <x v="28"/>
    <n v="70506"/>
    <x v="0"/>
    <s v="OFF-LA-10000248"/>
    <x v="1"/>
    <x v="2"/>
    <s v="Avery 52"/>
    <x v="466"/>
    <n v="3"/>
    <x v="0"/>
    <n v="5.2028999999999996"/>
    <x v="13"/>
    <x v="41"/>
  </r>
  <r>
    <n v="9222"/>
    <x v="4610"/>
    <x v="119"/>
    <d v="2017-10-14T00:00:00"/>
    <s v="First Class"/>
    <s v="MH-18025"/>
    <s v="Michelle Huthwaite"/>
    <x v="0"/>
    <s v="United States"/>
    <s v="Lafayette"/>
    <x v="28"/>
    <n v="70506"/>
    <x v="0"/>
    <s v="FUR-TA-10003473"/>
    <x v="0"/>
    <x v="3"/>
    <s v="Bretford Rectangular Conference Table Tops"/>
    <x v="5525"/>
    <n v="4"/>
    <x v="0"/>
    <n v="346.03960000000001"/>
    <x v="13"/>
    <x v="294"/>
  </r>
  <r>
    <n v="9223"/>
    <x v="4610"/>
    <x v="119"/>
    <d v="2017-10-14T00:00:00"/>
    <s v="First Class"/>
    <s v="MH-18025"/>
    <s v="Michelle Huthwaite"/>
    <x v="0"/>
    <s v="United States"/>
    <s v="Lafayette"/>
    <x v="28"/>
    <n v="70506"/>
    <x v="0"/>
    <s v="OFF-PA-10004355"/>
    <x v="1"/>
    <x v="10"/>
    <s v="Xerox 231"/>
    <x v="233"/>
    <n v="4"/>
    <x v="0"/>
    <n v="12.441599999999999"/>
    <x v="13"/>
    <x v="68"/>
  </r>
  <r>
    <n v="9224"/>
    <x v="4611"/>
    <x v="259"/>
    <d v="2017-11-04T00:00:00"/>
    <s v="Same Day"/>
    <s v="FM-14290"/>
    <s v="Frank Merwin"/>
    <x v="2"/>
    <s v="United States"/>
    <s v="Bryan"/>
    <x v="5"/>
    <n v="77803"/>
    <x v="2"/>
    <s v="OFF-BI-10001308"/>
    <x v="1"/>
    <x v="8"/>
    <s v="GBC Standard Plastic Binding Systems' Combs"/>
    <x v="5526"/>
    <n v="6"/>
    <x v="3"/>
    <n v="-13.188000000000001"/>
    <x v="24"/>
    <x v="227"/>
  </r>
  <r>
    <n v="9225"/>
    <x v="4611"/>
    <x v="259"/>
    <d v="2017-11-04T00:00:00"/>
    <s v="Same Day"/>
    <s v="FM-14290"/>
    <s v="Frank Merwin"/>
    <x v="2"/>
    <s v="United States"/>
    <s v="Bryan"/>
    <x v="5"/>
    <n v="77803"/>
    <x v="2"/>
    <s v="OFF-BI-10003094"/>
    <x v="1"/>
    <x v="8"/>
    <s v="Self-Adhesive Ring Binder Labels"/>
    <x v="4729"/>
    <n v="2"/>
    <x v="3"/>
    <n v="-2.3231999999999999"/>
    <x v="24"/>
    <x v="175"/>
  </r>
  <r>
    <n v="9226"/>
    <x v="4611"/>
    <x v="259"/>
    <d v="2017-11-04T00:00:00"/>
    <s v="Same Day"/>
    <s v="FM-14290"/>
    <s v="Frank Merwin"/>
    <x v="2"/>
    <s v="United States"/>
    <s v="Bryan"/>
    <x v="5"/>
    <n v="77803"/>
    <x v="2"/>
    <s v="OFF-BI-10004040"/>
    <x v="1"/>
    <x v="8"/>
    <s v="Wilson Jones Impact Binders"/>
    <x v="5527"/>
    <n v="4"/>
    <x v="3"/>
    <n v="-6.4231999999999996"/>
    <x v="24"/>
    <x v="59"/>
  </r>
  <r>
    <n v="9227"/>
    <x v="4611"/>
    <x v="259"/>
    <d v="2017-11-04T00:00:00"/>
    <s v="Same Day"/>
    <s v="FM-14290"/>
    <s v="Frank Merwin"/>
    <x v="2"/>
    <s v="United States"/>
    <s v="Bryan"/>
    <x v="5"/>
    <n v="77803"/>
    <x v="2"/>
    <s v="OFF-ST-10002485"/>
    <x v="1"/>
    <x v="4"/>
    <s v="Rogers Deluxe File Chest"/>
    <x v="5528"/>
    <n v="3"/>
    <x v="2"/>
    <n v="-12.528600000000001"/>
    <x v="24"/>
    <x v="141"/>
  </r>
  <r>
    <n v="9228"/>
    <x v="4612"/>
    <x v="498"/>
    <d v="2017-03-24T00:00:00"/>
    <s v="Standard Class"/>
    <s v="GZ-14545"/>
    <s v="George Zrebassa"/>
    <x v="1"/>
    <s v="United States"/>
    <s v="Los Angeles"/>
    <x v="1"/>
    <n v="90008"/>
    <x v="1"/>
    <s v="OFF-AP-10001205"/>
    <x v="1"/>
    <x v="9"/>
    <s v="Belkin 5 Outlet SurgeMaster Power Centers"/>
    <x v="5529"/>
    <n v="7"/>
    <x v="0"/>
    <n v="106.7808"/>
    <x v="42"/>
    <x v="40"/>
  </r>
  <r>
    <n v="9229"/>
    <x v="4613"/>
    <x v="935"/>
    <d v="2014-11-03T00:00:00"/>
    <s v="Same Day"/>
    <s v="TC-21535"/>
    <s v="Tracy Collins"/>
    <x v="2"/>
    <s v="United States"/>
    <s v="Los Angeles"/>
    <x v="1"/>
    <n v="90049"/>
    <x v="1"/>
    <s v="OFF-AR-10001868"/>
    <x v="1"/>
    <x v="6"/>
    <s v="Prang Dustless Chalk Sticks"/>
    <x v="944"/>
    <n v="4"/>
    <x v="0"/>
    <n v="3.36"/>
    <x v="7"/>
    <x v="47"/>
  </r>
  <r>
    <n v="9230"/>
    <x v="4614"/>
    <x v="283"/>
    <d v="2017-07-26T00:00:00"/>
    <s v="First Class"/>
    <s v="TB-21520"/>
    <s v="Tracy Blumstein"/>
    <x v="0"/>
    <s v="United States"/>
    <s v="Los Angeles"/>
    <x v="1"/>
    <n v="90045"/>
    <x v="1"/>
    <s v="OFF-BI-10003429"/>
    <x v="1"/>
    <x v="8"/>
    <s v="Cardinal HOLDit! Binder Insert Strips,Extra Strips"/>
    <x v="5530"/>
    <n v="3"/>
    <x v="2"/>
    <n v="5.5071000000000003"/>
    <x v="10"/>
    <x v="22"/>
  </r>
  <r>
    <n v="9231"/>
    <x v="4614"/>
    <x v="283"/>
    <d v="2017-07-26T00:00:00"/>
    <s v="First Class"/>
    <s v="TB-21520"/>
    <s v="Tracy Blumstein"/>
    <x v="0"/>
    <s v="United States"/>
    <s v="Los Angeles"/>
    <x v="1"/>
    <n v="90045"/>
    <x v="1"/>
    <s v="OFF-PA-10002689"/>
    <x v="1"/>
    <x v="10"/>
    <s v="Weyerhaeuser First Choice Laser/Copy Paper (20Lb. and 88 Bright)"/>
    <x v="707"/>
    <n v="9"/>
    <x v="0"/>
    <n v="27.993600000000001"/>
    <x v="10"/>
    <x v="42"/>
  </r>
  <r>
    <n v="9232"/>
    <x v="4615"/>
    <x v="422"/>
    <d v="2014-12-31T00:00:00"/>
    <s v="Standard Class"/>
    <s v="RP-19390"/>
    <s v="Resi Pölking"/>
    <x v="0"/>
    <s v="United States"/>
    <s v="Phoenix"/>
    <x v="16"/>
    <n v="85023"/>
    <x v="1"/>
    <s v="OFF-BI-10003650"/>
    <x v="1"/>
    <x v="8"/>
    <s v="GBC DocuBind 300 Electric Binding Machine"/>
    <x v="5531"/>
    <n v="6"/>
    <x v="6"/>
    <n v="-694.29359999999997"/>
    <x v="21"/>
    <x v="86"/>
  </r>
  <r>
    <n v="9233"/>
    <x v="4616"/>
    <x v="476"/>
    <d v="2016-09-06T00:00:00"/>
    <s v="Standard Class"/>
    <s v="LR-16915"/>
    <s v="Lena Radford"/>
    <x v="0"/>
    <s v="United States"/>
    <s v="Los Angeles"/>
    <x v="1"/>
    <n v="90036"/>
    <x v="1"/>
    <s v="FUR-FU-10001889"/>
    <x v="0"/>
    <x v="5"/>
    <s v="Ultra Door Pull Handle"/>
    <x v="5532"/>
    <n v="9"/>
    <x v="0"/>
    <n v="31.244399999999999"/>
    <x v="22"/>
    <x v="67"/>
  </r>
  <r>
    <n v="9234"/>
    <x v="4616"/>
    <x v="476"/>
    <d v="2016-09-06T00:00:00"/>
    <s v="Standard Class"/>
    <s v="LR-16915"/>
    <s v="Lena Radford"/>
    <x v="0"/>
    <s v="United States"/>
    <s v="Los Angeles"/>
    <x v="1"/>
    <n v="90036"/>
    <x v="1"/>
    <s v="OFF-ST-10000321"/>
    <x v="1"/>
    <x v="4"/>
    <s v="Akro Stacking Bins"/>
    <x v="5533"/>
    <n v="3"/>
    <x v="0"/>
    <n v="0.94679999999999997"/>
    <x v="22"/>
    <x v="237"/>
  </r>
  <r>
    <n v="9235"/>
    <x v="4616"/>
    <x v="476"/>
    <d v="2016-09-06T00:00:00"/>
    <s v="Standard Class"/>
    <s v="LR-16915"/>
    <s v="Lena Radford"/>
    <x v="0"/>
    <s v="United States"/>
    <s v="Los Angeles"/>
    <x v="1"/>
    <n v="90036"/>
    <x v="1"/>
    <s v="TEC-PH-10001530"/>
    <x v="2"/>
    <x v="7"/>
    <s v="Cisco Unified IP Phone 7945G VoIP phone"/>
    <x v="2645"/>
    <n v="4"/>
    <x v="2"/>
    <n v="68.197999999999993"/>
    <x v="22"/>
    <x v="107"/>
  </r>
  <r>
    <n v="9236"/>
    <x v="4616"/>
    <x v="476"/>
    <d v="2016-09-06T00:00:00"/>
    <s v="Standard Class"/>
    <s v="LR-16915"/>
    <s v="Lena Radford"/>
    <x v="0"/>
    <s v="United States"/>
    <s v="Los Angeles"/>
    <x v="1"/>
    <n v="90036"/>
    <x v="1"/>
    <s v="OFF-AR-10004752"/>
    <x v="1"/>
    <x v="6"/>
    <s v="Blackstonian Pencils"/>
    <x v="3450"/>
    <n v="7"/>
    <x v="0"/>
    <n v="5.2332000000000001"/>
    <x v="22"/>
    <x v="40"/>
  </r>
  <r>
    <n v="9237"/>
    <x v="4616"/>
    <x v="476"/>
    <d v="2016-09-06T00:00:00"/>
    <s v="Standard Class"/>
    <s v="LR-16915"/>
    <s v="Lena Radford"/>
    <x v="0"/>
    <s v="United States"/>
    <s v="Los Angeles"/>
    <x v="1"/>
    <n v="90036"/>
    <x v="1"/>
    <s v="FUR-TA-10001539"/>
    <x v="0"/>
    <x v="3"/>
    <s v="Chromcraft Rectangular Conference Tables"/>
    <x v="2613"/>
    <n v="3"/>
    <x v="2"/>
    <n v="28.436399999999999"/>
    <x v="22"/>
    <x v="9"/>
  </r>
  <r>
    <n v="9238"/>
    <x v="4616"/>
    <x v="476"/>
    <d v="2016-09-06T00:00:00"/>
    <s v="Standard Class"/>
    <s v="LR-16915"/>
    <s v="Lena Radford"/>
    <x v="0"/>
    <s v="United States"/>
    <s v="Los Angeles"/>
    <x v="1"/>
    <n v="90036"/>
    <x v="1"/>
    <s v="OFF-BI-10001553"/>
    <x v="1"/>
    <x v="8"/>
    <s v="SpineVue Locking Slant-D Ring Binders by Cardinal"/>
    <x v="1746"/>
    <n v="1"/>
    <x v="2"/>
    <n v="2.5592000000000001"/>
    <x v="22"/>
    <x v="11"/>
  </r>
  <r>
    <n v="9239"/>
    <x v="4617"/>
    <x v="512"/>
    <d v="2017-02-14T00:00:00"/>
    <s v="First Class"/>
    <s v="MM-17260"/>
    <s v="Magdelene Morse"/>
    <x v="0"/>
    <s v="United States"/>
    <s v="Columbus"/>
    <x v="24"/>
    <n v="43229"/>
    <x v="3"/>
    <s v="FUR-FU-10003601"/>
    <x v="0"/>
    <x v="5"/>
    <s v="Deflect-o RollaMat Studded, Beveled Mat for Medium Pile Carpeting"/>
    <x v="5534"/>
    <n v="2"/>
    <x v="2"/>
    <n v="-3.6892"/>
    <x v="31"/>
    <x v="255"/>
  </r>
  <r>
    <n v="9240"/>
    <x v="4618"/>
    <x v="855"/>
    <d v="2017-11-02T00:00:00"/>
    <s v="Standard Class"/>
    <s v="NB-18655"/>
    <s v="Nona Balk"/>
    <x v="1"/>
    <s v="United States"/>
    <s v="Tallahassee"/>
    <x v="2"/>
    <n v="32303"/>
    <x v="0"/>
    <s v="OFF-PA-10001685"/>
    <x v="1"/>
    <x v="10"/>
    <s v="Easy-staple paper"/>
    <x v="5535"/>
    <n v="7"/>
    <x v="2"/>
    <n v="20.584199999999999"/>
    <x v="24"/>
    <x v="49"/>
  </r>
  <r>
    <n v="9241"/>
    <x v="4618"/>
    <x v="855"/>
    <d v="2017-11-02T00:00:00"/>
    <s v="Standard Class"/>
    <s v="NB-18655"/>
    <s v="Nona Balk"/>
    <x v="1"/>
    <s v="United States"/>
    <s v="Tallahassee"/>
    <x v="2"/>
    <n v="32303"/>
    <x v="0"/>
    <s v="OFF-BI-10001097"/>
    <x v="1"/>
    <x v="8"/>
    <s v="Avery Hole Reinforcements"/>
    <x v="1540"/>
    <n v="3"/>
    <x v="6"/>
    <n v="-3.9249000000000001"/>
    <x v="24"/>
    <x v="126"/>
  </r>
  <r>
    <n v="9242"/>
    <x v="4618"/>
    <x v="855"/>
    <d v="2017-11-02T00:00:00"/>
    <s v="Standard Class"/>
    <s v="NB-18655"/>
    <s v="Nona Balk"/>
    <x v="1"/>
    <s v="United States"/>
    <s v="Tallahassee"/>
    <x v="2"/>
    <n v="32303"/>
    <x v="0"/>
    <s v="OFF-AR-10001662"/>
    <x v="1"/>
    <x v="6"/>
    <s v="Rogers Handheld Barrel Pencil Sharpener"/>
    <x v="5536"/>
    <n v="3"/>
    <x v="2"/>
    <n v="0.57540000000000002"/>
    <x v="24"/>
    <x v="66"/>
  </r>
  <r>
    <n v="9243"/>
    <x v="4619"/>
    <x v="868"/>
    <d v="2014-07-14T00:00:00"/>
    <s v="Standard Class"/>
    <s v="DS-13030"/>
    <s v="Darrin Sayre"/>
    <x v="2"/>
    <s v="United States"/>
    <s v="San Francisco"/>
    <x v="1"/>
    <n v="94122"/>
    <x v="1"/>
    <s v="OFF-BI-10002609"/>
    <x v="1"/>
    <x v="8"/>
    <s v="Avery Hidden Tab Dividers for Binding Systems"/>
    <x v="1471"/>
    <n v="6"/>
    <x v="2"/>
    <n v="4.6487999999999996"/>
    <x v="40"/>
    <x v="12"/>
  </r>
  <r>
    <n v="9244"/>
    <x v="4619"/>
    <x v="868"/>
    <d v="2014-07-14T00:00:00"/>
    <s v="Standard Class"/>
    <s v="DS-13030"/>
    <s v="Darrin Sayre"/>
    <x v="2"/>
    <s v="United States"/>
    <s v="San Francisco"/>
    <x v="1"/>
    <n v="94122"/>
    <x v="1"/>
    <s v="FUR-BO-10004218"/>
    <x v="0"/>
    <x v="0"/>
    <s v="Bush Heritage Pine Collection 5-Shelf Bookcase, Albany Pine Finish, *Special Order"/>
    <x v="997"/>
    <n v="1"/>
    <x v="11"/>
    <n v="7.0490000000000004"/>
    <x v="40"/>
    <x v="487"/>
  </r>
  <r>
    <n v="9245"/>
    <x v="4619"/>
    <x v="868"/>
    <d v="2014-07-14T00:00:00"/>
    <s v="Standard Class"/>
    <s v="DS-13030"/>
    <s v="Darrin Sayre"/>
    <x v="2"/>
    <s v="United States"/>
    <s v="San Francisco"/>
    <x v="1"/>
    <n v="94122"/>
    <x v="1"/>
    <s v="OFF-AR-10003251"/>
    <x v="1"/>
    <x v="6"/>
    <s v="Prang Drawing Pencil Set"/>
    <x v="345"/>
    <n v="2"/>
    <x v="0"/>
    <n v="2.2240000000000002"/>
    <x v="40"/>
    <x v="382"/>
  </r>
  <r>
    <n v="9246"/>
    <x v="4619"/>
    <x v="868"/>
    <d v="2014-07-14T00:00:00"/>
    <s v="Standard Class"/>
    <s v="DS-13030"/>
    <s v="Darrin Sayre"/>
    <x v="2"/>
    <s v="United States"/>
    <s v="San Francisco"/>
    <x v="1"/>
    <n v="94122"/>
    <x v="1"/>
    <s v="OFF-PA-10002365"/>
    <x v="1"/>
    <x v="10"/>
    <s v="Xerox 1967"/>
    <x v="56"/>
    <n v="5"/>
    <x v="0"/>
    <n v="15.552"/>
    <x v="40"/>
    <x v="42"/>
  </r>
  <r>
    <n v="9247"/>
    <x v="4620"/>
    <x v="1053"/>
    <d v="2017-05-26T00:00:00"/>
    <s v="Standard Class"/>
    <s v="VF-21715"/>
    <s v="Vicky Freymann"/>
    <x v="2"/>
    <s v="United States"/>
    <s v="San Francisco"/>
    <x v="1"/>
    <n v="94109"/>
    <x v="1"/>
    <s v="OFF-AR-10003651"/>
    <x v="1"/>
    <x v="6"/>
    <s v="Newell 350"/>
    <x v="294"/>
    <n v="3"/>
    <x v="0"/>
    <n v="2.8536000000000001"/>
    <x v="25"/>
    <x v="74"/>
  </r>
  <r>
    <n v="9248"/>
    <x v="4620"/>
    <x v="1053"/>
    <d v="2017-05-26T00:00:00"/>
    <s v="Standard Class"/>
    <s v="VF-21715"/>
    <s v="Vicky Freymann"/>
    <x v="2"/>
    <s v="United States"/>
    <s v="San Francisco"/>
    <x v="1"/>
    <n v="94109"/>
    <x v="1"/>
    <s v="OFF-AR-10003732"/>
    <x v="1"/>
    <x v="6"/>
    <s v="Newell 333"/>
    <x v="1094"/>
    <n v="1"/>
    <x v="0"/>
    <n v="0.7228"/>
    <x v="25"/>
    <x v="96"/>
  </r>
  <r>
    <n v="9249"/>
    <x v="4621"/>
    <x v="338"/>
    <d v="2016-11-14T00:00:00"/>
    <s v="Standard Class"/>
    <s v="SW-20275"/>
    <s v="Scott Williamson"/>
    <x v="0"/>
    <s v="United States"/>
    <s v="New York City"/>
    <x v="15"/>
    <n v="10009"/>
    <x v="3"/>
    <s v="OFF-BI-10002557"/>
    <x v="1"/>
    <x v="8"/>
    <s v="Presstex Flexible Ring Binders"/>
    <x v="1026"/>
    <n v="1"/>
    <x v="2"/>
    <n v="1.365"/>
    <x v="0"/>
    <x v="52"/>
  </r>
  <r>
    <n v="9250"/>
    <x v="4621"/>
    <x v="338"/>
    <d v="2016-11-14T00:00:00"/>
    <s v="Standard Class"/>
    <s v="SW-20275"/>
    <s v="Scott Williamson"/>
    <x v="0"/>
    <s v="United States"/>
    <s v="New York City"/>
    <x v="15"/>
    <n v="10009"/>
    <x v="3"/>
    <s v="TEC-PH-10003691"/>
    <x v="2"/>
    <x v="7"/>
    <s v="BlackBerry Q10"/>
    <x v="1837"/>
    <n v="7"/>
    <x v="0"/>
    <n v="220.48249999999999"/>
    <x v="0"/>
    <x v="45"/>
  </r>
  <r>
    <n v="9251"/>
    <x v="4622"/>
    <x v="499"/>
    <d v="2016-12-06T00:00:00"/>
    <s v="Standard Class"/>
    <s v="PW-19030"/>
    <s v="Pauline Webber"/>
    <x v="1"/>
    <s v="United States"/>
    <s v="Marion"/>
    <x v="23"/>
    <n v="52302"/>
    <x v="2"/>
    <s v="OFF-BI-10001107"/>
    <x v="1"/>
    <x v="8"/>
    <s v="GBC White Gloss Covers, Plain Front"/>
    <x v="5537"/>
    <n v="8"/>
    <x v="0"/>
    <n v="54.444800000000001"/>
    <x v="5"/>
    <x v="41"/>
  </r>
  <r>
    <n v="9252"/>
    <x v="4623"/>
    <x v="580"/>
    <d v="2017-03-08T00:00:00"/>
    <s v="Standard Class"/>
    <s v="KD-16615"/>
    <s v="Ken Dana"/>
    <x v="1"/>
    <s v="United States"/>
    <s v="Los Angeles"/>
    <x v="1"/>
    <n v="90008"/>
    <x v="1"/>
    <s v="OFF-BI-10004224"/>
    <x v="1"/>
    <x v="8"/>
    <s v="Catalog Binders with Expanding Posts"/>
    <x v="3725"/>
    <n v="2"/>
    <x v="2"/>
    <n v="33.64"/>
    <x v="42"/>
    <x v="33"/>
  </r>
  <r>
    <n v="9253"/>
    <x v="4624"/>
    <x v="397"/>
    <d v="2017-09-25T00:00:00"/>
    <s v="Second Class"/>
    <s v="DO-13645"/>
    <s v="Doug O'Connell"/>
    <x v="0"/>
    <s v="United States"/>
    <s v="Pine Bluff"/>
    <x v="36"/>
    <n v="71603"/>
    <x v="0"/>
    <s v="TEC-AC-10001114"/>
    <x v="2"/>
    <x v="11"/>
    <s v="Microsoft Wireless Mobile Mouse 4000"/>
    <x v="1695"/>
    <n v="5"/>
    <x v="0"/>
    <n v="63.984000000000002"/>
    <x v="15"/>
    <x v="203"/>
  </r>
  <r>
    <n v="9254"/>
    <x v="4624"/>
    <x v="397"/>
    <d v="2017-09-25T00:00:00"/>
    <s v="Second Class"/>
    <s v="DO-13645"/>
    <s v="Doug O'Connell"/>
    <x v="0"/>
    <s v="United States"/>
    <s v="Pine Bluff"/>
    <x v="36"/>
    <n v="71603"/>
    <x v="0"/>
    <s v="OFF-PA-10002005"/>
    <x v="1"/>
    <x v="10"/>
    <s v="Xerox 225"/>
    <x v="91"/>
    <n v="2"/>
    <x v="0"/>
    <n v="6.2207999999999997"/>
    <x v="15"/>
    <x v="68"/>
  </r>
  <r>
    <n v="9255"/>
    <x v="4625"/>
    <x v="1058"/>
    <d v="2014-02-15T00:00:00"/>
    <s v="Second Class"/>
    <s v="GA-14725"/>
    <s v="Guy Armstrong"/>
    <x v="0"/>
    <s v="United States"/>
    <s v="Columbia"/>
    <x v="25"/>
    <n v="65203"/>
    <x v="2"/>
    <s v="FUR-CH-10001146"/>
    <x v="0"/>
    <x v="1"/>
    <s v="Global Value Mid-Back Manager's Chair, Gray"/>
    <x v="5538"/>
    <n v="1"/>
    <x v="0"/>
    <n v="15.2225"/>
    <x v="45"/>
    <x v="45"/>
  </r>
  <r>
    <n v="9256"/>
    <x v="4625"/>
    <x v="1058"/>
    <d v="2014-02-15T00:00:00"/>
    <s v="Second Class"/>
    <s v="GA-14725"/>
    <s v="Guy Armstrong"/>
    <x v="0"/>
    <s v="United States"/>
    <s v="Columbia"/>
    <x v="25"/>
    <n v="65203"/>
    <x v="2"/>
    <s v="OFF-LA-10004853"/>
    <x v="1"/>
    <x v="2"/>
    <s v="Avery 483"/>
    <x v="1801"/>
    <n v="3"/>
    <x v="0"/>
    <n v="6.8723999999999998"/>
    <x v="45"/>
    <x v="99"/>
  </r>
  <r>
    <n v="9257"/>
    <x v="4625"/>
    <x v="1058"/>
    <d v="2014-02-15T00:00:00"/>
    <s v="Second Class"/>
    <s v="GA-14725"/>
    <s v="Guy Armstrong"/>
    <x v="0"/>
    <s v="United States"/>
    <s v="Columbia"/>
    <x v="25"/>
    <n v="65203"/>
    <x v="2"/>
    <s v="OFF-BI-10004728"/>
    <x v="1"/>
    <x v="8"/>
    <s v="Wilson Jones Turn Tabs Binder Tool for Ring Binders"/>
    <x v="1313"/>
    <n v="2"/>
    <x v="0"/>
    <n v="4.4344000000000001"/>
    <x v="45"/>
    <x v="55"/>
  </r>
  <r>
    <n v="9258"/>
    <x v="4625"/>
    <x v="1058"/>
    <d v="2014-02-15T00:00:00"/>
    <s v="Second Class"/>
    <s v="GA-14725"/>
    <s v="Guy Armstrong"/>
    <x v="0"/>
    <s v="United States"/>
    <s v="Columbia"/>
    <x v="25"/>
    <n v="65203"/>
    <x v="2"/>
    <s v="FUR-FU-10002298"/>
    <x v="0"/>
    <x v="5"/>
    <s v="Rubbermaid ClusterMat Chairmats, Mat Size- 66&quot; x 60&quot;, Lip 20&quot; x 11&quot; -90 Degree Angle"/>
    <x v="737"/>
    <n v="3"/>
    <x v="0"/>
    <n v="53.270400000000002"/>
    <x v="45"/>
    <x v="341"/>
  </r>
  <r>
    <n v="9259"/>
    <x v="4625"/>
    <x v="1058"/>
    <d v="2014-02-15T00:00:00"/>
    <s v="Second Class"/>
    <s v="GA-14725"/>
    <s v="Guy Armstrong"/>
    <x v="0"/>
    <s v="United States"/>
    <s v="Columbia"/>
    <x v="25"/>
    <n v="65203"/>
    <x v="2"/>
    <s v="OFF-BI-10004654"/>
    <x v="1"/>
    <x v="8"/>
    <s v="VariCap6 Expandable Binder"/>
    <x v="5539"/>
    <n v="3"/>
    <x v="0"/>
    <n v="24.393000000000001"/>
    <x v="45"/>
    <x v="2"/>
  </r>
  <r>
    <n v="9260"/>
    <x v="4625"/>
    <x v="1058"/>
    <d v="2014-02-15T00:00:00"/>
    <s v="Second Class"/>
    <s v="GA-14725"/>
    <s v="Guy Armstrong"/>
    <x v="0"/>
    <s v="United States"/>
    <s v="Columbia"/>
    <x v="25"/>
    <n v="65203"/>
    <x v="2"/>
    <s v="OFF-ST-10002583"/>
    <x v="1"/>
    <x v="4"/>
    <s v="Fellowes Neat Ideas Storage Cubes"/>
    <x v="643"/>
    <n v="2"/>
    <x v="0"/>
    <n v="2.5983999999999998"/>
    <x v="45"/>
    <x v="38"/>
  </r>
  <r>
    <n v="9261"/>
    <x v="4626"/>
    <x v="343"/>
    <d v="2017-11-14T00:00:00"/>
    <s v="Second Class"/>
    <s v="JL-15505"/>
    <s v="Jeremy Lonsdale"/>
    <x v="0"/>
    <s v="United States"/>
    <s v="Aberdeen"/>
    <x v="44"/>
    <n v="57401"/>
    <x v="2"/>
    <s v="OFF-SU-10004661"/>
    <x v="1"/>
    <x v="14"/>
    <s v="Acme Titanium Bonded Scissors"/>
    <x v="4048"/>
    <n v="3"/>
    <x v="0"/>
    <n v="6.63"/>
    <x v="24"/>
    <x v="96"/>
  </r>
  <r>
    <n v="9262"/>
    <x v="4627"/>
    <x v="264"/>
    <d v="2017-09-02T00:00:00"/>
    <s v="Same Day"/>
    <s v="SU-20665"/>
    <s v="Stephanie Ulpright"/>
    <x v="2"/>
    <s v="United States"/>
    <s v="Seattle"/>
    <x v="4"/>
    <n v="98103"/>
    <x v="1"/>
    <s v="FUR-CH-10003061"/>
    <x v="0"/>
    <x v="1"/>
    <s v="Global Leather Task Chair, Black"/>
    <x v="1775"/>
    <n v="3"/>
    <x v="2"/>
    <n v="-2.6997"/>
    <x v="15"/>
    <x v="137"/>
  </r>
  <r>
    <n v="9263"/>
    <x v="4628"/>
    <x v="330"/>
    <d v="2015-10-13T00:00:00"/>
    <s v="Standard Class"/>
    <s v="FM-14380"/>
    <s v="Fred McMath"/>
    <x v="0"/>
    <s v="United States"/>
    <s v="Detroit"/>
    <x v="12"/>
    <n v="48227"/>
    <x v="2"/>
    <s v="FUR-CH-10000513"/>
    <x v="0"/>
    <x v="1"/>
    <s v="High-Back Leather Manager's Chair"/>
    <x v="1917"/>
    <n v="3"/>
    <x v="0"/>
    <n v="35.097299999999997"/>
    <x v="2"/>
    <x v="550"/>
  </r>
  <r>
    <n v="9264"/>
    <x v="4628"/>
    <x v="330"/>
    <d v="2015-10-13T00:00:00"/>
    <s v="Standard Class"/>
    <s v="FM-14380"/>
    <s v="Fred McMath"/>
    <x v="0"/>
    <s v="United States"/>
    <s v="Detroit"/>
    <x v="12"/>
    <n v="48227"/>
    <x v="2"/>
    <s v="OFF-AP-10002191"/>
    <x v="1"/>
    <x v="9"/>
    <s v="Belkin 8 Outlet SurgeMaster II Gold Surge Protector"/>
    <x v="5540"/>
    <n v="5"/>
    <x v="9"/>
    <n v="53.981999999999999"/>
    <x v="2"/>
    <x v="149"/>
  </r>
  <r>
    <n v="9265"/>
    <x v="4629"/>
    <x v="221"/>
    <d v="2017-12-01T00:00:00"/>
    <s v="Standard Class"/>
    <s v="MY-17380"/>
    <s v="Maribeth Yedwab"/>
    <x v="1"/>
    <s v="United States"/>
    <s v="Memphis"/>
    <x v="18"/>
    <n v="38109"/>
    <x v="0"/>
    <s v="OFF-BI-10000216"/>
    <x v="1"/>
    <x v="8"/>
    <s v="Mead 1st Gear 2&quot; Zipper Binder, Asst. Colors"/>
    <x v="3177"/>
    <n v="3"/>
    <x v="6"/>
    <n v="-7.782"/>
    <x v="23"/>
    <x v="71"/>
  </r>
  <r>
    <n v="9266"/>
    <x v="4629"/>
    <x v="221"/>
    <d v="2017-12-01T00:00:00"/>
    <s v="Standard Class"/>
    <s v="MY-17380"/>
    <s v="Maribeth Yedwab"/>
    <x v="1"/>
    <s v="United States"/>
    <s v="Memphis"/>
    <x v="18"/>
    <n v="38109"/>
    <x v="0"/>
    <s v="OFF-EN-10003448"/>
    <x v="1"/>
    <x v="12"/>
    <s v="Peel &amp; Seel Recycled Catalog Envelopes, Brown"/>
    <x v="5541"/>
    <n v="7"/>
    <x v="2"/>
    <n v="24.318000000000001"/>
    <x v="23"/>
    <x v="52"/>
  </r>
  <r>
    <n v="9267"/>
    <x v="4630"/>
    <x v="1214"/>
    <d v="2014-02-09T00:00:00"/>
    <s v="First Class"/>
    <s v="NM-18445"/>
    <s v="Nathan Mautz"/>
    <x v="2"/>
    <s v="United States"/>
    <s v="North Las Vegas"/>
    <x v="33"/>
    <n v="89031"/>
    <x v="1"/>
    <s v="FUR-FU-10002111"/>
    <x v="0"/>
    <x v="5"/>
    <s v="Master Caster Door Stop, Large Brown"/>
    <x v="58"/>
    <n v="2"/>
    <x v="0"/>
    <n v="5.5327999999999999"/>
    <x v="45"/>
    <x v="234"/>
  </r>
  <r>
    <n v="9268"/>
    <x v="4631"/>
    <x v="12"/>
    <d v="2015-09-25T00:00:00"/>
    <s v="Same Day"/>
    <s v="CS-11950"/>
    <s v="Carlos Soltero"/>
    <x v="0"/>
    <s v="United States"/>
    <s v="Freeport"/>
    <x v="15"/>
    <n v="11520"/>
    <x v="3"/>
    <s v="FUR-CH-10001545"/>
    <x v="0"/>
    <x v="1"/>
    <s v="Hon Comfortask Task/Swivel Chairs"/>
    <x v="5542"/>
    <n v="1"/>
    <x v="9"/>
    <n v="6.8388"/>
    <x v="11"/>
    <x v="495"/>
  </r>
  <r>
    <n v="9269"/>
    <x v="4631"/>
    <x v="12"/>
    <d v="2015-09-25T00:00:00"/>
    <s v="Same Day"/>
    <s v="CS-11950"/>
    <s v="Carlos Soltero"/>
    <x v="0"/>
    <s v="United States"/>
    <s v="Freeport"/>
    <x v="15"/>
    <n v="11520"/>
    <x v="3"/>
    <s v="OFF-PA-10002947"/>
    <x v="1"/>
    <x v="10"/>
    <s v="Xerox 1923"/>
    <x v="130"/>
    <n v="3"/>
    <x v="0"/>
    <n v="9.6191999999999993"/>
    <x v="11"/>
    <x v="42"/>
  </r>
  <r>
    <n v="9270"/>
    <x v="4632"/>
    <x v="170"/>
    <d v="2017-08-28T00:00:00"/>
    <s v="Standard Class"/>
    <s v="PK-19075"/>
    <s v="Pete Kriz"/>
    <x v="0"/>
    <s v="United States"/>
    <s v="New York City"/>
    <x v="15"/>
    <n v="10035"/>
    <x v="3"/>
    <s v="OFF-BI-10003476"/>
    <x v="1"/>
    <x v="8"/>
    <s v="Avery Metallic Poly Binders"/>
    <x v="5543"/>
    <n v="7"/>
    <x v="2"/>
    <n v="11.2308"/>
    <x v="43"/>
    <x v="73"/>
  </r>
  <r>
    <n v="9271"/>
    <x v="4632"/>
    <x v="170"/>
    <d v="2017-08-28T00:00:00"/>
    <s v="Standard Class"/>
    <s v="PK-19075"/>
    <s v="Pete Kriz"/>
    <x v="0"/>
    <s v="United States"/>
    <s v="New York City"/>
    <x v="15"/>
    <n v="10035"/>
    <x v="3"/>
    <s v="OFF-BI-10001359"/>
    <x v="1"/>
    <x v="8"/>
    <s v="GBC DocuBind TL300 Electric Binding System"/>
    <x v="5544"/>
    <n v="6"/>
    <x v="2"/>
    <n v="1453.1238000000001"/>
    <x v="43"/>
    <x v="27"/>
  </r>
  <r>
    <n v="9272"/>
    <x v="4633"/>
    <x v="536"/>
    <d v="2016-05-17T00:00:00"/>
    <s v="Standard Class"/>
    <s v="HM-14860"/>
    <s v="Harry Marie"/>
    <x v="1"/>
    <s v="United States"/>
    <s v="New York City"/>
    <x v="15"/>
    <n v="10024"/>
    <x v="3"/>
    <s v="FUR-FU-10000320"/>
    <x v="0"/>
    <x v="5"/>
    <s v="OIC Stacking Trays"/>
    <x v="4613"/>
    <n v="3"/>
    <x v="0"/>
    <n v="4.4088000000000003"/>
    <x v="35"/>
    <x v="166"/>
  </r>
  <r>
    <n v="9273"/>
    <x v="4633"/>
    <x v="536"/>
    <d v="2016-05-17T00:00:00"/>
    <s v="Standard Class"/>
    <s v="HM-14860"/>
    <s v="Harry Marie"/>
    <x v="1"/>
    <s v="United States"/>
    <s v="New York City"/>
    <x v="15"/>
    <n v="10024"/>
    <x v="3"/>
    <s v="TEC-PH-10001835"/>
    <x v="2"/>
    <x v="7"/>
    <s v="Jawbone JAMBOX Wireless Bluetooth Speaker"/>
    <x v="2050"/>
    <n v="4"/>
    <x v="0"/>
    <n v="303.3408"/>
    <x v="35"/>
    <x v="42"/>
  </r>
  <r>
    <n v="9274"/>
    <x v="4634"/>
    <x v="264"/>
    <d v="2017-09-06T00:00:00"/>
    <s v="Standard Class"/>
    <s v="AH-10210"/>
    <s v="Alan Hwang"/>
    <x v="0"/>
    <s v="United States"/>
    <s v="Henderson"/>
    <x v="0"/>
    <n v="42420"/>
    <x v="0"/>
    <s v="OFF-BI-10003650"/>
    <x v="1"/>
    <x v="8"/>
    <s v="GBC DocuBind 300 Electric Binding Machine"/>
    <x v="2758"/>
    <n v="3"/>
    <x v="0"/>
    <n v="757.41120000000001"/>
    <x v="15"/>
    <x v="42"/>
  </r>
  <r>
    <n v="9275"/>
    <x v="4635"/>
    <x v="982"/>
    <d v="2014-10-10T00:00:00"/>
    <s v="Same Day"/>
    <s v="FC-14335"/>
    <s v="Fred Chung"/>
    <x v="1"/>
    <s v="United States"/>
    <s v="Albuquerque"/>
    <x v="27"/>
    <n v="87105"/>
    <x v="1"/>
    <s v="OFF-AR-10000937"/>
    <x v="1"/>
    <x v="6"/>
    <s v="Dixon Ticonderoga Core-Lock Colored Pencils, 48-Color Set"/>
    <x v="5545"/>
    <n v="7"/>
    <x v="0"/>
    <n v="112.574"/>
    <x v="18"/>
    <x v="48"/>
  </r>
  <r>
    <n v="9276"/>
    <x v="4636"/>
    <x v="439"/>
    <d v="2016-05-29T00:00:00"/>
    <s v="Second Class"/>
    <s v="CP-12085"/>
    <s v="Cathy Prescott"/>
    <x v="1"/>
    <s v="United States"/>
    <s v="Delray Beach"/>
    <x v="2"/>
    <n v="33445"/>
    <x v="0"/>
    <s v="OFF-ST-10000532"/>
    <x v="1"/>
    <x v="4"/>
    <s v="Advantus Rolling Drawer Organizers"/>
    <x v="5546"/>
    <n v="6"/>
    <x v="2"/>
    <n v="13.8528"/>
    <x v="35"/>
    <x v="17"/>
  </r>
  <r>
    <n v="9277"/>
    <x v="4636"/>
    <x v="439"/>
    <d v="2016-05-29T00:00:00"/>
    <s v="Second Class"/>
    <s v="CP-12085"/>
    <s v="Cathy Prescott"/>
    <x v="1"/>
    <s v="United States"/>
    <s v="Delray Beach"/>
    <x v="2"/>
    <n v="33445"/>
    <x v="0"/>
    <s v="TEC-AC-10001267"/>
    <x v="2"/>
    <x v="11"/>
    <s v="Imation 32GB Pocket Pro USB 3.0 Flash Drive - 32 GB - Black - 1 P ..."/>
    <x v="5547"/>
    <n v="2"/>
    <x v="2"/>
    <n v="11.98"/>
    <x v="35"/>
    <x v="45"/>
  </r>
  <r>
    <n v="9278"/>
    <x v="4637"/>
    <x v="96"/>
    <d v="2017-12-05T00:00:00"/>
    <s v="Standard Class"/>
    <s v="SC-20305"/>
    <s v="Sean Christensen"/>
    <x v="0"/>
    <s v="United States"/>
    <s v="Philadelphia"/>
    <x v="9"/>
    <n v="19140"/>
    <x v="3"/>
    <s v="OFF-LA-10004853"/>
    <x v="1"/>
    <x v="2"/>
    <s v="Avery 483"/>
    <x v="795"/>
    <n v="4"/>
    <x v="2"/>
    <n v="5.1791999999999998"/>
    <x v="23"/>
    <x v="18"/>
  </r>
  <r>
    <n v="9279"/>
    <x v="4637"/>
    <x v="96"/>
    <d v="2017-12-05T00:00:00"/>
    <s v="Standard Class"/>
    <s v="SC-20305"/>
    <s v="Sean Christensen"/>
    <x v="0"/>
    <s v="United States"/>
    <s v="Philadelphia"/>
    <x v="9"/>
    <n v="19140"/>
    <x v="3"/>
    <s v="OFF-BI-10001759"/>
    <x v="1"/>
    <x v="8"/>
    <s v="Acco Pressboard Covers with Storage Hooks, 14 7/8&quot; x 11&quot;, Dark Blue"/>
    <x v="5548"/>
    <n v="7"/>
    <x v="6"/>
    <n v="-5.6006999999999998"/>
    <x v="23"/>
    <x v="80"/>
  </r>
  <r>
    <n v="9280"/>
    <x v="4637"/>
    <x v="96"/>
    <d v="2017-12-05T00:00:00"/>
    <s v="Standard Class"/>
    <s v="SC-20305"/>
    <s v="Sean Christensen"/>
    <x v="0"/>
    <s v="United States"/>
    <s v="Philadelphia"/>
    <x v="9"/>
    <n v="19140"/>
    <x v="3"/>
    <s v="FUR-CH-10003379"/>
    <x v="0"/>
    <x v="1"/>
    <s v="Global Commerce Series High-Back Swivel/Tilt Chairs"/>
    <x v="5549"/>
    <n v="2"/>
    <x v="4"/>
    <n v="-28.498000000000001"/>
    <x v="23"/>
    <x v="35"/>
  </r>
  <r>
    <n v="9281"/>
    <x v="4638"/>
    <x v="873"/>
    <d v="2016-09-24T00:00:00"/>
    <s v="Standard Class"/>
    <s v="HJ-14875"/>
    <s v="Heather Jas"/>
    <x v="2"/>
    <s v="United States"/>
    <s v="Seattle"/>
    <x v="4"/>
    <n v="98105"/>
    <x v="1"/>
    <s v="FUR-BO-10002853"/>
    <x v="0"/>
    <x v="0"/>
    <s v="O'Sullivan 5-Shelf Heavy-Duty Bookcases"/>
    <x v="3413"/>
    <n v="2"/>
    <x v="0"/>
    <n v="40.97"/>
    <x v="22"/>
    <x v="45"/>
  </r>
  <r>
    <n v="9282"/>
    <x v="4639"/>
    <x v="220"/>
    <d v="2017-09-15T00:00:00"/>
    <s v="Standard Class"/>
    <s v="CB-12025"/>
    <s v="Cassandra Brandow"/>
    <x v="0"/>
    <s v="United States"/>
    <s v="Richmond"/>
    <x v="17"/>
    <n v="23223"/>
    <x v="0"/>
    <s v="OFF-AP-10000027"/>
    <x v="1"/>
    <x v="9"/>
    <s v="Hoover Commercial SteamVac"/>
    <x v="4490"/>
    <n v="5"/>
    <x v="0"/>
    <n v="20.37"/>
    <x v="15"/>
    <x v="1"/>
  </r>
  <r>
    <n v="9283"/>
    <x v="4640"/>
    <x v="945"/>
    <d v="2017-01-04T00:00:00"/>
    <s v="Standard Class"/>
    <s v="EH-14185"/>
    <s v="Evan Henry"/>
    <x v="0"/>
    <s v="United States"/>
    <s v="West Palm Beach"/>
    <x v="2"/>
    <n v="33407"/>
    <x v="0"/>
    <s v="OFF-PA-10002421"/>
    <x v="1"/>
    <x v="10"/>
    <s v="Embossed Ink Jet Note Cards"/>
    <x v="5550"/>
    <n v="4"/>
    <x v="2"/>
    <n v="25.278400000000001"/>
    <x v="44"/>
    <x v="73"/>
  </r>
  <r>
    <n v="9284"/>
    <x v="4641"/>
    <x v="264"/>
    <d v="2017-09-04T00:00:00"/>
    <s v="Second Class"/>
    <s v="LW-17215"/>
    <s v="Luke Weiss"/>
    <x v="0"/>
    <s v="United States"/>
    <s v="Fort Collins"/>
    <x v="22"/>
    <n v="80525"/>
    <x v="1"/>
    <s v="OFF-LA-10002475"/>
    <x v="1"/>
    <x v="2"/>
    <s v="Avery 519"/>
    <x v="3190"/>
    <n v="2"/>
    <x v="2"/>
    <n v="3.9474"/>
    <x v="15"/>
    <x v="27"/>
  </r>
  <r>
    <n v="9285"/>
    <x v="4642"/>
    <x v="728"/>
    <d v="2014-11-23T00:00:00"/>
    <s v="Standard Class"/>
    <s v="MK-17905"/>
    <s v="Michael Kennedy"/>
    <x v="1"/>
    <s v="United States"/>
    <s v="Franklin"/>
    <x v="6"/>
    <n v="53132"/>
    <x v="2"/>
    <s v="FUR-CH-10001482"/>
    <x v="0"/>
    <x v="1"/>
    <s v="Office Star - Mesh Screen back chair with Vinyl seat"/>
    <x v="600"/>
    <n v="3"/>
    <x v="0"/>
    <n v="43.223399999999998"/>
    <x v="7"/>
    <x v="39"/>
  </r>
  <r>
    <n v="9286"/>
    <x v="4643"/>
    <x v="82"/>
    <d v="2015-11-24T00:00:00"/>
    <s v="First Class"/>
    <s v="JH-15820"/>
    <s v="John Huston"/>
    <x v="0"/>
    <s v="United States"/>
    <s v="Monroe"/>
    <x v="3"/>
    <n v="28110"/>
    <x v="0"/>
    <s v="FUR-FU-10000087"/>
    <x v="0"/>
    <x v="5"/>
    <s v="Executive Impressions 14&quot; Two-Color Numerals Wall Clock"/>
    <x v="268"/>
    <n v="1"/>
    <x v="2"/>
    <n v="4.7712000000000003"/>
    <x v="6"/>
    <x v="127"/>
  </r>
  <r>
    <n v="9287"/>
    <x v="4644"/>
    <x v="249"/>
    <d v="2017-06-26T00:00:00"/>
    <s v="Standard Class"/>
    <s v="DB-13270"/>
    <s v="Deborah Brumfield"/>
    <x v="2"/>
    <s v="United States"/>
    <s v="Dallas"/>
    <x v="5"/>
    <n v="75081"/>
    <x v="2"/>
    <s v="OFF-BI-10003166"/>
    <x v="1"/>
    <x v="8"/>
    <s v="GBC Plasticlear Binding Covers"/>
    <x v="4734"/>
    <n v="3"/>
    <x v="3"/>
    <n v="-11.020799999999999"/>
    <x v="28"/>
    <x v="208"/>
  </r>
  <r>
    <n v="9288"/>
    <x v="4644"/>
    <x v="249"/>
    <d v="2017-06-26T00:00:00"/>
    <s v="Standard Class"/>
    <s v="DB-13270"/>
    <s v="Deborah Brumfield"/>
    <x v="2"/>
    <s v="United States"/>
    <s v="Dallas"/>
    <x v="5"/>
    <n v="75081"/>
    <x v="2"/>
    <s v="FUR-TA-10000688"/>
    <x v="0"/>
    <x v="3"/>
    <s v="Chromcraft Bull-Nose Wood Round Conference Table Top, Wood Base"/>
    <x v="5551"/>
    <n v="3"/>
    <x v="4"/>
    <n v="-84.961500000000001"/>
    <x v="28"/>
    <x v="252"/>
  </r>
  <r>
    <n v="9289"/>
    <x v="4645"/>
    <x v="329"/>
    <d v="2017-12-03T00:00:00"/>
    <s v="First Class"/>
    <s v="TB-21625"/>
    <s v="Trudy Brown"/>
    <x v="0"/>
    <s v="United States"/>
    <s v="Philadelphia"/>
    <x v="9"/>
    <n v="19134"/>
    <x v="3"/>
    <s v="FUR-CH-10003981"/>
    <x v="0"/>
    <x v="1"/>
    <s v="Global Commerce Series Low-Back Swivel/Tilt Chairs"/>
    <x v="5552"/>
    <n v="6"/>
    <x v="4"/>
    <n v="-15.418799999999999"/>
    <x v="23"/>
    <x v="89"/>
  </r>
  <r>
    <n v="9290"/>
    <x v="4646"/>
    <x v="488"/>
    <d v="2014-04-26T00:00:00"/>
    <s v="Second Class"/>
    <s v="NM-18445"/>
    <s v="Nathan Mautz"/>
    <x v="2"/>
    <s v="United States"/>
    <s v="San Francisco"/>
    <x v="1"/>
    <n v="94109"/>
    <x v="1"/>
    <s v="OFF-PA-10001878"/>
    <x v="1"/>
    <x v="10"/>
    <s v="Xerox 1891"/>
    <x v="5553"/>
    <n v="1"/>
    <x v="0"/>
    <n v="22.9877"/>
    <x v="41"/>
    <x v="2"/>
  </r>
  <r>
    <n v="9291"/>
    <x v="4647"/>
    <x v="865"/>
    <d v="2014-09-25T00:00:00"/>
    <s v="First Class"/>
    <s v="TT-21220"/>
    <s v="Thomas Thornton"/>
    <x v="0"/>
    <s v="United States"/>
    <s v="Dover"/>
    <x v="13"/>
    <n v="19901"/>
    <x v="3"/>
    <s v="OFF-AR-10002375"/>
    <x v="1"/>
    <x v="6"/>
    <s v="Newell 351"/>
    <x v="294"/>
    <n v="3"/>
    <x v="0"/>
    <n v="2.8536000000000001"/>
    <x v="9"/>
    <x v="74"/>
  </r>
  <r>
    <n v="9292"/>
    <x v="4647"/>
    <x v="865"/>
    <d v="2014-09-25T00:00:00"/>
    <s v="First Class"/>
    <s v="TT-21220"/>
    <s v="Thomas Thornton"/>
    <x v="0"/>
    <s v="United States"/>
    <s v="Dover"/>
    <x v="13"/>
    <n v="19901"/>
    <x v="3"/>
    <s v="OFF-BI-10004965"/>
    <x v="1"/>
    <x v="8"/>
    <s v="Ibico Covers for Plastic or Wire Binding Elements"/>
    <x v="1323"/>
    <n v="3"/>
    <x v="0"/>
    <n v="15.525"/>
    <x v="9"/>
    <x v="88"/>
  </r>
  <r>
    <n v="9293"/>
    <x v="4648"/>
    <x v="580"/>
    <d v="2017-03-02T00:00:00"/>
    <s v="Same Day"/>
    <s v="RS-19765"/>
    <s v="Roland Schwarz"/>
    <x v="1"/>
    <s v="United States"/>
    <s v="Waco"/>
    <x v="5"/>
    <n v="76706"/>
    <x v="2"/>
    <s v="OFF-BI-10004022"/>
    <x v="1"/>
    <x v="8"/>
    <s v="Acco Suede Grain Vinyl Round Ring Binder"/>
    <x v="5554"/>
    <n v="1"/>
    <x v="3"/>
    <n v="-0.94520000000000004"/>
    <x v="42"/>
    <x v="76"/>
  </r>
  <r>
    <n v="9294"/>
    <x v="4649"/>
    <x v="701"/>
    <d v="2017-11-21T00:00:00"/>
    <s v="Second Class"/>
    <s v="TB-21625"/>
    <s v="Trudy Brown"/>
    <x v="0"/>
    <s v="United States"/>
    <s v="Hagerstown"/>
    <x v="39"/>
    <n v="21740"/>
    <x v="3"/>
    <s v="OFF-BI-10000050"/>
    <x v="1"/>
    <x v="8"/>
    <s v="Angle-D Binders with Locking Rings, Label Holders"/>
    <x v="1844"/>
    <n v="6"/>
    <x v="0"/>
    <n v="20.585999999999999"/>
    <x v="24"/>
    <x v="41"/>
  </r>
  <r>
    <n v="9295"/>
    <x v="4650"/>
    <x v="39"/>
    <d v="2017-06-01T00:00:00"/>
    <s v="Standard Class"/>
    <s v="AM-10360"/>
    <s v="Alice McCarthy"/>
    <x v="1"/>
    <s v="United States"/>
    <s v="Cleveland"/>
    <x v="24"/>
    <n v="44105"/>
    <x v="3"/>
    <s v="OFF-PA-10002464"/>
    <x v="1"/>
    <x v="10"/>
    <s v="HP Office Recycled Paper (20Lb. and 87 Bright)"/>
    <x v="847"/>
    <n v="3"/>
    <x v="2"/>
    <n v="5.0286"/>
    <x v="28"/>
    <x v="49"/>
  </r>
  <r>
    <n v="9296"/>
    <x v="4650"/>
    <x v="39"/>
    <d v="2017-06-01T00:00:00"/>
    <s v="Standard Class"/>
    <s v="AM-10360"/>
    <s v="Alice McCarthy"/>
    <x v="1"/>
    <s v="United States"/>
    <s v="Cleveland"/>
    <x v="24"/>
    <n v="44105"/>
    <x v="3"/>
    <s v="FUR-BO-10004709"/>
    <x v="0"/>
    <x v="0"/>
    <s v="Bush Westfield Collection Bookcases, Medium Cherry Finish"/>
    <x v="4518"/>
    <n v="4"/>
    <x v="5"/>
    <n v="-64.937600000000003"/>
    <x v="28"/>
    <x v="150"/>
  </r>
  <r>
    <n v="9297"/>
    <x v="4651"/>
    <x v="24"/>
    <d v="2015-04-22T00:00:00"/>
    <s v="Second Class"/>
    <s v="MP-17965"/>
    <s v="Michael Paige"/>
    <x v="1"/>
    <s v="United States"/>
    <s v="Mcallen"/>
    <x v="5"/>
    <n v="78501"/>
    <x v="2"/>
    <s v="TEC-AC-10003590"/>
    <x v="2"/>
    <x v="11"/>
    <s v="TRENDnet 56K USB 2.0 Phone, Internet and Fax Modem"/>
    <x v="2890"/>
    <n v="2"/>
    <x v="2"/>
    <n v="8.2848000000000006"/>
    <x v="19"/>
    <x v="248"/>
  </r>
  <r>
    <n v="9298"/>
    <x v="4651"/>
    <x v="24"/>
    <d v="2015-04-22T00:00:00"/>
    <s v="Second Class"/>
    <s v="MP-17965"/>
    <s v="Michael Paige"/>
    <x v="1"/>
    <s v="United States"/>
    <s v="Mcallen"/>
    <x v="5"/>
    <n v="78501"/>
    <x v="2"/>
    <s v="TEC-PH-10003357"/>
    <x v="2"/>
    <x v="7"/>
    <s v="Grandstream GXP2100 Mainstream Business Phone"/>
    <x v="4329"/>
    <n v="4"/>
    <x v="2"/>
    <n v="24.476800000000001"/>
    <x v="19"/>
    <x v="36"/>
  </r>
  <r>
    <n v="9299"/>
    <x v="4651"/>
    <x v="24"/>
    <d v="2015-04-22T00:00:00"/>
    <s v="Second Class"/>
    <s v="MP-17965"/>
    <s v="Michael Paige"/>
    <x v="1"/>
    <s v="United States"/>
    <s v="Mcallen"/>
    <x v="5"/>
    <n v="78501"/>
    <x v="2"/>
    <s v="OFF-AR-10003373"/>
    <x v="1"/>
    <x v="6"/>
    <s v="Boston School Pro Electric Pencil Sharpener, 1670"/>
    <x v="1339"/>
    <n v="3"/>
    <x v="2"/>
    <n v="6.5057999999999998"/>
    <x v="19"/>
    <x v="152"/>
  </r>
  <r>
    <n v="9300"/>
    <x v="4651"/>
    <x v="24"/>
    <d v="2015-04-22T00:00:00"/>
    <s v="Second Class"/>
    <s v="MP-17965"/>
    <s v="Michael Paige"/>
    <x v="1"/>
    <s v="United States"/>
    <s v="Mcallen"/>
    <x v="5"/>
    <n v="78501"/>
    <x v="2"/>
    <s v="OFF-BI-10003676"/>
    <x v="1"/>
    <x v="8"/>
    <s v="GBC Standard Recycled Report Covers, Clear Plastic Sheets"/>
    <x v="3093"/>
    <n v="2"/>
    <x v="3"/>
    <n v="-6.8992000000000004"/>
    <x v="19"/>
    <x v="276"/>
  </r>
  <r>
    <n v="9301"/>
    <x v="4651"/>
    <x v="24"/>
    <d v="2015-04-22T00:00:00"/>
    <s v="Second Class"/>
    <s v="MP-17965"/>
    <s v="Michael Paige"/>
    <x v="1"/>
    <s v="United States"/>
    <s v="Mcallen"/>
    <x v="5"/>
    <n v="78501"/>
    <x v="2"/>
    <s v="FUR-CH-10000225"/>
    <x v="0"/>
    <x v="1"/>
    <s v="Global Geo Office Task Chair, Gray"/>
    <x v="4193"/>
    <n v="1"/>
    <x v="4"/>
    <n v="-20.245000000000001"/>
    <x v="19"/>
    <x v="559"/>
  </r>
  <r>
    <n v="9302"/>
    <x v="4651"/>
    <x v="24"/>
    <d v="2015-04-22T00:00:00"/>
    <s v="Second Class"/>
    <s v="MP-17965"/>
    <s v="Michael Paige"/>
    <x v="1"/>
    <s v="United States"/>
    <s v="Mcallen"/>
    <x v="5"/>
    <n v="78501"/>
    <x v="2"/>
    <s v="TEC-PH-10001870"/>
    <x v="2"/>
    <x v="7"/>
    <s v="Lunatik TT5L-002 Taktik Strike Impact Protection System for iPhone 5"/>
    <x v="5555"/>
    <n v="2"/>
    <x v="2"/>
    <n v="6.1230000000000002"/>
    <x v="19"/>
    <x v="107"/>
  </r>
  <r>
    <n v="9303"/>
    <x v="4651"/>
    <x v="24"/>
    <d v="2015-04-22T00:00:00"/>
    <s v="Second Class"/>
    <s v="MP-17965"/>
    <s v="Michael Paige"/>
    <x v="1"/>
    <s v="United States"/>
    <s v="Mcallen"/>
    <x v="5"/>
    <n v="78501"/>
    <x v="2"/>
    <s v="OFF-AR-10003481"/>
    <x v="1"/>
    <x v="6"/>
    <s v="Newell 348"/>
    <x v="956"/>
    <n v="3"/>
    <x v="2"/>
    <n v="0.88560000000000005"/>
    <x v="19"/>
    <x v="4"/>
  </r>
  <r>
    <n v="9304"/>
    <x v="4651"/>
    <x v="24"/>
    <d v="2015-04-22T00:00:00"/>
    <s v="Second Class"/>
    <s v="MP-17965"/>
    <s v="Michael Paige"/>
    <x v="1"/>
    <s v="United States"/>
    <s v="Mcallen"/>
    <x v="5"/>
    <n v="78501"/>
    <x v="2"/>
    <s v="OFF-PA-10003936"/>
    <x v="1"/>
    <x v="10"/>
    <s v="Xerox 1994"/>
    <x v="12"/>
    <n v="3"/>
    <x v="2"/>
    <n v="5.4432"/>
    <x v="19"/>
    <x v="11"/>
  </r>
  <r>
    <n v="9305"/>
    <x v="4651"/>
    <x v="24"/>
    <d v="2015-04-22T00:00:00"/>
    <s v="Second Class"/>
    <s v="MP-17965"/>
    <s v="Michael Paige"/>
    <x v="1"/>
    <s v="United States"/>
    <s v="Mcallen"/>
    <x v="5"/>
    <n v="78501"/>
    <x v="2"/>
    <s v="OFF-BI-10000320"/>
    <x v="1"/>
    <x v="8"/>
    <s v="GBC Plastic Binding Combs"/>
    <x v="3466"/>
    <n v="1"/>
    <x v="3"/>
    <n v="-2.2877999999999998"/>
    <x v="19"/>
    <x v="59"/>
  </r>
  <r>
    <n v="9306"/>
    <x v="4652"/>
    <x v="444"/>
    <d v="2015-09-24T00:00:00"/>
    <s v="Standard Class"/>
    <s v="MH-17290"/>
    <s v="Marc Harrigan"/>
    <x v="2"/>
    <s v="United States"/>
    <s v="Santa Fe"/>
    <x v="27"/>
    <n v="87505"/>
    <x v="1"/>
    <s v="OFF-AR-10001972"/>
    <x v="1"/>
    <x v="6"/>
    <s v="Newell 323"/>
    <x v="3566"/>
    <n v="5"/>
    <x v="0"/>
    <n v="2.1840000000000002"/>
    <x v="11"/>
    <x v="96"/>
  </r>
  <r>
    <n v="9307"/>
    <x v="4653"/>
    <x v="727"/>
    <d v="2014-03-30T00:00:00"/>
    <s v="Standard Class"/>
    <s v="CA-12265"/>
    <s v="Christina Anderson"/>
    <x v="0"/>
    <s v="United States"/>
    <s v="San Francisco"/>
    <x v="1"/>
    <n v="94110"/>
    <x v="1"/>
    <s v="OFF-AR-10003829"/>
    <x v="1"/>
    <x v="6"/>
    <s v="Newell 35"/>
    <x v="2578"/>
    <n v="2"/>
    <x v="0"/>
    <n v="1.9024000000000001"/>
    <x v="34"/>
    <x v="74"/>
  </r>
  <r>
    <n v="9308"/>
    <x v="4653"/>
    <x v="727"/>
    <d v="2014-03-30T00:00:00"/>
    <s v="Standard Class"/>
    <s v="CA-12265"/>
    <s v="Christina Anderson"/>
    <x v="0"/>
    <s v="United States"/>
    <s v="San Francisco"/>
    <x v="1"/>
    <n v="94110"/>
    <x v="1"/>
    <s v="OFF-AR-10003338"/>
    <x v="1"/>
    <x v="6"/>
    <s v="Eberhard Faber 3 1/2&quot; Golf Pencils"/>
    <x v="3544"/>
    <n v="2"/>
    <x v="0"/>
    <n v="3.72"/>
    <x v="34"/>
    <x v="45"/>
  </r>
  <r>
    <n v="9309"/>
    <x v="4653"/>
    <x v="727"/>
    <d v="2014-03-30T00:00:00"/>
    <s v="Standard Class"/>
    <s v="CA-12265"/>
    <s v="Christina Anderson"/>
    <x v="0"/>
    <s v="United States"/>
    <s v="San Francisco"/>
    <x v="1"/>
    <n v="94110"/>
    <x v="1"/>
    <s v="TEC-AC-10002558"/>
    <x v="2"/>
    <x v="11"/>
    <s v="Imation Swivel Flash Drive USB flash drive - 8 GB"/>
    <x v="295"/>
    <n v="4"/>
    <x v="0"/>
    <n v="15.917999999999999"/>
    <x v="34"/>
    <x v="11"/>
  </r>
  <r>
    <n v="9310"/>
    <x v="4653"/>
    <x v="727"/>
    <d v="2014-03-30T00:00:00"/>
    <s v="Standard Class"/>
    <s v="CA-12265"/>
    <s v="Christina Anderson"/>
    <x v="0"/>
    <s v="United States"/>
    <s v="San Francisco"/>
    <x v="1"/>
    <n v="94110"/>
    <x v="1"/>
    <s v="OFF-AR-10000034"/>
    <x v="1"/>
    <x v="6"/>
    <s v="BIC Brite Liner Grip Highlighters, Assorted, 5/Pack"/>
    <x v="2326"/>
    <n v="6"/>
    <x v="0"/>
    <n v="9.9215999999999998"/>
    <x v="34"/>
    <x v="174"/>
  </r>
  <r>
    <n v="9311"/>
    <x v="4654"/>
    <x v="370"/>
    <d v="2016-08-31T00:00:00"/>
    <s v="Standard Class"/>
    <s v="KD-16615"/>
    <s v="Ken Dana"/>
    <x v="1"/>
    <s v="United States"/>
    <s v="New York City"/>
    <x v="15"/>
    <n v="10024"/>
    <x v="3"/>
    <s v="OFF-BI-10001510"/>
    <x v="1"/>
    <x v="8"/>
    <s v="Deluxe Heavy-Duty Vinyl Round Ring Binder"/>
    <x v="4603"/>
    <n v="8"/>
    <x v="2"/>
    <n v="45.84"/>
    <x v="47"/>
    <x v="224"/>
  </r>
  <r>
    <n v="9312"/>
    <x v="4655"/>
    <x v="904"/>
    <d v="2017-03-12T00:00:00"/>
    <s v="Standard Class"/>
    <s v="DW-13540"/>
    <s v="Don Weiss"/>
    <x v="0"/>
    <s v="United States"/>
    <s v="Dallas"/>
    <x v="5"/>
    <n v="75220"/>
    <x v="2"/>
    <s v="OFF-LA-10000134"/>
    <x v="1"/>
    <x v="2"/>
    <s v="Avery 511"/>
    <x v="1253"/>
    <n v="2"/>
    <x v="2"/>
    <n v="1.7248000000000001"/>
    <x v="42"/>
    <x v="11"/>
  </r>
  <r>
    <n v="9313"/>
    <x v="4655"/>
    <x v="904"/>
    <d v="2017-03-12T00:00:00"/>
    <s v="Standard Class"/>
    <s v="DW-13540"/>
    <s v="Don Weiss"/>
    <x v="0"/>
    <s v="United States"/>
    <s v="Dallas"/>
    <x v="5"/>
    <n v="75220"/>
    <x v="2"/>
    <s v="OFF-AR-10000588"/>
    <x v="1"/>
    <x v="6"/>
    <s v="Newell 345"/>
    <x v="5556"/>
    <n v="4"/>
    <x v="2"/>
    <n v="4.7615999999999996"/>
    <x v="42"/>
    <x v="17"/>
  </r>
  <r>
    <n v="9314"/>
    <x v="4656"/>
    <x v="1215"/>
    <d v="2015-11-11T00:00:00"/>
    <s v="Same Day"/>
    <s v="AG-10495"/>
    <s v="Andrew Gjertsen"/>
    <x v="1"/>
    <s v="United States"/>
    <s v="Detroit"/>
    <x v="12"/>
    <n v="48234"/>
    <x v="2"/>
    <s v="OFF-ST-10003282"/>
    <x v="1"/>
    <x v="4"/>
    <s v="Advantus 10-Drawer Portable Organizer, Chrome Metal Frame, Smoke Drawers"/>
    <x v="5557"/>
    <n v="7"/>
    <x v="0"/>
    <n v="117.1296"/>
    <x v="6"/>
    <x v="40"/>
  </r>
  <r>
    <n v="9315"/>
    <x v="4656"/>
    <x v="1215"/>
    <d v="2015-11-11T00:00:00"/>
    <s v="Same Day"/>
    <s v="AG-10495"/>
    <s v="Andrew Gjertsen"/>
    <x v="1"/>
    <s v="United States"/>
    <s v="Detroit"/>
    <x v="12"/>
    <n v="48234"/>
    <x v="2"/>
    <s v="OFF-AP-10002311"/>
    <x v="1"/>
    <x v="9"/>
    <s v="Holmes Replacement Filter for HEPA Air Cleaner, Very Large Room, HEPA Filter"/>
    <x v="5558"/>
    <n v="2"/>
    <x v="9"/>
    <n v="46.790799999999997"/>
    <x v="6"/>
    <x v="419"/>
  </r>
  <r>
    <n v="9316"/>
    <x v="4657"/>
    <x v="41"/>
    <d v="2016-04-09T00:00:00"/>
    <s v="Standard Class"/>
    <s v="JH-16180"/>
    <s v="Justin Hirsh"/>
    <x v="0"/>
    <s v="United States"/>
    <s v="Philadelphia"/>
    <x v="9"/>
    <n v="19140"/>
    <x v="3"/>
    <s v="TEC-PH-10000141"/>
    <x v="2"/>
    <x v="7"/>
    <s v="Clearsounds A400"/>
    <x v="957"/>
    <n v="3"/>
    <x v="10"/>
    <n v="-27.715800000000002"/>
    <x v="26"/>
    <x v="271"/>
  </r>
  <r>
    <n v="9317"/>
    <x v="4657"/>
    <x v="41"/>
    <d v="2016-04-09T00:00:00"/>
    <s v="Standard Class"/>
    <s v="JH-16180"/>
    <s v="Justin Hirsh"/>
    <x v="0"/>
    <s v="United States"/>
    <s v="Philadelphia"/>
    <x v="9"/>
    <n v="19140"/>
    <x v="3"/>
    <s v="OFF-SU-10000646"/>
    <x v="1"/>
    <x v="14"/>
    <s v="Premier Automatic Letter Opener"/>
    <x v="5559"/>
    <n v="4"/>
    <x v="2"/>
    <n v="-163.45160000000001"/>
    <x v="26"/>
    <x v="104"/>
  </r>
  <r>
    <n v="9318"/>
    <x v="4658"/>
    <x v="1216"/>
    <d v="2017-02-26T00:00:00"/>
    <s v="Standard Class"/>
    <s v="DK-13090"/>
    <s v="Dave Kipp"/>
    <x v="0"/>
    <s v="United States"/>
    <s v="Carrollton"/>
    <x v="5"/>
    <n v="75007"/>
    <x v="2"/>
    <s v="TEC-AC-10002076"/>
    <x v="2"/>
    <x v="11"/>
    <s v="Microsoft Natural Keyboard Elite"/>
    <x v="5560"/>
    <n v="1"/>
    <x v="2"/>
    <n v="-2.9940000000000002"/>
    <x v="31"/>
    <x v="168"/>
  </r>
  <r>
    <n v="9319"/>
    <x v="4659"/>
    <x v="228"/>
    <d v="2017-07-25T00:00:00"/>
    <s v="Standard Class"/>
    <s v="AR-10825"/>
    <s v="Anthony Rawles"/>
    <x v="1"/>
    <s v="United States"/>
    <s v="New York City"/>
    <x v="15"/>
    <n v="10009"/>
    <x v="3"/>
    <s v="OFF-PA-10000743"/>
    <x v="1"/>
    <x v="10"/>
    <s v="Xerox 1977"/>
    <x v="518"/>
    <n v="2"/>
    <x v="0"/>
    <n v="6.4127999999999998"/>
    <x v="10"/>
    <x v="42"/>
  </r>
  <r>
    <n v="9320"/>
    <x v="4659"/>
    <x v="228"/>
    <d v="2017-07-25T00:00:00"/>
    <s v="Standard Class"/>
    <s v="AR-10825"/>
    <s v="Anthony Rawles"/>
    <x v="1"/>
    <s v="United States"/>
    <s v="New York City"/>
    <x v="15"/>
    <n v="10009"/>
    <x v="3"/>
    <s v="FUR-CH-10002780"/>
    <x v="0"/>
    <x v="1"/>
    <s v="Office Star - Task Chair with Contemporary Loop Arms"/>
    <x v="5561"/>
    <n v="2"/>
    <x v="9"/>
    <n v="25.474399999999999"/>
    <x v="10"/>
    <x v="485"/>
  </r>
  <r>
    <n v="9321"/>
    <x v="4659"/>
    <x v="228"/>
    <d v="2017-07-25T00:00:00"/>
    <s v="Standard Class"/>
    <s v="AR-10825"/>
    <s v="Anthony Rawles"/>
    <x v="1"/>
    <s v="United States"/>
    <s v="New York City"/>
    <x v="15"/>
    <n v="10009"/>
    <x v="3"/>
    <s v="FUR-FU-10000747"/>
    <x v="0"/>
    <x v="5"/>
    <s v="Tenex B1-RE Series Chair Mats for Low Pile Carpets"/>
    <x v="5562"/>
    <n v="4"/>
    <x v="0"/>
    <n v="31.266400000000001"/>
    <x v="10"/>
    <x v="231"/>
  </r>
  <r>
    <n v="9322"/>
    <x v="4660"/>
    <x v="254"/>
    <d v="2016-11-08T00:00:00"/>
    <s v="Standard Class"/>
    <s v="SM-20005"/>
    <s v="Sally Matthias"/>
    <x v="0"/>
    <s v="United States"/>
    <s v="Houston"/>
    <x v="5"/>
    <n v="77041"/>
    <x v="2"/>
    <s v="FUR-FU-10002445"/>
    <x v="0"/>
    <x v="5"/>
    <s v="DAX Two-Tone Rosewood/Black Document Frame, Desktop, 5 x 7"/>
    <x v="5563"/>
    <n v="3"/>
    <x v="7"/>
    <n v="-5.6879999999999997"/>
    <x v="0"/>
    <x v="202"/>
  </r>
  <r>
    <n v="9323"/>
    <x v="4660"/>
    <x v="254"/>
    <d v="2016-11-08T00:00:00"/>
    <s v="Standard Class"/>
    <s v="SM-20005"/>
    <s v="Sally Matthias"/>
    <x v="0"/>
    <s v="United States"/>
    <s v="Houston"/>
    <x v="5"/>
    <n v="77041"/>
    <x v="2"/>
    <s v="FUR-FU-10000723"/>
    <x v="0"/>
    <x v="5"/>
    <s v="Deflect-o EconoMat Studded, No Bevel Mat for Low Pile Carpeting"/>
    <x v="516"/>
    <n v="4"/>
    <x v="7"/>
    <n v="-84.2928"/>
    <x v="0"/>
    <x v="209"/>
  </r>
  <r>
    <n v="9324"/>
    <x v="4661"/>
    <x v="397"/>
    <d v="2017-09-29T00:00:00"/>
    <s v="Standard Class"/>
    <s v="DB-13660"/>
    <s v="Duane Benoit"/>
    <x v="0"/>
    <s v="United States"/>
    <s v="Los Angeles"/>
    <x v="1"/>
    <n v="90036"/>
    <x v="1"/>
    <s v="OFF-PA-10003641"/>
    <x v="1"/>
    <x v="10"/>
    <s v="Xerox 1909"/>
    <x v="5564"/>
    <n v="8"/>
    <x v="0"/>
    <n v="97.078400000000002"/>
    <x v="15"/>
    <x v="99"/>
  </r>
  <r>
    <n v="9325"/>
    <x v="4661"/>
    <x v="397"/>
    <d v="2017-09-29T00:00:00"/>
    <s v="Standard Class"/>
    <s v="DB-13660"/>
    <s v="Duane Benoit"/>
    <x v="0"/>
    <s v="United States"/>
    <s v="Los Angeles"/>
    <x v="1"/>
    <n v="90036"/>
    <x v="1"/>
    <s v="FUR-CH-10003973"/>
    <x v="0"/>
    <x v="1"/>
    <s v="GuestStacker Chair with Chrome Finish Legs"/>
    <x v="5565"/>
    <n v="2"/>
    <x v="2"/>
    <n v="59.4816"/>
    <x v="15"/>
    <x v="7"/>
  </r>
  <r>
    <n v="9326"/>
    <x v="4661"/>
    <x v="397"/>
    <d v="2017-09-29T00:00:00"/>
    <s v="Standard Class"/>
    <s v="DB-13660"/>
    <s v="Duane Benoit"/>
    <x v="0"/>
    <s v="United States"/>
    <s v="Los Angeles"/>
    <x v="1"/>
    <n v="90036"/>
    <x v="1"/>
    <s v="OFF-BI-10000977"/>
    <x v="1"/>
    <x v="8"/>
    <s v="Ibico Plastic Spiral Binding Combs"/>
    <x v="5566"/>
    <n v="3"/>
    <x v="2"/>
    <n v="23.712"/>
    <x v="15"/>
    <x v="18"/>
  </r>
  <r>
    <n v="9327"/>
    <x v="4662"/>
    <x v="210"/>
    <d v="2017-09-10T00:00:00"/>
    <s v="First Class"/>
    <s v="PF-19225"/>
    <s v="Phillip Flathmann"/>
    <x v="0"/>
    <s v="United States"/>
    <s v="Edmonds"/>
    <x v="4"/>
    <n v="98026"/>
    <x v="1"/>
    <s v="FUR-FU-10004053"/>
    <x v="0"/>
    <x v="5"/>
    <s v="DAX Two-Tone Silver Metal Document Frame"/>
    <x v="4016"/>
    <n v="4"/>
    <x v="0"/>
    <n v="34.812800000000003"/>
    <x v="15"/>
    <x v="37"/>
  </r>
  <r>
    <n v="9328"/>
    <x v="4662"/>
    <x v="210"/>
    <d v="2017-09-10T00:00:00"/>
    <s v="First Class"/>
    <s v="PF-19225"/>
    <s v="Phillip Flathmann"/>
    <x v="0"/>
    <s v="United States"/>
    <s v="Edmonds"/>
    <x v="4"/>
    <n v="98026"/>
    <x v="1"/>
    <s v="TEC-PH-10002033"/>
    <x v="2"/>
    <x v="7"/>
    <s v="Konftel 250 Conference phone - Charcoal black"/>
    <x v="5567"/>
    <n v="2"/>
    <x v="2"/>
    <n v="34.178400000000003"/>
    <x v="15"/>
    <x v="10"/>
  </r>
  <r>
    <n v="9329"/>
    <x v="4662"/>
    <x v="210"/>
    <d v="2017-09-10T00:00:00"/>
    <s v="First Class"/>
    <s v="PF-19225"/>
    <s v="Phillip Flathmann"/>
    <x v="0"/>
    <s v="United States"/>
    <s v="Edmonds"/>
    <x v="4"/>
    <n v="98026"/>
    <x v="1"/>
    <s v="OFF-AR-10004260"/>
    <x v="1"/>
    <x v="6"/>
    <s v="Boston 1799 Powerhouse Electric Pencil Sharpener"/>
    <x v="2232"/>
    <n v="1"/>
    <x v="0"/>
    <n v="7.2744"/>
    <x v="15"/>
    <x v="40"/>
  </r>
  <r>
    <n v="9330"/>
    <x v="4663"/>
    <x v="109"/>
    <d v="2015-11-30T00:00:00"/>
    <s v="First Class"/>
    <s v="AJ-10945"/>
    <s v="Ashley Jarboe"/>
    <x v="0"/>
    <s v="United States"/>
    <s v="San Francisco"/>
    <x v="1"/>
    <n v="94110"/>
    <x v="1"/>
    <s v="OFF-AP-10004655"/>
    <x v="1"/>
    <x v="9"/>
    <s v="Holmes Visible Mist Ultrasonic Humidifier with 2.3-Gallon Output per Day, Replacement Filter"/>
    <x v="5568"/>
    <n v="4"/>
    <x v="0"/>
    <n v="15.395200000000001"/>
    <x v="6"/>
    <x v="65"/>
  </r>
  <r>
    <n v="9331"/>
    <x v="4664"/>
    <x v="768"/>
    <d v="2015-11-18T00:00:00"/>
    <s v="Standard Class"/>
    <s v="EB-14110"/>
    <s v="Eugene Barchas"/>
    <x v="0"/>
    <s v="United States"/>
    <s v="New York City"/>
    <x v="15"/>
    <n v="10035"/>
    <x v="3"/>
    <s v="OFF-EN-10001539"/>
    <x v="1"/>
    <x v="12"/>
    <s v="Staple envelope"/>
    <x v="2505"/>
    <n v="2"/>
    <x v="0"/>
    <n v="7.3132000000000001"/>
    <x v="6"/>
    <x v="41"/>
  </r>
  <r>
    <n v="9332"/>
    <x v="4665"/>
    <x v="321"/>
    <d v="2016-10-03T00:00:00"/>
    <s v="Standard Class"/>
    <s v="ES-14080"/>
    <s v="Erin Smith"/>
    <x v="1"/>
    <s v="United States"/>
    <s v="Springfield"/>
    <x v="21"/>
    <n v="97477"/>
    <x v="1"/>
    <s v="TEC-PH-10001817"/>
    <x v="2"/>
    <x v="7"/>
    <s v="Wilson Electronics DB Pro Signal Booster"/>
    <x v="3848"/>
    <n v="3"/>
    <x v="2"/>
    <n v="75.180000000000007"/>
    <x v="32"/>
    <x v="66"/>
  </r>
  <r>
    <n v="9333"/>
    <x v="4666"/>
    <x v="220"/>
    <d v="2017-09-13T00:00:00"/>
    <s v="Second Class"/>
    <s v="SS-20410"/>
    <s v="Shahid Shariari"/>
    <x v="0"/>
    <s v="United States"/>
    <s v="Georgetown"/>
    <x v="0"/>
    <n v="40324"/>
    <x v="0"/>
    <s v="OFF-AP-10002578"/>
    <x v="1"/>
    <x v="9"/>
    <s v="Fellowes Premier Superior Surge Suppressor, 10-Outlet, With Phone and Remote"/>
    <x v="5569"/>
    <n v="4"/>
    <x v="0"/>
    <n v="50.876800000000003"/>
    <x v="15"/>
    <x v="96"/>
  </r>
  <r>
    <n v="9334"/>
    <x v="4666"/>
    <x v="220"/>
    <d v="2017-09-13T00:00:00"/>
    <s v="Second Class"/>
    <s v="SS-20410"/>
    <s v="Shahid Shariari"/>
    <x v="0"/>
    <s v="United States"/>
    <s v="Georgetown"/>
    <x v="0"/>
    <n v="40324"/>
    <x v="0"/>
    <s v="OFF-FA-10000992"/>
    <x v="1"/>
    <x v="13"/>
    <s v="Acco Clips to Go Binder Clips, 24 Clips in Two Sizes"/>
    <x v="1168"/>
    <n v="4"/>
    <x v="0"/>
    <n v="6.6740000000000004"/>
    <x v="15"/>
    <x v="2"/>
  </r>
  <r>
    <n v="9335"/>
    <x v="4667"/>
    <x v="927"/>
    <d v="2017-05-02T00:00:00"/>
    <s v="First Class"/>
    <s v="AG-10900"/>
    <s v="Arthur Gainer"/>
    <x v="0"/>
    <s v="United States"/>
    <s v="Coral Springs"/>
    <x v="2"/>
    <n v="33065"/>
    <x v="0"/>
    <s v="FUR-BO-10001798"/>
    <x v="0"/>
    <x v="0"/>
    <s v="Bush Somerset Collection Bookcase"/>
    <x v="2317"/>
    <n v="3"/>
    <x v="2"/>
    <n v="-15.717599999999999"/>
    <x v="25"/>
    <x v="239"/>
  </r>
  <r>
    <n v="9336"/>
    <x v="4667"/>
    <x v="927"/>
    <d v="2017-05-02T00:00:00"/>
    <s v="First Class"/>
    <s v="AG-10900"/>
    <s v="Arthur Gainer"/>
    <x v="0"/>
    <s v="United States"/>
    <s v="Coral Springs"/>
    <x v="2"/>
    <n v="33065"/>
    <x v="0"/>
    <s v="OFF-LA-10004409"/>
    <x v="1"/>
    <x v="2"/>
    <s v="Avery 492"/>
    <x v="871"/>
    <n v="2"/>
    <x v="2"/>
    <n v="1.4976"/>
    <x v="25"/>
    <x v="18"/>
  </r>
  <r>
    <n v="9337"/>
    <x v="4668"/>
    <x v="118"/>
    <d v="2017-09-20T00:00:00"/>
    <s v="Standard Class"/>
    <s v="CY-12745"/>
    <s v="Craig Yedwab"/>
    <x v="1"/>
    <s v="United States"/>
    <s v="San Francisco"/>
    <x v="1"/>
    <n v="94110"/>
    <x v="1"/>
    <s v="OFF-FA-10000621"/>
    <x v="1"/>
    <x v="13"/>
    <s v="OIC Colored Binder Clips, Assorted Sizes"/>
    <x v="1488"/>
    <n v="5"/>
    <x v="0"/>
    <n v="8.7710000000000008"/>
    <x v="15"/>
    <x v="279"/>
  </r>
  <r>
    <n v="9338"/>
    <x v="4669"/>
    <x v="538"/>
    <d v="2014-10-22T00:00:00"/>
    <s v="Second Class"/>
    <s v="RP-19270"/>
    <s v="Rachel Payne"/>
    <x v="1"/>
    <s v="United States"/>
    <s v="San Francisco"/>
    <x v="1"/>
    <n v="94110"/>
    <x v="1"/>
    <s v="OFF-BI-10003196"/>
    <x v="1"/>
    <x v="8"/>
    <s v="Accohide Poly Flexible Ring Binders"/>
    <x v="5447"/>
    <n v="1"/>
    <x v="2"/>
    <n v="1.1220000000000001"/>
    <x v="18"/>
    <x v="54"/>
  </r>
  <r>
    <n v="9339"/>
    <x v="4669"/>
    <x v="538"/>
    <d v="2014-10-22T00:00:00"/>
    <s v="Second Class"/>
    <s v="RP-19270"/>
    <s v="Rachel Payne"/>
    <x v="1"/>
    <s v="United States"/>
    <s v="San Francisco"/>
    <x v="1"/>
    <n v="94110"/>
    <x v="1"/>
    <s v="OFF-BI-10003727"/>
    <x v="1"/>
    <x v="8"/>
    <s v="Avery Durable Slant Ring Binders With Label Holder"/>
    <x v="5570"/>
    <n v="6"/>
    <x v="2"/>
    <n v="7.0224000000000002"/>
    <x v="18"/>
    <x v="11"/>
  </r>
  <r>
    <n v="9340"/>
    <x v="4669"/>
    <x v="538"/>
    <d v="2014-10-22T00:00:00"/>
    <s v="Second Class"/>
    <s v="RP-19270"/>
    <s v="Rachel Payne"/>
    <x v="1"/>
    <s v="United States"/>
    <s v="San Francisco"/>
    <x v="1"/>
    <n v="94110"/>
    <x v="1"/>
    <s v="OFF-PA-10003228"/>
    <x v="1"/>
    <x v="10"/>
    <s v="Xerox 1917"/>
    <x v="64"/>
    <n v="3"/>
    <x v="0"/>
    <n v="68.963099999999997"/>
    <x v="18"/>
    <x v="2"/>
  </r>
  <r>
    <n v="9341"/>
    <x v="4669"/>
    <x v="538"/>
    <d v="2014-10-22T00:00:00"/>
    <s v="Second Class"/>
    <s v="RP-19270"/>
    <s v="Rachel Payne"/>
    <x v="1"/>
    <s v="United States"/>
    <s v="San Francisco"/>
    <x v="1"/>
    <n v="94110"/>
    <x v="1"/>
    <s v="OFF-LA-10002787"/>
    <x v="1"/>
    <x v="2"/>
    <s v="Avery 480"/>
    <x v="2022"/>
    <n v="5"/>
    <x v="0"/>
    <n v="9"/>
    <x v="18"/>
    <x v="42"/>
  </r>
  <r>
    <n v="9342"/>
    <x v="4669"/>
    <x v="538"/>
    <d v="2014-10-22T00:00:00"/>
    <s v="Second Class"/>
    <s v="RP-19270"/>
    <s v="Rachel Payne"/>
    <x v="1"/>
    <s v="United States"/>
    <s v="San Francisco"/>
    <x v="1"/>
    <n v="94110"/>
    <x v="1"/>
    <s v="TEC-PH-10001305"/>
    <x v="2"/>
    <x v="7"/>
    <s v="Panasonic KX TS208W Corded phone"/>
    <x v="5571"/>
    <n v="3"/>
    <x v="2"/>
    <n v="11.7576"/>
    <x v="18"/>
    <x v="36"/>
  </r>
  <r>
    <n v="9343"/>
    <x v="4670"/>
    <x v="69"/>
    <d v="2016-03-18T00:00:00"/>
    <s v="Standard Class"/>
    <s v="DB-13360"/>
    <s v="Dennis Bolton"/>
    <x v="2"/>
    <s v="United States"/>
    <s v="Riverside"/>
    <x v="1"/>
    <n v="92503"/>
    <x v="1"/>
    <s v="OFF-BI-10001036"/>
    <x v="1"/>
    <x v="8"/>
    <s v="Cardinal EasyOpen D-Ring Binders"/>
    <x v="771"/>
    <n v="7"/>
    <x v="2"/>
    <n v="19.193999999999999"/>
    <x v="17"/>
    <x v="52"/>
  </r>
  <r>
    <n v="9344"/>
    <x v="4671"/>
    <x v="922"/>
    <d v="2017-02-20T00:00:00"/>
    <s v="First Class"/>
    <s v="CK-12325"/>
    <s v="Christine Kargatis"/>
    <x v="2"/>
    <s v="United States"/>
    <s v="Troy"/>
    <x v="24"/>
    <n v="45373"/>
    <x v="3"/>
    <s v="FUR-TA-10001086"/>
    <x v="0"/>
    <x v="3"/>
    <s v="SAFCO PlanMaster Boards, 60w x 37-1/2d, White Melamine"/>
    <x v="3861"/>
    <n v="5"/>
    <x v="10"/>
    <n v="-106.393"/>
    <x v="31"/>
    <x v="160"/>
  </r>
  <r>
    <n v="9345"/>
    <x v="4671"/>
    <x v="922"/>
    <d v="2017-02-20T00:00:00"/>
    <s v="First Class"/>
    <s v="CK-12325"/>
    <s v="Christine Kargatis"/>
    <x v="2"/>
    <s v="United States"/>
    <s v="Troy"/>
    <x v="24"/>
    <n v="45373"/>
    <x v="3"/>
    <s v="OFF-BI-10001525"/>
    <x v="1"/>
    <x v="8"/>
    <s v="Acco Pressboard Covers with Storage Hooks, 14 7/8&quot; x 11&quot;, Executive Red"/>
    <x v="3416"/>
    <n v="5"/>
    <x v="6"/>
    <n v="-4.7625000000000002"/>
    <x v="31"/>
    <x v="29"/>
  </r>
  <r>
    <n v="9346"/>
    <x v="4671"/>
    <x v="922"/>
    <d v="2017-02-20T00:00:00"/>
    <s v="First Class"/>
    <s v="CK-12325"/>
    <s v="Christine Kargatis"/>
    <x v="2"/>
    <s v="United States"/>
    <s v="Troy"/>
    <x v="24"/>
    <n v="45373"/>
    <x v="3"/>
    <s v="TEC-PH-10000526"/>
    <x v="2"/>
    <x v="7"/>
    <s v="Vtech CS6719"/>
    <x v="5572"/>
    <n v="1"/>
    <x v="10"/>
    <n v="-11.518800000000001"/>
    <x v="31"/>
    <x v="94"/>
  </r>
  <r>
    <n v="9347"/>
    <x v="4671"/>
    <x v="922"/>
    <d v="2017-02-20T00:00:00"/>
    <s v="First Class"/>
    <s v="CK-12325"/>
    <s v="Christine Kargatis"/>
    <x v="2"/>
    <s v="United States"/>
    <s v="Troy"/>
    <x v="24"/>
    <n v="45373"/>
    <x v="3"/>
    <s v="FUR-FU-10004973"/>
    <x v="0"/>
    <x v="5"/>
    <s v="Flat Face Poster Frame"/>
    <x v="611"/>
    <n v="2"/>
    <x v="2"/>
    <n v="8.2896000000000001"/>
    <x v="31"/>
    <x v="102"/>
  </r>
  <r>
    <n v="9348"/>
    <x v="4671"/>
    <x v="922"/>
    <d v="2017-02-20T00:00:00"/>
    <s v="First Class"/>
    <s v="CK-12325"/>
    <s v="Christine Kargatis"/>
    <x v="2"/>
    <s v="United States"/>
    <s v="Troy"/>
    <x v="24"/>
    <n v="45373"/>
    <x v="3"/>
    <s v="FUR-CH-10003981"/>
    <x v="0"/>
    <x v="1"/>
    <s v="Global Commerce Series Low-Back Swivel/Tilt Chairs"/>
    <x v="4287"/>
    <n v="5"/>
    <x v="4"/>
    <n v="-12.849"/>
    <x v="31"/>
    <x v="20"/>
  </r>
  <r>
    <n v="9349"/>
    <x v="4672"/>
    <x v="596"/>
    <d v="2016-12-28T00:00:00"/>
    <s v="Standard Class"/>
    <s v="DN-13690"/>
    <s v="Duane Noonan"/>
    <x v="0"/>
    <s v="United States"/>
    <s v="Moreno Valley"/>
    <x v="1"/>
    <n v="92553"/>
    <x v="1"/>
    <s v="FUR-FU-10000277"/>
    <x v="0"/>
    <x v="5"/>
    <s v="Deflect-o DuraMat Antistatic Studded Beveled Mat for Medium Pile Carpeting"/>
    <x v="5573"/>
    <n v="8"/>
    <x v="0"/>
    <n v="202.25280000000001"/>
    <x v="5"/>
    <x v="213"/>
  </r>
  <r>
    <n v="9350"/>
    <x v="4672"/>
    <x v="596"/>
    <d v="2016-12-28T00:00:00"/>
    <s v="Standard Class"/>
    <s v="DN-13690"/>
    <s v="Duane Noonan"/>
    <x v="0"/>
    <s v="United States"/>
    <s v="Moreno Valley"/>
    <x v="1"/>
    <n v="92553"/>
    <x v="1"/>
    <s v="FUR-FU-10001934"/>
    <x v="0"/>
    <x v="5"/>
    <s v="Magnifier Swing Arm Lamp"/>
    <x v="108"/>
    <n v="2"/>
    <x v="0"/>
    <n v="10.909599999999999"/>
    <x v="5"/>
    <x v="19"/>
  </r>
  <r>
    <n v="9351"/>
    <x v="4673"/>
    <x v="713"/>
    <d v="2016-09-27T00:00:00"/>
    <s v="Standard Class"/>
    <s v="DP-13105"/>
    <s v="Dave Poirier"/>
    <x v="1"/>
    <s v="United States"/>
    <s v="Seattle"/>
    <x v="4"/>
    <n v="98115"/>
    <x v="1"/>
    <s v="OFF-BI-10004970"/>
    <x v="1"/>
    <x v="8"/>
    <s v="ACCOHIDE 3-Ring Binder, Blue, 1&quot;"/>
    <x v="1145"/>
    <n v="4"/>
    <x v="2"/>
    <n v="4.4603999999999999"/>
    <x v="22"/>
    <x v="27"/>
  </r>
  <r>
    <n v="9352"/>
    <x v="4673"/>
    <x v="713"/>
    <d v="2016-09-27T00:00:00"/>
    <s v="Standard Class"/>
    <s v="DP-13105"/>
    <s v="Dave Poirier"/>
    <x v="1"/>
    <s v="United States"/>
    <s v="Seattle"/>
    <x v="4"/>
    <n v="98115"/>
    <x v="1"/>
    <s v="FUR-CH-10003396"/>
    <x v="0"/>
    <x v="1"/>
    <s v="Global Deluxe Steno Chair"/>
    <x v="4086"/>
    <n v="3"/>
    <x v="2"/>
    <n v="-20.784600000000001"/>
    <x v="22"/>
    <x v="75"/>
  </r>
  <r>
    <n v="9353"/>
    <x v="4674"/>
    <x v="241"/>
    <d v="2017-09-26T00:00:00"/>
    <s v="First Class"/>
    <s v="RO-19780"/>
    <s v="Rose O'Brian"/>
    <x v="0"/>
    <s v="United States"/>
    <s v="Chicago"/>
    <x v="10"/>
    <n v="60623"/>
    <x v="2"/>
    <s v="FUR-CH-10003973"/>
    <x v="0"/>
    <x v="1"/>
    <s v="GuestStacker Chair with Chrome Finish Legs"/>
    <x v="3230"/>
    <n v="2"/>
    <x v="4"/>
    <n v="-14.8704"/>
    <x v="15"/>
    <x v="110"/>
  </r>
  <r>
    <n v="9354"/>
    <x v="4674"/>
    <x v="241"/>
    <d v="2017-09-26T00:00:00"/>
    <s v="First Class"/>
    <s v="RO-19780"/>
    <s v="Rose O'Brian"/>
    <x v="0"/>
    <s v="United States"/>
    <s v="Chicago"/>
    <x v="10"/>
    <n v="60623"/>
    <x v="2"/>
    <s v="OFF-PA-10002109"/>
    <x v="1"/>
    <x v="10"/>
    <s v="Wirebound Voice Message Log Book"/>
    <x v="5574"/>
    <n v="3"/>
    <x v="2"/>
    <n v="3.7128000000000001"/>
    <x v="15"/>
    <x v="18"/>
  </r>
  <r>
    <n v="9355"/>
    <x v="4675"/>
    <x v="494"/>
    <d v="2015-12-05T00:00:00"/>
    <s v="Standard Class"/>
    <s v="MA-17560"/>
    <s v="Matt Abelman"/>
    <x v="2"/>
    <s v="United States"/>
    <s v="Jackson"/>
    <x v="12"/>
    <n v="49201"/>
    <x v="2"/>
    <s v="OFF-PA-10001826"/>
    <x v="1"/>
    <x v="10"/>
    <s v="Xerox 207"/>
    <x v="537"/>
    <n v="3"/>
    <x v="0"/>
    <n v="9.3312000000000008"/>
    <x v="14"/>
    <x v="62"/>
  </r>
  <r>
    <n v="9356"/>
    <x v="4675"/>
    <x v="494"/>
    <d v="2015-12-05T00:00:00"/>
    <s v="Standard Class"/>
    <s v="MA-17560"/>
    <s v="Matt Abelman"/>
    <x v="2"/>
    <s v="United States"/>
    <s v="Jackson"/>
    <x v="12"/>
    <n v="49201"/>
    <x v="2"/>
    <s v="OFF-AR-10000823"/>
    <x v="1"/>
    <x v="6"/>
    <s v="Newell 307"/>
    <x v="1026"/>
    <n v="2"/>
    <x v="0"/>
    <n v="1.0192000000000001"/>
    <x v="14"/>
    <x v="95"/>
  </r>
  <r>
    <n v="9357"/>
    <x v="4675"/>
    <x v="494"/>
    <d v="2015-12-05T00:00:00"/>
    <s v="Standard Class"/>
    <s v="MA-17560"/>
    <s v="Matt Abelman"/>
    <x v="2"/>
    <s v="United States"/>
    <s v="Jackson"/>
    <x v="12"/>
    <n v="49201"/>
    <x v="2"/>
    <s v="OFF-PA-10001776"/>
    <x v="1"/>
    <x v="10"/>
    <s v="Wirebound Message Books, Four 2 3/4&quot; x 5&quot; Forms per Page, 600 Sets per Book"/>
    <x v="1878"/>
    <n v="2"/>
    <x v="0"/>
    <n v="8.7138000000000009"/>
    <x v="14"/>
    <x v="53"/>
  </r>
  <r>
    <n v="9358"/>
    <x v="4676"/>
    <x v="967"/>
    <d v="2016-01-28T00:00:00"/>
    <s v="Second Class"/>
    <s v="JD-15895"/>
    <s v="Jonathan Doherty"/>
    <x v="1"/>
    <s v="United States"/>
    <s v="New York City"/>
    <x v="15"/>
    <n v="10024"/>
    <x v="3"/>
    <s v="OFF-BI-10003676"/>
    <x v="1"/>
    <x v="8"/>
    <s v="GBC Standard Recycled Report Covers, Clear Plastic Sheets"/>
    <x v="136"/>
    <n v="5"/>
    <x v="2"/>
    <n v="15.092000000000001"/>
    <x v="12"/>
    <x v="11"/>
  </r>
  <r>
    <n v="9359"/>
    <x v="4676"/>
    <x v="967"/>
    <d v="2016-01-28T00:00:00"/>
    <s v="Second Class"/>
    <s v="JD-15895"/>
    <s v="Jonathan Doherty"/>
    <x v="1"/>
    <s v="United States"/>
    <s v="New York City"/>
    <x v="15"/>
    <n v="10024"/>
    <x v="3"/>
    <s v="FUR-TA-10001095"/>
    <x v="0"/>
    <x v="3"/>
    <s v="Chromcraft Round Conference Tables"/>
    <x v="5575"/>
    <n v="3"/>
    <x v="10"/>
    <n v="-99.345299999999995"/>
    <x v="12"/>
    <x v="272"/>
  </r>
  <r>
    <n v="9360"/>
    <x v="4676"/>
    <x v="967"/>
    <d v="2016-01-28T00:00:00"/>
    <s v="Second Class"/>
    <s v="JD-15895"/>
    <s v="Jonathan Doherty"/>
    <x v="1"/>
    <s v="United States"/>
    <s v="New York City"/>
    <x v="15"/>
    <n v="10024"/>
    <x v="3"/>
    <s v="FUR-FU-10000747"/>
    <x v="0"/>
    <x v="5"/>
    <s v="Tenex B1-RE Series Chair Mats for Low Pile Carpets"/>
    <x v="44"/>
    <n v="1"/>
    <x v="0"/>
    <n v="7.8166000000000002"/>
    <x v="12"/>
    <x v="231"/>
  </r>
  <r>
    <n v="9361"/>
    <x v="4676"/>
    <x v="967"/>
    <d v="2016-01-28T00:00:00"/>
    <s v="Second Class"/>
    <s v="JD-15895"/>
    <s v="Jonathan Doherty"/>
    <x v="1"/>
    <s v="United States"/>
    <s v="New York City"/>
    <x v="15"/>
    <n v="10024"/>
    <x v="3"/>
    <s v="OFF-ST-10004337"/>
    <x v="1"/>
    <x v="4"/>
    <s v="SAFCO Commercial Wire Shelving, 72h"/>
    <x v="5576"/>
    <n v="7"/>
    <x v="0"/>
    <n v="0"/>
    <x v="12"/>
    <x v="136"/>
  </r>
  <r>
    <n v="9362"/>
    <x v="4677"/>
    <x v="708"/>
    <d v="2017-03-25T00:00:00"/>
    <s v="Standard Class"/>
    <s v="PS-18970"/>
    <s v="Paul Stevenson"/>
    <x v="2"/>
    <s v="United States"/>
    <s v="Seattle"/>
    <x v="4"/>
    <n v="98105"/>
    <x v="1"/>
    <s v="OFF-BI-10004410"/>
    <x v="1"/>
    <x v="8"/>
    <s v="C-Line Peel &amp; Stick Add-On Filing Pockets, 8-3/4 x 5-1/8, 10/Pack"/>
    <x v="5577"/>
    <n v="6"/>
    <x v="2"/>
    <n v="10.3194"/>
    <x v="42"/>
    <x v="31"/>
  </r>
  <r>
    <n v="9363"/>
    <x v="4677"/>
    <x v="708"/>
    <d v="2017-03-25T00:00:00"/>
    <s v="Standard Class"/>
    <s v="PS-18970"/>
    <s v="Paul Stevenson"/>
    <x v="2"/>
    <s v="United States"/>
    <s v="Seattle"/>
    <x v="4"/>
    <n v="98105"/>
    <x v="1"/>
    <s v="OFF-FA-10004838"/>
    <x v="1"/>
    <x v="13"/>
    <s v="Super Bands, 12/Pack"/>
    <x v="5578"/>
    <n v="7"/>
    <x v="0"/>
    <n v="0.3906"/>
    <x v="42"/>
    <x v="348"/>
  </r>
  <r>
    <n v="9364"/>
    <x v="4677"/>
    <x v="708"/>
    <d v="2017-03-25T00:00:00"/>
    <s v="Standard Class"/>
    <s v="PS-18970"/>
    <s v="Paul Stevenson"/>
    <x v="2"/>
    <s v="United States"/>
    <s v="Seattle"/>
    <x v="4"/>
    <n v="98105"/>
    <x v="1"/>
    <s v="FUR-FU-10002364"/>
    <x v="0"/>
    <x v="5"/>
    <s v="Eldon Expressions Wood Desk Accessories, Oak"/>
    <x v="2997"/>
    <n v="3"/>
    <x v="0"/>
    <n v="6.4206000000000003"/>
    <x v="42"/>
    <x v="5"/>
  </r>
  <r>
    <n v="9365"/>
    <x v="4677"/>
    <x v="708"/>
    <d v="2017-03-25T00:00:00"/>
    <s v="Standard Class"/>
    <s v="PS-18970"/>
    <s v="Paul Stevenson"/>
    <x v="2"/>
    <s v="United States"/>
    <s v="Seattle"/>
    <x v="4"/>
    <n v="98105"/>
    <x v="1"/>
    <s v="OFF-ST-10001809"/>
    <x v="1"/>
    <x v="4"/>
    <s v="Fellowes Officeware Wire Shelving"/>
    <x v="699"/>
    <n v="4"/>
    <x v="0"/>
    <n v="7.1863999999999999"/>
    <x v="42"/>
    <x v="15"/>
  </r>
  <r>
    <n v="9366"/>
    <x v="4678"/>
    <x v="963"/>
    <d v="2014-08-25T00:00:00"/>
    <s v="First Class"/>
    <s v="JF-15415"/>
    <s v="Jennifer Ferguson"/>
    <x v="0"/>
    <s v="United States"/>
    <s v="Saint Charles"/>
    <x v="25"/>
    <n v="63301"/>
    <x v="2"/>
    <s v="OFF-PA-10001846"/>
    <x v="1"/>
    <x v="10"/>
    <s v="Xerox 1899"/>
    <x v="1049"/>
    <n v="2"/>
    <x v="0"/>
    <n v="5.6643999999999997"/>
    <x v="29"/>
    <x v="181"/>
  </r>
  <r>
    <n v="9367"/>
    <x v="4679"/>
    <x v="785"/>
    <d v="2014-06-13T00:00:00"/>
    <s v="Standard Class"/>
    <s v="RD-19480"/>
    <s v="Rick Duston"/>
    <x v="0"/>
    <s v="United States"/>
    <s v="Long Beach"/>
    <x v="15"/>
    <n v="11561"/>
    <x v="3"/>
    <s v="OFF-BI-10003876"/>
    <x v="1"/>
    <x v="8"/>
    <s v="Green Canvas Binder for 8-1/2&quot; x 14&quot; Sheets"/>
    <x v="5579"/>
    <n v="2"/>
    <x v="2"/>
    <n v="25.68"/>
    <x v="3"/>
    <x v="52"/>
  </r>
  <r>
    <n v="9368"/>
    <x v="4679"/>
    <x v="785"/>
    <d v="2014-06-13T00:00:00"/>
    <s v="Standard Class"/>
    <s v="RD-19480"/>
    <s v="Rick Duston"/>
    <x v="0"/>
    <s v="United States"/>
    <s v="Long Beach"/>
    <x v="15"/>
    <n v="11561"/>
    <x v="3"/>
    <s v="OFF-ST-10003470"/>
    <x v="1"/>
    <x v="4"/>
    <s v="Tennsco Snap-Together Open Shelving Units, Starter Sets and Add-On Units"/>
    <x v="5580"/>
    <n v="6"/>
    <x v="0"/>
    <n v="83.843999999999994"/>
    <x v="3"/>
    <x v="125"/>
  </r>
  <r>
    <n v="9369"/>
    <x v="4680"/>
    <x v="281"/>
    <d v="2016-04-09T00:00:00"/>
    <s v="First Class"/>
    <s v="ES-14080"/>
    <s v="Erin Smith"/>
    <x v="1"/>
    <s v="United States"/>
    <s v="Lakewood"/>
    <x v="30"/>
    <n v="8701"/>
    <x v="3"/>
    <s v="OFF-PA-10004243"/>
    <x v="1"/>
    <x v="10"/>
    <s v="Xerox 1939"/>
    <x v="2428"/>
    <n v="2"/>
    <x v="0"/>
    <n v="18.211200000000002"/>
    <x v="26"/>
    <x v="324"/>
  </r>
  <r>
    <n v="9370"/>
    <x v="4681"/>
    <x v="659"/>
    <d v="2017-11-09T00:00:00"/>
    <s v="Second Class"/>
    <s v="KN-16390"/>
    <s v="Katherine Nockton"/>
    <x v="1"/>
    <s v="United States"/>
    <s v="Clinton"/>
    <x v="39"/>
    <n v="20735"/>
    <x v="3"/>
    <s v="FUR-CH-10000422"/>
    <x v="0"/>
    <x v="1"/>
    <s v="Global Highback Leather Tilter in Burgundy"/>
    <x v="5581"/>
    <n v="3"/>
    <x v="0"/>
    <n v="43.675199999999997"/>
    <x v="24"/>
    <x v="389"/>
  </r>
  <r>
    <n v="9371"/>
    <x v="4682"/>
    <x v="352"/>
    <d v="2015-05-31T00:00:00"/>
    <s v="First Class"/>
    <s v="VP-21760"/>
    <s v="Victoria Pisteka"/>
    <x v="1"/>
    <s v="United States"/>
    <s v="Columbus"/>
    <x v="24"/>
    <n v="43229"/>
    <x v="3"/>
    <s v="FUR-FU-10002506"/>
    <x v="0"/>
    <x v="5"/>
    <s v="Tensor &quot;Hersey Kiss&quot; Styled Floor Lamp"/>
    <x v="1501"/>
    <n v="4"/>
    <x v="2"/>
    <n v="-4.1567999999999996"/>
    <x v="20"/>
    <x v="147"/>
  </r>
  <r>
    <n v="9372"/>
    <x v="4682"/>
    <x v="352"/>
    <d v="2015-05-31T00:00:00"/>
    <s v="First Class"/>
    <s v="VP-21760"/>
    <s v="Victoria Pisteka"/>
    <x v="1"/>
    <s v="United States"/>
    <s v="Columbus"/>
    <x v="24"/>
    <n v="43229"/>
    <x v="3"/>
    <s v="FUR-CH-10000863"/>
    <x v="0"/>
    <x v="1"/>
    <s v="Novimex Swivel Fabric Task Chair"/>
    <x v="2555"/>
    <n v="3"/>
    <x v="4"/>
    <n v="-86.058599999999998"/>
    <x v="20"/>
    <x v="270"/>
  </r>
  <r>
    <n v="9373"/>
    <x v="4682"/>
    <x v="352"/>
    <d v="2015-05-31T00:00:00"/>
    <s v="First Class"/>
    <s v="VP-21760"/>
    <s v="Victoria Pisteka"/>
    <x v="1"/>
    <s v="United States"/>
    <s v="Columbus"/>
    <x v="24"/>
    <n v="43229"/>
    <x v="3"/>
    <s v="OFF-FA-10002988"/>
    <x v="1"/>
    <x v="13"/>
    <s v="Ideal Clamps"/>
    <x v="1384"/>
    <n v="5"/>
    <x v="2"/>
    <n v="2.9144999999999999"/>
    <x v="20"/>
    <x v="22"/>
  </r>
  <r>
    <n v="9374"/>
    <x v="4683"/>
    <x v="917"/>
    <d v="2017-05-11T00:00:00"/>
    <s v="Standard Class"/>
    <s v="CS-11950"/>
    <s v="Carlos Soltero"/>
    <x v="0"/>
    <s v="United States"/>
    <s v="Pasadena"/>
    <x v="1"/>
    <n v="91104"/>
    <x v="1"/>
    <s v="TEC-PH-10003437"/>
    <x v="2"/>
    <x v="7"/>
    <s v="Blue Parrot B250XT Professional Grade Wireless Bluetooth Headset with"/>
    <x v="1159"/>
    <n v="7"/>
    <x v="2"/>
    <n v="52.493000000000002"/>
    <x v="25"/>
    <x v="26"/>
  </r>
  <r>
    <n v="9375"/>
    <x v="4684"/>
    <x v="410"/>
    <d v="2016-06-09T00:00:00"/>
    <s v="Standard Class"/>
    <s v="KB-16600"/>
    <s v="Ken Brennan"/>
    <x v="1"/>
    <s v="United States"/>
    <s v="Seattle"/>
    <x v="4"/>
    <n v="98105"/>
    <x v="1"/>
    <s v="OFF-SU-10002537"/>
    <x v="1"/>
    <x v="14"/>
    <s v="Acme Box Cutter Scissors"/>
    <x v="5582"/>
    <n v="6"/>
    <x v="0"/>
    <n v="15.9588"/>
    <x v="1"/>
    <x v="96"/>
  </r>
  <r>
    <n v="9376"/>
    <x v="4685"/>
    <x v="639"/>
    <d v="2015-12-19T00:00:00"/>
    <s v="Second Class"/>
    <s v="AJ-10945"/>
    <s v="Ashley Jarboe"/>
    <x v="0"/>
    <s v="United States"/>
    <s v="Los Angeles"/>
    <x v="1"/>
    <n v="90045"/>
    <x v="1"/>
    <s v="TEC-AC-10003063"/>
    <x v="2"/>
    <x v="11"/>
    <s v="Micro Innovations USB RF Wireless Keyboard with Mouse"/>
    <x v="1406"/>
    <n v="2"/>
    <x v="0"/>
    <n v="10.5"/>
    <x v="14"/>
    <x v="171"/>
  </r>
  <r>
    <n v="9377"/>
    <x v="4686"/>
    <x v="53"/>
    <d v="2017-12-29T00:00:00"/>
    <s v="Standard Class"/>
    <s v="PO-18865"/>
    <s v="Patrick O'Donnell"/>
    <x v="0"/>
    <s v="United States"/>
    <s v="East Orange"/>
    <x v="30"/>
    <n v="7017"/>
    <x v="3"/>
    <s v="TEC-AC-10003237"/>
    <x v="2"/>
    <x v="11"/>
    <s v="Memorex Micro Travel Drive 4 GB"/>
    <x v="5583"/>
    <n v="3"/>
    <x v="0"/>
    <n v="13.673999999999999"/>
    <x v="23"/>
    <x v="157"/>
  </r>
  <r>
    <n v="9378"/>
    <x v="4687"/>
    <x v="94"/>
    <d v="2017-12-21T00:00:00"/>
    <s v="Standard Class"/>
    <s v="DP-13105"/>
    <s v="Dave Poirier"/>
    <x v="1"/>
    <s v="United States"/>
    <s v="Eau Claire"/>
    <x v="6"/>
    <n v="54703"/>
    <x v="2"/>
    <s v="OFF-ST-10001031"/>
    <x v="1"/>
    <x v="4"/>
    <s v="Adjustable Personal File Tote"/>
    <x v="5584"/>
    <n v="2"/>
    <x v="0"/>
    <n v="8.4656000000000002"/>
    <x v="23"/>
    <x v="96"/>
  </r>
  <r>
    <n v="9379"/>
    <x v="4688"/>
    <x v="1120"/>
    <d v="2016-05-15T00:00:00"/>
    <s v="Standard Class"/>
    <s v="GM-14500"/>
    <s v="Gene McClure"/>
    <x v="0"/>
    <s v="United States"/>
    <s v="Chicago"/>
    <x v="10"/>
    <n v="60610"/>
    <x v="2"/>
    <s v="OFF-EN-10001535"/>
    <x v="1"/>
    <x v="12"/>
    <s v="Grip Seal Envelopes"/>
    <x v="5585"/>
    <n v="2"/>
    <x v="2"/>
    <n v="2.3868"/>
    <x v="35"/>
    <x v="27"/>
  </r>
  <r>
    <n v="9380"/>
    <x v="4689"/>
    <x v="851"/>
    <d v="2014-12-27T00:00:00"/>
    <s v="Second Class"/>
    <s v="CC-12670"/>
    <s v="Craig Carreira"/>
    <x v="0"/>
    <s v="United States"/>
    <s v="Tampa"/>
    <x v="2"/>
    <n v="33614"/>
    <x v="0"/>
    <s v="OFF-PA-10001295"/>
    <x v="1"/>
    <x v="10"/>
    <s v="Computer Printout Paper with Letter-Trim Perforations"/>
    <x v="2748"/>
    <n v="3"/>
    <x v="2"/>
    <n v="15.934799999999999"/>
    <x v="21"/>
    <x v="73"/>
  </r>
  <r>
    <n v="9381"/>
    <x v="4689"/>
    <x v="851"/>
    <d v="2014-12-27T00:00:00"/>
    <s v="Second Class"/>
    <s v="CC-12670"/>
    <s v="Craig Carreira"/>
    <x v="0"/>
    <s v="United States"/>
    <s v="Tampa"/>
    <x v="2"/>
    <n v="33614"/>
    <x v="0"/>
    <s v="FUR-CH-10004698"/>
    <x v="0"/>
    <x v="1"/>
    <s v="Padded Folding Chairs, Black, 4/Carton"/>
    <x v="1445"/>
    <n v="1"/>
    <x v="2"/>
    <n v="6.4783999999999997"/>
    <x v="21"/>
    <x v="7"/>
  </r>
  <r>
    <n v="9382"/>
    <x v="4689"/>
    <x v="851"/>
    <d v="2014-12-27T00:00:00"/>
    <s v="Second Class"/>
    <s v="CC-12670"/>
    <s v="Craig Carreira"/>
    <x v="0"/>
    <s v="United States"/>
    <s v="Tampa"/>
    <x v="2"/>
    <n v="33614"/>
    <x v="0"/>
    <s v="OFF-ST-10000078"/>
    <x v="1"/>
    <x v="4"/>
    <s v="Tennsco 6- and 18-Compartment Lockers"/>
    <x v="5586"/>
    <n v="2"/>
    <x v="2"/>
    <n v="-10.6068"/>
    <x v="21"/>
    <x v="162"/>
  </r>
  <r>
    <n v="9383"/>
    <x v="4689"/>
    <x v="851"/>
    <d v="2014-12-27T00:00:00"/>
    <s v="Second Class"/>
    <s v="CC-12670"/>
    <s v="Craig Carreira"/>
    <x v="0"/>
    <s v="United States"/>
    <s v="Tampa"/>
    <x v="2"/>
    <n v="33614"/>
    <x v="0"/>
    <s v="OFF-AR-10001868"/>
    <x v="1"/>
    <x v="6"/>
    <s v="Prang Dustless Chalk Sticks"/>
    <x v="2000"/>
    <n v="1"/>
    <x v="2"/>
    <n v="0.504"/>
    <x v="21"/>
    <x v="52"/>
  </r>
  <r>
    <n v="9384"/>
    <x v="4689"/>
    <x v="851"/>
    <d v="2014-12-27T00:00:00"/>
    <s v="Second Class"/>
    <s v="CC-12670"/>
    <s v="Craig Carreira"/>
    <x v="0"/>
    <s v="United States"/>
    <s v="Tampa"/>
    <x v="2"/>
    <n v="33614"/>
    <x v="0"/>
    <s v="OFF-ST-10004950"/>
    <x v="1"/>
    <x v="4"/>
    <s v="Acco Perma 3000 Stacking Storage Drawers"/>
    <x v="202"/>
    <n v="5"/>
    <x v="2"/>
    <n v="-1.0489999999999999"/>
    <x v="21"/>
    <x v="165"/>
  </r>
  <r>
    <n v="9385"/>
    <x v="4690"/>
    <x v="938"/>
    <d v="2017-08-16T00:00:00"/>
    <s v="Standard Class"/>
    <s v="SJ-20125"/>
    <s v="Sanjit Jacobs"/>
    <x v="2"/>
    <s v="United States"/>
    <s v="New York City"/>
    <x v="15"/>
    <n v="10009"/>
    <x v="3"/>
    <s v="OFF-PA-10003441"/>
    <x v="1"/>
    <x v="10"/>
    <s v="Xerox 226"/>
    <x v="233"/>
    <n v="4"/>
    <x v="0"/>
    <n v="12.441599999999999"/>
    <x v="43"/>
    <x v="68"/>
  </r>
  <r>
    <n v="9386"/>
    <x v="4691"/>
    <x v="151"/>
    <d v="2017-08-31T00:00:00"/>
    <s v="Standard Class"/>
    <s v="SF-20200"/>
    <s v="Sarah Foster"/>
    <x v="0"/>
    <s v="United States"/>
    <s v="Mesa"/>
    <x v="16"/>
    <n v="85204"/>
    <x v="1"/>
    <s v="FUR-FU-10004973"/>
    <x v="0"/>
    <x v="5"/>
    <s v="Flat Face Poster Frame"/>
    <x v="5587"/>
    <n v="8"/>
    <x v="2"/>
    <n v="33.1584"/>
    <x v="43"/>
    <x v="102"/>
  </r>
  <r>
    <n v="9387"/>
    <x v="4692"/>
    <x v="617"/>
    <d v="2017-01-23T00:00:00"/>
    <s v="Standard Class"/>
    <s v="RM-19375"/>
    <s v="Raymond Messe"/>
    <x v="0"/>
    <s v="United States"/>
    <s v="Burlington"/>
    <x v="42"/>
    <s v="05408"/>
    <x v="3"/>
    <s v="OFF-PA-10000157"/>
    <x v="1"/>
    <x v="10"/>
    <s v="Xerox 191"/>
    <x v="705"/>
    <n v="4"/>
    <x v="0"/>
    <n v="37.562399999999997"/>
    <x v="44"/>
    <x v="41"/>
  </r>
  <r>
    <n v="9388"/>
    <x v="4692"/>
    <x v="617"/>
    <d v="2017-01-23T00:00:00"/>
    <s v="Standard Class"/>
    <s v="RM-19375"/>
    <s v="Raymond Messe"/>
    <x v="0"/>
    <s v="United States"/>
    <s v="Burlington"/>
    <x v="42"/>
    <s v="05408"/>
    <x v="3"/>
    <s v="OFF-PA-10001970"/>
    <x v="1"/>
    <x v="10"/>
    <s v="Xerox 1881"/>
    <x v="5588"/>
    <n v="1"/>
    <x v="0"/>
    <n v="5.7716000000000003"/>
    <x v="44"/>
    <x v="2"/>
  </r>
  <r>
    <n v="9389"/>
    <x v="4692"/>
    <x v="617"/>
    <d v="2017-01-23T00:00:00"/>
    <s v="Standard Class"/>
    <s v="RM-19375"/>
    <s v="Raymond Messe"/>
    <x v="0"/>
    <s v="United States"/>
    <s v="Burlington"/>
    <x v="42"/>
    <s v="05408"/>
    <x v="3"/>
    <s v="OFF-AP-10000828"/>
    <x v="1"/>
    <x v="9"/>
    <s v="Avanti 4.4 Cu. Ft. Refrigerator"/>
    <x v="3036"/>
    <n v="3"/>
    <x v="0"/>
    <n v="152.0232"/>
    <x v="44"/>
    <x v="40"/>
  </r>
  <r>
    <n v="9390"/>
    <x v="4692"/>
    <x v="617"/>
    <d v="2017-01-23T00:00:00"/>
    <s v="Standard Class"/>
    <s v="RM-19375"/>
    <s v="Raymond Messe"/>
    <x v="0"/>
    <s v="United States"/>
    <s v="Burlington"/>
    <x v="42"/>
    <s v="05408"/>
    <x v="3"/>
    <s v="OFF-EN-10001509"/>
    <x v="1"/>
    <x v="12"/>
    <s v="Poly String Tie Envelopes"/>
    <x v="5589"/>
    <n v="1"/>
    <x v="0"/>
    <n v="0.95879999999999999"/>
    <x v="44"/>
    <x v="41"/>
  </r>
  <r>
    <n v="9391"/>
    <x v="4693"/>
    <x v="974"/>
    <d v="2015-06-24T00:00:00"/>
    <s v="Standard Class"/>
    <s v="KM-16375"/>
    <s v="Katherine Murray"/>
    <x v="2"/>
    <s v="United States"/>
    <s v="Houston"/>
    <x v="5"/>
    <n v="77070"/>
    <x v="2"/>
    <s v="OFF-ST-10003692"/>
    <x v="1"/>
    <x v="4"/>
    <s v="Recycled Steel Personal File for Hanging File Folders"/>
    <x v="1863"/>
    <n v="5"/>
    <x v="2"/>
    <n v="14.307499999999999"/>
    <x v="33"/>
    <x v="107"/>
  </r>
  <r>
    <n v="9392"/>
    <x v="4694"/>
    <x v="677"/>
    <d v="2017-03-16T00:00:00"/>
    <s v="First Class"/>
    <s v="FH-14275"/>
    <s v="Frank Hawley"/>
    <x v="1"/>
    <s v="United States"/>
    <s v="Aurora"/>
    <x v="10"/>
    <n v="60505"/>
    <x v="2"/>
    <s v="TEC-PH-10004700"/>
    <x v="2"/>
    <x v="7"/>
    <s v="PowerGen Dual USB Car Charger"/>
    <x v="462"/>
    <n v="1"/>
    <x v="2"/>
    <n v="2.5973999999999999"/>
    <x v="42"/>
    <x v="18"/>
  </r>
  <r>
    <n v="9393"/>
    <x v="4695"/>
    <x v="969"/>
    <d v="2015-10-25T00:00:00"/>
    <s v="Same Day"/>
    <s v="DG-13300"/>
    <s v="Deirdre Greer"/>
    <x v="1"/>
    <s v="United States"/>
    <s v="Denver"/>
    <x v="22"/>
    <n v="80219"/>
    <x v="1"/>
    <s v="FUR-CH-10000422"/>
    <x v="0"/>
    <x v="1"/>
    <s v="Global Highback Leather Tilter in Burgundy"/>
    <x v="5590"/>
    <n v="8"/>
    <x v="2"/>
    <n v="-29.116800000000001"/>
    <x v="2"/>
    <x v="239"/>
  </r>
  <r>
    <n v="9394"/>
    <x v="4696"/>
    <x v="59"/>
    <d v="2014-09-23T00:00:00"/>
    <s v="First Class"/>
    <s v="MW-18220"/>
    <s v="Mitch Webber"/>
    <x v="0"/>
    <s v="United States"/>
    <s v="New York City"/>
    <x v="15"/>
    <n v="10011"/>
    <x v="3"/>
    <s v="TEC-PH-10003484"/>
    <x v="2"/>
    <x v="7"/>
    <s v="Ooma Telo VoIP Home Phone System"/>
    <x v="3125"/>
    <n v="5"/>
    <x v="0"/>
    <n v="157.48750000000001"/>
    <x v="9"/>
    <x v="45"/>
  </r>
  <r>
    <n v="9395"/>
    <x v="4696"/>
    <x v="59"/>
    <d v="2014-09-23T00:00:00"/>
    <s v="First Class"/>
    <s v="MW-18220"/>
    <s v="Mitch Webber"/>
    <x v="0"/>
    <s v="United States"/>
    <s v="New York City"/>
    <x v="15"/>
    <n v="10011"/>
    <x v="3"/>
    <s v="FUR-CH-10001394"/>
    <x v="0"/>
    <x v="1"/>
    <s v="Global Leather Executive Chair"/>
    <x v="3223"/>
    <n v="2"/>
    <x v="9"/>
    <n v="140.39599999999999"/>
    <x v="9"/>
    <x v="442"/>
  </r>
  <r>
    <n v="9396"/>
    <x v="4696"/>
    <x v="59"/>
    <d v="2014-09-23T00:00:00"/>
    <s v="First Class"/>
    <s v="MW-18220"/>
    <s v="Mitch Webber"/>
    <x v="0"/>
    <s v="United States"/>
    <s v="New York City"/>
    <x v="15"/>
    <n v="10011"/>
    <x v="3"/>
    <s v="FUR-BO-10002213"/>
    <x v="0"/>
    <x v="0"/>
    <s v="DMI Eclipse Executive Suite Bookcases"/>
    <x v="476"/>
    <n v="2"/>
    <x v="2"/>
    <n v="-10.019600000000001"/>
    <x v="9"/>
    <x v="137"/>
  </r>
  <r>
    <n v="9397"/>
    <x v="4696"/>
    <x v="59"/>
    <d v="2014-09-23T00:00:00"/>
    <s v="First Class"/>
    <s v="MW-18220"/>
    <s v="Mitch Webber"/>
    <x v="0"/>
    <s v="United States"/>
    <s v="New York City"/>
    <x v="15"/>
    <n v="10011"/>
    <x v="3"/>
    <s v="OFF-LA-10002762"/>
    <x v="1"/>
    <x v="2"/>
    <s v="Avery 485"/>
    <x v="50"/>
    <n v="6"/>
    <x v="0"/>
    <n v="35.334600000000002"/>
    <x v="9"/>
    <x v="41"/>
  </r>
  <r>
    <n v="9398"/>
    <x v="4696"/>
    <x v="59"/>
    <d v="2014-09-23T00:00:00"/>
    <s v="First Class"/>
    <s v="MW-18220"/>
    <s v="Mitch Webber"/>
    <x v="0"/>
    <s v="United States"/>
    <s v="New York City"/>
    <x v="15"/>
    <n v="10011"/>
    <x v="3"/>
    <s v="OFF-AP-10003842"/>
    <x v="1"/>
    <x v="9"/>
    <s v="Euro-Pro Shark Turbo Vacuum"/>
    <x v="4583"/>
    <n v="1"/>
    <x v="0"/>
    <n v="8.0548000000000002"/>
    <x v="9"/>
    <x v="96"/>
  </r>
  <r>
    <n v="9399"/>
    <x v="4696"/>
    <x v="59"/>
    <d v="2014-09-23T00:00:00"/>
    <s v="First Class"/>
    <s v="MW-18220"/>
    <s v="Mitch Webber"/>
    <x v="0"/>
    <s v="United States"/>
    <s v="New York City"/>
    <x v="15"/>
    <n v="10011"/>
    <x v="3"/>
    <s v="TEC-PH-10003072"/>
    <x v="2"/>
    <x v="7"/>
    <s v="Panasonic KX-TG9541B DECT 6.0 Digital 2-Line Expandable Cordless Phone With Digital Answering System"/>
    <x v="5591"/>
    <n v="9"/>
    <x v="0"/>
    <n v="661.45590000000004"/>
    <x v="9"/>
    <x v="77"/>
  </r>
  <r>
    <n v="9400"/>
    <x v="4697"/>
    <x v="583"/>
    <d v="2016-11-15T00:00:00"/>
    <s v="Standard Class"/>
    <s v="SC-20845"/>
    <s v="Sung Chung"/>
    <x v="0"/>
    <s v="United States"/>
    <s v="Arlington Heights"/>
    <x v="10"/>
    <n v="60004"/>
    <x v="2"/>
    <s v="OFF-AR-10003394"/>
    <x v="1"/>
    <x v="6"/>
    <s v="Newell 332"/>
    <x v="492"/>
    <n v="6"/>
    <x v="2"/>
    <n v="1.2347999999999999"/>
    <x v="0"/>
    <x v="152"/>
  </r>
  <r>
    <n v="9401"/>
    <x v="4698"/>
    <x v="1217"/>
    <d v="2015-09-21T00:00:00"/>
    <s v="Standard Class"/>
    <s v="BD-11500"/>
    <s v="Bradley Drucker"/>
    <x v="0"/>
    <s v="United States"/>
    <s v="Newport News"/>
    <x v="17"/>
    <n v="23602"/>
    <x v="0"/>
    <s v="OFF-EN-10001539"/>
    <x v="1"/>
    <x v="12"/>
    <s v="Staple envelope"/>
    <x v="4791"/>
    <n v="4"/>
    <x v="0"/>
    <n v="14.6264"/>
    <x v="11"/>
    <x v="41"/>
  </r>
  <r>
    <n v="9402"/>
    <x v="4699"/>
    <x v="1218"/>
    <d v="2014-06-28T00:00:00"/>
    <s v="Standard Class"/>
    <s v="LP-17080"/>
    <s v="Liz Pelletier"/>
    <x v="0"/>
    <s v="United States"/>
    <s v="Tucson"/>
    <x v="16"/>
    <n v="85705"/>
    <x v="1"/>
    <s v="FUR-FU-10001731"/>
    <x v="0"/>
    <x v="5"/>
    <s v="Acrylic Self-Standing Desk Frames"/>
    <x v="5592"/>
    <n v="2"/>
    <x v="2"/>
    <n v="0.96120000000000005"/>
    <x v="3"/>
    <x v="258"/>
  </r>
  <r>
    <n v="9403"/>
    <x v="4700"/>
    <x v="399"/>
    <d v="2016-08-17T00:00:00"/>
    <s v="Second Class"/>
    <s v="NP-18700"/>
    <s v="Nora Preis"/>
    <x v="0"/>
    <s v="United States"/>
    <s v="New York City"/>
    <x v="15"/>
    <n v="10024"/>
    <x v="3"/>
    <s v="FUR-TA-10001095"/>
    <x v="0"/>
    <x v="3"/>
    <s v="Chromcraft Round Conference Tables"/>
    <x v="5593"/>
    <n v="2"/>
    <x v="10"/>
    <n v="-66.230199999999996"/>
    <x v="47"/>
    <x v="272"/>
  </r>
  <r>
    <n v="9404"/>
    <x v="4700"/>
    <x v="399"/>
    <d v="2016-08-17T00:00:00"/>
    <s v="Second Class"/>
    <s v="NP-18700"/>
    <s v="Nora Preis"/>
    <x v="0"/>
    <s v="United States"/>
    <s v="New York City"/>
    <x v="15"/>
    <n v="10024"/>
    <x v="3"/>
    <s v="OFF-ST-10000078"/>
    <x v="1"/>
    <x v="4"/>
    <s v="Tennsco 6- and 18-Compartment Lockers"/>
    <x v="5594"/>
    <n v="6"/>
    <x v="0"/>
    <n v="286.3836"/>
    <x v="47"/>
    <x v="16"/>
  </r>
  <r>
    <n v="9405"/>
    <x v="4701"/>
    <x v="669"/>
    <d v="2017-04-17T00:00:00"/>
    <s v="Standard Class"/>
    <s v="DP-13105"/>
    <s v="Dave Poirier"/>
    <x v="1"/>
    <s v="United States"/>
    <s v="Philadelphia"/>
    <x v="9"/>
    <n v="19134"/>
    <x v="3"/>
    <s v="OFF-FA-10004076"/>
    <x v="1"/>
    <x v="13"/>
    <s v="Translucent Push Pins by OIC"/>
    <x v="1054"/>
    <n v="5"/>
    <x v="2"/>
    <n v="1.6830000000000001"/>
    <x v="4"/>
    <x v="308"/>
  </r>
  <r>
    <n v="9406"/>
    <x v="4702"/>
    <x v="619"/>
    <d v="2014-03-17T00:00:00"/>
    <s v="First Class"/>
    <s v="RB-19465"/>
    <s v="Rick Bensley"/>
    <x v="2"/>
    <s v="United States"/>
    <s v="Chicago"/>
    <x v="10"/>
    <n v="60653"/>
    <x v="2"/>
    <s v="TEC-MA-10003626"/>
    <x v="2"/>
    <x v="15"/>
    <s v="Hewlett-Packard Deskjet 6540 Color Inkjet Printer"/>
    <x v="5595"/>
    <n v="2"/>
    <x v="4"/>
    <n v="156.047"/>
    <x v="34"/>
    <x v="560"/>
  </r>
  <r>
    <n v="9407"/>
    <x v="4702"/>
    <x v="619"/>
    <d v="2014-03-17T00:00:00"/>
    <s v="First Class"/>
    <s v="RB-19465"/>
    <s v="Rick Bensley"/>
    <x v="2"/>
    <s v="United States"/>
    <s v="Chicago"/>
    <x v="10"/>
    <n v="60653"/>
    <x v="2"/>
    <s v="OFF-PA-10001215"/>
    <x v="1"/>
    <x v="10"/>
    <s v="Xerox 1963"/>
    <x v="578"/>
    <n v="2"/>
    <x v="2"/>
    <n v="2.64"/>
    <x v="34"/>
    <x v="33"/>
  </r>
  <r>
    <n v="9408"/>
    <x v="4703"/>
    <x v="585"/>
    <d v="2017-09-24T00:00:00"/>
    <s v="Second Class"/>
    <s v="LC-17140"/>
    <s v="Logan Currie"/>
    <x v="0"/>
    <s v="United States"/>
    <s v="New York City"/>
    <x v="15"/>
    <n v="10035"/>
    <x v="3"/>
    <s v="TEC-AC-10002842"/>
    <x v="2"/>
    <x v="11"/>
    <s v="WD My Passport Ultra 2TB Portable External Hard Drive"/>
    <x v="5596"/>
    <n v="9"/>
    <x v="0"/>
    <n v="171.36"/>
    <x v="15"/>
    <x v="341"/>
  </r>
  <r>
    <n v="9409"/>
    <x v="4703"/>
    <x v="585"/>
    <d v="2017-09-24T00:00:00"/>
    <s v="Second Class"/>
    <s v="LC-17140"/>
    <s v="Logan Currie"/>
    <x v="0"/>
    <s v="United States"/>
    <s v="New York City"/>
    <x v="15"/>
    <n v="10035"/>
    <x v="3"/>
    <s v="FUR-FU-10004864"/>
    <x v="0"/>
    <x v="5"/>
    <s v="Eldon 500 Class Desk Accessories"/>
    <x v="5597"/>
    <n v="1"/>
    <x v="0"/>
    <n v="3.9830999999999999"/>
    <x v="15"/>
    <x v="67"/>
  </r>
  <r>
    <n v="9410"/>
    <x v="4704"/>
    <x v="389"/>
    <d v="2017-12-13T00:00:00"/>
    <s v="First Class"/>
    <s v="WB-21850"/>
    <s v="William Brown"/>
    <x v="0"/>
    <s v="United States"/>
    <s v="Philadelphia"/>
    <x v="9"/>
    <n v="19143"/>
    <x v="3"/>
    <s v="OFF-BI-10000014"/>
    <x v="1"/>
    <x v="8"/>
    <s v="Heavy-Duty E-Z-D Binders"/>
    <x v="5598"/>
    <n v="1"/>
    <x v="6"/>
    <n v="-2.5093000000000001"/>
    <x v="23"/>
    <x v="116"/>
  </r>
  <r>
    <n v="9411"/>
    <x v="4704"/>
    <x v="389"/>
    <d v="2017-12-13T00:00:00"/>
    <s v="First Class"/>
    <s v="WB-21850"/>
    <s v="William Brown"/>
    <x v="0"/>
    <s v="United States"/>
    <s v="Philadelphia"/>
    <x v="9"/>
    <n v="19143"/>
    <x v="3"/>
    <s v="FUR-FU-10001475"/>
    <x v="0"/>
    <x v="5"/>
    <s v="Contract Clock, 14&quot;, Brown"/>
    <x v="1177"/>
    <n v="5"/>
    <x v="2"/>
    <n v="15.385999999999999"/>
    <x v="23"/>
    <x v="167"/>
  </r>
  <r>
    <n v="9412"/>
    <x v="4705"/>
    <x v="612"/>
    <d v="2016-03-14T00:00:00"/>
    <s v="Second Class"/>
    <s v="MH-17785"/>
    <s v="Maya Herman"/>
    <x v="1"/>
    <s v="United States"/>
    <s v="Glendale"/>
    <x v="16"/>
    <n v="85301"/>
    <x v="1"/>
    <s v="OFF-ST-10001272"/>
    <x v="1"/>
    <x v="4"/>
    <s v="Mini 13-1/2 Capacity Data Binder Rack, Pearl"/>
    <x v="5599"/>
    <n v="1"/>
    <x v="2"/>
    <n v="6.5434999999999999"/>
    <x v="17"/>
    <x v="107"/>
  </r>
  <r>
    <n v="9413"/>
    <x v="4706"/>
    <x v="746"/>
    <d v="2015-01-29T00:00:00"/>
    <s v="First Class"/>
    <s v="SC-20305"/>
    <s v="Sean Christensen"/>
    <x v="0"/>
    <s v="United States"/>
    <s v="Los Angeles"/>
    <x v="1"/>
    <n v="90036"/>
    <x v="1"/>
    <s v="FUR-CH-10002024"/>
    <x v="0"/>
    <x v="1"/>
    <s v="HON 5400 Series Task Chairs for Big and Tall"/>
    <x v="5118"/>
    <n v="5"/>
    <x v="2"/>
    <n v="0"/>
    <x v="36"/>
    <x v="136"/>
  </r>
  <r>
    <n v="9414"/>
    <x v="4707"/>
    <x v="182"/>
    <d v="2016-09-27T00:00:00"/>
    <s v="First Class"/>
    <s v="MH-17620"/>
    <s v="Matt Hagelstein"/>
    <x v="1"/>
    <s v="United States"/>
    <s v="Houston"/>
    <x v="5"/>
    <n v="77041"/>
    <x v="2"/>
    <s v="OFF-BI-10004001"/>
    <x v="1"/>
    <x v="8"/>
    <s v="GBC Recycled VeloBinder Covers"/>
    <x v="5600"/>
    <n v="2"/>
    <x v="3"/>
    <n v="-11.587199999999999"/>
    <x v="22"/>
    <x v="76"/>
  </r>
  <r>
    <n v="9415"/>
    <x v="4708"/>
    <x v="1090"/>
    <d v="2015-10-22T00:00:00"/>
    <s v="Standard Class"/>
    <s v="JC-15775"/>
    <s v="John Castell"/>
    <x v="0"/>
    <s v="United States"/>
    <s v="Seattle"/>
    <x v="4"/>
    <n v="98115"/>
    <x v="1"/>
    <s v="TEC-PH-10004094"/>
    <x v="2"/>
    <x v="7"/>
    <s v="Motorola L703CM"/>
    <x v="2475"/>
    <n v="2"/>
    <x v="2"/>
    <n v="15.599"/>
    <x v="2"/>
    <x v="107"/>
  </r>
  <r>
    <n v="9416"/>
    <x v="4708"/>
    <x v="1090"/>
    <d v="2015-10-22T00:00:00"/>
    <s v="Standard Class"/>
    <s v="JC-15775"/>
    <s v="John Castell"/>
    <x v="0"/>
    <s v="United States"/>
    <s v="Seattle"/>
    <x v="4"/>
    <n v="98115"/>
    <x v="1"/>
    <s v="OFF-PA-10001184"/>
    <x v="1"/>
    <x v="10"/>
    <s v="Xerox 1903"/>
    <x v="1444"/>
    <n v="3"/>
    <x v="0"/>
    <n v="8.7905999999999995"/>
    <x v="2"/>
    <x v="181"/>
  </r>
  <r>
    <n v="9417"/>
    <x v="4708"/>
    <x v="1090"/>
    <d v="2015-10-22T00:00:00"/>
    <s v="Standard Class"/>
    <s v="JC-15775"/>
    <s v="John Castell"/>
    <x v="0"/>
    <s v="United States"/>
    <s v="Seattle"/>
    <x v="4"/>
    <n v="98115"/>
    <x v="1"/>
    <s v="FUR-FU-10002505"/>
    <x v="0"/>
    <x v="5"/>
    <s v="Eldon 100 Class Desk Accessories"/>
    <x v="3601"/>
    <n v="3"/>
    <x v="0"/>
    <n v="3.2351999999999999"/>
    <x v="2"/>
    <x v="203"/>
  </r>
  <r>
    <n v="9418"/>
    <x v="4709"/>
    <x v="1219"/>
    <d v="2014-11-01T00:00:00"/>
    <s v="Standard Class"/>
    <s v="RD-19810"/>
    <s v="Ross DeVincentis"/>
    <x v="2"/>
    <s v="United States"/>
    <s v="Fayetteville"/>
    <x v="3"/>
    <n v="28314"/>
    <x v="0"/>
    <s v="OFF-PA-10001166"/>
    <x v="1"/>
    <x v="10"/>
    <s v="Xerox 2"/>
    <x v="559"/>
    <n v="2"/>
    <x v="2"/>
    <n v="3.6288"/>
    <x v="7"/>
    <x v="73"/>
  </r>
  <r>
    <n v="9419"/>
    <x v="4709"/>
    <x v="1219"/>
    <d v="2014-11-01T00:00:00"/>
    <s v="Standard Class"/>
    <s v="RD-19810"/>
    <s v="Ross DeVincentis"/>
    <x v="2"/>
    <s v="United States"/>
    <s v="Fayetteville"/>
    <x v="3"/>
    <n v="28314"/>
    <x v="0"/>
    <s v="OFF-PA-10000349"/>
    <x v="1"/>
    <x v="10"/>
    <s v="Easy-staple paper"/>
    <x v="1627"/>
    <n v="3"/>
    <x v="2"/>
    <n v="4.0338000000000003"/>
    <x v="7"/>
    <x v="27"/>
  </r>
  <r>
    <n v="9420"/>
    <x v="4710"/>
    <x v="280"/>
    <d v="2017-10-04T00:00:00"/>
    <s v="Second Class"/>
    <s v="SC-20695"/>
    <s v="Steve Chapman"/>
    <x v="1"/>
    <s v="United States"/>
    <s v="Houston"/>
    <x v="5"/>
    <n v="77041"/>
    <x v="2"/>
    <s v="OFF-AP-10004708"/>
    <x v="1"/>
    <x v="9"/>
    <s v="Fellowes Superior 10 Outlet Split Surge Protector"/>
    <x v="5052"/>
    <n v="2"/>
    <x v="3"/>
    <n v="-38.821199999999997"/>
    <x v="13"/>
    <x v="415"/>
  </r>
  <r>
    <n v="9421"/>
    <x v="4710"/>
    <x v="280"/>
    <d v="2017-10-04T00:00:00"/>
    <s v="Second Class"/>
    <s v="SC-20695"/>
    <s v="Steve Chapman"/>
    <x v="1"/>
    <s v="United States"/>
    <s v="Houston"/>
    <x v="5"/>
    <n v="77041"/>
    <x v="2"/>
    <s v="OFF-AP-10001947"/>
    <x v="1"/>
    <x v="9"/>
    <s v="Acco 6 Outlet Guardian Premium Plus Surge Suppressor"/>
    <x v="5601"/>
    <n v="6"/>
    <x v="3"/>
    <n v="-56.059199999999997"/>
    <x v="13"/>
    <x v="415"/>
  </r>
  <r>
    <n v="9422"/>
    <x v="4711"/>
    <x v="149"/>
    <d v="2014-07-27T00:00:00"/>
    <s v="Standard Class"/>
    <s v="NC-18535"/>
    <s v="Nick Crebassa"/>
    <x v="1"/>
    <s v="United States"/>
    <s v="San Francisco"/>
    <x v="1"/>
    <n v="94122"/>
    <x v="1"/>
    <s v="TEC-PH-10000441"/>
    <x v="2"/>
    <x v="7"/>
    <s v="VTech DS6151"/>
    <x v="2752"/>
    <n v="6"/>
    <x v="2"/>
    <n v="60.475200000000001"/>
    <x v="40"/>
    <x v="36"/>
  </r>
  <r>
    <n v="9423"/>
    <x v="4711"/>
    <x v="149"/>
    <d v="2014-07-27T00:00:00"/>
    <s v="Standard Class"/>
    <s v="NC-18535"/>
    <s v="Nick Crebassa"/>
    <x v="1"/>
    <s v="United States"/>
    <s v="San Francisco"/>
    <x v="1"/>
    <n v="94122"/>
    <x v="1"/>
    <s v="OFF-SU-10004664"/>
    <x v="1"/>
    <x v="14"/>
    <s v="Acme Softgrip Scissors"/>
    <x v="5300"/>
    <n v="5"/>
    <x v="0"/>
    <n v="11.803000000000001"/>
    <x v="40"/>
    <x v="5"/>
  </r>
  <r>
    <n v="9424"/>
    <x v="4711"/>
    <x v="149"/>
    <d v="2014-07-27T00:00:00"/>
    <s v="Standard Class"/>
    <s v="NC-18535"/>
    <s v="Nick Crebassa"/>
    <x v="1"/>
    <s v="United States"/>
    <s v="San Francisco"/>
    <x v="1"/>
    <n v="94122"/>
    <x v="1"/>
    <s v="TEC-PH-10004531"/>
    <x v="2"/>
    <x v="7"/>
    <s v="AT&amp;T CL2909"/>
    <x v="214"/>
    <n v="3"/>
    <x v="2"/>
    <n v="37.796999999999997"/>
    <x v="40"/>
    <x v="26"/>
  </r>
  <r>
    <n v="9425"/>
    <x v="4711"/>
    <x v="149"/>
    <d v="2014-07-27T00:00:00"/>
    <s v="Standard Class"/>
    <s v="NC-18535"/>
    <s v="Nick Crebassa"/>
    <x v="1"/>
    <s v="United States"/>
    <s v="San Francisco"/>
    <x v="1"/>
    <n v="94122"/>
    <x v="1"/>
    <s v="TEC-AC-10002167"/>
    <x v="2"/>
    <x v="11"/>
    <s v="Imation 8gb Micro Traveldrive Usb 2.0 Flash Drive"/>
    <x v="47"/>
    <n v="3"/>
    <x v="0"/>
    <n v="4.95"/>
    <x v="40"/>
    <x v="39"/>
  </r>
  <r>
    <n v="9426"/>
    <x v="4712"/>
    <x v="171"/>
    <d v="2014-09-17T00:00:00"/>
    <s v="Second Class"/>
    <s v="LW-17215"/>
    <s v="Luke Weiss"/>
    <x v="0"/>
    <s v="United States"/>
    <s v="New York City"/>
    <x v="15"/>
    <n v="10035"/>
    <x v="3"/>
    <s v="FUR-CH-10002024"/>
    <x v="0"/>
    <x v="1"/>
    <s v="HON 5400 Series Task Chairs for Big and Tall"/>
    <x v="5602"/>
    <n v="6"/>
    <x v="9"/>
    <n v="420.58800000000002"/>
    <x v="9"/>
    <x v="561"/>
  </r>
  <r>
    <n v="9427"/>
    <x v="4713"/>
    <x v="306"/>
    <d v="2016-09-20T00:00:00"/>
    <s v="Standard Class"/>
    <s v="AH-10585"/>
    <s v="Angele Hood"/>
    <x v="0"/>
    <s v="United States"/>
    <s v="Seattle"/>
    <x v="4"/>
    <n v="98105"/>
    <x v="1"/>
    <s v="OFF-AR-10002445"/>
    <x v="1"/>
    <x v="6"/>
    <s v="SANFORD Major Accent Highlighters"/>
    <x v="3704"/>
    <n v="5"/>
    <x v="0"/>
    <n v="13.452"/>
    <x v="22"/>
    <x v="234"/>
  </r>
  <r>
    <n v="9428"/>
    <x v="4714"/>
    <x v="501"/>
    <d v="2014-12-01T00:00:00"/>
    <s v="Standard Class"/>
    <s v="JO-15145"/>
    <s v="Jack O'Briant"/>
    <x v="1"/>
    <s v="United States"/>
    <s v="Buffalo"/>
    <x v="15"/>
    <n v="14215"/>
    <x v="3"/>
    <s v="FUR-FU-10003268"/>
    <x v="0"/>
    <x v="5"/>
    <s v="Eldon Radial Chair Mat for Low to Medium Pile Carpets"/>
    <x v="3255"/>
    <n v="5"/>
    <x v="0"/>
    <n v="39.979999999999997"/>
    <x v="21"/>
    <x v="149"/>
  </r>
  <r>
    <n v="9429"/>
    <x v="4715"/>
    <x v="218"/>
    <d v="2014-05-16T00:00:00"/>
    <s v="Standard Class"/>
    <s v="VW-21775"/>
    <s v="Victoria Wilson"/>
    <x v="1"/>
    <s v="United States"/>
    <s v="Huntsville"/>
    <x v="5"/>
    <n v="77340"/>
    <x v="2"/>
    <s v="FUR-CH-10000015"/>
    <x v="0"/>
    <x v="1"/>
    <s v="Hon Multipurpose Stacking Arm Chairs"/>
    <x v="1877"/>
    <n v="8"/>
    <x v="4"/>
    <n v="-69.311999999999998"/>
    <x v="8"/>
    <x v="364"/>
  </r>
  <r>
    <n v="9430"/>
    <x v="4716"/>
    <x v="834"/>
    <d v="2015-09-01T00:00:00"/>
    <s v="Standard Class"/>
    <s v="BP-11185"/>
    <s v="Ben Peterman"/>
    <x v="1"/>
    <s v="United States"/>
    <s v="Dallas"/>
    <x v="5"/>
    <n v="75081"/>
    <x v="2"/>
    <s v="TEC-PH-10004165"/>
    <x v="2"/>
    <x v="7"/>
    <s v="Mitel MiVoice 5330e IP Phone"/>
    <x v="1113"/>
    <n v="5"/>
    <x v="2"/>
    <n v="82.497"/>
    <x v="11"/>
    <x v="17"/>
  </r>
  <r>
    <n v="9431"/>
    <x v="4716"/>
    <x v="834"/>
    <d v="2015-09-01T00:00:00"/>
    <s v="Standard Class"/>
    <s v="BP-11185"/>
    <s v="Ben Peterman"/>
    <x v="1"/>
    <s v="United States"/>
    <s v="Dallas"/>
    <x v="5"/>
    <n v="75081"/>
    <x v="2"/>
    <s v="FUR-TA-10004607"/>
    <x v="0"/>
    <x v="3"/>
    <s v="Hon 2111 Invitation Series Straight Table"/>
    <x v="5603"/>
    <n v="1"/>
    <x v="4"/>
    <n v="-16.261299999999999"/>
    <x v="11"/>
    <x v="327"/>
  </r>
  <r>
    <n v="9432"/>
    <x v="4717"/>
    <x v="974"/>
    <d v="2015-06-19T00:00:00"/>
    <s v="Same Day"/>
    <s v="PP-18955"/>
    <s v="Paul Prost"/>
    <x v="2"/>
    <s v="United States"/>
    <s v="Philadelphia"/>
    <x v="9"/>
    <n v="19134"/>
    <x v="3"/>
    <s v="OFF-LA-10004677"/>
    <x v="1"/>
    <x v="2"/>
    <s v="Self-Adhesive Address Labels for Typewriters with Dispenser Box"/>
    <x v="2144"/>
    <n v="2"/>
    <x v="2"/>
    <n v="1.9925999999999999"/>
    <x v="33"/>
    <x v="31"/>
  </r>
  <r>
    <n v="9433"/>
    <x v="4718"/>
    <x v="493"/>
    <d v="2015-08-23T00:00:00"/>
    <s v="Standard Class"/>
    <s v="SC-20725"/>
    <s v="Steven Cartwright"/>
    <x v="0"/>
    <s v="United States"/>
    <s v="Peoria"/>
    <x v="16"/>
    <n v="85345"/>
    <x v="1"/>
    <s v="TEC-AC-10002217"/>
    <x v="2"/>
    <x v="11"/>
    <s v="Imation Clip USB flash drive - 8 GB"/>
    <x v="5268"/>
    <n v="2"/>
    <x v="2"/>
    <n v="-5.2640000000000002"/>
    <x v="37"/>
    <x v="269"/>
  </r>
  <r>
    <n v="9434"/>
    <x v="4718"/>
    <x v="493"/>
    <d v="2015-08-23T00:00:00"/>
    <s v="Standard Class"/>
    <s v="SC-20725"/>
    <s v="Steven Cartwright"/>
    <x v="0"/>
    <s v="United States"/>
    <s v="Peoria"/>
    <x v="16"/>
    <n v="85345"/>
    <x v="1"/>
    <s v="OFF-PA-10001937"/>
    <x v="1"/>
    <x v="10"/>
    <s v="Xerox 21"/>
    <x v="1566"/>
    <n v="7"/>
    <x v="2"/>
    <n v="12.700799999999999"/>
    <x v="37"/>
    <x v="11"/>
  </r>
  <r>
    <n v="9435"/>
    <x v="4718"/>
    <x v="493"/>
    <d v="2015-08-23T00:00:00"/>
    <s v="Standard Class"/>
    <s v="SC-20725"/>
    <s v="Steven Cartwright"/>
    <x v="0"/>
    <s v="United States"/>
    <s v="Peoria"/>
    <x v="16"/>
    <n v="85345"/>
    <x v="1"/>
    <s v="OFF-AR-10000203"/>
    <x v="1"/>
    <x v="6"/>
    <s v="Newell 336"/>
    <x v="1495"/>
    <n v="3"/>
    <x v="2"/>
    <n v="1.1556"/>
    <x v="37"/>
    <x v="28"/>
  </r>
  <r>
    <n v="9436"/>
    <x v="4718"/>
    <x v="493"/>
    <d v="2015-08-23T00:00:00"/>
    <s v="Standard Class"/>
    <s v="SC-20725"/>
    <s v="Steven Cartwright"/>
    <x v="0"/>
    <s v="United States"/>
    <s v="Peoria"/>
    <x v="16"/>
    <n v="85345"/>
    <x v="1"/>
    <s v="TEC-AC-10001142"/>
    <x v="2"/>
    <x v="11"/>
    <s v="First Data FD10 PIN Pad"/>
    <x v="5604"/>
    <n v="4"/>
    <x v="2"/>
    <n v="-31.6"/>
    <x v="37"/>
    <x v="233"/>
  </r>
  <r>
    <n v="9437"/>
    <x v="4719"/>
    <x v="12"/>
    <d v="2015-09-25T00:00:00"/>
    <s v="Same Day"/>
    <s v="BM-11785"/>
    <s v="Bryan Mills"/>
    <x v="0"/>
    <s v="United States"/>
    <s v="Philadelphia"/>
    <x v="9"/>
    <n v="19143"/>
    <x v="3"/>
    <s v="OFF-BI-10003712"/>
    <x v="1"/>
    <x v="8"/>
    <s v="Acco Pressboard Covers with Storage Hooks, 14 7/8&quot; x 11&quot;, Light Blue"/>
    <x v="194"/>
    <n v="2"/>
    <x v="6"/>
    <n v="-2.0621999999999998"/>
    <x v="11"/>
    <x v="249"/>
  </r>
  <r>
    <n v="9438"/>
    <x v="4720"/>
    <x v="1143"/>
    <d v="2017-05-31T00:00:00"/>
    <s v="Standard Class"/>
    <s v="CD-11920"/>
    <s v="Carlos Daly"/>
    <x v="0"/>
    <s v="United States"/>
    <s v="Oceanside"/>
    <x v="1"/>
    <n v="92054"/>
    <x v="1"/>
    <s v="OFF-PA-10000520"/>
    <x v="1"/>
    <x v="10"/>
    <s v="Xerox 201"/>
    <x v="91"/>
    <n v="2"/>
    <x v="0"/>
    <n v="6.2207999999999997"/>
    <x v="25"/>
    <x v="68"/>
  </r>
  <r>
    <n v="9439"/>
    <x v="4721"/>
    <x v="689"/>
    <d v="2017-08-05T00:00:00"/>
    <s v="Standard Class"/>
    <s v="GM-14680"/>
    <s v="Greg Matthias"/>
    <x v="0"/>
    <s v="United States"/>
    <s v="Philadelphia"/>
    <x v="9"/>
    <n v="19134"/>
    <x v="3"/>
    <s v="TEC-PH-10001079"/>
    <x v="2"/>
    <x v="7"/>
    <s v="Polycom SoundPoint Pro SE-225 Corded phone"/>
    <x v="5605"/>
    <n v="4"/>
    <x v="10"/>
    <n v="-57.115200000000002"/>
    <x v="43"/>
    <x v="205"/>
  </r>
  <r>
    <n v="9440"/>
    <x v="4722"/>
    <x v="36"/>
    <d v="2014-10-17T00:00:00"/>
    <s v="Standard Class"/>
    <s v="BP-11050"/>
    <s v="Barry Pond"/>
    <x v="1"/>
    <s v="United States"/>
    <s v="Chicago"/>
    <x v="10"/>
    <n v="60623"/>
    <x v="2"/>
    <s v="OFF-SU-10000898"/>
    <x v="1"/>
    <x v="14"/>
    <s v="Acme Hot Forged Carbon Steel Scissors with Nickel-Plated Handles, 3 7/8&quot; Cut, 8&quot;L"/>
    <x v="5606"/>
    <n v="2"/>
    <x v="2"/>
    <n v="2.5019999999999998"/>
    <x v="18"/>
    <x v="4"/>
  </r>
  <r>
    <n v="9441"/>
    <x v="4723"/>
    <x v="594"/>
    <d v="2014-05-29T00:00:00"/>
    <s v="Standard Class"/>
    <s v="BW-11065"/>
    <s v="Barry Weirich"/>
    <x v="0"/>
    <s v="United States"/>
    <s v="New York City"/>
    <x v="15"/>
    <n v="10035"/>
    <x v="3"/>
    <s v="OFF-PA-10001471"/>
    <x v="1"/>
    <x v="10"/>
    <s v="Strathmore Photo Frame Cards"/>
    <x v="2"/>
    <n v="2"/>
    <x v="0"/>
    <n v="6.7252000000000001"/>
    <x v="8"/>
    <x v="99"/>
  </r>
  <r>
    <n v="9442"/>
    <x v="4724"/>
    <x v="282"/>
    <d v="2014-12-31T00:00:00"/>
    <s v="Second Class"/>
    <s v="RE-19405"/>
    <s v="Ricardo Emerson"/>
    <x v="0"/>
    <s v="United States"/>
    <s v="Kent"/>
    <x v="24"/>
    <n v="44240"/>
    <x v="3"/>
    <s v="OFF-AP-10003281"/>
    <x v="1"/>
    <x v="9"/>
    <s v="Acco 6 Outlet Guardian Standard Surge Suppressor"/>
    <x v="5607"/>
    <n v="5"/>
    <x v="2"/>
    <n v="6.0449999999999999"/>
    <x v="21"/>
    <x v="26"/>
  </r>
  <r>
    <n v="9443"/>
    <x v="4725"/>
    <x v="104"/>
    <d v="2017-04-11T00:00:00"/>
    <s v="Standard Class"/>
    <s v="HR-14770"/>
    <s v="Hallie Redmond"/>
    <x v="2"/>
    <s v="United States"/>
    <s v="Jacksonville"/>
    <x v="2"/>
    <n v="32216"/>
    <x v="0"/>
    <s v="OFF-AR-10003156"/>
    <x v="1"/>
    <x v="6"/>
    <s v="50 Colored Long Pencils"/>
    <x v="5608"/>
    <n v="2"/>
    <x v="2"/>
    <n v="1.2192000000000001"/>
    <x v="4"/>
    <x v="17"/>
  </r>
  <r>
    <n v="9444"/>
    <x v="4725"/>
    <x v="104"/>
    <d v="2017-04-11T00:00:00"/>
    <s v="Standard Class"/>
    <s v="HR-14770"/>
    <s v="Hallie Redmond"/>
    <x v="2"/>
    <s v="United States"/>
    <s v="Jacksonville"/>
    <x v="2"/>
    <n v="32216"/>
    <x v="0"/>
    <s v="TEC-PH-10000576"/>
    <x v="2"/>
    <x v="7"/>
    <s v="AT&amp;T 1080 Corded phone"/>
    <x v="977"/>
    <n v="2"/>
    <x v="2"/>
    <n v="19.178599999999999"/>
    <x v="4"/>
    <x v="152"/>
  </r>
  <r>
    <n v="9445"/>
    <x v="4726"/>
    <x v="879"/>
    <d v="2015-03-02T00:00:00"/>
    <s v="First Class"/>
    <s v="TP-21565"/>
    <s v="Tracy Poddar"/>
    <x v="1"/>
    <s v="United States"/>
    <s v="Coppell"/>
    <x v="5"/>
    <n v="75019"/>
    <x v="2"/>
    <s v="TEC-PH-10003215"/>
    <x v="2"/>
    <x v="7"/>
    <s v="Jackery Bar Premium Fast-charging Portable Charger"/>
    <x v="3044"/>
    <n v="4"/>
    <x v="2"/>
    <n v="34.741999999999997"/>
    <x v="30"/>
    <x v="117"/>
  </r>
  <r>
    <n v="9446"/>
    <x v="4727"/>
    <x v="352"/>
    <d v="2015-06-03T00:00:00"/>
    <s v="Standard Class"/>
    <s v="KB-16315"/>
    <s v="Karl Braun"/>
    <x v="0"/>
    <s v="United States"/>
    <s v="Indianapolis"/>
    <x v="14"/>
    <n v="46203"/>
    <x v="2"/>
    <s v="OFF-LA-10004484"/>
    <x v="1"/>
    <x v="2"/>
    <s v="Avery 476"/>
    <x v="708"/>
    <n v="3"/>
    <x v="0"/>
    <n v="5.6993999999999998"/>
    <x v="33"/>
    <x v="55"/>
  </r>
  <r>
    <n v="9447"/>
    <x v="4728"/>
    <x v="897"/>
    <d v="2016-09-28T00:00:00"/>
    <s v="Standard Class"/>
    <s v="AC-10660"/>
    <s v="Anna Chung"/>
    <x v="0"/>
    <s v="United States"/>
    <s v="Lawrence"/>
    <x v="14"/>
    <n v="46226"/>
    <x v="2"/>
    <s v="OFF-PA-10002245"/>
    <x v="1"/>
    <x v="10"/>
    <s v="Xerox 1895"/>
    <x v="1197"/>
    <n v="6"/>
    <x v="0"/>
    <n v="16.146000000000001"/>
    <x v="22"/>
    <x v="88"/>
  </r>
  <r>
    <n v="9448"/>
    <x v="4729"/>
    <x v="837"/>
    <d v="2017-06-03T00:00:00"/>
    <s v="Standard Class"/>
    <s v="DN-13690"/>
    <s v="Duane Noonan"/>
    <x v="0"/>
    <s v="United States"/>
    <s v="Tulsa"/>
    <x v="26"/>
    <n v="74133"/>
    <x v="2"/>
    <s v="FUR-FU-10003664"/>
    <x v="0"/>
    <x v="5"/>
    <s v="Electrix Architect's Clamp-On Swing Arm Lamp, Black"/>
    <x v="5609"/>
    <n v="5"/>
    <x v="0"/>
    <n v="138.417"/>
    <x v="28"/>
    <x v="5"/>
  </r>
  <r>
    <n v="9449"/>
    <x v="4730"/>
    <x v="42"/>
    <d v="2016-09-23T00:00:00"/>
    <s v="Standard Class"/>
    <s v="CC-12430"/>
    <s v="Chuck Clark"/>
    <x v="2"/>
    <s v="United States"/>
    <s v="Redmond"/>
    <x v="4"/>
    <n v="98052"/>
    <x v="1"/>
    <s v="OFF-LA-10002195"/>
    <x v="1"/>
    <x v="2"/>
    <s v="Avery 481"/>
    <x v="3987"/>
    <n v="4"/>
    <x v="0"/>
    <n v="5.9135999999999997"/>
    <x v="22"/>
    <x v="42"/>
  </r>
  <r>
    <n v="9450"/>
    <x v="4731"/>
    <x v="78"/>
    <d v="2014-09-13T00:00:00"/>
    <s v="Standard Class"/>
    <s v="TS-21340"/>
    <s v="Toby Swindell"/>
    <x v="0"/>
    <s v="United States"/>
    <s v="San Francisco"/>
    <x v="1"/>
    <n v="94109"/>
    <x v="1"/>
    <s v="OFF-BI-10000822"/>
    <x v="1"/>
    <x v="8"/>
    <s v="Acco PRESSTEX Data Binder with Storage Hooks, Light Blue, 9 1/2&quot; X 11&quot;"/>
    <x v="5298"/>
    <n v="2"/>
    <x v="2"/>
    <n v="3.0127999999999999"/>
    <x v="9"/>
    <x v="73"/>
  </r>
  <r>
    <n v="9451"/>
    <x v="4732"/>
    <x v="95"/>
    <d v="2017-06-07T00:00:00"/>
    <s v="Standard Class"/>
    <s v="MO-17800"/>
    <s v="Meg O'Connel"/>
    <x v="2"/>
    <s v="United States"/>
    <s v="Spokane"/>
    <x v="4"/>
    <n v="99207"/>
    <x v="1"/>
    <s v="OFF-ST-10004963"/>
    <x v="1"/>
    <x v="4"/>
    <s v="Eldon Gobal File Keepers"/>
    <x v="5610"/>
    <n v="9"/>
    <x v="0"/>
    <n v="5.4504000000000001"/>
    <x v="28"/>
    <x v="38"/>
  </r>
  <r>
    <n v="9452"/>
    <x v="4733"/>
    <x v="694"/>
    <d v="2015-10-05T00:00:00"/>
    <s v="Standard Class"/>
    <s v="RP-19855"/>
    <s v="Roy Phan"/>
    <x v="1"/>
    <s v="United States"/>
    <s v="Los Angeles"/>
    <x v="1"/>
    <n v="90032"/>
    <x v="1"/>
    <s v="OFF-AP-10002495"/>
    <x v="1"/>
    <x v="9"/>
    <s v="Acco Smartsocket Table Surge Protector, 6 Color-Coded Adapter Outlets"/>
    <x v="5611"/>
    <n v="3"/>
    <x v="0"/>
    <n v="55.844999999999999"/>
    <x v="2"/>
    <x v="1"/>
  </r>
  <r>
    <n v="9453"/>
    <x v="4733"/>
    <x v="694"/>
    <d v="2015-10-05T00:00:00"/>
    <s v="Standard Class"/>
    <s v="RP-19855"/>
    <s v="Roy Phan"/>
    <x v="1"/>
    <s v="United States"/>
    <s v="Los Angeles"/>
    <x v="1"/>
    <n v="90032"/>
    <x v="1"/>
    <s v="OFF-BI-10004001"/>
    <x v="1"/>
    <x v="8"/>
    <s v="GBC Recycled VeloBinder Covers"/>
    <x v="5612"/>
    <n v="6"/>
    <x v="2"/>
    <n v="26.5824"/>
    <x v="2"/>
    <x v="18"/>
  </r>
  <r>
    <n v="9454"/>
    <x v="4733"/>
    <x v="694"/>
    <d v="2015-10-05T00:00:00"/>
    <s v="Standard Class"/>
    <s v="RP-19855"/>
    <s v="Roy Phan"/>
    <x v="1"/>
    <s v="United States"/>
    <s v="Los Angeles"/>
    <x v="1"/>
    <n v="90032"/>
    <x v="1"/>
    <s v="OFF-SU-10004884"/>
    <x v="1"/>
    <x v="14"/>
    <s v="Acme Galleria Hot Forged Steel Scissors with Colored Handles"/>
    <x v="5613"/>
    <n v="3"/>
    <x v="0"/>
    <n v="13.6851"/>
    <x v="2"/>
    <x v="74"/>
  </r>
  <r>
    <n v="9455"/>
    <x v="4733"/>
    <x v="694"/>
    <d v="2015-10-05T00:00:00"/>
    <s v="Standard Class"/>
    <s v="RP-19855"/>
    <s v="Roy Phan"/>
    <x v="1"/>
    <s v="United States"/>
    <s v="Los Angeles"/>
    <x v="1"/>
    <n v="90032"/>
    <x v="1"/>
    <s v="TEC-PH-10003555"/>
    <x v="2"/>
    <x v="7"/>
    <s v="Motorola HK250 Universal Bluetooth Headset"/>
    <x v="2790"/>
    <n v="2"/>
    <x v="2"/>
    <n v="-8.2764000000000006"/>
    <x v="2"/>
    <x v="352"/>
  </r>
  <r>
    <n v="9456"/>
    <x v="4734"/>
    <x v="950"/>
    <d v="2016-06-19T00:00:00"/>
    <s v="Second Class"/>
    <s v="JL-15175"/>
    <s v="James Lanier"/>
    <x v="2"/>
    <s v="United States"/>
    <s v="Chattanooga"/>
    <x v="18"/>
    <n v="37421"/>
    <x v="0"/>
    <s v="TEC-MA-10003493"/>
    <x v="2"/>
    <x v="15"/>
    <s v="Penpower WorldCard Pro Card Scanner"/>
    <x v="5614"/>
    <n v="1"/>
    <x v="5"/>
    <n v="-1.8294999999999999"/>
    <x v="1"/>
    <x v="378"/>
  </r>
  <r>
    <n v="9457"/>
    <x v="4735"/>
    <x v="837"/>
    <d v="2017-06-03T00:00:00"/>
    <s v="Standard Class"/>
    <s v="BW-11110"/>
    <s v="Bart Watters"/>
    <x v="1"/>
    <s v="United States"/>
    <s v="Greensboro"/>
    <x v="3"/>
    <n v="27405"/>
    <x v="0"/>
    <s v="TEC-AC-10002380"/>
    <x v="2"/>
    <x v="11"/>
    <s v="Sony 8GB Class 10 Micro SDHC R40 Memory Card"/>
    <x v="5615"/>
    <n v="3"/>
    <x v="2"/>
    <n v="0.33989999999999998"/>
    <x v="28"/>
    <x v="177"/>
  </r>
  <r>
    <n v="9458"/>
    <x v="4735"/>
    <x v="837"/>
    <d v="2017-06-03T00:00:00"/>
    <s v="Standard Class"/>
    <s v="BW-11110"/>
    <s v="Bart Watters"/>
    <x v="1"/>
    <s v="United States"/>
    <s v="Greensboro"/>
    <x v="3"/>
    <n v="27405"/>
    <x v="0"/>
    <s v="OFF-BI-10004209"/>
    <x v="1"/>
    <x v="8"/>
    <s v="Fellowes Twister Kit, Gray/Clear, 3/pkg"/>
    <x v="5616"/>
    <n v="5"/>
    <x v="6"/>
    <n v="-10.050000000000001"/>
    <x v="28"/>
    <x v="29"/>
  </r>
  <r>
    <n v="9459"/>
    <x v="4736"/>
    <x v="1148"/>
    <d v="2014-10-14T00:00:00"/>
    <s v="Standard Class"/>
    <s v="SJ-20500"/>
    <s v="Shirley Jackson"/>
    <x v="0"/>
    <s v="United States"/>
    <s v="San Francisco"/>
    <x v="1"/>
    <n v="94122"/>
    <x v="1"/>
    <s v="OFF-AR-10002135"/>
    <x v="1"/>
    <x v="6"/>
    <s v="Boston Heavy-Duty Trimline Electric Pencil Sharpeners"/>
    <x v="5617"/>
    <n v="3"/>
    <x v="0"/>
    <n v="41.933999999999997"/>
    <x v="18"/>
    <x v="5"/>
  </r>
  <r>
    <n v="9460"/>
    <x v="4736"/>
    <x v="1148"/>
    <d v="2014-10-14T00:00:00"/>
    <s v="Standard Class"/>
    <s v="SJ-20500"/>
    <s v="Shirley Jackson"/>
    <x v="0"/>
    <s v="United States"/>
    <s v="San Francisco"/>
    <x v="1"/>
    <n v="94122"/>
    <x v="1"/>
    <s v="TEC-PH-10002583"/>
    <x v="2"/>
    <x v="7"/>
    <s v="iOttie HLCRIO102 Car Mount"/>
    <x v="312"/>
    <n v="1"/>
    <x v="2"/>
    <n v="-2.9984999999999999"/>
    <x v="18"/>
    <x v="226"/>
  </r>
  <r>
    <n v="9461"/>
    <x v="4737"/>
    <x v="664"/>
    <d v="2014-11-22T00:00:00"/>
    <s v="Second Class"/>
    <s v="FG-14260"/>
    <s v="Frank Gastineau"/>
    <x v="2"/>
    <s v="United States"/>
    <s v="New York City"/>
    <x v="15"/>
    <n v="10024"/>
    <x v="3"/>
    <s v="OFF-PA-10003591"/>
    <x v="1"/>
    <x v="10"/>
    <s v="Southworth 100% Cotton The Best Paper"/>
    <x v="799"/>
    <n v="3"/>
    <x v="0"/>
    <n v="17.22"/>
    <x v="7"/>
    <x v="47"/>
  </r>
  <r>
    <n v="9462"/>
    <x v="4738"/>
    <x v="538"/>
    <d v="2014-10-24T00:00:00"/>
    <s v="Standard Class"/>
    <s v="EH-14125"/>
    <s v="Eugene Hildebrand"/>
    <x v="2"/>
    <s v="United States"/>
    <s v="Lakewood"/>
    <x v="1"/>
    <n v="90712"/>
    <x v="1"/>
    <s v="TEC-PH-10004922"/>
    <x v="2"/>
    <x v="7"/>
    <s v="RCA Visys Integrated PBX 8-Line Router"/>
    <x v="5618"/>
    <n v="6"/>
    <x v="2"/>
    <n v="20.097000000000001"/>
    <x v="18"/>
    <x v="107"/>
  </r>
  <r>
    <n v="9463"/>
    <x v="4739"/>
    <x v="920"/>
    <d v="2017-11-30T00:00:00"/>
    <s v="Second Class"/>
    <s v="BS-11590"/>
    <s v="Brendan Sweed"/>
    <x v="1"/>
    <s v="United States"/>
    <s v="Louisville"/>
    <x v="0"/>
    <n v="40214"/>
    <x v="0"/>
    <s v="FUR-CH-10001854"/>
    <x v="0"/>
    <x v="1"/>
    <s v="Office Star - Professional Matrix Back Chair with 2-to-1 Synchro Tilt and Mesh Fabric Seat"/>
    <x v="4233"/>
    <n v="2"/>
    <x v="0"/>
    <n v="168.47040000000001"/>
    <x v="24"/>
    <x v="213"/>
  </r>
  <r>
    <n v="9464"/>
    <x v="4740"/>
    <x v="1220"/>
    <d v="2014-03-03T00:00:00"/>
    <s v="First Class"/>
    <s v="JS-16030"/>
    <s v="Joy Smith"/>
    <x v="0"/>
    <s v="United States"/>
    <s v="Columbus"/>
    <x v="24"/>
    <n v="43229"/>
    <x v="3"/>
    <s v="OFF-AR-10003560"/>
    <x v="1"/>
    <x v="6"/>
    <s v="Zebra Zazzle Fluorescent Highlighters"/>
    <x v="526"/>
    <n v="4"/>
    <x v="2"/>
    <n v="3.4047999999999998"/>
    <x v="34"/>
    <x v="167"/>
  </r>
  <r>
    <n v="9465"/>
    <x v="4741"/>
    <x v="1059"/>
    <d v="2014-12-25T00:00:00"/>
    <s v="Standard Class"/>
    <s v="JC-15775"/>
    <s v="John Castell"/>
    <x v="0"/>
    <s v="United States"/>
    <s v="Newark"/>
    <x v="13"/>
    <n v="19711"/>
    <x v="3"/>
    <s v="OFF-LA-10004409"/>
    <x v="1"/>
    <x v="2"/>
    <s v="Avery 492"/>
    <x v="1300"/>
    <n v="6"/>
    <x v="0"/>
    <n v="7.9488000000000003"/>
    <x v="21"/>
    <x v="55"/>
  </r>
  <r>
    <n v="9466"/>
    <x v="4742"/>
    <x v="258"/>
    <d v="2016-11-23T00:00:00"/>
    <s v="Standard Class"/>
    <s v="JM-15265"/>
    <s v="Janet Molinari"/>
    <x v="1"/>
    <s v="United States"/>
    <s v="Seattle"/>
    <x v="4"/>
    <n v="98115"/>
    <x v="1"/>
    <s v="FUR-FU-10000448"/>
    <x v="0"/>
    <x v="5"/>
    <s v="Tenex Chairmats For Use With Carpeted Floors"/>
    <x v="5504"/>
    <n v="2"/>
    <x v="0"/>
    <n v="1.5980000000000001"/>
    <x v="0"/>
    <x v="9"/>
  </r>
  <r>
    <n v="9467"/>
    <x v="4743"/>
    <x v="60"/>
    <d v="2017-11-10T00:00:00"/>
    <s v="Second Class"/>
    <s v="CD-12280"/>
    <s v="Christina DeMoss"/>
    <x v="0"/>
    <s v="United States"/>
    <s v="New York City"/>
    <x v="15"/>
    <n v="10024"/>
    <x v="3"/>
    <s v="OFF-BI-10002735"/>
    <x v="1"/>
    <x v="8"/>
    <s v="GBC Prestige Therm-A-Bind Covers"/>
    <x v="5619"/>
    <n v="6"/>
    <x v="2"/>
    <n v="55.5822"/>
    <x v="24"/>
    <x v="27"/>
  </r>
  <r>
    <n v="9468"/>
    <x v="4743"/>
    <x v="60"/>
    <d v="2017-11-10T00:00:00"/>
    <s v="Second Class"/>
    <s v="CD-12280"/>
    <s v="Christina DeMoss"/>
    <x v="0"/>
    <s v="United States"/>
    <s v="New York City"/>
    <x v="15"/>
    <n v="10024"/>
    <x v="3"/>
    <s v="FUR-TA-10003469"/>
    <x v="0"/>
    <x v="3"/>
    <s v="Balt Split Level Computer Training Table"/>
    <x v="4207"/>
    <n v="2"/>
    <x v="10"/>
    <n v="-66.599999999999994"/>
    <x v="24"/>
    <x v="135"/>
  </r>
  <r>
    <n v="9469"/>
    <x v="4743"/>
    <x v="60"/>
    <d v="2017-11-10T00:00:00"/>
    <s v="Second Class"/>
    <s v="CD-12280"/>
    <s v="Christina DeMoss"/>
    <x v="0"/>
    <s v="United States"/>
    <s v="New York City"/>
    <x v="15"/>
    <n v="10024"/>
    <x v="3"/>
    <s v="OFF-PA-10001870"/>
    <x v="1"/>
    <x v="10"/>
    <s v="Xerox 202"/>
    <x v="91"/>
    <n v="2"/>
    <x v="0"/>
    <n v="6.2207999999999997"/>
    <x v="24"/>
    <x v="68"/>
  </r>
  <r>
    <n v="9470"/>
    <x v="4743"/>
    <x v="60"/>
    <d v="2017-11-10T00:00:00"/>
    <s v="Second Class"/>
    <s v="CD-12280"/>
    <s v="Christina DeMoss"/>
    <x v="0"/>
    <s v="United States"/>
    <s v="New York City"/>
    <x v="15"/>
    <n v="10024"/>
    <x v="3"/>
    <s v="OFF-PA-10004071"/>
    <x v="1"/>
    <x v="10"/>
    <s v="Eaton Premium Continuous-Feed Paper, 25% Cotton, Letter Size, White, 1000 Shts/Box"/>
    <x v="168"/>
    <n v="2"/>
    <x v="0"/>
    <n v="53.260800000000003"/>
    <x v="24"/>
    <x v="62"/>
  </r>
  <r>
    <n v="9471"/>
    <x v="4743"/>
    <x v="60"/>
    <d v="2017-11-10T00:00:00"/>
    <s v="Second Class"/>
    <s v="CD-12280"/>
    <s v="Christina DeMoss"/>
    <x v="0"/>
    <s v="United States"/>
    <s v="New York City"/>
    <x v="15"/>
    <n v="10024"/>
    <x v="3"/>
    <s v="TEC-PH-10001448"/>
    <x v="2"/>
    <x v="7"/>
    <s v="Anker Astro 15000mAh USB Portable Charger"/>
    <x v="2564"/>
    <n v="2"/>
    <x v="0"/>
    <n v="3.9992000000000001"/>
    <x v="24"/>
    <x v="38"/>
  </r>
  <r>
    <n v="9472"/>
    <x v="4743"/>
    <x v="60"/>
    <d v="2017-11-10T00:00:00"/>
    <s v="Second Class"/>
    <s v="CD-12280"/>
    <s v="Christina DeMoss"/>
    <x v="0"/>
    <s v="United States"/>
    <s v="New York City"/>
    <x v="15"/>
    <n v="10024"/>
    <x v="3"/>
    <s v="OFF-BI-10002706"/>
    <x v="1"/>
    <x v="8"/>
    <s v="Avery Premier Heavy-Duty Binder with Round Locking Rings"/>
    <x v="5574"/>
    <n v="1"/>
    <x v="2"/>
    <n v="3.7128000000000001"/>
    <x v="24"/>
    <x v="18"/>
  </r>
  <r>
    <n v="9473"/>
    <x v="4743"/>
    <x v="60"/>
    <d v="2017-11-10T00:00:00"/>
    <s v="Second Class"/>
    <s v="CD-12280"/>
    <s v="Christina DeMoss"/>
    <x v="0"/>
    <s v="United States"/>
    <s v="New York City"/>
    <x v="15"/>
    <n v="10024"/>
    <x v="3"/>
    <s v="FUR-CH-10004875"/>
    <x v="0"/>
    <x v="1"/>
    <s v="Harbour Creations 67200 Series Stacking Chairs"/>
    <x v="5620"/>
    <n v="2"/>
    <x v="9"/>
    <n v="24.2012"/>
    <x v="24"/>
    <x v="236"/>
  </r>
  <r>
    <n v="9474"/>
    <x v="4743"/>
    <x v="60"/>
    <d v="2017-11-10T00:00:00"/>
    <s v="Second Class"/>
    <s v="CD-12280"/>
    <s v="Christina DeMoss"/>
    <x v="0"/>
    <s v="United States"/>
    <s v="New York City"/>
    <x v="15"/>
    <n v="10024"/>
    <x v="3"/>
    <s v="FUR-FU-10004245"/>
    <x v="0"/>
    <x v="5"/>
    <s v="Career Cubicle Clock, 8 1/4&quot;, Black"/>
    <x v="5621"/>
    <n v="5"/>
    <x v="0"/>
    <n v="38.531999999999996"/>
    <x v="24"/>
    <x v="262"/>
  </r>
  <r>
    <n v="9475"/>
    <x v="4744"/>
    <x v="70"/>
    <d v="2015-06-05T00:00:00"/>
    <s v="Second Class"/>
    <s v="JM-15265"/>
    <s v="Janet Molinari"/>
    <x v="1"/>
    <s v="United States"/>
    <s v="Chicago"/>
    <x v="10"/>
    <n v="60653"/>
    <x v="2"/>
    <s v="OFF-LA-10000443"/>
    <x v="1"/>
    <x v="2"/>
    <s v="Avery 501"/>
    <x v="2144"/>
    <n v="2"/>
    <x v="2"/>
    <n v="1.9925999999999999"/>
    <x v="33"/>
    <x v="31"/>
  </r>
  <r>
    <n v="9476"/>
    <x v="4744"/>
    <x v="70"/>
    <d v="2015-06-05T00:00:00"/>
    <s v="Second Class"/>
    <s v="JM-15265"/>
    <s v="Janet Molinari"/>
    <x v="1"/>
    <s v="United States"/>
    <s v="Chicago"/>
    <x v="10"/>
    <n v="60653"/>
    <x v="2"/>
    <s v="OFF-PA-10001125"/>
    <x v="1"/>
    <x v="10"/>
    <s v="Xerox 1988"/>
    <x v="4107"/>
    <n v="7"/>
    <x v="2"/>
    <n v="54.215000000000003"/>
    <x v="33"/>
    <x v="33"/>
  </r>
  <r>
    <n v="9477"/>
    <x v="4744"/>
    <x v="70"/>
    <d v="2015-06-05T00:00:00"/>
    <s v="Second Class"/>
    <s v="JM-15265"/>
    <s v="Janet Molinari"/>
    <x v="1"/>
    <s v="United States"/>
    <s v="Chicago"/>
    <x v="10"/>
    <n v="60653"/>
    <x v="2"/>
    <s v="FUR-FU-10002703"/>
    <x v="0"/>
    <x v="5"/>
    <s v="Tenex Traditional Chairmats for Hard Floors, Average Lip, 36&quot; x 48&quot;"/>
    <x v="5622"/>
    <n v="2"/>
    <x v="7"/>
    <n v="-61.872"/>
    <x v="33"/>
    <x v="422"/>
  </r>
  <r>
    <n v="9478"/>
    <x v="4744"/>
    <x v="70"/>
    <d v="2015-06-05T00:00:00"/>
    <s v="Second Class"/>
    <s v="JM-15265"/>
    <s v="Janet Molinari"/>
    <x v="1"/>
    <s v="United States"/>
    <s v="Chicago"/>
    <x v="10"/>
    <n v="60653"/>
    <x v="2"/>
    <s v="OFF-BI-10004364"/>
    <x v="1"/>
    <x v="8"/>
    <s v="Storex Dura Pro Binders"/>
    <x v="2940"/>
    <n v="3"/>
    <x v="3"/>
    <n v="-6.2370000000000001"/>
    <x v="33"/>
    <x v="274"/>
  </r>
  <r>
    <n v="9479"/>
    <x v="4745"/>
    <x v="557"/>
    <d v="2014-09-14T00:00:00"/>
    <s v="Standard Class"/>
    <s v="SS-20410"/>
    <s v="Shahid Shariari"/>
    <x v="0"/>
    <s v="United States"/>
    <s v="Oswego"/>
    <x v="10"/>
    <n v="60543"/>
    <x v="2"/>
    <s v="OFF-FA-10000936"/>
    <x v="1"/>
    <x v="13"/>
    <s v="Acco Hot Clips Clips to Go"/>
    <x v="5623"/>
    <n v="5"/>
    <x v="2"/>
    <n v="4.1124999999999998"/>
    <x v="9"/>
    <x v="33"/>
  </r>
  <r>
    <n v="9480"/>
    <x v="4745"/>
    <x v="557"/>
    <d v="2014-09-14T00:00:00"/>
    <s v="Standard Class"/>
    <s v="SS-20410"/>
    <s v="Shahid Shariari"/>
    <x v="0"/>
    <s v="United States"/>
    <s v="Oswego"/>
    <x v="10"/>
    <n v="60543"/>
    <x v="2"/>
    <s v="OFF-BI-10001249"/>
    <x v="1"/>
    <x v="8"/>
    <s v="Avery Heavy-Duty EZD View Binder with Locking Rings"/>
    <x v="5624"/>
    <n v="3"/>
    <x v="3"/>
    <n v="-6.5076000000000001"/>
    <x v="9"/>
    <x v="277"/>
  </r>
  <r>
    <n v="9481"/>
    <x v="4745"/>
    <x v="557"/>
    <d v="2014-09-14T00:00:00"/>
    <s v="Standard Class"/>
    <s v="SS-20410"/>
    <s v="Shahid Shariari"/>
    <x v="0"/>
    <s v="United States"/>
    <s v="Oswego"/>
    <x v="10"/>
    <n v="60543"/>
    <x v="2"/>
    <s v="OFF-BI-10004632"/>
    <x v="1"/>
    <x v="8"/>
    <s v="Ibico Hi-Tech Manual Binding System"/>
    <x v="5625"/>
    <n v="5"/>
    <x v="3"/>
    <n v="-533.73249999999996"/>
    <x v="9"/>
    <x v="370"/>
  </r>
  <r>
    <n v="9482"/>
    <x v="4746"/>
    <x v="44"/>
    <d v="2017-11-12T00:00:00"/>
    <s v="Standard Class"/>
    <s v="HG-14845"/>
    <s v="Harry Greene"/>
    <x v="0"/>
    <s v="United States"/>
    <s v="Dallas"/>
    <x v="5"/>
    <n v="75220"/>
    <x v="2"/>
    <s v="OFF-ST-10000615"/>
    <x v="1"/>
    <x v="4"/>
    <s v="SimpliFile Personal File, Black Granite, 15w x 6-15/16d x 11-1/4h"/>
    <x v="1318"/>
    <n v="2"/>
    <x v="2"/>
    <n v="1.8160000000000001"/>
    <x v="24"/>
    <x v="36"/>
  </r>
  <r>
    <n v="9483"/>
    <x v="4747"/>
    <x v="782"/>
    <d v="2015-06-24T00:00:00"/>
    <s v="Second Class"/>
    <s v="BC-11125"/>
    <s v="Becky Castell"/>
    <x v="2"/>
    <s v="United States"/>
    <s v="Philadelphia"/>
    <x v="9"/>
    <n v="19134"/>
    <x v="3"/>
    <s v="TEC-AC-10001838"/>
    <x v="2"/>
    <x v="11"/>
    <s v="Razer Tiamat Over Ear 7.1 Surround Sound PC Gaming Headset"/>
    <x v="4398"/>
    <n v="2"/>
    <x v="2"/>
    <n v="91.995400000000004"/>
    <x v="33"/>
    <x v="204"/>
  </r>
  <r>
    <n v="9484"/>
    <x v="4748"/>
    <x v="192"/>
    <d v="2014-07-28T00:00:00"/>
    <s v="Standard Class"/>
    <s v="AB-10255"/>
    <s v="Alejandro Ballentine"/>
    <x v="2"/>
    <s v="United States"/>
    <s v="Los Angeles"/>
    <x v="1"/>
    <n v="90008"/>
    <x v="1"/>
    <s v="OFF-AR-10004757"/>
    <x v="1"/>
    <x v="6"/>
    <s v="Crayola Colored Pencils"/>
    <x v="1195"/>
    <n v="6"/>
    <x v="0"/>
    <n v="6.4943999999999997"/>
    <x v="40"/>
    <x v="113"/>
  </r>
  <r>
    <n v="9485"/>
    <x v="4749"/>
    <x v="499"/>
    <d v="2016-12-04T00:00:00"/>
    <s v="Second Class"/>
    <s v="MY-18295"/>
    <s v="Muhammed Yedwab"/>
    <x v="1"/>
    <s v="United States"/>
    <s v="Houston"/>
    <x v="5"/>
    <n v="77036"/>
    <x v="2"/>
    <s v="FUR-BO-10003893"/>
    <x v="0"/>
    <x v="0"/>
    <s v="Sauder Camden County Collection Library"/>
    <x v="5626"/>
    <n v="10"/>
    <x v="8"/>
    <n v="-137.976"/>
    <x v="5"/>
    <x v="562"/>
  </r>
  <r>
    <n v="9486"/>
    <x v="4749"/>
    <x v="499"/>
    <d v="2016-12-04T00:00:00"/>
    <s v="Second Class"/>
    <s v="MY-18295"/>
    <s v="Muhammed Yedwab"/>
    <x v="1"/>
    <s v="United States"/>
    <s v="Houston"/>
    <x v="5"/>
    <n v="77036"/>
    <x v="2"/>
    <s v="OFF-PA-10003893"/>
    <x v="1"/>
    <x v="10"/>
    <s v="Xerox 1962"/>
    <x v="2723"/>
    <n v="9"/>
    <x v="2"/>
    <n v="9.6300000000000008"/>
    <x v="5"/>
    <x v="224"/>
  </r>
  <r>
    <n v="9487"/>
    <x v="4750"/>
    <x v="386"/>
    <d v="2017-10-12T00:00:00"/>
    <s v="Same Day"/>
    <s v="NF-18385"/>
    <s v="Natalie Fritzler"/>
    <x v="0"/>
    <s v="United States"/>
    <s v="Wheeling"/>
    <x v="48"/>
    <n v="26003"/>
    <x v="3"/>
    <s v="FUR-TA-10001932"/>
    <x v="0"/>
    <x v="3"/>
    <s v="Chromcraft 48&quot; x 96&quot; Racetrack Double Pedestal Table"/>
    <x v="5627"/>
    <n v="3"/>
    <x v="4"/>
    <n v="-76.953599999999994"/>
    <x v="13"/>
    <x v="563"/>
  </r>
  <r>
    <n v="9488"/>
    <x v="4751"/>
    <x v="157"/>
    <d v="2017-12-13T00:00:00"/>
    <s v="First Class"/>
    <s v="NB-18655"/>
    <s v="Nona Balk"/>
    <x v="1"/>
    <s v="United States"/>
    <s v="Paterson"/>
    <x v="30"/>
    <n v="7501"/>
    <x v="3"/>
    <s v="OFF-FA-10001561"/>
    <x v="1"/>
    <x v="13"/>
    <s v="Stockwell Push Pins"/>
    <x v="2571"/>
    <n v="3"/>
    <x v="0"/>
    <n v="2.1581999999999999"/>
    <x v="23"/>
    <x v="67"/>
  </r>
  <r>
    <n v="9489"/>
    <x v="4752"/>
    <x v="486"/>
    <d v="2015-10-04T00:00:00"/>
    <s v="First Class"/>
    <s v="EM-13960"/>
    <s v="Eric Murdock"/>
    <x v="0"/>
    <s v="United States"/>
    <s v="Portland"/>
    <x v="21"/>
    <n v="97206"/>
    <x v="1"/>
    <s v="TEC-PH-10001817"/>
    <x v="2"/>
    <x v="7"/>
    <s v="Wilson Electronics DB Pro Signal Booster"/>
    <x v="5628"/>
    <n v="2"/>
    <x v="2"/>
    <n v="50.12"/>
    <x v="2"/>
    <x v="66"/>
  </r>
  <r>
    <n v="9490"/>
    <x v="4753"/>
    <x v="1221"/>
    <d v="2016-08-11T00:00:00"/>
    <s v="Standard Class"/>
    <s v="MF-17665"/>
    <s v="Maureen Fritzler"/>
    <x v="1"/>
    <s v="United States"/>
    <s v="Huntsville"/>
    <x v="19"/>
    <n v="35810"/>
    <x v="0"/>
    <s v="OFF-AR-10000538"/>
    <x v="1"/>
    <x v="6"/>
    <s v="Boston Model 1800 Electric Pencil Sharpener, Gray"/>
    <x v="5629"/>
    <n v="7"/>
    <x v="0"/>
    <n v="59.115000000000002"/>
    <x v="47"/>
    <x v="1"/>
  </r>
  <r>
    <n v="9491"/>
    <x v="4754"/>
    <x v="1032"/>
    <d v="2017-01-07T00:00:00"/>
    <s v="Standard Class"/>
    <s v="CM-12385"/>
    <s v="Christopher Martinez"/>
    <x v="0"/>
    <s v="United States"/>
    <s v="San Francisco"/>
    <x v="1"/>
    <n v="94110"/>
    <x v="1"/>
    <s v="OFF-BI-10004584"/>
    <x v="1"/>
    <x v="8"/>
    <s v="GBC ProClick 150 Presentation Binding System"/>
    <x v="5630"/>
    <n v="8"/>
    <x v="2"/>
    <n v="682.51679999999999"/>
    <x v="44"/>
    <x v="27"/>
  </r>
  <r>
    <n v="9492"/>
    <x v="4754"/>
    <x v="1032"/>
    <d v="2017-01-07T00:00:00"/>
    <s v="Standard Class"/>
    <s v="CM-12385"/>
    <s v="Christopher Martinez"/>
    <x v="0"/>
    <s v="United States"/>
    <s v="San Francisco"/>
    <x v="1"/>
    <n v="94110"/>
    <x v="1"/>
    <s v="OFF-AR-10000817"/>
    <x v="1"/>
    <x v="6"/>
    <s v="Manco Dry-Lighter Erasable Highlighter"/>
    <x v="5631"/>
    <n v="3"/>
    <x v="0"/>
    <n v="3.1008"/>
    <x v="44"/>
    <x v="65"/>
  </r>
  <r>
    <n v="9493"/>
    <x v="4755"/>
    <x v="659"/>
    <d v="2017-11-07T00:00:00"/>
    <s v="Same Day"/>
    <s v="EC-14050"/>
    <s v="Erin Creighton"/>
    <x v="0"/>
    <s v="United States"/>
    <s v="Oklahoma City"/>
    <x v="26"/>
    <n v="73120"/>
    <x v="2"/>
    <s v="OFF-BI-10000756"/>
    <x v="1"/>
    <x v="8"/>
    <s v="Storex DuraTech Recycled Plastic Frosted Binders"/>
    <x v="5632"/>
    <n v="9"/>
    <x v="0"/>
    <n v="19.079999999999998"/>
    <x v="24"/>
    <x v="47"/>
  </r>
  <r>
    <n v="9494"/>
    <x v="4756"/>
    <x v="835"/>
    <d v="2016-01-08T00:00:00"/>
    <s v="Standard Class"/>
    <s v="BO-11350"/>
    <s v="Bill Overfelt"/>
    <x v="1"/>
    <s v="United States"/>
    <s v="Broken Arrow"/>
    <x v="26"/>
    <n v="74012"/>
    <x v="2"/>
    <s v="FUR-TA-10000617"/>
    <x v="0"/>
    <x v="3"/>
    <s v="Hon Practical Foundations 30 x 60 Training Table, Light Gray/Charcoal"/>
    <x v="5633"/>
    <n v="7"/>
    <x v="0"/>
    <n v="350.42700000000002"/>
    <x v="12"/>
    <x v="264"/>
  </r>
  <r>
    <n v="9495"/>
    <x v="4756"/>
    <x v="835"/>
    <d v="2016-01-08T00:00:00"/>
    <s v="Standard Class"/>
    <s v="BO-11350"/>
    <s v="Bill Overfelt"/>
    <x v="1"/>
    <s v="United States"/>
    <s v="Broken Arrow"/>
    <x v="26"/>
    <n v="74012"/>
    <x v="2"/>
    <s v="OFF-BI-10004364"/>
    <x v="1"/>
    <x v="8"/>
    <s v="Storex Dura Pro Binders"/>
    <x v="5264"/>
    <n v="2"/>
    <x v="0"/>
    <n v="5.3460000000000001"/>
    <x v="12"/>
    <x v="100"/>
  </r>
  <r>
    <n v="9496"/>
    <x v="4757"/>
    <x v="536"/>
    <d v="2016-05-16T00:00:00"/>
    <s v="Standard Class"/>
    <s v="VM-21835"/>
    <s v="Vivian Mathis"/>
    <x v="0"/>
    <s v="United States"/>
    <s v="Mission Viejo"/>
    <x v="1"/>
    <n v="92691"/>
    <x v="1"/>
    <s v="TEC-AC-10004518"/>
    <x v="2"/>
    <x v="11"/>
    <s v="Memorex Mini Travel Drive 32 GB USB 2.0 Flash Drive"/>
    <x v="5028"/>
    <n v="6"/>
    <x v="0"/>
    <n v="46.8"/>
    <x v="35"/>
    <x v="174"/>
  </r>
  <r>
    <n v="9497"/>
    <x v="4757"/>
    <x v="536"/>
    <d v="2016-05-16T00:00:00"/>
    <s v="Standard Class"/>
    <s v="VM-21835"/>
    <s v="Vivian Mathis"/>
    <x v="0"/>
    <s v="United States"/>
    <s v="Mission Viejo"/>
    <x v="1"/>
    <n v="92691"/>
    <x v="1"/>
    <s v="OFF-AP-10002222"/>
    <x v="1"/>
    <x v="9"/>
    <s v="Staple holder"/>
    <x v="1298"/>
    <n v="1"/>
    <x v="0"/>
    <n v="2.3409"/>
    <x v="35"/>
    <x v="6"/>
  </r>
  <r>
    <n v="9498"/>
    <x v="4758"/>
    <x v="60"/>
    <d v="2017-11-07T00:00:00"/>
    <s v="First Class"/>
    <s v="AB-10060"/>
    <s v="Adam Bellavance"/>
    <x v="2"/>
    <s v="United States"/>
    <s v="Greenwood"/>
    <x v="14"/>
    <n v="46142"/>
    <x v="2"/>
    <s v="OFF-PA-10002615"/>
    <x v="1"/>
    <x v="10"/>
    <s v="Ampad Gold Fibre Wirebound Steno Books, 6&quot; x 9&quot;, Gregg Ruled"/>
    <x v="5634"/>
    <n v="1"/>
    <x v="0"/>
    <n v="2.0286"/>
    <x v="24"/>
    <x v="55"/>
  </r>
  <r>
    <n v="9499"/>
    <x v="4758"/>
    <x v="60"/>
    <d v="2017-11-07T00:00:00"/>
    <s v="First Class"/>
    <s v="AB-10060"/>
    <s v="Adam Bellavance"/>
    <x v="2"/>
    <s v="United States"/>
    <s v="Greenwood"/>
    <x v="14"/>
    <n v="46142"/>
    <x v="2"/>
    <s v="OFF-PA-10000565"/>
    <x v="1"/>
    <x v="10"/>
    <s v="Easy-staple paper"/>
    <x v="3730"/>
    <n v="3"/>
    <x v="0"/>
    <n v="82.290599999999998"/>
    <x v="24"/>
    <x v="77"/>
  </r>
  <r>
    <n v="9500"/>
    <x v="4758"/>
    <x v="60"/>
    <d v="2017-11-07T00:00:00"/>
    <s v="First Class"/>
    <s v="AB-10060"/>
    <s v="Adam Bellavance"/>
    <x v="2"/>
    <s v="United States"/>
    <s v="Greenwood"/>
    <x v="14"/>
    <n v="46142"/>
    <x v="2"/>
    <s v="OFF-PA-10003673"/>
    <x v="1"/>
    <x v="10"/>
    <s v="Strathmore Photo Mount Cards"/>
    <x v="760"/>
    <n v="10"/>
    <x v="0"/>
    <n v="31.187999999999999"/>
    <x v="24"/>
    <x v="99"/>
  </r>
  <r>
    <n v="9501"/>
    <x v="4759"/>
    <x v="439"/>
    <d v="2016-05-30T00:00:00"/>
    <s v="Standard Class"/>
    <s v="CM-12235"/>
    <s v="Chris McAfee"/>
    <x v="0"/>
    <s v="United States"/>
    <s v="Milwaukee"/>
    <x v="6"/>
    <n v="53209"/>
    <x v="2"/>
    <s v="FUR-FU-10002088"/>
    <x v="0"/>
    <x v="5"/>
    <s v="Nu-Dell Float Frame 11 x 14 1/2"/>
    <x v="5635"/>
    <n v="3"/>
    <x v="0"/>
    <n v="11.3148"/>
    <x v="35"/>
    <x v="72"/>
  </r>
  <r>
    <n v="9502"/>
    <x v="4760"/>
    <x v="312"/>
    <d v="2015-11-24T00:00:00"/>
    <s v="Standard Class"/>
    <s v="KW-16570"/>
    <s v="Kelly Williams"/>
    <x v="0"/>
    <s v="United States"/>
    <s v="San Francisco"/>
    <x v="1"/>
    <n v="94109"/>
    <x v="1"/>
    <s v="FUR-FU-10001546"/>
    <x v="0"/>
    <x v="5"/>
    <s v="Dana Swing-Arm Lamps"/>
    <x v="4492"/>
    <n v="3"/>
    <x v="0"/>
    <n v="8.01"/>
    <x v="6"/>
    <x v="45"/>
  </r>
  <r>
    <n v="9503"/>
    <x v="4761"/>
    <x v="183"/>
    <d v="2016-04-29T00:00:00"/>
    <s v="Standard Class"/>
    <s v="MM-17920"/>
    <s v="Michael Moore"/>
    <x v="0"/>
    <s v="United States"/>
    <s v="Rome"/>
    <x v="15"/>
    <n v="13440"/>
    <x v="3"/>
    <s v="OFF-AR-10000614"/>
    <x v="1"/>
    <x v="6"/>
    <s v="Barrel Sharpener"/>
    <x v="5636"/>
    <n v="9"/>
    <x v="0"/>
    <n v="8.3537999999999997"/>
    <x v="26"/>
    <x v="19"/>
  </r>
  <r>
    <n v="9504"/>
    <x v="4761"/>
    <x v="183"/>
    <d v="2016-04-29T00:00:00"/>
    <s v="Standard Class"/>
    <s v="MM-17920"/>
    <s v="Michael Moore"/>
    <x v="0"/>
    <s v="United States"/>
    <s v="Rome"/>
    <x v="15"/>
    <n v="13440"/>
    <x v="3"/>
    <s v="OFF-AR-10003190"/>
    <x v="1"/>
    <x v="6"/>
    <s v="Newell 32"/>
    <x v="704"/>
    <n v="1"/>
    <x v="0"/>
    <n v="0.80640000000000001"/>
    <x v="26"/>
    <x v="95"/>
  </r>
  <r>
    <n v="9505"/>
    <x v="4762"/>
    <x v="500"/>
    <d v="2016-10-18T00:00:00"/>
    <s v="Standard Class"/>
    <s v="PW-19030"/>
    <s v="Pauline Webber"/>
    <x v="1"/>
    <s v="United States"/>
    <s v="New York City"/>
    <x v="15"/>
    <n v="10009"/>
    <x v="3"/>
    <s v="TEC-PH-10004094"/>
    <x v="2"/>
    <x v="7"/>
    <s v="Motorola L703CM"/>
    <x v="5637"/>
    <n v="7"/>
    <x v="0"/>
    <n v="272.98250000000002"/>
    <x v="32"/>
    <x v="45"/>
  </r>
  <r>
    <n v="9506"/>
    <x v="4762"/>
    <x v="500"/>
    <d v="2016-10-18T00:00:00"/>
    <s v="Standard Class"/>
    <s v="PW-19030"/>
    <s v="Pauline Webber"/>
    <x v="1"/>
    <s v="United States"/>
    <s v="New York City"/>
    <x v="15"/>
    <n v="10009"/>
    <x v="3"/>
    <s v="OFF-PA-10001970"/>
    <x v="1"/>
    <x v="10"/>
    <s v="Xerox 1908"/>
    <x v="1359"/>
    <n v="2"/>
    <x v="0"/>
    <n v="54.860399999999998"/>
    <x v="32"/>
    <x v="77"/>
  </r>
  <r>
    <n v="9507"/>
    <x v="4763"/>
    <x v="267"/>
    <d v="2014-04-07T00:00:00"/>
    <s v="Second Class"/>
    <s v="RD-19900"/>
    <s v="Ruben Dartt"/>
    <x v="0"/>
    <s v="United States"/>
    <s v="Dearborn Heights"/>
    <x v="12"/>
    <n v="48127"/>
    <x v="2"/>
    <s v="OFF-AR-10002952"/>
    <x v="1"/>
    <x v="6"/>
    <s v="Stanley Contemporary Battery Pencil Sharpeners"/>
    <x v="4170"/>
    <n v="2"/>
    <x v="0"/>
    <n v="7.476"/>
    <x v="41"/>
    <x v="95"/>
  </r>
  <r>
    <n v="9508"/>
    <x v="4763"/>
    <x v="267"/>
    <d v="2014-04-07T00:00:00"/>
    <s v="Second Class"/>
    <s v="RD-19900"/>
    <s v="Ruben Dartt"/>
    <x v="0"/>
    <s v="United States"/>
    <s v="Dearborn Heights"/>
    <x v="12"/>
    <n v="48127"/>
    <x v="2"/>
    <s v="OFF-BI-10004209"/>
    <x v="1"/>
    <x v="8"/>
    <s v="Fellowes Twister Kit, Gray/Clear, 3/pkg"/>
    <x v="452"/>
    <n v="5"/>
    <x v="0"/>
    <n v="18.09"/>
    <x v="41"/>
    <x v="100"/>
  </r>
  <r>
    <n v="9509"/>
    <x v="4763"/>
    <x v="267"/>
    <d v="2014-04-07T00:00:00"/>
    <s v="Second Class"/>
    <s v="RD-19900"/>
    <s v="Ruben Dartt"/>
    <x v="0"/>
    <s v="United States"/>
    <s v="Dearborn Heights"/>
    <x v="12"/>
    <n v="48127"/>
    <x v="2"/>
    <s v="OFF-AR-10004685"/>
    <x v="1"/>
    <x v="6"/>
    <s v="Binney &amp; Smith Crayola Metallic Colored Pencils, 8-Color Set"/>
    <x v="4614"/>
    <n v="3"/>
    <x v="0"/>
    <n v="4.5837000000000003"/>
    <x v="41"/>
    <x v="113"/>
  </r>
  <r>
    <n v="9510"/>
    <x v="4763"/>
    <x v="267"/>
    <d v="2014-04-07T00:00:00"/>
    <s v="Second Class"/>
    <s v="RD-19900"/>
    <s v="Ruben Dartt"/>
    <x v="0"/>
    <s v="United States"/>
    <s v="Dearborn Heights"/>
    <x v="12"/>
    <n v="48127"/>
    <x v="2"/>
    <s v="OFF-ST-10000991"/>
    <x v="1"/>
    <x v="4"/>
    <s v="Space Solutions HD Industrial Steel Shelving."/>
    <x v="5638"/>
    <n v="6"/>
    <x v="0"/>
    <n v="20.694600000000001"/>
    <x v="41"/>
    <x v="215"/>
  </r>
  <r>
    <n v="9511"/>
    <x v="4764"/>
    <x v="876"/>
    <d v="2016-08-11T00:00:00"/>
    <s v="Standard Class"/>
    <s v="LM-17065"/>
    <s v="Liz MacKendrick"/>
    <x v="0"/>
    <s v="United States"/>
    <s v="New York City"/>
    <x v="15"/>
    <n v="10024"/>
    <x v="3"/>
    <s v="OFF-AR-10002399"/>
    <x v="1"/>
    <x v="6"/>
    <s v="Dixon Prang Watercolor Pencils, 10-Color Set with Brush"/>
    <x v="3631"/>
    <n v="9"/>
    <x v="0"/>
    <n v="15.7194"/>
    <x v="47"/>
    <x v="44"/>
  </r>
  <r>
    <n v="9512"/>
    <x v="4765"/>
    <x v="637"/>
    <d v="2014-12-16T00:00:00"/>
    <s v="First Class"/>
    <s v="CS-11845"/>
    <s v="Cari Sayre"/>
    <x v="1"/>
    <s v="United States"/>
    <s v="Chicago"/>
    <x v="10"/>
    <n v="60623"/>
    <x v="2"/>
    <s v="OFF-BI-10002353"/>
    <x v="1"/>
    <x v="8"/>
    <s v="GBC VeloBind Cover Sets"/>
    <x v="1814"/>
    <n v="3"/>
    <x v="3"/>
    <n v="-13.896000000000001"/>
    <x v="21"/>
    <x v="225"/>
  </r>
  <r>
    <n v="9513"/>
    <x v="4766"/>
    <x v="1109"/>
    <d v="2017-06-03T00:00:00"/>
    <s v="Second Class"/>
    <s v="KT-16480"/>
    <s v="Kean Thornton"/>
    <x v="0"/>
    <s v="United States"/>
    <s v="Dallas"/>
    <x v="5"/>
    <n v="75217"/>
    <x v="2"/>
    <s v="FUR-BO-10001811"/>
    <x v="0"/>
    <x v="0"/>
    <s v="Atlantic Metals Mobile 5-Shelf Bookcases, Custom Colors"/>
    <x v="5639"/>
    <n v="1"/>
    <x v="8"/>
    <n v="-6.0195999999999996"/>
    <x v="28"/>
    <x v="564"/>
  </r>
  <r>
    <n v="9514"/>
    <x v="4767"/>
    <x v="500"/>
    <d v="2016-10-19T00:00:00"/>
    <s v="Standard Class"/>
    <s v="BE-11410"/>
    <s v="Bobby Elias"/>
    <x v="0"/>
    <s v="United States"/>
    <s v="Appleton"/>
    <x v="6"/>
    <n v="54915"/>
    <x v="2"/>
    <s v="TEC-AC-10003033"/>
    <x v="2"/>
    <x v="11"/>
    <s v="Plantronics CS510 - Over-the-Head monaural Wireless Headset System"/>
    <x v="5640"/>
    <n v="5"/>
    <x v="0"/>
    <n v="544.41750000000002"/>
    <x v="32"/>
    <x v="113"/>
  </r>
  <r>
    <n v="9515"/>
    <x v="4768"/>
    <x v="619"/>
    <d v="2014-03-18T00:00:00"/>
    <s v="Standard Class"/>
    <s v="NF-18475"/>
    <s v="Neil Französisch"/>
    <x v="2"/>
    <s v="United States"/>
    <s v="Jacksonville"/>
    <x v="2"/>
    <n v="32216"/>
    <x v="0"/>
    <s v="OFF-PA-10000176"/>
    <x v="1"/>
    <x v="10"/>
    <s v="Xerox 1887"/>
    <x v="5641"/>
    <n v="6"/>
    <x v="2"/>
    <n v="31.869599999999998"/>
    <x v="34"/>
    <x v="73"/>
  </r>
  <r>
    <n v="9516"/>
    <x v="4769"/>
    <x v="1222"/>
    <d v="2014-02-24T00:00:00"/>
    <s v="Standard Class"/>
    <s v="DL-13315"/>
    <s v="Delfina Latchford"/>
    <x v="0"/>
    <s v="United States"/>
    <s v="Chicago"/>
    <x v="10"/>
    <n v="60653"/>
    <x v="2"/>
    <s v="OFF-AR-10003631"/>
    <x v="1"/>
    <x v="6"/>
    <s v="Staples in misc. colors"/>
    <x v="5642"/>
    <n v="14"/>
    <x v="2"/>
    <n v="8.8087999999999997"/>
    <x v="45"/>
    <x v="173"/>
  </r>
  <r>
    <n v="9517"/>
    <x v="4770"/>
    <x v="252"/>
    <d v="2015-08-26T00:00:00"/>
    <s v="Second Class"/>
    <s v="MS-17710"/>
    <s v="Maurice Satty"/>
    <x v="0"/>
    <s v="United States"/>
    <s v="Bowling Green"/>
    <x v="24"/>
    <n v="43402"/>
    <x v="3"/>
    <s v="TEC-PH-10000923"/>
    <x v="2"/>
    <x v="7"/>
    <s v="Belkin SportFit Armband For iPhone 5s/5c, Fuchsia"/>
    <x v="5643"/>
    <n v="3"/>
    <x v="10"/>
    <n v="4.0472999999999999"/>
    <x v="37"/>
    <x v="230"/>
  </r>
  <r>
    <n v="9518"/>
    <x v="4770"/>
    <x v="252"/>
    <d v="2015-08-26T00:00:00"/>
    <s v="Second Class"/>
    <s v="MS-17710"/>
    <s v="Maurice Satty"/>
    <x v="0"/>
    <s v="United States"/>
    <s v="Bowling Green"/>
    <x v="24"/>
    <n v="43402"/>
    <x v="3"/>
    <s v="OFF-LA-10003190"/>
    <x v="1"/>
    <x v="2"/>
    <s v="Avery 474"/>
    <x v="2721"/>
    <n v="3"/>
    <x v="2"/>
    <n v="2.5055999999999998"/>
    <x v="37"/>
    <x v="49"/>
  </r>
  <r>
    <n v="9519"/>
    <x v="4770"/>
    <x v="252"/>
    <d v="2015-08-26T00:00:00"/>
    <s v="Second Class"/>
    <s v="MS-17710"/>
    <s v="Maurice Satty"/>
    <x v="0"/>
    <s v="United States"/>
    <s v="Bowling Green"/>
    <x v="24"/>
    <n v="43402"/>
    <x v="3"/>
    <s v="OFF-ST-10003208"/>
    <x v="1"/>
    <x v="4"/>
    <s v="Adjustable Depth Letter/Legal Cart"/>
    <x v="2708"/>
    <n v="3"/>
    <x v="2"/>
    <n v="48.994199999999999"/>
    <x v="37"/>
    <x v="28"/>
  </r>
  <r>
    <n v="9520"/>
    <x v="4771"/>
    <x v="540"/>
    <d v="2017-05-12T00:00:00"/>
    <s v="Second Class"/>
    <s v="MM-18055"/>
    <s v="Michelle Moray"/>
    <x v="0"/>
    <s v="United States"/>
    <s v="San Francisco"/>
    <x v="1"/>
    <n v="94110"/>
    <x v="1"/>
    <s v="OFF-AP-10000692"/>
    <x v="1"/>
    <x v="9"/>
    <s v="Fellowes Mighty 8 Compact Surge Protector"/>
    <x v="5644"/>
    <n v="4"/>
    <x v="0"/>
    <n v="22.702400000000001"/>
    <x v="25"/>
    <x v="95"/>
  </r>
  <r>
    <n v="9521"/>
    <x v="4772"/>
    <x v="1084"/>
    <d v="2016-02-09T00:00:00"/>
    <s v="Standard Class"/>
    <s v="JB-15400"/>
    <s v="Jennifer Braxton"/>
    <x v="1"/>
    <s v="United States"/>
    <s v="Los Angeles"/>
    <x v="1"/>
    <n v="90049"/>
    <x v="1"/>
    <s v="OFF-ST-10004180"/>
    <x v="1"/>
    <x v="4"/>
    <s v="Safco Commercial Shelving"/>
    <x v="5645"/>
    <n v="2"/>
    <x v="0"/>
    <n v="3.7208000000000001"/>
    <x v="48"/>
    <x v="38"/>
  </r>
  <r>
    <n v="9522"/>
    <x v="4773"/>
    <x v="174"/>
    <d v="2014-12-25T00:00:00"/>
    <s v="Standard Class"/>
    <s v="SG-20605"/>
    <s v="Speros Goranitis"/>
    <x v="0"/>
    <s v="United States"/>
    <s v="Chicago"/>
    <x v="10"/>
    <n v="60623"/>
    <x v="2"/>
    <s v="TEC-PH-10002817"/>
    <x v="2"/>
    <x v="7"/>
    <s v="RCA ViSYS 25425RE1 Corded phone"/>
    <x v="824"/>
    <n v="3"/>
    <x v="2"/>
    <n v="36.447299999999998"/>
    <x v="21"/>
    <x v="28"/>
  </r>
  <r>
    <n v="9523"/>
    <x v="4773"/>
    <x v="174"/>
    <d v="2014-12-25T00:00:00"/>
    <s v="Standard Class"/>
    <s v="SG-20605"/>
    <s v="Speros Goranitis"/>
    <x v="0"/>
    <s v="United States"/>
    <s v="Chicago"/>
    <x v="10"/>
    <n v="60623"/>
    <x v="2"/>
    <s v="OFF-PA-10000295"/>
    <x v="1"/>
    <x v="10"/>
    <s v="Xerox 229"/>
    <x v="12"/>
    <n v="3"/>
    <x v="2"/>
    <n v="5.4432"/>
    <x v="21"/>
    <x v="11"/>
  </r>
  <r>
    <n v="9524"/>
    <x v="4773"/>
    <x v="174"/>
    <d v="2014-12-25T00:00:00"/>
    <s v="Standard Class"/>
    <s v="SG-20605"/>
    <s v="Speros Goranitis"/>
    <x v="0"/>
    <s v="United States"/>
    <s v="Chicago"/>
    <x v="10"/>
    <n v="60623"/>
    <x v="2"/>
    <s v="OFF-ST-10000419"/>
    <x v="1"/>
    <x v="4"/>
    <s v="Rogers Jumbo File, Granite"/>
    <x v="5646"/>
    <n v="3"/>
    <x v="2"/>
    <n v="-7.7405999999999997"/>
    <x v="21"/>
    <x v="111"/>
  </r>
  <r>
    <n v="9525"/>
    <x v="4774"/>
    <x v="256"/>
    <d v="2017-12-06T00:00:00"/>
    <s v="First Class"/>
    <s v="PB-18805"/>
    <s v="Patrick Bzostek"/>
    <x v="2"/>
    <s v="United States"/>
    <s v="Seattle"/>
    <x v="4"/>
    <n v="98115"/>
    <x v="1"/>
    <s v="OFF-BI-10001524"/>
    <x v="1"/>
    <x v="8"/>
    <s v="GBC Premium Transparent Covers with Diagonal Lined Pattern"/>
    <x v="202"/>
    <n v="5"/>
    <x v="2"/>
    <n v="29.372"/>
    <x v="23"/>
    <x v="73"/>
  </r>
  <r>
    <n v="9526"/>
    <x v="4774"/>
    <x v="256"/>
    <d v="2017-12-06T00:00:00"/>
    <s v="First Class"/>
    <s v="PB-18805"/>
    <s v="Patrick Bzostek"/>
    <x v="2"/>
    <s v="United States"/>
    <s v="Seattle"/>
    <x v="4"/>
    <n v="98115"/>
    <x v="1"/>
    <s v="FUR-FU-10003268"/>
    <x v="0"/>
    <x v="5"/>
    <s v="Eldon Radial Chair Mat for Low to Medium Pile Carpets"/>
    <x v="3255"/>
    <n v="5"/>
    <x v="0"/>
    <n v="39.979999999999997"/>
    <x v="23"/>
    <x v="149"/>
  </r>
  <r>
    <n v="9527"/>
    <x v="4774"/>
    <x v="256"/>
    <d v="2017-12-06T00:00:00"/>
    <s v="First Class"/>
    <s v="PB-18805"/>
    <s v="Patrick Bzostek"/>
    <x v="2"/>
    <s v="United States"/>
    <s v="Seattle"/>
    <x v="4"/>
    <n v="98115"/>
    <x v="1"/>
    <s v="TEC-PH-10000148"/>
    <x v="2"/>
    <x v="7"/>
    <s v="Cyber Acoustics AC-202b Speech Recognition Stereo Headset"/>
    <x v="5009"/>
    <n v="3"/>
    <x v="2"/>
    <n v="-7.0145999999999997"/>
    <x v="23"/>
    <x v="206"/>
  </r>
  <r>
    <n v="9528"/>
    <x v="4774"/>
    <x v="256"/>
    <d v="2017-12-06T00:00:00"/>
    <s v="First Class"/>
    <s v="PB-18805"/>
    <s v="Patrick Bzostek"/>
    <x v="2"/>
    <s v="United States"/>
    <s v="Seattle"/>
    <x v="4"/>
    <n v="98115"/>
    <x v="1"/>
    <s v="OFF-BI-10001543"/>
    <x v="1"/>
    <x v="8"/>
    <s v="GBC VeloBinder Manual Binding System"/>
    <x v="5647"/>
    <n v="6"/>
    <x v="2"/>
    <n v="60.463200000000001"/>
    <x v="23"/>
    <x v="73"/>
  </r>
  <r>
    <n v="9529"/>
    <x v="4774"/>
    <x v="256"/>
    <d v="2017-12-06T00:00:00"/>
    <s v="First Class"/>
    <s v="PB-18805"/>
    <s v="Patrick Bzostek"/>
    <x v="2"/>
    <s v="United States"/>
    <s v="Seattle"/>
    <x v="4"/>
    <n v="98115"/>
    <x v="1"/>
    <s v="OFF-BI-10002071"/>
    <x v="1"/>
    <x v="8"/>
    <s v="Fellowes Black Plastic Comb Bindings"/>
    <x v="3299"/>
    <n v="2"/>
    <x v="2"/>
    <n v="3.0211999999999999"/>
    <x v="23"/>
    <x v="18"/>
  </r>
  <r>
    <n v="9530"/>
    <x v="4775"/>
    <x v="668"/>
    <d v="2017-03-25T00:00:00"/>
    <s v="Same Day"/>
    <s v="AC-10615"/>
    <s v="Ann Chong"/>
    <x v="1"/>
    <s v="United States"/>
    <s v="Beaumont"/>
    <x v="5"/>
    <n v="77705"/>
    <x v="2"/>
    <s v="OFF-ST-10002352"/>
    <x v="1"/>
    <x v="4"/>
    <s v="Iris Project Case"/>
    <x v="2543"/>
    <n v="2"/>
    <x v="2"/>
    <n v="0.95760000000000001"/>
    <x v="42"/>
    <x v="17"/>
  </r>
  <r>
    <n v="9531"/>
    <x v="4776"/>
    <x v="141"/>
    <d v="2017-07-12T00:00:00"/>
    <s v="Standard Class"/>
    <s v="MR-17545"/>
    <s v="Mathew Reese"/>
    <x v="2"/>
    <s v="United States"/>
    <s v="Seattle"/>
    <x v="4"/>
    <n v="98103"/>
    <x v="1"/>
    <s v="OFF-PA-10003127"/>
    <x v="1"/>
    <x v="10"/>
    <s v="Easy-staple paper"/>
    <x v="4780"/>
    <n v="2"/>
    <x v="0"/>
    <n v="24.269600000000001"/>
    <x v="10"/>
    <x v="99"/>
  </r>
  <r>
    <n v="9532"/>
    <x v="4777"/>
    <x v="40"/>
    <d v="2017-10-31T00:00:00"/>
    <s v="Standard Class"/>
    <s v="BF-11215"/>
    <s v="Benjamin Farhat"/>
    <x v="2"/>
    <s v="United States"/>
    <s v="Dallas"/>
    <x v="5"/>
    <n v="75217"/>
    <x v="2"/>
    <s v="OFF-ST-10000464"/>
    <x v="1"/>
    <x v="4"/>
    <s v="Multi-Use Personal File Cart and Caster Set, Three Stacking Bins"/>
    <x v="5648"/>
    <n v="2"/>
    <x v="2"/>
    <n v="5.5616000000000003"/>
    <x v="13"/>
    <x v="36"/>
  </r>
  <r>
    <n v="9533"/>
    <x v="4778"/>
    <x v="189"/>
    <d v="2016-10-31T00:00:00"/>
    <s v="Standard Class"/>
    <s v="BW-11200"/>
    <s v="Ben Wallace"/>
    <x v="0"/>
    <s v="United States"/>
    <s v="New York City"/>
    <x v="15"/>
    <n v="10011"/>
    <x v="3"/>
    <s v="FUR-CH-10000553"/>
    <x v="0"/>
    <x v="1"/>
    <s v="Metal Folding Chairs, Beige, 4/Carton"/>
    <x v="5649"/>
    <n v="14"/>
    <x v="9"/>
    <n v="80.777199999999993"/>
    <x v="32"/>
    <x v="236"/>
  </r>
  <r>
    <n v="9534"/>
    <x v="4778"/>
    <x v="189"/>
    <d v="2016-10-31T00:00:00"/>
    <s v="Standard Class"/>
    <s v="BW-11200"/>
    <s v="Ben Wallace"/>
    <x v="0"/>
    <s v="United States"/>
    <s v="New York City"/>
    <x v="15"/>
    <n v="10011"/>
    <x v="3"/>
    <s v="OFF-FA-10000134"/>
    <x v="1"/>
    <x v="13"/>
    <s v="Advantus Push Pins, Aluminum Head"/>
    <x v="5650"/>
    <n v="7"/>
    <x v="0"/>
    <n v="12.607699999999999"/>
    <x v="32"/>
    <x v="221"/>
  </r>
  <r>
    <n v="9535"/>
    <x v="4778"/>
    <x v="189"/>
    <d v="2016-10-31T00:00:00"/>
    <s v="Standard Class"/>
    <s v="BW-11200"/>
    <s v="Ben Wallace"/>
    <x v="0"/>
    <s v="United States"/>
    <s v="New York City"/>
    <x v="15"/>
    <n v="10011"/>
    <x v="3"/>
    <s v="OFF-ST-10000636"/>
    <x v="1"/>
    <x v="4"/>
    <s v="Rogers Profile Extra Capacity Storage Tub"/>
    <x v="3347"/>
    <n v="2"/>
    <x v="0"/>
    <n v="1.3391999999999999"/>
    <x v="32"/>
    <x v="38"/>
  </r>
  <r>
    <n v="9536"/>
    <x v="4778"/>
    <x v="189"/>
    <d v="2016-10-31T00:00:00"/>
    <s v="Standard Class"/>
    <s v="BW-11200"/>
    <s v="Ben Wallace"/>
    <x v="0"/>
    <s v="United States"/>
    <s v="New York City"/>
    <x v="15"/>
    <n v="10011"/>
    <x v="3"/>
    <s v="OFF-BI-10002949"/>
    <x v="1"/>
    <x v="8"/>
    <s v="Prestige Round Ring Binders"/>
    <x v="1261"/>
    <n v="2"/>
    <x v="2"/>
    <n v="3.2831999999999999"/>
    <x v="32"/>
    <x v="27"/>
  </r>
  <r>
    <n v="9537"/>
    <x v="4779"/>
    <x v="492"/>
    <d v="2017-06-14T00:00:00"/>
    <s v="Second Class"/>
    <s v="TS-21610"/>
    <s v="Troy Staebel"/>
    <x v="0"/>
    <s v="United States"/>
    <s v="Chicago"/>
    <x v="10"/>
    <n v="60610"/>
    <x v="2"/>
    <s v="FUR-FU-10002364"/>
    <x v="0"/>
    <x v="5"/>
    <s v="Eldon Expressions Wood Desk Accessories, Oak"/>
    <x v="3096"/>
    <n v="3"/>
    <x v="7"/>
    <n v="-6.8634000000000004"/>
    <x v="28"/>
    <x v="32"/>
  </r>
  <r>
    <n v="9538"/>
    <x v="4780"/>
    <x v="477"/>
    <d v="2016-09-27T00:00:00"/>
    <s v="First Class"/>
    <s v="AS-10045"/>
    <s v="Aaron Smayling"/>
    <x v="1"/>
    <s v="United States"/>
    <s v="San Francisco"/>
    <x v="1"/>
    <n v="94110"/>
    <x v="1"/>
    <s v="FUR-BO-10002613"/>
    <x v="0"/>
    <x v="0"/>
    <s v="Atlantic Metals Mobile 4-Shelf Bookcases, Custom Colors"/>
    <x v="5651"/>
    <n v="2"/>
    <x v="11"/>
    <n v="84.293999999999997"/>
    <x v="22"/>
    <x v="565"/>
  </r>
  <r>
    <n v="9539"/>
    <x v="4781"/>
    <x v="210"/>
    <d v="2017-09-09T00:00:00"/>
    <s v="First Class"/>
    <s v="AA-10375"/>
    <s v="Allen Armold"/>
    <x v="0"/>
    <s v="United States"/>
    <s v="Providence"/>
    <x v="34"/>
    <n v="2908"/>
    <x v="3"/>
    <s v="OFF-PA-10002659"/>
    <x v="1"/>
    <x v="10"/>
    <s v="Avoid Verbal Orders Carbonless Minifold Book"/>
    <x v="2877"/>
    <n v="5"/>
    <x v="0"/>
    <n v="7.774"/>
    <x v="15"/>
    <x v="99"/>
  </r>
  <r>
    <n v="9540"/>
    <x v="4781"/>
    <x v="210"/>
    <d v="2017-09-09T00:00:00"/>
    <s v="First Class"/>
    <s v="AA-10375"/>
    <s v="Allen Armold"/>
    <x v="0"/>
    <s v="United States"/>
    <s v="Providence"/>
    <x v="34"/>
    <n v="2908"/>
    <x v="3"/>
    <s v="OFF-PA-10000157"/>
    <x v="1"/>
    <x v="10"/>
    <s v="Xerox 191"/>
    <x v="786"/>
    <n v="2"/>
    <x v="0"/>
    <n v="18.781199999999998"/>
    <x v="15"/>
    <x v="41"/>
  </r>
  <r>
    <n v="9541"/>
    <x v="4782"/>
    <x v="1223"/>
    <d v="2015-05-16T00:00:00"/>
    <s v="Second Class"/>
    <s v="PS-18970"/>
    <s v="Paul Stevenson"/>
    <x v="2"/>
    <s v="United States"/>
    <s v="Phoenix"/>
    <x v="16"/>
    <n v="85023"/>
    <x v="1"/>
    <s v="FUR-CH-10004540"/>
    <x v="0"/>
    <x v="1"/>
    <s v="Global Chrome Stack Chair"/>
    <x v="2950"/>
    <n v="7"/>
    <x v="2"/>
    <n v="16.7972"/>
    <x v="20"/>
    <x v="66"/>
  </r>
  <r>
    <n v="9542"/>
    <x v="4783"/>
    <x v="705"/>
    <d v="2015-08-10T00:00:00"/>
    <s v="Standard Class"/>
    <s v="RP-19270"/>
    <s v="Rachel Payne"/>
    <x v="1"/>
    <s v="United States"/>
    <s v="Houston"/>
    <x v="5"/>
    <n v="77095"/>
    <x v="2"/>
    <s v="OFF-LA-10004544"/>
    <x v="1"/>
    <x v="2"/>
    <s v="Avery 505"/>
    <x v="5652"/>
    <n v="3"/>
    <x v="2"/>
    <n v="13.32"/>
    <x v="37"/>
    <x v="52"/>
  </r>
  <r>
    <n v="9543"/>
    <x v="4783"/>
    <x v="705"/>
    <d v="2015-08-10T00:00:00"/>
    <s v="Standard Class"/>
    <s v="RP-19270"/>
    <s v="Rachel Payne"/>
    <x v="1"/>
    <s v="United States"/>
    <s v="Houston"/>
    <x v="5"/>
    <n v="77095"/>
    <x v="2"/>
    <s v="OFF-BI-10001097"/>
    <x v="1"/>
    <x v="8"/>
    <s v="Avery Hole Reinforcements"/>
    <x v="5653"/>
    <n v="5"/>
    <x v="3"/>
    <n v="-9.6564999999999994"/>
    <x v="37"/>
    <x v="59"/>
  </r>
  <r>
    <n v="9544"/>
    <x v="4783"/>
    <x v="705"/>
    <d v="2015-08-10T00:00:00"/>
    <s v="Standard Class"/>
    <s v="RP-19270"/>
    <s v="Rachel Payne"/>
    <x v="1"/>
    <s v="United States"/>
    <s v="Houston"/>
    <x v="5"/>
    <n v="77095"/>
    <x v="2"/>
    <s v="OFF-PA-10003302"/>
    <x v="1"/>
    <x v="10"/>
    <s v="Xerox 1906"/>
    <x v="3849"/>
    <n v="2"/>
    <x v="2"/>
    <n v="19.137599999999999"/>
    <x v="37"/>
    <x v="31"/>
  </r>
  <r>
    <n v="9545"/>
    <x v="4783"/>
    <x v="705"/>
    <d v="2015-08-10T00:00:00"/>
    <s v="Standard Class"/>
    <s v="RP-19270"/>
    <s v="Rachel Payne"/>
    <x v="1"/>
    <s v="United States"/>
    <s v="Houston"/>
    <x v="5"/>
    <n v="77095"/>
    <x v="2"/>
    <s v="FUR-BO-10003965"/>
    <x v="0"/>
    <x v="0"/>
    <s v="O'Sullivan Manor Hill 2-Door Library in Brianna Oak"/>
    <x v="5654"/>
    <n v="3"/>
    <x v="8"/>
    <n v="-114.01739999999999"/>
    <x v="37"/>
    <x v="566"/>
  </r>
  <r>
    <n v="9546"/>
    <x v="4784"/>
    <x v="194"/>
    <d v="2014-11-02T00:00:00"/>
    <s v="Standard Class"/>
    <s v="NC-18625"/>
    <s v="Noah Childs"/>
    <x v="1"/>
    <s v="United States"/>
    <s v="Columbus"/>
    <x v="14"/>
    <n v="47201"/>
    <x v="2"/>
    <s v="TEC-AC-10003433"/>
    <x v="2"/>
    <x v="11"/>
    <s v="Maxell 4.7GB DVD+R 5/Pack"/>
    <x v="5013"/>
    <n v="2"/>
    <x v="0"/>
    <n v="0.89100000000000001"/>
    <x v="7"/>
    <x v="88"/>
  </r>
  <r>
    <n v="9547"/>
    <x v="4784"/>
    <x v="194"/>
    <d v="2014-11-02T00:00:00"/>
    <s v="Standard Class"/>
    <s v="NC-18625"/>
    <s v="Noah Childs"/>
    <x v="1"/>
    <s v="United States"/>
    <s v="Columbus"/>
    <x v="14"/>
    <n v="47201"/>
    <x v="2"/>
    <s v="OFF-PA-10000482"/>
    <x v="1"/>
    <x v="10"/>
    <s v="Snap-A-Way Black Print Carbonless Ruled Speed Letter, Triplicate"/>
    <x v="69"/>
    <n v="2"/>
    <x v="0"/>
    <n v="35.663600000000002"/>
    <x v="7"/>
    <x v="53"/>
  </r>
  <r>
    <n v="9548"/>
    <x v="4785"/>
    <x v="1133"/>
    <d v="2016-06-20T00:00:00"/>
    <s v="Second Class"/>
    <s v="SC-20770"/>
    <s v="Stewart Carmichael"/>
    <x v="1"/>
    <s v="United States"/>
    <s v="Philadelphia"/>
    <x v="9"/>
    <n v="19134"/>
    <x v="3"/>
    <s v="OFF-PA-10004610"/>
    <x v="1"/>
    <x v="10"/>
    <s v="Xerox 1900"/>
    <x v="1297"/>
    <n v="2"/>
    <x v="2"/>
    <n v="2.14"/>
    <x v="1"/>
    <x v="33"/>
  </r>
  <r>
    <n v="9549"/>
    <x v="4785"/>
    <x v="1133"/>
    <d v="2016-06-20T00:00:00"/>
    <s v="Second Class"/>
    <s v="SC-20770"/>
    <s v="Stewart Carmichael"/>
    <x v="1"/>
    <s v="United States"/>
    <s v="Philadelphia"/>
    <x v="9"/>
    <n v="19134"/>
    <x v="3"/>
    <s v="OFF-BI-10003910"/>
    <x v="1"/>
    <x v="8"/>
    <s v="DXL Angle-View Binders with Locking Rings by Samsill"/>
    <x v="5655"/>
    <n v="2"/>
    <x v="6"/>
    <n v="-3.855"/>
    <x v="1"/>
    <x v="388"/>
  </r>
  <r>
    <n v="9550"/>
    <x v="4785"/>
    <x v="1133"/>
    <d v="2016-06-20T00:00:00"/>
    <s v="Second Class"/>
    <s v="SC-20770"/>
    <s v="Stewart Carmichael"/>
    <x v="1"/>
    <s v="United States"/>
    <s v="Philadelphia"/>
    <x v="9"/>
    <n v="19134"/>
    <x v="3"/>
    <s v="OFF-AP-10001394"/>
    <x v="1"/>
    <x v="9"/>
    <s v="Harmony Air Purifier"/>
    <x v="5656"/>
    <n v="3"/>
    <x v="2"/>
    <n v="90.72"/>
    <x v="1"/>
    <x v="149"/>
  </r>
  <r>
    <n v="9551"/>
    <x v="4786"/>
    <x v="910"/>
    <d v="2015-05-06T00:00:00"/>
    <s v="First Class"/>
    <s v="NF-18595"/>
    <s v="Nicole Fjeld"/>
    <x v="2"/>
    <s v="United States"/>
    <s v="San Jose"/>
    <x v="1"/>
    <n v="95123"/>
    <x v="1"/>
    <s v="OFF-BI-10004654"/>
    <x v="1"/>
    <x v="8"/>
    <s v="Avery Binding System Hidden Tab Executive Style Index Sets"/>
    <x v="5657"/>
    <n v="3"/>
    <x v="2"/>
    <n v="5.1929999999999996"/>
    <x v="20"/>
    <x v="193"/>
  </r>
  <r>
    <n v="9552"/>
    <x v="4787"/>
    <x v="113"/>
    <d v="2015-11-14T00:00:00"/>
    <s v="Standard Class"/>
    <s v="SC-20020"/>
    <s v="Sam Craven"/>
    <x v="0"/>
    <s v="United States"/>
    <s v="Philadelphia"/>
    <x v="9"/>
    <n v="19140"/>
    <x v="3"/>
    <s v="OFF-ST-10001526"/>
    <x v="1"/>
    <x v="4"/>
    <s v="Iceberg Mobile Mega Data/Printer Cart "/>
    <x v="5658"/>
    <n v="6"/>
    <x v="2"/>
    <n v="43.318800000000003"/>
    <x v="6"/>
    <x v="10"/>
  </r>
  <r>
    <n v="9553"/>
    <x v="4788"/>
    <x v="1051"/>
    <d v="2015-06-03T00:00:00"/>
    <s v="Standard Class"/>
    <s v="BD-11560"/>
    <s v="Brendan Dodson"/>
    <x v="2"/>
    <s v="United States"/>
    <s v="Springfield"/>
    <x v="17"/>
    <n v="22153"/>
    <x v="0"/>
    <s v="TEC-AC-10000358"/>
    <x v="2"/>
    <x v="11"/>
    <s v="Imation Secure Drive + Hardware Encrypted USB flash drive - 16 GB"/>
    <x v="2946"/>
    <n v="4"/>
    <x v="0"/>
    <n v="36.470399999999998"/>
    <x v="33"/>
    <x v="345"/>
  </r>
  <r>
    <n v="9554"/>
    <x v="4789"/>
    <x v="897"/>
    <d v="2016-09-27T00:00:00"/>
    <s v="Standard Class"/>
    <s v="SM-20950"/>
    <s v="Suzanne McNair"/>
    <x v="1"/>
    <s v="United States"/>
    <s v="Broomfield"/>
    <x v="22"/>
    <n v="80020"/>
    <x v="1"/>
    <s v="FUR-FU-10000246"/>
    <x v="0"/>
    <x v="5"/>
    <s v="Aluminum Document Frame"/>
    <x v="5659"/>
    <n v="7"/>
    <x v="2"/>
    <n v="8.5540000000000003"/>
    <x v="22"/>
    <x v="26"/>
  </r>
  <r>
    <n v="9555"/>
    <x v="4790"/>
    <x v="109"/>
    <d v="2015-12-02T00:00:00"/>
    <s v="Standard Class"/>
    <s v="EB-14110"/>
    <s v="Eugene Barchas"/>
    <x v="0"/>
    <s v="United States"/>
    <s v="Columbus"/>
    <x v="24"/>
    <n v="43229"/>
    <x v="3"/>
    <s v="FUR-FU-10003799"/>
    <x v="0"/>
    <x v="5"/>
    <s v="Seth Thomas 13 1/2&quot; Wall Clock"/>
    <x v="4042"/>
    <n v="5"/>
    <x v="2"/>
    <n v="9.7789999999999999"/>
    <x v="14"/>
    <x v="98"/>
  </r>
  <r>
    <n v="9556"/>
    <x v="4790"/>
    <x v="109"/>
    <d v="2015-12-02T00:00:00"/>
    <s v="Standard Class"/>
    <s v="EB-14110"/>
    <s v="Eugene Barchas"/>
    <x v="0"/>
    <s v="United States"/>
    <s v="Columbus"/>
    <x v="24"/>
    <n v="43229"/>
    <x v="3"/>
    <s v="OFF-FA-10003021"/>
    <x v="1"/>
    <x v="13"/>
    <s v="Staples"/>
    <x v="4917"/>
    <n v="2"/>
    <x v="2"/>
    <n v="0.56399999999999995"/>
    <x v="14"/>
    <x v="112"/>
  </r>
  <r>
    <n v="9557"/>
    <x v="4791"/>
    <x v="155"/>
    <d v="2015-12-05T00:00:00"/>
    <s v="Second Class"/>
    <s v="HP-14815"/>
    <s v="Harold Pawlan"/>
    <x v="2"/>
    <s v="United States"/>
    <s v="Concord"/>
    <x v="38"/>
    <n v="3301"/>
    <x v="3"/>
    <s v="OFF-PA-10003656"/>
    <x v="1"/>
    <x v="10"/>
    <s v="Xerox 1935"/>
    <x v="2337"/>
    <n v="7"/>
    <x v="0"/>
    <n v="84.943600000000004"/>
    <x v="14"/>
    <x v="99"/>
  </r>
  <r>
    <n v="9558"/>
    <x v="4792"/>
    <x v="1136"/>
    <d v="2014-10-19T00:00:00"/>
    <s v="Second Class"/>
    <s v="EB-14170"/>
    <s v="Evan Bailliet"/>
    <x v="0"/>
    <s v="United States"/>
    <s v="Houston"/>
    <x v="5"/>
    <n v="77095"/>
    <x v="2"/>
    <s v="FUR-FU-10004586"/>
    <x v="0"/>
    <x v="5"/>
    <s v="G.E. Longer-Life Indoor Recessed Floodlight Bulbs"/>
    <x v="5660"/>
    <n v="2"/>
    <x v="7"/>
    <n v="-1.5935999999999999"/>
    <x v="18"/>
    <x v="256"/>
  </r>
  <r>
    <n v="9559"/>
    <x v="4793"/>
    <x v="973"/>
    <d v="2016-05-05T00:00:00"/>
    <s v="First Class"/>
    <s v="SM-20905"/>
    <s v="Susan MacKendrick"/>
    <x v="0"/>
    <s v="United States"/>
    <s v="Newark"/>
    <x v="24"/>
    <n v="43055"/>
    <x v="3"/>
    <s v="TEC-AC-10003832"/>
    <x v="2"/>
    <x v="11"/>
    <s v="Imation 16GB Mini TravelDrive USB 2.0 Flash Drive"/>
    <x v="608"/>
    <n v="5"/>
    <x v="2"/>
    <n v="34.786499999999997"/>
    <x v="35"/>
    <x v="115"/>
  </r>
  <r>
    <n v="9560"/>
    <x v="4793"/>
    <x v="973"/>
    <d v="2016-05-05T00:00:00"/>
    <s v="First Class"/>
    <s v="SM-20905"/>
    <s v="Susan MacKendrick"/>
    <x v="0"/>
    <s v="United States"/>
    <s v="Newark"/>
    <x v="24"/>
    <n v="43055"/>
    <x v="3"/>
    <s v="OFF-ST-10002554"/>
    <x v="1"/>
    <x v="4"/>
    <s v="Tennsco Industrial Shelving"/>
    <x v="3483"/>
    <n v="5"/>
    <x v="2"/>
    <n v="-44.018999999999998"/>
    <x v="35"/>
    <x v="206"/>
  </r>
  <r>
    <n v="9561"/>
    <x v="4793"/>
    <x v="973"/>
    <d v="2016-05-05T00:00:00"/>
    <s v="First Class"/>
    <s v="SM-20905"/>
    <s v="Susan MacKendrick"/>
    <x v="0"/>
    <s v="United States"/>
    <s v="Newark"/>
    <x v="24"/>
    <n v="43055"/>
    <x v="3"/>
    <s v="FUR-FU-10001876"/>
    <x v="0"/>
    <x v="5"/>
    <s v="Computer Room Manger, 14&quot;"/>
    <x v="3417"/>
    <n v="2"/>
    <x v="2"/>
    <n v="10.393599999999999"/>
    <x v="35"/>
    <x v="149"/>
  </r>
  <r>
    <n v="9562"/>
    <x v="4793"/>
    <x v="973"/>
    <d v="2016-05-05T00:00:00"/>
    <s v="First Class"/>
    <s v="SM-20905"/>
    <s v="Susan MacKendrick"/>
    <x v="0"/>
    <s v="United States"/>
    <s v="Newark"/>
    <x v="24"/>
    <n v="43055"/>
    <x v="3"/>
    <s v="TEC-AC-10002637"/>
    <x v="2"/>
    <x v="11"/>
    <s v="Logitech VX Revolution Cordless Laser Mouse for Notebooks (Black)"/>
    <x v="2087"/>
    <n v="3"/>
    <x v="2"/>
    <n v="-75.595799999999997"/>
    <x v="35"/>
    <x v="132"/>
  </r>
  <r>
    <n v="9563"/>
    <x v="4793"/>
    <x v="973"/>
    <d v="2016-05-05T00:00:00"/>
    <s v="First Class"/>
    <s v="SM-20905"/>
    <s v="Susan MacKendrick"/>
    <x v="0"/>
    <s v="United States"/>
    <s v="Newark"/>
    <x v="24"/>
    <n v="43055"/>
    <x v="3"/>
    <s v="TEC-MA-10003589"/>
    <x v="2"/>
    <x v="15"/>
    <s v="Cisco 8961 IP Phone Charcoal"/>
    <x v="5661"/>
    <n v="3"/>
    <x v="6"/>
    <n v="-164.9538"/>
    <x v="35"/>
    <x v="86"/>
  </r>
  <r>
    <n v="9564"/>
    <x v="4793"/>
    <x v="973"/>
    <d v="2016-05-05T00:00:00"/>
    <s v="First Class"/>
    <s v="SM-20905"/>
    <s v="Susan MacKendrick"/>
    <x v="0"/>
    <s v="United States"/>
    <s v="Newark"/>
    <x v="24"/>
    <n v="43055"/>
    <x v="3"/>
    <s v="OFF-LA-10000081"/>
    <x v="1"/>
    <x v="2"/>
    <s v="Avery 496"/>
    <x v="1603"/>
    <n v="2"/>
    <x v="2"/>
    <n v="2.1"/>
    <x v="35"/>
    <x v="11"/>
  </r>
  <r>
    <n v="9565"/>
    <x v="4794"/>
    <x v="932"/>
    <d v="2015-06-08T00:00:00"/>
    <s v="Standard Class"/>
    <s v="CG-12040"/>
    <s v="Catherine Glotzbach"/>
    <x v="2"/>
    <s v="United States"/>
    <s v="Los Angeles"/>
    <x v="1"/>
    <n v="90045"/>
    <x v="1"/>
    <s v="OFF-PA-10001838"/>
    <x v="1"/>
    <x v="10"/>
    <s v="Adams Telephone Message Book W/Dividers/Space For Phone Numbers, 5 1/4&quot;X8 1/2&quot;, 300/Messages"/>
    <x v="2660"/>
    <n v="2"/>
    <x v="0"/>
    <n v="5.7624000000000004"/>
    <x v="33"/>
    <x v="70"/>
  </r>
  <r>
    <n v="9566"/>
    <x v="4795"/>
    <x v="691"/>
    <d v="2014-03-31T00:00:00"/>
    <s v="Same Day"/>
    <s v="TG-21640"/>
    <s v="Trudy Glocke"/>
    <x v="0"/>
    <s v="United States"/>
    <s v="Tampa"/>
    <x v="2"/>
    <n v="33614"/>
    <x v="0"/>
    <s v="FUR-CH-10002965"/>
    <x v="0"/>
    <x v="1"/>
    <s v="Global Leather Highback Executive Chair with Pneumatic Height Adjustment, Black"/>
    <x v="5662"/>
    <n v="7"/>
    <x v="2"/>
    <n v="98.480199999999996"/>
    <x v="34"/>
    <x v="152"/>
  </r>
  <r>
    <n v="9567"/>
    <x v="4795"/>
    <x v="691"/>
    <d v="2014-03-31T00:00:00"/>
    <s v="Same Day"/>
    <s v="TG-21640"/>
    <s v="Trudy Glocke"/>
    <x v="0"/>
    <s v="United States"/>
    <s v="Tampa"/>
    <x v="2"/>
    <n v="33614"/>
    <x v="0"/>
    <s v="OFF-BI-10001636"/>
    <x v="1"/>
    <x v="8"/>
    <s v="Ibico Plastic and Wire Spiral Binding Combs"/>
    <x v="5663"/>
    <n v="5"/>
    <x v="6"/>
    <n v="-10.116"/>
    <x v="34"/>
    <x v="128"/>
  </r>
  <r>
    <n v="9568"/>
    <x v="4795"/>
    <x v="691"/>
    <d v="2014-03-31T00:00:00"/>
    <s v="Same Day"/>
    <s v="TG-21640"/>
    <s v="Trudy Glocke"/>
    <x v="0"/>
    <s v="United States"/>
    <s v="Tampa"/>
    <x v="2"/>
    <n v="33614"/>
    <x v="0"/>
    <s v="OFF-AR-10004027"/>
    <x v="1"/>
    <x v="6"/>
    <s v="Binney &amp; Smith inkTank Erasable Desk Highlighter, Chisel Tip, Yellow, 12/Box"/>
    <x v="5664"/>
    <n v="2"/>
    <x v="2"/>
    <n v="1.0584"/>
    <x v="34"/>
    <x v="151"/>
  </r>
  <r>
    <n v="9569"/>
    <x v="4796"/>
    <x v="957"/>
    <d v="2017-07-07T00:00:00"/>
    <s v="First Class"/>
    <s v="DK-12835"/>
    <s v="Damala Kotsonis"/>
    <x v="1"/>
    <s v="United States"/>
    <s v="Fremont"/>
    <x v="8"/>
    <n v="68025"/>
    <x v="2"/>
    <s v="TEC-PH-10002293"/>
    <x v="2"/>
    <x v="7"/>
    <s v="Anker 36W 4-Port USB Wall Charger Travel Power Adapter for iPhone 5s 5c 5"/>
    <x v="1095"/>
    <n v="4"/>
    <x v="0"/>
    <n v="22.3888"/>
    <x v="10"/>
    <x v="95"/>
  </r>
  <r>
    <n v="9570"/>
    <x v="4797"/>
    <x v="496"/>
    <d v="2015-09-24T00:00:00"/>
    <s v="Same Day"/>
    <s v="MB-17305"/>
    <s v="Maria Bertelson"/>
    <x v="0"/>
    <s v="United States"/>
    <s v="Columbus"/>
    <x v="24"/>
    <n v="43229"/>
    <x v="3"/>
    <s v="OFF-BI-10003196"/>
    <x v="1"/>
    <x v="8"/>
    <s v="Accohide Poly Flexible Ring Binders"/>
    <x v="5665"/>
    <n v="6"/>
    <x v="6"/>
    <n v="-4.4880000000000004"/>
    <x v="11"/>
    <x v="133"/>
  </r>
  <r>
    <n v="9571"/>
    <x v="4797"/>
    <x v="496"/>
    <d v="2015-09-24T00:00:00"/>
    <s v="Same Day"/>
    <s v="MB-17305"/>
    <s v="Maria Bertelson"/>
    <x v="0"/>
    <s v="United States"/>
    <s v="Columbus"/>
    <x v="24"/>
    <n v="43229"/>
    <x v="3"/>
    <s v="OFF-ST-10001172"/>
    <x v="1"/>
    <x v="4"/>
    <s v="Tennsco Lockers, Sand"/>
    <x v="2939"/>
    <n v="2"/>
    <x v="2"/>
    <n v="1.6783999999999999"/>
    <x v="11"/>
    <x v="9"/>
  </r>
  <r>
    <n v="9572"/>
    <x v="4797"/>
    <x v="496"/>
    <d v="2015-09-24T00:00:00"/>
    <s v="Same Day"/>
    <s v="MB-17305"/>
    <s v="Maria Bertelson"/>
    <x v="0"/>
    <s v="United States"/>
    <s v="Columbus"/>
    <x v="24"/>
    <n v="43229"/>
    <x v="3"/>
    <s v="OFF-EN-10003068"/>
    <x v="1"/>
    <x v="12"/>
    <s v="#6 3/4 Gummed Flap White Envelopes"/>
    <x v="3329"/>
    <n v="2"/>
    <x v="2"/>
    <n v="5.5439999999999996"/>
    <x v="11"/>
    <x v="73"/>
  </r>
  <r>
    <n v="9573"/>
    <x v="4797"/>
    <x v="496"/>
    <d v="2015-09-24T00:00:00"/>
    <s v="Same Day"/>
    <s v="MB-17305"/>
    <s v="Maria Bertelson"/>
    <x v="0"/>
    <s v="United States"/>
    <s v="Columbus"/>
    <x v="24"/>
    <n v="43229"/>
    <x v="3"/>
    <s v="OFF-LA-10003510"/>
    <x v="1"/>
    <x v="2"/>
    <s v="Avery 4027 File Folder Labels for Dot Matrix Printers, 5000 Labels per Box, White"/>
    <x v="4362"/>
    <n v="1"/>
    <x v="2"/>
    <n v="7.9378000000000002"/>
    <x v="11"/>
    <x v="18"/>
  </r>
  <r>
    <n v="9574"/>
    <x v="4797"/>
    <x v="496"/>
    <d v="2015-09-24T00:00:00"/>
    <s v="Same Day"/>
    <s v="MB-17305"/>
    <s v="Maria Bertelson"/>
    <x v="0"/>
    <s v="United States"/>
    <s v="Columbus"/>
    <x v="24"/>
    <n v="43229"/>
    <x v="3"/>
    <s v="OFF-AR-10003504"/>
    <x v="1"/>
    <x v="6"/>
    <s v="Newell 347"/>
    <x v="854"/>
    <n v="5"/>
    <x v="2"/>
    <n v="1.9259999999999999"/>
    <x v="11"/>
    <x v="28"/>
  </r>
  <r>
    <n v="9575"/>
    <x v="4798"/>
    <x v="863"/>
    <d v="2015-08-13T00:00:00"/>
    <s v="Same Day"/>
    <s v="SF-20065"/>
    <s v="Sandra Flanagan"/>
    <x v="0"/>
    <s v="United States"/>
    <s v="Pomona"/>
    <x v="1"/>
    <n v="91767"/>
    <x v="1"/>
    <s v="FUR-FU-10001889"/>
    <x v="0"/>
    <x v="5"/>
    <s v="Ultra Door Pull Handle"/>
    <x v="610"/>
    <n v="3"/>
    <x v="0"/>
    <n v="10.4148"/>
    <x v="37"/>
    <x v="113"/>
  </r>
  <r>
    <n v="9576"/>
    <x v="4799"/>
    <x v="989"/>
    <d v="2015-05-28T00:00:00"/>
    <s v="Second Class"/>
    <s v="PS-18760"/>
    <s v="Pamela Stobb"/>
    <x v="0"/>
    <s v="United States"/>
    <s v="San Antonio"/>
    <x v="5"/>
    <n v="78207"/>
    <x v="2"/>
    <s v="FUR-CH-10000863"/>
    <x v="0"/>
    <x v="1"/>
    <s v="Novimex Swivel Fabric Task Chair"/>
    <x v="5666"/>
    <n v="1"/>
    <x v="4"/>
    <n v="-28.686199999999999"/>
    <x v="20"/>
    <x v="270"/>
  </r>
  <r>
    <n v="9577"/>
    <x v="4799"/>
    <x v="989"/>
    <d v="2015-05-28T00:00:00"/>
    <s v="Second Class"/>
    <s v="PS-18760"/>
    <s v="Pamela Stobb"/>
    <x v="0"/>
    <s v="United States"/>
    <s v="San Antonio"/>
    <x v="5"/>
    <n v="78207"/>
    <x v="2"/>
    <s v="TEC-MA-10004679"/>
    <x v="2"/>
    <x v="15"/>
    <s v="StarTech.com 10/100 VDSL2 Ethernet Extender Kit"/>
    <x v="1448"/>
    <n v="2"/>
    <x v="10"/>
    <n v="-79.908000000000001"/>
    <x v="20"/>
    <x v="205"/>
  </r>
  <r>
    <n v="9578"/>
    <x v="4799"/>
    <x v="989"/>
    <d v="2015-05-28T00:00:00"/>
    <s v="Second Class"/>
    <s v="PS-18760"/>
    <s v="Pamela Stobb"/>
    <x v="0"/>
    <s v="United States"/>
    <s v="San Antonio"/>
    <x v="5"/>
    <n v="78207"/>
    <x v="2"/>
    <s v="FUR-CH-10004754"/>
    <x v="0"/>
    <x v="1"/>
    <s v="Global Stack Chair with Arms, Black"/>
    <x v="5667"/>
    <n v="5"/>
    <x v="4"/>
    <n v="-4.4969999999999999"/>
    <x v="20"/>
    <x v="457"/>
  </r>
  <r>
    <n v="9579"/>
    <x v="4800"/>
    <x v="32"/>
    <d v="2017-09-16T00:00:00"/>
    <s v="First Class"/>
    <s v="RB-19705"/>
    <s v="Roger Barcio"/>
    <x v="2"/>
    <s v="United States"/>
    <s v="New York City"/>
    <x v="15"/>
    <n v="10035"/>
    <x v="3"/>
    <s v="TEC-PH-10004586"/>
    <x v="2"/>
    <x v="7"/>
    <s v="Wilson SignalBoost 841262 DB PRO Amplifier Kit"/>
    <x v="5668"/>
    <n v="3"/>
    <x v="0"/>
    <n v="323.95499999999998"/>
    <x v="15"/>
    <x v="1"/>
  </r>
  <r>
    <n v="9580"/>
    <x v="4800"/>
    <x v="32"/>
    <d v="2017-09-16T00:00:00"/>
    <s v="First Class"/>
    <s v="RB-19705"/>
    <s v="Roger Barcio"/>
    <x v="2"/>
    <s v="United States"/>
    <s v="New York City"/>
    <x v="15"/>
    <n v="10035"/>
    <x v="3"/>
    <s v="OFF-ST-10001370"/>
    <x v="1"/>
    <x v="4"/>
    <s v="Sensible Storage WireTech Storage Systems"/>
    <x v="554"/>
    <n v="1"/>
    <x v="0"/>
    <n v="3.5489999999999999"/>
    <x v="15"/>
    <x v="125"/>
  </r>
  <r>
    <n v="9581"/>
    <x v="4800"/>
    <x v="32"/>
    <d v="2017-09-16T00:00:00"/>
    <s v="First Class"/>
    <s v="RB-19705"/>
    <s v="Roger Barcio"/>
    <x v="2"/>
    <s v="United States"/>
    <s v="New York City"/>
    <x v="15"/>
    <n v="10035"/>
    <x v="3"/>
    <s v="OFF-AR-10001988"/>
    <x v="1"/>
    <x v="6"/>
    <s v="Bulldog Table or Wall-Mount Pencil Sharpener"/>
    <x v="5453"/>
    <n v="5"/>
    <x v="0"/>
    <n v="8.6854999999999993"/>
    <x v="15"/>
    <x v="5"/>
  </r>
  <r>
    <n v="9582"/>
    <x v="4800"/>
    <x v="32"/>
    <d v="2017-09-16T00:00:00"/>
    <s v="First Class"/>
    <s v="RB-19705"/>
    <s v="Roger Barcio"/>
    <x v="2"/>
    <s v="United States"/>
    <s v="New York City"/>
    <x v="15"/>
    <n v="10035"/>
    <x v="3"/>
    <s v="FUR-CH-10003298"/>
    <x v="0"/>
    <x v="1"/>
    <s v="Office Star - Contemporary Task Swivel chair with Loop Arms, Charcoal"/>
    <x v="4302"/>
    <n v="5"/>
    <x v="9"/>
    <n v="-6.5490000000000004"/>
    <x v="15"/>
    <x v="503"/>
  </r>
  <r>
    <n v="9583"/>
    <x v="4801"/>
    <x v="843"/>
    <d v="2016-06-11T00:00:00"/>
    <s v="Standard Class"/>
    <s v="RS-19870"/>
    <s v="Roy Skaria"/>
    <x v="2"/>
    <s v="United States"/>
    <s v="Philadelphia"/>
    <x v="9"/>
    <n v="19120"/>
    <x v="3"/>
    <s v="OFF-FA-10002988"/>
    <x v="1"/>
    <x v="13"/>
    <s v="Ideal Clamps"/>
    <x v="2081"/>
    <n v="6"/>
    <x v="2"/>
    <n v="3.4973999999999998"/>
    <x v="1"/>
    <x v="49"/>
  </r>
  <r>
    <n v="9584"/>
    <x v="4802"/>
    <x v="643"/>
    <d v="2017-06-27T00:00:00"/>
    <s v="Second Class"/>
    <s v="SB-20185"/>
    <s v="Sarah Brown"/>
    <x v="0"/>
    <s v="United States"/>
    <s v="New York City"/>
    <x v="15"/>
    <n v="10024"/>
    <x v="3"/>
    <s v="FUR-BO-10002213"/>
    <x v="0"/>
    <x v="0"/>
    <s v="DMI Eclipse Executive Suite Bookcases"/>
    <x v="5669"/>
    <n v="1"/>
    <x v="2"/>
    <n v="-5.0098000000000003"/>
    <x v="28"/>
    <x v="137"/>
  </r>
  <r>
    <n v="9585"/>
    <x v="4803"/>
    <x v="775"/>
    <d v="2017-08-27T00:00:00"/>
    <s v="First Class"/>
    <s v="HJ-14875"/>
    <s v="Heather Jas"/>
    <x v="2"/>
    <s v="United States"/>
    <s v="Detroit"/>
    <x v="12"/>
    <n v="48234"/>
    <x v="2"/>
    <s v="OFF-ST-10000344"/>
    <x v="1"/>
    <x v="4"/>
    <s v="Neat Ideas Personal Hanging Folder Files, Black"/>
    <x v="2062"/>
    <n v="4"/>
    <x v="0"/>
    <n v="13.9672"/>
    <x v="43"/>
    <x v="96"/>
  </r>
  <r>
    <n v="9586"/>
    <x v="4804"/>
    <x v="370"/>
    <d v="2016-08-28T00:00:00"/>
    <s v="First Class"/>
    <s v="SV-20815"/>
    <s v="Stuart Van"/>
    <x v="1"/>
    <s v="United States"/>
    <s v="Miami"/>
    <x v="2"/>
    <n v="33142"/>
    <x v="0"/>
    <s v="OFF-PA-10002319"/>
    <x v="1"/>
    <x v="10"/>
    <s v="Xerox 1944"/>
    <x v="5670"/>
    <n v="1"/>
    <x v="2"/>
    <n v="11.240399999999999"/>
    <x v="47"/>
    <x v="49"/>
  </r>
  <r>
    <n v="9587"/>
    <x v="4805"/>
    <x v="741"/>
    <d v="2016-11-18T00:00:00"/>
    <s v="Same Day"/>
    <s v="BE-11410"/>
    <s v="Bobby Elias"/>
    <x v="0"/>
    <s v="United States"/>
    <s v="Concord"/>
    <x v="1"/>
    <n v="94521"/>
    <x v="1"/>
    <s v="OFF-BI-10002437"/>
    <x v="1"/>
    <x v="8"/>
    <s v="Recycled Premium Regency Composition Covers"/>
    <x v="2139"/>
    <n v="5"/>
    <x v="2"/>
    <n v="22.155999999999999"/>
    <x v="0"/>
    <x v="49"/>
  </r>
  <r>
    <n v="9588"/>
    <x v="4806"/>
    <x v="827"/>
    <d v="2017-04-22T00:00:00"/>
    <s v="Standard Class"/>
    <s v="BM-11575"/>
    <s v="Brendan Murry"/>
    <x v="1"/>
    <s v="United States"/>
    <s v="Chicago"/>
    <x v="10"/>
    <n v="60653"/>
    <x v="2"/>
    <s v="OFF-ST-10001418"/>
    <x v="1"/>
    <x v="4"/>
    <s v="Carina Media Storage Towers in Natural &amp; Black"/>
    <x v="2417"/>
    <n v="4"/>
    <x v="2"/>
    <n v="-43.9056"/>
    <x v="4"/>
    <x v="206"/>
  </r>
  <r>
    <n v="9589"/>
    <x v="4807"/>
    <x v="283"/>
    <d v="2017-07-28T00:00:00"/>
    <s v="Standard Class"/>
    <s v="AZ-10750"/>
    <s v="Annie Zypern"/>
    <x v="0"/>
    <s v="United States"/>
    <s v="Wheeling"/>
    <x v="10"/>
    <n v="60090"/>
    <x v="2"/>
    <s v="OFF-AR-10000380"/>
    <x v="1"/>
    <x v="6"/>
    <s v="Hunt PowerHouse Electric Pencil Sharpener, Blue"/>
    <x v="5671"/>
    <n v="4"/>
    <x v="2"/>
    <n v="15.192"/>
    <x v="10"/>
    <x v="26"/>
  </r>
  <r>
    <n v="9590"/>
    <x v="4808"/>
    <x v="218"/>
    <d v="2014-05-15T00:00:00"/>
    <s v="Standard Class"/>
    <s v="HD-14785"/>
    <s v="Harold Dahlen"/>
    <x v="2"/>
    <s v="United States"/>
    <s v="Chicago"/>
    <x v="10"/>
    <n v="60610"/>
    <x v="2"/>
    <s v="OFF-PA-10003036"/>
    <x v="1"/>
    <x v="10"/>
    <s v="Black Print Carbonless 8 1/2&quot; x 8 1/4&quot; Rapid Memo Book"/>
    <x v="1121"/>
    <n v="3"/>
    <x v="2"/>
    <n v="5.6783999999999999"/>
    <x v="8"/>
    <x v="12"/>
  </r>
  <r>
    <n v="9591"/>
    <x v="4808"/>
    <x v="218"/>
    <d v="2014-05-15T00:00:00"/>
    <s v="Standard Class"/>
    <s v="HD-14785"/>
    <s v="Harold Dahlen"/>
    <x v="2"/>
    <s v="United States"/>
    <s v="Chicago"/>
    <x v="10"/>
    <n v="60610"/>
    <x v="2"/>
    <s v="OFF-BI-10002026"/>
    <x v="1"/>
    <x v="8"/>
    <s v="Avery Arch Ring Binders"/>
    <x v="4028"/>
    <n v="9"/>
    <x v="3"/>
    <n v="-172.55699999999999"/>
    <x v="8"/>
    <x v="148"/>
  </r>
  <r>
    <n v="9592"/>
    <x v="4809"/>
    <x v="1062"/>
    <d v="2016-08-01T00:00:00"/>
    <s v="Standard Class"/>
    <s v="BF-11005"/>
    <s v="Barry Franz"/>
    <x v="2"/>
    <s v="United States"/>
    <s v="Pasadena"/>
    <x v="5"/>
    <n v="77506"/>
    <x v="2"/>
    <s v="FUR-FU-10003691"/>
    <x v="0"/>
    <x v="5"/>
    <s v="Eldon Image Series Desk Accessories, Ebony"/>
    <x v="3137"/>
    <n v="5"/>
    <x v="7"/>
    <n v="-9.8800000000000008"/>
    <x v="47"/>
    <x v="3"/>
  </r>
  <r>
    <n v="9593"/>
    <x v="4809"/>
    <x v="1062"/>
    <d v="2016-08-01T00:00:00"/>
    <s v="Standard Class"/>
    <s v="BF-11005"/>
    <s v="Barry Franz"/>
    <x v="2"/>
    <s v="United States"/>
    <s v="Pasadena"/>
    <x v="5"/>
    <n v="77506"/>
    <x v="2"/>
    <s v="FUR-FU-10003806"/>
    <x v="0"/>
    <x v="5"/>
    <s v="Tenex Chairmat w/ Average Lip, 45&quot; x 53&quot;"/>
    <x v="5672"/>
    <n v="5"/>
    <x v="7"/>
    <n v="-378.4"/>
    <x v="47"/>
    <x v="567"/>
  </r>
  <r>
    <n v="9594"/>
    <x v="4810"/>
    <x v="32"/>
    <d v="2017-09-19T00:00:00"/>
    <s v="Standard Class"/>
    <s v="HZ-14950"/>
    <s v="Henia Zydlo"/>
    <x v="0"/>
    <s v="United States"/>
    <s v="New York City"/>
    <x v="15"/>
    <n v="10024"/>
    <x v="3"/>
    <s v="OFF-PA-10002741"/>
    <x v="1"/>
    <x v="10"/>
    <s v="Xerox 1980"/>
    <x v="18"/>
    <n v="2"/>
    <x v="0"/>
    <n v="3.8519999999999999"/>
    <x v="15"/>
    <x v="100"/>
  </r>
  <r>
    <n v="9595"/>
    <x v="4810"/>
    <x v="32"/>
    <d v="2017-09-19T00:00:00"/>
    <s v="Standard Class"/>
    <s v="HZ-14950"/>
    <s v="Henia Zydlo"/>
    <x v="0"/>
    <s v="United States"/>
    <s v="New York City"/>
    <x v="15"/>
    <n v="10024"/>
    <x v="3"/>
    <s v="OFF-PA-10003845"/>
    <x v="1"/>
    <x v="10"/>
    <s v="Xerox 1987"/>
    <x v="1049"/>
    <n v="2"/>
    <x v="0"/>
    <n v="5.6643999999999997"/>
    <x v="15"/>
    <x v="181"/>
  </r>
  <r>
    <n v="9596"/>
    <x v="4811"/>
    <x v="714"/>
    <d v="2017-01-29T00:00:00"/>
    <s v="Standard Class"/>
    <s v="KD-16495"/>
    <s v="Keith Dawkins"/>
    <x v="1"/>
    <s v="United States"/>
    <s v="San Jose"/>
    <x v="1"/>
    <n v="95123"/>
    <x v="1"/>
    <s v="OFF-AP-10001492"/>
    <x v="1"/>
    <x v="9"/>
    <s v="Acco Six-Outlet Power Strip, 4' Cord Length"/>
    <x v="3039"/>
    <n v="3"/>
    <x v="0"/>
    <n v="6.7236000000000002"/>
    <x v="44"/>
    <x v="96"/>
  </r>
  <r>
    <n v="9597"/>
    <x v="4811"/>
    <x v="714"/>
    <d v="2017-01-29T00:00:00"/>
    <s v="Standard Class"/>
    <s v="KD-16495"/>
    <s v="Keith Dawkins"/>
    <x v="1"/>
    <s v="United States"/>
    <s v="San Jose"/>
    <x v="1"/>
    <n v="95123"/>
    <x v="1"/>
    <s v="OFF-BI-10004318"/>
    <x v="1"/>
    <x v="8"/>
    <s v="Ibico EB-19 Dual Function Manual Binding System"/>
    <x v="4604"/>
    <n v="2"/>
    <x v="2"/>
    <n v="89.954800000000006"/>
    <x v="44"/>
    <x v="18"/>
  </r>
  <r>
    <n v="9598"/>
    <x v="4811"/>
    <x v="714"/>
    <d v="2017-01-29T00:00:00"/>
    <s v="Standard Class"/>
    <s v="KD-16495"/>
    <s v="Keith Dawkins"/>
    <x v="1"/>
    <s v="United States"/>
    <s v="San Jose"/>
    <x v="1"/>
    <n v="95123"/>
    <x v="1"/>
    <s v="TEC-PH-10000193"/>
    <x v="2"/>
    <x v="7"/>
    <s v="Jensen SMPS-640 - speaker phone"/>
    <x v="3342"/>
    <n v="3"/>
    <x v="2"/>
    <n v="8.2764000000000006"/>
    <x v="44"/>
    <x v="17"/>
  </r>
  <r>
    <n v="9599"/>
    <x v="4812"/>
    <x v="444"/>
    <d v="2015-09-23T00:00:00"/>
    <s v="Standard Class"/>
    <s v="FC-14245"/>
    <s v="Frank Carlisle"/>
    <x v="2"/>
    <s v="United States"/>
    <s v="Sacramento"/>
    <x v="1"/>
    <n v="95823"/>
    <x v="1"/>
    <s v="FUR-FU-10003464"/>
    <x v="0"/>
    <x v="5"/>
    <s v="Seth Thomas 8 1/2&quot; Cubicle Clock"/>
    <x v="3909"/>
    <n v="3"/>
    <x v="0"/>
    <n v="19.468800000000002"/>
    <x v="11"/>
    <x v="203"/>
  </r>
  <r>
    <n v="9600"/>
    <x v="4813"/>
    <x v="1224"/>
    <d v="2015-04-18T00:00:00"/>
    <s v="Standard Class"/>
    <s v="TP-21130"/>
    <s v="Theone Pippenger"/>
    <x v="0"/>
    <s v="United States"/>
    <s v="Springfield"/>
    <x v="21"/>
    <n v="97477"/>
    <x v="1"/>
    <s v="OFF-AP-10002403"/>
    <x v="1"/>
    <x v="9"/>
    <s v="Acco Smartsocket Color-Coded Six-Outlet AC Adapter Model Surge Protectors"/>
    <x v="5673"/>
    <n v="1"/>
    <x v="2"/>
    <n v="2.6406000000000001"/>
    <x v="19"/>
    <x v="10"/>
  </r>
  <r>
    <n v="9601"/>
    <x v="4814"/>
    <x v="540"/>
    <d v="2017-05-11T00:00:00"/>
    <s v="Second Class"/>
    <s v="EB-13705"/>
    <s v="Ed Braxton"/>
    <x v="1"/>
    <s v="United States"/>
    <s v="Mansfield"/>
    <x v="5"/>
    <n v="76063"/>
    <x v="2"/>
    <s v="OFF-PA-10003848"/>
    <x v="1"/>
    <x v="10"/>
    <s v="Xerox 1997"/>
    <x v="753"/>
    <n v="8"/>
    <x v="2"/>
    <n v="14.5152"/>
    <x v="25"/>
    <x v="73"/>
  </r>
  <r>
    <n v="9602"/>
    <x v="4815"/>
    <x v="913"/>
    <d v="2016-09-09T00:00:00"/>
    <s v="Standard Class"/>
    <s v="JP-15520"/>
    <s v="Jeremy Pistek"/>
    <x v="0"/>
    <s v="United States"/>
    <s v="Jonesboro"/>
    <x v="36"/>
    <n v="72401"/>
    <x v="0"/>
    <s v="OFF-PA-10001357"/>
    <x v="1"/>
    <x v="10"/>
    <s v="Xerox 1886"/>
    <x v="5674"/>
    <n v="5"/>
    <x v="0"/>
    <n v="114.96"/>
    <x v="22"/>
    <x v="42"/>
  </r>
  <r>
    <n v="9603"/>
    <x v="4816"/>
    <x v="946"/>
    <d v="2014-05-22T00:00:00"/>
    <s v="First Class"/>
    <s v="TD-20995"/>
    <s v="Tamara Dahlen"/>
    <x v="0"/>
    <s v="United States"/>
    <s v="Virginia Beach"/>
    <x v="17"/>
    <n v="23464"/>
    <x v="0"/>
    <s v="OFF-SU-10004737"/>
    <x v="1"/>
    <x v="14"/>
    <s v="Acme Design Stainless Steel Bent Scissors"/>
    <x v="5675"/>
    <n v="5"/>
    <x v="0"/>
    <n v="9.234"/>
    <x v="8"/>
    <x v="180"/>
  </r>
  <r>
    <n v="9604"/>
    <x v="4817"/>
    <x v="26"/>
    <d v="2016-06-23T00:00:00"/>
    <s v="Standard Class"/>
    <s v="DM-13345"/>
    <s v="Denise Monton"/>
    <x v="1"/>
    <s v="United States"/>
    <s v="Rochester"/>
    <x v="15"/>
    <n v="14609"/>
    <x v="3"/>
    <s v="FUR-TA-10003715"/>
    <x v="0"/>
    <x v="3"/>
    <s v="Hon 2111 Invitation Series Corner Table"/>
    <x v="5676"/>
    <n v="3"/>
    <x v="10"/>
    <n v="-213.5574"/>
    <x v="1"/>
    <x v="568"/>
  </r>
  <r>
    <n v="9605"/>
    <x v="4818"/>
    <x v="121"/>
    <d v="2015-11-05T00:00:00"/>
    <s v="First Class"/>
    <s v="EG-13900"/>
    <s v="Emily Grady"/>
    <x v="0"/>
    <s v="United States"/>
    <s v="Chesapeake"/>
    <x v="17"/>
    <n v="23320"/>
    <x v="0"/>
    <s v="OFF-AP-10003099"/>
    <x v="1"/>
    <x v="9"/>
    <s v="Eureka Hand Vacuum, Bagless"/>
    <x v="5677"/>
    <n v="4"/>
    <x v="0"/>
    <n v="55.361600000000003"/>
    <x v="6"/>
    <x v="95"/>
  </r>
  <r>
    <n v="9606"/>
    <x v="4819"/>
    <x v="259"/>
    <d v="2017-11-09T00:00:00"/>
    <s v="Standard Class"/>
    <s v="HG-14965"/>
    <s v="Henry Goldwyn"/>
    <x v="1"/>
    <s v="United States"/>
    <s v="Lancaster"/>
    <x v="24"/>
    <n v="43130"/>
    <x v="3"/>
    <s v="TEC-AC-10002323"/>
    <x v="2"/>
    <x v="11"/>
    <s v="SanDisk Ultra 32 GB MicroSDHC Class 10 Memory Card"/>
    <x v="5678"/>
    <n v="4"/>
    <x v="2"/>
    <n v="-6.1879999999999997"/>
    <x v="24"/>
    <x v="290"/>
  </r>
  <r>
    <n v="9607"/>
    <x v="4819"/>
    <x v="259"/>
    <d v="2017-11-09T00:00:00"/>
    <s v="Standard Class"/>
    <s v="HG-14965"/>
    <s v="Henry Goldwyn"/>
    <x v="1"/>
    <s v="United States"/>
    <s v="Lancaster"/>
    <x v="24"/>
    <n v="43130"/>
    <x v="3"/>
    <s v="OFF-ST-10002344"/>
    <x v="1"/>
    <x v="4"/>
    <s v="Carina 42&quot;Hx23 3/4&quot;W Media Storage Unit"/>
    <x v="4732"/>
    <n v="3"/>
    <x v="2"/>
    <n v="-43.729199999999999"/>
    <x v="24"/>
    <x v="207"/>
  </r>
  <r>
    <n v="9608"/>
    <x v="4820"/>
    <x v="256"/>
    <d v="2017-12-08T00:00:00"/>
    <s v="Second Class"/>
    <s v="BF-11080"/>
    <s v="Bart Folk"/>
    <x v="0"/>
    <s v="United States"/>
    <s v="New York City"/>
    <x v="15"/>
    <n v="10024"/>
    <x v="3"/>
    <s v="OFF-PA-10000007"/>
    <x v="1"/>
    <x v="10"/>
    <s v="Telephone Message Books with Fax/Mobile Section, 4 1/4&quot; x 6&quot;"/>
    <x v="5679"/>
    <n v="6"/>
    <x v="0"/>
    <n v="9.9359999999999999"/>
    <x v="23"/>
    <x v="55"/>
  </r>
  <r>
    <n v="9609"/>
    <x v="4820"/>
    <x v="256"/>
    <d v="2017-12-08T00:00:00"/>
    <s v="Second Class"/>
    <s v="BF-11080"/>
    <s v="Bart Folk"/>
    <x v="0"/>
    <s v="United States"/>
    <s v="New York City"/>
    <x v="15"/>
    <n v="10024"/>
    <x v="3"/>
    <s v="OFF-LA-10000248"/>
    <x v="1"/>
    <x v="2"/>
    <s v="Avery 52"/>
    <x v="466"/>
    <n v="3"/>
    <x v="0"/>
    <n v="5.2028999999999996"/>
    <x v="23"/>
    <x v="41"/>
  </r>
  <r>
    <n v="9610"/>
    <x v="4821"/>
    <x v="458"/>
    <d v="2016-05-19T00:00:00"/>
    <s v="Second Class"/>
    <s v="SC-20095"/>
    <s v="Sanjit Chand"/>
    <x v="0"/>
    <s v="United States"/>
    <s v="Los Angeles"/>
    <x v="1"/>
    <n v="90045"/>
    <x v="1"/>
    <s v="FUR-FU-10002116"/>
    <x v="0"/>
    <x v="5"/>
    <s v="Tenex Carpeted, Granite-Look or Clear Contemporary Contour Shape Chair Mats"/>
    <x v="5680"/>
    <n v="4"/>
    <x v="0"/>
    <n v="19.7988"/>
    <x v="35"/>
    <x v="216"/>
  </r>
  <r>
    <n v="9611"/>
    <x v="4821"/>
    <x v="458"/>
    <d v="2016-05-19T00:00:00"/>
    <s v="Second Class"/>
    <s v="SC-20095"/>
    <s v="Sanjit Chand"/>
    <x v="0"/>
    <s v="United States"/>
    <s v="Los Angeles"/>
    <x v="1"/>
    <n v="90045"/>
    <x v="1"/>
    <s v="OFF-LA-10002195"/>
    <x v="1"/>
    <x v="2"/>
    <s v="Avery 481"/>
    <x v="1777"/>
    <n v="9"/>
    <x v="0"/>
    <n v="13.3056"/>
    <x v="35"/>
    <x v="62"/>
  </r>
  <r>
    <n v="9612"/>
    <x v="4822"/>
    <x v="1200"/>
    <d v="2017-10-30T00:00:00"/>
    <s v="Standard Class"/>
    <s v="CS-11950"/>
    <s v="Carlos Soltero"/>
    <x v="0"/>
    <s v="United States"/>
    <s v="Jackson"/>
    <x v="35"/>
    <n v="39212"/>
    <x v="0"/>
    <s v="OFF-FA-10000735"/>
    <x v="1"/>
    <x v="13"/>
    <s v="Staples"/>
    <x v="2582"/>
    <n v="4"/>
    <x v="0"/>
    <n v="5.2560000000000002"/>
    <x v="13"/>
    <x v="88"/>
  </r>
  <r>
    <n v="9613"/>
    <x v="4823"/>
    <x v="31"/>
    <d v="2016-09-22T00:00:00"/>
    <s v="Standard Class"/>
    <s v="BD-11320"/>
    <s v="Bill Donatelli"/>
    <x v="0"/>
    <s v="United States"/>
    <s v="Woodland"/>
    <x v="1"/>
    <n v="95695"/>
    <x v="1"/>
    <s v="TEC-PH-10001299"/>
    <x v="2"/>
    <x v="7"/>
    <s v="Polycom CX300 Desktop Phone USB VoIP phone"/>
    <x v="2507"/>
    <n v="2"/>
    <x v="2"/>
    <n v="23.9984"/>
    <x v="22"/>
    <x v="7"/>
  </r>
  <r>
    <n v="9614"/>
    <x v="4824"/>
    <x v="7"/>
    <d v="2014-11-13T00:00:00"/>
    <s v="First Class"/>
    <s v="MZ-17515"/>
    <s v="Mary Zewe"/>
    <x v="1"/>
    <s v="United States"/>
    <s v="Seattle"/>
    <x v="4"/>
    <n v="98115"/>
    <x v="1"/>
    <s v="OFF-AP-10002892"/>
    <x v="1"/>
    <x v="9"/>
    <s v="Belkin F5C206VTEL 6 Outlet Surge"/>
    <x v="5681"/>
    <n v="1"/>
    <x v="0"/>
    <n v="6.8940000000000001"/>
    <x v="7"/>
    <x v="1"/>
  </r>
  <r>
    <n v="9615"/>
    <x v="4824"/>
    <x v="7"/>
    <d v="2014-11-13T00:00:00"/>
    <s v="First Class"/>
    <s v="MZ-17515"/>
    <s v="Mary Zewe"/>
    <x v="1"/>
    <s v="United States"/>
    <s v="Seattle"/>
    <x v="4"/>
    <n v="98115"/>
    <x v="1"/>
    <s v="TEC-AC-10002718"/>
    <x v="2"/>
    <x v="11"/>
    <s v="Belkin Standard 104 key USB Keyboard"/>
    <x v="5682"/>
    <n v="7"/>
    <x v="0"/>
    <n v="15.3195"/>
    <x v="7"/>
    <x v="230"/>
  </r>
  <r>
    <n v="9616"/>
    <x v="4824"/>
    <x v="7"/>
    <d v="2014-11-13T00:00:00"/>
    <s v="First Class"/>
    <s v="MZ-17515"/>
    <s v="Mary Zewe"/>
    <x v="1"/>
    <s v="United States"/>
    <s v="Seattle"/>
    <x v="4"/>
    <n v="98115"/>
    <x v="1"/>
    <s v="OFF-BI-10003527"/>
    <x v="1"/>
    <x v="8"/>
    <s v="Fellowes PB500 Electric Punch Plastic Comb Binding Machine with Manual Bind"/>
    <x v="5683"/>
    <n v="2"/>
    <x v="2"/>
    <n v="762.59400000000005"/>
    <x v="7"/>
    <x v="52"/>
  </r>
  <r>
    <n v="9617"/>
    <x v="4825"/>
    <x v="250"/>
    <d v="2016-08-29T00:00:00"/>
    <s v="Standard Class"/>
    <s v="PW-19030"/>
    <s v="Pauline Webber"/>
    <x v="1"/>
    <s v="United States"/>
    <s v="Los Angeles"/>
    <x v="1"/>
    <n v="90049"/>
    <x v="1"/>
    <s v="OFF-AR-10002255"/>
    <x v="1"/>
    <x v="6"/>
    <s v="Newell 346"/>
    <x v="1755"/>
    <n v="2"/>
    <x v="0"/>
    <n v="1.6704000000000001"/>
    <x v="47"/>
    <x v="74"/>
  </r>
  <r>
    <n v="9618"/>
    <x v="4826"/>
    <x v="673"/>
    <d v="2017-11-21T00:00:00"/>
    <s v="Standard Class"/>
    <s v="BS-11380"/>
    <s v="Bill Stewart"/>
    <x v="1"/>
    <s v="United States"/>
    <s v="Bowling Green"/>
    <x v="24"/>
    <n v="43402"/>
    <x v="3"/>
    <s v="TEC-CO-10002095"/>
    <x v="2"/>
    <x v="16"/>
    <s v="Hewlett Packard 610 Color Digital Copier / Printer"/>
    <x v="5684"/>
    <n v="3"/>
    <x v="10"/>
    <n v="74.998500000000007"/>
    <x v="24"/>
    <x v="339"/>
  </r>
  <r>
    <n v="9619"/>
    <x v="4826"/>
    <x v="673"/>
    <d v="2017-11-21T00:00:00"/>
    <s v="Standard Class"/>
    <s v="BS-11380"/>
    <s v="Bill Stewart"/>
    <x v="1"/>
    <s v="United States"/>
    <s v="Bowling Green"/>
    <x v="24"/>
    <n v="43402"/>
    <x v="3"/>
    <s v="OFF-AR-10004022"/>
    <x v="1"/>
    <x v="6"/>
    <s v="Panasonic KP-380BK Classic Electric Pencil Sharpener"/>
    <x v="1134"/>
    <n v="3"/>
    <x v="2"/>
    <n v="5.3970000000000002"/>
    <x v="24"/>
    <x v="107"/>
  </r>
  <r>
    <n v="9620"/>
    <x v="4826"/>
    <x v="673"/>
    <d v="2017-11-21T00:00:00"/>
    <s v="Standard Class"/>
    <s v="BS-11380"/>
    <s v="Bill Stewart"/>
    <x v="1"/>
    <s v="United States"/>
    <s v="Bowling Green"/>
    <x v="24"/>
    <n v="43402"/>
    <x v="3"/>
    <s v="TEC-AC-10002335"/>
    <x v="2"/>
    <x v="11"/>
    <s v="Logitech Media Keyboard K200"/>
    <x v="3943"/>
    <n v="5"/>
    <x v="2"/>
    <n v="-1.7495000000000001"/>
    <x v="24"/>
    <x v="165"/>
  </r>
  <r>
    <n v="9621"/>
    <x v="4827"/>
    <x v="467"/>
    <d v="2014-09-30T00:00:00"/>
    <s v="Standard Class"/>
    <s v="DA-13450"/>
    <s v="Dianna Arnett"/>
    <x v="2"/>
    <s v="United States"/>
    <s v="Lancaster"/>
    <x v="24"/>
    <n v="43130"/>
    <x v="3"/>
    <s v="OFF-AP-10001634"/>
    <x v="1"/>
    <x v="9"/>
    <s v="Hoover Commercial Lightweight Upright Vacuum"/>
    <x v="5685"/>
    <n v="6"/>
    <x v="2"/>
    <n v="1.2527999999999999"/>
    <x v="9"/>
    <x v="17"/>
  </r>
  <r>
    <n v="9622"/>
    <x v="4827"/>
    <x v="467"/>
    <d v="2014-09-30T00:00:00"/>
    <s v="Standard Class"/>
    <s v="DA-13450"/>
    <s v="Dianna Arnett"/>
    <x v="2"/>
    <s v="United States"/>
    <s v="Lancaster"/>
    <x v="24"/>
    <n v="43130"/>
    <x v="3"/>
    <s v="TEC-AC-10002370"/>
    <x v="2"/>
    <x v="11"/>
    <s v="Maxell CD-R Discs"/>
    <x v="5686"/>
    <n v="2"/>
    <x v="2"/>
    <n v="0.4728"/>
    <x v="9"/>
    <x v="230"/>
  </r>
  <r>
    <n v="9623"/>
    <x v="4827"/>
    <x v="467"/>
    <d v="2014-09-30T00:00:00"/>
    <s v="Standard Class"/>
    <s v="DA-13450"/>
    <s v="Dianna Arnett"/>
    <x v="2"/>
    <s v="United States"/>
    <s v="Lancaster"/>
    <x v="24"/>
    <n v="43130"/>
    <x v="3"/>
    <s v="OFF-PA-10000174"/>
    <x v="1"/>
    <x v="10"/>
    <s v="Message Book, Wirebound, Four 5 1/2&quot; X 4&quot; Forms/Pg., 200 Dupl. Sets/Book"/>
    <x v="2668"/>
    <n v="4"/>
    <x v="2"/>
    <n v="11.102399999999999"/>
    <x v="9"/>
    <x v="31"/>
  </r>
  <r>
    <n v="9624"/>
    <x v="4828"/>
    <x v="222"/>
    <d v="2017-06-30T00:00:00"/>
    <s v="First Class"/>
    <s v="ME-17725"/>
    <s v="Max Engle"/>
    <x v="0"/>
    <s v="United States"/>
    <s v="Dallas"/>
    <x v="5"/>
    <n v="75220"/>
    <x v="2"/>
    <s v="OFF-AP-10000240"/>
    <x v="1"/>
    <x v="9"/>
    <s v="Belkin F9G930V10-GRY 9 Outlet Surge"/>
    <x v="5687"/>
    <n v="2"/>
    <x v="3"/>
    <n v="-54.549599999999998"/>
    <x v="28"/>
    <x v="415"/>
  </r>
  <r>
    <n v="9625"/>
    <x v="4828"/>
    <x v="222"/>
    <d v="2017-06-30T00:00:00"/>
    <s v="First Class"/>
    <s v="ME-17725"/>
    <s v="Max Engle"/>
    <x v="0"/>
    <s v="United States"/>
    <s v="Dallas"/>
    <x v="5"/>
    <n v="75220"/>
    <x v="2"/>
    <s v="FUR-TA-10002855"/>
    <x v="0"/>
    <x v="3"/>
    <s v="Bevis Round Conference Table Top &amp; Single Column Base"/>
    <x v="5688"/>
    <n v="3"/>
    <x v="4"/>
    <n v="-39.511800000000001"/>
    <x v="28"/>
    <x v="192"/>
  </r>
  <r>
    <n v="9626"/>
    <x v="4828"/>
    <x v="222"/>
    <d v="2017-06-30T00:00:00"/>
    <s v="First Class"/>
    <s v="ME-17725"/>
    <s v="Max Engle"/>
    <x v="0"/>
    <s v="United States"/>
    <s v="Dallas"/>
    <x v="5"/>
    <n v="75220"/>
    <x v="2"/>
    <s v="FUR-BO-10000780"/>
    <x v="0"/>
    <x v="0"/>
    <s v="O'Sullivan Plantations 2-Door Library in Landvery Oak"/>
    <x v="5689"/>
    <n v="3"/>
    <x v="8"/>
    <n v="-96.470399999999998"/>
    <x v="28"/>
    <x v="365"/>
  </r>
  <r>
    <n v="9627"/>
    <x v="4829"/>
    <x v="397"/>
    <d v="2017-09-25T00:00:00"/>
    <s v="First Class"/>
    <s v="MH-17785"/>
    <s v="Maya Herman"/>
    <x v="1"/>
    <s v="United States"/>
    <s v="Lubbock"/>
    <x v="5"/>
    <n v="79424"/>
    <x v="2"/>
    <s v="OFF-PA-10001846"/>
    <x v="1"/>
    <x v="10"/>
    <s v="Xerox 1899"/>
    <x v="4579"/>
    <n v="2"/>
    <x v="2"/>
    <n v="3.3523999999999998"/>
    <x v="15"/>
    <x v="49"/>
  </r>
  <r>
    <n v="9628"/>
    <x v="4830"/>
    <x v="533"/>
    <d v="2014-11-27T00:00:00"/>
    <s v="Standard Class"/>
    <s v="BT-11440"/>
    <s v="Bobby Trafton"/>
    <x v="0"/>
    <s v="United States"/>
    <s v="Detroit"/>
    <x v="12"/>
    <n v="48227"/>
    <x v="2"/>
    <s v="OFF-BI-10002049"/>
    <x v="1"/>
    <x v="8"/>
    <s v="UniKeep View Case Binders"/>
    <x v="1835"/>
    <n v="3"/>
    <x v="0"/>
    <n v="6.7481999999999998"/>
    <x v="7"/>
    <x v="55"/>
  </r>
  <r>
    <n v="9629"/>
    <x v="4831"/>
    <x v="286"/>
    <d v="2014-01-18T00:00:00"/>
    <s v="Standard Class"/>
    <s v="MM-17920"/>
    <s v="Michael Moore"/>
    <x v="0"/>
    <s v="United States"/>
    <s v="Newark"/>
    <x v="24"/>
    <n v="43055"/>
    <x v="3"/>
    <s v="OFF-PA-10002947"/>
    <x v="1"/>
    <x v="10"/>
    <s v="Xerox 1923"/>
    <x v="5317"/>
    <n v="7"/>
    <x v="2"/>
    <n v="13.0928"/>
    <x v="46"/>
    <x v="73"/>
  </r>
  <r>
    <n v="9630"/>
    <x v="4831"/>
    <x v="286"/>
    <d v="2014-01-18T00:00:00"/>
    <s v="Standard Class"/>
    <s v="MM-17920"/>
    <s v="Michael Moore"/>
    <x v="0"/>
    <s v="United States"/>
    <s v="Newark"/>
    <x v="24"/>
    <n v="43055"/>
    <x v="3"/>
    <s v="OFF-BI-10003476"/>
    <x v="1"/>
    <x v="8"/>
    <s v="Avery Metallic Poly Binders"/>
    <x v="5690"/>
    <n v="2"/>
    <x v="6"/>
    <n v="-2.5211999999999999"/>
    <x v="46"/>
    <x v="86"/>
  </r>
  <r>
    <n v="9631"/>
    <x v="4832"/>
    <x v="1206"/>
    <d v="2016-06-06T00:00:00"/>
    <s v="Standard Class"/>
    <s v="NM-18520"/>
    <s v="Neoma Murray"/>
    <x v="0"/>
    <s v="United States"/>
    <s v="New York City"/>
    <x v="15"/>
    <n v="10011"/>
    <x v="3"/>
    <s v="OFF-BI-10002609"/>
    <x v="1"/>
    <x v="8"/>
    <s v="Avery Hidden Tab Dividers for Binding Systems"/>
    <x v="485"/>
    <n v="3"/>
    <x v="2"/>
    <n v="2.3243999999999998"/>
    <x v="1"/>
    <x v="12"/>
  </r>
  <r>
    <n v="9632"/>
    <x v="4832"/>
    <x v="1206"/>
    <d v="2016-06-06T00:00:00"/>
    <s v="Standard Class"/>
    <s v="NM-18520"/>
    <s v="Neoma Murray"/>
    <x v="0"/>
    <s v="United States"/>
    <s v="New York City"/>
    <x v="15"/>
    <n v="10011"/>
    <x v="3"/>
    <s v="TEC-PH-10003215"/>
    <x v="2"/>
    <x v="7"/>
    <s v="Jackery Bar Premium Fast-charging Portable Charger"/>
    <x v="5691"/>
    <n v="6"/>
    <x v="0"/>
    <n v="88.052999999999997"/>
    <x v="1"/>
    <x v="77"/>
  </r>
  <r>
    <n v="9633"/>
    <x v="4833"/>
    <x v="778"/>
    <d v="2017-02-17T00:00:00"/>
    <s v="Standard Class"/>
    <s v="MH-17455"/>
    <s v="Mark Hamilton"/>
    <x v="0"/>
    <s v="United States"/>
    <s v="Minneapolis"/>
    <x v="11"/>
    <n v="55407"/>
    <x v="2"/>
    <s v="OFF-AP-10004785"/>
    <x v="1"/>
    <x v="9"/>
    <s v="Holmes Replacement Filter for HEPA Air Cleaner, Medium Room"/>
    <x v="5692"/>
    <n v="8"/>
    <x v="0"/>
    <n v="38.975200000000001"/>
    <x v="31"/>
    <x v="157"/>
  </r>
  <r>
    <n v="9634"/>
    <x v="4834"/>
    <x v="1005"/>
    <d v="2014-10-17T00:00:00"/>
    <s v="First Class"/>
    <s v="TC-21295"/>
    <s v="Toby Carlisle"/>
    <x v="0"/>
    <s v="United States"/>
    <s v="Everett"/>
    <x v="31"/>
    <n v="2149"/>
    <x v="3"/>
    <s v="TEC-AC-10000865"/>
    <x v="2"/>
    <x v="11"/>
    <s v="WD My Passport Ultra 500GB Portable External Hard Drive"/>
    <x v="1307"/>
    <n v="3"/>
    <x v="0"/>
    <n v="30.09"/>
    <x v="18"/>
    <x v="231"/>
  </r>
  <r>
    <n v="9635"/>
    <x v="4834"/>
    <x v="1005"/>
    <d v="2014-10-17T00:00:00"/>
    <s v="First Class"/>
    <s v="TC-21295"/>
    <s v="Toby Carlisle"/>
    <x v="0"/>
    <s v="United States"/>
    <s v="Everett"/>
    <x v="31"/>
    <n v="2149"/>
    <x v="3"/>
    <s v="OFF-ST-10000615"/>
    <x v="1"/>
    <x v="4"/>
    <s v="SimpliFile Personal File, Black Granite, 15w x 6-15/16d x 11-1/4h"/>
    <x v="5693"/>
    <n v="7"/>
    <x v="0"/>
    <n v="22.245999999999999"/>
    <x v="18"/>
    <x v="40"/>
  </r>
  <r>
    <n v="9636"/>
    <x v="4834"/>
    <x v="1005"/>
    <d v="2014-10-17T00:00:00"/>
    <s v="First Class"/>
    <s v="TC-21295"/>
    <s v="Toby Carlisle"/>
    <x v="0"/>
    <s v="United States"/>
    <s v="Everett"/>
    <x v="31"/>
    <n v="2149"/>
    <x v="3"/>
    <s v="FUR-CH-10000749"/>
    <x v="0"/>
    <x v="1"/>
    <s v="Office Star - Ergonomic Mid Back Chair with 2-Way Adjustable Arms"/>
    <x v="2312"/>
    <n v="9"/>
    <x v="0"/>
    <n v="260.6112"/>
    <x v="18"/>
    <x v="341"/>
  </r>
  <r>
    <n v="9637"/>
    <x v="4835"/>
    <x v="728"/>
    <d v="2014-11-25T00:00:00"/>
    <s v="Standard Class"/>
    <s v="MH-17785"/>
    <s v="Maya Herman"/>
    <x v="1"/>
    <s v="United States"/>
    <s v="Seattle"/>
    <x v="4"/>
    <n v="98105"/>
    <x v="1"/>
    <s v="FUR-FU-10003553"/>
    <x v="0"/>
    <x v="5"/>
    <s v="Howard Miller 13-1/2&quot; Diameter Rosebrook Wall Clock"/>
    <x v="5694"/>
    <n v="2"/>
    <x v="0"/>
    <n v="55.015999999999998"/>
    <x v="7"/>
    <x v="240"/>
  </r>
  <r>
    <n v="9638"/>
    <x v="4835"/>
    <x v="728"/>
    <d v="2014-11-25T00:00:00"/>
    <s v="Standard Class"/>
    <s v="MH-17785"/>
    <s v="Maya Herman"/>
    <x v="1"/>
    <s v="United States"/>
    <s v="Seattle"/>
    <x v="4"/>
    <n v="98105"/>
    <x v="1"/>
    <s v="FUR-TA-10003008"/>
    <x v="0"/>
    <x v="3"/>
    <s v="Lesro Round Back Collection Coffee Table, End Table"/>
    <x v="5695"/>
    <n v="4"/>
    <x v="0"/>
    <n v="94.926000000000002"/>
    <x v="7"/>
    <x v="23"/>
  </r>
  <r>
    <n v="9639"/>
    <x v="4836"/>
    <x v="105"/>
    <d v="2017-11-15T00:00:00"/>
    <s v="Second Class"/>
    <s v="EP-13915"/>
    <s v="Emily Phan"/>
    <x v="0"/>
    <s v="United States"/>
    <s v="Los Angeles"/>
    <x v="1"/>
    <n v="90032"/>
    <x v="1"/>
    <s v="OFF-PA-10001846"/>
    <x v="1"/>
    <x v="10"/>
    <s v="Xerox 1899"/>
    <x v="1049"/>
    <n v="2"/>
    <x v="0"/>
    <n v="5.6643999999999997"/>
    <x v="24"/>
    <x v="181"/>
  </r>
  <r>
    <n v="9640"/>
    <x v="4837"/>
    <x v="1225"/>
    <d v="2015-01-31T00:00:00"/>
    <s v="Second Class"/>
    <s v="JH-15985"/>
    <s v="Joseph Holt"/>
    <x v="0"/>
    <s v="United States"/>
    <s v="Concord"/>
    <x v="3"/>
    <n v="28027"/>
    <x v="0"/>
    <s v="FUR-TA-10000198"/>
    <x v="0"/>
    <x v="3"/>
    <s v="Chromcraft Bull-Nose Wood Oval Conference Tables &amp; Bases"/>
    <x v="5696"/>
    <n v="13"/>
    <x v="10"/>
    <n v="-1862.3124"/>
    <x v="36"/>
    <x v="569"/>
  </r>
  <r>
    <n v="9641"/>
    <x v="4838"/>
    <x v="1009"/>
    <d v="2014-03-12T00:00:00"/>
    <s v="Standard Class"/>
    <s v="CM-12715"/>
    <s v="Craig Molinari"/>
    <x v="1"/>
    <s v="United States"/>
    <s v="Seattle"/>
    <x v="4"/>
    <n v="98103"/>
    <x v="1"/>
    <s v="OFF-AR-10000390"/>
    <x v="1"/>
    <x v="6"/>
    <s v="Newell Chalk Holder"/>
    <x v="2740"/>
    <n v="5"/>
    <x v="0"/>
    <n v="9.4990000000000006"/>
    <x v="34"/>
    <x v="153"/>
  </r>
  <r>
    <n v="9642"/>
    <x v="4838"/>
    <x v="1009"/>
    <d v="2014-03-12T00:00:00"/>
    <s v="Standard Class"/>
    <s v="CM-12715"/>
    <s v="Craig Molinari"/>
    <x v="1"/>
    <s v="United States"/>
    <s v="Seattle"/>
    <x v="4"/>
    <n v="98103"/>
    <x v="1"/>
    <s v="OFF-ST-10000934"/>
    <x v="1"/>
    <x v="4"/>
    <s v="Contico 72&quot;H Heavy-Duty Storage System"/>
    <x v="5697"/>
    <n v="5"/>
    <x v="0"/>
    <n v="0"/>
    <x v="34"/>
    <x v="136"/>
  </r>
  <r>
    <n v="9643"/>
    <x v="4838"/>
    <x v="1009"/>
    <d v="2014-03-12T00:00:00"/>
    <s v="Standard Class"/>
    <s v="CM-12715"/>
    <s v="Craig Molinari"/>
    <x v="1"/>
    <s v="United States"/>
    <s v="Seattle"/>
    <x v="4"/>
    <n v="98103"/>
    <x v="1"/>
    <s v="FUR-CH-10002780"/>
    <x v="0"/>
    <x v="1"/>
    <s v="Office Star - Task Chair with Contemporary Loop Arms"/>
    <x v="5163"/>
    <n v="6"/>
    <x v="2"/>
    <n v="21.8352"/>
    <x v="34"/>
    <x v="9"/>
  </r>
  <r>
    <n v="9644"/>
    <x v="4838"/>
    <x v="1009"/>
    <d v="2014-03-12T00:00:00"/>
    <s v="Standard Class"/>
    <s v="CM-12715"/>
    <s v="Craig Molinari"/>
    <x v="1"/>
    <s v="United States"/>
    <s v="Seattle"/>
    <x v="4"/>
    <n v="98103"/>
    <x v="1"/>
    <s v="FUR-CH-10004495"/>
    <x v="0"/>
    <x v="1"/>
    <s v="Global Leather and Oak Executive Chair, Black"/>
    <x v="5698"/>
    <n v="2"/>
    <x v="2"/>
    <n v="54.176400000000001"/>
    <x v="34"/>
    <x v="4"/>
  </r>
  <r>
    <n v="9645"/>
    <x v="4839"/>
    <x v="110"/>
    <d v="2017-06-13T00:00:00"/>
    <s v="Standard Class"/>
    <s v="FO-14305"/>
    <s v="Frank Olsen"/>
    <x v="0"/>
    <s v="United States"/>
    <s v="Glendale"/>
    <x v="16"/>
    <n v="85301"/>
    <x v="1"/>
    <s v="TEC-AC-10002006"/>
    <x v="2"/>
    <x v="11"/>
    <s v="Memorex Micro Travel Drive 16 GB"/>
    <x v="5699"/>
    <n v="7"/>
    <x v="2"/>
    <n v="12.3123"/>
    <x v="28"/>
    <x v="223"/>
  </r>
  <r>
    <n v="9646"/>
    <x v="4839"/>
    <x v="110"/>
    <d v="2017-06-13T00:00:00"/>
    <s v="Standard Class"/>
    <s v="FO-14305"/>
    <s v="Frank Olsen"/>
    <x v="0"/>
    <s v="United States"/>
    <s v="Glendale"/>
    <x v="16"/>
    <n v="85301"/>
    <x v="1"/>
    <s v="OFF-ST-10002485"/>
    <x v="1"/>
    <x v="4"/>
    <s v="Rogers Deluxe File Chest"/>
    <x v="200"/>
    <n v="2"/>
    <x v="2"/>
    <n v="-8.3523999999999994"/>
    <x v="28"/>
    <x v="111"/>
  </r>
  <r>
    <n v="9647"/>
    <x v="4839"/>
    <x v="110"/>
    <d v="2017-06-13T00:00:00"/>
    <s v="Standard Class"/>
    <s v="FO-14305"/>
    <s v="Frank Olsen"/>
    <x v="0"/>
    <s v="United States"/>
    <s v="Glendale"/>
    <x v="16"/>
    <n v="85301"/>
    <x v="1"/>
    <s v="OFF-BI-10000778"/>
    <x v="1"/>
    <x v="8"/>
    <s v="GBC VeloBinder Electric Binding Machine"/>
    <x v="1255"/>
    <n v="2"/>
    <x v="6"/>
    <n v="-48.392000000000003"/>
    <x v="28"/>
    <x v="133"/>
  </r>
  <r>
    <n v="9648"/>
    <x v="4840"/>
    <x v="84"/>
    <d v="2014-11-24T00:00:00"/>
    <s v="Standard Class"/>
    <s v="MW-18220"/>
    <s v="Mitch Webber"/>
    <x v="0"/>
    <s v="United States"/>
    <s v="Coon Rapids"/>
    <x v="11"/>
    <n v="55433"/>
    <x v="2"/>
    <s v="OFF-ST-10000877"/>
    <x v="1"/>
    <x v="4"/>
    <s v="Recycled Steel Personal File for Standard File Folders"/>
    <x v="3449"/>
    <n v="4"/>
    <x v="0"/>
    <n v="57.501600000000003"/>
    <x v="7"/>
    <x v="96"/>
  </r>
  <r>
    <n v="9649"/>
    <x v="4840"/>
    <x v="84"/>
    <d v="2014-11-24T00:00:00"/>
    <s v="Standard Class"/>
    <s v="MW-18220"/>
    <s v="Mitch Webber"/>
    <x v="0"/>
    <s v="United States"/>
    <s v="Coon Rapids"/>
    <x v="11"/>
    <n v="55433"/>
    <x v="2"/>
    <s v="TEC-PH-10002103"/>
    <x v="2"/>
    <x v="7"/>
    <s v="Jabra SPEAK 410"/>
    <x v="1666"/>
    <n v="3"/>
    <x v="0"/>
    <n v="78.951599999999999"/>
    <x v="7"/>
    <x v="40"/>
  </r>
  <r>
    <n v="9650"/>
    <x v="4841"/>
    <x v="491"/>
    <d v="2016-11-30T00:00:00"/>
    <s v="Standard Class"/>
    <s v="MS-17365"/>
    <s v="Maribeth Schnelling"/>
    <x v="0"/>
    <s v="United States"/>
    <s v="Los Angeles"/>
    <x v="1"/>
    <n v="90045"/>
    <x v="1"/>
    <s v="FUR-BO-10002213"/>
    <x v="0"/>
    <x v="0"/>
    <s v="DMI Eclipse Executive Suite Bookcases"/>
    <x v="5700"/>
    <n v="8"/>
    <x v="11"/>
    <n v="160.31360000000001"/>
    <x v="0"/>
    <x v="287"/>
  </r>
  <r>
    <n v="9651"/>
    <x v="4841"/>
    <x v="491"/>
    <d v="2016-11-30T00:00:00"/>
    <s v="Standard Class"/>
    <s v="MS-17365"/>
    <s v="Maribeth Schnelling"/>
    <x v="0"/>
    <s v="United States"/>
    <s v="Los Angeles"/>
    <x v="1"/>
    <n v="90045"/>
    <x v="1"/>
    <s v="OFF-AR-10004269"/>
    <x v="1"/>
    <x v="6"/>
    <s v="Newell 31"/>
    <x v="5148"/>
    <n v="9"/>
    <x v="0"/>
    <n v="10.4076"/>
    <x v="0"/>
    <x v="40"/>
  </r>
  <r>
    <n v="9652"/>
    <x v="4841"/>
    <x v="491"/>
    <d v="2016-11-30T00:00:00"/>
    <s v="Standard Class"/>
    <s v="MS-17365"/>
    <s v="Maribeth Schnelling"/>
    <x v="0"/>
    <s v="United States"/>
    <s v="Los Angeles"/>
    <x v="1"/>
    <n v="90045"/>
    <x v="1"/>
    <s v="OFF-AP-10000055"/>
    <x v="1"/>
    <x v="9"/>
    <s v="Belkin F9S820V06 8 Outlet Surge"/>
    <x v="643"/>
    <n v="2"/>
    <x v="0"/>
    <n v="19.488"/>
    <x v="0"/>
    <x v="84"/>
  </r>
  <r>
    <n v="9653"/>
    <x v="4841"/>
    <x v="491"/>
    <d v="2016-11-30T00:00:00"/>
    <s v="Standard Class"/>
    <s v="MS-17365"/>
    <s v="Maribeth Schnelling"/>
    <x v="0"/>
    <s v="United States"/>
    <s v="Los Angeles"/>
    <x v="1"/>
    <n v="90045"/>
    <x v="1"/>
    <s v="FUR-FU-10002937"/>
    <x v="0"/>
    <x v="5"/>
    <s v="GE 48&quot; Fluorescent Tube, Cool White Energy Saver, 34 Watts, 30/Box"/>
    <x v="1899"/>
    <n v="6"/>
    <x v="0"/>
    <n v="297.69"/>
    <x v="0"/>
    <x v="47"/>
  </r>
  <r>
    <n v="9654"/>
    <x v="4842"/>
    <x v="205"/>
    <d v="2017-01-27T00:00:00"/>
    <s v="Standard Class"/>
    <s v="HP-14815"/>
    <s v="Harold Pawlan"/>
    <x v="2"/>
    <s v="United States"/>
    <s v="Tucson"/>
    <x v="16"/>
    <n v="85705"/>
    <x v="1"/>
    <s v="TEC-AC-10001874"/>
    <x v="2"/>
    <x v="11"/>
    <s v="Logitech Wireless Anywhere Mouse MX for PC and Mac"/>
    <x v="909"/>
    <n v="2"/>
    <x v="2"/>
    <n v="11.997999999999999"/>
    <x v="44"/>
    <x v="26"/>
  </r>
  <r>
    <n v="9655"/>
    <x v="4842"/>
    <x v="205"/>
    <d v="2017-01-27T00:00:00"/>
    <s v="Standard Class"/>
    <s v="HP-14815"/>
    <s v="Harold Pawlan"/>
    <x v="2"/>
    <s v="United States"/>
    <s v="Tucson"/>
    <x v="16"/>
    <n v="85705"/>
    <x v="1"/>
    <s v="OFF-BI-10004506"/>
    <x v="1"/>
    <x v="8"/>
    <s v="Wilson Jones data.warehouse D-Ring Binders with DublLock"/>
    <x v="5701"/>
    <n v="2"/>
    <x v="6"/>
    <n v="-3.6212"/>
    <x v="44"/>
    <x v="25"/>
  </r>
  <r>
    <n v="9656"/>
    <x v="4843"/>
    <x v="358"/>
    <d v="2014-09-29T00:00:00"/>
    <s v="Standard Class"/>
    <s v="AS-10090"/>
    <s v="Adam Shillingsburg"/>
    <x v="0"/>
    <s v="United States"/>
    <s v="New York City"/>
    <x v="15"/>
    <n v="10035"/>
    <x v="3"/>
    <s v="FUR-FU-10001876"/>
    <x v="0"/>
    <x v="5"/>
    <s v="Computer Room Manger, 14&quot;"/>
    <x v="5702"/>
    <n v="3"/>
    <x v="0"/>
    <n v="35.078400000000002"/>
    <x v="9"/>
    <x v="293"/>
  </r>
  <r>
    <n v="9657"/>
    <x v="4843"/>
    <x v="358"/>
    <d v="2014-09-29T00:00:00"/>
    <s v="Standard Class"/>
    <s v="AS-10090"/>
    <s v="Adam Shillingsburg"/>
    <x v="0"/>
    <s v="United States"/>
    <s v="New York City"/>
    <x v="15"/>
    <n v="10035"/>
    <x v="3"/>
    <s v="OFF-BI-10003355"/>
    <x v="1"/>
    <x v="8"/>
    <s v="Cardinal Holdit Business Card Pockets"/>
    <x v="2176"/>
    <n v="1"/>
    <x v="2"/>
    <n v="1.3944000000000001"/>
    <x v="9"/>
    <x v="11"/>
  </r>
  <r>
    <n v="9658"/>
    <x v="4843"/>
    <x v="358"/>
    <d v="2014-09-29T00:00:00"/>
    <s v="Standard Class"/>
    <s v="AS-10090"/>
    <s v="Adam Shillingsburg"/>
    <x v="0"/>
    <s v="United States"/>
    <s v="New York City"/>
    <x v="15"/>
    <n v="10035"/>
    <x v="3"/>
    <s v="OFF-AR-10003876"/>
    <x v="1"/>
    <x v="6"/>
    <s v="Avery Hi-Liter GlideStik Fluorescent Highlighter, Yellow Ink"/>
    <x v="3754"/>
    <n v="4"/>
    <x v="0"/>
    <n v="5.7375999999999996"/>
    <x v="9"/>
    <x v="48"/>
  </r>
  <r>
    <n v="9659"/>
    <x v="4843"/>
    <x v="358"/>
    <d v="2014-09-29T00:00:00"/>
    <s v="Standard Class"/>
    <s v="AS-10090"/>
    <s v="Adam Shillingsburg"/>
    <x v="0"/>
    <s v="United States"/>
    <s v="New York City"/>
    <x v="15"/>
    <n v="10035"/>
    <x v="3"/>
    <s v="FUR-CH-10004983"/>
    <x v="0"/>
    <x v="1"/>
    <s v="Office Star - Mid Back Dual function Ergonomic High Back Chair with 2-Way Adjustable Arms"/>
    <x v="5703"/>
    <n v="4"/>
    <x v="9"/>
    <n v="83.709599999999995"/>
    <x v="9"/>
    <x v="570"/>
  </r>
  <r>
    <n v="9660"/>
    <x v="4844"/>
    <x v="959"/>
    <d v="2014-03-30T00:00:00"/>
    <s v="Second Class"/>
    <s v="CS-12505"/>
    <s v="Cindy Stewart"/>
    <x v="0"/>
    <s v="United States"/>
    <s v="Pomona"/>
    <x v="1"/>
    <n v="91767"/>
    <x v="1"/>
    <s v="OFF-LA-10001982"/>
    <x v="1"/>
    <x v="2"/>
    <s v="Smead Alpha-Z Color-Coded Name Labels First Letter Starter Set"/>
    <x v="2022"/>
    <n v="5"/>
    <x v="0"/>
    <n v="9"/>
    <x v="34"/>
    <x v="42"/>
  </r>
  <r>
    <n v="9661"/>
    <x v="4845"/>
    <x v="112"/>
    <d v="2016-06-11T00:00:00"/>
    <s v="Standard Class"/>
    <s v="ME-17320"/>
    <s v="Maria Etezadi"/>
    <x v="2"/>
    <s v="United States"/>
    <s v="Santa Barbara"/>
    <x v="1"/>
    <n v="93101"/>
    <x v="1"/>
    <s v="TEC-PH-10001459"/>
    <x v="2"/>
    <x v="7"/>
    <s v="Samsung Galaxy Mega 6.3"/>
    <x v="5704"/>
    <n v="9"/>
    <x v="2"/>
    <n v="226.7946"/>
    <x v="1"/>
    <x v="17"/>
  </r>
  <r>
    <n v="9662"/>
    <x v="4845"/>
    <x v="112"/>
    <d v="2016-06-11T00:00:00"/>
    <s v="Standard Class"/>
    <s v="ME-17320"/>
    <s v="Maria Etezadi"/>
    <x v="2"/>
    <s v="United States"/>
    <s v="Santa Barbara"/>
    <x v="1"/>
    <n v="93101"/>
    <x v="1"/>
    <s v="TEC-AC-10002134"/>
    <x v="2"/>
    <x v="11"/>
    <s v="Rosewill 107 Normal Keys USB Wired Standard Keyboard"/>
    <x v="1153"/>
    <n v="2"/>
    <x v="0"/>
    <n v="3.7744"/>
    <x v="1"/>
    <x v="201"/>
  </r>
  <r>
    <n v="9663"/>
    <x v="4845"/>
    <x v="112"/>
    <d v="2016-06-11T00:00:00"/>
    <s v="Standard Class"/>
    <s v="ME-17320"/>
    <s v="Maria Etezadi"/>
    <x v="2"/>
    <s v="United States"/>
    <s v="Santa Barbara"/>
    <x v="1"/>
    <n v="93101"/>
    <x v="1"/>
    <s v="TEC-PH-10001760"/>
    <x v="2"/>
    <x v="7"/>
    <s v="Bose SoundLink Bluetooth Speaker"/>
    <x v="5705"/>
    <n v="3"/>
    <x v="2"/>
    <n v="161.19"/>
    <x v="1"/>
    <x v="31"/>
  </r>
  <r>
    <n v="9664"/>
    <x v="4846"/>
    <x v="515"/>
    <d v="2017-09-05T00:00:00"/>
    <s v="Standard Class"/>
    <s v="MS-17770"/>
    <s v="Maxwell Schwartz"/>
    <x v="0"/>
    <s v="United States"/>
    <s v="San Francisco"/>
    <x v="1"/>
    <n v="94109"/>
    <x v="1"/>
    <s v="OFF-ST-10001511"/>
    <x v="1"/>
    <x v="4"/>
    <s v="Space Solutions Commercial Steel Shelving"/>
    <x v="2652"/>
    <n v="3"/>
    <x v="0"/>
    <n v="9.6974999999999998"/>
    <x v="15"/>
    <x v="9"/>
  </r>
  <r>
    <n v="9665"/>
    <x v="4847"/>
    <x v="214"/>
    <d v="2015-12-07T00:00:00"/>
    <s v="Same Day"/>
    <s v="KH-16690"/>
    <s v="Kristen Hastings"/>
    <x v="1"/>
    <s v="United States"/>
    <s v="Riverside"/>
    <x v="1"/>
    <n v="92503"/>
    <x v="1"/>
    <s v="OFF-PA-10003953"/>
    <x v="1"/>
    <x v="10"/>
    <s v="Xerox 218"/>
    <x v="91"/>
    <n v="2"/>
    <x v="0"/>
    <n v="6.2207999999999997"/>
    <x v="14"/>
    <x v="68"/>
  </r>
  <r>
    <n v="9666"/>
    <x v="4848"/>
    <x v="673"/>
    <d v="2017-11-20T00:00:00"/>
    <s v="Standard Class"/>
    <s v="LC-16885"/>
    <s v="Lena Creighton"/>
    <x v="0"/>
    <s v="United States"/>
    <s v="Los Angeles"/>
    <x v="1"/>
    <n v="90049"/>
    <x v="1"/>
    <s v="FUR-FU-10003268"/>
    <x v="0"/>
    <x v="5"/>
    <s v="Eldon Radial Chair Mat for Low to Medium Pile Carpets"/>
    <x v="580"/>
    <n v="3"/>
    <x v="0"/>
    <n v="23.988"/>
    <x v="24"/>
    <x v="248"/>
  </r>
  <r>
    <n v="9667"/>
    <x v="4848"/>
    <x v="673"/>
    <d v="2017-11-20T00:00:00"/>
    <s v="Standard Class"/>
    <s v="LC-16885"/>
    <s v="Lena Creighton"/>
    <x v="0"/>
    <s v="United States"/>
    <s v="Los Angeles"/>
    <x v="1"/>
    <n v="90049"/>
    <x v="1"/>
    <s v="FUR-FU-10001847"/>
    <x v="0"/>
    <x v="5"/>
    <s v="Eldon Image Series Black Desk Accessories"/>
    <x v="2122"/>
    <n v="3"/>
    <x v="0"/>
    <n v="4.4711999999999996"/>
    <x v="24"/>
    <x v="159"/>
  </r>
  <r>
    <n v="9668"/>
    <x v="4849"/>
    <x v="131"/>
    <d v="2016-04-27T00:00:00"/>
    <s v="Standard Class"/>
    <s v="AF-10870"/>
    <s v="Art Ferguson"/>
    <x v="0"/>
    <s v="United States"/>
    <s v="San Clemente"/>
    <x v="1"/>
    <n v="92672"/>
    <x v="1"/>
    <s v="OFF-BI-10002764"/>
    <x v="1"/>
    <x v="8"/>
    <s v="Recycled Pressboard Report Cover with Reinforced Top Hinge"/>
    <x v="2270"/>
    <n v="7"/>
    <x v="2"/>
    <n v="6.5568999999999997"/>
    <x v="26"/>
    <x v="49"/>
  </r>
  <r>
    <n v="9669"/>
    <x v="4849"/>
    <x v="131"/>
    <d v="2016-04-27T00:00:00"/>
    <s v="Standard Class"/>
    <s v="AF-10870"/>
    <s v="Art Ferguson"/>
    <x v="0"/>
    <s v="United States"/>
    <s v="San Clemente"/>
    <x v="1"/>
    <n v="92672"/>
    <x v="1"/>
    <s v="OFF-EN-10004386"/>
    <x v="1"/>
    <x v="12"/>
    <s v="Recycled Interoffice Envelopes with String and Button Closure, 10 x 13"/>
    <x v="2866"/>
    <n v="3"/>
    <x v="0"/>
    <n v="35.984999999999999"/>
    <x v="26"/>
    <x v="47"/>
  </r>
  <r>
    <n v="9670"/>
    <x v="4850"/>
    <x v="459"/>
    <d v="2017-04-06T00:00:00"/>
    <s v="Standard Class"/>
    <s v="AH-10465"/>
    <s v="Amy Hunt"/>
    <x v="0"/>
    <s v="United States"/>
    <s v="Decatur"/>
    <x v="19"/>
    <n v="35601"/>
    <x v="0"/>
    <s v="OFF-LA-10001569"/>
    <x v="1"/>
    <x v="2"/>
    <s v="Avery 499"/>
    <x v="1801"/>
    <n v="3"/>
    <x v="0"/>
    <n v="6.8723999999999998"/>
    <x v="4"/>
    <x v="99"/>
  </r>
  <r>
    <n v="9671"/>
    <x v="4851"/>
    <x v="863"/>
    <d v="2015-08-15T00:00:00"/>
    <s v="First Class"/>
    <s v="GK-14620"/>
    <s v="Grace Kelly"/>
    <x v="1"/>
    <s v="United States"/>
    <s v="Greensboro"/>
    <x v="3"/>
    <n v="27405"/>
    <x v="0"/>
    <s v="OFF-AR-10001446"/>
    <x v="1"/>
    <x v="6"/>
    <s v="Newell 309"/>
    <x v="5706"/>
    <n v="7"/>
    <x v="2"/>
    <n v="8.0850000000000009"/>
    <x v="37"/>
    <x v="26"/>
  </r>
  <r>
    <n v="9672"/>
    <x v="4852"/>
    <x v="38"/>
    <d v="2017-11-19T00:00:00"/>
    <s v="Standard Class"/>
    <s v="KL-16645"/>
    <s v="Ken Lonsdale"/>
    <x v="0"/>
    <s v="United States"/>
    <s v="Dublin"/>
    <x v="1"/>
    <n v="94568"/>
    <x v="1"/>
    <s v="TEC-PH-10003442"/>
    <x v="2"/>
    <x v="7"/>
    <s v="Samsung Replacement EH64AVFWE Premium Headset"/>
    <x v="1103"/>
    <n v="5"/>
    <x v="2"/>
    <n v="1.375"/>
    <x v="24"/>
    <x v="107"/>
  </r>
  <r>
    <n v="9673"/>
    <x v="4853"/>
    <x v="443"/>
    <d v="2016-12-28T00:00:00"/>
    <s v="Standard Class"/>
    <s v="FM-14290"/>
    <s v="Frank Merwin"/>
    <x v="2"/>
    <s v="United States"/>
    <s v="Philadelphia"/>
    <x v="9"/>
    <n v="19143"/>
    <x v="3"/>
    <s v="OFF-PA-10000477"/>
    <x v="1"/>
    <x v="10"/>
    <s v="Xerox 1952"/>
    <x v="885"/>
    <n v="2"/>
    <x v="2"/>
    <n v="2.6892"/>
    <x v="5"/>
    <x v="27"/>
  </r>
  <r>
    <n v="9674"/>
    <x v="4853"/>
    <x v="443"/>
    <d v="2016-12-28T00:00:00"/>
    <s v="Standard Class"/>
    <s v="FM-14290"/>
    <s v="Frank Merwin"/>
    <x v="2"/>
    <s v="United States"/>
    <s v="Philadelphia"/>
    <x v="9"/>
    <n v="19143"/>
    <x v="3"/>
    <s v="TEC-PH-10002645"/>
    <x v="2"/>
    <x v="7"/>
    <s v="LG G2"/>
    <x v="5707"/>
    <n v="5"/>
    <x v="10"/>
    <n v="-374.99250000000001"/>
    <x v="5"/>
    <x v="58"/>
  </r>
  <r>
    <n v="9675"/>
    <x v="4854"/>
    <x v="192"/>
    <d v="2014-07-24T00:00:00"/>
    <s v="Second Class"/>
    <s v="JL-15850"/>
    <s v="John Lucas"/>
    <x v="0"/>
    <s v="United States"/>
    <s v="Houston"/>
    <x v="5"/>
    <n v="77095"/>
    <x v="2"/>
    <s v="OFF-ST-10003123"/>
    <x v="1"/>
    <x v="4"/>
    <s v="Fellowes Bases and Tops For Staxonsteel/High-Stak Systems"/>
    <x v="5708"/>
    <n v="1"/>
    <x v="2"/>
    <n v="1.3315999999999999"/>
    <x v="40"/>
    <x v="125"/>
  </r>
  <r>
    <n v="9676"/>
    <x v="4855"/>
    <x v="715"/>
    <d v="2016-05-10T00:00:00"/>
    <s v="Standard Class"/>
    <s v="GM-14500"/>
    <s v="Gene McClure"/>
    <x v="0"/>
    <s v="United States"/>
    <s v="Bakersfield"/>
    <x v="1"/>
    <n v="93309"/>
    <x v="1"/>
    <s v="FUR-FU-10001617"/>
    <x v="0"/>
    <x v="5"/>
    <s v="Executive Impressions 8-1/2&quot; Career Panel/Partition Cubicle Clock"/>
    <x v="2368"/>
    <n v="4"/>
    <x v="0"/>
    <n v="14.144"/>
    <x v="35"/>
    <x v="143"/>
  </r>
  <r>
    <n v="9677"/>
    <x v="4856"/>
    <x v="683"/>
    <d v="2014-12-03T00:00:00"/>
    <s v="Standard Class"/>
    <s v="MC-17635"/>
    <s v="Matthew Clasen"/>
    <x v="1"/>
    <s v="United States"/>
    <s v="Richmond"/>
    <x v="14"/>
    <n v="47374"/>
    <x v="2"/>
    <s v="OFF-EN-10003862"/>
    <x v="1"/>
    <x v="12"/>
    <s v="Laser &amp; Ink Jet Business Envelopes"/>
    <x v="5709"/>
    <n v="6"/>
    <x v="0"/>
    <n v="29.449200000000001"/>
    <x v="21"/>
    <x v="99"/>
  </r>
  <r>
    <n v="9678"/>
    <x v="4857"/>
    <x v="724"/>
    <d v="2016-04-23T00:00:00"/>
    <s v="Standard Class"/>
    <s v="CS-12490"/>
    <s v="Cindy Schnelling"/>
    <x v="1"/>
    <s v="United States"/>
    <s v="New York City"/>
    <x v="15"/>
    <n v="10009"/>
    <x v="3"/>
    <s v="OFF-AR-10001573"/>
    <x v="1"/>
    <x v="6"/>
    <s v="American Pencil"/>
    <x v="4391"/>
    <n v="3"/>
    <x v="0"/>
    <n v="2.0270999999999999"/>
    <x v="26"/>
    <x v="5"/>
  </r>
  <r>
    <n v="9679"/>
    <x v="4857"/>
    <x v="724"/>
    <d v="2016-04-23T00:00:00"/>
    <s v="Standard Class"/>
    <s v="CS-12490"/>
    <s v="Cindy Schnelling"/>
    <x v="1"/>
    <s v="United States"/>
    <s v="New York City"/>
    <x v="15"/>
    <n v="10009"/>
    <x v="3"/>
    <s v="OFF-SU-10004290"/>
    <x v="1"/>
    <x v="14"/>
    <s v="Acme Design Line 8&quot; Stainless Steel Bent Scissors w/Champagne Handles, 3-1/8&quot; Cut"/>
    <x v="5710"/>
    <n v="1"/>
    <x v="0"/>
    <n v="1.8468"/>
    <x v="26"/>
    <x v="6"/>
  </r>
  <r>
    <n v="9680"/>
    <x v="4858"/>
    <x v="17"/>
    <d v="2015-12-31T00:00:00"/>
    <s v="Standard Class"/>
    <s v="AH-10030"/>
    <s v="Aaron Hawkins"/>
    <x v="1"/>
    <s v="United States"/>
    <s v="San Francisco"/>
    <x v="1"/>
    <n v="94122"/>
    <x v="1"/>
    <s v="OFF-ST-10000046"/>
    <x v="1"/>
    <x v="4"/>
    <s v="Fellowes Super Stor/Drawer Files"/>
    <x v="2105"/>
    <n v="2"/>
    <x v="0"/>
    <n v="61.389000000000003"/>
    <x v="14"/>
    <x v="43"/>
  </r>
  <r>
    <n v="9681"/>
    <x v="4858"/>
    <x v="17"/>
    <d v="2015-12-31T00:00:00"/>
    <s v="Standard Class"/>
    <s v="AH-10030"/>
    <s v="Aaron Hawkins"/>
    <x v="1"/>
    <s v="United States"/>
    <s v="San Francisco"/>
    <x v="1"/>
    <n v="94122"/>
    <x v="1"/>
    <s v="TEC-PH-10003505"/>
    <x v="2"/>
    <x v="7"/>
    <s v="Geemarc AmpliPOWER60"/>
    <x v="5711"/>
    <n v="9"/>
    <x v="2"/>
    <n v="75.168000000000006"/>
    <x v="14"/>
    <x v="156"/>
  </r>
  <r>
    <n v="9682"/>
    <x v="4859"/>
    <x v="1096"/>
    <d v="2017-12-18T00:00:00"/>
    <s v="Standard Class"/>
    <s v="EP-13915"/>
    <s v="Emily Phan"/>
    <x v="0"/>
    <s v="United States"/>
    <s v="San Francisco"/>
    <x v="1"/>
    <n v="94122"/>
    <x v="1"/>
    <s v="OFF-LA-10004559"/>
    <x v="1"/>
    <x v="2"/>
    <s v="Avery 49"/>
    <x v="874"/>
    <n v="3"/>
    <x v="0"/>
    <n v="4.2336"/>
    <x v="23"/>
    <x v="77"/>
  </r>
  <r>
    <n v="9683"/>
    <x v="4859"/>
    <x v="1096"/>
    <d v="2017-12-18T00:00:00"/>
    <s v="Standard Class"/>
    <s v="EP-13915"/>
    <s v="Emily Phan"/>
    <x v="0"/>
    <s v="United States"/>
    <s v="San Francisco"/>
    <x v="1"/>
    <n v="94122"/>
    <x v="1"/>
    <s v="OFF-PA-10003172"/>
    <x v="1"/>
    <x v="10"/>
    <s v="Xerox 1996"/>
    <x v="783"/>
    <n v="6"/>
    <x v="0"/>
    <n v="18.662400000000002"/>
    <x v="23"/>
    <x v="62"/>
  </r>
  <r>
    <n v="9684"/>
    <x v="4859"/>
    <x v="1096"/>
    <d v="2017-12-18T00:00:00"/>
    <s v="Standard Class"/>
    <s v="EP-13915"/>
    <s v="Emily Phan"/>
    <x v="0"/>
    <s v="United States"/>
    <s v="San Francisco"/>
    <x v="1"/>
    <n v="94122"/>
    <x v="1"/>
    <s v="FUR-FU-10001473"/>
    <x v="0"/>
    <x v="5"/>
    <s v="Eldon Executive Woodline II Desk Accessories, Mahogany"/>
    <x v="5712"/>
    <n v="8"/>
    <x v="0"/>
    <n v="54.280799999999999"/>
    <x v="23"/>
    <x v="6"/>
  </r>
  <r>
    <n v="9685"/>
    <x v="4859"/>
    <x v="1096"/>
    <d v="2017-12-18T00:00:00"/>
    <s v="Standard Class"/>
    <s v="EP-13915"/>
    <s v="Emily Phan"/>
    <x v="0"/>
    <s v="United States"/>
    <s v="San Francisco"/>
    <x v="1"/>
    <n v="94122"/>
    <x v="1"/>
    <s v="OFF-PA-10000232"/>
    <x v="1"/>
    <x v="10"/>
    <s v="Xerox 1975"/>
    <x v="91"/>
    <n v="2"/>
    <x v="0"/>
    <n v="6.3503999999999996"/>
    <x v="23"/>
    <x v="181"/>
  </r>
  <r>
    <n v="9686"/>
    <x v="4860"/>
    <x v="460"/>
    <d v="2017-01-04T00:00:00"/>
    <s v="Second Class"/>
    <s v="FW-14395"/>
    <s v="Fred Wasserman"/>
    <x v="1"/>
    <s v="United States"/>
    <s v="Los Angeles"/>
    <x v="1"/>
    <n v="90032"/>
    <x v="1"/>
    <s v="TEC-AC-10000682"/>
    <x v="2"/>
    <x v="11"/>
    <s v="Kensington K72356US Mouse-in-a-Box USB Desktop Mouse"/>
    <x v="5713"/>
    <n v="1"/>
    <x v="0"/>
    <n v="5.8064999999999998"/>
    <x v="44"/>
    <x v="73"/>
  </r>
  <r>
    <n v="9687"/>
    <x v="4861"/>
    <x v="1109"/>
    <d v="2017-06-03T00:00:00"/>
    <s v="Standard Class"/>
    <s v="KA-16525"/>
    <s v="Kelly Andreada"/>
    <x v="0"/>
    <s v="United States"/>
    <s v="San Diego"/>
    <x v="1"/>
    <n v="92037"/>
    <x v="1"/>
    <s v="OFF-AR-10003405"/>
    <x v="1"/>
    <x v="6"/>
    <s v="Dixon My First Ticonderoga Pencil, #2"/>
    <x v="1833"/>
    <n v="6"/>
    <x v="0"/>
    <n v="10.179"/>
    <x v="28"/>
    <x v="5"/>
  </r>
  <r>
    <n v="9688"/>
    <x v="4862"/>
    <x v="1033"/>
    <d v="2017-10-06T00:00:00"/>
    <s v="Standard Class"/>
    <s v="SC-20050"/>
    <s v="Sample Company A"/>
    <x v="2"/>
    <s v="United States"/>
    <s v="Arlington"/>
    <x v="5"/>
    <n v="76017"/>
    <x v="2"/>
    <s v="OFF-BI-10000301"/>
    <x v="1"/>
    <x v="8"/>
    <s v="GBC Instant Report Kit"/>
    <x v="5714"/>
    <n v="9"/>
    <x v="3"/>
    <n v="-17.469000000000001"/>
    <x v="13"/>
    <x v="14"/>
  </r>
  <r>
    <n v="9689"/>
    <x v="4863"/>
    <x v="308"/>
    <d v="2017-06-27T00:00:00"/>
    <s v="Standard Class"/>
    <s v="PG-18895"/>
    <s v="Paul Gonzalez"/>
    <x v="0"/>
    <s v="United States"/>
    <s v="Richmond"/>
    <x v="17"/>
    <n v="23223"/>
    <x v="0"/>
    <s v="OFF-PA-10001534"/>
    <x v="1"/>
    <x v="10"/>
    <s v="Xerox 230"/>
    <x v="56"/>
    <n v="5"/>
    <x v="0"/>
    <n v="15.552"/>
    <x v="28"/>
    <x v="42"/>
  </r>
  <r>
    <n v="9690"/>
    <x v="4863"/>
    <x v="308"/>
    <d v="2017-06-27T00:00:00"/>
    <s v="Standard Class"/>
    <s v="PG-18895"/>
    <s v="Paul Gonzalez"/>
    <x v="0"/>
    <s v="United States"/>
    <s v="Richmond"/>
    <x v="17"/>
    <n v="23223"/>
    <x v="0"/>
    <s v="TEC-PH-10003691"/>
    <x v="2"/>
    <x v="7"/>
    <s v="BlackBerry Q10"/>
    <x v="178"/>
    <n v="4"/>
    <x v="0"/>
    <n v="125.99"/>
    <x v="28"/>
    <x v="45"/>
  </r>
  <r>
    <n v="9691"/>
    <x v="4864"/>
    <x v="1095"/>
    <d v="2017-04-05T00:00:00"/>
    <s v="First Class"/>
    <s v="TA-21385"/>
    <s v="Tom Ashbrook"/>
    <x v="2"/>
    <s v="United States"/>
    <s v="New York City"/>
    <x v="15"/>
    <n v="10035"/>
    <x v="3"/>
    <s v="OFF-AR-10001545"/>
    <x v="1"/>
    <x v="6"/>
    <s v="Newell 326"/>
    <x v="983"/>
    <n v="4"/>
    <x v="0"/>
    <n v="2.0415999999999999"/>
    <x v="4"/>
    <x v="5"/>
  </r>
  <r>
    <n v="9692"/>
    <x v="4865"/>
    <x v="50"/>
    <d v="2015-11-17T00:00:00"/>
    <s v="Standard Class"/>
    <s v="PO-18850"/>
    <s v="Patrick O'Brill"/>
    <x v="0"/>
    <s v="United States"/>
    <s v="Houston"/>
    <x v="5"/>
    <n v="77041"/>
    <x v="2"/>
    <s v="FUR-BO-10001811"/>
    <x v="0"/>
    <x v="0"/>
    <s v="Atlantic Metals Mobile 5-Shelf Bookcases, Custom Colors"/>
    <x v="5715"/>
    <n v="3"/>
    <x v="8"/>
    <n v="-18.058800000000002"/>
    <x v="6"/>
    <x v="554"/>
  </r>
  <r>
    <n v="9693"/>
    <x v="4866"/>
    <x v="834"/>
    <d v="2015-09-02T00:00:00"/>
    <s v="Standard Class"/>
    <s v="SM-20950"/>
    <s v="Suzanne McNair"/>
    <x v="1"/>
    <s v="United States"/>
    <s v="Fairfield"/>
    <x v="29"/>
    <n v="6824"/>
    <x v="3"/>
    <s v="OFF-ST-10001837"/>
    <x v="1"/>
    <x v="4"/>
    <s v="SAFCO Mobile Desk Side File, Wire Frame"/>
    <x v="5716"/>
    <n v="11"/>
    <x v="0"/>
    <n v="122.2936"/>
    <x v="11"/>
    <x v="96"/>
  </r>
  <r>
    <n v="9694"/>
    <x v="4867"/>
    <x v="241"/>
    <d v="2017-09-28T00:00:00"/>
    <s v="Second Class"/>
    <s v="NK-18490"/>
    <s v="Neil Knudson"/>
    <x v="2"/>
    <s v="United States"/>
    <s v="San Francisco"/>
    <x v="1"/>
    <n v="94110"/>
    <x v="1"/>
    <s v="OFF-PA-10000551"/>
    <x v="1"/>
    <x v="10"/>
    <s v="Array Memo Cubes"/>
    <x v="4560"/>
    <n v="6"/>
    <x v="0"/>
    <n v="15.229200000000001"/>
    <x v="15"/>
    <x v="70"/>
  </r>
  <r>
    <n v="9695"/>
    <x v="4867"/>
    <x v="241"/>
    <d v="2017-09-28T00:00:00"/>
    <s v="Second Class"/>
    <s v="NK-18490"/>
    <s v="Neil Knudson"/>
    <x v="2"/>
    <s v="United States"/>
    <s v="San Francisco"/>
    <x v="1"/>
    <n v="94110"/>
    <x v="1"/>
    <s v="OFF-SU-10001574"/>
    <x v="1"/>
    <x v="14"/>
    <s v="Acme Value Line Scissors"/>
    <x v="545"/>
    <n v="2"/>
    <x v="0"/>
    <n v="2.19"/>
    <x v="15"/>
    <x v="1"/>
  </r>
  <r>
    <n v="9696"/>
    <x v="4868"/>
    <x v="25"/>
    <d v="2016-12-14T00:00:00"/>
    <s v="First Class"/>
    <s v="SC-20695"/>
    <s v="Steve Chapman"/>
    <x v="1"/>
    <s v="United States"/>
    <s v="Springfield"/>
    <x v="24"/>
    <n v="45503"/>
    <x v="3"/>
    <s v="OFF-AP-10002892"/>
    <x v="1"/>
    <x v="9"/>
    <s v="Belkin F5C206VTEL 6 Outlet Surge"/>
    <x v="5717"/>
    <n v="4"/>
    <x v="2"/>
    <n v="9.1920000000000002"/>
    <x v="5"/>
    <x v="26"/>
  </r>
  <r>
    <n v="9697"/>
    <x v="4869"/>
    <x v="1226"/>
    <d v="2014-06-15T00:00:00"/>
    <s v="Second Class"/>
    <s v="HK-14890"/>
    <s v="Heather Kirkland"/>
    <x v="1"/>
    <s v="United States"/>
    <s v="Detroit"/>
    <x v="12"/>
    <n v="48234"/>
    <x v="2"/>
    <s v="OFF-LA-10003930"/>
    <x v="1"/>
    <x v="2"/>
    <s v="Dot Matrix Printer Tape Reel Labels, White, 5000/Box"/>
    <x v="4526"/>
    <n v="5"/>
    <x v="0"/>
    <n v="240.8595"/>
    <x v="3"/>
    <x v="77"/>
  </r>
  <r>
    <n v="9698"/>
    <x v="4870"/>
    <x v="21"/>
    <d v="2016-03-11T00:00:00"/>
    <s v="Same Day"/>
    <s v="BT-11485"/>
    <s v="Brad Thomas"/>
    <x v="2"/>
    <s v="United States"/>
    <s v="Philadelphia"/>
    <x v="9"/>
    <n v="19140"/>
    <x v="3"/>
    <s v="FUR-FU-10001037"/>
    <x v="0"/>
    <x v="5"/>
    <s v="DAX Charcoal/Nickel-Tone Document Frame, 5 x 7"/>
    <x v="5238"/>
    <n v="4"/>
    <x v="2"/>
    <n v="9.48"/>
    <x v="17"/>
    <x v="224"/>
  </r>
  <r>
    <n v="9699"/>
    <x v="4871"/>
    <x v="934"/>
    <d v="2017-12-19T00:00:00"/>
    <s v="Standard Class"/>
    <s v="KM-16660"/>
    <s v="Khloe Miller"/>
    <x v="0"/>
    <s v="United States"/>
    <s v="Inglewood"/>
    <x v="1"/>
    <n v="90301"/>
    <x v="1"/>
    <s v="OFF-PA-10004569"/>
    <x v="1"/>
    <x v="10"/>
    <s v="Wirebound Message Books, Two 4 1/4&quot; x 5&quot; Forms per Page"/>
    <x v="4663"/>
    <n v="3"/>
    <x v="0"/>
    <n v="10.7301"/>
    <x v="23"/>
    <x v="2"/>
  </r>
  <r>
    <n v="9700"/>
    <x v="4871"/>
    <x v="934"/>
    <d v="2017-12-19T00:00:00"/>
    <s v="Standard Class"/>
    <s v="KM-16660"/>
    <s v="Khloe Miller"/>
    <x v="0"/>
    <s v="United States"/>
    <s v="Inglewood"/>
    <x v="1"/>
    <n v="90301"/>
    <x v="1"/>
    <s v="OFF-AP-10000027"/>
    <x v="1"/>
    <x v="9"/>
    <s v="Hoover Commercial SteamVac"/>
    <x v="3196"/>
    <n v="4"/>
    <x v="0"/>
    <n v="16.295999999999999"/>
    <x v="23"/>
    <x v="1"/>
  </r>
  <r>
    <n v="9701"/>
    <x v="4871"/>
    <x v="934"/>
    <d v="2017-12-19T00:00:00"/>
    <s v="Standard Class"/>
    <s v="KM-16660"/>
    <s v="Khloe Miller"/>
    <x v="0"/>
    <s v="United States"/>
    <s v="Inglewood"/>
    <x v="1"/>
    <n v="90301"/>
    <x v="1"/>
    <s v="TEC-PH-10000675"/>
    <x v="2"/>
    <x v="7"/>
    <s v="Panasonic KX TS3282B Corded phone"/>
    <x v="2066"/>
    <n v="3"/>
    <x v="2"/>
    <n v="14.7582"/>
    <x v="23"/>
    <x v="17"/>
  </r>
  <r>
    <n v="9702"/>
    <x v="4872"/>
    <x v="859"/>
    <d v="2016-11-04T00:00:00"/>
    <s v="Standard Class"/>
    <s v="SP-20920"/>
    <s v="Susan Pistek"/>
    <x v="0"/>
    <s v="United States"/>
    <s v="San Luis Obispo"/>
    <x v="1"/>
    <n v="93405"/>
    <x v="1"/>
    <s v="OFF-FA-10003059"/>
    <x v="1"/>
    <x v="13"/>
    <s v="Assorted Color Push Pins"/>
    <x v="3543"/>
    <n v="2"/>
    <x v="0"/>
    <n v="1.1946000000000001"/>
    <x v="0"/>
    <x v="113"/>
  </r>
  <r>
    <n v="9703"/>
    <x v="4873"/>
    <x v="689"/>
    <d v="2017-08-04T00:00:00"/>
    <s v="Standard Class"/>
    <s v="LB-16795"/>
    <s v="Laurel Beltran"/>
    <x v="2"/>
    <s v="United States"/>
    <s v="Wilmington"/>
    <x v="13"/>
    <n v="19805"/>
    <x v="3"/>
    <s v="OFF-PA-10003256"/>
    <x v="1"/>
    <x v="10"/>
    <s v="Avery Personal Creations Heavyweight Cards"/>
    <x v="1034"/>
    <n v="1"/>
    <x v="0"/>
    <n v="5.5392000000000001"/>
    <x v="43"/>
    <x v="62"/>
  </r>
  <r>
    <n v="9704"/>
    <x v="4873"/>
    <x v="689"/>
    <d v="2017-08-04T00:00:00"/>
    <s v="Standard Class"/>
    <s v="LB-16795"/>
    <s v="Laurel Beltran"/>
    <x v="2"/>
    <s v="United States"/>
    <s v="Wilmington"/>
    <x v="13"/>
    <n v="19805"/>
    <x v="3"/>
    <s v="OFF-BI-10003656"/>
    <x v="1"/>
    <x v="8"/>
    <s v="Fellowes PB200 Plastic Comb Binding Machine"/>
    <x v="5718"/>
    <n v="5"/>
    <x v="0"/>
    <n v="390.97699999999998"/>
    <x v="43"/>
    <x v="55"/>
  </r>
  <r>
    <n v="9705"/>
    <x v="4873"/>
    <x v="689"/>
    <d v="2017-08-04T00:00:00"/>
    <s v="Standard Class"/>
    <s v="LB-16795"/>
    <s v="Laurel Beltran"/>
    <x v="2"/>
    <s v="United States"/>
    <s v="Wilmington"/>
    <x v="13"/>
    <n v="19805"/>
    <x v="3"/>
    <s v="OFF-BI-10002897"/>
    <x v="1"/>
    <x v="8"/>
    <s v="Black Avery Memo-Size 3-Ring Binder, 5 1/2&quot; x 8 1/2&quot;"/>
    <x v="5719"/>
    <n v="3"/>
    <x v="0"/>
    <n v="5.3948999999999998"/>
    <x v="43"/>
    <x v="77"/>
  </r>
  <r>
    <n v="9706"/>
    <x v="4874"/>
    <x v="15"/>
    <d v="2017-10-23T00:00:00"/>
    <s v="Standard Class"/>
    <s v="JS-16030"/>
    <s v="Joy Smith"/>
    <x v="0"/>
    <s v="United States"/>
    <s v="San Francisco"/>
    <x v="1"/>
    <n v="94122"/>
    <x v="1"/>
    <s v="OFF-BI-10004826"/>
    <x v="1"/>
    <x v="8"/>
    <s v="JM Magazine Binder"/>
    <x v="5272"/>
    <n v="3"/>
    <x v="2"/>
    <n v="13.868399999999999"/>
    <x v="13"/>
    <x v="73"/>
  </r>
  <r>
    <n v="9707"/>
    <x v="4875"/>
    <x v="147"/>
    <d v="2016-10-27T00:00:00"/>
    <s v="Standard Class"/>
    <s v="CS-11950"/>
    <s v="Carlos Soltero"/>
    <x v="0"/>
    <s v="United States"/>
    <s v="Los Angeles"/>
    <x v="1"/>
    <n v="90045"/>
    <x v="1"/>
    <s v="FUR-CH-10004626"/>
    <x v="0"/>
    <x v="1"/>
    <s v="Office Star Flex Back Scooter Chair with Aluminum Finish Frame"/>
    <x v="5720"/>
    <n v="3"/>
    <x v="2"/>
    <n v="12.1068"/>
    <x v="32"/>
    <x v="9"/>
  </r>
  <r>
    <n v="9708"/>
    <x v="4875"/>
    <x v="147"/>
    <d v="2016-10-27T00:00:00"/>
    <s v="Standard Class"/>
    <s v="CS-11950"/>
    <s v="Carlos Soltero"/>
    <x v="0"/>
    <s v="United States"/>
    <s v="Los Angeles"/>
    <x v="1"/>
    <n v="90045"/>
    <x v="1"/>
    <s v="OFF-AR-10000390"/>
    <x v="1"/>
    <x v="6"/>
    <s v="Newell Chalk Holder"/>
    <x v="708"/>
    <n v="3"/>
    <x v="0"/>
    <n v="5.6993999999999998"/>
    <x v="32"/>
    <x v="55"/>
  </r>
  <r>
    <n v="9709"/>
    <x v="4875"/>
    <x v="147"/>
    <d v="2016-10-27T00:00:00"/>
    <s v="Standard Class"/>
    <s v="CS-11950"/>
    <s v="Carlos Soltero"/>
    <x v="0"/>
    <s v="United States"/>
    <s v="Los Angeles"/>
    <x v="1"/>
    <n v="90045"/>
    <x v="1"/>
    <s v="FUR-FU-10003731"/>
    <x v="0"/>
    <x v="5"/>
    <s v="Eldon Expressions Wood and Plastic Desk Accessories, Oak"/>
    <x v="2923"/>
    <n v="2"/>
    <x v="0"/>
    <n v="5.5888"/>
    <x v="32"/>
    <x v="40"/>
  </r>
  <r>
    <n v="9710"/>
    <x v="4875"/>
    <x v="147"/>
    <d v="2016-10-27T00:00:00"/>
    <s v="Standard Class"/>
    <s v="CS-11950"/>
    <s v="Carlos Soltero"/>
    <x v="0"/>
    <s v="United States"/>
    <s v="Los Angeles"/>
    <x v="1"/>
    <n v="90045"/>
    <x v="1"/>
    <s v="OFF-ST-10002743"/>
    <x v="1"/>
    <x v="4"/>
    <s v="SAFCO Boltless Steel Shelving"/>
    <x v="445"/>
    <n v="3"/>
    <x v="0"/>
    <n v="3.4091999999999998"/>
    <x v="32"/>
    <x v="197"/>
  </r>
  <r>
    <n v="9711"/>
    <x v="4876"/>
    <x v="1127"/>
    <d v="2014-11-10T00:00:00"/>
    <s v="Standard Class"/>
    <s v="MD-17350"/>
    <s v="Maribeth Dona"/>
    <x v="0"/>
    <s v="United States"/>
    <s v="Philadelphia"/>
    <x v="9"/>
    <n v="19143"/>
    <x v="3"/>
    <s v="FUR-FU-10001468"/>
    <x v="0"/>
    <x v="5"/>
    <s v="Tenex Antistatic Computer Chair Mats"/>
    <x v="5721"/>
    <n v="2"/>
    <x v="2"/>
    <n v="-34.195999999999998"/>
    <x v="7"/>
    <x v="233"/>
  </r>
  <r>
    <n v="9712"/>
    <x v="4876"/>
    <x v="1127"/>
    <d v="2014-11-10T00:00:00"/>
    <s v="Standard Class"/>
    <s v="MD-17350"/>
    <s v="Maribeth Dona"/>
    <x v="0"/>
    <s v="United States"/>
    <s v="Philadelphia"/>
    <x v="9"/>
    <n v="19143"/>
    <x v="3"/>
    <s v="OFF-BI-10003684"/>
    <x v="1"/>
    <x v="8"/>
    <s v="Wilson Jones Legal Size Ring Binders"/>
    <x v="5722"/>
    <n v="2"/>
    <x v="6"/>
    <n v="-8.7959999999999994"/>
    <x v="7"/>
    <x v="71"/>
  </r>
  <r>
    <n v="9713"/>
    <x v="4876"/>
    <x v="1127"/>
    <d v="2014-11-10T00:00:00"/>
    <s v="Standard Class"/>
    <s v="MD-17350"/>
    <s v="Maribeth Dona"/>
    <x v="0"/>
    <s v="United States"/>
    <s v="Philadelphia"/>
    <x v="9"/>
    <n v="19143"/>
    <x v="3"/>
    <s v="OFF-ST-10003716"/>
    <x v="1"/>
    <x v="4"/>
    <s v="Tennsco Double-Tier Lockers"/>
    <x v="5723"/>
    <n v="6"/>
    <x v="2"/>
    <n v="-94.508399999999995"/>
    <x v="7"/>
    <x v="290"/>
  </r>
  <r>
    <n v="9714"/>
    <x v="4876"/>
    <x v="1127"/>
    <d v="2014-11-10T00:00:00"/>
    <s v="Standard Class"/>
    <s v="MD-17350"/>
    <s v="Maribeth Dona"/>
    <x v="0"/>
    <s v="United States"/>
    <s v="Philadelphia"/>
    <x v="9"/>
    <n v="19143"/>
    <x v="3"/>
    <s v="TEC-AC-10001101"/>
    <x v="2"/>
    <x v="11"/>
    <s v="Sony 16GB Class 10 Micro SDHC R40 Memory Card"/>
    <x v="5622"/>
    <n v="5"/>
    <x v="2"/>
    <n v="-6.4450000000000003"/>
    <x v="7"/>
    <x v="233"/>
  </r>
  <r>
    <n v="9715"/>
    <x v="4876"/>
    <x v="1127"/>
    <d v="2014-11-10T00:00:00"/>
    <s v="Standard Class"/>
    <s v="MD-17350"/>
    <s v="Maribeth Dona"/>
    <x v="0"/>
    <s v="United States"/>
    <s v="Philadelphia"/>
    <x v="9"/>
    <n v="19143"/>
    <x v="3"/>
    <s v="TEC-AC-10004864"/>
    <x v="2"/>
    <x v="11"/>
    <s v="Memorex Micro Travel Drive 32 GB"/>
    <x v="2788"/>
    <n v="2"/>
    <x v="2"/>
    <n v="16.794599999999999"/>
    <x v="7"/>
    <x v="182"/>
  </r>
  <r>
    <n v="9716"/>
    <x v="4877"/>
    <x v="77"/>
    <d v="2016-11-12T00:00:00"/>
    <s v="Standard Class"/>
    <s v="LD-17005"/>
    <s v="Lisa DeCherney"/>
    <x v="0"/>
    <s v="United States"/>
    <s v="San Francisco"/>
    <x v="1"/>
    <n v="94122"/>
    <x v="1"/>
    <s v="OFF-BI-10001543"/>
    <x v="1"/>
    <x v="8"/>
    <s v="GBC VeloBinder Manual Binding System"/>
    <x v="379"/>
    <n v="2"/>
    <x v="2"/>
    <n v="20.154399999999999"/>
    <x v="0"/>
    <x v="73"/>
  </r>
  <r>
    <n v="9717"/>
    <x v="4878"/>
    <x v="399"/>
    <d v="2016-08-14T00:00:00"/>
    <s v="Second Class"/>
    <s v="DB-13270"/>
    <s v="Deborah Brumfield"/>
    <x v="2"/>
    <s v="United States"/>
    <s v="Philadelphia"/>
    <x v="9"/>
    <n v="19134"/>
    <x v="3"/>
    <s v="OFF-AR-10000914"/>
    <x v="1"/>
    <x v="6"/>
    <s v="Boston 16765 Mini Stand Up Battery Pencil Sharpener"/>
    <x v="5724"/>
    <n v="4"/>
    <x v="2"/>
    <n v="2.7984"/>
    <x v="47"/>
    <x v="10"/>
  </r>
  <r>
    <n v="9718"/>
    <x v="4879"/>
    <x v="198"/>
    <d v="2016-05-31T00:00:00"/>
    <s v="Same Day"/>
    <s v="AT-10735"/>
    <s v="Annie Thurman"/>
    <x v="0"/>
    <s v="United States"/>
    <s v="Houston"/>
    <x v="5"/>
    <n v="77041"/>
    <x v="2"/>
    <s v="TEC-PH-10002293"/>
    <x v="2"/>
    <x v="7"/>
    <s v="Anker 36W 4-Port USB Wall Charger Travel Power Adapter for iPhone 5s 5c 5"/>
    <x v="1095"/>
    <n v="5"/>
    <x v="2"/>
    <n v="7.9960000000000004"/>
    <x v="35"/>
    <x v="51"/>
  </r>
  <r>
    <n v="9719"/>
    <x v="4879"/>
    <x v="198"/>
    <d v="2016-05-31T00:00:00"/>
    <s v="Same Day"/>
    <s v="AT-10735"/>
    <s v="Annie Thurman"/>
    <x v="0"/>
    <s v="United States"/>
    <s v="Houston"/>
    <x v="5"/>
    <n v="77041"/>
    <x v="2"/>
    <s v="TEC-AC-10000109"/>
    <x v="2"/>
    <x v="11"/>
    <s v="Sony Micro Vault Click 16 GB USB 2.0 Flash Drive"/>
    <x v="1891"/>
    <n v="5"/>
    <x v="2"/>
    <n v="11.198"/>
    <x v="35"/>
    <x v="9"/>
  </r>
  <r>
    <n v="9720"/>
    <x v="4880"/>
    <x v="105"/>
    <d v="2017-11-14T00:00:00"/>
    <s v="Second Class"/>
    <s v="DK-13375"/>
    <s v="Dennis Kane"/>
    <x v="0"/>
    <s v="United States"/>
    <s v="Lancaster"/>
    <x v="9"/>
    <n v="17602"/>
    <x v="3"/>
    <s v="OFF-ST-10002574"/>
    <x v="1"/>
    <x v="4"/>
    <s v="SAFCO Commercial Wire Shelving, Black"/>
    <x v="3084"/>
    <n v="2"/>
    <x v="2"/>
    <n v="-55.256"/>
    <x v="24"/>
    <x v="58"/>
  </r>
  <r>
    <n v="9721"/>
    <x v="4881"/>
    <x v="897"/>
    <d v="2016-09-26T00:00:00"/>
    <s v="Standard Class"/>
    <s v="CS-12250"/>
    <s v="Chris Selesnick"/>
    <x v="1"/>
    <s v="United States"/>
    <s v="Green Bay"/>
    <x v="6"/>
    <n v="54302"/>
    <x v="2"/>
    <s v="FUR-FU-10002445"/>
    <x v="0"/>
    <x v="5"/>
    <s v="DAX Two-Tone Rosewood/Black Document Frame, Desktop, 5 x 7"/>
    <x v="1623"/>
    <n v="2"/>
    <x v="0"/>
    <n v="7.5839999999999996"/>
    <x v="22"/>
    <x v="314"/>
  </r>
  <r>
    <n v="9722"/>
    <x v="4882"/>
    <x v="595"/>
    <d v="2016-02-20T00:00:00"/>
    <s v="Standard Class"/>
    <s v="JF-15565"/>
    <s v="Jill Fjeld"/>
    <x v="0"/>
    <s v="United States"/>
    <s v="New York City"/>
    <x v="15"/>
    <n v="10024"/>
    <x v="3"/>
    <s v="FUR-CH-10001802"/>
    <x v="0"/>
    <x v="1"/>
    <s v="Hon Every-Day Chair Series Swivel Task Chairs"/>
    <x v="5725"/>
    <n v="3"/>
    <x v="9"/>
    <n v="39.923400000000001"/>
    <x v="48"/>
    <x v="513"/>
  </r>
  <r>
    <n v="9723"/>
    <x v="4882"/>
    <x v="595"/>
    <d v="2016-02-20T00:00:00"/>
    <s v="Standard Class"/>
    <s v="JF-15565"/>
    <s v="Jill Fjeld"/>
    <x v="0"/>
    <s v="United States"/>
    <s v="New York City"/>
    <x v="15"/>
    <n v="10024"/>
    <x v="3"/>
    <s v="TEC-AC-10003628"/>
    <x v="2"/>
    <x v="11"/>
    <s v="Logitech 910-002974 M325 Wireless Mouse for Web Scrolling"/>
    <x v="1309"/>
    <n v="3"/>
    <x v="0"/>
    <n v="39.586799999999997"/>
    <x v="48"/>
    <x v="129"/>
  </r>
  <r>
    <n v="9724"/>
    <x v="4883"/>
    <x v="1091"/>
    <d v="2014-12-26T00:00:00"/>
    <s v="Standard Class"/>
    <s v="TW-21025"/>
    <s v="Tamara Willingham"/>
    <x v="2"/>
    <s v="United States"/>
    <s v="New York City"/>
    <x v="15"/>
    <n v="10011"/>
    <x v="3"/>
    <s v="OFF-BI-10003984"/>
    <x v="1"/>
    <x v="8"/>
    <s v="Lock-Up Easel 'Spel-Binder'"/>
    <x v="5726"/>
    <n v="13"/>
    <x v="2"/>
    <n v="100.1403"/>
    <x v="21"/>
    <x v="27"/>
  </r>
  <r>
    <n v="9725"/>
    <x v="4884"/>
    <x v="901"/>
    <d v="2015-12-11T00:00:00"/>
    <s v="Standard Class"/>
    <s v="TB-21250"/>
    <s v="Tim Brockman"/>
    <x v="0"/>
    <s v="United States"/>
    <s v="Bloomington"/>
    <x v="10"/>
    <n v="61701"/>
    <x v="2"/>
    <s v="OFF-EN-10004459"/>
    <x v="1"/>
    <x v="12"/>
    <s v="Security-Tint Envelopes"/>
    <x v="2059"/>
    <n v="2"/>
    <x v="2"/>
    <n v="4.4311999999999996"/>
    <x v="14"/>
    <x v="117"/>
  </r>
  <r>
    <n v="9726"/>
    <x v="4885"/>
    <x v="697"/>
    <d v="2017-09-20T00:00:00"/>
    <s v="First Class"/>
    <s v="SC-20380"/>
    <s v="Shahid Collister"/>
    <x v="0"/>
    <s v="United States"/>
    <s v="Boise"/>
    <x v="45"/>
    <n v="83704"/>
    <x v="1"/>
    <s v="TEC-AC-10001109"/>
    <x v="2"/>
    <x v="11"/>
    <s v="Logitech Trackman Marble Mouse"/>
    <x v="1309"/>
    <n v="3"/>
    <x v="0"/>
    <n v="37.787399999999998"/>
    <x v="15"/>
    <x v="72"/>
  </r>
  <r>
    <n v="9727"/>
    <x v="4886"/>
    <x v="574"/>
    <d v="2017-12-04T00:00:00"/>
    <s v="First Class"/>
    <s v="KM-16720"/>
    <s v="Kunst Miller"/>
    <x v="0"/>
    <s v="United States"/>
    <s v="Lowell"/>
    <x v="31"/>
    <n v="1852"/>
    <x v="3"/>
    <s v="OFF-AP-10001293"/>
    <x v="1"/>
    <x v="9"/>
    <s v="Belkin 8 Outlet Surge Protector"/>
    <x v="5727"/>
    <n v="7"/>
    <x v="0"/>
    <n v="80.320800000000006"/>
    <x v="23"/>
    <x v="95"/>
  </r>
  <r>
    <n v="9728"/>
    <x v="4886"/>
    <x v="574"/>
    <d v="2017-12-04T00:00:00"/>
    <s v="First Class"/>
    <s v="KM-16720"/>
    <s v="Kunst Miller"/>
    <x v="0"/>
    <s v="United States"/>
    <s v="Lowell"/>
    <x v="31"/>
    <n v="1852"/>
    <x v="3"/>
    <s v="TEC-PH-10004977"/>
    <x v="2"/>
    <x v="7"/>
    <s v="GE 30524EE4"/>
    <x v="504"/>
    <n v="5"/>
    <x v="0"/>
    <n v="284.18549999999999"/>
    <x v="23"/>
    <x v="5"/>
  </r>
  <r>
    <n v="9729"/>
    <x v="4886"/>
    <x v="574"/>
    <d v="2017-12-04T00:00:00"/>
    <s v="First Class"/>
    <s v="KM-16720"/>
    <s v="Kunst Miller"/>
    <x v="0"/>
    <s v="United States"/>
    <s v="Lowell"/>
    <x v="31"/>
    <n v="1852"/>
    <x v="3"/>
    <s v="OFF-SU-10001935"/>
    <x v="1"/>
    <x v="14"/>
    <s v="Staple remover"/>
    <x v="1001"/>
    <n v="2"/>
    <x v="0"/>
    <n v="0.1744"/>
    <x v="23"/>
    <x v="237"/>
  </r>
  <r>
    <n v="9730"/>
    <x v="4887"/>
    <x v="411"/>
    <d v="2014-10-04T00:00:00"/>
    <s v="Standard Class"/>
    <s v="EB-14170"/>
    <s v="Evan Bailliet"/>
    <x v="0"/>
    <s v="United States"/>
    <s v="Seattle"/>
    <x v="4"/>
    <n v="98115"/>
    <x v="1"/>
    <s v="OFF-BI-10001308"/>
    <x v="1"/>
    <x v="8"/>
    <s v="GBC Standard Plastic Binding Systems' Combs"/>
    <x v="3651"/>
    <n v="2"/>
    <x v="2"/>
    <n v="3.14"/>
    <x v="18"/>
    <x v="33"/>
  </r>
  <r>
    <n v="9731"/>
    <x v="4887"/>
    <x v="411"/>
    <d v="2014-10-04T00:00:00"/>
    <s v="Standard Class"/>
    <s v="EB-14170"/>
    <s v="Evan Bailliet"/>
    <x v="0"/>
    <s v="United States"/>
    <s v="Seattle"/>
    <x v="4"/>
    <n v="98115"/>
    <x v="1"/>
    <s v="OFF-ST-10000046"/>
    <x v="1"/>
    <x v="4"/>
    <s v="Fellowes Super Stor/Drawer Files"/>
    <x v="5728"/>
    <n v="5"/>
    <x v="0"/>
    <n v="153.4725"/>
    <x v="18"/>
    <x v="43"/>
  </r>
  <r>
    <n v="9732"/>
    <x v="4888"/>
    <x v="237"/>
    <d v="2017-11-19T00:00:00"/>
    <s v="Standard Class"/>
    <s v="JE-15715"/>
    <s v="Joe Elijah"/>
    <x v="0"/>
    <s v="United States"/>
    <s v="Los Angeles"/>
    <x v="1"/>
    <n v="90049"/>
    <x v="1"/>
    <s v="OFF-AR-10003504"/>
    <x v="1"/>
    <x v="6"/>
    <s v="Newell 347"/>
    <x v="1353"/>
    <n v="8"/>
    <x v="0"/>
    <n v="9.9296000000000006"/>
    <x v="24"/>
    <x v="5"/>
  </r>
  <r>
    <n v="9733"/>
    <x v="4889"/>
    <x v="1071"/>
    <d v="2014-08-25T00:00:00"/>
    <s v="Standard Class"/>
    <s v="NC-18535"/>
    <s v="Nick Crebassa"/>
    <x v="1"/>
    <s v="United States"/>
    <s v="Hampton"/>
    <x v="17"/>
    <n v="23666"/>
    <x v="0"/>
    <s v="FUR-CH-10001797"/>
    <x v="0"/>
    <x v="1"/>
    <s v="Safco Chair Connectors, 6/Carton"/>
    <x v="5729"/>
    <n v="13"/>
    <x v="0"/>
    <n v="145.06960000000001"/>
    <x v="29"/>
    <x v="74"/>
  </r>
  <r>
    <n v="9734"/>
    <x v="4889"/>
    <x v="1071"/>
    <d v="2014-08-25T00:00:00"/>
    <s v="Standard Class"/>
    <s v="NC-18535"/>
    <s v="Nick Crebassa"/>
    <x v="1"/>
    <s v="United States"/>
    <s v="Hampton"/>
    <x v="17"/>
    <n v="23666"/>
    <x v="0"/>
    <s v="OFF-PA-10000246"/>
    <x v="1"/>
    <x v="10"/>
    <s v="Riverleaf Stik-Withit Designer Note Cubes"/>
    <x v="5730"/>
    <n v="2"/>
    <x v="0"/>
    <n v="9.2552000000000003"/>
    <x v="29"/>
    <x v="99"/>
  </r>
  <r>
    <n v="9735"/>
    <x v="4889"/>
    <x v="1071"/>
    <d v="2014-08-25T00:00:00"/>
    <s v="Standard Class"/>
    <s v="NC-18535"/>
    <s v="Nick Crebassa"/>
    <x v="1"/>
    <s v="United States"/>
    <s v="Hampton"/>
    <x v="17"/>
    <n v="23666"/>
    <x v="0"/>
    <s v="OFF-BI-10001359"/>
    <x v="1"/>
    <x v="8"/>
    <s v="GBC DocuBind TL300 Electric Binding System"/>
    <x v="2605"/>
    <n v="1"/>
    <x v="0"/>
    <n v="421.58530000000002"/>
    <x v="29"/>
    <x v="2"/>
  </r>
  <r>
    <n v="9736"/>
    <x v="4890"/>
    <x v="84"/>
    <d v="2014-11-22T00:00:00"/>
    <s v="Second Class"/>
    <s v="AD-10180"/>
    <s v="Alan Dominguez"/>
    <x v="2"/>
    <s v="United States"/>
    <s v="Philadelphia"/>
    <x v="9"/>
    <n v="19134"/>
    <x v="3"/>
    <s v="OFF-PA-10001583"/>
    <x v="1"/>
    <x v="10"/>
    <s v="1/4 Fold Party Design Invitations &amp; White Envelopes, 24 8-1/2&quot; X 11&quot; Cards, 25 Env./Pack"/>
    <x v="486"/>
    <n v="1"/>
    <x v="2"/>
    <n v="1.9844999999999999"/>
    <x v="7"/>
    <x v="31"/>
  </r>
  <r>
    <n v="9737"/>
    <x v="4891"/>
    <x v="685"/>
    <d v="2015-07-03T00:00:00"/>
    <s v="Standard Class"/>
    <s v="NF-18475"/>
    <s v="Neil Französisch"/>
    <x v="2"/>
    <s v="United States"/>
    <s v="Omaha"/>
    <x v="8"/>
    <n v="68104"/>
    <x v="2"/>
    <s v="TEC-PH-10004667"/>
    <x v="2"/>
    <x v="7"/>
    <s v="Cisco 8x8 Inc. 6753i IP Business Phone System"/>
    <x v="3323"/>
    <n v="2"/>
    <x v="0"/>
    <n v="72.894599999999997"/>
    <x v="39"/>
    <x v="180"/>
  </r>
  <r>
    <n v="9738"/>
    <x v="4892"/>
    <x v="633"/>
    <d v="2017-03-21T00:00:00"/>
    <s v="Standard Class"/>
    <s v="KD-16615"/>
    <s v="Ken Dana"/>
    <x v="1"/>
    <s v="United States"/>
    <s v="Los Angeles"/>
    <x v="1"/>
    <n v="90032"/>
    <x v="1"/>
    <s v="OFF-ST-10002615"/>
    <x v="1"/>
    <x v="4"/>
    <s v="Dual Level, Single-Width Filing Carts"/>
    <x v="2340"/>
    <n v="2"/>
    <x v="0"/>
    <n v="80.631200000000007"/>
    <x v="42"/>
    <x v="96"/>
  </r>
  <r>
    <n v="9739"/>
    <x v="4892"/>
    <x v="633"/>
    <d v="2017-03-21T00:00:00"/>
    <s v="Standard Class"/>
    <s v="KD-16615"/>
    <s v="Ken Dana"/>
    <x v="1"/>
    <s v="United States"/>
    <s v="Los Angeles"/>
    <x v="1"/>
    <n v="90032"/>
    <x v="1"/>
    <s v="OFF-BI-10004236"/>
    <x v="1"/>
    <x v="8"/>
    <s v="XtraLife ClearVue Slant-D Ring Binder, White, 3&quot;"/>
    <x v="5731"/>
    <n v="6"/>
    <x v="2"/>
    <n v="22.9008"/>
    <x v="42"/>
    <x v="18"/>
  </r>
  <r>
    <n v="9740"/>
    <x v="4892"/>
    <x v="633"/>
    <d v="2017-03-21T00:00:00"/>
    <s v="Standard Class"/>
    <s v="KD-16615"/>
    <s v="Ken Dana"/>
    <x v="1"/>
    <s v="United States"/>
    <s v="Los Angeles"/>
    <x v="1"/>
    <n v="90032"/>
    <x v="1"/>
    <s v="OFF-BI-10001757"/>
    <x v="1"/>
    <x v="8"/>
    <s v="Pressboard Hanging Data Binders for Unburst Sheets"/>
    <x v="1195"/>
    <n v="5"/>
    <x v="2"/>
    <n v="6.8879999999999999"/>
    <x v="42"/>
    <x v="73"/>
  </r>
  <r>
    <n v="9741"/>
    <x v="4892"/>
    <x v="633"/>
    <d v="2017-03-21T00:00:00"/>
    <s v="Standard Class"/>
    <s v="KD-16615"/>
    <s v="Ken Dana"/>
    <x v="1"/>
    <s v="United States"/>
    <s v="Los Angeles"/>
    <x v="1"/>
    <n v="90032"/>
    <x v="1"/>
    <s v="OFF-AP-10001154"/>
    <x v="1"/>
    <x v="9"/>
    <s v="Bionaire Personal Warm Mist Humidifier/Vaporizer"/>
    <x v="5732"/>
    <n v="3"/>
    <x v="0"/>
    <n v="54.8613"/>
    <x v="42"/>
    <x v="87"/>
  </r>
  <r>
    <n v="9742"/>
    <x v="4893"/>
    <x v="627"/>
    <d v="2015-11-12T00:00:00"/>
    <s v="Standard Class"/>
    <s v="QJ-19255"/>
    <s v="Quincy Jones"/>
    <x v="1"/>
    <s v="United States"/>
    <s v="Burlington"/>
    <x v="42"/>
    <s v="05408"/>
    <x v="3"/>
    <s v="FUR-BO-10004834"/>
    <x v="0"/>
    <x v="0"/>
    <s v="Riverside Palais Royal Lawyers Bookcase, Royale Cherry Finish"/>
    <x v="5733"/>
    <n v="5"/>
    <x v="0"/>
    <n v="1013.127"/>
    <x v="6"/>
    <x v="294"/>
  </r>
  <r>
    <n v="9743"/>
    <x v="4894"/>
    <x v="354"/>
    <d v="2017-12-02T00:00:00"/>
    <s v="Standard Class"/>
    <s v="EP-13915"/>
    <s v="Emily Phan"/>
    <x v="0"/>
    <s v="United States"/>
    <s v="San Diego"/>
    <x v="1"/>
    <n v="92037"/>
    <x v="1"/>
    <s v="OFF-LA-10001074"/>
    <x v="1"/>
    <x v="2"/>
    <s v="Round Specialty Laser Printer Labels"/>
    <x v="449"/>
    <n v="5"/>
    <x v="0"/>
    <n v="29.445499999999999"/>
    <x v="23"/>
    <x v="41"/>
  </r>
  <r>
    <n v="9744"/>
    <x v="4895"/>
    <x v="950"/>
    <d v="2016-06-22T00:00:00"/>
    <s v="Standard Class"/>
    <s v="JJ-15445"/>
    <s v="Jennifer Jackson"/>
    <x v="0"/>
    <s v="United States"/>
    <s v="Newark"/>
    <x v="13"/>
    <n v="19711"/>
    <x v="3"/>
    <s v="OFF-LA-10001641"/>
    <x v="1"/>
    <x v="2"/>
    <s v="Avery 518"/>
    <x v="1227"/>
    <n v="3"/>
    <x v="0"/>
    <n v="4.5359999999999996"/>
    <x v="1"/>
    <x v="42"/>
  </r>
  <r>
    <n v="9745"/>
    <x v="4896"/>
    <x v="276"/>
    <d v="2017-01-25T00:00:00"/>
    <s v="Standard Class"/>
    <s v="BE-11410"/>
    <s v="Bobby Elias"/>
    <x v="0"/>
    <s v="United States"/>
    <s v="Aurora"/>
    <x v="10"/>
    <n v="60505"/>
    <x v="2"/>
    <s v="OFF-EN-10002230"/>
    <x v="1"/>
    <x v="12"/>
    <s v="Airmail Envelopes"/>
    <x v="5734"/>
    <n v="4"/>
    <x v="2"/>
    <n v="90.644400000000005"/>
    <x v="44"/>
    <x v="31"/>
  </r>
  <r>
    <n v="9746"/>
    <x v="4897"/>
    <x v="221"/>
    <d v="2017-11-24T00:00:00"/>
    <s v="Same Day"/>
    <s v="BP-11290"/>
    <s v="Beth Paige"/>
    <x v="0"/>
    <s v="United States"/>
    <s v="Los Angeles"/>
    <x v="1"/>
    <n v="90008"/>
    <x v="1"/>
    <s v="FUR-TA-10000617"/>
    <x v="0"/>
    <x v="3"/>
    <s v="Hon Practical Foundations 30 x 60 Training Table, Light Gray/Charcoal"/>
    <x v="5735"/>
    <n v="2"/>
    <x v="2"/>
    <n v="9.1020000000000003"/>
    <x v="24"/>
    <x v="273"/>
  </r>
  <r>
    <n v="9747"/>
    <x v="4897"/>
    <x v="221"/>
    <d v="2017-11-24T00:00:00"/>
    <s v="Same Day"/>
    <s v="BP-11290"/>
    <s v="Beth Paige"/>
    <x v="0"/>
    <s v="United States"/>
    <s v="Los Angeles"/>
    <x v="1"/>
    <n v="90008"/>
    <x v="1"/>
    <s v="FUR-TA-10001676"/>
    <x v="0"/>
    <x v="3"/>
    <s v="Hon 61000 Series Interactive Training Tables"/>
    <x v="3939"/>
    <n v="2"/>
    <x v="2"/>
    <n v="-1.7771999999999999"/>
    <x v="24"/>
    <x v="162"/>
  </r>
  <r>
    <n v="9748"/>
    <x v="4898"/>
    <x v="7"/>
    <d v="2014-11-15T00:00:00"/>
    <s v="Standard Class"/>
    <s v="BH-11710"/>
    <s v="Brosina Hoffman"/>
    <x v="0"/>
    <s v="United States"/>
    <s v="Chicago"/>
    <x v="10"/>
    <n v="60653"/>
    <x v="2"/>
    <s v="FUR-FU-10000175"/>
    <x v="0"/>
    <x v="5"/>
    <s v="DAX Wood Document Frame."/>
    <x v="5736"/>
    <n v="2"/>
    <x v="7"/>
    <n v="-7.9634"/>
    <x v="7"/>
    <x v="298"/>
  </r>
  <r>
    <n v="9749"/>
    <x v="4898"/>
    <x v="7"/>
    <d v="2014-11-15T00:00:00"/>
    <s v="Standard Class"/>
    <s v="BH-11710"/>
    <s v="Brosina Hoffman"/>
    <x v="0"/>
    <s v="United States"/>
    <s v="Chicago"/>
    <x v="10"/>
    <n v="60653"/>
    <x v="2"/>
    <s v="FUR-CH-10003379"/>
    <x v="0"/>
    <x v="1"/>
    <s v="Global Commerce Series High-Back Swivel/Tilt Chairs"/>
    <x v="834"/>
    <n v="4"/>
    <x v="4"/>
    <n v="-56.996000000000002"/>
    <x v="7"/>
    <x v="35"/>
  </r>
  <r>
    <n v="9750"/>
    <x v="4899"/>
    <x v="758"/>
    <d v="2016-03-08T00:00:00"/>
    <s v="Standard Class"/>
    <s v="EM-13810"/>
    <s v="Eleni McCrary"/>
    <x v="1"/>
    <s v="United States"/>
    <s v="Dover"/>
    <x v="38"/>
    <n v="3820"/>
    <x v="3"/>
    <s v="TEC-AC-10002567"/>
    <x v="2"/>
    <x v="11"/>
    <s v="Logitech G602 Wireless Gaming Mouse"/>
    <x v="457"/>
    <n v="2"/>
    <x v="0"/>
    <n v="57.592799999999997"/>
    <x v="17"/>
    <x v="159"/>
  </r>
  <r>
    <n v="9751"/>
    <x v="4900"/>
    <x v="1227"/>
    <d v="2016-10-15T00:00:00"/>
    <s v="Standard Class"/>
    <s v="EP-13915"/>
    <s v="Emily Phan"/>
    <x v="0"/>
    <s v="United States"/>
    <s v="Chicago"/>
    <x v="10"/>
    <n v="60610"/>
    <x v="2"/>
    <s v="OFF-AR-10003183"/>
    <x v="1"/>
    <x v="6"/>
    <s v="Avery Fluorescent Highlighter Four-Color Set"/>
    <x v="752"/>
    <n v="2"/>
    <x v="2"/>
    <n v="0.66800000000000004"/>
    <x v="32"/>
    <x v="26"/>
  </r>
  <r>
    <n v="9752"/>
    <x v="4900"/>
    <x v="1227"/>
    <d v="2016-10-15T00:00:00"/>
    <s v="Standard Class"/>
    <s v="EP-13915"/>
    <s v="Emily Phan"/>
    <x v="0"/>
    <s v="United States"/>
    <s v="Chicago"/>
    <x v="10"/>
    <n v="60610"/>
    <x v="2"/>
    <s v="OFF-AR-10001446"/>
    <x v="1"/>
    <x v="6"/>
    <s v="Newell 309"/>
    <x v="1777"/>
    <n v="3"/>
    <x v="2"/>
    <n v="3.4649999999999999"/>
    <x v="32"/>
    <x v="26"/>
  </r>
  <r>
    <n v="9753"/>
    <x v="4901"/>
    <x v="949"/>
    <d v="2016-07-02T00:00:00"/>
    <s v="First Class"/>
    <s v="NZ-18565"/>
    <s v="Nick Zandusky"/>
    <x v="2"/>
    <s v="United States"/>
    <s v="Seattle"/>
    <x v="4"/>
    <n v="98115"/>
    <x v="1"/>
    <s v="OFF-BI-10000145"/>
    <x v="1"/>
    <x v="8"/>
    <s v="Zipper Ring Binder Pockets"/>
    <x v="5737"/>
    <n v="1"/>
    <x v="2"/>
    <n v="0.90480000000000005"/>
    <x v="16"/>
    <x v="22"/>
  </r>
  <r>
    <n v="9754"/>
    <x v="4902"/>
    <x v="996"/>
    <d v="2017-03-29T00:00:00"/>
    <s v="Second Class"/>
    <s v="LC-16870"/>
    <s v="Lena Cacioppo"/>
    <x v="0"/>
    <s v="United States"/>
    <s v="Richmond"/>
    <x v="17"/>
    <n v="23223"/>
    <x v="0"/>
    <s v="OFF-LA-10000476"/>
    <x v="1"/>
    <x v="2"/>
    <s v="Avery 05222 Permanent Self-Adhesive File Folder Labels for Typewriters, on Rolls, White, 250/Roll"/>
    <x v="338"/>
    <n v="2"/>
    <x v="0"/>
    <n v="3.7995999999999999"/>
    <x v="42"/>
    <x v="99"/>
  </r>
  <r>
    <n v="9755"/>
    <x v="4902"/>
    <x v="996"/>
    <d v="2017-03-29T00:00:00"/>
    <s v="Second Class"/>
    <s v="LC-16870"/>
    <s v="Lena Cacioppo"/>
    <x v="0"/>
    <s v="United States"/>
    <s v="Richmond"/>
    <x v="17"/>
    <n v="23223"/>
    <x v="0"/>
    <s v="OFF-BI-10001679"/>
    <x v="1"/>
    <x v="8"/>
    <s v="GBC Instant Index System for Binding Systems"/>
    <x v="2720"/>
    <n v="2"/>
    <x v="0"/>
    <n v="8.8800000000000008"/>
    <x v="42"/>
    <x v="47"/>
  </r>
  <r>
    <n v="9756"/>
    <x v="4902"/>
    <x v="996"/>
    <d v="2017-03-29T00:00:00"/>
    <s v="Second Class"/>
    <s v="LC-16870"/>
    <s v="Lena Cacioppo"/>
    <x v="0"/>
    <s v="United States"/>
    <s v="Richmond"/>
    <x v="17"/>
    <n v="23223"/>
    <x v="0"/>
    <s v="OFF-ST-10001128"/>
    <x v="1"/>
    <x v="4"/>
    <s v="Carina Mini System Audio Rack, Model AR050B"/>
    <x v="737"/>
    <n v="3"/>
    <x v="0"/>
    <n v="9.9882000000000009"/>
    <x v="42"/>
    <x v="348"/>
  </r>
  <r>
    <n v="9757"/>
    <x v="4902"/>
    <x v="996"/>
    <d v="2017-03-29T00:00:00"/>
    <s v="Second Class"/>
    <s v="LC-16870"/>
    <s v="Lena Cacioppo"/>
    <x v="0"/>
    <s v="United States"/>
    <s v="Richmond"/>
    <x v="17"/>
    <n v="23223"/>
    <x v="0"/>
    <s v="FUR-TA-10002533"/>
    <x v="0"/>
    <x v="3"/>
    <s v="BPI Conference Tables"/>
    <x v="4696"/>
    <n v="2"/>
    <x v="0"/>
    <n v="58.42"/>
    <x v="42"/>
    <x v="149"/>
  </r>
  <r>
    <n v="9758"/>
    <x v="4902"/>
    <x v="996"/>
    <d v="2017-03-29T00:00:00"/>
    <s v="Second Class"/>
    <s v="LC-16870"/>
    <s v="Lena Cacioppo"/>
    <x v="0"/>
    <s v="United States"/>
    <s v="Richmond"/>
    <x v="17"/>
    <n v="23223"/>
    <x v="0"/>
    <s v="TEC-PH-10004006"/>
    <x v="2"/>
    <x v="7"/>
    <s v="Panasonic KX - TS880B Telephone"/>
    <x v="5738"/>
    <n v="5"/>
    <x v="0"/>
    <n v="55.646999999999998"/>
    <x v="42"/>
    <x v="6"/>
  </r>
  <r>
    <n v="9759"/>
    <x v="4902"/>
    <x v="996"/>
    <d v="2017-03-29T00:00:00"/>
    <s v="Second Class"/>
    <s v="LC-16870"/>
    <s v="Lena Cacioppo"/>
    <x v="0"/>
    <s v="United States"/>
    <s v="Richmond"/>
    <x v="17"/>
    <n v="23223"/>
    <x v="0"/>
    <s v="OFF-PA-10002615"/>
    <x v="1"/>
    <x v="10"/>
    <s v="Ampad Gold Fibre Wirebound Steno Books, 6&quot; x 9&quot;, Gregg Ruled"/>
    <x v="4459"/>
    <n v="4"/>
    <x v="0"/>
    <n v="8.1143999999999998"/>
    <x v="42"/>
    <x v="55"/>
  </r>
  <r>
    <n v="9760"/>
    <x v="4903"/>
    <x v="731"/>
    <d v="2016-11-05T00:00:00"/>
    <s v="Standard Class"/>
    <s v="SF-20965"/>
    <s v="Sylvia Foulston"/>
    <x v="1"/>
    <s v="United States"/>
    <s v="San Francisco"/>
    <x v="1"/>
    <n v="94109"/>
    <x v="1"/>
    <s v="FUR-CH-10001854"/>
    <x v="0"/>
    <x v="1"/>
    <s v="Office Star - Professional Matrix Back Chair with 2-to-1 Synchro Tilt and Mesh Fabric Seat"/>
    <x v="4523"/>
    <n v="5"/>
    <x v="2"/>
    <n v="70.195999999999998"/>
    <x v="0"/>
    <x v="125"/>
  </r>
  <r>
    <n v="9761"/>
    <x v="4904"/>
    <x v="259"/>
    <d v="2017-11-08T00:00:00"/>
    <s v="Standard Class"/>
    <s v="KM-16375"/>
    <s v="Katherine Murray"/>
    <x v="2"/>
    <s v="United States"/>
    <s v="Springdale"/>
    <x v="36"/>
    <n v="72762"/>
    <x v="0"/>
    <s v="OFF-AR-10000657"/>
    <x v="1"/>
    <x v="6"/>
    <s v="Binney &amp; Smith inkTank Desk Highlighter, Chisel Tip, Yellow, 12/Box"/>
    <x v="5739"/>
    <n v="2"/>
    <x v="0"/>
    <n v="1.419"/>
    <x v="24"/>
    <x v="113"/>
  </r>
  <r>
    <n v="9762"/>
    <x v="4905"/>
    <x v="1047"/>
    <d v="2014-02-18T00:00:00"/>
    <s v="Standard Class"/>
    <s v="ML-17395"/>
    <s v="Marina Lichtenstein"/>
    <x v="1"/>
    <s v="United States"/>
    <s v="Seattle"/>
    <x v="4"/>
    <n v="98103"/>
    <x v="1"/>
    <s v="TEC-AC-10000736"/>
    <x v="2"/>
    <x v="11"/>
    <s v="Logitech G600 MMO Gaming Mouse"/>
    <x v="758"/>
    <n v="3"/>
    <x v="0"/>
    <n v="86.389200000000002"/>
    <x v="45"/>
    <x v="159"/>
  </r>
  <r>
    <n v="9763"/>
    <x v="4905"/>
    <x v="1047"/>
    <d v="2014-02-18T00:00:00"/>
    <s v="Standard Class"/>
    <s v="ML-17395"/>
    <s v="Marina Lichtenstein"/>
    <x v="1"/>
    <s v="United States"/>
    <s v="Seattle"/>
    <x v="4"/>
    <n v="98103"/>
    <x v="1"/>
    <s v="OFF-AP-10001293"/>
    <x v="1"/>
    <x v="9"/>
    <s v="Belkin 8 Outlet Surge Protector"/>
    <x v="3314"/>
    <n v="2"/>
    <x v="0"/>
    <n v="22.948799999999999"/>
    <x v="45"/>
    <x v="95"/>
  </r>
  <r>
    <n v="9764"/>
    <x v="4905"/>
    <x v="1047"/>
    <d v="2014-02-18T00:00:00"/>
    <s v="Standard Class"/>
    <s v="ML-17395"/>
    <s v="Marina Lichtenstein"/>
    <x v="1"/>
    <s v="United States"/>
    <s v="Seattle"/>
    <x v="4"/>
    <n v="98103"/>
    <x v="1"/>
    <s v="OFF-SU-10000157"/>
    <x v="1"/>
    <x v="14"/>
    <s v="Compact Automatic Electric Letter Opener"/>
    <x v="3999"/>
    <n v="2"/>
    <x v="0"/>
    <n v="4.7724000000000002"/>
    <x v="45"/>
    <x v="15"/>
  </r>
  <r>
    <n v="9765"/>
    <x v="4906"/>
    <x v="1228"/>
    <d v="2014-06-23T00:00:00"/>
    <s v="Standard Class"/>
    <s v="MC-18100"/>
    <s v="Mick Crebagga"/>
    <x v="0"/>
    <s v="United States"/>
    <s v="Los Angeles"/>
    <x v="1"/>
    <n v="90036"/>
    <x v="1"/>
    <s v="TEC-PH-10000215"/>
    <x v="2"/>
    <x v="7"/>
    <s v="Plantronics Cordless Phone Headset with In-line Volume - M214C"/>
    <x v="5740"/>
    <n v="5"/>
    <x v="2"/>
    <n v="12.2325"/>
    <x v="3"/>
    <x v="152"/>
  </r>
  <r>
    <n v="9766"/>
    <x v="4907"/>
    <x v="1229"/>
    <d v="2017-03-06T00:00:00"/>
    <s v="Standard Class"/>
    <s v="DB-13660"/>
    <s v="Duane Benoit"/>
    <x v="0"/>
    <s v="United States"/>
    <s v="Middletown"/>
    <x v="29"/>
    <n v="6457"/>
    <x v="3"/>
    <s v="OFF-BI-10001757"/>
    <x v="1"/>
    <x v="8"/>
    <s v="Pressboard Hanging Data Binders for Unburst Sheets"/>
    <x v="294"/>
    <n v="2"/>
    <x v="0"/>
    <n v="4.7232000000000003"/>
    <x v="42"/>
    <x v="62"/>
  </r>
  <r>
    <n v="9767"/>
    <x v="4907"/>
    <x v="1229"/>
    <d v="2017-03-06T00:00:00"/>
    <s v="Standard Class"/>
    <s v="DB-13660"/>
    <s v="Duane Benoit"/>
    <x v="0"/>
    <s v="United States"/>
    <s v="Middletown"/>
    <x v="29"/>
    <n v="6457"/>
    <x v="3"/>
    <s v="OFF-PA-10002137"/>
    <x v="1"/>
    <x v="10"/>
    <s v="Southworth 100% Résumé Paper, 24lb."/>
    <x v="3890"/>
    <n v="1"/>
    <x v="0"/>
    <n v="3.5009999999999999"/>
    <x v="42"/>
    <x v="100"/>
  </r>
  <r>
    <n v="9768"/>
    <x v="4908"/>
    <x v="34"/>
    <d v="2017-12-15T00:00:00"/>
    <s v="Standard Class"/>
    <s v="LW-17215"/>
    <s v="Luke Weiss"/>
    <x v="0"/>
    <s v="United States"/>
    <s v="Grand Rapids"/>
    <x v="12"/>
    <n v="49505"/>
    <x v="2"/>
    <s v="OFF-BI-10000088"/>
    <x v="1"/>
    <x v="8"/>
    <s v="GBC Imprintable Covers"/>
    <x v="2735"/>
    <n v="5"/>
    <x v="0"/>
    <n v="26.901"/>
    <x v="23"/>
    <x v="77"/>
  </r>
  <r>
    <n v="9769"/>
    <x v="4909"/>
    <x v="226"/>
    <d v="2017-12-14T00:00:00"/>
    <s v="Standard Class"/>
    <s v="TC-21535"/>
    <s v="Tracy Collins"/>
    <x v="2"/>
    <s v="United States"/>
    <s v="San Francisco"/>
    <x v="1"/>
    <n v="94122"/>
    <x v="1"/>
    <s v="OFF-PA-10000380"/>
    <x v="1"/>
    <x v="10"/>
    <s v="REDIFORM Incoming/Outgoing Call Register, 11&quot; X 8 1/2&quot;, 100 Messages"/>
    <x v="5741"/>
    <n v="6"/>
    <x v="0"/>
    <n v="25.02"/>
    <x v="23"/>
    <x v="47"/>
  </r>
  <r>
    <n v="9770"/>
    <x v="4910"/>
    <x v="390"/>
    <d v="2016-11-30T00:00:00"/>
    <s v="Standard Class"/>
    <s v="SC-20050"/>
    <s v="Sample Company A"/>
    <x v="2"/>
    <s v="United States"/>
    <s v="Hialeah"/>
    <x v="2"/>
    <n v="33012"/>
    <x v="0"/>
    <s v="FUR-BO-10001619"/>
    <x v="0"/>
    <x v="0"/>
    <s v="O'Sullivan Cherrywood Estates Traditional Bookcase"/>
    <x v="5742"/>
    <n v="5"/>
    <x v="2"/>
    <n v="8.4979999999999993"/>
    <x v="0"/>
    <x v="101"/>
  </r>
  <r>
    <n v="9771"/>
    <x v="4910"/>
    <x v="390"/>
    <d v="2016-11-30T00:00:00"/>
    <s v="Standard Class"/>
    <s v="SC-20050"/>
    <s v="Sample Company A"/>
    <x v="2"/>
    <s v="United States"/>
    <s v="Hialeah"/>
    <x v="2"/>
    <n v="33012"/>
    <x v="0"/>
    <s v="OFF-PA-10001609"/>
    <x v="1"/>
    <x v="10"/>
    <s v="Tops Wirebound Message Log Books"/>
    <x v="3235"/>
    <n v="4"/>
    <x v="2"/>
    <n v="3.4216000000000002"/>
    <x v="0"/>
    <x v="18"/>
  </r>
  <r>
    <n v="9772"/>
    <x v="4910"/>
    <x v="390"/>
    <d v="2016-11-30T00:00:00"/>
    <s v="Standard Class"/>
    <s v="SC-20050"/>
    <s v="Sample Company A"/>
    <x v="2"/>
    <s v="United States"/>
    <s v="Hialeah"/>
    <x v="2"/>
    <n v="33012"/>
    <x v="0"/>
    <s v="OFF-AP-10002765"/>
    <x v="1"/>
    <x v="9"/>
    <s v="Fellowes Advanced Computer Series Surge Protectors"/>
    <x v="5743"/>
    <n v="2"/>
    <x v="2"/>
    <n v="4.2384000000000004"/>
    <x v="0"/>
    <x v="36"/>
  </r>
  <r>
    <n v="9773"/>
    <x v="4911"/>
    <x v="894"/>
    <d v="2016-07-03T00:00:00"/>
    <s v="Same Day"/>
    <s v="FM-14215"/>
    <s v="Filia McAdams"/>
    <x v="1"/>
    <s v="United States"/>
    <s v="Philadelphia"/>
    <x v="9"/>
    <n v="19143"/>
    <x v="3"/>
    <s v="OFF-PA-10000167"/>
    <x v="1"/>
    <x v="10"/>
    <s v="Xerox 1925"/>
    <x v="1832"/>
    <n v="5"/>
    <x v="2"/>
    <n v="38.725000000000001"/>
    <x v="16"/>
    <x v="33"/>
  </r>
  <r>
    <n v="9774"/>
    <x v="4912"/>
    <x v="190"/>
    <d v="2016-07-03T00:00:00"/>
    <s v="Standard Class"/>
    <s v="PF-19225"/>
    <s v="Phillip Flathmann"/>
    <x v="0"/>
    <s v="United States"/>
    <s v="Atlanta"/>
    <x v="32"/>
    <n v="30318"/>
    <x v="0"/>
    <s v="TEC-PH-10004434"/>
    <x v="2"/>
    <x v="7"/>
    <s v="Cisco IP Phone 7961G VoIP phone - Dark gray"/>
    <x v="5744"/>
    <n v="1"/>
    <x v="0"/>
    <n v="39.4255"/>
    <x v="16"/>
    <x v="74"/>
  </r>
  <r>
    <n v="9775"/>
    <x v="4913"/>
    <x v="711"/>
    <d v="2014-07-30T00:00:00"/>
    <s v="Standard Class"/>
    <s v="LF-17185"/>
    <s v="Luke Foster"/>
    <x v="0"/>
    <s v="United States"/>
    <s v="San Antonio"/>
    <x v="5"/>
    <n v="78207"/>
    <x v="2"/>
    <s v="OFF-BI-10004995"/>
    <x v="1"/>
    <x v="8"/>
    <s v="GBC DocuBind P400 Electric Binding System"/>
    <x v="5745"/>
    <n v="8"/>
    <x v="3"/>
    <n v="-3701.8928000000001"/>
    <x v="40"/>
    <x v="277"/>
  </r>
  <r>
    <n v="9776"/>
    <x v="4913"/>
    <x v="711"/>
    <d v="2014-07-30T00:00:00"/>
    <s v="Standard Class"/>
    <s v="LF-17185"/>
    <s v="Luke Foster"/>
    <x v="0"/>
    <s v="United States"/>
    <s v="San Antonio"/>
    <x v="5"/>
    <n v="78207"/>
    <x v="2"/>
    <s v="FUR-FU-10004666"/>
    <x v="0"/>
    <x v="5"/>
    <s v="DAX Clear Channel Poster Frame"/>
    <x v="3652"/>
    <n v="3"/>
    <x v="7"/>
    <n v="-10.0602"/>
    <x v="40"/>
    <x v="549"/>
  </r>
  <r>
    <n v="9777"/>
    <x v="4913"/>
    <x v="711"/>
    <d v="2014-07-30T00:00:00"/>
    <s v="Standard Class"/>
    <s v="LF-17185"/>
    <s v="Luke Foster"/>
    <x v="0"/>
    <s v="United States"/>
    <s v="San Antonio"/>
    <x v="5"/>
    <n v="78207"/>
    <x v="2"/>
    <s v="OFF-BI-10001524"/>
    <x v="1"/>
    <x v="8"/>
    <s v="GBC Premium Transparent Covers with Diagonal Lined Pattern"/>
    <x v="1316"/>
    <n v="4"/>
    <x v="3"/>
    <n v="-26.854399999999998"/>
    <x v="40"/>
    <x v="276"/>
  </r>
  <r>
    <n v="9778"/>
    <x v="4913"/>
    <x v="711"/>
    <d v="2014-07-30T00:00:00"/>
    <s v="Standard Class"/>
    <s v="LF-17185"/>
    <s v="Luke Foster"/>
    <x v="0"/>
    <s v="United States"/>
    <s v="San Antonio"/>
    <x v="5"/>
    <n v="78207"/>
    <x v="2"/>
    <s v="TEC-AC-10002076"/>
    <x v="2"/>
    <x v="11"/>
    <s v="Microsoft Natural Keyboard Elite"/>
    <x v="5746"/>
    <n v="9"/>
    <x v="2"/>
    <n v="-26.946000000000002"/>
    <x v="40"/>
    <x v="168"/>
  </r>
  <r>
    <n v="9779"/>
    <x v="4913"/>
    <x v="711"/>
    <d v="2014-07-30T00:00:00"/>
    <s v="Standard Class"/>
    <s v="LF-17185"/>
    <s v="Luke Foster"/>
    <x v="0"/>
    <s v="United States"/>
    <s v="San Antonio"/>
    <x v="5"/>
    <n v="78207"/>
    <x v="2"/>
    <s v="OFF-BI-10001679"/>
    <x v="1"/>
    <x v="8"/>
    <s v="GBC Instant Index System for Binding Systems"/>
    <x v="5747"/>
    <n v="5"/>
    <x v="3"/>
    <n v="-13.32"/>
    <x v="40"/>
    <x v="14"/>
  </r>
  <r>
    <n v="9780"/>
    <x v="4913"/>
    <x v="711"/>
    <d v="2014-07-30T00:00:00"/>
    <s v="Standard Class"/>
    <s v="LF-17185"/>
    <s v="Luke Foster"/>
    <x v="0"/>
    <s v="United States"/>
    <s v="San Antonio"/>
    <x v="5"/>
    <n v="78207"/>
    <x v="2"/>
    <s v="OFF-AP-10003281"/>
    <x v="1"/>
    <x v="9"/>
    <s v="Acco 6 Outlet Guardian Standard Surge Suppressor"/>
    <x v="5748"/>
    <n v="2"/>
    <x v="3"/>
    <n v="-12.09"/>
    <x v="40"/>
    <x v="109"/>
  </r>
  <r>
    <n v="9781"/>
    <x v="4914"/>
    <x v="749"/>
    <d v="2016-09-18T00:00:00"/>
    <s v="Standard Class"/>
    <s v="CL-12565"/>
    <s v="Clay Ludtke"/>
    <x v="0"/>
    <s v="United States"/>
    <s v="Long Beach"/>
    <x v="15"/>
    <n v="11561"/>
    <x v="3"/>
    <s v="TEC-PH-10001944"/>
    <x v="2"/>
    <x v="7"/>
    <s v="Wi-Ex zBoost YX540 Cellular Phone Signal Booster"/>
    <x v="1876"/>
    <n v="3"/>
    <x v="0"/>
    <n v="131.35499999999999"/>
    <x v="22"/>
    <x v="359"/>
  </r>
  <r>
    <n v="9782"/>
    <x v="4914"/>
    <x v="749"/>
    <d v="2016-09-18T00:00:00"/>
    <s v="Standard Class"/>
    <s v="CL-12565"/>
    <s v="Clay Ludtke"/>
    <x v="0"/>
    <s v="United States"/>
    <s v="Long Beach"/>
    <x v="15"/>
    <n v="11561"/>
    <x v="3"/>
    <s v="OFF-BI-10004390"/>
    <x v="1"/>
    <x v="8"/>
    <s v="GBC DocuBind 200 Manual Binding Machine"/>
    <x v="1860"/>
    <n v="2"/>
    <x v="2"/>
    <n v="252.58799999999999"/>
    <x v="22"/>
    <x v="52"/>
  </r>
  <r>
    <n v="9783"/>
    <x v="4915"/>
    <x v="70"/>
    <d v="2015-06-02T00:00:00"/>
    <s v="Second Class"/>
    <s v="EM-13825"/>
    <s v="Elizabeth Moffitt"/>
    <x v="1"/>
    <s v="United States"/>
    <s v="Paterson"/>
    <x v="30"/>
    <n v="7501"/>
    <x v="3"/>
    <s v="OFF-PA-10002120"/>
    <x v="1"/>
    <x v="10"/>
    <s v="Xerox 1889"/>
    <x v="4155"/>
    <n v="5"/>
    <x v="0"/>
    <n v="134.65199999999999"/>
    <x v="33"/>
    <x v="181"/>
  </r>
  <r>
    <n v="9784"/>
    <x v="4915"/>
    <x v="70"/>
    <d v="2015-06-02T00:00:00"/>
    <s v="Second Class"/>
    <s v="EM-13825"/>
    <s v="Elizabeth Moffitt"/>
    <x v="1"/>
    <s v="United States"/>
    <s v="Paterson"/>
    <x v="30"/>
    <n v="7501"/>
    <x v="3"/>
    <s v="OFF-ST-10004340"/>
    <x v="1"/>
    <x v="4"/>
    <s v="Fellowes Mobile File Cart, Black"/>
    <x v="1020"/>
    <n v="1"/>
    <x v="0"/>
    <n v="16.788599999999999"/>
    <x v="33"/>
    <x v="180"/>
  </r>
  <r>
    <n v="9785"/>
    <x v="4915"/>
    <x v="70"/>
    <d v="2015-06-02T00:00:00"/>
    <s v="Second Class"/>
    <s v="EM-13825"/>
    <s v="Elizabeth Moffitt"/>
    <x v="1"/>
    <s v="United States"/>
    <s v="Paterson"/>
    <x v="30"/>
    <n v="7501"/>
    <x v="3"/>
    <s v="FUR-FU-10001847"/>
    <x v="0"/>
    <x v="5"/>
    <s v="Eldon Image Series Black Desk Accessories"/>
    <x v="5482"/>
    <n v="2"/>
    <x v="0"/>
    <n v="2.9807999999999999"/>
    <x v="33"/>
    <x v="293"/>
  </r>
  <r>
    <n v="9786"/>
    <x v="4916"/>
    <x v="1230"/>
    <d v="2015-05-13T00:00:00"/>
    <s v="Standard Class"/>
    <s v="ME-17725"/>
    <s v="Max Engle"/>
    <x v="0"/>
    <s v="United States"/>
    <s v="Louisville"/>
    <x v="0"/>
    <n v="40214"/>
    <x v="0"/>
    <s v="OFF-BI-10000962"/>
    <x v="1"/>
    <x v="8"/>
    <s v="Acco Flexible ACCOHIDE Square Ring Data Binder, Dark Blue, 11 1/2&quot; X 14&quot; 7/8&quot;"/>
    <x v="5749"/>
    <n v="3"/>
    <x v="0"/>
    <n v="23.916899999999998"/>
    <x v="20"/>
    <x v="181"/>
  </r>
  <r>
    <n v="9787"/>
    <x v="4917"/>
    <x v="1127"/>
    <d v="2014-11-05T00:00:00"/>
    <s v="Same Day"/>
    <s v="BG-11035"/>
    <s v="Barry Gonzalez"/>
    <x v="0"/>
    <s v="United States"/>
    <s v="Hampton"/>
    <x v="17"/>
    <n v="23666"/>
    <x v="0"/>
    <s v="FUR-CH-10004754"/>
    <x v="0"/>
    <x v="1"/>
    <s v="Global Stack Chair with Arms, Black"/>
    <x v="5750"/>
    <n v="5"/>
    <x v="0"/>
    <n v="40.472999999999999"/>
    <x v="7"/>
    <x v="180"/>
  </r>
  <r>
    <n v="9788"/>
    <x v="4918"/>
    <x v="996"/>
    <d v="2017-04-01T00:00:00"/>
    <s v="Standard Class"/>
    <s v="CJ-12010"/>
    <s v="Caroline Jumper"/>
    <x v="0"/>
    <s v="United States"/>
    <s v="Houston"/>
    <x v="5"/>
    <n v="77070"/>
    <x v="2"/>
    <s v="FUR-BO-10001811"/>
    <x v="0"/>
    <x v="0"/>
    <s v="Atlantic Metals Mobile 5-Shelf Bookcases, Custom Colors"/>
    <x v="5751"/>
    <n v="5"/>
    <x v="8"/>
    <n v="-30.097999999999999"/>
    <x v="4"/>
    <x v="571"/>
  </r>
  <r>
    <n v="9789"/>
    <x v="4918"/>
    <x v="996"/>
    <d v="2017-04-01T00:00:00"/>
    <s v="Standard Class"/>
    <s v="CJ-12010"/>
    <s v="Caroline Jumper"/>
    <x v="0"/>
    <s v="United States"/>
    <s v="Houston"/>
    <x v="5"/>
    <n v="77070"/>
    <x v="2"/>
    <s v="FUR-CH-10004063"/>
    <x v="0"/>
    <x v="1"/>
    <s v="Global Deluxe High-Back Manager's Chair"/>
    <x v="121"/>
    <n v="3"/>
    <x v="4"/>
    <n v="-8.5793999999999997"/>
    <x v="4"/>
    <x v="89"/>
  </r>
  <r>
    <n v="9790"/>
    <x v="4918"/>
    <x v="996"/>
    <d v="2017-04-01T00:00:00"/>
    <s v="Standard Class"/>
    <s v="CJ-12010"/>
    <s v="Caroline Jumper"/>
    <x v="0"/>
    <s v="United States"/>
    <s v="Houston"/>
    <x v="5"/>
    <n v="77070"/>
    <x v="2"/>
    <s v="TEC-AC-10004901"/>
    <x v="2"/>
    <x v="11"/>
    <s v="Kensington SlimBlade Notebook Wireless Mouse with Nano Receiver "/>
    <x v="3067"/>
    <n v="1"/>
    <x v="2"/>
    <n v="6.9985999999999997"/>
    <x v="4"/>
    <x v="211"/>
  </r>
  <r>
    <n v="9791"/>
    <x v="4918"/>
    <x v="996"/>
    <d v="2017-04-01T00:00:00"/>
    <s v="Standard Class"/>
    <s v="CJ-12010"/>
    <s v="Caroline Jumper"/>
    <x v="0"/>
    <s v="United States"/>
    <s v="Houston"/>
    <x v="5"/>
    <n v="77070"/>
    <x v="2"/>
    <s v="FUR-CH-10001714"/>
    <x v="0"/>
    <x v="1"/>
    <s v="Global Leather &amp; Oak Executive Chair, Burgundy"/>
    <x v="5752"/>
    <n v="2"/>
    <x v="4"/>
    <n v="-66.391599999999997"/>
    <x v="4"/>
    <x v="465"/>
  </r>
  <r>
    <n v="9792"/>
    <x v="4919"/>
    <x v="371"/>
    <d v="2014-05-23T00:00:00"/>
    <s v="Second Class"/>
    <s v="KH-16360"/>
    <s v="Katherine Hughes"/>
    <x v="0"/>
    <s v="United States"/>
    <s v="Houston"/>
    <x v="5"/>
    <n v="77070"/>
    <x v="2"/>
    <s v="OFF-EN-10003134"/>
    <x v="1"/>
    <x v="12"/>
    <s v="Staple envelope"/>
    <x v="3835"/>
    <n v="6"/>
    <x v="2"/>
    <n v="21.024000000000001"/>
    <x v="8"/>
    <x v="52"/>
  </r>
  <r>
    <n v="9793"/>
    <x v="4919"/>
    <x v="371"/>
    <d v="2014-05-23T00:00:00"/>
    <s v="Second Class"/>
    <s v="KH-16360"/>
    <s v="Katherine Hughes"/>
    <x v="0"/>
    <s v="United States"/>
    <s v="Houston"/>
    <x v="5"/>
    <n v="77070"/>
    <x v="2"/>
    <s v="FUR-CH-10003396"/>
    <x v="0"/>
    <x v="1"/>
    <s v="Global Deluxe Steno Chair"/>
    <x v="953"/>
    <n v="2"/>
    <x v="4"/>
    <n v="-29.252400000000002"/>
    <x v="8"/>
    <x v="270"/>
  </r>
  <r>
    <n v="9794"/>
    <x v="4919"/>
    <x v="371"/>
    <d v="2014-05-23T00:00:00"/>
    <s v="Second Class"/>
    <s v="KH-16360"/>
    <s v="Katherine Hughes"/>
    <x v="0"/>
    <s v="United States"/>
    <s v="Houston"/>
    <x v="5"/>
    <n v="77070"/>
    <x v="2"/>
    <s v="OFF-PA-10001560"/>
    <x v="1"/>
    <x v="10"/>
    <s v="Adams Telephone Message Books, 5 1/4” x 11”"/>
    <x v="5753"/>
    <n v="1"/>
    <x v="2"/>
    <n v="1.6308"/>
    <x v="8"/>
    <x v="27"/>
  </r>
  <r>
    <n v="9795"/>
    <x v="4919"/>
    <x v="371"/>
    <d v="2014-05-23T00:00:00"/>
    <s v="Second Class"/>
    <s v="KH-16360"/>
    <s v="Katherine Hughes"/>
    <x v="0"/>
    <s v="United States"/>
    <s v="Houston"/>
    <x v="5"/>
    <n v="77070"/>
    <x v="2"/>
    <s v="OFF-BI-10000977"/>
    <x v="1"/>
    <x v="8"/>
    <s v="Ibico Plastic Spiral Binding Combs"/>
    <x v="2556"/>
    <n v="3"/>
    <x v="3"/>
    <n v="-31.007999999999999"/>
    <x v="8"/>
    <x v="277"/>
  </r>
  <r>
    <n v="9796"/>
    <x v="4920"/>
    <x v="206"/>
    <d v="2016-05-28T00:00:00"/>
    <s v="Standard Class"/>
    <s v="SH-19975"/>
    <s v="Sally Hughsby"/>
    <x v="1"/>
    <s v="United States"/>
    <s v="Chicago"/>
    <x v="10"/>
    <n v="60610"/>
    <x v="2"/>
    <s v="OFF-BI-10003429"/>
    <x v="1"/>
    <x v="8"/>
    <s v="Cardinal HOLDit! Binder Insert Strips,Extra Strips"/>
    <x v="3497"/>
    <n v="3"/>
    <x v="3"/>
    <n v="-5.8868999999999998"/>
    <x v="35"/>
    <x v="59"/>
  </r>
  <r>
    <n v="9797"/>
    <x v="4921"/>
    <x v="1026"/>
    <d v="2015-01-17T00:00:00"/>
    <s v="Standard Class"/>
    <s v="CS-12490"/>
    <s v="Cindy Schnelling"/>
    <x v="1"/>
    <s v="United States"/>
    <s v="Toledo"/>
    <x v="24"/>
    <n v="43615"/>
    <x v="3"/>
    <s v="OFF-AR-10001374"/>
    <x v="1"/>
    <x v="6"/>
    <s v="BIC Brite Liner Highlighters, Chisel Tip"/>
    <x v="559"/>
    <n v="2"/>
    <x v="2"/>
    <n v="1.5551999999999999"/>
    <x v="36"/>
    <x v="230"/>
  </r>
  <r>
    <n v="9798"/>
    <x v="4921"/>
    <x v="1026"/>
    <d v="2015-01-17T00:00:00"/>
    <s v="Standard Class"/>
    <s v="CS-12490"/>
    <s v="Cindy Schnelling"/>
    <x v="1"/>
    <s v="United States"/>
    <s v="Toledo"/>
    <x v="24"/>
    <n v="43615"/>
    <x v="3"/>
    <s v="TEC-PH-10004977"/>
    <x v="2"/>
    <x v="7"/>
    <s v="GE 30524EE4"/>
    <x v="5754"/>
    <n v="2"/>
    <x v="10"/>
    <n v="-43.117800000000003"/>
    <x v="36"/>
    <x v="218"/>
  </r>
  <r>
    <n v="9799"/>
    <x v="4921"/>
    <x v="1026"/>
    <d v="2015-01-17T00:00:00"/>
    <s v="Standard Class"/>
    <s v="CS-12490"/>
    <s v="Cindy Schnelling"/>
    <x v="1"/>
    <s v="United States"/>
    <s v="Toledo"/>
    <x v="24"/>
    <n v="43615"/>
    <x v="3"/>
    <s v="TEC-PH-10000912"/>
    <x v="2"/>
    <x v="7"/>
    <s v="Anker 24W Portable Micro USB Car Charger"/>
    <x v="5755"/>
    <n v="4"/>
    <x v="10"/>
    <n v="2.6375999999999999"/>
    <x v="36"/>
    <x v="7"/>
  </r>
  <r>
    <n v="9800"/>
    <x v="4921"/>
    <x v="1026"/>
    <d v="2015-01-17T00:00:00"/>
    <s v="Standard Class"/>
    <s v="CS-12490"/>
    <s v="Cindy Schnelling"/>
    <x v="1"/>
    <s v="United States"/>
    <s v="Toledo"/>
    <x v="24"/>
    <n v="43615"/>
    <x v="3"/>
    <s v="TEC-AC-10000487"/>
    <x v="2"/>
    <x v="11"/>
    <s v="SanDisk Cruzer 4 GB USB Flash Drive"/>
    <x v="5756"/>
    <n v="2"/>
    <x v="2"/>
    <n v="2.2065999999999999"/>
    <x v="36"/>
    <x v="105"/>
  </r>
  <r>
    <n v="9801"/>
    <x v="4921"/>
    <x v="1026"/>
    <d v="2015-01-17T00:00:00"/>
    <s v="Standard Class"/>
    <s v="CS-12490"/>
    <s v="Cindy Schnelling"/>
    <x v="1"/>
    <s v="United States"/>
    <s v="Toledo"/>
    <x v="24"/>
    <n v="43615"/>
    <x v="3"/>
    <s v="TEC-PH-10002262"/>
    <x v="2"/>
    <x v="7"/>
    <s v="LG Electronics Tone+ HBS-730 Bluetooth Headset"/>
    <x v="5757"/>
    <n v="3"/>
    <x v="10"/>
    <n v="-21.4236"/>
    <x v="36"/>
    <x v="94"/>
  </r>
  <r>
    <n v="9802"/>
    <x v="4922"/>
    <x v="365"/>
    <d v="2017-10-06T00:00:00"/>
    <s v="Standard Class"/>
    <s v="JK-15730"/>
    <s v="Joe Kamberova"/>
    <x v="0"/>
    <s v="United States"/>
    <s v="Lodi"/>
    <x v="1"/>
    <n v="95240"/>
    <x v="1"/>
    <s v="OFF-SU-10000898"/>
    <x v="1"/>
    <x v="14"/>
    <s v="Acme Hot Forged Carbon Steel Scissors with Nickel-Plated Handles, 3 7/8&quot; Cut, 8&quot;L"/>
    <x v="5758"/>
    <n v="7"/>
    <x v="0"/>
    <n v="28.216999999999999"/>
    <x v="13"/>
    <x v="5"/>
  </r>
  <r>
    <n v="9803"/>
    <x v="4923"/>
    <x v="1074"/>
    <d v="2015-07-20T00:00:00"/>
    <s v="Second Class"/>
    <s v="PJ-19015"/>
    <s v="Pauline Johnson"/>
    <x v="0"/>
    <s v="United States"/>
    <s v="New York City"/>
    <x v="15"/>
    <n v="10024"/>
    <x v="3"/>
    <s v="OFF-BI-10004182"/>
    <x v="1"/>
    <x v="8"/>
    <s v="Economy Binders"/>
    <x v="5116"/>
    <n v="2"/>
    <x v="2"/>
    <n v="1.2063999999999999"/>
    <x v="39"/>
    <x v="49"/>
  </r>
  <r>
    <n v="9804"/>
    <x v="4923"/>
    <x v="1074"/>
    <d v="2015-07-20T00:00:00"/>
    <s v="Second Class"/>
    <s v="PJ-19015"/>
    <s v="Pauline Johnson"/>
    <x v="0"/>
    <s v="United States"/>
    <s v="New York City"/>
    <x v="15"/>
    <n v="10024"/>
    <x v="3"/>
    <s v="TEC-PH-10002468"/>
    <x v="2"/>
    <x v="7"/>
    <s v="Plantronics CS 50-USB - headset - Convertible, Monaural"/>
    <x v="4309"/>
    <n v="1"/>
    <x v="0"/>
    <n v="36.717300000000002"/>
    <x v="39"/>
    <x v="6"/>
  </r>
  <r>
    <n v="9805"/>
    <x v="4923"/>
    <x v="1074"/>
    <d v="2015-07-20T00:00:00"/>
    <s v="Second Class"/>
    <s v="PJ-19015"/>
    <s v="Pauline Johnson"/>
    <x v="0"/>
    <s v="United States"/>
    <s v="New York City"/>
    <x v="15"/>
    <n v="10024"/>
    <x v="3"/>
    <s v="FUR-FU-10002364"/>
    <x v="0"/>
    <x v="5"/>
    <s v="Eldon Expressions Wood Desk Accessories, Oak"/>
    <x v="1552"/>
    <n v="1"/>
    <x v="0"/>
    <n v="2.1402000000000001"/>
    <x v="39"/>
    <x v="74"/>
  </r>
  <r>
    <n v="9806"/>
    <x v="4924"/>
    <x v="147"/>
    <d v="2016-10-26T00:00:00"/>
    <s v="Standard Class"/>
    <s v="AP-10720"/>
    <s v="Anne Pryor"/>
    <x v="2"/>
    <s v="United States"/>
    <s v="Fort Lauderdale"/>
    <x v="2"/>
    <n v="33311"/>
    <x v="0"/>
    <s v="FUR-FU-10002878"/>
    <x v="0"/>
    <x v="5"/>
    <s v="Seth Thomas 14&quot; Day/Date Wall Clock"/>
    <x v="5759"/>
    <n v="2"/>
    <x v="2"/>
    <n v="9.6831999999999994"/>
    <x v="32"/>
    <x v="105"/>
  </r>
  <r>
    <n v="9807"/>
    <x v="4924"/>
    <x v="147"/>
    <d v="2016-10-26T00:00:00"/>
    <s v="Standard Class"/>
    <s v="AP-10720"/>
    <s v="Anne Pryor"/>
    <x v="2"/>
    <s v="United States"/>
    <s v="Fort Lauderdale"/>
    <x v="2"/>
    <n v="33311"/>
    <x v="0"/>
    <s v="OFF-BI-10004817"/>
    <x v="1"/>
    <x v="8"/>
    <s v="GBC Personal VeloBind Strips"/>
    <x v="1505"/>
    <n v="8"/>
    <x v="6"/>
    <n v="-21.084800000000001"/>
    <x v="32"/>
    <x v="25"/>
  </r>
  <r>
    <n v="9808"/>
    <x v="4925"/>
    <x v="944"/>
    <d v="2017-08-01T00:00:00"/>
    <s v="Second Class"/>
    <s v="JW-15955"/>
    <s v="Joni Wasserman"/>
    <x v="0"/>
    <s v="United States"/>
    <s v="Raleigh"/>
    <x v="3"/>
    <n v="27604"/>
    <x v="0"/>
    <s v="FUR-CH-10001146"/>
    <x v="0"/>
    <x v="1"/>
    <s v="Global Value Mid-Back Manager's Chair, Gray"/>
    <x v="960"/>
    <n v="4"/>
    <x v="2"/>
    <n v="12.178000000000001"/>
    <x v="43"/>
    <x v="107"/>
  </r>
  <r>
    <n v="9809"/>
    <x v="4926"/>
    <x v="246"/>
    <d v="2017-07-26T00:00:00"/>
    <s v="Standard Class"/>
    <s v="PT-19090"/>
    <s v="Pete Takahito"/>
    <x v="0"/>
    <s v="United States"/>
    <s v="Chicago"/>
    <x v="10"/>
    <n v="60623"/>
    <x v="2"/>
    <s v="OFF-BI-10001116"/>
    <x v="1"/>
    <x v="8"/>
    <s v="Wilson Jones 1&quot; Hanging DublLock Ring Binders"/>
    <x v="5760"/>
    <n v="2"/>
    <x v="3"/>
    <n v="-3.3792"/>
    <x v="10"/>
    <x v="208"/>
  </r>
  <r>
    <n v="9810"/>
    <x v="4927"/>
    <x v="845"/>
    <d v="2014-11-11T00:00:00"/>
    <s v="Second Class"/>
    <s v="TB-21595"/>
    <s v="Troy Blackwell"/>
    <x v="0"/>
    <s v="United States"/>
    <s v="Portland"/>
    <x v="21"/>
    <n v="97206"/>
    <x v="1"/>
    <s v="OFF-PA-10000304"/>
    <x v="1"/>
    <x v="10"/>
    <s v="Xerox 1995"/>
    <x v="233"/>
    <n v="5"/>
    <x v="2"/>
    <n v="9.0719999999999992"/>
    <x v="7"/>
    <x v="404"/>
  </r>
  <r>
    <n v="9811"/>
    <x v="4927"/>
    <x v="845"/>
    <d v="2014-11-11T00:00:00"/>
    <s v="Second Class"/>
    <s v="TB-21595"/>
    <s v="Troy Blackwell"/>
    <x v="0"/>
    <s v="United States"/>
    <s v="Portland"/>
    <x v="21"/>
    <n v="97206"/>
    <x v="1"/>
    <s v="OFF-AR-10002240"/>
    <x v="1"/>
    <x v="6"/>
    <s v="Panasonic KP-150 Electric Pencil Sharpener"/>
    <x v="5761"/>
    <n v="4"/>
    <x v="2"/>
    <n v="9.0576000000000008"/>
    <x v="7"/>
    <x v="10"/>
  </r>
  <r>
    <n v="9812"/>
    <x v="4928"/>
    <x v="581"/>
    <d v="2016-11-30T00:00:00"/>
    <s v="First Class"/>
    <s v="CB-12025"/>
    <s v="Cassandra Brandow"/>
    <x v="0"/>
    <s v="United States"/>
    <s v="East Orange"/>
    <x v="30"/>
    <n v="7017"/>
    <x v="3"/>
    <s v="OFF-PA-10001246"/>
    <x v="1"/>
    <x v="10"/>
    <s v="Xerox 215"/>
    <x v="233"/>
    <n v="4"/>
    <x v="0"/>
    <n v="12.441599999999999"/>
    <x v="0"/>
    <x v="68"/>
  </r>
  <r>
    <n v="9813"/>
    <x v="4928"/>
    <x v="581"/>
    <d v="2016-11-30T00:00:00"/>
    <s v="First Class"/>
    <s v="CB-12025"/>
    <s v="Cassandra Brandow"/>
    <x v="0"/>
    <s v="United States"/>
    <s v="East Orange"/>
    <x v="30"/>
    <n v="7017"/>
    <x v="3"/>
    <s v="OFF-AR-10000658"/>
    <x v="1"/>
    <x v="6"/>
    <s v="Newell 324"/>
    <x v="1610"/>
    <n v="3"/>
    <x v="0"/>
    <n v="9.702"/>
    <x v="0"/>
    <x v="95"/>
  </r>
  <r>
    <n v="9814"/>
    <x v="4928"/>
    <x v="581"/>
    <d v="2016-11-30T00:00:00"/>
    <s v="First Class"/>
    <s v="CB-12025"/>
    <s v="Cassandra Brandow"/>
    <x v="0"/>
    <s v="United States"/>
    <s v="East Orange"/>
    <x v="30"/>
    <n v="7017"/>
    <x v="3"/>
    <s v="OFF-PA-10000100"/>
    <x v="1"/>
    <x v="10"/>
    <s v="Xerox 1945"/>
    <x v="2854"/>
    <n v="5"/>
    <x v="0"/>
    <n v="100.4255"/>
    <x v="0"/>
    <x v="70"/>
  </r>
  <r>
    <n v="9815"/>
    <x v="4928"/>
    <x v="581"/>
    <d v="2016-11-30T00:00:00"/>
    <s v="First Class"/>
    <s v="CB-12025"/>
    <s v="Cassandra Brandow"/>
    <x v="0"/>
    <s v="United States"/>
    <s v="East Orange"/>
    <x v="30"/>
    <n v="7017"/>
    <x v="3"/>
    <s v="OFF-BI-10004233"/>
    <x v="1"/>
    <x v="8"/>
    <s v="GBC Pre-Punched Binding Paper, Plastic, White, 8-1/2&quot; x 11&quot;"/>
    <x v="5762"/>
    <n v="5"/>
    <x v="0"/>
    <n v="38.375999999999998"/>
    <x v="0"/>
    <x v="68"/>
  </r>
  <r>
    <n v="9816"/>
    <x v="4929"/>
    <x v="1213"/>
    <d v="2015-06-12T00:00:00"/>
    <s v="Standard Class"/>
    <s v="AG-10495"/>
    <s v="Andrew Gjertsen"/>
    <x v="1"/>
    <s v="United States"/>
    <s v="Saint Petersburg"/>
    <x v="2"/>
    <n v="33710"/>
    <x v="0"/>
    <s v="OFF-PA-10002581"/>
    <x v="1"/>
    <x v="10"/>
    <s v="Xerox 1951"/>
    <x v="4107"/>
    <n v="7"/>
    <x v="2"/>
    <n v="54.215000000000003"/>
    <x v="33"/>
    <x v="33"/>
  </r>
  <r>
    <n v="9817"/>
    <x v="4929"/>
    <x v="1213"/>
    <d v="2015-06-12T00:00:00"/>
    <s v="Standard Class"/>
    <s v="AG-10495"/>
    <s v="Andrew Gjertsen"/>
    <x v="1"/>
    <s v="United States"/>
    <s v="Saint Petersburg"/>
    <x v="2"/>
    <n v="33710"/>
    <x v="0"/>
    <s v="OFF-ST-10000046"/>
    <x v="1"/>
    <x v="4"/>
    <s v="Fellowes Super Stor/Drawer Files"/>
    <x v="5763"/>
    <n v="4"/>
    <x v="2"/>
    <n v="-6.4619999999999997"/>
    <x v="33"/>
    <x v="165"/>
  </r>
  <r>
    <n v="9818"/>
    <x v="4929"/>
    <x v="1213"/>
    <d v="2015-06-12T00:00:00"/>
    <s v="Standard Class"/>
    <s v="AG-10495"/>
    <s v="Andrew Gjertsen"/>
    <x v="1"/>
    <s v="United States"/>
    <s v="Saint Petersburg"/>
    <x v="2"/>
    <n v="33710"/>
    <x v="0"/>
    <s v="FUR-FU-10001185"/>
    <x v="0"/>
    <x v="5"/>
    <s v="Advantus Employee of the Month Certificate Frame, 11 x 13-1/2"/>
    <x v="5764"/>
    <n v="7"/>
    <x v="2"/>
    <n v="45.467100000000002"/>
    <x v="33"/>
    <x v="151"/>
  </r>
  <r>
    <n v="9819"/>
    <x v="4929"/>
    <x v="1213"/>
    <d v="2015-06-12T00:00:00"/>
    <s v="Standard Class"/>
    <s v="AG-10495"/>
    <s v="Andrew Gjertsen"/>
    <x v="1"/>
    <s v="United States"/>
    <s v="Saint Petersburg"/>
    <x v="2"/>
    <n v="33710"/>
    <x v="0"/>
    <s v="OFF-AR-10003856"/>
    <x v="1"/>
    <x v="6"/>
    <s v="Newell 344"/>
    <x v="2999"/>
    <n v="2"/>
    <x v="2"/>
    <n v="0.33360000000000001"/>
    <x v="33"/>
    <x v="17"/>
  </r>
  <r>
    <n v="9820"/>
    <x v="4929"/>
    <x v="1213"/>
    <d v="2015-06-12T00:00:00"/>
    <s v="Standard Class"/>
    <s v="AG-10495"/>
    <s v="Andrew Gjertsen"/>
    <x v="1"/>
    <s v="United States"/>
    <s v="Saint Petersburg"/>
    <x v="2"/>
    <n v="33710"/>
    <x v="0"/>
    <s v="OFF-LA-10001982"/>
    <x v="1"/>
    <x v="2"/>
    <s v="Smead Alpha-Z Color-Coded Name Labels First Letter Starter Set"/>
    <x v="5765"/>
    <n v="3"/>
    <x v="2"/>
    <n v="3.15"/>
    <x v="33"/>
    <x v="73"/>
  </r>
  <r>
    <n v="9821"/>
    <x v="4929"/>
    <x v="1213"/>
    <d v="2015-06-12T00:00:00"/>
    <s v="Standard Class"/>
    <s v="AG-10495"/>
    <s v="Andrew Gjertsen"/>
    <x v="1"/>
    <s v="United States"/>
    <s v="Saint Petersburg"/>
    <x v="2"/>
    <n v="33710"/>
    <x v="0"/>
    <s v="OFF-PA-10001215"/>
    <x v="1"/>
    <x v="10"/>
    <s v="Xerox 1963"/>
    <x v="3005"/>
    <n v="10"/>
    <x v="2"/>
    <n v="13.2"/>
    <x v="33"/>
    <x v="8"/>
  </r>
  <r>
    <n v="9822"/>
    <x v="4929"/>
    <x v="1213"/>
    <d v="2015-06-12T00:00:00"/>
    <s v="Standard Class"/>
    <s v="AG-10495"/>
    <s v="Andrew Gjertsen"/>
    <x v="1"/>
    <s v="United States"/>
    <s v="Saint Petersburg"/>
    <x v="2"/>
    <n v="33710"/>
    <x v="0"/>
    <s v="OFF-BI-10002429"/>
    <x v="1"/>
    <x v="8"/>
    <s v="Premier Elliptical Ring Binder, Black"/>
    <x v="3487"/>
    <n v="2"/>
    <x v="6"/>
    <n v="-13.393599999999999"/>
    <x v="33"/>
    <x v="86"/>
  </r>
  <r>
    <n v="9823"/>
    <x v="4930"/>
    <x v="860"/>
    <d v="2014-08-19T00:00:00"/>
    <s v="Standard Class"/>
    <s v="BD-11605"/>
    <s v="Brian Dahlen"/>
    <x v="0"/>
    <s v="United States"/>
    <s v="San Francisco"/>
    <x v="1"/>
    <n v="94122"/>
    <x v="1"/>
    <s v="OFF-AP-10003287"/>
    <x v="1"/>
    <x v="9"/>
    <s v="Tripp Lite TLP810NET Broadband Surge for Modem/Fax"/>
    <x v="5766"/>
    <n v="3"/>
    <x v="0"/>
    <n v="42.814799999999998"/>
    <x v="29"/>
    <x v="40"/>
  </r>
  <r>
    <n v="9824"/>
    <x v="4930"/>
    <x v="860"/>
    <d v="2014-08-19T00:00:00"/>
    <s v="Standard Class"/>
    <s v="BD-11605"/>
    <s v="Brian Dahlen"/>
    <x v="0"/>
    <s v="United States"/>
    <s v="San Francisco"/>
    <x v="1"/>
    <n v="94122"/>
    <x v="1"/>
    <s v="OFF-PA-10000167"/>
    <x v="1"/>
    <x v="10"/>
    <s v="Xerox 1925"/>
    <x v="1635"/>
    <n v="3"/>
    <x v="0"/>
    <n v="41.823"/>
    <x v="29"/>
    <x v="88"/>
  </r>
  <r>
    <n v="9825"/>
    <x v="4930"/>
    <x v="860"/>
    <d v="2014-08-19T00:00:00"/>
    <s v="Standard Class"/>
    <s v="BD-11605"/>
    <s v="Brian Dahlen"/>
    <x v="0"/>
    <s v="United States"/>
    <s v="San Francisco"/>
    <x v="1"/>
    <n v="94122"/>
    <x v="1"/>
    <s v="OFF-BI-10002309"/>
    <x v="1"/>
    <x v="8"/>
    <s v="Avery Heavy-Duty EZD  Binder With Locking Rings"/>
    <x v="326"/>
    <n v="4"/>
    <x v="2"/>
    <n v="6.2496"/>
    <x v="29"/>
    <x v="73"/>
  </r>
  <r>
    <n v="9826"/>
    <x v="4930"/>
    <x v="860"/>
    <d v="2014-08-19T00:00:00"/>
    <s v="Standard Class"/>
    <s v="BD-11605"/>
    <s v="Brian Dahlen"/>
    <x v="0"/>
    <s v="United States"/>
    <s v="San Francisco"/>
    <x v="1"/>
    <n v="94122"/>
    <x v="1"/>
    <s v="OFF-BI-10003638"/>
    <x v="1"/>
    <x v="8"/>
    <s v="GBC Durable Plastic Covers"/>
    <x v="5767"/>
    <n v="3"/>
    <x v="2"/>
    <n v="15.093"/>
    <x v="29"/>
    <x v="18"/>
  </r>
  <r>
    <n v="9827"/>
    <x v="4930"/>
    <x v="860"/>
    <d v="2014-08-19T00:00:00"/>
    <s v="Standard Class"/>
    <s v="BD-11605"/>
    <s v="Brian Dahlen"/>
    <x v="0"/>
    <s v="United States"/>
    <s v="San Francisco"/>
    <x v="1"/>
    <n v="94122"/>
    <x v="1"/>
    <s v="FUR-CH-10003833"/>
    <x v="0"/>
    <x v="1"/>
    <s v="Novimex Fabric Task Chair"/>
    <x v="2417"/>
    <n v="4"/>
    <x v="2"/>
    <n v="-12.196"/>
    <x v="29"/>
    <x v="168"/>
  </r>
  <r>
    <n v="9828"/>
    <x v="4931"/>
    <x v="249"/>
    <d v="2017-06-26T00:00:00"/>
    <s v="Standard Class"/>
    <s v="JS-15685"/>
    <s v="Jim Sink"/>
    <x v="1"/>
    <s v="United States"/>
    <s v="New York City"/>
    <x v="15"/>
    <n v="10035"/>
    <x v="3"/>
    <s v="OFF-ST-10001511"/>
    <x v="1"/>
    <x v="4"/>
    <s v="Space Solutions Commercial Steel Shelving"/>
    <x v="2349"/>
    <n v="2"/>
    <x v="0"/>
    <n v="6.4649999999999999"/>
    <x v="28"/>
    <x v="125"/>
  </r>
  <r>
    <n v="9829"/>
    <x v="4931"/>
    <x v="249"/>
    <d v="2017-06-26T00:00:00"/>
    <s v="Standard Class"/>
    <s v="JS-15685"/>
    <s v="Jim Sink"/>
    <x v="1"/>
    <s v="United States"/>
    <s v="New York City"/>
    <x v="15"/>
    <n v="10035"/>
    <x v="3"/>
    <s v="OFF-BI-10004728"/>
    <x v="1"/>
    <x v="8"/>
    <s v="Wilson Jones Turn Tabs Binder Tool for Ring Binders"/>
    <x v="5396"/>
    <n v="3"/>
    <x v="2"/>
    <n v="3.7595999999999998"/>
    <x v="28"/>
    <x v="18"/>
  </r>
  <r>
    <n v="9830"/>
    <x v="4932"/>
    <x v="11"/>
    <d v="2017-07-23T00:00:00"/>
    <s v="Standard Class"/>
    <s v="NF-18385"/>
    <s v="Natalie Fritzler"/>
    <x v="0"/>
    <s v="United States"/>
    <s v="Charlotte"/>
    <x v="3"/>
    <n v="28205"/>
    <x v="0"/>
    <s v="FUR-CH-10004218"/>
    <x v="0"/>
    <x v="1"/>
    <s v="Global Fabric Manager's Chair, Dark Gray"/>
    <x v="2463"/>
    <n v="3"/>
    <x v="2"/>
    <n v="15.147"/>
    <x v="10"/>
    <x v="107"/>
  </r>
  <r>
    <n v="9831"/>
    <x v="4933"/>
    <x v="757"/>
    <d v="2014-12-18T00:00:00"/>
    <s v="Second Class"/>
    <s v="SC-20305"/>
    <s v="Sean Christensen"/>
    <x v="0"/>
    <s v="United States"/>
    <s v="Beaumont"/>
    <x v="5"/>
    <n v="77705"/>
    <x v="2"/>
    <s v="TEC-AC-10004171"/>
    <x v="2"/>
    <x v="11"/>
    <s v="Razer Kraken 7.1 Surround Sound Over Ear USB Gaming Headset"/>
    <x v="1864"/>
    <n v="4"/>
    <x v="2"/>
    <n v="95.990399999999994"/>
    <x v="21"/>
    <x v="1"/>
  </r>
  <r>
    <n v="9832"/>
    <x v="4933"/>
    <x v="757"/>
    <d v="2014-12-18T00:00:00"/>
    <s v="Second Class"/>
    <s v="SC-20305"/>
    <s v="Sean Christensen"/>
    <x v="0"/>
    <s v="United States"/>
    <s v="Beaumont"/>
    <x v="5"/>
    <n v="77705"/>
    <x v="2"/>
    <s v="FUR-FU-10001706"/>
    <x v="0"/>
    <x v="5"/>
    <s v="Longer-Life Soft White Bulbs"/>
    <x v="5768"/>
    <n v="7"/>
    <x v="7"/>
    <n v="-2.5872000000000002"/>
    <x v="21"/>
    <x v="256"/>
  </r>
  <r>
    <n v="9833"/>
    <x v="4934"/>
    <x v="598"/>
    <d v="2014-05-22T00:00:00"/>
    <s v="Second Class"/>
    <s v="GA-14515"/>
    <s v="George Ashbrook"/>
    <x v="0"/>
    <s v="United States"/>
    <s v="Dallas"/>
    <x v="5"/>
    <n v="75220"/>
    <x v="2"/>
    <s v="OFF-PA-10001526"/>
    <x v="1"/>
    <x v="10"/>
    <s v="Xerox 1949"/>
    <x v="2176"/>
    <n v="1"/>
    <x v="2"/>
    <n v="1.4441999999999999"/>
    <x v="8"/>
    <x v="49"/>
  </r>
  <r>
    <n v="9834"/>
    <x v="4935"/>
    <x v="32"/>
    <d v="2017-09-19T00:00:00"/>
    <s v="Standard Class"/>
    <s v="CY-12745"/>
    <s v="Craig Yedwab"/>
    <x v="1"/>
    <s v="United States"/>
    <s v="Springfield"/>
    <x v="24"/>
    <n v="45503"/>
    <x v="3"/>
    <s v="TEC-AC-10002001"/>
    <x v="2"/>
    <x v="11"/>
    <s v="Logitech Wireless Gaming Headset G930"/>
    <x v="5769"/>
    <n v="7"/>
    <x v="2"/>
    <n v="190.38810000000001"/>
    <x v="15"/>
    <x v="308"/>
  </r>
  <r>
    <n v="9835"/>
    <x v="4936"/>
    <x v="1155"/>
    <d v="2016-10-12T00:00:00"/>
    <s v="First Class"/>
    <s v="WB-21850"/>
    <s v="William Brown"/>
    <x v="0"/>
    <s v="United States"/>
    <s v="La Porte"/>
    <x v="5"/>
    <n v="77571"/>
    <x v="2"/>
    <s v="FUR-FU-10004963"/>
    <x v="0"/>
    <x v="5"/>
    <s v="Eldon 400 Class Desk Accessories, Black Carbon"/>
    <x v="5770"/>
    <n v="4"/>
    <x v="7"/>
    <n v="-6.3"/>
    <x v="32"/>
    <x v="354"/>
  </r>
  <r>
    <n v="9836"/>
    <x v="4936"/>
    <x v="1155"/>
    <d v="2016-10-12T00:00:00"/>
    <s v="First Class"/>
    <s v="WB-21850"/>
    <s v="William Brown"/>
    <x v="0"/>
    <s v="United States"/>
    <s v="La Porte"/>
    <x v="5"/>
    <n v="77571"/>
    <x v="2"/>
    <s v="OFF-BI-10001597"/>
    <x v="1"/>
    <x v="8"/>
    <s v="Wilson Jones Ledger-Size, Piano-Hinge Binder, 2&quot;, Blue"/>
    <x v="5771"/>
    <n v="2"/>
    <x v="3"/>
    <n v="-26.2272"/>
    <x v="32"/>
    <x v="276"/>
  </r>
  <r>
    <n v="9837"/>
    <x v="4937"/>
    <x v="477"/>
    <d v="2016-10-01T00:00:00"/>
    <s v="Standard Class"/>
    <s v="DL-12865"/>
    <s v="Dan Lawera"/>
    <x v="0"/>
    <s v="United States"/>
    <s v="Long Beach"/>
    <x v="1"/>
    <n v="90805"/>
    <x v="1"/>
    <s v="OFF-PA-10000141"/>
    <x v="1"/>
    <x v="10"/>
    <s v="Ampad Evidence Wirebond Steno Books, 6&quot; x 9&quot;"/>
    <x v="2868"/>
    <n v="5"/>
    <x v="0"/>
    <n v="5.1230000000000002"/>
    <x v="32"/>
    <x v="2"/>
  </r>
  <r>
    <n v="9838"/>
    <x v="4937"/>
    <x v="477"/>
    <d v="2016-10-01T00:00:00"/>
    <s v="Standard Class"/>
    <s v="DL-12865"/>
    <s v="Dan Lawera"/>
    <x v="0"/>
    <s v="United States"/>
    <s v="Long Beach"/>
    <x v="1"/>
    <n v="90805"/>
    <x v="1"/>
    <s v="OFF-LA-10003923"/>
    <x v="1"/>
    <x v="2"/>
    <s v="Alphabetical Labels for Top Tab Filing"/>
    <x v="458"/>
    <n v="2"/>
    <x v="0"/>
    <n v="14.8"/>
    <x v="32"/>
    <x v="47"/>
  </r>
  <r>
    <n v="9839"/>
    <x v="4937"/>
    <x v="477"/>
    <d v="2016-10-01T00:00:00"/>
    <s v="Standard Class"/>
    <s v="DL-12865"/>
    <s v="Dan Lawera"/>
    <x v="0"/>
    <s v="United States"/>
    <s v="Long Beach"/>
    <x v="1"/>
    <n v="90805"/>
    <x v="1"/>
    <s v="OFF-LA-10001771"/>
    <x v="1"/>
    <x v="2"/>
    <s v="Avery 513"/>
    <x v="1377"/>
    <n v="1"/>
    <x v="0"/>
    <n v="2.2907999999999999"/>
    <x v="32"/>
    <x v="55"/>
  </r>
  <r>
    <n v="9840"/>
    <x v="4937"/>
    <x v="477"/>
    <d v="2016-10-01T00:00:00"/>
    <s v="Standard Class"/>
    <s v="DL-12865"/>
    <s v="Dan Lawera"/>
    <x v="0"/>
    <s v="United States"/>
    <s v="Long Beach"/>
    <x v="1"/>
    <n v="90805"/>
    <x v="1"/>
    <s v="TEC-CO-10001943"/>
    <x v="2"/>
    <x v="16"/>
    <s v="Canon PC-428 Personal Copier"/>
    <x v="5231"/>
    <n v="3"/>
    <x v="2"/>
    <n v="161.99189999999999"/>
    <x v="32"/>
    <x v="31"/>
  </r>
  <r>
    <n v="9841"/>
    <x v="4937"/>
    <x v="477"/>
    <d v="2016-10-01T00:00:00"/>
    <s v="Standard Class"/>
    <s v="DL-12865"/>
    <s v="Dan Lawera"/>
    <x v="0"/>
    <s v="United States"/>
    <s v="Long Beach"/>
    <x v="1"/>
    <n v="90805"/>
    <x v="1"/>
    <s v="TEC-PH-10003356"/>
    <x v="2"/>
    <x v="7"/>
    <s v="SmartStand Mobile Device Holder, Assorted Colors"/>
    <x v="5772"/>
    <n v="8"/>
    <x v="2"/>
    <n v="4.4736000000000002"/>
    <x v="32"/>
    <x v="36"/>
  </r>
  <r>
    <n v="9842"/>
    <x v="4937"/>
    <x v="477"/>
    <d v="2016-10-01T00:00:00"/>
    <s v="Standard Class"/>
    <s v="DL-12865"/>
    <s v="Dan Lawera"/>
    <x v="0"/>
    <s v="United States"/>
    <s v="Long Beach"/>
    <x v="1"/>
    <n v="90805"/>
    <x v="1"/>
    <s v="OFF-AR-10002255"/>
    <x v="1"/>
    <x v="6"/>
    <s v="Newell 346"/>
    <x v="1755"/>
    <n v="2"/>
    <x v="0"/>
    <n v="1.6704000000000001"/>
    <x v="32"/>
    <x v="74"/>
  </r>
  <r>
    <n v="9843"/>
    <x v="4937"/>
    <x v="477"/>
    <d v="2016-10-01T00:00:00"/>
    <s v="Standard Class"/>
    <s v="DL-12865"/>
    <s v="Dan Lawera"/>
    <x v="0"/>
    <s v="United States"/>
    <s v="Long Beach"/>
    <x v="1"/>
    <n v="90805"/>
    <x v="1"/>
    <s v="FUR-CH-10000665"/>
    <x v="0"/>
    <x v="1"/>
    <s v="Global Airflow Leather Mesh Back Chair, Black"/>
    <x v="4810"/>
    <n v="4"/>
    <x v="2"/>
    <n v="60.392000000000003"/>
    <x v="32"/>
    <x v="26"/>
  </r>
  <r>
    <n v="9844"/>
    <x v="4938"/>
    <x v="561"/>
    <d v="2014-06-06T00:00:00"/>
    <s v="First Class"/>
    <s v="RE-19450"/>
    <s v="Richard Eichhorn"/>
    <x v="0"/>
    <s v="United States"/>
    <s v="Decatur"/>
    <x v="10"/>
    <n v="62521"/>
    <x v="2"/>
    <s v="OFF-LA-10001771"/>
    <x v="1"/>
    <x v="2"/>
    <s v="Avery 513"/>
    <x v="795"/>
    <n v="4"/>
    <x v="2"/>
    <n v="5.1791999999999998"/>
    <x v="3"/>
    <x v="18"/>
  </r>
  <r>
    <n v="9845"/>
    <x v="4938"/>
    <x v="561"/>
    <d v="2014-06-06T00:00:00"/>
    <s v="First Class"/>
    <s v="RE-19450"/>
    <s v="Richard Eichhorn"/>
    <x v="0"/>
    <s v="United States"/>
    <s v="Decatur"/>
    <x v="10"/>
    <n v="62521"/>
    <x v="2"/>
    <s v="FUR-FU-10001475"/>
    <x v="0"/>
    <x v="5"/>
    <s v="Contract Clock, 14&quot;, Brown"/>
    <x v="5773"/>
    <n v="7"/>
    <x v="7"/>
    <n v="-40.003599999999999"/>
    <x v="3"/>
    <x v="214"/>
  </r>
  <r>
    <n v="9846"/>
    <x v="4938"/>
    <x v="561"/>
    <d v="2014-06-06T00:00:00"/>
    <s v="First Class"/>
    <s v="RE-19450"/>
    <s v="Richard Eichhorn"/>
    <x v="0"/>
    <s v="United States"/>
    <s v="Decatur"/>
    <x v="10"/>
    <n v="62521"/>
    <x v="2"/>
    <s v="OFF-ST-10000877"/>
    <x v="1"/>
    <x v="4"/>
    <s v="Recycled Steel Personal File for Standard File Folders"/>
    <x v="5774"/>
    <n v="3"/>
    <x v="2"/>
    <n v="9.9521999999999995"/>
    <x v="3"/>
    <x v="17"/>
  </r>
  <r>
    <n v="9847"/>
    <x v="4939"/>
    <x v="264"/>
    <d v="2017-09-04T00:00:00"/>
    <s v="Second Class"/>
    <s v="MH-17290"/>
    <s v="Marc Harrigan"/>
    <x v="2"/>
    <s v="United States"/>
    <s v="Los Angeles"/>
    <x v="1"/>
    <n v="90008"/>
    <x v="1"/>
    <s v="OFF-AP-10001492"/>
    <x v="1"/>
    <x v="9"/>
    <s v="Acco Six-Outlet Power Strip, 4' Cord Length"/>
    <x v="2473"/>
    <n v="5"/>
    <x v="0"/>
    <n v="11.206"/>
    <x v="15"/>
    <x v="19"/>
  </r>
  <r>
    <n v="9848"/>
    <x v="4939"/>
    <x v="264"/>
    <d v="2017-09-04T00:00:00"/>
    <s v="Second Class"/>
    <s v="MH-17290"/>
    <s v="Marc Harrigan"/>
    <x v="2"/>
    <s v="United States"/>
    <s v="Los Angeles"/>
    <x v="1"/>
    <n v="90008"/>
    <x v="1"/>
    <s v="FUR-FU-10004188"/>
    <x v="0"/>
    <x v="5"/>
    <s v="Luxo Professional Combination Clamp-On Lamps"/>
    <x v="5775"/>
    <n v="5"/>
    <x v="0"/>
    <n v="132.99"/>
    <x v="15"/>
    <x v="96"/>
  </r>
  <r>
    <n v="9849"/>
    <x v="4939"/>
    <x v="264"/>
    <d v="2017-09-04T00:00:00"/>
    <s v="Second Class"/>
    <s v="MH-17290"/>
    <s v="Marc Harrigan"/>
    <x v="2"/>
    <s v="United States"/>
    <s v="Los Angeles"/>
    <x v="1"/>
    <n v="90008"/>
    <x v="1"/>
    <s v="OFF-BI-10004330"/>
    <x v="1"/>
    <x v="8"/>
    <s v="GBC Velobind Prepunched Cover Sets, Regency Series"/>
    <x v="5199"/>
    <n v="5"/>
    <x v="2"/>
    <n v="46.225000000000001"/>
    <x v="15"/>
    <x v="224"/>
  </r>
  <r>
    <n v="9850"/>
    <x v="4940"/>
    <x v="791"/>
    <d v="2014-04-18T00:00:00"/>
    <s v="Standard Class"/>
    <s v="EH-13765"/>
    <s v="Edward Hooks"/>
    <x v="1"/>
    <s v="United States"/>
    <s v="Lodi"/>
    <x v="1"/>
    <n v="95240"/>
    <x v="1"/>
    <s v="OFF-AR-10002987"/>
    <x v="1"/>
    <x v="6"/>
    <s v="Prismacolor Color Pencil Set"/>
    <x v="1977"/>
    <n v="2"/>
    <x v="0"/>
    <n v="16.268799999999999"/>
    <x v="41"/>
    <x v="44"/>
  </r>
  <r>
    <n v="9851"/>
    <x v="4941"/>
    <x v="440"/>
    <d v="2016-05-06T00:00:00"/>
    <s v="Standard Class"/>
    <s v="EH-13765"/>
    <s v="Edward Hooks"/>
    <x v="1"/>
    <s v="United States"/>
    <s v="New York City"/>
    <x v="15"/>
    <n v="10009"/>
    <x v="3"/>
    <s v="FUR-FU-10000732"/>
    <x v="0"/>
    <x v="5"/>
    <s v="Eldon 200 Class Desk Accessories"/>
    <x v="2345"/>
    <n v="2"/>
    <x v="0"/>
    <n v="4.0191999999999997"/>
    <x v="35"/>
    <x v="164"/>
  </r>
  <r>
    <n v="9852"/>
    <x v="4941"/>
    <x v="440"/>
    <d v="2016-05-06T00:00:00"/>
    <s v="Standard Class"/>
    <s v="EH-13765"/>
    <s v="Edward Hooks"/>
    <x v="1"/>
    <s v="United States"/>
    <s v="New York City"/>
    <x v="15"/>
    <n v="10009"/>
    <x v="3"/>
    <s v="OFF-BI-10001670"/>
    <x v="1"/>
    <x v="8"/>
    <s v="Vinyl Sectional Post Binders"/>
    <x v="3377"/>
    <n v="3"/>
    <x v="2"/>
    <n v="33.93"/>
    <x v="35"/>
    <x v="52"/>
  </r>
  <r>
    <n v="9853"/>
    <x v="4941"/>
    <x v="440"/>
    <d v="2016-05-06T00:00:00"/>
    <s v="Standard Class"/>
    <s v="EH-13765"/>
    <s v="Edward Hooks"/>
    <x v="1"/>
    <s v="United States"/>
    <s v="New York City"/>
    <x v="15"/>
    <n v="10009"/>
    <x v="3"/>
    <s v="OFF-PA-10000533"/>
    <x v="1"/>
    <x v="10"/>
    <s v="Southworth Parchment Paper &amp; Envelopes"/>
    <x v="1705"/>
    <n v="2"/>
    <x v="0"/>
    <n v="6.0167999999999999"/>
    <x v="35"/>
    <x v="55"/>
  </r>
  <r>
    <n v="9854"/>
    <x v="4941"/>
    <x v="440"/>
    <d v="2016-05-06T00:00:00"/>
    <s v="Standard Class"/>
    <s v="EH-13765"/>
    <s v="Edward Hooks"/>
    <x v="1"/>
    <s v="United States"/>
    <s v="New York City"/>
    <x v="15"/>
    <n v="10009"/>
    <x v="3"/>
    <s v="FUR-FU-10002253"/>
    <x v="0"/>
    <x v="5"/>
    <s v="Howard Miller 13&quot; Diameter Pewter Finish Round Wall Clock"/>
    <x v="5776"/>
    <n v="5"/>
    <x v="0"/>
    <n v="83.733000000000004"/>
    <x v="35"/>
    <x v="87"/>
  </r>
  <r>
    <n v="9855"/>
    <x v="4942"/>
    <x v="249"/>
    <d v="2017-06-23T00:00:00"/>
    <s v="Standard Class"/>
    <s v="GA-14515"/>
    <s v="George Ashbrook"/>
    <x v="0"/>
    <s v="United States"/>
    <s v="San Francisco"/>
    <x v="1"/>
    <n v="94109"/>
    <x v="1"/>
    <s v="FUR-FU-10002396"/>
    <x v="0"/>
    <x v="5"/>
    <s v="DAX Copper Panel Document Frame, 5 x 7 Size"/>
    <x v="5777"/>
    <n v="4"/>
    <x v="0"/>
    <n v="21.134399999999999"/>
    <x v="28"/>
    <x v="72"/>
  </r>
  <r>
    <n v="9856"/>
    <x v="4942"/>
    <x v="249"/>
    <d v="2017-06-23T00:00:00"/>
    <s v="Standard Class"/>
    <s v="GA-14515"/>
    <s v="George Ashbrook"/>
    <x v="0"/>
    <s v="United States"/>
    <s v="San Francisco"/>
    <x v="1"/>
    <n v="94109"/>
    <x v="1"/>
    <s v="OFF-PA-10004438"/>
    <x v="1"/>
    <x v="10"/>
    <s v="Xerox 1907"/>
    <x v="332"/>
    <n v="2"/>
    <x v="0"/>
    <n v="11.543200000000001"/>
    <x v="28"/>
    <x v="2"/>
  </r>
  <r>
    <n v="9857"/>
    <x v="4943"/>
    <x v="1231"/>
    <d v="2014-11-11T00:00:00"/>
    <s v="Standard Class"/>
    <s v="GA-14515"/>
    <s v="George Ashbrook"/>
    <x v="0"/>
    <s v="United States"/>
    <s v="Columbus"/>
    <x v="32"/>
    <n v="31907"/>
    <x v="0"/>
    <s v="OFF-PA-10000587"/>
    <x v="1"/>
    <x v="10"/>
    <s v="Array Parchment Paper, Assorted Colors"/>
    <x v="2834"/>
    <n v="6"/>
    <x v="0"/>
    <n v="20.9664"/>
    <x v="7"/>
    <x v="42"/>
  </r>
  <r>
    <n v="9858"/>
    <x v="4944"/>
    <x v="514"/>
    <d v="2015-03-30T00:00:00"/>
    <s v="Standard Class"/>
    <s v="EB-13840"/>
    <s v="Ellis Ballard"/>
    <x v="1"/>
    <s v="United States"/>
    <s v="Seattle"/>
    <x v="4"/>
    <n v="98103"/>
    <x v="1"/>
    <s v="FUR-TA-10001889"/>
    <x v="0"/>
    <x v="3"/>
    <s v="Bush Advantage Collection Racetrack Conference Table"/>
    <x v="5778"/>
    <n v="8"/>
    <x v="0"/>
    <n v="610.86239999999998"/>
    <x v="30"/>
    <x v="16"/>
  </r>
  <r>
    <n v="9859"/>
    <x v="4945"/>
    <x v="424"/>
    <d v="2017-01-20T00:00:00"/>
    <s v="Standard Class"/>
    <s v="HR-14770"/>
    <s v="Hallie Redmond"/>
    <x v="2"/>
    <s v="United States"/>
    <s v="Richmond"/>
    <x v="14"/>
    <n v="47374"/>
    <x v="2"/>
    <s v="OFF-ST-10001590"/>
    <x v="1"/>
    <x v="4"/>
    <s v="Tenex Personal Project File with Scoop Front Design, Black"/>
    <x v="3863"/>
    <n v="5"/>
    <x v="0"/>
    <n v="17.524000000000001"/>
    <x v="44"/>
    <x v="96"/>
  </r>
  <r>
    <n v="9860"/>
    <x v="4945"/>
    <x v="424"/>
    <d v="2017-01-20T00:00:00"/>
    <s v="Standard Class"/>
    <s v="HR-14770"/>
    <s v="Hallie Redmond"/>
    <x v="2"/>
    <s v="United States"/>
    <s v="Richmond"/>
    <x v="14"/>
    <n v="47374"/>
    <x v="2"/>
    <s v="OFF-FA-10003472"/>
    <x v="1"/>
    <x v="13"/>
    <s v="Bagged Rubber Bands"/>
    <x v="2142"/>
    <n v="2"/>
    <x v="0"/>
    <n v="0.1008"/>
    <x v="44"/>
    <x v="38"/>
  </r>
  <r>
    <n v="9861"/>
    <x v="4945"/>
    <x v="424"/>
    <d v="2017-01-20T00:00:00"/>
    <s v="Standard Class"/>
    <s v="HR-14770"/>
    <s v="Hallie Redmond"/>
    <x v="2"/>
    <s v="United States"/>
    <s v="Richmond"/>
    <x v="14"/>
    <n v="47374"/>
    <x v="2"/>
    <s v="TEC-PH-10000169"/>
    <x v="2"/>
    <x v="7"/>
    <s v="ARKON Windshield Dashboard Air Vent Car Mount Holder"/>
    <x v="760"/>
    <n v="4"/>
    <x v="0"/>
    <n v="1.3560000000000001"/>
    <x v="44"/>
    <x v="200"/>
  </r>
  <r>
    <n v="9862"/>
    <x v="4945"/>
    <x v="424"/>
    <d v="2017-01-20T00:00:00"/>
    <s v="Standard Class"/>
    <s v="HR-14770"/>
    <s v="Hallie Redmond"/>
    <x v="2"/>
    <s v="United States"/>
    <s v="Richmond"/>
    <x v="14"/>
    <n v="47374"/>
    <x v="2"/>
    <s v="OFF-ST-10002562"/>
    <x v="1"/>
    <x v="4"/>
    <s v="Staple magnet"/>
    <x v="2516"/>
    <n v="2"/>
    <x v="0"/>
    <n v="5.2527999999999997"/>
    <x v="44"/>
    <x v="40"/>
  </r>
  <r>
    <n v="9863"/>
    <x v="4945"/>
    <x v="424"/>
    <d v="2017-01-20T00:00:00"/>
    <s v="Standard Class"/>
    <s v="HR-14770"/>
    <s v="Hallie Redmond"/>
    <x v="2"/>
    <s v="United States"/>
    <s v="Richmond"/>
    <x v="14"/>
    <n v="47374"/>
    <x v="2"/>
    <s v="TEC-AC-10001445"/>
    <x v="2"/>
    <x v="11"/>
    <s v="Imation USB 2.0 Swivel Flash Drive USB flash drive - 4 GB - Pink"/>
    <x v="5779"/>
    <n v="4"/>
    <x v="0"/>
    <n v="2.5451999999999999"/>
    <x v="44"/>
    <x v="171"/>
  </r>
  <r>
    <n v="9864"/>
    <x v="4945"/>
    <x v="424"/>
    <d v="2017-01-20T00:00:00"/>
    <s v="Standard Class"/>
    <s v="HR-14770"/>
    <s v="Hallie Redmond"/>
    <x v="2"/>
    <s v="United States"/>
    <s v="Richmond"/>
    <x v="14"/>
    <n v="47374"/>
    <x v="2"/>
    <s v="OFF-PA-10004156"/>
    <x v="1"/>
    <x v="10"/>
    <s v="Xerox 188"/>
    <x v="1176"/>
    <n v="1"/>
    <x v="0"/>
    <n v="5.5566000000000004"/>
    <x v="44"/>
    <x v="70"/>
  </r>
  <r>
    <n v="9865"/>
    <x v="4945"/>
    <x v="424"/>
    <d v="2017-01-20T00:00:00"/>
    <s v="Standard Class"/>
    <s v="HR-14770"/>
    <s v="Hallie Redmond"/>
    <x v="2"/>
    <s v="United States"/>
    <s v="Richmond"/>
    <x v="14"/>
    <n v="47374"/>
    <x v="2"/>
    <s v="TEC-AC-10004469"/>
    <x v="2"/>
    <x v="11"/>
    <s v="Microsoft Sculpt Comfort Mouse"/>
    <x v="3737"/>
    <n v="4"/>
    <x v="0"/>
    <n v="70.311999999999998"/>
    <x v="44"/>
    <x v="129"/>
  </r>
  <r>
    <n v="9866"/>
    <x v="4945"/>
    <x v="424"/>
    <d v="2017-01-20T00:00:00"/>
    <s v="Standard Class"/>
    <s v="HR-14770"/>
    <s v="Hallie Redmond"/>
    <x v="2"/>
    <s v="United States"/>
    <s v="Richmond"/>
    <x v="14"/>
    <n v="47374"/>
    <x v="2"/>
    <s v="FUR-FU-10001037"/>
    <x v="0"/>
    <x v="5"/>
    <s v="DAX Charcoal/Nickel-Tone Document Frame, 5 x 7"/>
    <x v="1623"/>
    <n v="2"/>
    <x v="0"/>
    <n v="8.532"/>
    <x v="44"/>
    <x v="100"/>
  </r>
  <r>
    <n v="9867"/>
    <x v="4946"/>
    <x v="514"/>
    <d v="2015-03-28T00:00:00"/>
    <s v="Second Class"/>
    <s v="SM-20950"/>
    <s v="Suzanne McNair"/>
    <x v="1"/>
    <s v="United States"/>
    <s v="New York City"/>
    <x v="15"/>
    <n v="10009"/>
    <x v="3"/>
    <s v="OFF-ST-10002615"/>
    <x v="1"/>
    <x v="4"/>
    <s v="Dual Level, Single-Width Filing Carts"/>
    <x v="2892"/>
    <n v="7"/>
    <x v="0"/>
    <n v="282.20920000000001"/>
    <x v="30"/>
    <x v="96"/>
  </r>
  <r>
    <n v="9868"/>
    <x v="4946"/>
    <x v="514"/>
    <d v="2015-03-28T00:00:00"/>
    <s v="Second Class"/>
    <s v="SM-20950"/>
    <s v="Suzanne McNair"/>
    <x v="1"/>
    <s v="United States"/>
    <s v="New York City"/>
    <x v="15"/>
    <n v="10009"/>
    <x v="3"/>
    <s v="OFF-AP-10000595"/>
    <x v="1"/>
    <x v="9"/>
    <s v="Disposable Triple-Filter Dust Bags"/>
    <x v="2579"/>
    <n v="3"/>
    <x v="0"/>
    <n v="3.4085999999999999"/>
    <x v="30"/>
    <x v="96"/>
  </r>
  <r>
    <n v="9869"/>
    <x v="4947"/>
    <x v="301"/>
    <d v="2014-11-03T00:00:00"/>
    <s v="First Class"/>
    <s v="EA-14035"/>
    <s v="Erin Ashbrook"/>
    <x v="1"/>
    <s v="United States"/>
    <s v="Mason"/>
    <x v="24"/>
    <n v="45040"/>
    <x v="3"/>
    <s v="FUR-FU-10002253"/>
    <x v="0"/>
    <x v="5"/>
    <s v="Howard Miller 13&quot; Diameter Pewter Finish Round Wall Clock"/>
    <x v="4402"/>
    <n v="2"/>
    <x v="2"/>
    <n v="16.3172"/>
    <x v="7"/>
    <x v="155"/>
  </r>
  <r>
    <n v="9870"/>
    <x v="4947"/>
    <x v="301"/>
    <d v="2014-11-03T00:00:00"/>
    <s v="First Class"/>
    <s v="EA-14035"/>
    <s v="Erin Ashbrook"/>
    <x v="1"/>
    <s v="United States"/>
    <s v="Mason"/>
    <x v="24"/>
    <n v="45040"/>
    <x v="3"/>
    <s v="OFF-BI-10000494"/>
    <x v="1"/>
    <x v="8"/>
    <s v="Acco Economy Flexible Poly Round Ring Binder"/>
    <x v="2891"/>
    <n v="2"/>
    <x v="6"/>
    <n v="-2.61"/>
    <x v="7"/>
    <x v="388"/>
  </r>
  <r>
    <n v="9871"/>
    <x v="4947"/>
    <x v="301"/>
    <d v="2014-11-03T00:00:00"/>
    <s v="First Class"/>
    <s v="EA-14035"/>
    <s v="Erin Ashbrook"/>
    <x v="1"/>
    <s v="United States"/>
    <s v="Mason"/>
    <x v="24"/>
    <n v="45040"/>
    <x v="3"/>
    <s v="OFF-BI-10001658"/>
    <x v="1"/>
    <x v="8"/>
    <s v="GBC Standard Therm-A-Bind Covers"/>
    <x v="2777"/>
    <n v="3"/>
    <x v="6"/>
    <n v="-17.942399999999999"/>
    <x v="7"/>
    <x v="124"/>
  </r>
  <r>
    <n v="9872"/>
    <x v="4948"/>
    <x v="833"/>
    <d v="2017-10-06T00:00:00"/>
    <s v="Same Day"/>
    <s v="MH-17455"/>
    <s v="Mark Hamilton"/>
    <x v="0"/>
    <s v="United States"/>
    <s v="Chicago"/>
    <x v="10"/>
    <n v="60623"/>
    <x v="2"/>
    <s v="OFF-ST-10003208"/>
    <x v="1"/>
    <x v="4"/>
    <s v="Adjustable Depth Letter/Legal Cart"/>
    <x v="5780"/>
    <n v="2"/>
    <x v="2"/>
    <n v="32.662799999999997"/>
    <x v="13"/>
    <x v="28"/>
  </r>
  <r>
    <n v="9873"/>
    <x v="4948"/>
    <x v="833"/>
    <d v="2017-10-06T00:00:00"/>
    <s v="Same Day"/>
    <s v="MH-17455"/>
    <s v="Mark Hamilton"/>
    <x v="0"/>
    <s v="United States"/>
    <s v="Chicago"/>
    <x v="10"/>
    <n v="60623"/>
    <x v="2"/>
    <s v="OFF-AR-10004790"/>
    <x v="1"/>
    <x v="6"/>
    <s v="Staples in misc. colors"/>
    <x v="3646"/>
    <n v="2"/>
    <x v="2"/>
    <n v="1.1970000000000001"/>
    <x v="13"/>
    <x v="107"/>
  </r>
  <r>
    <n v="9874"/>
    <x v="4949"/>
    <x v="107"/>
    <d v="2016-12-14T00:00:00"/>
    <s v="Standard Class"/>
    <s v="SL-20155"/>
    <s v="Sara Luxemburg"/>
    <x v="2"/>
    <s v="United States"/>
    <s v="New York City"/>
    <x v="15"/>
    <n v="10024"/>
    <x v="3"/>
    <s v="OFF-PA-10004609"/>
    <x v="1"/>
    <x v="10"/>
    <s v="Xerox 221"/>
    <x v="90"/>
    <n v="1"/>
    <x v="0"/>
    <n v="3.1103999999999998"/>
    <x v="5"/>
    <x v="68"/>
  </r>
  <r>
    <n v="9875"/>
    <x v="4950"/>
    <x v="897"/>
    <d v="2016-09-24T00:00:00"/>
    <s v="Second Class"/>
    <s v="NP-18685"/>
    <s v="Nora Pelletier"/>
    <x v="2"/>
    <s v="United States"/>
    <s v="Parma"/>
    <x v="24"/>
    <n v="44134"/>
    <x v="3"/>
    <s v="OFF-EN-10003055"/>
    <x v="1"/>
    <x v="12"/>
    <s v="Blue String-Tie &amp; Button Interoffice Envelopes, 10 x 13"/>
    <x v="1099"/>
    <n v="2"/>
    <x v="2"/>
    <n v="19.989999999999998"/>
    <x v="22"/>
    <x v="8"/>
  </r>
  <r>
    <n v="9876"/>
    <x v="4951"/>
    <x v="1232"/>
    <d v="2016-01-05T00:00:00"/>
    <s v="Standard Class"/>
    <s v="RF-19840"/>
    <s v="Roy Französisch"/>
    <x v="0"/>
    <s v="United States"/>
    <s v="New York City"/>
    <x v="15"/>
    <n v="10035"/>
    <x v="3"/>
    <s v="OFF-SU-10003936"/>
    <x v="1"/>
    <x v="14"/>
    <s v="Acme Serrated Blade Letter Opener"/>
    <x v="5781"/>
    <n v="2"/>
    <x v="0"/>
    <n v="6.3600000000000004E-2"/>
    <x v="12"/>
    <x v="131"/>
  </r>
  <r>
    <n v="9877"/>
    <x v="4952"/>
    <x v="693"/>
    <d v="2017-04-21T00:00:00"/>
    <s v="First Class"/>
    <s v="BE-11455"/>
    <s v="Brad Eason"/>
    <x v="2"/>
    <s v="United States"/>
    <s v="Cleveland"/>
    <x v="24"/>
    <n v="44105"/>
    <x v="3"/>
    <s v="OFF-ST-10000078"/>
    <x v="1"/>
    <x v="4"/>
    <s v="Tennsco 6- and 18-Compartment Lockers"/>
    <x v="5782"/>
    <n v="4"/>
    <x v="2"/>
    <n v="-21.2136"/>
    <x v="4"/>
    <x v="162"/>
  </r>
  <r>
    <n v="9878"/>
    <x v="4952"/>
    <x v="693"/>
    <d v="2017-04-21T00:00:00"/>
    <s v="First Class"/>
    <s v="BE-11455"/>
    <s v="Brad Eason"/>
    <x v="2"/>
    <s v="United States"/>
    <s v="Cleveland"/>
    <x v="24"/>
    <n v="44105"/>
    <x v="3"/>
    <s v="OFF-BI-10000174"/>
    <x v="1"/>
    <x v="8"/>
    <s v="Wilson Jones Clip &amp; Carry Folder Binder Tool for Ring Binders, Clear"/>
    <x v="5783"/>
    <n v="5"/>
    <x v="6"/>
    <n v="-6.38"/>
    <x v="4"/>
    <x v="25"/>
  </r>
  <r>
    <n v="9879"/>
    <x v="4952"/>
    <x v="693"/>
    <d v="2017-04-21T00:00:00"/>
    <s v="First Class"/>
    <s v="BE-11455"/>
    <s v="Brad Eason"/>
    <x v="2"/>
    <s v="United States"/>
    <s v="Cleveland"/>
    <x v="24"/>
    <n v="44105"/>
    <x v="3"/>
    <s v="TEC-PH-10004080"/>
    <x v="2"/>
    <x v="7"/>
    <s v="Avaya 5410 Digital phone"/>
    <x v="4295"/>
    <n v="3"/>
    <x v="10"/>
    <n v="-24.476400000000002"/>
    <x v="4"/>
    <x v="94"/>
  </r>
  <r>
    <n v="9880"/>
    <x v="4953"/>
    <x v="1036"/>
    <d v="2016-08-25T00:00:00"/>
    <s v="Standard Class"/>
    <s v="JK-15370"/>
    <s v="Jay Kimmel"/>
    <x v="0"/>
    <s v="United States"/>
    <s v="New York City"/>
    <x v="15"/>
    <n v="10035"/>
    <x v="3"/>
    <s v="FUR-CH-10002961"/>
    <x v="0"/>
    <x v="1"/>
    <s v="Leather Task Chair, Black"/>
    <x v="5784"/>
    <n v="7"/>
    <x v="9"/>
    <n v="63.686"/>
    <x v="47"/>
    <x v="561"/>
  </r>
  <r>
    <n v="9881"/>
    <x v="4954"/>
    <x v="352"/>
    <d v="2015-05-31T00:00:00"/>
    <s v="First Class"/>
    <s v="CC-12100"/>
    <s v="Chad Cunningham"/>
    <x v="2"/>
    <s v="United States"/>
    <s v="Cleveland"/>
    <x v="24"/>
    <n v="44105"/>
    <x v="3"/>
    <s v="OFF-PA-10000474"/>
    <x v="1"/>
    <x v="10"/>
    <s v="Easy-staple paper"/>
    <x v="629"/>
    <n v="3"/>
    <x v="2"/>
    <n v="28.706399999999999"/>
    <x v="20"/>
    <x v="31"/>
  </r>
  <r>
    <n v="9882"/>
    <x v="4955"/>
    <x v="1132"/>
    <d v="2014-08-13T00:00:00"/>
    <s v="First Class"/>
    <s v="LL-16840"/>
    <s v="Lauren Leatherbury"/>
    <x v="0"/>
    <s v="United States"/>
    <s v="Woodstock"/>
    <x v="32"/>
    <n v="30188"/>
    <x v="0"/>
    <s v="OFF-BI-10000138"/>
    <x v="1"/>
    <x v="8"/>
    <s v="Acco Translucent Poly Ring Binders"/>
    <x v="1215"/>
    <n v="3"/>
    <x v="0"/>
    <n v="6.7392000000000003"/>
    <x v="29"/>
    <x v="62"/>
  </r>
  <r>
    <n v="9883"/>
    <x v="4955"/>
    <x v="1132"/>
    <d v="2014-08-13T00:00:00"/>
    <s v="First Class"/>
    <s v="LL-16840"/>
    <s v="Lauren Leatherbury"/>
    <x v="0"/>
    <s v="United States"/>
    <s v="Woodstock"/>
    <x v="32"/>
    <n v="30188"/>
    <x v="0"/>
    <s v="TEC-AC-10000023"/>
    <x v="2"/>
    <x v="11"/>
    <s v="Maxell 74 Minute CD-R Spindle, 50/Pack"/>
    <x v="5785"/>
    <n v="13"/>
    <x v="0"/>
    <n v="98.139600000000002"/>
    <x v="29"/>
    <x v="159"/>
  </r>
  <r>
    <n v="9884"/>
    <x v="4956"/>
    <x v="1233"/>
    <d v="2014-04-08T00:00:00"/>
    <s v="Standard Class"/>
    <s v="KE-16420"/>
    <s v="Katrina Edelman"/>
    <x v="1"/>
    <s v="United States"/>
    <s v="Los Angeles"/>
    <x v="1"/>
    <n v="90008"/>
    <x v="1"/>
    <s v="OFF-EN-10001415"/>
    <x v="1"/>
    <x v="12"/>
    <s v="Staple envelope"/>
    <x v="946"/>
    <n v="2"/>
    <x v="0"/>
    <n v="5.58"/>
    <x v="41"/>
    <x v="47"/>
  </r>
  <r>
    <n v="9885"/>
    <x v="4956"/>
    <x v="1233"/>
    <d v="2014-04-08T00:00:00"/>
    <s v="Standard Class"/>
    <s v="KE-16420"/>
    <s v="Katrina Edelman"/>
    <x v="1"/>
    <s v="United States"/>
    <s v="Los Angeles"/>
    <x v="1"/>
    <n v="90008"/>
    <x v="1"/>
    <s v="TEC-AC-10001284"/>
    <x v="2"/>
    <x v="11"/>
    <s v="Enermax Briskie RF Wireless Keyboard and Mouse Combo"/>
    <x v="1030"/>
    <n v="3"/>
    <x v="0"/>
    <n v="22.4316"/>
    <x v="41"/>
    <x v="159"/>
  </r>
  <r>
    <n v="9886"/>
    <x v="4956"/>
    <x v="1233"/>
    <d v="2014-04-08T00:00:00"/>
    <s v="Standard Class"/>
    <s v="KE-16420"/>
    <s v="Katrina Edelman"/>
    <x v="1"/>
    <s v="United States"/>
    <s v="Los Angeles"/>
    <x v="1"/>
    <n v="90008"/>
    <x v="1"/>
    <s v="TEC-AC-10000736"/>
    <x v="2"/>
    <x v="11"/>
    <s v="Logitech G600 MMO Gaming Mouse"/>
    <x v="457"/>
    <n v="2"/>
    <x v="0"/>
    <n v="57.592799999999997"/>
    <x v="41"/>
    <x v="159"/>
  </r>
  <r>
    <n v="9887"/>
    <x v="4957"/>
    <x v="1212"/>
    <d v="2014-01-27T00:00:00"/>
    <s v="Standard Class"/>
    <s v="SG-20605"/>
    <s v="Speros Goranitis"/>
    <x v="0"/>
    <s v="United States"/>
    <s v="Lafayette"/>
    <x v="14"/>
    <n v="47905"/>
    <x v="2"/>
    <s v="OFF-FA-10003467"/>
    <x v="1"/>
    <x v="13"/>
    <s v="Alliance Big Bands Rubber Bands, 12/Pack"/>
    <x v="3949"/>
    <n v="3"/>
    <x v="0"/>
    <n v="0"/>
    <x v="46"/>
    <x v="136"/>
  </r>
  <r>
    <n v="9888"/>
    <x v="4958"/>
    <x v="386"/>
    <d v="2017-10-15T00:00:00"/>
    <s v="First Class"/>
    <s v="CA-12265"/>
    <s v="Christina Anderson"/>
    <x v="0"/>
    <s v="United States"/>
    <s v="New York City"/>
    <x v="15"/>
    <n v="10024"/>
    <x v="3"/>
    <s v="OFF-PA-10000477"/>
    <x v="1"/>
    <x v="10"/>
    <s v="Xerox 1952"/>
    <x v="739"/>
    <n v="2"/>
    <x v="0"/>
    <n v="4.6811999999999996"/>
    <x v="13"/>
    <x v="108"/>
  </r>
  <r>
    <n v="9889"/>
    <x v="4959"/>
    <x v="816"/>
    <d v="2015-08-12T00:00:00"/>
    <s v="Standard Class"/>
    <s v="RD-19585"/>
    <s v="Rob Dowd"/>
    <x v="0"/>
    <s v="United States"/>
    <s v="Utica"/>
    <x v="15"/>
    <n v="13501"/>
    <x v="3"/>
    <s v="TEC-AC-10000736"/>
    <x v="2"/>
    <x v="11"/>
    <s v="Logitech G600 MMO Gaming Mouse"/>
    <x v="3590"/>
    <n v="1"/>
    <x v="0"/>
    <n v="28.796399999999998"/>
    <x v="37"/>
    <x v="159"/>
  </r>
  <r>
    <n v="9890"/>
    <x v="4960"/>
    <x v="498"/>
    <d v="2017-03-20T00:00:00"/>
    <s v="First Class"/>
    <s v="VG-21805"/>
    <s v="Vivek Grady"/>
    <x v="1"/>
    <s v="United States"/>
    <s v="Lakewood"/>
    <x v="30"/>
    <n v="8701"/>
    <x v="3"/>
    <s v="OFF-AR-10002467"/>
    <x v="1"/>
    <x v="6"/>
    <s v="Dixon Ticonderoga Pencils"/>
    <x v="3010"/>
    <n v="3"/>
    <x v="0"/>
    <n v="2.4138000000000002"/>
    <x v="42"/>
    <x v="6"/>
  </r>
  <r>
    <n v="9891"/>
    <x v="4961"/>
    <x v="197"/>
    <d v="2016-07-28T00:00:00"/>
    <s v="Second Class"/>
    <s v="SH-19975"/>
    <s v="Sally Hughsby"/>
    <x v="1"/>
    <s v="United States"/>
    <s v="Milwaukee"/>
    <x v="6"/>
    <n v="53209"/>
    <x v="2"/>
    <s v="OFF-PA-10004996"/>
    <x v="1"/>
    <x v="10"/>
    <s v="Speediset Carbonless Redi-Letter 7&quot; x 8 1/2&quot;"/>
    <x v="5786"/>
    <n v="2"/>
    <x v="0"/>
    <n v="9.6913999999999998"/>
    <x v="16"/>
    <x v="41"/>
  </r>
  <r>
    <n v="9892"/>
    <x v="4961"/>
    <x v="197"/>
    <d v="2016-07-28T00:00:00"/>
    <s v="Second Class"/>
    <s v="SH-19975"/>
    <s v="Sally Hughsby"/>
    <x v="1"/>
    <s v="United States"/>
    <s v="Milwaukee"/>
    <x v="6"/>
    <n v="53209"/>
    <x v="2"/>
    <s v="TEC-AC-10003116"/>
    <x v="2"/>
    <x v="11"/>
    <s v="Memorex Froggy Flash Drive 8 GB"/>
    <x v="5787"/>
    <n v="7"/>
    <x v="0"/>
    <n v="48.457500000000003"/>
    <x v="16"/>
    <x v="87"/>
  </r>
  <r>
    <n v="9893"/>
    <x v="4961"/>
    <x v="197"/>
    <d v="2016-07-28T00:00:00"/>
    <s v="Second Class"/>
    <s v="SH-19975"/>
    <s v="Sally Hughsby"/>
    <x v="1"/>
    <s v="United States"/>
    <s v="Milwaukee"/>
    <x v="6"/>
    <n v="53209"/>
    <x v="2"/>
    <s v="TEC-PH-10002262"/>
    <x v="2"/>
    <x v="7"/>
    <s v="LG Electronics Tone+ HBS-730 Bluetooth Headset"/>
    <x v="5788"/>
    <n v="5"/>
    <x v="0"/>
    <n v="83.313999999999993"/>
    <x v="16"/>
    <x v="40"/>
  </r>
  <r>
    <n v="9894"/>
    <x v="4961"/>
    <x v="197"/>
    <d v="2016-07-28T00:00:00"/>
    <s v="Second Class"/>
    <s v="SH-19975"/>
    <s v="Sally Hughsby"/>
    <x v="1"/>
    <s v="United States"/>
    <s v="Milwaukee"/>
    <x v="6"/>
    <n v="53209"/>
    <x v="2"/>
    <s v="FUR-CH-10004626"/>
    <x v="0"/>
    <x v="1"/>
    <s v="Office Star Flex Back Scooter Chair with Aluminum Finish Frame"/>
    <x v="5789"/>
    <n v="4"/>
    <x v="0"/>
    <n v="96.854399999999998"/>
    <x v="16"/>
    <x v="213"/>
  </r>
  <r>
    <n v="9895"/>
    <x v="4961"/>
    <x v="197"/>
    <d v="2016-07-28T00:00:00"/>
    <s v="Second Class"/>
    <s v="SH-19975"/>
    <s v="Sally Hughsby"/>
    <x v="1"/>
    <s v="United States"/>
    <s v="Milwaukee"/>
    <x v="6"/>
    <n v="53209"/>
    <x v="2"/>
    <s v="FUR-FU-10001756"/>
    <x v="0"/>
    <x v="5"/>
    <s v="Eldon Expressions Desk Accessory, Wood Photo Frame, Mahogany"/>
    <x v="5790"/>
    <n v="5"/>
    <x v="0"/>
    <n v="27.608000000000001"/>
    <x v="16"/>
    <x v="5"/>
  </r>
  <r>
    <n v="9896"/>
    <x v="4962"/>
    <x v="467"/>
    <d v="2014-10-01T00:00:00"/>
    <s v="Standard Class"/>
    <s v="MM-17920"/>
    <s v="Michael Moore"/>
    <x v="0"/>
    <s v="United States"/>
    <s v="Chicago"/>
    <x v="10"/>
    <n v="60623"/>
    <x v="2"/>
    <s v="TEC-AC-10004859"/>
    <x v="2"/>
    <x v="11"/>
    <s v="Maxell Pro 80 Minute CD-R, 10/Pack"/>
    <x v="5791"/>
    <n v="11"/>
    <x v="2"/>
    <n v="38.456000000000003"/>
    <x v="18"/>
    <x v="45"/>
  </r>
  <r>
    <n v="9897"/>
    <x v="4963"/>
    <x v="1103"/>
    <d v="2014-06-20T00:00:00"/>
    <s v="Second Class"/>
    <s v="JF-15415"/>
    <s v="Jennifer Ferguson"/>
    <x v="0"/>
    <s v="United States"/>
    <s v="Chicago"/>
    <x v="10"/>
    <n v="60653"/>
    <x v="2"/>
    <s v="OFF-PA-10001725"/>
    <x v="1"/>
    <x v="10"/>
    <s v="Xerox 1892"/>
    <x v="4377"/>
    <n v="2"/>
    <x v="2"/>
    <n v="22.480799999999999"/>
    <x v="3"/>
    <x v="49"/>
  </r>
  <r>
    <n v="9898"/>
    <x v="4964"/>
    <x v="112"/>
    <d v="2016-06-10T00:00:00"/>
    <s v="Standard Class"/>
    <s v="LP-17095"/>
    <s v="Liz Preis"/>
    <x v="0"/>
    <s v="United States"/>
    <s v="Fairfield"/>
    <x v="24"/>
    <n v="45014"/>
    <x v="3"/>
    <s v="FUR-FU-10004306"/>
    <x v="0"/>
    <x v="5"/>
    <s v="Electrix Halogen Magnifier Lamp"/>
    <x v="5792"/>
    <n v="3"/>
    <x v="2"/>
    <n v="34.973999999999997"/>
    <x v="1"/>
    <x v="17"/>
  </r>
  <r>
    <n v="9899"/>
    <x v="4964"/>
    <x v="112"/>
    <d v="2016-06-10T00:00:00"/>
    <s v="Standard Class"/>
    <s v="LP-17095"/>
    <s v="Liz Preis"/>
    <x v="0"/>
    <s v="United States"/>
    <s v="Fairfield"/>
    <x v="24"/>
    <n v="45014"/>
    <x v="3"/>
    <s v="FUR-FU-10004845"/>
    <x v="0"/>
    <x v="5"/>
    <s v="Deflect-o EconoMat Nonstudded, No Bevel Mat"/>
    <x v="5113"/>
    <n v="2"/>
    <x v="2"/>
    <n v="0"/>
    <x v="1"/>
    <x v="136"/>
  </r>
  <r>
    <n v="9900"/>
    <x v="4965"/>
    <x v="1176"/>
    <d v="2014-04-03T00:00:00"/>
    <s v="Standard Class"/>
    <s v="MP-18175"/>
    <s v="Mike Pelletier"/>
    <x v="2"/>
    <s v="United States"/>
    <s v="Springfield"/>
    <x v="24"/>
    <n v="45503"/>
    <x v="3"/>
    <s v="FUR-TA-10000198"/>
    <x v="0"/>
    <x v="3"/>
    <s v="Chromcraft Bull-Nose Wood Oval Conference Tables &amp; Bases"/>
    <x v="1859"/>
    <n v="1"/>
    <x v="10"/>
    <n v="-143.25479999999999"/>
    <x v="41"/>
    <x v="569"/>
  </r>
  <r>
    <n v="9901"/>
    <x v="4966"/>
    <x v="170"/>
    <d v="2017-08-25T00:00:00"/>
    <s v="Standard Class"/>
    <s v="SC-20845"/>
    <s v="Sung Chung"/>
    <x v="0"/>
    <s v="United States"/>
    <s v="Louisville"/>
    <x v="22"/>
    <n v="80027"/>
    <x v="1"/>
    <s v="OFF-ST-10000036"/>
    <x v="1"/>
    <x v="4"/>
    <s v="Recycled Data-Pak for Archival Bound Computer Printouts, 12-1/2 x 12-1/2 x 16"/>
    <x v="4770"/>
    <n v="3"/>
    <x v="2"/>
    <n v="20.745899999999999"/>
    <x v="43"/>
    <x v="152"/>
  </r>
  <r>
    <n v="9902"/>
    <x v="4966"/>
    <x v="170"/>
    <d v="2017-08-25T00:00:00"/>
    <s v="Standard Class"/>
    <s v="SC-20845"/>
    <s v="Sung Chung"/>
    <x v="0"/>
    <s v="United States"/>
    <s v="Louisville"/>
    <x v="22"/>
    <n v="80027"/>
    <x v="1"/>
    <s v="FUR-FU-10001037"/>
    <x v="0"/>
    <x v="5"/>
    <s v="DAX Charcoal/Nickel-Tone Document Frame, 5 x 7"/>
    <x v="4713"/>
    <n v="3"/>
    <x v="2"/>
    <n v="7.11"/>
    <x v="43"/>
    <x v="224"/>
  </r>
  <r>
    <n v="9903"/>
    <x v="4966"/>
    <x v="170"/>
    <d v="2017-08-25T00:00:00"/>
    <s v="Standard Class"/>
    <s v="SC-20845"/>
    <s v="Sung Chung"/>
    <x v="0"/>
    <s v="United States"/>
    <s v="Louisville"/>
    <x v="22"/>
    <n v="80027"/>
    <x v="1"/>
    <s v="OFF-PA-10001950"/>
    <x v="1"/>
    <x v="10"/>
    <s v="Southworth 25% Cotton Antique Laid Paper &amp; Envelopes"/>
    <x v="405"/>
    <n v="1"/>
    <x v="2"/>
    <n v="2.085"/>
    <x v="43"/>
    <x v="33"/>
  </r>
  <r>
    <n v="9904"/>
    <x v="4967"/>
    <x v="607"/>
    <d v="2014-11-18T00:00:00"/>
    <s v="Standard Class"/>
    <s v="DP-13000"/>
    <s v="Darren Powers"/>
    <x v="0"/>
    <s v="United States"/>
    <s v="Carrollton"/>
    <x v="5"/>
    <n v="75007"/>
    <x v="2"/>
    <s v="FUR-FU-10004587"/>
    <x v="0"/>
    <x v="5"/>
    <s v="GE General Use Halogen Bulbs, 100 Watts, 1 Bulb per Pack"/>
    <x v="5793"/>
    <n v="3"/>
    <x v="7"/>
    <n v="-6.9101999999999997"/>
    <x v="7"/>
    <x v="445"/>
  </r>
  <r>
    <n v="9905"/>
    <x v="4967"/>
    <x v="607"/>
    <d v="2014-11-18T00:00:00"/>
    <s v="Standard Class"/>
    <s v="DP-13000"/>
    <s v="Darren Powers"/>
    <x v="0"/>
    <s v="United States"/>
    <s v="Carrollton"/>
    <x v="5"/>
    <n v="75007"/>
    <x v="2"/>
    <s v="TEC-AC-10002567"/>
    <x v="2"/>
    <x v="11"/>
    <s v="Logitech G602 Wireless Gaming Mouse"/>
    <x v="2454"/>
    <n v="2"/>
    <x v="2"/>
    <n v="25.596800000000002"/>
    <x v="7"/>
    <x v="248"/>
  </r>
  <r>
    <n v="9906"/>
    <x v="4968"/>
    <x v="1023"/>
    <d v="2015-09-15T00:00:00"/>
    <s v="First Class"/>
    <s v="KD-16615"/>
    <s v="Ken Dana"/>
    <x v="1"/>
    <s v="United States"/>
    <s v="Anaheim"/>
    <x v="1"/>
    <n v="92804"/>
    <x v="1"/>
    <s v="FUR-FU-10004973"/>
    <x v="0"/>
    <x v="5"/>
    <s v="Flat Face Poster Frame"/>
    <x v="5253"/>
    <n v="7"/>
    <x v="0"/>
    <n v="55.389600000000002"/>
    <x v="11"/>
    <x v="242"/>
  </r>
  <r>
    <n v="9907"/>
    <x v="4968"/>
    <x v="1023"/>
    <d v="2015-09-15T00:00:00"/>
    <s v="First Class"/>
    <s v="KD-16615"/>
    <s v="Ken Dana"/>
    <x v="1"/>
    <s v="United States"/>
    <s v="Anaheim"/>
    <x v="1"/>
    <n v="92804"/>
    <x v="1"/>
    <s v="OFF-BI-10001628"/>
    <x v="1"/>
    <x v="8"/>
    <s v="Acco Data Flex Cable Posts For Top &amp; Bottom Load Binders, 6&quot; Capacity"/>
    <x v="3066"/>
    <n v="3"/>
    <x v="2"/>
    <n v="7.8224999999999998"/>
    <x v="11"/>
    <x v="33"/>
  </r>
  <r>
    <n v="9908"/>
    <x v="4968"/>
    <x v="1023"/>
    <d v="2015-09-15T00:00:00"/>
    <s v="First Class"/>
    <s v="KD-16615"/>
    <s v="Ken Dana"/>
    <x v="1"/>
    <s v="United States"/>
    <s v="Anaheim"/>
    <x v="1"/>
    <n v="92804"/>
    <x v="1"/>
    <s v="FUR-CH-10000155"/>
    <x v="0"/>
    <x v="1"/>
    <s v="Global Comet Stacking Armless Chair"/>
    <x v="4634"/>
    <n v="3"/>
    <x v="2"/>
    <n v="71.772000000000006"/>
    <x v="11"/>
    <x v="36"/>
  </r>
  <r>
    <n v="9909"/>
    <x v="4968"/>
    <x v="1023"/>
    <d v="2015-09-15T00:00:00"/>
    <s v="First Class"/>
    <s v="KD-16615"/>
    <s v="Ken Dana"/>
    <x v="1"/>
    <s v="United States"/>
    <s v="Anaheim"/>
    <x v="1"/>
    <n v="92804"/>
    <x v="1"/>
    <s v="FUR-FU-10002379"/>
    <x v="0"/>
    <x v="5"/>
    <s v="Eldon Econocleat Chair Mats for Low Pile Carpets"/>
    <x v="5794"/>
    <n v="5"/>
    <x v="0"/>
    <n v="24.882000000000001"/>
    <x v="11"/>
    <x v="187"/>
  </r>
  <r>
    <n v="9910"/>
    <x v="4968"/>
    <x v="1023"/>
    <d v="2015-09-15T00:00:00"/>
    <s v="First Class"/>
    <s v="KD-16615"/>
    <s v="Ken Dana"/>
    <x v="1"/>
    <s v="United States"/>
    <s v="Anaheim"/>
    <x v="1"/>
    <n v="92804"/>
    <x v="1"/>
    <s v="FUR-FU-10004018"/>
    <x v="0"/>
    <x v="5"/>
    <s v="Tensor Computer Mounted Lamp"/>
    <x v="3002"/>
    <n v="3"/>
    <x v="0"/>
    <n v="12.0609"/>
    <x v="11"/>
    <x v="6"/>
  </r>
  <r>
    <n v="9911"/>
    <x v="4968"/>
    <x v="1023"/>
    <d v="2015-09-15T00:00:00"/>
    <s v="First Class"/>
    <s v="KD-16615"/>
    <s v="Ken Dana"/>
    <x v="1"/>
    <s v="United States"/>
    <s v="Anaheim"/>
    <x v="1"/>
    <n v="92804"/>
    <x v="1"/>
    <s v="OFF-PA-10000994"/>
    <x v="1"/>
    <x v="10"/>
    <s v="Xerox 1915"/>
    <x v="1423"/>
    <n v="2"/>
    <x v="0"/>
    <n v="100.65600000000001"/>
    <x v="11"/>
    <x v="62"/>
  </r>
  <r>
    <n v="9912"/>
    <x v="4969"/>
    <x v="267"/>
    <d v="2014-04-09T00:00:00"/>
    <s v="Standard Class"/>
    <s v="RP-19855"/>
    <s v="Roy Phan"/>
    <x v="1"/>
    <s v="United States"/>
    <s v="Richmond"/>
    <x v="0"/>
    <n v="40475"/>
    <x v="0"/>
    <s v="OFF-BI-10002852"/>
    <x v="1"/>
    <x v="8"/>
    <s v="Ibico Standard Transparent Covers"/>
    <x v="781"/>
    <n v="7"/>
    <x v="0"/>
    <n v="56.526400000000002"/>
    <x v="41"/>
    <x v="70"/>
  </r>
  <r>
    <n v="9913"/>
    <x v="4970"/>
    <x v="998"/>
    <d v="2015-10-12T00:00:00"/>
    <s v="First Class"/>
    <s v="KN-16390"/>
    <s v="Katherine Nockton"/>
    <x v="1"/>
    <s v="United States"/>
    <s v="Santa Barbara"/>
    <x v="1"/>
    <n v="93101"/>
    <x v="1"/>
    <s v="FUR-CH-10001714"/>
    <x v="0"/>
    <x v="1"/>
    <s v="Global Leather &amp; Oak Executive Chair, Burgundy"/>
    <x v="5795"/>
    <n v="3"/>
    <x v="2"/>
    <n v="-54.320399999999999"/>
    <x v="2"/>
    <x v="362"/>
  </r>
  <r>
    <n v="9914"/>
    <x v="4970"/>
    <x v="998"/>
    <d v="2015-10-12T00:00:00"/>
    <s v="First Class"/>
    <s v="KN-16390"/>
    <s v="Katherine Nockton"/>
    <x v="1"/>
    <s v="United States"/>
    <s v="Santa Barbara"/>
    <x v="1"/>
    <n v="93101"/>
    <x v="1"/>
    <s v="OFF-LA-10000414"/>
    <x v="1"/>
    <x v="2"/>
    <s v="Avery 503"/>
    <x v="2496"/>
    <n v="3"/>
    <x v="0"/>
    <n v="14.904"/>
    <x v="2"/>
    <x v="42"/>
  </r>
  <r>
    <n v="9915"/>
    <x v="4971"/>
    <x v="926"/>
    <d v="2017-01-31T00:00:00"/>
    <s v="Second Class"/>
    <s v="TM-21010"/>
    <s v="Tamara Manning"/>
    <x v="0"/>
    <s v="United States"/>
    <s v="Marion"/>
    <x v="23"/>
    <n v="52302"/>
    <x v="2"/>
    <s v="OFF-PA-10003848"/>
    <x v="1"/>
    <x v="10"/>
    <s v="Xerox 1997"/>
    <x v="91"/>
    <n v="2"/>
    <x v="0"/>
    <n v="6.2207999999999997"/>
    <x v="44"/>
    <x v="68"/>
  </r>
  <r>
    <n v="9916"/>
    <x v="4971"/>
    <x v="926"/>
    <d v="2017-01-31T00:00:00"/>
    <s v="Second Class"/>
    <s v="TM-21010"/>
    <s v="Tamara Manning"/>
    <x v="0"/>
    <s v="United States"/>
    <s v="Marion"/>
    <x v="23"/>
    <n v="52302"/>
    <x v="2"/>
    <s v="OFF-PA-10000176"/>
    <x v="1"/>
    <x v="10"/>
    <s v="Xerox 1887"/>
    <x v="450"/>
    <n v="5"/>
    <x v="0"/>
    <n v="45.527999999999999"/>
    <x v="44"/>
    <x v="62"/>
  </r>
  <r>
    <n v="9917"/>
    <x v="4971"/>
    <x v="926"/>
    <d v="2017-01-31T00:00:00"/>
    <s v="Second Class"/>
    <s v="TM-21010"/>
    <s v="Tamara Manning"/>
    <x v="0"/>
    <s v="United States"/>
    <s v="Marion"/>
    <x v="23"/>
    <n v="52302"/>
    <x v="2"/>
    <s v="OFF-ST-10001590"/>
    <x v="1"/>
    <x v="4"/>
    <s v="Tenex Personal Project File with Scoop Front Design, Black"/>
    <x v="808"/>
    <n v="1"/>
    <x v="0"/>
    <n v="3.5047999999999999"/>
    <x v="44"/>
    <x v="96"/>
  </r>
  <r>
    <n v="9918"/>
    <x v="4971"/>
    <x v="926"/>
    <d v="2017-01-31T00:00:00"/>
    <s v="Second Class"/>
    <s v="TM-21010"/>
    <s v="Tamara Manning"/>
    <x v="0"/>
    <s v="United States"/>
    <s v="Marion"/>
    <x v="23"/>
    <n v="52302"/>
    <x v="2"/>
    <s v="FUR-FU-10000010"/>
    <x v="0"/>
    <x v="5"/>
    <s v="DAX Value U-Channel Document Frames, Easel Back"/>
    <x v="3977"/>
    <n v="3"/>
    <x v="0"/>
    <n v="4.6220999999999997"/>
    <x v="44"/>
    <x v="221"/>
  </r>
  <r>
    <n v="9919"/>
    <x v="4972"/>
    <x v="496"/>
    <d v="2015-09-29T00:00:00"/>
    <s v="Standard Class"/>
    <s v="JF-15190"/>
    <s v="Jamie Frazer"/>
    <x v="0"/>
    <s v="United States"/>
    <s v="New York City"/>
    <x v="15"/>
    <n v="10035"/>
    <x v="3"/>
    <s v="OFF-EN-10003055"/>
    <x v="1"/>
    <x v="12"/>
    <s v="Blue String-Tie &amp; Button Interoffice Envelopes, 10 x 13"/>
    <x v="369"/>
    <n v="1"/>
    <x v="0"/>
    <n v="17.991"/>
    <x v="11"/>
    <x v="88"/>
  </r>
  <r>
    <n v="9920"/>
    <x v="4973"/>
    <x v="543"/>
    <d v="2016-03-19T00:00:00"/>
    <s v="Standard Class"/>
    <s v="MY-18295"/>
    <s v="Muhammed Yedwab"/>
    <x v="1"/>
    <s v="United States"/>
    <s v="Bryan"/>
    <x v="5"/>
    <n v="77803"/>
    <x v="2"/>
    <s v="FUR-CH-10000863"/>
    <x v="0"/>
    <x v="1"/>
    <s v="Novimex Swivel Fabric Task Chair"/>
    <x v="2512"/>
    <n v="5"/>
    <x v="4"/>
    <n v="-143.43100000000001"/>
    <x v="17"/>
    <x v="412"/>
  </r>
  <r>
    <n v="9921"/>
    <x v="4973"/>
    <x v="543"/>
    <d v="2016-03-19T00:00:00"/>
    <s v="Standard Class"/>
    <s v="MY-18295"/>
    <s v="Muhammed Yedwab"/>
    <x v="1"/>
    <s v="United States"/>
    <s v="Bryan"/>
    <x v="5"/>
    <n v="77803"/>
    <x v="2"/>
    <s v="OFF-BI-10004233"/>
    <x v="1"/>
    <x v="8"/>
    <s v="GBC Pre-Punched Binding Paper, Plastic, White, 8-1/2&quot; x 11&quot;"/>
    <x v="5796"/>
    <n v="7"/>
    <x v="3"/>
    <n v="-35.817599999999999"/>
    <x v="17"/>
    <x v="276"/>
  </r>
  <r>
    <n v="9922"/>
    <x v="4974"/>
    <x v="156"/>
    <d v="2014-11-30T00:00:00"/>
    <s v="Standard Class"/>
    <s v="AT-10435"/>
    <s v="Alyssa Tate"/>
    <x v="2"/>
    <s v="United States"/>
    <s v="Akron"/>
    <x v="24"/>
    <n v="44312"/>
    <x v="3"/>
    <s v="OFF-BI-10003350"/>
    <x v="1"/>
    <x v="8"/>
    <s v="Acco Expandable Hanging Binders"/>
    <x v="5797"/>
    <n v="3"/>
    <x v="6"/>
    <n v="-4.5936000000000003"/>
    <x v="7"/>
    <x v="128"/>
  </r>
  <r>
    <n v="9923"/>
    <x v="4975"/>
    <x v="636"/>
    <d v="2017-05-10T00:00:00"/>
    <s v="Standard Class"/>
    <s v="JF-15490"/>
    <s v="Jeremy Farry"/>
    <x v="0"/>
    <s v="United States"/>
    <s v="Chicago"/>
    <x v="10"/>
    <n v="60653"/>
    <x v="2"/>
    <s v="TEC-AC-10001990"/>
    <x v="2"/>
    <x v="11"/>
    <s v="Kensington Orbit Wireless Mobile Trackball for PC and Mac"/>
    <x v="2950"/>
    <n v="4"/>
    <x v="2"/>
    <n v="28.795200000000001"/>
    <x v="25"/>
    <x v="320"/>
  </r>
  <r>
    <n v="9924"/>
    <x v="4976"/>
    <x v="305"/>
    <d v="2015-03-23T00:00:00"/>
    <s v="First Class"/>
    <s v="DH-13075"/>
    <s v="Dave Hallsten"/>
    <x v="1"/>
    <s v="United States"/>
    <s v="New York City"/>
    <x v="15"/>
    <n v="10035"/>
    <x v="3"/>
    <s v="OFF-BI-10003982"/>
    <x v="1"/>
    <x v="8"/>
    <s v="Wilson Jones Century Plastic Molded Ring Binders"/>
    <x v="3511"/>
    <n v="3"/>
    <x v="2"/>
    <n v="16.823699999999999"/>
    <x v="30"/>
    <x v="31"/>
  </r>
  <r>
    <n v="9925"/>
    <x v="4976"/>
    <x v="305"/>
    <d v="2015-03-23T00:00:00"/>
    <s v="First Class"/>
    <s v="DH-13075"/>
    <s v="Dave Hallsten"/>
    <x v="1"/>
    <s v="United States"/>
    <s v="New York City"/>
    <x v="15"/>
    <n v="10035"/>
    <x v="3"/>
    <s v="OFF-EN-10004386"/>
    <x v="1"/>
    <x v="12"/>
    <s v="Recycled Interoffice Envelopes with String and Button Closure, 10 x 13"/>
    <x v="1157"/>
    <n v="1"/>
    <x v="0"/>
    <n v="11.994999999999999"/>
    <x v="30"/>
    <x v="47"/>
  </r>
  <r>
    <n v="9926"/>
    <x v="4976"/>
    <x v="305"/>
    <d v="2015-03-23T00:00:00"/>
    <s v="First Class"/>
    <s v="DH-13075"/>
    <s v="Dave Hallsten"/>
    <x v="1"/>
    <s v="United States"/>
    <s v="New York City"/>
    <x v="15"/>
    <n v="10035"/>
    <x v="3"/>
    <s v="OFF-BI-10003656"/>
    <x v="1"/>
    <x v="8"/>
    <s v="Fellowes PB200 Plastic Comb Binding Machine"/>
    <x v="5798"/>
    <n v="8"/>
    <x v="2"/>
    <n v="353.57920000000001"/>
    <x v="30"/>
    <x v="18"/>
  </r>
  <r>
    <n v="9927"/>
    <x v="4976"/>
    <x v="305"/>
    <d v="2015-03-23T00:00:00"/>
    <s v="First Class"/>
    <s v="DH-13075"/>
    <s v="Dave Hallsten"/>
    <x v="1"/>
    <s v="United States"/>
    <s v="New York City"/>
    <x v="15"/>
    <n v="10035"/>
    <x v="3"/>
    <s v="TEC-PH-10002310"/>
    <x v="2"/>
    <x v="7"/>
    <s v="Panasonic KX T7731-B Digital phone"/>
    <x v="1636"/>
    <n v="2"/>
    <x v="0"/>
    <n v="53.994599999999998"/>
    <x v="30"/>
    <x v="6"/>
  </r>
  <r>
    <n v="9928"/>
    <x v="4976"/>
    <x v="305"/>
    <d v="2015-03-23T00:00:00"/>
    <s v="First Class"/>
    <s v="DH-13075"/>
    <s v="Dave Hallsten"/>
    <x v="1"/>
    <s v="United States"/>
    <s v="New York City"/>
    <x v="15"/>
    <n v="10035"/>
    <x v="3"/>
    <s v="OFF-ST-10001172"/>
    <x v="1"/>
    <x v="4"/>
    <s v="Tennsco Lockers, Sand"/>
    <x v="202"/>
    <n v="4"/>
    <x v="0"/>
    <n v="20.140799999999999"/>
    <x v="30"/>
    <x v="213"/>
  </r>
  <r>
    <n v="9929"/>
    <x v="4977"/>
    <x v="913"/>
    <d v="2016-09-04T00:00:00"/>
    <s v="Same Day"/>
    <s v="IM-15055"/>
    <s v="Ionia McGrath"/>
    <x v="0"/>
    <s v="United States"/>
    <s v="San Francisco"/>
    <x v="1"/>
    <n v="94122"/>
    <x v="1"/>
    <s v="FUR-FU-10000260"/>
    <x v="0"/>
    <x v="5"/>
    <s v="6&quot; Cubicle Wall Clock, Black"/>
    <x v="5799"/>
    <n v="3"/>
    <x v="0"/>
    <n v="8.7371999999999996"/>
    <x v="22"/>
    <x v="159"/>
  </r>
  <r>
    <n v="9930"/>
    <x v="4977"/>
    <x v="913"/>
    <d v="2016-09-04T00:00:00"/>
    <s v="Same Day"/>
    <s v="IM-15055"/>
    <s v="Ionia McGrath"/>
    <x v="0"/>
    <s v="United States"/>
    <s v="San Francisco"/>
    <x v="1"/>
    <n v="94122"/>
    <x v="1"/>
    <s v="TEC-CO-10003763"/>
    <x v="2"/>
    <x v="16"/>
    <s v="Canon PC1060 Personal Laser Copier"/>
    <x v="2430"/>
    <n v="5"/>
    <x v="2"/>
    <n v="944.98649999999998"/>
    <x v="22"/>
    <x v="31"/>
  </r>
  <r>
    <n v="9931"/>
    <x v="4978"/>
    <x v="50"/>
    <d v="2015-11-17T00:00:00"/>
    <s v="Standard Class"/>
    <s v="KH-16510"/>
    <s v="Keith Herrera"/>
    <x v="0"/>
    <s v="United States"/>
    <s v="San Bernardino"/>
    <x v="1"/>
    <n v="92404"/>
    <x v="1"/>
    <s v="OFF-BI-10001267"/>
    <x v="1"/>
    <x v="8"/>
    <s v="Universal Recycled Hanging Pressboard Report Binders, Letter Size"/>
    <x v="5800"/>
    <n v="2"/>
    <x v="2"/>
    <n v="3.4552"/>
    <x v="6"/>
    <x v="11"/>
  </r>
  <r>
    <n v="9932"/>
    <x v="4978"/>
    <x v="50"/>
    <d v="2015-11-17T00:00:00"/>
    <s v="Standard Class"/>
    <s v="KH-16510"/>
    <s v="Keith Herrera"/>
    <x v="0"/>
    <s v="United States"/>
    <s v="San Bernardino"/>
    <x v="1"/>
    <n v="92404"/>
    <x v="1"/>
    <s v="FUR-BO-10004357"/>
    <x v="0"/>
    <x v="0"/>
    <s v="O'Sullivan Living Dimensions 3-Shelf Bookcases"/>
    <x v="5801"/>
    <n v="4"/>
    <x v="11"/>
    <n v="-40.195999999999998"/>
    <x v="6"/>
    <x v="424"/>
  </r>
  <r>
    <n v="9933"/>
    <x v="4978"/>
    <x v="50"/>
    <d v="2015-11-17T00:00:00"/>
    <s v="Standard Class"/>
    <s v="KH-16510"/>
    <s v="Keith Herrera"/>
    <x v="0"/>
    <s v="United States"/>
    <s v="San Bernardino"/>
    <x v="1"/>
    <n v="92404"/>
    <x v="1"/>
    <s v="OFF-PA-10004610"/>
    <x v="1"/>
    <x v="10"/>
    <s v="Xerox 1900"/>
    <x v="5802"/>
    <n v="7"/>
    <x v="0"/>
    <n v="13.481999999999999"/>
    <x v="6"/>
    <x v="100"/>
  </r>
  <r>
    <n v="9934"/>
    <x v="4979"/>
    <x v="384"/>
    <d v="2014-07-14T00:00:00"/>
    <s v="First Class"/>
    <s v="JK-15205"/>
    <s v="Jamie Kunitz"/>
    <x v="0"/>
    <s v="United States"/>
    <s v="Niagara Falls"/>
    <x v="15"/>
    <n v="14304"/>
    <x v="3"/>
    <s v="TEC-PH-10004912"/>
    <x v="2"/>
    <x v="7"/>
    <s v="Cisco SPA112 2 Port Phone Adapter"/>
    <x v="5803"/>
    <n v="3"/>
    <x v="0"/>
    <n v="47.8065"/>
    <x v="40"/>
    <x v="74"/>
  </r>
  <r>
    <n v="9935"/>
    <x v="4980"/>
    <x v="281"/>
    <d v="2016-04-12T00:00:00"/>
    <s v="Standard Class"/>
    <s v="AS-10240"/>
    <s v="Alan Shonely"/>
    <x v="0"/>
    <s v="United States"/>
    <s v="Philadelphia"/>
    <x v="9"/>
    <n v="19120"/>
    <x v="3"/>
    <s v="OFF-AP-10003278"/>
    <x v="1"/>
    <x v="9"/>
    <s v="Belkin 7-Outlet SurgeMaster Home Series"/>
    <x v="5804"/>
    <n v="3"/>
    <x v="2"/>
    <n v="2.5146000000000002"/>
    <x v="26"/>
    <x v="10"/>
  </r>
  <r>
    <n v="9936"/>
    <x v="4980"/>
    <x v="281"/>
    <d v="2016-04-12T00:00:00"/>
    <s v="Standard Class"/>
    <s v="AS-10240"/>
    <s v="Alan Shonely"/>
    <x v="0"/>
    <s v="United States"/>
    <s v="Philadelphia"/>
    <x v="9"/>
    <n v="19120"/>
    <x v="3"/>
    <s v="OFF-ST-10001627"/>
    <x v="1"/>
    <x v="4"/>
    <s v="Eldon Jumbo ProFile Portable File Boxes Graphite/Black"/>
    <x v="5805"/>
    <n v="3"/>
    <x v="2"/>
    <n v="3.6743999999999999"/>
    <x v="26"/>
    <x v="7"/>
  </r>
  <r>
    <n v="9937"/>
    <x v="4981"/>
    <x v="92"/>
    <d v="2017-06-28T00:00:00"/>
    <s v="Standard Class"/>
    <s v="SC-20575"/>
    <s v="Sonia Cooley"/>
    <x v="0"/>
    <s v="United States"/>
    <s v="Cranston"/>
    <x v="34"/>
    <n v="2920"/>
    <x v="3"/>
    <s v="OFF-BI-10002735"/>
    <x v="1"/>
    <x v="8"/>
    <s v="GBC Prestige Therm-A-Bind Covers"/>
    <x v="4289"/>
    <n v="3"/>
    <x v="0"/>
    <n v="48.377099999999999"/>
    <x v="28"/>
    <x v="41"/>
  </r>
  <r>
    <n v="9938"/>
    <x v="4982"/>
    <x v="1234"/>
    <d v="2016-06-06T00:00:00"/>
    <s v="Second Class"/>
    <s v="CP-12340"/>
    <s v="Christine Phan"/>
    <x v="1"/>
    <s v="United States"/>
    <s v="Los Angeles"/>
    <x v="1"/>
    <n v="90049"/>
    <x v="1"/>
    <s v="FUR-TA-10001676"/>
    <x v="0"/>
    <x v="3"/>
    <s v="Hon 61000 Series Interactive Training Tables"/>
    <x v="3939"/>
    <n v="2"/>
    <x v="2"/>
    <n v="-1.7771999999999999"/>
    <x v="1"/>
    <x v="162"/>
  </r>
  <r>
    <n v="9939"/>
    <x v="4983"/>
    <x v="939"/>
    <d v="2016-12-17T00:00:00"/>
    <s v="Standard Class"/>
    <s v="NS-18640"/>
    <s v="Noel Staavos"/>
    <x v="1"/>
    <s v="United States"/>
    <s v="New York City"/>
    <x v="15"/>
    <n v="10009"/>
    <x v="3"/>
    <s v="FUR-FU-10004864"/>
    <x v="0"/>
    <x v="5"/>
    <s v="Eldon 500 Class Desk Accessories"/>
    <x v="5806"/>
    <n v="5"/>
    <x v="0"/>
    <n v="19.915500000000002"/>
    <x v="5"/>
    <x v="113"/>
  </r>
  <r>
    <n v="9940"/>
    <x v="4983"/>
    <x v="939"/>
    <d v="2016-12-17T00:00:00"/>
    <s v="Standard Class"/>
    <s v="NS-18640"/>
    <s v="Noel Staavos"/>
    <x v="1"/>
    <s v="United States"/>
    <s v="New York City"/>
    <x v="15"/>
    <n v="10009"/>
    <x v="3"/>
    <s v="OFF-SU-10000952"/>
    <x v="1"/>
    <x v="14"/>
    <s v="Fiskars Home &amp; Office Scissors"/>
    <x v="5652"/>
    <n v="4"/>
    <x v="0"/>
    <n v="9.9456000000000007"/>
    <x v="5"/>
    <x v="40"/>
  </r>
  <r>
    <n v="9941"/>
    <x v="4983"/>
    <x v="939"/>
    <d v="2016-12-17T00:00:00"/>
    <s v="Standard Class"/>
    <s v="NS-18640"/>
    <s v="Noel Staavos"/>
    <x v="1"/>
    <s v="United States"/>
    <s v="New York City"/>
    <x v="15"/>
    <n v="10009"/>
    <x v="3"/>
    <s v="OFF-AR-10000462"/>
    <x v="1"/>
    <x v="6"/>
    <s v="Sanford Pocket Accent Highlighters"/>
    <x v="5807"/>
    <n v="7"/>
    <x v="0"/>
    <n v="4.8159999999999998"/>
    <x v="5"/>
    <x v="157"/>
  </r>
  <r>
    <n v="9942"/>
    <x v="4984"/>
    <x v="221"/>
    <d v="2017-11-30T00:00:00"/>
    <s v="Standard Class"/>
    <s v="JL-15835"/>
    <s v="John Lee"/>
    <x v="0"/>
    <s v="United States"/>
    <s v="San Francisco"/>
    <x v="1"/>
    <n v="94122"/>
    <x v="1"/>
    <s v="TEC-AC-10001772"/>
    <x v="2"/>
    <x v="11"/>
    <s v="Memorex Mini Travel Drive 16 GB USB 2.0 Flash Drive"/>
    <x v="5808"/>
    <n v="14"/>
    <x v="0"/>
    <n v="87.196200000000005"/>
    <x v="24"/>
    <x v="87"/>
  </r>
  <r>
    <n v="9943"/>
    <x v="4985"/>
    <x v="129"/>
    <d v="2015-01-03T00:00:00"/>
    <s v="Standard Class"/>
    <s v="MD-17350"/>
    <s v="Maribeth Dona"/>
    <x v="0"/>
    <s v="United States"/>
    <s v="Anaheim"/>
    <x v="1"/>
    <n v="92804"/>
    <x v="1"/>
    <s v="OFF-ST-10001128"/>
    <x v="1"/>
    <x v="4"/>
    <s v="Carina Mini System Audio Rack, Model AR050B"/>
    <x v="5809"/>
    <n v="9"/>
    <x v="0"/>
    <n v="29.964600000000001"/>
    <x v="36"/>
    <x v="215"/>
  </r>
  <r>
    <n v="9944"/>
    <x v="4985"/>
    <x v="129"/>
    <d v="2015-01-03T00:00:00"/>
    <s v="Standard Class"/>
    <s v="MD-17350"/>
    <s v="Maribeth Dona"/>
    <x v="0"/>
    <s v="United States"/>
    <s v="Anaheim"/>
    <x v="1"/>
    <n v="92804"/>
    <x v="1"/>
    <s v="OFF-SU-10002537"/>
    <x v="1"/>
    <x v="14"/>
    <s v="Acme Box Cutter Scissors"/>
    <x v="5810"/>
    <n v="5"/>
    <x v="0"/>
    <n v="13.298999999999999"/>
    <x v="36"/>
    <x v="96"/>
  </r>
  <r>
    <n v="9945"/>
    <x v="4986"/>
    <x v="1235"/>
    <d v="2015-04-17T00:00:00"/>
    <s v="Second Class"/>
    <s v="RD-19660"/>
    <s v="Robert Dilbeck"/>
    <x v="2"/>
    <s v="United States"/>
    <s v="Seattle"/>
    <x v="4"/>
    <n v="98103"/>
    <x v="1"/>
    <s v="OFF-ST-10000419"/>
    <x v="1"/>
    <x v="4"/>
    <s v="Rogers Jumbo File, Granite"/>
    <x v="1344"/>
    <n v="3"/>
    <x v="0"/>
    <n v="0.40739999999999998"/>
    <x v="19"/>
    <x v="197"/>
  </r>
  <r>
    <n v="9946"/>
    <x v="4987"/>
    <x v="1086"/>
    <d v="2014-03-06T00:00:00"/>
    <s v="Standard Class"/>
    <s v="NH-18610"/>
    <s v="Nicole Hansen"/>
    <x v="1"/>
    <s v="United States"/>
    <s v="Philadelphia"/>
    <x v="9"/>
    <n v="19120"/>
    <x v="3"/>
    <s v="OFF-PA-10000327"/>
    <x v="1"/>
    <x v="10"/>
    <s v="Xerox 1971"/>
    <x v="1306"/>
    <n v="1"/>
    <x v="2"/>
    <n v="1.07"/>
    <x v="34"/>
    <x v="33"/>
  </r>
  <r>
    <n v="9947"/>
    <x v="4987"/>
    <x v="1086"/>
    <d v="2014-03-06T00:00:00"/>
    <s v="Standard Class"/>
    <s v="NH-18610"/>
    <s v="Nicole Hansen"/>
    <x v="1"/>
    <s v="United States"/>
    <s v="Philadelphia"/>
    <x v="9"/>
    <n v="19120"/>
    <x v="3"/>
    <s v="TEC-AC-10004353"/>
    <x v="2"/>
    <x v="11"/>
    <s v="Hypercom P1300 Pinpad"/>
    <x v="1252"/>
    <n v="3"/>
    <x v="2"/>
    <n v="32.130000000000003"/>
    <x v="34"/>
    <x v="308"/>
  </r>
  <r>
    <n v="9948"/>
    <x v="4988"/>
    <x v="702"/>
    <d v="2017-06-03T00:00:00"/>
    <s v="Second Class"/>
    <s v="HW-14935"/>
    <s v="Helen Wasserman"/>
    <x v="1"/>
    <s v="United States"/>
    <s v="Indianapolis"/>
    <x v="14"/>
    <n v="46203"/>
    <x v="2"/>
    <s v="FUR-CH-10003746"/>
    <x v="0"/>
    <x v="1"/>
    <s v="Hon 4070 Series Pagoda Round Back Stacking Chairs"/>
    <x v="5811"/>
    <n v="6"/>
    <x v="0"/>
    <n v="539.24639999999999"/>
    <x v="28"/>
    <x v="40"/>
  </r>
  <r>
    <n v="9949"/>
    <x v="4988"/>
    <x v="702"/>
    <d v="2017-06-03T00:00:00"/>
    <s v="Second Class"/>
    <s v="HW-14935"/>
    <s v="Helen Wasserman"/>
    <x v="1"/>
    <s v="United States"/>
    <s v="Indianapolis"/>
    <x v="14"/>
    <n v="46203"/>
    <x v="2"/>
    <s v="OFF-AP-10002945"/>
    <x v="1"/>
    <x v="9"/>
    <s v="Honeywell Enviracaire Portable HEPA Air Cleaner for 17' x 22' Room"/>
    <x v="5812"/>
    <n v="8"/>
    <x v="0"/>
    <n v="793.71600000000001"/>
    <x v="28"/>
    <x v="113"/>
  </r>
  <r>
    <n v="9950"/>
    <x v="4988"/>
    <x v="702"/>
    <d v="2017-06-03T00:00:00"/>
    <s v="Second Class"/>
    <s v="HW-14935"/>
    <s v="Helen Wasserman"/>
    <x v="1"/>
    <s v="United States"/>
    <s v="Indianapolis"/>
    <x v="14"/>
    <n v="46203"/>
    <x v="2"/>
    <s v="TEC-AC-10004568"/>
    <x v="2"/>
    <x v="11"/>
    <s v="Maxell LTO Ultrium - 800 GB"/>
    <x v="2436"/>
    <n v="3"/>
    <x v="0"/>
    <n v="15.9543"/>
    <x v="28"/>
    <x v="43"/>
  </r>
  <r>
    <n v="9951"/>
    <x v="4988"/>
    <x v="702"/>
    <d v="2017-06-03T00:00:00"/>
    <s v="Second Class"/>
    <s v="HW-14935"/>
    <s v="Helen Wasserman"/>
    <x v="1"/>
    <s v="United States"/>
    <s v="Indianapolis"/>
    <x v="14"/>
    <n v="46203"/>
    <x v="2"/>
    <s v="TEC-AC-10001714"/>
    <x v="2"/>
    <x v="11"/>
    <s v="Logitech MX Performance Wireless Mouse"/>
    <x v="5813"/>
    <n v="1"/>
    <x v="0"/>
    <n v="14.7593"/>
    <x v="28"/>
    <x v="265"/>
  </r>
  <r>
    <n v="9952"/>
    <x v="4988"/>
    <x v="702"/>
    <d v="2017-06-03T00:00:00"/>
    <s v="Second Class"/>
    <s v="HW-14935"/>
    <s v="Helen Wasserman"/>
    <x v="1"/>
    <s v="United States"/>
    <s v="Indianapolis"/>
    <x v="14"/>
    <n v="46203"/>
    <x v="2"/>
    <s v="OFF-BI-10002072"/>
    <x v="1"/>
    <x v="8"/>
    <s v="Cardinal Slant-D Ring Binders"/>
    <x v="1018"/>
    <n v="2"/>
    <x v="0"/>
    <n v="8.69"/>
    <x v="28"/>
    <x v="47"/>
  </r>
  <r>
    <n v="9953"/>
    <x v="4989"/>
    <x v="639"/>
    <d v="2015-12-16T00:00:00"/>
    <s v="Second Class"/>
    <s v="DB-12970"/>
    <s v="Darren Budd"/>
    <x v="1"/>
    <s v="United States"/>
    <s v="Los Angeles"/>
    <x v="1"/>
    <n v="90045"/>
    <x v="1"/>
    <s v="OFF-BI-10001153"/>
    <x v="1"/>
    <x v="8"/>
    <s v="Ibico Recycled Grain-Textured Covers"/>
    <x v="5814"/>
    <n v="2"/>
    <x v="2"/>
    <n v="20.724"/>
    <x v="14"/>
    <x v="52"/>
  </r>
  <r>
    <n v="9954"/>
    <x v="4989"/>
    <x v="639"/>
    <d v="2015-12-16T00:00:00"/>
    <s v="Second Class"/>
    <s v="DB-12970"/>
    <s v="Darren Budd"/>
    <x v="1"/>
    <s v="United States"/>
    <s v="Los Angeles"/>
    <x v="1"/>
    <n v="90045"/>
    <x v="1"/>
    <s v="OFF-PA-10004983"/>
    <x v="1"/>
    <x v="10"/>
    <s v="Xerox 23"/>
    <x v="90"/>
    <n v="1"/>
    <x v="0"/>
    <n v="3.1103999999999998"/>
    <x v="14"/>
    <x v="68"/>
  </r>
  <r>
    <n v="9955"/>
    <x v="4989"/>
    <x v="639"/>
    <d v="2015-12-16T00:00:00"/>
    <s v="Second Class"/>
    <s v="DB-12970"/>
    <s v="Darren Budd"/>
    <x v="1"/>
    <s v="United States"/>
    <s v="Los Angeles"/>
    <x v="1"/>
    <n v="90045"/>
    <x v="1"/>
    <s v="OFF-BI-10000948"/>
    <x v="1"/>
    <x v="8"/>
    <s v="GBC Laser Imprintable Binding System Covers, Desert Sand"/>
    <x v="4169"/>
    <n v="3"/>
    <x v="2"/>
    <n v="11.5587"/>
    <x v="14"/>
    <x v="27"/>
  </r>
  <r>
    <n v="9956"/>
    <x v="4989"/>
    <x v="639"/>
    <d v="2015-12-16T00:00:00"/>
    <s v="Second Class"/>
    <s v="DB-12970"/>
    <s v="Darren Budd"/>
    <x v="1"/>
    <s v="United States"/>
    <s v="Los Angeles"/>
    <x v="1"/>
    <n v="90045"/>
    <x v="1"/>
    <s v="FUR-TA-10002622"/>
    <x v="0"/>
    <x v="3"/>
    <s v="Bush Andora Conference Table, Maple/Graphite Gray Finish"/>
    <x v="5721"/>
    <n v="2"/>
    <x v="2"/>
    <n v="10.258800000000001"/>
    <x v="14"/>
    <x v="253"/>
  </r>
  <r>
    <n v="9957"/>
    <x v="4990"/>
    <x v="7"/>
    <d v="2014-11-17T00:00:00"/>
    <s v="Standard Class"/>
    <s v="KN-16705"/>
    <s v="Kristina Nunn"/>
    <x v="2"/>
    <s v="United States"/>
    <s v="New Rochelle"/>
    <x v="15"/>
    <n v="10801"/>
    <x v="3"/>
    <s v="OFF-PA-10001776"/>
    <x v="1"/>
    <x v="10"/>
    <s v="Wirebound Message Books, Four 2 3/4&quot; x 5&quot; Forms per Page, 600 Sets per Book"/>
    <x v="3126"/>
    <n v="5"/>
    <x v="0"/>
    <n v="21.784500000000001"/>
    <x v="7"/>
    <x v="2"/>
  </r>
  <r>
    <n v="9958"/>
    <x v="4990"/>
    <x v="7"/>
    <d v="2014-11-17T00:00:00"/>
    <s v="Standard Class"/>
    <s v="KN-16705"/>
    <s v="Kristina Nunn"/>
    <x v="2"/>
    <s v="United States"/>
    <s v="New Rochelle"/>
    <x v="15"/>
    <n v="10801"/>
    <x v="3"/>
    <s v="OFF-PA-10004039"/>
    <x v="1"/>
    <x v="10"/>
    <s v="Xerox 1882"/>
    <x v="1061"/>
    <n v="4"/>
    <x v="0"/>
    <n v="109.7208"/>
    <x v="7"/>
    <x v="77"/>
  </r>
  <r>
    <n v="9959"/>
    <x v="4990"/>
    <x v="7"/>
    <d v="2014-11-17T00:00:00"/>
    <s v="Standard Class"/>
    <s v="KN-16705"/>
    <s v="Kristina Nunn"/>
    <x v="2"/>
    <s v="United States"/>
    <s v="New Rochelle"/>
    <x v="15"/>
    <n v="10801"/>
    <x v="3"/>
    <s v="OFF-SU-10001574"/>
    <x v="1"/>
    <x v="14"/>
    <s v="Acme Value Line Scissors"/>
    <x v="545"/>
    <n v="2"/>
    <x v="0"/>
    <n v="2.19"/>
    <x v="7"/>
    <x v="1"/>
  </r>
  <r>
    <n v="9960"/>
    <x v="4991"/>
    <x v="833"/>
    <d v="2017-10-11T00:00:00"/>
    <s v="Standard Class"/>
    <s v="AJ-10945"/>
    <s v="Ashley Jarboe"/>
    <x v="0"/>
    <s v="United States"/>
    <s v="Chandler"/>
    <x v="16"/>
    <n v="85224"/>
    <x v="1"/>
    <s v="OFF-AR-10001761"/>
    <x v="1"/>
    <x v="6"/>
    <s v="Avery Hi-Liter Smear-Safe Highlighters"/>
    <x v="560"/>
    <n v="2"/>
    <x v="2"/>
    <n v="1.8688"/>
    <x v="13"/>
    <x v="248"/>
  </r>
  <r>
    <n v="9961"/>
    <x v="4992"/>
    <x v="118"/>
    <d v="2017-09-18T00:00:00"/>
    <s v="Second Class"/>
    <s v="CL-12700"/>
    <s v="Craig Leslie"/>
    <x v="2"/>
    <s v="United States"/>
    <s v="Florence"/>
    <x v="0"/>
    <n v="41042"/>
    <x v="0"/>
    <s v="TEC-AC-10002305"/>
    <x v="2"/>
    <x v="11"/>
    <s v="KeyTronic E03601U1 - Keyboard - Beige"/>
    <x v="3215"/>
    <n v="1"/>
    <x v="0"/>
    <n v="3.24"/>
    <x v="15"/>
    <x v="413"/>
  </r>
  <r>
    <n v="9962"/>
    <x v="4993"/>
    <x v="531"/>
    <d v="2015-03-22T00:00:00"/>
    <s v="First Class"/>
    <s v="CM-12655"/>
    <s v="Corinna Mitchell"/>
    <x v="2"/>
    <s v="United States"/>
    <s v="Houston"/>
    <x v="5"/>
    <n v="77041"/>
    <x v="2"/>
    <s v="OFF-PA-10000675"/>
    <x v="1"/>
    <x v="10"/>
    <s v="Xerox 1919"/>
    <x v="4771"/>
    <n v="2"/>
    <x v="2"/>
    <n v="23.7742"/>
    <x v="30"/>
    <x v="49"/>
  </r>
  <r>
    <n v="9963"/>
    <x v="4993"/>
    <x v="531"/>
    <d v="2015-03-22T00:00:00"/>
    <s v="First Class"/>
    <s v="CM-12655"/>
    <s v="Corinna Mitchell"/>
    <x v="2"/>
    <s v="United States"/>
    <s v="Houston"/>
    <x v="5"/>
    <n v="77041"/>
    <x v="2"/>
    <s v="FUR-BO-10004218"/>
    <x v="0"/>
    <x v="0"/>
    <s v="Bush Heritage Pine Collection 5-Shelf Bookcase, Albany Pine Finish, *Special Order"/>
    <x v="5815"/>
    <n v="4"/>
    <x v="8"/>
    <n v="-67.670400000000001"/>
    <x v="30"/>
    <x v="196"/>
  </r>
  <r>
    <n v="9964"/>
    <x v="4994"/>
    <x v="353"/>
    <d v="2015-07-26T00:00:00"/>
    <s v="Same Day"/>
    <s v="AS-10240"/>
    <s v="Alan Shonely"/>
    <x v="0"/>
    <s v="United States"/>
    <s v="Philadelphia"/>
    <x v="9"/>
    <n v="19140"/>
    <x v="3"/>
    <s v="OFF-PA-10003072"/>
    <x v="1"/>
    <x v="10"/>
    <s v="Eureka Recycled Copy Paper 8 1/2&quot; x 11&quot;, Ream"/>
    <x v="559"/>
    <n v="2"/>
    <x v="2"/>
    <n v="3.6288"/>
    <x v="39"/>
    <x v="73"/>
  </r>
  <r>
    <n v="9965"/>
    <x v="4995"/>
    <x v="5"/>
    <d v="2016-12-10T00:00:00"/>
    <s v="Second Class"/>
    <s v="HE-14800"/>
    <s v="Harold Engle"/>
    <x v="1"/>
    <s v="United States"/>
    <s v="Newark"/>
    <x v="13"/>
    <n v="19711"/>
    <x v="3"/>
    <s v="FUR-FU-10002671"/>
    <x v="0"/>
    <x v="5"/>
    <s v="Electrix 20W Halogen Replacement Bulb for Zoom-In Desk Lamp"/>
    <x v="5816"/>
    <n v="1"/>
    <x v="0"/>
    <n v="6.4320000000000004"/>
    <x v="5"/>
    <x v="62"/>
  </r>
  <r>
    <n v="9966"/>
    <x v="4995"/>
    <x v="5"/>
    <d v="2016-12-10T00:00:00"/>
    <s v="Second Class"/>
    <s v="HE-14800"/>
    <s v="Harold Engle"/>
    <x v="1"/>
    <s v="United States"/>
    <s v="Newark"/>
    <x v="13"/>
    <n v="19711"/>
    <x v="3"/>
    <s v="OFF-PA-10000349"/>
    <x v="1"/>
    <x v="10"/>
    <s v="Easy-staple paper"/>
    <x v="1377"/>
    <n v="1"/>
    <x v="0"/>
    <n v="2.3405999999999998"/>
    <x v="5"/>
    <x v="108"/>
  </r>
  <r>
    <n v="9967"/>
    <x v="4995"/>
    <x v="5"/>
    <d v="2016-12-10T00:00:00"/>
    <s v="Second Class"/>
    <s v="HE-14800"/>
    <s v="Harold Engle"/>
    <x v="1"/>
    <s v="United States"/>
    <s v="Newark"/>
    <x v="13"/>
    <n v="19711"/>
    <x v="3"/>
    <s v="OFF-EN-10004483"/>
    <x v="1"/>
    <x v="12"/>
    <s v="#10 White Business Envelopes,4 1/8 x 9 1/2"/>
    <x v="5817"/>
    <n v="7"/>
    <x v="0"/>
    <n v="51.554299999999998"/>
    <x v="5"/>
    <x v="41"/>
  </r>
  <r>
    <n v="9968"/>
    <x v="4996"/>
    <x v="157"/>
    <d v="2017-12-17T00:00:00"/>
    <s v="Standard Class"/>
    <s v="RB-19435"/>
    <s v="Richard Bierner"/>
    <x v="0"/>
    <s v="United States"/>
    <s v="Plainfield"/>
    <x v="30"/>
    <n v="7060"/>
    <x v="3"/>
    <s v="OFF-BI-10004209"/>
    <x v="1"/>
    <x v="8"/>
    <s v="Fellowes Twister Kit, Gray/Clear, 3/pkg"/>
    <x v="452"/>
    <n v="5"/>
    <x v="0"/>
    <n v="18.09"/>
    <x v="23"/>
    <x v="100"/>
  </r>
  <r>
    <n v="9969"/>
    <x v="4996"/>
    <x v="157"/>
    <d v="2017-12-17T00:00:00"/>
    <s v="Standard Class"/>
    <s v="RB-19435"/>
    <s v="Richard Bierner"/>
    <x v="0"/>
    <s v="United States"/>
    <s v="Plainfield"/>
    <x v="30"/>
    <n v="7060"/>
    <x v="3"/>
    <s v="OFF-BI-10004600"/>
    <x v="1"/>
    <x v="8"/>
    <s v="Ibico Ibimaster 300 Manual Binding System"/>
    <x v="2501"/>
    <n v="2"/>
    <x v="0"/>
    <n v="331.19099999999997"/>
    <x v="23"/>
    <x v="100"/>
  </r>
  <r>
    <n v="9970"/>
    <x v="4996"/>
    <x v="157"/>
    <d v="2017-12-17T00:00:00"/>
    <s v="Standard Class"/>
    <s v="RB-19435"/>
    <s v="Richard Bierner"/>
    <x v="0"/>
    <s v="United States"/>
    <s v="Plainfield"/>
    <x v="30"/>
    <n v="7060"/>
    <x v="3"/>
    <s v="OFF-AP-10003622"/>
    <x v="1"/>
    <x v="9"/>
    <s v="Bravo II Megaboss 12-Amp Hard Body Upright, Replacement Belts, 2 Belts per Pack"/>
    <x v="505"/>
    <n v="7"/>
    <x v="0"/>
    <n v="6.5975000000000001"/>
    <x v="23"/>
    <x v="5"/>
  </r>
  <r>
    <n v="9971"/>
    <x v="4997"/>
    <x v="1141"/>
    <d v="2015-07-02T00:00:00"/>
    <s v="Standard Class"/>
    <s v="MP-17470"/>
    <s v="Mark Packer"/>
    <x v="2"/>
    <s v="United States"/>
    <s v="Smyrna"/>
    <x v="32"/>
    <n v="30080"/>
    <x v="0"/>
    <s v="OFF-BI-10002867"/>
    <x v="1"/>
    <x v="8"/>
    <s v="GBC Recycled Regency Composition Covers"/>
    <x v="5818"/>
    <n v="2"/>
    <x v="0"/>
    <n v="54.997599999999998"/>
    <x v="39"/>
    <x v="55"/>
  </r>
  <r>
    <n v="9972"/>
    <x v="4997"/>
    <x v="1141"/>
    <d v="2015-07-02T00:00:00"/>
    <s v="Standard Class"/>
    <s v="MP-17470"/>
    <s v="Mark Packer"/>
    <x v="2"/>
    <s v="United States"/>
    <s v="Smyrna"/>
    <x v="32"/>
    <n v="30080"/>
    <x v="0"/>
    <s v="OFF-AR-10000538"/>
    <x v="1"/>
    <x v="6"/>
    <s v="Boston Model 1800 Electric Pencil Sharpener, Gray"/>
    <x v="3383"/>
    <n v="5"/>
    <x v="0"/>
    <n v="42.225000000000001"/>
    <x v="39"/>
    <x v="1"/>
  </r>
  <r>
    <n v="9973"/>
    <x v="4998"/>
    <x v="108"/>
    <d v="2016-09-17T00:00:00"/>
    <s v="Standard Class"/>
    <s v="RC-19960"/>
    <s v="Ryan Crowe"/>
    <x v="0"/>
    <s v="United States"/>
    <s v="Houston"/>
    <x v="5"/>
    <n v="77041"/>
    <x v="2"/>
    <s v="OFF-EN-10000056"/>
    <x v="1"/>
    <x v="12"/>
    <s v="Cameo Buff Policy Envelopes"/>
    <x v="5819"/>
    <n v="2"/>
    <x v="2"/>
    <n v="33.604199999999999"/>
    <x v="22"/>
    <x v="27"/>
  </r>
  <r>
    <n v="9974"/>
    <x v="4999"/>
    <x v="409"/>
    <d v="2016-12-10T00:00:00"/>
    <s v="Standard Class"/>
    <s v="AP-10720"/>
    <s v="Anne Pryor"/>
    <x v="2"/>
    <s v="United States"/>
    <s v="Los Angeles"/>
    <x v="1"/>
    <n v="90032"/>
    <x v="1"/>
    <s v="TEC-PH-10004080"/>
    <x v="2"/>
    <x v="7"/>
    <s v="Avaya 5410 Digital phone"/>
    <x v="1071"/>
    <n v="5"/>
    <x v="2"/>
    <n v="27.196000000000002"/>
    <x v="5"/>
    <x v="51"/>
  </r>
  <r>
    <n v="9975"/>
    <x v="4999"/>
    <x v="409"/>
    <d v="2016-12-10T00:00:00"/>
    <s v="Standard Class"/>
    <s v="AP-10720"/>
    <s v="Anne Pryor"/>
    <x v="2"/>
    <s v="United States"/>
    <s v="Los Angeles"/>
    <x v="1"/>
    <n v="90032"/>
    <x v="1"/>
    <s v="OFF-AR-10004752"/>
    <x v="1"/>
    <x v="6"/>
    <s v="Blackstonian Pencils"/>
    <x v="3450"/>
    <n v="7"/>
    <x v="0"/>
    <n v="5.2332000000000001"/>
    <x v="5"/>
    <x v="40"/>
  </r>
  <r>
    <n v="9976"/>
    <x v="4999"/>
    <x v="409"/>
    <d v="2016-12-10T00:00:00"/>
    <s v="Standard Class"/>
    <s v="AP-10720"/>
    <s v="Anne Pryor"/>
    <x v="2"/>
    <s v="United States"/>
    <s v="Los Angeles"/>
    <x v="1"/>
    <n v="90032"/>
    <x v="1"/>
    <s v="OFF-PA-10000743"/>
    <x v="1"/>
    <x v="10"/>
    <s v="Xerox 1977"/>
    <x v="518"/>
    <n v="2"/>
    <x v="0"/>
    <n v="6.4127999999999998"/>
    <x v="5"/>
    <x v="42"/>
  </r>
  <r>
    <n v="9977"/>
    <x v="4999"/>
    <x v="409"/>
    <d v="2016-12-10T00:00:00"/>
    <s v="Standard Class"/>
    <s v="AP-10720"/>
    <s v="Anne Pryor"/>
    <x v="2"/>
    <s v="United States"/>
    <s v="Los Angeles"/>
    <x v="1"/>
    <n v="90032"/>
    <x v="1"/>
    <s v="TEC-PH-10002496"/>
    <x v="2"/>
    <x v="7"/>
    <s v="Cisco SPA301"/>
    <x v="2475"/>
    <n v="2"/>
    <x v="2"/>
    <n v="31.198"/>
    <x v="5"/>
    <x v="26"/>
  </r>
  <r>
    <n v="9978"/>
    <x v="4999"/>
    <x v="409"/>
    <d v="2016-12-10T00:00:00"/>
    <s v="Standard Class"/>
    <s v="AP-10720"/>
    <s v="Anne Pryor"/>
    <x v="2"/>
    <s v="United States"/>
    <s v="Los Angeles"/>
    <x v="1"/>
    <n v="90032"/>
    <x v="1"/>
    <s v="OFF-FA-10003467"/>
    <x v="1"/>
    <x v="13"/>
    <s v="Alliance Big Bands Rubber Bands, 12/Pack"/>
    <x v="5820"/>
    <n v="7"/>
    <x v="0"/>
    <n v="0"/>
    <x v="5"/>
    <x v="136"/>
  </r>
  <r>
    <n v="9979"/>
    <x v="4999"/>
    <x v="409"/>
    <d v="2016-12-10T00:00:00"/>
    <s v="Standard Class"/>
    <s v="AP-10720"/>
    <s v="Anne Pryor"/>
    <x v="2"/>
    <s v="United States"/>
    <s v="Los Angeles"/>
    <x v="1"/>
    <n v="90032"/>
    <x v="1"/>
    <s v="OFF-BI-10003727"/>
    <x v="1"/>
    <x v="8"/>
    <s v="Avery Durable Slant Ring Binders With Label Holder"/>
    <x v="5821"/>
    <n v="4"/>
    <x v="2"/>
    <n v="4.6816000000000004"/>
    <x v="5"/>
    <x v="11"/>
  </r>
  <r>
    <n v="9980"/>
    <x v="4999"/>
    <x v="409"/>
    <d v="2016-12-10T00:00:00"/>
    <s v="Standard Class"/>
    <s v="AP-10720"/>
    <s v="Anne Pryor"/>
    <x v="2"/>
    <s v="United States"/>
    <s v="Los Angeles"/>
    <x v="1"/>
    <n v="90032"/>
    <x v="1"/>
    <s v="OFF-BI-10002026"/>
    <x v="1"/>
    <x v="8"/>
    <s v="Ibico Recycled Linen-Style Covers"/>
    <x v="5822"/>
    <n v="14"/>
    <x v="2"/>
    <n v="153.11519999999999"/>
    <x v="5"/>
    <x v="73"/>
  </r>
  <r>
    <n v="9981"/>
    <x v="5000"/>
    <x v="684"/>
    <d v="2015-09-09T00:00:00"/>
    <s v="Second Class"/>
    <s v="SW-20455"/>
    <s v="Shaun Weien"/>
    <x v="0"/>
    <s v="United States"/>
    <s v="Lafayette"/>
    <x v="28"/>
    <n v="70506"/>
    <x v="0"/>
    <s v="FUR-TA-10001039"/>
    <x v="0"/>
    <x v="3"/>
    <s v="KI Adjustable-Height Table"/>
    <x v="1890"/>
    <n v="1"/>
    <x v="0"/>
    <n v="22.354800000000001"/>
    <x v="11"/>
    <x v="96"/>
  </r>
  <r>
    <n v="9982"/>
    <x v="5001"/>
    <x v="646"/>
    <d v="2017-08-06T00:00:00"/>
    <s v="First Class"/>
    <s v="TB-21055"/>
    <s v="Ted Butterfield"/>
    <x v="0"/>
    <s v="United States"/>
    <s v="Fairfield"/>
    <x v="24"/>
    <n v="45014"/>
    <x v="3"/>
    <s v="OFF-LA-10004484"/>
    <x v="1"/>
    <x v="2"/>
    <s v="Avery 476"/>
    <x v="1045"/>
    <n v="5"/>
    <x v="2"/>
    <n v="5.3689999999999998"/>
    <x v="43"/>
    <x v="18"/>
  </r>
  <r>
    <n v="9983"/>
    <x v="5002"/>
    <x v="897"/>
    <d v="2016-09-28T00:00:00"/>
    <s v="Standard Class"/>
    <s v="RC-19960"/>
    <s v="Ryan Crowe"/>
    <x v="0"/>
    <s v="United States"/>
    <s v="Grand Rapids"/>
    <x v="12"/>
    <n v="49505"/>
    <x v="2"/>
    <s v="OFF-PA-10002195"/>
    <x v="1"/>
    <x v="10"/>
    <s v="RSVP Cards &amp; Envelopes, Blank White, 8-1/2&quot; X 11&quot;, 24 Cards/25 Envelopes/Set"/>
    <x v="591"/>
    <n v="7"/>
    <x v="0"/>
    <n v="16.713200000000001"/>
    <x v="22"/>
    <x v="41"/>
  </r>
  <r>
    <n v="9984"/>
    <x v="5002"/>
    <x v="897"/>
    <d v="2016-09-28T00:00:00"/>
    <s v="Standard Class"/>
    <s v="RC-19960"/>
    <s v="Ryan Crowe"/>
    <x v="0"/>
    <s v="United States"/>
    <s v="Grand Rapids"/>
    <x v="12"/>
    <n v="49505"/>
    <x v="2"/>
    <s v="TEC-PH-10001305"/>
    <x v="2"/>
    <x v="7"/>
    <s v="Panasonic KX TS208W Corded phone"/>
    <x v="5823"/>
    <n v="2"/>
    <x v="0"/>
    <n v="27.4344"/>
    <x v="22"/>
    <x v="40"/>
  </r>
  <r>
    <n v="9985"/>
    <x v="5003"/>
    <x v="961"/>
    <d v="2015-05-23T00:00:00"/>
    <s v="Standard Class"/>
    <s v="DV-13465"/>
    <s v="Dianna Vittorini"/>
    <x v="0"/>
    <s v="United States"/>
    <s v="Long Beach"/>
    <x v="15"/>
    <n v="11561"/>
    <x v="3"/>
    <s v="OFF-LA-10003766"/>
    <x v="1"/>
    <x v="2"/>
    <s v="Self-Adhesive Removable Labels"/>
    <x v="2432"/>
    <n v="10"/>
    <x v="0"/>
    <n v="15.12"/>
    <x v="20"/>
    <x v="42"/>
  </r>
  <r>
    <n v="9986"/>
    <x v="5003"/>
    <x v="961"/>
    <d v="2015-05-23T00:00:00"/>
    <s v="Standard Class"/>
    <s v="DV-13465"/>
    <s v="Dianna Vittorini"/>
    <x v="0"/>
    <s v="United States"/>
    <s v="Long Beach"/>
    <x v="15"/>
    <n v="11561"/>
    <x v="3"/>
    <s v="OFF-SU-10000898"/>
    <x v="1"/>
    <x v="14"/>
    <s v="Acme Hot Forged Carbon Steel Scissors with Nickel-Plated Handles, 3 7/8&quot; Cut, 8&quot;L"/>
    <x v="5368"/>
    <n v="4"/>
    <x v="0"/>
    <n v="16.123999999999999"/>
    <x v="20"/>
    <x v="5"/>
  </r>
  <r>
    <n v="9987"/>
    <x v="5004"/>
    <x v="321"/>
    <d v="2016-10-03T00:00:00"/>
    <s v="Standard Class"/>
    <s v="ML-17410"/>
    <s v="Maris LaWare"/>
    <x v="0"/>
    <s v="United States"/>
    <s v="Los Angeles"/>
    <x v="1"/>
    <n v="90008"/>
    <x v="1"/>
    <s v="TEC-AC-10003399"/>
    <x v="2"/>
    <x v="11"/>
    <s v="Memorex Mini Travel Drive 64 GB USB 2.0 Flash Drive"/>
    <x v="341"/>
    <n v="1"/>
    <x v="0"/>
    <n v="15.220800000000001"/>
    <x v="32"/>
    <x v="72"/>
  </r>
  <r>
    <n v="9988"/>
    <x v="5005"/>
    <x v="701"/>
    <d v="2017-11-21T00:00:00"/>
    <s v="Standard Class"/>
    <s v="RA-19885"/>
    <s v="Ruben Ausman"/>
    <x v="1"/>
    <s v="United States"/>
    <s v="Athens"/>
    <x v="32"/>
    <n v="30605"/>
    <x v="0"/>
    <s v="TEC-AC-10001539"/>
    <x v="2"/>
    <x v="11"/>
    <s v="Logitech G430 Surround Sound Gaming Headset with Dolby 7.1 Technology"/>
    <x v="3590"/>
    <n v="1"/>
    <x v="0"/>
    <n v="28.796399999999998"/>
    <x v="24"/>
    <x v="159"/>
  </r>
  <r>
    <n v="9989"/>
    <x v="5005"/>
    <x v="701"/>
    <d v="2017-11-21T00:00:00"/>
    <s v="Standard Class"/>
    <s v="RA-19885"/>
    <s v="Ruben Ausman"/>
    <x v="1"/>
    <s v="United States"/>
    <s v="Athens"/>
    <x v="32"/>
    <n v="30605"/>
    <x v="0"/>
    <s v="TEC-PH-10004006"/>
    <x v="2"/>
    <x v="7"/>
    <s v="Panasonic KX - TS880B Telephone"/>
    <x v="5738"/>
    <n v="5"/>
    <x v="0"/>
    <n v="55.646999999999998"/>
    <x v="24"/>
    <x v="6"/>
  </r>
  <r>
    <n v="9990"/>
    <x v="5006"/>
    <x v="1236"/>
    <d v="2014-01-23T00:00:00"/>
    <s v="Second Class"/>
    <s v="TB-21400"/>
    <s v="Tom Boeckenhauer"/>
    <x v="0"/>
    <s v="United States"/>
    <s v="Miami"/>
    <x v="2"/>
    <n v="33180"/>
    <x v="0"/>
    <s v="FUR-FU-10001889"/>
    <x v="0"/>
    <x v="5"/>
    <s v="Ultra Door Pull Handle"/>
    <x v="4192"/>
    <n v="3"/>
    <x v="2"/>
    <n v="4.1028000000000002"/>
    <x v="46"/>
    <x v="173"/>
  </r>
  <r>
    <n v="9991"/>
    <x v="5007"/>
    <x v="425"/>
    <d v="2017-03-03T00:00:00"/>
    <s v="Standard Class"/>
    <s v="DB-13060"/>
    <s v="Dave Brooks"/>
    <x v="0"/>
    <s v="United States"/>
    <s v="Costa Mesa"/>
    <x v="1"/>
    <n v="92627"/>
    <x v="1"/>
    <s v="FUR-FU-10000747"/>
    <x v="0"/>
    <x v="5"/>
    <s v="Tenex B1-RE Series Chair Mats for Low Pile Carpets"/>
    <x v="1361"/>
    <n v="2"/>
    <x v="0"/>
    <n v="15.6332"/>
    <x v="42"/>
    <x v="231"/>
  </r>
  <r>
    <n v="9992"/>
    <x v="5007"/>
    <x v="425"/>
    <d v="2017-03-03T00:00:00"/>
    <s v="Standard Class"/>
    <s v="DB-13060"/>
    <s v="Dave Brooks"/>
    <x v="0"/>
    <s v="United States"/>
    <s v="Costa Mesa"/>
    <x v="1"/>
    <n v="92627"/>
    <x v="1"/>
    <s v="TEC-PH-10003645"/>
    <x v="2"/>
    <x v="7"/>
    <s v="Aastra 57i VoIP phone"/>
    <x v="3689"/>
    <n v="2"/>
    <x v="2"/>
    <n v="19.3932"/>
    <x v="42"/>
    <x v="17"/>
  </r>
  <r>
    <n v="9993"/>
    <x v="5007"/>
    <x v="425"/>
    <d v="2017-03-03T00:00:00"/>
    <s v="Standard Class"/>
    <s v="DB-13060"/>
    <s v="Dave Brooks"/>
    <x v="0"/>
    <s v="United States"/>
    <s v="Costa Mesa"/>
    <x v="1"/>
    <n v="92627"/>
    <x v="1"/>
    <s v="OFF-PA-10004041"/>
    <x v="1"/>
    <x v="10"/>
    <s v="It's Hot Message Books with Stickers, 2 3/4&quot; x 5&quot;"/>
    <x v="458"/>
    <n v="4"/>
    <x v="0"/>
    <n v="13.32"/>
    <x v="42"/>
    <x v="88"/>
  </r>
  <r>
    <n v="9994"/>
    <x v="5008"/>
    <x v="464"/>
    <d v="2017-05-09T00:00:00"/>
    <s v="Second Class"/>
    <s v="CC-12220"/>
    <s v="Chris Cortes"/>
    <x v="0"/>
    <s v="United States"/>
    <s v="Westminster"/>
    <x v="1"/>
    <n v="92683"/>
    <x v="1"/>
    <s v="OFF-AP-10002684"/>
    <x v="1"/>
    <x v="9"/>
    <s v="Acco 7-Outlet Masterpiece Power Center, Wihtout Fax/Phone Line Protection"/>
    <x v="5824"/>
    <n v="2"/>
    <x v="0"/>
    <n v="72.947999999999993"/>
    <x v="2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00DCBF-EAFF-45E1-A109-6E5A88269B8D}"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D8"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pivotField>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2" showAll="0"/>
    <pivotField numFmtId="10" showAll="0"/>
    <pivotField dataField="1" numFmtId="164" showAll="0"/>
    <pivotField showAll="0"/>
    <pivotField dataField="1" numFmtId="10" showAll="0"/>
    <pivotField showAll="0">
      <items count="15">
        <item h="1" x="0"/>
        <item h="1" x="1"/>
        <item h="1" x="2"/>
        <item h="1" x="3"/>
        <item h="1" x="4"/>
        <item h="1" x="5"/>
        <item h="1" x="6"/>
        <item h="1" x="7"/>
        <item x="8"/>
        <item h="1" x="9"/>
        <item h="1" x="10"/>
        <item h="1" x="11"/>
        <item h="1" x="12"/>
        <item h="1" x="13"/>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3">
    <i>
      <x/>
    </i>
    <i i="1">
      <x v="1"/>
    </i>
    <i i="2">
      <x v="2"/>
    </i>
  </colItems>
  <dataFields count="3">
    <dataField name="Sum of Sales" fld="17" baseField="0" baseItem="0" numFmtId="164"/>
    <dataField name="Sum of Profit" fld="20" baseField="0" baseItem="0" numFmtId="164"/>
    <dataField name="Sum of Profit Margin" fld="22" baseField="0" baseItem="0" numFmtId="10"/>
  </dataField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AD5F52-480B-4E8A-BEE8-86FC9FE48CC0}"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2:E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2" showAll="0"/>
    <pivotField numFmtId="10" showAll="0"/>
    <pivotField dataField="1" numFmtId="164" showAll="0"/>
    <pivotField showAll="0"/>
    <pivotField numFmtId="10"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1">
    <field x="24"/>
  </rowFields>
  <rowItems count="5">
    <i>
      <x v="1"/>
    </i>
    <i>
      <x v="2"/>
    </i>
    <i>
      <x v="3"/>
    </i>
    <i>
      <x v="4"/>
    </i>
    <i t="grand">
      <x/>
    </i>
  </rowItems>
  <colFields count="1">
    <field x="14"/>
  </colFields>
  <colItems count="4">
    <i>
      <x/>
    </i>
    <i>
      <x v="1"/>
    </i>
    <i>
      <x v="2"/>
    </i>
    <i t="grand">
      <x/>
    </i>
  </colItems>
  <dataFields count="1">
    <dataField name="Sum of Profit" fld="20" baseField="0" baseItem="0" numFmtId="164"/>
  </dataFields>
  <chartFormats count="13">
    <chartFormat chart="46" format="7" series="1">
      <pivotArea type="data" outline="0" fieldPosition="0">
        <references count="2">
          <reference field="4294967294" count="1" selected="0">
            <x v="0"/>
          </reference>
          <reference field="14" count="1" selected="0">
            <x v="0"/>
          </reference>
        </references>
      </pivotArea>
    </chartFormat>
    <chartFormat chart="46" format="8" series="1">
      <pivotArea type="data" outline="0" fieldPosition="0">
        <references count="2">
          <reference field="4294967294" count="1" selected="0">
            <x v="0"/>
          </reference>
          <reference field="14" count="1" selected="0">
            <x v="1"/>
          </reference>
        </references>
      </pivotArea>
    </chartFormat>
    <chartFormat chart="46" format="9" series="1">
      <pivotArea type="data" outline="0" fieldPosition="0">
        <references count="2">
          <reference field="4294967294" count="1" selected="0">
            <x v="0"/>
          </reference>
          <reference field="14" count="1" selected="0">
            <x v="2"/>
          </reference>
        </references>
      </pivotArea>
    </chartFormat>
    <chartFormat chart="48" format="9" series="1">
      <pivotArea type="data" outline="0" fieldPosition="0">
        <references count="2">
          <reference field="4294967294" count="1" selected="0">
            <x v="0"/>
          </reference>
          <reference field="14" count="1" selected="0">
            <x v="0"/>
          </reference>
        </references>
      </pivotArea>
    </chartFormat>
    <chartFormat chart="48" format="10" series="1">
      <pivotArea type="data" outline="0" fieldPosition="0">
        <references count="2">
          <reference field="4294967294" count="1" selected="0">
            <x v="0"/>
          </reference>
          <reference field="14" count="1" selected="0">
            <x v="1"/>
          </reference>
        </references>
      </pivotArea>
    </chartFormat>
    <chartFormat chart="48" format="11">
      <pivotArea type="data" outline="0" fieldPosition="0">
        <references count="3">
          <reference field="4294967294" count="1" selected="0">
            <x v="0"/>
          </reference>
          <reference field="14" count="1" selected="0">
            <x v="1"/>
          </reference>
          <reference field="24" count="1" selected="0">
            <x v="2"/>
          </reference>
        </references>
      </pivotArea>
    </chartFormat>
    <chartFormat chart="48" format="12">
      <pivotArea type="data" outline="0" fieldPosition="0">
        <references count="3">
          <reference field="4294967294" count="1" selected="0">
            <x v="0"/>
          </reference>
          <reference field="14" count="1" selected="0">
            <x v="1"/>
          </reference>
          <reference field="24" count="1" selected="0">
            <x v="3"/>
          </reference>
        </references>
      </pivotArea>
    </chartFormat>
    <chartFormat chart="48" format="13">
      <pivotArea type="data" outline="0" fieldPosition="0">
        <references count="3">
          <reference field="4294967294" count="1" selected="0">
            <x v="0"/>
          </reference>
          <reference field="14" count="1" selected="0">
            <x v="1"/>
          </reference>
          <reference field="24" count="1" selected="0">
            <x v="4"/>
          </reference>
        </references>
      </pivotArea>
    </chartFormat>
    <chartFormat chart="48" format="14" series="1">
      <pivotArea type="data" outline="0" fieldPosition="0">
        <references count="2">
          <reference field="4294967294" count="1" selected="0">
            <x v="0"/>
          </reference>
          <reference field="14" count="1" selected="0">
            <x v="2"/>
          </reference>
        </references>
      </pivotArea>
    </chartFormat>
    <chartFormat chart="48" format="15">
      <pivotArea type="data" outline="0" fieldPosition="0">
        <references count="3">
          <reference field="4294967294" count="1" selected="0">
            <x v="0"/>
          </reference>
          <reference field="14" count="1" selected="0">
            <x v="2"/>
          </reference>
          <reference field="24" count="1" selected="0">
            <x v="1"/>
          </reference>
        </references>
      </pivotArea>
    </chartFormat>
    <chartFormat chart="48" format="16">
      <pivotArea type="data" outline="0" fieldPosition="0">
        <references count="3">
          <reference field="4294967294" count="1" selected="0">
            <x v="0"/>
          </reference>
          <reference field="14" count="1" selected="0">
            <x v="2"/>
          </reference>
          <reference field="24" count="1" selected="0">
            <x v="3"/>
          </reference>
        </references>
      </pivotArea>
    </chartFormat>
    <chartFormat chart="48" format="17">
      <pivotArea type="data" outline="0" fieldPosition="0">
        <references count="3">
          <reference field="4294967294" count="1" selected="0">
            <x v="0"/>
          </reference>
          <reference field="14" count="1" selected="0">
            <x v="2"/>
          </reference>
          <reference field="24" count="1" selected="0">
            <x v="4"/>
          </reference>
        </references>
      </pivotArea>
    </chartFormat>
    <chartFormat chart="48" format="18">
      <pivotArea type="data" outline="0" fieldPosition="0">
        <references count="3">
          <reference field="4294967294" count="1" selected="0">
            <x v="0"/>
          </reference>
          <reference field="14" count="1" selected="0">
            <x v="1"/>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06761-126F-498B-AE56-2DA5D113B897}"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0" showAll="0">
      <items count="13">
        <item x="0"/>
        <item x="9"/>
        <item x="11"/>
        <item x="2"/>
        <item x="4"/>
        <item x="8"/>
        <item x="10"/>
        <item x="1"/>
        <item x="5"/>
        <item x="7"/>
        <item x="6"/>
        <item x="3"/>
        <item t="default"/>
      </items>
    </pivotField>
    <pivotField numFmtId="164" showAll="0"/>
    <pivotField showAll="0">
      <items count="50">
        <item x="41"/>
        <item x="19"/>
        <item x="26"/>
        <item x="4"/>
        <item x="29"/>
        <item x="37"/>
        <item x="47"/>
        <item x="43"/>
        <item x="21"/>
        <item x="14"/>
        <item x="5"/>
        <item x="23"/>
        <item x="45"/>
        <item x="27"/>
        <item x="48"/>
        <item x="31"/>
        <item x="46"/>
        <item x="36"/>
        <item x="12"/>
        <item x="44"/>
        <item x="38"/>
        <item x="40"/>
        <item x="39"/>
        <item x="16"/>
        <item x="10"/>
        <item x="3"/>
        <item x="33"/>
        <item x="1"/>
        <item x="28"/>
        <item x="34"/>
        <item x="30"/>
        <item x="17"/>
        <item x="42"/>
        <item x="8"/>
        <item x="20"/>
        <item x="35"/>
        <item x="25"/>
        <item x="7"/>
        <item x="6"/>
        <item x="0"/>
        <item x="24"/>
        <item x="18"/>
        <item x="2"/>
        <item x="32"/>
        <item x="13"/>
        <item x="9"/>
        <item x="11"/>
        <item x="22"/>
        <item x="15"/>
        <item t="default"/>
      </items>
    </pivotField>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1A36BE-BF3F-40B9-9915-47EC10AC3D2E}"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0" showAll="0"/>
    <pivotField numFmtId="164"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64"/>
  </dataFields>
  <chartFormats count="12">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7" count="1" selected="0">
            <x v="0"/>
          </reference>
        </references>
      </pivotArea>
    </chartFormat>
    <chartFormat chart="16" format="3">
      <pivotArea type="data" outline="0" fieldPosition="0">
        <references count="2">
          <reference field="4294967294" count="1" selected="0">
            <x v="0"/>
          </reference>
          <reference field="7" count="1" selected="0">
            <x v="1"/>
          </reference>
        </references>
      </pivotArea>
    </chartFormat>
    <chartFormat chart="16" format="4">
      <pivotArea type="data" outline="0" fieldPosition="0">
        <references count="2">
          <reference field="4294967294" count="1" selected="0">
            <x v="0"/>
          </reference>
          <reference field="7" count="1" selected="0">
            <x v="2"/>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7" count="1" selected="0">
            <x v="0"/>
          </reference>
        </references>
      </pivotArea>
    </chartFormat>
    <chartFormat chart="33" format="10">
      <pivotArea type="data" outline="0" fieldPosition="0">
        <references count="2">
          <reference field="4294967294" count="1" selected="0">
            <x v="0"/>
          </reference>
          <reference field="7" count="1" selected="0">
            <x v="1"/>
          </reference>
        </references>
      </pivotArea>
    </chartFormat>
    <chartFormat chart="33" format="11">
      <pivotArea type="data" outline="0" fieldPosition="0">
        <references count="2">
          <reference field="4294967294" count="1" selected="0">
            <x v="0"/>
          </reference>
          <reference field="7" count="1" selected="0">
            <x v="2"/>
          </reference>
        </references>
      </pivotArea>
    </chartFormat>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7" count="1" selected="0">
            <x v="0"/>
          </reference>
        </references>
      </pivotArea>
    </chartFormat>
    <chartFormat chart="35" format="6">
      <pivotArea type="data" outline="0" fieldPosition="0">
        <references count="2">
          <reference field="4294967294" count="1" selected="0">
            <x v="0"/>
          </reference>
          <reference field="7" count="1" selected="0">
            <x v="1"/>
          </reference>
        </references>
      </pivotArea>
    </chartFormat>
    <chartFormat chart="35"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D81399-C1C4-4D8F-8260-23A36BAE2511}"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C8"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4" showAll="0"/>
    <pivotField numFmtId="2" showAll="0"/>
    <pivotField numFmtId="10" showAll="0">
      <items count="13">
        <item x="0"/>
        <item x="9"/>
        <item x="11"/>
        <item x="2"/>
        <item x="4"/>
        <item x="8"/>
        <item x="10"/>
        <item x="1"/>
        <item x="5"/>
        <item x="7"/>
        <item x="6"/>
        <item x="3"/>
        <item t="default"/>
      </items>
    </pivotField>
    <pivotField dataField="1" numFmtId="164" showAll="0"/>
    <pivotField showAll="0"/>
    <pivotField numFmtId="10"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11">
    <chartFormat chart="1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1"/>
          </reference>
        </references>
      </pivotArea>
    </chartFormat>
    <chartFormat chart="47" format="4">
      <pivotArea type="data" outline="0" fieldPosition="0">
        <references count="2">
          <reference field="4294967294" count="1" selected="0">
            <x v="1"/>
          </reference>
          <reference field="12" count="1" selected="0">
            <x v="3"/>
          </reference>
        </references>
      </pivotArea>
    </chartFormat>
    <chartFormat chart="47" format="5">
      <pivotArea type="data" outline="0" fieldPosition="0">
        <references count="2">
          <reference field="4294967294" count="1" selected="0">
            <x v="1"/>
          </reference>
          <reference field="12" count="1" selected="0">
            <x v="2"/>
          </reference>
        </references>
      </pivotArea>
    </chartFormat>
    <chartFormat chart="47" format="6">
      <pivotArea type="data" outline="0" fieldPosition="0">
        <references count="2">
          <reference field="4294967294" count="1" selected="0">
            <x v="1"/>
          </reference>
          <reference field="12" count="1" selected="0">
            <x v="1"/>
          </reference>
        </references>
      </pivotArea>
    </chartFormat>
    <chartFormat chart="47" format="7">
      <pivotArea type="data" outline="0" fieldPosition="0">
        <references count="2">
          <reference field="4294967294" count="1" selected="0">
            <x v="1"/>
          </reference>
          <reference field="12" count="1" selected="0">
            <x v="0"/>
          </reference>
        </references>
      </pivotArea>
    </chartFormat>
    <chartFormat chart="47" format="8">
      <pivotArea type="data" outline="0" fieldPosition="0">
        <references count="2">
          <reference field="4294967294" count="1" selected="0">
            <x v="0"/>
          </reference>
          <reference field="12" count="1" selected="0">
            <x v="2"/>
          </reference>
        </references>
      </pivotArea>
    </chartFormat>
    <chartFormat chart="47" format="9">
      <pivotArea type="data" outline="0" fieldPosition="0">
        <references count="2">
          <reference field="4294967294" count="1" selected="0">
            <x v="0"/>
          </reference>
          <reference field="12" count="1" selected="0">
            <x v="1"/>
          </reference>
        </references>
      </pivotArea>
    </chartFormat>
    <chartFormat chart="47" format="10">
      <pivotArea type="data" outline="0" fieldPosition="0">
        <references count="2">
          <reference field="4294967294" count="1" selected="0">
            <x v="0"/>
          </reference>
          <reference field="12" count="1" selected="0">
            <x v="0"/>
          </reference>
        </references>
      </pivotArea>
    </chartFormat>
    <chartFormat chart="47"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A0790A-260D-499A-8419-89BC38DD2E97}"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2" showAll="0"/>
    <pivotField numFmtId="10" showAll="0"/>
    <pivotField numFmtId="164" showAll="0"/>
    <pivotField showAll="0"/>
    <pivotField numFmtId="10"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7" baseField="0" baseItem="0" numFmtId="164"/>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B2A3D6-0BAA-4596-91E1-D960087FA2BB}" name="PivotTable14" cacheId="8" applyNumberFormats="0" applyBorderFormats="0" applyFontFormats="0" applyPatternFormats="0" applyAlignmentFormats="0" applyWidthHeightFormats="1" dataCaption="Values" updatedVersion="8" minRefreshableVersion="3" preserveFormatting="0" itemPrintTitles="1" createdVersion="8" indent="0" outline="1" outlineData="1" multipleFieldFilters="0" chartFormat="8">
  <location ref="A3:C8"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2" showAll="0"/>
    <pivotField dataField="1" numFmtId="10" showAll="0"/>
    <pivotField dataField="1" numFmtId="164" showAll="0"/>
    <pivotField showAll="0">
      <items count="50">
        <item x="41"/>
        <item x="19"/>
        <item x="26"/>
        <item x="4"/>
        <item x="29"/>
        <item x="37"/>
        <item x="47"/>
        <item x="43"/>
        <item x="21"/>
        <item x="14"/>
        <item x="5"/>
        <item x="23"/>
        <item x="45"/>
        <item x="27"/>
        <item x="48"/>
        <item x="31"/>
        <item x="46"/>
        <item x="36"/>
        <item x="12"/>
        <item x="44"/>
        <item x="38"/>
        <item x="40"/>
        <item x="39"/>
        <item x="16"/>
        <item x="10"/>
        <item x="3"/>
        <item x="33"/>
        <item x="1"/>
        <item x="28"/>
        <item x="34"/>
        <item x="30"/>
        <item x="17"/>
        <item x="42"/>
        <item x="8"/>
        <item x="20"/>
        <item x="35"/>
        <item x="25"/>
        <item x="7"/>
        <item x="6"/>
        <item x="0"/>
        <item x="24"/>
        <item x="18"/>
        <item x="2"/>
        <item x="32"/>
        <item x="13"/>
        <item x="9"/>
        <item x="11"/>
        <item x="22"/>
        <item x="15"/>
        <item t="default"/>
      </items>
    </pivotField>
    <pivotField numFmtId="10" showAll="0">
      <items count="573">
        <item x="145"/>
        <item x="443"/>
        <item x="119"/>
        <item x="315"/>
        <item x="291"/>
        <item x="343"/>
        <item x="106"/>
        <item x="415"/>
        <item x="109"/>
        <item x="397"/>
        <item x="334"/>
        <item x="169"/>
        <item x="430"/>
        <item x="452"/>
        <item x="332"/>
        <item x="542"/>
        <item x="455"/>
        <item x="524"/>
        <item x="13"/>
        <item x="473"/>
        <item x="496"/>
        <item x="472"/>
        <item x="227"/>
        <item x="274"/>
        <item x="370"/>
        <item x="277"/>
        <item x="76"/>
        <item x="461"/>
        <item x="175"/>
        <item x="148"/>
        <item x="446"/>
        <item x="276"/>
        <item x="208"/>
        <item x="386"/>
        <item x="499"/>
        <item x="312"/>
        <item x="170"/>
        <item x="59"/>
        <item x="225"/>
        <item x="14"/>
        <item x="210"/>
        <item x="401"/>
        <item x="375"/>
        <item x="516"/>
        <item x="323"/>
        <item x="356"/>
        <item x="301"/>
        <item x="392"/>
        <item x="453"/>
        <item x="535"/>
        <item x="478"/>
        <item x="209"/>
        <item x="539"/>
        <item x="403"/>
        <item x="567"/>
        <item x="557"/>
        <item x="195"/>
        <item x="422"/>
        <item x="357"/>
        <item x="511"/>
        <item x="303"/>
        <item x="355"/>
        <item x="540"/>
        <item x="436"/>
        <item x="501"/>
        <item x="526"/>
        <item x="520"/>
        <item x="318"/>
        <item x="506"/>
        <item x="138"/>
        <item x="29"/>
        <item x="388"/>
        <item x="333"/>
        <item x="425"/>
        <item x="128"/>
        <item x="124"/>
        <item x="558"/>
        <item x="454"/>
        <item x="32"/>
        <item x="493"/>
        <item x="91"/>
        <item x="116"/>
        <item x="421"/>
        <item x="330"/>
        <item x="61"/>
        <item x="118"/>
        <item x="459"/>
        <item x="25"/>
        <item x="86"/>
        <item x="483"/>
        <item x="298"/>
        <item x="80"/>
        <item x="126"/>
        <item x="249"/>
        <item x="139"/>
        <item x="515"/>
        <item x="396"/>
        <item x="548"/>
        <item x="133"/>
        <item x="71"/>
        <item x="90"/>
        <item x="214"/>
        <item x="438"/>
        <item x="304"/>
        <item x="194"/>
        <item x="338"/>
        <item x="267"/>
        <item x="372"/>
        <item x="390"/>
        <item x="311"/>
        <item x="60"/>
        <item x="529"/>
        <item x="519"/>
        <item x="532"/>
        <item x="549"/>
        <item x="551"/>
        <item x="568"/>
        <item x="150"/>
        <item x="502"/>
        <item x="373"/>
        <item x="444"/>
        <item x="24"/>
        <item x="510"/>
        <item x="411"/>
        <item x="490"/>
        <item x="481"/>
        <item x="254"/>
        <item x="361"/>
        <item x="431"/>
        <item x="202"/>
        <item x="545"/>
        <item x="410"/>
        <item x="228"/>
        <item x="475"/>
        <item x="492"/>
        <item x="322"/>
        <item x="512"/>
        <item x="544"/>
        <item x="435"/>
        <item x="354"/>
        <item x="494"/>
        <item x="552"/>
        <item x="243"/>
        <item x="537"/>
        <item x="134"/>
        <item x="469"/>
        <item x="569"/>
        <item x="383"/>
        <item x="514"/>
        <item x="344"/>
        <item x="528"/>
        <item x="247"/>
        <item x="172"/>
        <item x="477"/>
        <item x="381"/>
        <item x="3"/>
        <item x="135"/>
        <item x="367"/>
        <item x="235"/>
        <item x="531"/>
        <item x="463"/>
        <item x="321"/>
        <item x="432"/>
        <item x="559"/>
        <item x="518"/>
        <item x="353"/>
        <item x="525"/>
        <item x="285"/>
        <item x="429"/>
        <item x="538"/>
        <item x="161"/>
        <item x="275"/>
        <item x="385"/>
        <item x="462"/>
        <item x="272"/>
        <item x="465"/>
        <item x="441"/>
        <item x="566"/>
        <item x="507"/>
        <item x="256"/>
        <item x="305"/>
        <item x="316"/>
        <item x="466"/>
        <item x="445"/>
        <item x="412"/>
        <item x="270"/>
        <item x="263"/>
        <item x="190"/>
        <item x="498"/>
        <item x="58"/>
        <item x="402"/>
        <item x="534"/>
        <item x="141"/>
        <item x="111"/>
        <item x="217"/>
        <item x="365"/>
        <item x="271"/>
        <item x="123"/>
        <item x="160"/>
        <item x="292"/>
        <item x="527"/>
        <item x="352"/>
        <item x="206"/>
        <item x="207"/>
        <item x="533"/>
        <item x="335"/>
        <item x="219"/>
        <item x="347"/>
        <item x="556"/>
        <item x="104"/>
        <item x="63"/>
        <item x="416"/>
        <item x="94"/>
        <item x="205"/>
        <item x="450"/>
        <item x="398"/>
        <item x="476"/>
        <item x="191"/>
        <item x="226"/>
        <item x="252"/>
        <item x="439"/>
        <item x="218"/>
        <item x="299"/>
        <item x="196"/>
        <item x="562"/>
        <item x="269"/>
        <item x="132"/>
        <item x="530"/>
        <item x="146"/>
        <item x="103"/>
        <item x="179"/>
        <item x="400"/>
        <item x="350"/>
        <item x="327"/>
        <item x="300"/>
        <item x="362"/>
        <item x="257"/>
        <item x="309"/>
        <item x="395"/>
        <item x="543"/>
        <item x="349"/>
        <item x="56"/>
        <item x="176"/>
        <item x="458"/>
        <item x="192"/>
        <item x="233"/>
        <item x="369"/>
        <item x="368"/>
        <item x="563"/>
        <item x="78"/>
        <item x="75"/>
        <item x="92"/>
        <item x="278"/>
        <item x="414"/>
        <item x="374"/>
        <item x="284"/>
        <item x="147"/>
        <item x="34"/>
        <item x="420"/>
        <item x="290"/>
        <item x="296"/>
        <item x="464"/>
        <item x="379"/>
        <item x="399"/>
        <item x="184"/>
        <item x="35"/>
        <item x="50"/>
        <item x="329"/>
        <item x="326"/>
        <item x="351"/>
        <item x="168"/>
        <item x="482"/>
        <item x="199"/>
        <item x="424"/>
        <item x="384"/>
        <item x="456"/>
        <item x="364"/>
        <item x="448"/>
        <item x="363"/>
        <item x="239"/>
        <item x="295"/>
        <item x="325"/>
        <item x="486"/>
        <item x="393"/>
        <item x="283"/>
        <item x="457"/>
        <item x="297"/>
        <item x="232"/>
        <item x="79"/>
        <item x="554"/>
        <item x="571"/>
        <item x="564"/>
        <item x="310"/>
        <item x="317"/>
        <item x="110"/>
        <item x="162"/>
        <item x="255"/>
        <item x="378"/>
        <item x="20"/>
        <item x="89"/>
        <item x="484"/>
        <item x="137"/>
        <item x="165"/>
        <item x="328"/>
        <item x="503"/>
        <item x="136"/>
        <item x="197"/>
        <item x="131"/>
        <item x="371"/>
        <item x="186"/>
        <item x="460"/>
        <item x="406"/>
        <item x="428"/>
        <item x="177"/>
        <item x="57"/>
        <item x="497"/>
        <item x="259"/>
        <item x="15"/>
        <item x="200"/>
        <item x="46"/>
        <item x="407"/>
        <item x="178"/>
        <item x="101"/>
        <item x="273"/>
        <item x="488"/>
        <item x="144"/>
        <item x="215"/>
        <item x="348"/>
        <item x="97"/>
        <item x="523"/>
        <item x="251"/>
        <item x="253"/>
        <item x="237"/>
        <item x="38"/>
        <item x="122"/>
        <item x="185"/>
        <item x="489"/>
        <item x="287"/>
        <item x="198"/>
        <item x="500"/>
        <item x="125"/>
        <item x="9"/>
        <item x="467"/>
        <item x="447"/>
        <item x="487"/>
        <item x="241"/>
        <item x="245"/>
        <item x="189"/>
        <item x="107"/>
        <item x="508"/>
        <item x="495"/>
        <item x="120"/>
        <item x="216"/>
        <item x="142"/>
        <item x="17"/>
        <item x="10"/>
        <item x="408"/>
        <item x="366"/>
        <item x="313"/>
        <item x="553"/>
        <item x="286"/>
        <item x="339"/>
        <item x="405"/>
        <item x="517"/>
        <item x="152"/>
        <item x="66"/>
        <item x="550"/>
        <item x="307"/>
        <item x="505"/>
        <item x="426"/>
        <item x="319"/>
        <item x="376"/>
        <item x="7"/>
        <item x="36"/>
        <item x="51"/>
        <item x="522"/>
        <item x="93"/>
        <item x="39"/>
        <item x="64"/>
        <item x="509"/>
        <item x="561"/>
        <item x="28"/>
        <item x="4"/>
        <item x="156"/>
        <item x="427"/>
        <item x="470"/>
        <item x="163"/>
        <item x="391"/>
        <item x="188"/>
        <item x="187"/>
        <item x="288"/>
        <item x="513"/>
        <item x="546"/>
        <item x="26"/>
        <item x="360"/>
        <item x="23"/>
        <item x="471"/>
        <item x="220"/>
        <item x="474"/>
        <item x="98"/>
        <item x="223"/>
        <item x="201"/>
        <item x="229"/>
        <item x="570"/>
        <item x="449"/>
        <item x="230"/>
        <item x="320"/>
        <item x="394"/>
        <item x="485"/>
        <item x="261"/>
        <item x="389"/>
        <item x="341"/>
        <item x="0"/>
        <item x="114"/>
        <item x="173"/>
        <item x="479"/>
        <item x="282"/>
        <item x="387"/>
        <item x="331"/>
        <item x="231"/>
        <item x="238"/>
        <item x="167"/>
        <item x="211"/>
        <item x="565"/>
        <item x="434"/>
        <item x="158"/>
        <item x="306"/>
        <item x="280"/>
        <item x="16"/>
        <item x="413"/>
        <item x="112"/>
        <item x="183"/>
        <item x="423"/>
        <item x="236"/>
        <item x="521"/>
        <item x="346"/>
        <item x="43"/>
        <item x="140"/>
        <item x="149"/>
        <item x="248"/>
        <item x="83"/>
        <item x="342"/>
        <item x="171"/>
        <item x="85"/>
        <item x="250"/>
        <item x="340"/>
        <item x="440"/>
        <item x="437"/>
        <item x="105"/>
        <item x="308"/>
        <item x="130"/>
        <item x="281"/>
        <item x="264"/>
        <item x="442"/>
        <item x="260"/>
        <item x="409"/>
        <item x="30"/>
        <item x="258"/>
        <item x="547"/>
        <item x="21"/>
        <item x="294"/>
        <item x="433"/>
        <item x="555"/>
        <item x="212"/>
        <item x="155"/>
        <item x="81"/>
        <item x="345"/>
        <item x="213"/>
        <item x="244"/>
        <item x="45"/>
        <item x="451"/>
        <item x="19"/>
        <item x="96"/>
        <item x="302"/>
        <item x="115"/>
        <item x="151"/>
        <item x="127"/>
        <item x="180"/>
        <item x="6"/>
        <item x="560"/>
        <item x="246"/>
        <item x="102"/>
        <item x="40"/>
        <item x="95"/>
        <item x="182"/>
        <item x="204"/>
        <item x="536"/>
        <item x="358"/>
        <item x="5"/>
        <item x="74"/>
        <item x="359"/>
        <item x="1"/>
        <item x="84"/>
        <item x="69"/>
        <item x="221"/>
        <item x="121"/>
        <item x="8"/>
        <item x="33"/>
        <item x="224"/>
        <item x="164"/>
        <item x="203"/>
        <item x="480"/>
        <item x="222"/>
        <item x="12"/>
        <item x="18"/>
        <item x="82"/>
        <item x="67"/>
        <item x="113"/>
        <item x="468"/>
        <item x="31"/>
        <item x="27"/>
        <item x="336"/>
        <item x="143"/>
        <item x="65"/>
        <item x="404"/>
        <item x="73"/>
        <item x="11"/>
        <item x="380"/>
        <item x="159"/>
        <item x="293"/>
        <item x="117"/>
        <item x="49"/>
        <item x="22"/>
        <item x="541"/>
        <item x="265"/>
        <item x="418"/>
        <item x="193"/>
        <item x="52"/>
        <item x="54"/>
        <item x="419"/>
        <item x="262"/>
        <item x="234"/>
        <item x="268"/>
        <item x="174"/>
        <item x="87"/>
        <item x="266"/>
        <item x="314"/>
        <item x="240"/>
        <item x="382"/>
        <item x="504"/>
        <item x="44"/>
        <item x="154"/>
        <item x="491"/>
        <item x="72"/>
        <item x="242"/>
        <item x="289"/>
        <item x="157"/>
        <item x="37"/>
        <item x="377"/>
        <item x="129"/>
        <item x="48"/>
        <item x="166"/>
        <item x="100"/>
        <item x="88"/>
        <item x="337"/>
        <item x="417"/>
        <item x="55"/>
        <item x="99"/>
        <item x="153"/>
        <item x="108"/>
        <item x="41"/>
        <item x="2"/>
        <item x="53"/>
        <item x="68"/>
        <item x="42"/>
        <item x="62"/>
        <item x="324"/>
        <item x="181"/>
        <item x="77"/>
        <item x="70"/>
        <item x="279"/>
        <item x="47"/>
        <item t="default"/>
      </items>
    </pivotField>
    <pivotField showAll="0" defaultSubtotal="0"/>
    <pivotField axis="axisRow" showAll="0" defaultSubtotal="0">
      <items count="6">
        <item x="0"/>
        <item x="1"/>
        <item x="2"/>
        <item x="3"/>
        <item x="4"/>
        <item x="5"/>
      </items>
    </pivotField>
  </pivotFields>
  <rowFields count="1">
    <field x="24"/>
  </rowFields>
  <rowItems count="5">
    <i>
      <x v="1"/>
    </i>
    <i>
      <x v="2"/>
    </i>
    <i>
      <x v="3"/>
    </i>
    <i>
      <x v="4"/>
    </i>
    <i t="grand">
      <x/>
    </i>
  </rowItems>
  <colFields count="1">
    <field x="-2"/>
  </colFields>
  <colItems count="2">
    <i>
      <x/>
    </i>
    <i i="1">
      <x v="1"/>
    </i>
  </colItems>
  <dataFields count="2">
    <dataField name="Sum of Profit" fld="20" baseField="0" baseItem="0" numFmtId="164"/>
    <dataField name="Sum of Discount" fld="1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03F660-86D2-4F5B-A18A-C13F7A7ACA5C}"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2" showAll="0"/>
    <pivotField numFmtId="10" showAll="0"/>
    <pivotField numFmtId="164" showAll="0"/>
    <pivotField showAll="0"/>
    <pivotField numFmtId="10" showAll="0"/>
    <pivotField showAll="0" defaultSubtotal="0"/>
    <pivotField showAll="0" defaultSubtotal="0">
      <items count="6">
        <item x="0"/>
        <item x="1"/>
        <item x="2"/>
        <item x="3"/>
        <item x="4"/>
        <item x="5"/>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367E4AD-2E9C-4CD7-9E18-A30FB746A929}" sourceName="Years (Order Date)">
  <pivotTables>
    <pivotTable tabId="9" name="PivotTable13"/>
    <pivotTable tabId="7" name="PivotTable12"/>
    <pivotTable tabId="2" name="PivotTable7"/>
    <pivotTable tabId="6" name="PivotTable11"/>
    <pivotTable tabId="4" name="PivotTable9"/>
    <pivotTable tabId="12" name="PivotTable15"/>
    <pivotTable tabId="13" name="PivotTable1"/>
  </pivotTables>
  <data>
    <tabular pivotCacheId="44189785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45D095-1EAD-46BC-8114-541A102DA590}" sourceName="Category">
  <pivotTables>
    <pivotTable tabId="12" name="PivotTable15"/>
    <pivotTable tabId="13" name="PivotTable1"/>
    <pivotTable tabId="6" name="PivotTable11"/>
    <pivotTable tabId="4" name="PivotTable9"/>
  </pivotTables>
  <data>
    <tabular pivotCacheId="4418978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CA77660-EE94-43D5-9850-94FF23A60193}" cache="Slicer_Years__Order_Date" caption="Years (Order Date)" style="SlicerStyleDark2" rowHeight="247650"/>
  <slicer name="Category" xr10:uid="{2748DBBE-EB06-47A2-9D4D-EC4E085B279D}" cache="Slicer_Category" caption="Category" style="SlicerStyleDark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327141-F60A-486E-9159-B4A376386298}" name="SalesData" displayName="SalesData" ref="A1:W9995" totalsRowShown="0">
  <autoFilter ref="A1:W9995" xr:uid="{9D327141-F60A-486E-9159-B4A376386298}"/>
  <tableColumns count="23">
    <tableColumn id="1" xr3:uid="{439941A4-7230-42E0-954A-DED424BBDE4B}" name="Row ID"/>
    <tableColumn id="2" xr3:uid="{8BCB628A-0795-409C-880A-98E60F122B4F}" name="Order ID"/>
    <tableColumn id="3" xr3:uid="{6C458D29-1514-4029-B868-060E1DDC8C92}" name="Order Date" dataDxfId="6"/>
    <tableColumn id="4" xr3:uid="{A56A3A36-17AD-4D1C-907A-96DC60BB925A}" name="Ship Date" dataDxfId="5"/>
    <tableColumn id="5" xr3:uid="{FCC52C6D-5C71-42D7-9E04-F7E1DCDAF98F}" name="Ship Mode"/>
    <tableColumn id="6" xr3:uid="{46D8F05D-2871-4ECA-9F12-EB9C41277F81}" name="Customer ID"/>
    <tableColumn id="7" xr3:uid="{26B2CFFE-3338-47B1-9F7A-BE968C8E8A87}" name="Customer Name"/>
    <tableColumn id="8" xr3:uid="{D29C3C78-947B-463F-A48D-7525628E7CB0}" name="Segment"/>
    <tableColumn id="9" xr3:uid="{A8159726-9A07-4F11-BF80-A2DE7086A148}" name="Country"/>
    <tableColumn id="10" xr3:uid="{BA88384C-E4E5-4679-9729-1619AB28ADC1}" name="City"/>
    <tableColumn id="11" xr3:uid="{6DAACF56-741B-44D9-8B27-013831B1FF74}" name="State"/>
    <tableColumn id="12" xr3:uid="{E1728CA6-BCA8-453B-9861-34EED105295C}" name="Postal Code"/>
    <tableColumn id="13" xr3:uid="{8E149916-B436-4B19-9DE6-117834DD630C}" name="Region"/>
    <tableColumn id="14" xr3:uid="{4614C0AA-94BB-45A9-BED5-399CA378E47C}" name="Product ID"/>
    <tableColumn id="15" xr3:uid="{1A044137-71CC-4EE8-B746-FAF1EAA1A056}" name="Category"/>
    <tableColumn id="16" xr3:uid="{8CF0928C-B2B9-4BEC-BD6F-D6B5A1C8EC45}" name="Sub-Category"/>
    <tableColumn id="17" xr3:uid="{673E829E-E5B5-4B8F-A3CE-1AF88C7F06AC}" name="Product Name"/>
    <tableColumn id="18" xr3:uid="{0846303C-8FF8-44D8-B69D-23F21CAA0917}" name="Sales" dataDxfId="4"/>
    <tableColumn id="19" xr3:uid="{152F87EF-8842-424D-B163-8D26721F3A1E}" name="Quantity" dataDxfId="3"/>
    <tableColumn id="20" xr3:uid="{45DEBF49-1AC0-4631-A331-5250268D5D7F}" name="Discount" dataDxfId="2"/>
    <tableColumn id="21" xr3:uid="{522B76AB-9948-41EB-B826-1C9453B181EC}" name="Profit" dataDxfId="1"/>
    <tableColumn id="22" xr3:uid="{D82A3D46-F48B-46A7-92CA-98DABB9637EB}" name="Month-Year">
      <calculatedColumnFormula>TEXT(D2,"mmm-yyyy")</calculatedColumnFormula>
    </tableColumn>
    <tableColumn id="23" xr3:uid="{80B2F972-DA95-4106-93E6-33EC78851682}" name="Profit Margin" dataDxfId="0">
      <calculatedColumnFormula>IF(R2=0,0,U2/R2)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FE3B-08D9-4047-B269-C3C41DBF1852}">
  <dimension ref="A3:D10"/>
  <sheetViews>
    <sheetView workbookViewId="0">
      <selection activeCell="F18" sqref="F18"/>
    </sheetView>
  </sheetViews>
  <sheetFormatPr defaultRowHeight="14.4" x14ac:dyDescent="0.3"/>
  <cols>
    <col min="1" max="1" width="12.44140625" bestFit="1" customWidth="1"/>
    <col min="2" max="2" width="13.88671875" customWidth="1"/>
    <col min="3" max="3" width="12.44140625" customWidth="1"/>
    <col min="4" max="4" width="17.6640625" bestFit="1" customWidth="1"/>
  </cols>
  <sheetData>
    <row r="3" spans="1:4" x14ac:dyDescent="0.3">
      <c r="A3" s="6" t="s">
        <v>10942</v>
      </c>
      <c r="B3" t="s">
        <v>10944</v>
      </c>
      <c r="C3" t="s">
        <v>10945</v>
      </c>
      <c r="D3" t="s">
        <v>10962</v>
      </c>
    </row>
    <row r="4" spans="1:4" x14ac:dyDescent="0.3">
      <c r="A4" s="7" t="s">
        <v>104</v>
      </c>
      <c r="B4" s="3">
        <v>501239.89080000052</v>
      </c>
      <c r="C4" s="3">
        <v>39706.362499999981</v>
      </c>
      <c r="D4" s="4">
        <v>-241.76143790849696</v>
      </c>
    </row>
    <row r="5" spans="1:4" x14ac:dyDescent="0.3">
      <c r="A5" s="7" t="s">
        <v>147</v>
      </c>
      <c r="B5" s="3">
        <v>678781.2399999979</v>
      </c>
      <c r="C5" s="3">
        <v>91522.780000000261</v>
      </c>
      <c r="D5" s="4">
        <v>476.26238095238256</v>
      </c>
    </row>
    <row r="6" spans="1:4" x14ac:dyDescent="0.3">
      <c r="A6" s="7" t="s">
        <v>29</v>
      </c>
      <c r="B6" s="3">
        <v>391721.90500000032</v>
      </c>
      <c r="C6" s="3">
        <v>46749.430300000065</v>
      </c>
      <c r="D6" s="4">
        <v>264.90083333333286</v>
      </c>
    </row>
    <row r="7" spans="1:4" x14ac:dyDescent="0.3">
      <c r="A7" s="7" t="s">
        <v>43</v>
      </c>
      <c r="B7" s="3">
        <v>725457.82450000057</v>
      </c>
      <c r="C7" s="3">
        <v>108418.44890000018</v>
      </c>
      <c r="D7" s="4">
        <v>703.0156372549045</v>
      </c>
    </row>
    <row r="8" spans="1:4" x14ac:dyDescent="0.3">
      <c r="A8" s="7" t="s">
        <v>10943</v>
      </c>
      <c r="B8" s="3">
        <v>2297200.8602999994</v>
      </c>
      <c r="C8" s="3">
        <v>286397.02170000051</v>
      </c>
      <c r="D8" s="4">
        <v>1202.417413632123</v>
      </c>
    </row>
    <row r="10" spans="1:4" x14ac:dyDescent="0.3">
      <c r="B10" s="12">
        <f>GETPIVOTDATA("Sales",$A$3)</f>
        <v>2297200.8602999994</v>
      </c>
      <c r="C10" s="12">
        <f>GETPIVOTDATA("Sum of Profit",$A$3)</f>
        <v>286397.02170000051</v>
      </c>
      <c r="D10" s="4">
        <f>GETPIVOTDATA("Sum of Profit Margin",$A$3)</f>
        <v>1202.417413632123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17F96-F0DE-44BA-BF5C-01EDEB593AE5}">
  <dimension ref="A2:E8"/>
  <sheetViews>
    <sheetView workbookViewId="0">
      <selection activeCell="P20" sqref="P20"/>
    </sheetView>
  </sheetViews>
  <sheetFormatPr defaultRowHeight="14.4" x14ac:dyDescent="0.3"/>
  <cols>
    <col min="1" max="1" width="12.44140625" bestFit="1" customWidth="1"/>
    <col min="2" max="2" width="15.5546875" bestFit="1" customWidth="1"/>
    <col min="3" max="3" width="13.77734375" bestFit="1" customWidth="1"/>
    <col min="4" max="5" width="11.109375" bestFit="1" customWidth="1"/>
  </cols>
  <sheetData>
    <row r="2" spans="1:5" x14ac:dyDescent="0.3">
      <c r="A2" s="6" t="s">
        <v>10945</v>
      </c>
      <c r="B2" s="6" t="s">
        <v>10964</v>
      </c>
    </row>
    <row r="3" spans="1:5" x14ac:dyDescent="0.3">
      <c r="A3" s="6" t="s">
        <v>10942</v>
      </c>
      <c r="B3" t="s">
        <v>31</v>
      </c>
      <c r="C3" t="s">
        <v>45</v>
      </c>
      <c r="D3" t="s">
        <v>70</v>
      </c>
      <c r="E3" t="s">
        <v>10943</v>
      </c>
    </row>
    <row r="4" spans="1:5" x14ac:dyDescent="0.3">
      <c r="A4" s="7" t="s">
        <v>10946</v>
      </c>
      <c r="B4" s="3">
        <v>5457.7255000000059</v>
      </c>
      <c r="C4" s="3">
        <v>22593.416099999973</v>
      </c>
      <c r="D4" s="3">
        <v>21492.8325</v>
      </c>
      <c r="E4" s="3">
        <v>49543.974099999978</v>
      </c>
    </row>
    <row r="5" spans="1:5" x14ac:dyDescent="0.3">
      <c r="A5" s="7" t="s">
        <v>10947</v>
      </c>
      <c r="B5" s="3">
        <v>3015.2028999999993</v>
      </c>
      <c r="C5" s="3">
        <v>25099.533800000005</v>
      </c>
      <c r="D5" s="3">
        <v>33503.866999999984</v>
      </c>
      <c r="E5" s="3">
        <v>61618.603699999992</v>
      </c>
    </row>
    <row r="6" spans="1:5" x14ac:dyDescent="0.3">
      <c r="A6" s="7" t="s">
        <v>10948</v>
      </c>
      <c r="B6" s="3">
        <v>6959.9530999999979</v>
      </c>
      <c r="C6" s="3">
        <v>35061.229199999972</v>
      </c>
      <c r="D6" s="3">
        <v>39773.991999999991</v>
      </c>
      <c r="E6" s="3">
        <v>81795.174299999955</v>
      </c>
    </row>
    <row r="7" spans="1:5" x14ac:dyDescent="0.3">
      <c r="A7" s="7" t="s">
        <v>10949</v>
      </c>
      <c r="B7" s="3">
        <v>3018.3912999999957</v>
      </c>
      <c r="C7" s="3">
        <v>39736.62170000004</v>
      </c>
      <c r="D7" s="3">
        <v>50684.256600000022</v>
      </c>
      <c r="E7" s="3">
        <v>93439.269600000058</v>
      </c>
    </row>
    <row r="8" spans="1:5" x14ac:dyDescent="0.3">
      <c r="A8" s="7" t="s">
        <v>10943</v>
      </c>
      <c r="B8" s="3">
        <v>18451.272799999999</v>
      </c>
      <c r="C8" s="3">
        <v>122490.8008</v>
      </c>
      <c r="D8" s="3">
        <v>145454.94810000001</v>
      </c>
      <c r="E8" s="3">
        <v>286397.02169999998</v>
      </c>
    </row>
  </sheetData>
  <sortState xmlns:xlrd2="http://schemas.microsoft.com/office/spreadsheetml/2017/richdata2" columnSort="1" ref="A2:C23">
    <sortCondition descending="1" ref="C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27D0-03BC-4BE4-A6FC-37D5150749A5}">
  <dimension ref="A3:E53"/>
  <sheetViews>
    <sheetView workbookViewId="0">
      <selection activeCell="F10" sqref="F10"/>
    </sheetView>
  </sheetViews>
  <sheetFormatPr defaultRowHeight="14.4" x14ac:dyDescent="0.3"/>
  <cols>
    <col min="1" max="1" width="16.77734375" bestFit="1" customWidth="1"/>
    <col min="2" max="3" width="12.6640625" bestFit="1" customWidth="1"/>
    <col min="5" max="5" width="12.21875" bestFit="1" customWidth="1"/>
  </cols>
  <sheetData>
    <row r="3" spans="1:5" x14ac:dyDescent="0.3">
      <c r="A3" s="6" t="s">
        <v>10942</v>
      </c>
      <c r="B3" t="s">
        <v>10944</v>
      </c>
      <c r="D3" s="11" t="s">
        <v>10967</v>
      </c>
      <c r="E3" s="11" t="s">
        <v>10966</v>
      </c>
    </row>
    <row r="4" spans="1:5" x14ac:dyDescent="0.3">
      <c r="A4" s="7" t="s">
        <v>357</v>
      </c>
      <c r="B4" s="3">
        <v>19510.639999999992</v>
      </c>
      <c r="D4" s="12" t="str">
        <f>A4</f>
        <v>Alabama</v>
      </c>
      <c r="E4" s="12">
        <f>GETPIVOTDATA("Sales",$A$3,"State",D4)</f>
        <v>19510.639999999992</v>
      </c>
    </row>
    <row r="5" spans="1:5" x14ac:dyDescent="0.3">
      <c r="A5" s="7" t="s">
        <v>309</v>
      </c>
      <c r="B5" s="3">
        <v>35282.000999999997</v>
      </c>
      <c r="D5" s="12" t="str">
        <f t="shared" ref="D5:D52" si="0">A5</f>
        <v>Arizona</v>
      </c>
      <c r="E5" s="12">
        <f t="shared" ref="E5:E52" si="1">GETPIVOTDATA("Sales",$A$3,"State",D5)</f>
        <v>35282.000999999997</v>
      </c>
    </row>
    <row r="6" spans="1:5" x14ac:dyDescent="0.3">
      <c r="A6" s="7" t="s">
        <v>1711</v>
      </c>
      <c r="B6" s="3">
        <v>11678.129999999997</v>
      </c>
      <c r="D6" s="12" t="str">
        <f t="shared" si="0"/>
        <v>Arkansas</v>
      </c>
      <c r="E6" s="12">
        <f t="shared" si="1"/>
        <v>11678.129999999997</v>
      </c>
    </row>
    <row r="7" spans="1:5" x14ac:dyDescent="0.3">
      <c r="A7" s="7" t="s">
        <v>42</v>
      </c>
      <c r="B7" s="3">
        <v>457687.63150000101</v>
      </c>
      <c r="D7" s="12" t="str">
        <f t="shared" si="0"/>
        <v>California</v>
      </c>
      <c r="E7" s="12">
        <f t="shared" si="1"/>
        <v>457687.63150000101</v>
      </c>
    </row>
    <row r="8" spans="1:5" x14ac:dyDescent="0.3">
      <c r="A8" s="7" t="s">
        <v>456</v>
      </c>
      <c r="B8" s="3">
        <v>32108.117999999995</v>
      </c>
      <c r="D8" s="12" t="str">
        <f t="shared" si="0"/>
        <v>Colorado</v>
      </c>
      <c r="E8" s="12">
        <f t="shared" si="1"/>
        <v>32108.117999999995</v>
      </c>
    </row>
    <row r="9" spans="1:5" x14ac:dyDescent="0.3">
      <c r="A9" s="7" t="s">
        <v>748</v>
      </c>
      <c r="B9" s="3">
        <v>13384.356999999996</v>
      </c>
      <c r="D9" s="12" t="str">
        <f t="shared" si="0"/>
        <v>Connecticut</v>
      </c>
      <c r="E9" s="12">
        <f t="shared" si="1"/>
        <v>13384.356999999996</v>
      </c>
    </row>
    <row r="10" spans="1:5" x14ac:dyDescent="0.3">
      <c r="A10" s="7" t="s">
        <v>244</v>
      </c>
      <c r="B10" s="3">
        <v>27451.068999999992</v>
      </c>
      <c r="D10" s="12" t="str">
        <f t="shared" si="0"/>
        <v>Delaware</v>
      </c>
      <c r="E10" s="12">
        <f t="shared" si="1"/>
        <v>27451.068999999992</v>
      </c>
    </row>
    <row r="11" spans="1:5" x14ac:dyDescent="0.3">
      <c r="A11" s="7" t="s">
        <v>3040</v>
      </c>
      <c r="B11" s="3">
        <v>2865.0199999999995</v>
      </c>
      <c r="D11" s="12" t="str">
        <f t="shared" si="0"/>
        <v>District of Columbia</v>
      </c>
      <c r="E11" s="12">
        <f t="shared" si="1"/>
        <v>2865.0199999999995</v>
      </c>
    </row>
    <row r="12" spans="1:5" x14ac:dyDescent="0.3">
      <c r="A12" s="7" t="s">
        <v>53</v>
      </c>
      <c r="B12" s="3">
        <v>89473.707999999999</v>
      </c>
      <c r="D12" s="12" t="str">
        <f t="shared" si="0"/>
        <v>Florida</v>
      </c>
      <c r="E12" s="12">
        <f t="shared" si="1"/>
        <v>89473.707999999999</v>
      </c>
    </row>
    <row r="13" spans="1:5" x14ac:dyDescent="0.3">
      <c r="A13" s="7" t="s">
        <v>1274</v>
      </c>
      <c r="B13" s="3">
        <v>49095.840000000004</v>
      </c>
      <c r="D13" s="12" t="str">
        <f t="shared" si="0"/>
        <v>Georgia</v>
      </c>
      <c r="E13" s="12">
        <f t="shared" si="1"/>
        <v>49095.840000000004</v>
      </c>
    </row>
    <row r="14" spans="1:5" x14ac:dyDescent="0.3">
      <c r="A14" s="7" t="s">
        <v>6268</v>
      </c>
      <c r="B14" s="3">
        <v>4382.4860000000017</v>
      </c>
      <c r="D14" s="12" t="str">
        <f t="shared" si="0"/>
        <v>Idaho</v>
      </c>
      <c r="E14" s="12">
        <f t="shared" si="1"/>
        <v>4382.4860000000017</v>
      </c>
    </row>
    <row r="15" spans="1:5" x14ac:dyDescent="0.3">
      <c r="A15" s="7" t="s">
        <v>210</v>
      </c>
      <c r="B15" s="3">
        <v>80166.100999999864</v>
      </c>
      <c r="D15" s="12" t="str">
        <f t="shared" si="0"/>
        <v>Illinois</v>
      </c>
      <c r="E15" s="12">
        <f t="shared" si="1"/>
        <v>80166.100999999864</v>
      </c>
    </row>
    <row r="16" spans="1:5" x14ac:dyDescent="0.3">
      <c r="A16" s="7" t="s">
        <v>253</v>
      </c>
      <c r="B16" s="3">
        <v>53555.360000000001</v>
      </c>
      <c r="D16" s="12" t="str">
        <f t="shared" si="0"/>
        <v>Indiana</v>
      </c>
      <c r="E16" s="12">
        <f t="shared" si="1"/>
        <v>53555.360000000001</v>
      </c>
    </row>
    <row r="17" spans="1:5" x14ac:dyDescent="0.3">
      <c r="A17" s="7" t="s">
        <v>488</v>
      </c>
      <c r="B17" s="3">
        <v>4579.7599999999993</v>
      </c>
      <c r="D17" s="12" t="str">
        <f t="shared" si="0"/>
        <v>Iowa</v>
      </c>
      <c r="E17" s="12">
        <f t="shared" si="1"/>
        <v>4579.7599999999993</v>
      </c>
    </row>
    <row r="18" spans="1:5" x14ac:dyDescent="0.3">
      <c r="A18" s="7" t="s">
        <v>4538</v>
      </c>
      <c r="B18" s="3">
        <v>2914.31</v>
      </c>
      <c r="D18" s="12" t="str">
        <f t="shared" si="0"/>
        <v>Kansas</v>
      </c>
      <c r="E18" s="12">
        <f t="shared" si="1"/>
        <v>2914.31</v>
      </c>
    </row>
    <row r="19" spans="1:5" x14ac:dyDescent="0.3">
      <c r="A19" s="7" t="s">
        <v>28</v>
      </c>
      <c r="B19" s="3">
        <v>36591.749999999971</v>
      </c>
      <c r="D19" s="12" t="str">
        <f t="shared" si="0"/>
        <v>Kentucky</v>
      </c>
      <c r="E19" s="12">
        <f t="shared" si="1"/>
        <v>36591.749999999971</v>
      </c>
    </row>
    <row r="20" spans="1:5" x14ac:dyDescent="0.3">
      <c r="A20" s="7" t="s">
        <v>737</v>
      </c>
      <c r="B20" s="3">
        <v>9217.0299999999988</v>
      </c>
      <c r="D20" s="12" t="str">
        <f t="shared" si="0"/>
        <v>Louisiana</v>
      </c>
      <c r="E20" s="12">
        <f t="shared" si="1"/>
        <v>9217.0299999999988</v>
      </c>
    </row>
    <row r="21" spans="1:5" x14ac:dyDescent="0.3">
      <c r="A21" s="7" t="s">
        <v>5243</v>
      </c>
      <c r="B21" s="3">
        <v>1270.5300000000002</v>
      </c>
      <c r="D21" s="12" t="str">
        <f t="shared" si="0"/>
        <v>Maine</v>
      </c>
      <c r="E21" s="12">
        <f t="shared" si="1"/>
        <v>1270.5300000000002</v>
      </c>
    </row>
    <row r="22" spans="1:5" x14ac:dyDescent="0.3">
      <c r="A22" s="7" t="s">
        <v>2741</v>
      </c>
      <c r="B22" s="3">
        <v>23705.523000000001</v>
      </c>
      <c r="D22" s="12" t="str">
        <f t="shared" si="0"/>
        <v>Maryland</v>
      </c>
      <c r="E22" s="12">
        <f t="shared" si="1"/>
        <v>23705.523000000001</v>
      </c>
    </row>
    <row r="23" spans="1:5" x14ac:dyDescent="0.3">
      <c r="A23" s="7" t="s">
        <v>1247</v>
      </c>
      <c r="B23" s="3">
        <v>28634.433999999994</v>
      </c>
      <c r="D23" s="12" t="str">
        <f t="shared" si="0"/>
        <v>Massachusetts</v>
      </c>
      <c r="E23" s="12">
        <f t="shared" si="1"/>
        <v>28634.433999999994</v>
      </c>
    </row>
    <row r="24" spans="1:5" x14ac:dyDescent="0.3">
      <c r="A24" s="7" t="s">
        <v>237</v>
      </c>
      <c r="B24" s="3">
        <v>76269.614000000016</v>
      </c>
      <c r="D24" s="12" t="str">
        <f t="shared" si="0"/>
        <v>Michigan</v>
      </c>
      <c r="E24" s="12">
        <f t="shared" si="1"/>
        <v>76269.614000000016</v>
      </c>
    </row>
    <row r="25" spans="1:5" x14ac:dyDescent="0.3">
      <c r="A25" s="7" t="s">
        <v>228</v>
      </c>
      <c r="B25" s="3">
        <v>29863.149999999994</v>
      </c>
      <c r="D25" s="12" t="str">
        <f t="shared" si="0"/>
        <v>Minnesota</v>
      </c>
      <c r="E25" s="12">
        <f t="shared" si="1"/>
        <v>29863.149999999994</v>
      </c>
    </row>
    <row r="26" spans="1:5" x14ac:dyDescent="0.3">
      <c r="A26" s="7" t="s">
        <v>1491</v>
      </c>
      <c r="B26" s="3">
        <v>10771.34</v>
      </c>
      <c r="D26" s="12" t="str">
        <f t="shared" si="0"/>
        <v>Mississippi</v>
      </c>
      <c r="E26" s="12">
        <f t="shared" si="1"/>
        <v>10771.34</v>
      </c>
    </row>
    <row r="27" spans="1:5" x14ac:dyDescent="0.3">
      <c r="A27" s="7" t="s">
        <v>596</v>
      </c>
      <c r="B27" s="3">
        <v>22205.149999999998</v>
      </c>
      <c r="D27" s="12" t="str">
        <f t="shared" si="0"/>
        <v>Missouri</v>
      </c>
      <c r="E27" s="12">
        <f t="shared" si="1"/>
        <v>22205.149999999998</v>
      </c>
    </row>
    <row r="28" spans="1:5" x14ac:dyDescent="0.3">
      <c r="A28" s="7" t="s">
        <v>1766</v>
      </c>
      <c r="B28" s="3">
        <v>5589.3519999999971</v>
      </c>
      <c r="D28" s="12" t="str">
        <f t="shared" si="0"/>
        <v>Montana</v>
      </c>
      <c r="E28" s="12">
        <f t="shared" si="1"/>
        <v>5589.3519999999971</v>
      </c>
    </row>
    <row r="29" spans="1:5" x14ac:dyDescent="0.3">
      <c r="A29" s="7" t="s">
        <v>137</v>
      </c>
      <c r="B29" s="3">
        <v>7464.9299999999985</v>
      </c>
      <c r="D29" s="12" t="str">
        <f t="shared" si="0"/>
        <v>Nebraska</v>
      </c>
      <c r="E29" s="12">
        <f t="shared" si="1"/>
        <v>7464.9299999999985</v>
      </c>
    </row>
    <row r="30" spans="1:5" x14ac:dyDescent="0.3">
      <c r="A30" s="7" t="s">
        <v>1395</v>
      </c>
      <c r="B30" s="3">
        <v>16729.101999999999</v>
      </c>
      <c r="D30" s="12" t="str">
        <f t="shared" si="0"/>
        <v>Nevada</v>
      </c>
      <c r="E30" s="12">
        <f t="shared" si="1"/>
        <v>16729.101999999999</v>
      </c>
    </row>
    <row r="31" spans="1:5" x14ac:dyDescent="0.3">
      <c r="A31" s="7" t="s">
        <v>2700</v>
      </c>
      <c r="B31" s="3">
        <v>7292.5239999999994</v>
      </c>
      <c r="D31" s="12" t="str">
        <f t="shared" si="0"/>
        <v>New Hampshire</v>
      </c>
      <c r="E31" s="12">
        <f t="shared" si="1"/>
        <v>7292.5239999999994</v>
      </c>
    </row>
    <row r="32" spans="1:5" x14ac:dyDescent="0.3">
      <c r="A32" s="7" t="s">
        <v>789</v>
      </c>
      <c r="B32" s="3">
        <v>35764.312000000013</v>
      </c>
      <c r="D32" s="12" t="str">
        <f t="shared" si="0"/>
        <v>New Jersey</v>
      </c>
      <c r="E32" s="12">
        <f t="shared" si="1"/>
        <v>35764.312000000013</v>
      </c>
    </row>
    <row r="33" spans="1:5" x14ac:dyDescent="0.3">
      <c r="A33" s="7" t="s">
        <v>668</v>
      </c>
      <c r="B33" s="3">
        <v>4783.521999999999</v>
      </c>
      <c r="D33" s="12" t="str">
        <f t="shared" si="0"/>
        <v>New Mexico</v>
      </c>
      <c r="E33" s="12">
        <f t="shared" si="1"/>
        <v>4783.521999999999</v>
      </c>
    </row>
    <row r="34" spans="1:5" x14ac:dyDescent="0.3">
      <c r="A34" s="7" t="s">
        <v>266</v>
      </c>
      <c r="B34" s="3">
        <v>310876.27099999978</v>
      </c>
      <c r="D34" s="12" t="str">
        <f t="shared" si="0"/>
        <v>New York</v>
      </c>
      <c r="E34" s="12">
        <f t="shared" si="1"/>
        <v>310876.27099999978</v>
      </c>
    </row>
    <row r="35" spans="1:5" x14ac:dyDescent="0.3">
      <c r="A35" s="7" t="s">
        <v>87</v>
      </c>
      <c r="B35" s="3">
        <v>55603.163999999968</v>
      </c>
      <c r="D35" s="12" t="str">
        <f t="shared" si="0"/>
        <v>North Carolina</v>
      </c>
      <c r="E35" s="12">
        <f t="shared" si="1"/>
        <v>55603.163999999968</v>
      </c>
    </row>
    <row r="36" spans="1:5" x14ac:dyDescent="0.3">
      <c r="A36" s="7" t="s">
        <v>7457</v>
      </c>
      <c r="B36" s="3">
        <v>919.91</v>
      </c>
      <c r="D36" s="12" t="str">
        <f t="shared" si="0"/>
        <v>North Dakota</v>
      </c>
      <c r="E36" s="12">
        <f t="shared" si="1"/>
        <v>919.91</v>
      </c>
    </row>
    <row r="37" spans="1:5" x14ac:dyDescent="0.3">
      <c r="A37" s="7" t="s">
        <v>497</v>
      </c>
      <c r="B37" s="3">
        <v>78258.135999999926</v>
      </c>
      <c r="D37" s="12" t="str">
        <f t="shared" si="0"/>
        <v>Ohio</v>
      </c>
      <c r="E37" s="12">
        <f t="shared" si="1"/>
        <v>78258.135999999926</v>
      </c>
    </row>
    <row r="38" spans="1:5" x14ac:dyDescent="0.3">
      <c r="A38" s="7" t="s">
        <v>649</v>
      </c>
      <c r="B38" s="3">
        <v>19683.39</v>
      </c>
      <c r="D38" s="12" t="str">
        <f t="shared" si="0"/>
        <v>Oklahoma</v>
      </c>
      <c r="E38" s="12">
        <f t="shared" si="1"/>
        <v>19683.39</v>
      </c>
    </row>
    <row r="39" spans="1:5" x14ac:dyDescent="0.3">
      <c r="A39" s="7" t="s">
        <v>419</v>
      </c>
      <c r="B39" s="3">
        <v>17431.149999999991</v>
      </c>
      <c r="D39" s="12" t="str">
        <f t="shared" si="0"/>
        <v>Oregon</v>
      </c>
      <c r="E39" s="12">
        <f t="shared" si="1"/>
        <v>17431.149999999991</v>
      </c>
    </row>
    <row r="40" spans="1:5" x14ac:dyDescent="0.3">
      <c r="A40" s="7" t="s">
        <v>146</v>
      </c>
      <c r="B40" s="3">
        <v>116511.91400000003</v>
      </c>
      <c r="D40" s="12" t="str">
        <f t="shared" si="0"/>
        <v>Pennsylvania</v>
      </c>
      <c r="E40" s="12">
        <f t="shared" si="1"/>
        <v>116511.91400000003</v>
      </c>
    </row>
    <row r="41" spans="1:5" x14ac:dyDescent="0.3">
      <c r="A41" s="7" t="s">
        <v>1402</v>
      </c>
      <c r="B41" s="3">
        <v>22627.955999999995</v>
      </c>
      <c r="D41" s="12" t="str">
        <f t="shared" si="0"/>
        <v>Rhode Island</v>
      </c>
      <c r="E41" s="12">
        <f t="shared" si="1"/>
        <v>22627.955999999995</v>
      </c>
    </row>
    <row r="42" spans="1:5" x14ac:dyDescent="0.3">
      <c r="A42" s="7" t="s">
        <v>382</v>
      </c>
      <c r="B42" s="3">
        <v>8481.7099999999991</v>
      </c>
      <c r="D42" s="12" t="str">
        <f t="shared" si="0"/>
        <v>South Carolina</v>
      </c>
      <c r="E42" s="12">
        <f t="shared" si="1"/>
        <v>8481.7099999999991</v>
      </c>
    </row>
    <row r="43" spans="1:5" x14ac:dyDescent="0.3">
      <c r="A43" s="7" t="s">
        <v>5334</v>
      </c>
      <c r="B43" s="3">
        <v>1315.5600000000002</v>
      </c>
      <c r="D43" s="12" t="str">
        <f t="shared" si="0"/>
        <v>South Dakota</v>
      </c>
      <c r="E43" s="12">
        <f t="shared" si="1"/>
        <v>1315.5600000000002</v>
      </c>
    </row>
    <row r="44" spans="1:5" x14ac:dyDescent="0.3">
      <c r="A44" s="7" t="s">
        <v>334</v>
      </c>
      <c r="B44" s="3">
        <v>30661.872999999981</v>
      </c>
      <c r="D44" s="12" t="str">
        <f t="shared" si="0"/>
        <v>Tennessee</v>
      </c>
      <c r="E44" s="12">
        <f t="shared" si="1"/>
        <v>30661.872999999981</v>
      </c>
    </row>
    <row r="45" spans="1:5" x14ac:dyDescent="0.3">
      <c r="A45" s="7" t="s">
        <v>103</v>
      </c>
      <c r="B45" s="3">
        <v>170188.04580000002</v>
      </c>
      <c r="D45" s="12" t="str">
        <f t="shared" si="0"/>
        <v>Texas</v>
      </c>
      <c r="E45" s="12">
        <f t="shared" si="1"/>
        <v>170188.04580000002</v>
      </c>
    </row>
    <row r="46" spans="1:5" x14ac:dyDescent="0.3">
      <c r="A46" s="7" t="s">
        <v>120</v>
      </c>
      <c r="B46" s="3">
        <v>11220.055999999999</v>
      </c>
      <c r="D46" s="12" t="str">
        <f t="shared" si="0"/>
        <v>Utah</v>
      </c>
      <c r="E46" s="12">
        <f t="shared" si="1"/>
        <v>11220.055999999999</v>
      </c>
    </row>
    <row r="47" spans="1:5" x14ac:dyDescent="0.3">
      <c r="A47" s="7" t="s">
        <v>5211</v>
      </c>
      <c r="B47" s="3">
        <v>8929.369999999999</v>
      </c>
      <c r="D47" s="12" t="str">
        <f t="shared" si="0"/>
        <v>Vermont</v>
      </c>
      <c r="E47" s="12">
        <f t="shared" si="1"/>
        <v>8929.369999999999</v>
      </c>
    </row>
    <row r="48" spans="1:5" x14ac:dyDescent="0.3">
      <c r="A48" s="7" t="s">
        <v>318</v>
      </c>
      <c r="B48" s="3">
        <v>70636.719999999987</v>
      </c>
      <c r="D48" s="12" t="str">
        <f t="shared" si="0"/>
        <v>Virginia</v>
      </c>
      <c r="E48" s="12">
        <f t="shared" si="1"/>
        <v>70636.719999999987</v>
      </c>
    </row>
    <row r="49" spans="1:5" x14ac:dyDescent="0.3">
      <c r="A49" s="7" t="s">
        <v>95</v>
      </c>
      <c r="B49" s="3">
        <v>138641.26999999993</v>
      </c>
      <c r="D49" s="12" t="str">
        <f t="shared" si="0"/>
        <v>Washington</v>
      </c>
      <c r="E49" s="12">
        <f t="shared" si="1"/>
        <v>138641.26999999993</v>
      </c>
    </row>
    <row r="50" spans="1:5" x14ac:dyDescent="0.3">
      <c r="A50" s="7" t="s">
        <v>9734</v>
      </c>
      <c r="B50" s="3">
        <v>1209.8240000000001</v>
      </c>
      <c r="D50" s="12" t="str">
        <f t="shared" si="0"/>
        <v>West Virginia</v>
      </c>
      <c r="E50" s="12">
        <f t="shared" si="1"/>
        <v>1209.8240000000001</v>
      </c>
    </row>
    <row r="51" spans="1:5" x14ac:dyDescent="0.3">
      <c r="A51" s="7" t="s">
        <v>113</v>
      </c>
      <c r="B51" s="3">
        <v>32114.610000000019</v>
      </c>
      <c r="D51" s="12" t="str">
        <f t="shared" si="0"/>
        <v>Wisconsin</v>
      </c>
      <c r="E51" s="12">
        <f t="shared" si="1"/>
        <v>32114.610000000019</v>
      </c>
    </row>
    <row r="52" spans="1:5" x14ac:dyDescent="0.3">
      <c r="A52" s="7" t="s">
        <v>8550</v>
      </c>
      <c r="B52" s="3">
        <v>1603.136</v>
      </c>
      <c r="D52" s="12" t="str">
        <f t="shared" si="0"/>
        <v>Wyoming</v>
      </c>
      <c r="E52" s="12">
        <f t="shared" si="1"/>
        <v>1603.136</v>
      </c>
    </row>
    <row r="53" spans="1:5" x14ac:dyDescent="0.3">
      <c r="A53" s="7" t="s">
        <v>10943</v>
      </c>
      <c r="B53" s="3">
        <v>2297200.8603000003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6B320-DBE6-4DEB-9137-D320A7E112F6}">
  <dimension ref="A3:B7"/>
  <sheetViews>
    <sheetView workbookViewId="0">
      <selection activeCell="A3" sqref="A3"/>
    </sheetView>
  </sheetViews>
  <sheetFormatPr defaultRowHeight="14.4" x14ac:dyDescent="0.3"/>
  <cols>
    <col min="1" max="1" width="12.44140625" bestFit="1" customWidth="1"/>
    <col min="2" max="2" width="12.6640625" bestFit="1" customWidth="1"/>
    <col min="3" max="3" width="15.109375" bestFit="1" customWidth="1"/>
  </cols>
  <sheetData>
    <row r="3" spans="1:2" x14ac:dyDescent="0.3">
      <c r="A3" s="6" t="s">
        <v>10942</v>
      </c>
      <c r="B3" t="s">
        <v>10944</v>
      </c>
    </row>
    <row r="4" spans="1:2" x14ac:dyDescent="0.3">
      <c r="A4" s="7" t="s">
        <v>25</v>
      </c>
      <c r="B4" s="3">
        <v>1161401.3449999888</v>
      </c>
    </row>
    <row r="5" spans="1:2" x14ac:dyDescent="0.3">
      <c r="A5" s="7" t="s">
        <v>40</v>
      </c>
      <c r="B5" s="3">
        <v>706146.36680000008</v>
      </c>
    </row>
    <row r="6" spans="1:2" x14ac:dyDescent="0.3">
      <c r="A6" s="7" t="s">
        <v>101</v>
      </c>
      <c r="B6" s="3">
        <v>429653.1485000003</v>
      </c>
    </row>
    <row r="7" spans="1:2" x14ac:dyDescent="0.3">
      <c r="A7" s="7" t="s">
        <v>10943</v>
      </c>
      <c r="B7" s="3">
        <v>2297200.8602999891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7856-49FD-4E06-B29A-B9CB9AAF4ABD}">
  <dimension ref="A3:C8"/>
  <sheetViews>
    <sheetView workbookViewId="0">
      <selection activeCell="P9" sqref="P9"/>
    </sheetView>
  </sheetViews>
  <sheetFormatPr defaultRowHeight="14.4" x14ac:dyDescent="0.3"/>
  <cols>
    <col min="1" max="1" width="12.44140625" bestFit="1" customWidth="1"/>
    <col min="2" max="2" width="12.6640625" bestFit="1" customWidth="1"/>
    <col min="3" max="3" width="11.5546875" bestFit="1" customWidth="1"/>
  </cols>
  <sheetData>
    <row r="3" spans="1:3" x14ac:dyDescent="0.3">
      <c r="A3" s="6" t="s">
        <v>10942</v>
      </c>
      <c r="B3" t="s">
        <v>10944</v>
      </c>
      <c r="C3" t="s">
        <v>10945</v>
      </c>
    </row>
    <row r="4" spans="1:3" x14ac:dyDescent="0.3">
      <c r="A4" s="7" t="s">
        <v>104</v>
      </c>
      <c r="B4" s="3">
        <v>501239.89080000052</v>
      </c>
      <c r="C4" s="3">
        <v>39706.362499999981</v>
      </c>
    </row>
    <row r="5" spans="1:3" x14ac:dyDescent="0.3">
      <c r="A5" s="7" t="s">
        <v>147</v>
      </c>
      <c r="B5" s="3">
        <v>678781.2399999979</v>
      </c>
      <c r="C5" s="3">
        <v>91522.780000000261</v>
      </c>
    </row>
    <row r="6" spans="1:3" x14ac:dyDescent="0.3">
      <c r="A6" s="7" t="s">
        <v>29</v>
      </c>
      <c r="B6" s="3">
        <v>391721.90500000032</v>
      </c>
      <c r="C6" s="3">
        <v>46749.430300000065</v>
      </c>
    </row>
    <row r="7" spans="1:3" x14ac:dyDescent="0.3">
      <c r="A7" s="7" t="s">
        <v>43</v>
      </c>
      <c r="B7" s="3">
        <v>725457.82450000057</v>
      </c>
      <c r="C7" s="3">
        <v>108418.44890000018</v>
      </c>
    </row>
    <row r="8" spans="1:3" x14ac:dyDescent="0.3">
      <c r="A8" s="7" t="s">
        <v>10943</v>
      </c>
      <c r="B8" s="3">
        <v>2297200.8602999994</v>
      </c>
      <c r="C8" s="3">
        <v>286397.02170000051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C8CC-8CD9-4581-A75E-0F4E2E3AFEFB}">
  <dimension ref="A3:B16"/>
  <sheetViews>
    <sheetView workbookViewId="0">
      <selection activeCell="N16" sqref="N16"/>
    </sheetView>
  </sheetViews>
  <sheetFormatPr defaultRowHeight="14.4" x14ac:dyDescent="0.3"/>
  <cols>
    <col min="1" max="1" width="12.44140625" bestFit="1" customWidth="1"/>
    <col min="2" max="2" width="12.6640625" bestFit="1" customWidth="1"/>
  </cols>
  <sheetData>
    <row r="3" spans="1:2" x14ac:dyDescent="0.3">
      <c r="A3" s="6" t="s">
        <v>10942</v>
      </c>
      <c r="B3" t="s">
        <v>10944</v>
      </c>
    </row>
    <row r="4" spans="1:2" x14ac:dyDescent="0.3">
      <c r="A4" s="7" t="s">
        <v>10950</v>
      </c>
      <c r="B4" s="3">
        <v>94924.835599999977</v>
      </c>
    </row>
    <row r="5" spans="1:2" x14ac:dyDescent="0.3">
      <c r="A5" s="7" t="s">
        <v>10951</v>
      </c>
      <c r="B5" s="3">
        <v>59751.251400000016</v>
      </c>
    </row>
    <row r="6" spans="1:2" x14ac:dyDescent="0.3">
      <c r="A6" s="7" t="s">
        <v>10952</v>
      </c>
      <c r="B6" s="3">
        <v>205005.48879999988</v>
      </c>
    </row>
    <row r="7" spans="1:2" x14ac:dyDescent="0.3">
      <c r="A7" s="7" t="s">
        <v>10953</v>
      </c>
      <c r="B7" s="3">
        <v>137762.12859999997</v>
      </c>
    </row>
    <row r="8" spans="1:2" x14ac:dyDescent="0.3">
      <c r="A8" s="7" t="s">
        <v>10954</v>
      </c>
      <c r="B8" s="3">
        <v>155028.81169999993</v>
      </c>
    </row>
    <row r="9" spans="1:2" x14ac:dyDescent="0.3">
      <c r="A9" s="7" t="s">
        <v>10955</v>
      </c>
      <c r="B9" s="3">
        <v>152718.67930000011</v>
      </c>
    </row>
    <row r="10" spans="1:2" x14ac:dyDescent="0.3">
      <c r="A10" s="7" t="s">
        <v>10956</v>
      </c>
      <c r="B10" s="3">
        <v>147238.0970000003</v>
      </c>
    </row>
    <row r="11" spans="1:2" x14ac:dyDescent="0.3">
      <c r="A11" s="7" t="s">
        <v>10957</v>
      </c>
      <c r="B11" s="3">
        <v>159044.06299999976</v>
      </c>
    </row>
    <row r="12" spans="1:2" x14ac:dyDescent="0.3">
      <c r="A12" s="7" t="s">
        <v>10958</v>
      </c>
      <c r="B12" s="3">
        <v>307649.94570000016</v>
      </c>
    </row>
    <row r="13" spans="1:2" x14ac:dyDescent="0.3">
      <c r="A13" s="7" t="s">
        <v>10959</v>
      </c>
      <c r="B13" s="3">
        <v>200322.98470000012</v>
      </c>
    </row>
    <row r="14" spans="1:2" x14ac:dyDescent="0.3">
      <c r="A14" s="7" t="s">
        <v>10960</v>
      </c>
      <c r="B14" s="3">
        <v>352461.07100000011</v>
      </c>
    </row>
    <row r="15" spans="1:2" x14ac:dyDescent="0.3">
      <c r="A15" s="7" t="s">
        <v>10961</v>
      </c>
      <c r="B15" s="3">
        <v>325293.50350000011</v>
      </c>
    </row>
    <row r="16" spans="1:2" x14ac:dyDescent="0.3">
      <c r="A16" s="7" t="s">
        <v>10943</v>
      </c>
      <c r="B16" s="3">
        <v>2297200.8603000008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25F8B-9887-4B65-8C53-CACEBDDBB873}">
  <dimension ref="A3:G8"/>
  <sheetViews>
    <sheetView workbookViewId="0">
      <selection activeCell="A10" sqref="A10"/>
    </sheetView>
  </sheetViews>
  <sheetFormatPr defaultRowHeight="14.4" x14ac:dyDescent="0.3"/>
  <cols>
    <col min="1" max="1" width="12.44140625" bestFit="1" customWidth="1"/>
    <col min="2" max="2" width="12.88671875" customWidth="1"/>
    <col min="3" max="3" width="17.6640625" bestFit="1" customWidth="1"/>
    <col min="6" max="6" width="11.21875" bestFit="1" customWidth="1"/>
  </cols>
  <sheetData>
    <row r="3" spans="1:7" x14ac:dyDescent="0.3">
      <c r="A3" s="6" t="s">
        <v>10942</v>
      </c>
      <c r="B3" t="s">
        <v>10945</v>
      </c>
      <c r="C3" t="s">
        <v>10963</v>
      </c>
      <c r="E3" s="11" t="s">
        <v>10968</v>
      </c>
      <c r="F3" s="11" t="s">
        <v>10970</v>
      </c>
      <c r="G3" s="11" t="s">
        <v>10969</v>
      </c>
    </row>
    <row r="4" spans="1:7" x14ac:dyDescent="0.3">
      <c r="A4" s="7" t="s">
        <v>10946</v>
      </c>
      <c r="B4" s="3">
        <v>49543.97410000005</v>
      </c>
      <c r="C4" s="4">
        <v>315.45999999999623</v>
      </c>
      <c r="E4" t="str">
        <f>A4</f>
        <v>2014</v>
      </c>
      <c r="F4" s="14">
        <f>GETPIVOTDATA("Sum of Profit",$A$3,"Years (Order Date)",E4)</f>
        <v>49543.97410000005</v>
      </c>
      <c r="G4" s="13">
        <f>GETPIVOTDATA("Sum of Discount",$A$3,"Years (Order Date)",E4)</f>
        <v>315.45999999999623</v>
      </c>
    </row>
    <row r="5" spans="1:7" x14ac:dyDescent="0.3">
      <c r="A5" s="7" t="s">
        <v>10947</v>
      </c>
      <c r="B5" s="3">
        <v>61618.60370000008</v>
      </c>
      <c r="C5" s="4">
        <v>327.08999999999554</v>
      </c>
      <c r="E5" t="str">
        <f t="shared" ref="E5:E7" si="0">A5</f>
        <v>2015</v>
      </c>
      <c r="F5" s="14">
        <f t="shared" ref="F5:F7" si="1">GETPIVOTDATA("Sum of Profit",$A$3,"Years (Order Date)",E5)</f>
        <v>61618.60370000008</v>
      </c>
      <c r="G5" s="13">
        <f t="shared" ref="G5:G7" si="2">GETPIVOTDATA("Sum of Discount",$A$3,"Years (Order Date)",E5)</f>
        <v>327.08999999999554</v>
      </c>
    </row>
    <row r="6" spans="1:7" x14ac:dyDescent="0.3">
      <c r="A6" s="7" t="s">
        <v>10948</v>
      </c>
      <c r="B6" s="3">
        <v>81795.174300000173</v>
      </c>
      <c r="C6" s="4">
        <v>400.31999999999374</v>
      </c>
      <c r="E6" t="str">
        <f t="shared" si="0"/>
        <v>2016</v>
      </c>
      <c r="F6" s="14">
        <f t="shared" si="1"/>
        <v>81795.174300000173</v>
      </c>
      <c r="G6" s="13">
        <f t="shared" si="2"/>
        <v>400.31999999999374</v>
      </c>
    </row>
    <row r="7" spans="1:7" x14ac:dyDescent="0.3">
      <c r="A7" s="7" t="s">
        <v>10949</v>
      </c>
      <c r="B7" s="3">
        <v>93439.269599999985</v>
      </c>
      <c r="C7" s="4">
        <v>518.2199999999915</v>
      </c>
      <c r="E7" t="str">
        <f t="shared" si="0"/>
        <v>2017</v>
      </c>
      <c r="F7" s="14">
        <f t="shared" si="1"/>
        <v>93439.269599999985</v>
      </c>
      <c r="G7" s="13">
        <f t="shared" si="2"/>
        <v>518.2199999999915</v>
      </c>
    </row>
    <row r="8" spans="1:7" x14ac:dyDescent="0.3">
      <c r="A8" s="7" t="s">
        <v>10943</v>
      </c>
      <c r="B8" s="3">
        <v>286397.02170000027</v>
      </c>
      <c r="C8" s="4">
        <v>1561.089999999977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46CD2-FDC3-481D-A9D1-8DE39E15EBCB}">
  <dimension ref="A3:E21"/>
  <sheetViews>
    <sheetView workbookViewId="0">
      <selection activeCell="A3" sqref="A3"/>
    </sheetView>
  </sheetViews>
  <sheetFormatPr defaultRowHeight="14.4" x14ac:dyDescent="0.3"/>
  <cols>
    <col min="1" max="1" width="12.44140625" bestFit="1" customWidth="1"/>
    <col min="2" max="2" width="12.6640625" bestFit="1" customWidth="1"/>
    <col min="3" max="3" width="15.109375" bestFit="1" customWidth="1"/>
  </cols>
  <sheetData>
    <row r="3" spans="1:5" x14ac:dyDescent="0.3">
      <c r="A3" s="6" t="s">
        <v>10942</v>
      </c>
      <c r="B3" t="s">
        <v>10944</v>
      </c>
      <c r="D3" s="11" t="s">
        <v>10965</v>
      </c>
      <c r="E3" s="11" t="s">
        <v>10966</v>
      </c>
    </row>
    <row r="4" spans="1:5" x14ac:dyDescent="0.3">
      <c r="A4" s="7" t="s">
        <v>71</v>
      </c>
      <c r="B4" s="3">
        <v>330007.05400000012</v>
      </c>
      <c r="D4" t="str">
        <f>A4</f>
        <v>Phones</v>
      </c>
      <c r="E4">
        <f>GETPIVOTDATA("Sales",$A$3,"Sub-Category",D4)</f>
        <v>330007.05400000012</v>
      </c>
    </row>
    <row r="5" spans="1:5" x14ac:dyDescent="0.3">
      <c r="A5" s="7" t="s">
        <v>35</v>
      </c>
      <c r="B5" s="3">
        <v>328449.10300000076</v>
      </c>
      <c r="D5" t="str">
        <f t="shared" ref="D5:D20" si="0">A5</f>
        <v>Chairs</v>
      </c>
      <c r="E5">
        <f t="shared" ref="E5:E20" si="1">GETPIVOTDATA("Sales",$A$3,"Sub-Category",D5)</f>
        <v>328449.10300000076</v>
      </c>
    </row>
    <row r="6" spans="1:5" x14ac:dyDescent="0.3">
      <c r="A6" s="7" t="s">
        <v>58</v>
      </c>
      <c r="B6" s="3">
        <v>223843.60800000012</v>
      </c>
      <c r="D6" t="str">
        <f t="shared" si="0"/>
        <v>Storage</v>
      </c>
      <c r="E6">
        <f t="shared" si="1"/>
        <v>223843.60800000012</v>
      </c>
    </row>
    <row r="7" spans="1:5" x14ac:dyDescent="0.3">
      <c r="A7" s="7" t="s">
        <v>55</v>
      </c>
      <c r="B7" s="3">
        <v>206965.53200000009</v>
      </c>
      <c r="D7" t="str">
        <f t="shared" si="0"/>
        <v>Tables</v>
      </c>
      <c r="E7">
        <f t="shared" si="1"/>
        <v>206965.53200000009</v>
      </c>
    </row>
    <row r="8" spans="1:5" x14ac:dyDescent="0.3">
      <c r="A8" s="7" t="s">
        <v>74</v>
      </c>
      <c r="B8" s="3">
        <v>203412.73300000009</v>
      </c>
      <c r="D8" t="str">
        <f t="shared" si="0"/>
        <v>Binders</v>
      </c>
      <c r="E8">
        <f t="shared" si="1"/>
        <v>203412.73300000009</v>
      </c>
    </row>
    <row r="9" spans="1:5" x14ac:dyDescent="0.3">
      <c r="A9" s="7" t="s">
        <v>683</v>
      </c>
      <c r="B9" s="3">
        <v>189238.63099999996</v>
      </c>
      <c r="D9" t="str">
        <f t="shared" si="0"/>
        <v>Machines</v>
      </c>
      <c r="E9">
        <f t="shared" si="1"/>
        <v>189238.63099999996</v>
      </c>
    </row>
    <row r="10" spans="1:5" x14ac:dyDescent="0.3">
      <c r="A10" s="7" t="s">
        <v>160</v>
      </c>
      <c r="B10" s="3">
        <v>167380.31800000009</v>
      </c>
      <c r="D10" t="str">
        <f t="shared" si="0"/>
        <v>Accessories</v>
      </c>
      <c r="E10">
        <f t="shared" si="1"/>
        <v>167380.31800000009</v>
      </c>
    </row>
    <row r="11" spans="1:5" x14ac:dyDescent="0.3">
      <c r="A11" s="7" t="s">
        <v>1218</v>
      </c>
      <c r="B11" s="3">
        <v>149528.02999999994</v>
      </c>
      <c r="D11" t="str">
        <f t="shared" si="0"/>
        <v>Copiers</v>
      </c>
      <c r="E11">
        <f t="shared" si="1"/>
        <v>149528.02999999994</v>
      </c>
    </row>
    <row r="12" spans="1:5" x14ac:dyDescent="0.3">
      <c r="A12" s="7" t="s">
        <v>32</v>
      </c>
      <c r="B12" s="3">
        <v>114879.99629999997</v>
      </c>
      <c r="D12" t="str">
        <f t="shared" si="0"/>
        <v>Bookcases</v>
      </c>
      <c r="E12">
        <f t="shared" si="1"/>
        <v>114879.99629999997</v>
      </c>
    </row>
    <row r="13" spans="1:5" x14ac:dyDescent="0.3">
      <c r="A13" s="7" t="s">
        <v>77</v>
      </c>
      <c r="B13" s="3">
        <v>107532.16099999999</v>
      </c>
      <c r="D13" t="str">
        <f t="shared" si="0"/>
        <v>Appliances</v>
      </c>
      <c r="E13">
        <f t="shared" si="1"/>
        <v>107532.16099999999</v>
      </c>
    </row>
    <row r="14" spans="1:5" x14ac:dyDescent="0.3">
      <c r="A14" s="7" t="s">
        <v>64</v>
      </c>
      <c r="B14" s="3">
        <v>91705.164000000048</v>
      </c>
      <c r="D14" t="str">
        <f t="shared" si="0"/>
        <v>Furnishings</v>
      </c>
      <c r="E14">
        <f t="shared" si="1"/>
        <v>91705.164000000048</v>
      </c>
    </row>
    <row r="15" spans="1:5" x14ac:dyDescent="0.3">
      <c r="A15" s="7" t="s">
        <v>89</v>
      </c>
      <c r="B15" s="3">
        <v>78479.20600000002</v>
      </c>
      <c r="D15" t="str">
        <f t="shared" si="0"/>
        <v>Paper</v>
      </c>
      <c r="E15">
        <f t="shared" si="1"/>
        <v>78479.20600000002</v>
      </c>
    </row>
    <row r="16" spans="1:5" x14ac:dyDescent="0.3">
      <c r="A16" s="7" t="s">
        <v>578</v>
      </c>
      <c r="B16" s="3">
        <v>46673.538000000015</v>
      </c>
      <c r="D16" t="str">
        <f t="shared" si="0"/>
        <v>Supplies</v>
      </c>
      <c r="E16">
        <f t="shared" si="1"/>
        <v>46673.538000000015</v>
      </c>
    </row>
    <row r="17" spans="1:5" x14ac:dyDescent="0.3">
      <c r="A17" s="7" t="s">
        <v>67</v>
      </c>
      <c r="B17" s="3">
        <v>27118.791999999954</v>
      </c>
      <c r="D17" t="str">
        <f t="shared" si="0"/>
        <v>Art</v>
      </c>
      <c r="E17">
        <f t="shared" si="1"/>
        <v>27118.791999999954</v>
      </c>
    </row>
    <row r="18" spans="1:5" x14ac:dyDescent="0.3">
      <c r="A18" s="7" t="s">
        <v>172</v>
      </c>
      <c r="B18" s="3">
        <v>16476.401999999998</v>
      </c>
      <c r="D18" t="str">
        <f t="shared" si="0"/>
        <v>Envelopes</v>
      </c>
      <c r="E18">
        <f t="shared" si="1"/>
        <v>16476.401999999998</v>
      </c>
    </row>
    <row r="19" spans="1:5" x14ac:dyDescent="0.3">
      <c r="A19" s="7" t="s">
        <v>46</v>
      </c>
      <c r="B19" s="3">
        <v>12486.312</v>
      </c>
      <c r="D19" t="str">
        <f t="shared" si="0"/>
        <v>Labels</v>
      </c>
      <c r="E19">
        <f t="shared" si="1"/>
        <v>12486.312</v>
      </c>
    </row>
    <row r="20" spans="1:5" x14ac:dyDescent="0.3">
      <c r="A20" s="7" t="s">
        <v>268</v>
      </c>
      <c r="B20" s="3">
        <v>3024.2799999999997</v>
      </c>
      <c r="D20" t="str">
        <f t="shared" si="0"/>
        <v>Fasteners</v>
      </c>
      <c r="E20">
        <f t="shared" si="1"/>
        <v>3024.2799999999997</v>
      </c>
    </row>
    <row r="21" spans="1:5" x14ac:dyDescent="0.3">
      <c r="A21" s="7" t="s">
        <v>10943</v>
      </c>
      <c r="B21" s="3">
        <v>2297200.8603000008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32FE-098D-4407-8F01-D2684F88D72D}">
  <dimension ref="A17:M17"/>
  <sheetViews>
    <sheetView showGridLines="0" tabSelected="1" workbookViewId="0">
      <selection activeCell="A26" sqref="A26"/>
    </sheetView>
  </sheetViews>
  <sheetFormatPr defaultRowHeight="14.4" x14ac:dyDescent="0.3"/>
  <cols>
    <col min="1" max="1" width="22.5546875" style="9" customWidth="1"/>
    <col min="2" max="16384" width="8.88671875" style="8"/>
  </cols>
  <sheetData>
    <row r="17" spans="13:13" x14ac:dyDescent="0.3">
      <c r="M17"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02AC6-D3A0-41FA-90FE-E2AA8D49C2FE}">
  <dimension ref="A1:Y9995"/>
  <sheetViews>
    <sheetView workbookViewId="0">
      <selection activeCell="A2" sqref="A2"/>
    </sheetView>
  </sheetViews>
  <sheetFormatPr defaultRowHeight="14.4" x14ac:dyDescent="0.3"/>
  <cols>
    <col min="1" max="1" width="8.44140625" customWidth="1"/>
    <col min="2" max="2" width="14.77734375" bestFit="1" customWidth="1"/>
    <col min="3" max="3" width="11.88671875" style="1" customWidth="1"/>
    <col min="4" max="4" width="10.88671875" style="1"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2.77734375" customWidth="1"/>
    <col min="13" max="13" width="8.44140625" customWidth="1"/>
    <col min="14" max="14" width="16.33203125" bestFit="1" customWidth="1"/>
    <col min="15" max="15" width="13.109375" bestFit="1" customWidth="1"/>
    <col min="16" max="16" width="14.109375" customWidth="1"/>
    <col min="17" max="17" width="106.5546875" bestFit="1" customWidth="1"/>
    <col min="18" max="18" width="10.109375" style="3" bestFit="1" customWidth="1"/>
    <col min="19" max="19" width="10" style="5" customWidth="1"/>
    <col min="20" max="20" width="10.21875" style="4" customWidth="1"/>
    <col min="21" max="21" width="9.77734375" style="3" bestFit="1" customWidth="1"/>
    <col min="22" max="22" width="12.33203125" customWidth="1"/>
    <col min="23" max="23" width="13.33203125" style="4" customWidth="1"/>
    <col min="25" max="25" width="12.6640625" bestFit="1"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s="3" t="s">
        <v>17</v>
      </c>
      <c r="S1" s="5" t="s">
        <v>18</v>
      </c>
      <c r="T1" s="4" t="s">
        <v>19</v>
      </c>
      <c r="U1" s="3" t="s">
        <v>20</v>
      </c>
      <c r="V1" t="s">
        <v>10940</v>
      </c>
      <c r="W1" s="4" t="s">
        <v>10941</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3">
        <v>261.95999999999998</v>
      </c>
      <c r="S2" s="5">
        <v>2</v>
      </c>
      <c r="T2" s="4">
        <v>0</v>
      </c>
      <c r="U2" s="3">
        <v>41.913600000000002</v>
      </c>
      <c r="V2" t="str">
        <f>TEXT(D2,"mmm-yyyy")</f>
        <v>Nov-2016</v>
      </c>
      <c r="W2" s="4">
        <f>IF(R2=0,0,U2/R2)</f>
        <v>0.16000000000000003</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3">
        <v>731.94</v>
      </c>
      <c r="S3" s="5">
        <v>3</v>
      </c>
      <c r="T3" s="4">
        <v>0</v>
      </c>
      <c r="U3" s="3">
        <v>219.58199999999999</v>
      </c>
      <c r="V3" t="str">
        <f t="shared" ref="V3:V66" si="0">TEXT(D3,"mmm-yyyy")</f>
        <v>Nov-2016</v>
      </c>
      <c r="W3" s="4">
        <f t="shared" ref="W3:W66" si="1">IF(R3=0,0,U3/R3)</f>
        <v>0.3</v>
      </c>
      <c r="Y3" s="4"/>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3">
        <v>14.62</v>
      </c>
      <c r="S4" s="5">
        <v>2</v>
      </c>
      <c r="T4" s="4">
        <v>0</v>
      </c>
      <c r="U4" s="3">
        <v>6.8714000000000004</v>
      </c>
      <c r="V4" t="str">
        <f t="shared" si="0"/>
        <v>Jun-2016</v>
      </c>
      <c r="W4" s="4">
        <f t="shared" si="1"/>
        <v>0.47000000000000003</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3">
        <v>957.57749999999999</v>
      </c>
      <c r="S5" s="5">
        <v>5</v>
      </c>
      <c r="T5" s="4">
        <v>0.45</v>
      </c>
      <c r="U5" s="3">
        <v>-383.03100000000001</v>
      </c>
      <c r="V5" t="str">
        <f t="shared" si="0"/>
        <v>Oct-2015</v>
      </c>
      <c r="W5" s="4">
        <f t="shared" si="1"/>
        <v>-0.4</v>
      </c>
      <c r="Y5" s="3"/>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3">
        <v>22.367999999999999</v>
      </c>
      <c r="S6" s="5">
        <v>2</v>
      </c>
      <c r="T6" s="4">
        <v>0.2</v>
      </c>
      <c r="U6" s="3">
        <v>2.5164</v>
      </c>
      <c r="V6" t="str">
        <f t="shared" si="0"/>
        <v>Oct-2015</v>
      </c>
      <c r="W6" s="4">
        <f t="shared" si="1"/>
        <v>0.1125</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3">
        <v>48.86</v>
      </c>
      <c r="S7" s="5">
        <v>7</v>
      </c>
      <c r="T7" s="4">
        <v>0</v>
      </c>
      <c r="U7" s="3">
        <v>14.1694</v>
      </c>
      <c r="V7" t="str">
        <f t="shared" si="0"/>
        <v>Jun-2014</v>
      </c>
      <c r="W7" s="4">
        <f t="shared" si="1"/>
        <v>0.28999999999999998</v>
      </c>
      <c r="Y7" s="3"/>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3">
        <v>7.28</v>
      </c>
      <c r="S8" s="5">
        <v>4</v>
      </c>
      <c r="T8" s="4">
        <v>0</v>
      </c>
      <c r="U8" s="3">
        <v>1.9656</v>
      </c>
      <c r="V8" t="str">
        <f t="shared" si="0"/>
        <v>Jun-2014</v>
      </c>
      <c r="W8" s="4">
        <f t="shared" si="1"/>
        <v>0.27</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3">
        <v>907.15200000000004</v>
      </c>
      <c r="S9" s="5">
        <v>6</v>
      </c>
      <c r="T9" s="4">
        <v>0.2</v>
      </c>
      <c r="U9" s="3">
        <v>90.715199999999996</v>
      </c>
      <c r="V9" t="str">
        <f t="shared" si="0"/>
        <v>Jun-2014</v>
      </c>
      <c r="W9" s="4">
        <f t="shared" si="1"/>
        <v>9.9999999999999992E-2</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3">
        <v>18.504000000000001</v>
      </c>
      <c r="S10" s="5">
        <v>3</v>
      </c>
      <c r="T10" s="4">
        <v>0.2</v>
      </c>
      <c r="U10" s="3">
        <v>5.7824999999999998</v>
      </c>
      <c r="V10" t="str">
        <f t="shared" si="0"/>
        <v>Jun-2014</v>
      </c>
      <c r="W10" s="4">
        <f t="shared" si="1"/>
        <v>0.31249999999999994</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3">
        <v>114.9</v>
      </c>
      <c r="S11" s="5">
        <v>5</v>
      </c>
      <c r="T11" s="4">
        <v>0</v>
      </c>
      <c r="U11" s="3">
        <v>34.47</v>
      </c>
      <c r="V11" t="str">
        <f t="shared" si="0"/>
        <v>Jun-2014</v>
      </c>
      <c r="W11" s="4">
        <f t="shared" si="1"/>
        <v>0.3</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3">
        <v>1706.184</v>
      </c>
      <c r="S12" s="5">
        <v>9</v>
      </c>
      <c r="T12" s="4">
        <v>0.2</v>
      </c>
      <c r="U12" s="3">
        <v>85.309200000000004</v>
      </c>
      <c r="V12" t="str">
        <f t="shared" si="0"/>
        <v>Jun-2014</v>
      </c>
      <c r="W12" s="4">
        <f t="shared" si="1"/>
        <v>0.05</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3">
        <v>911.42399999999998</v>
      </c>
      <c r="S13" s="5">
        <v>4</v>
      </c>
      <c r="T13" s="4">
        <v>0.2</v>
      </c>
      <c r="U13" s="3">
        <v>68.356800000000007</v>
      </c>
      <c r="V13" t="str">
        <f t="shared" si="0"/>
        <v>Jun-2014</v>
      </c>
      <c r="W13" s="4">
        <f t="shared" si="1"/>
        <v>7.5000000000000011E-2</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3">
        <v>15.552</v>
      </c>
      <c r="S14" s="5">
        <v>3</v>
      </c>
      <c r="T14" s="4">
        <v>0.2</v>
      </c>
      <c r="U14" s="3">
        <v>5.4432</v>
      </c>
      <c r="V14" t="str">
        <f t="shared" si="0"/>
        <v>Apr-2017</v>
      </c>
      <c r="W14" s="4">
        <f t="shared" si="1"/>
        <v>0.35000000000000003</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3">
        <v>407.976</v>
      </c>
      <c r="S15" s="5">
        <v>3</v>
      </c>
      <c r="T15" s="4">
        <v>0.2</v>
      </c>
      <c r="U15" s="3">
        <v>132.59219999999999</v>
      </c>
      <c r="V15" t="str">
        <f t="shared" si="0"/>
        <v>Dec-2016</v>
      </c>
      <c r="W15" s="4">
        <f t="shared" si="1"/>
        <v>0.32499999999999996</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3">
        <v>68.81</v>
      </c>
      <c r="S16" s="5">
        <v>5</v>
      </c>
      <c r="T16" s="4">
        <v>0.8</v>
      </c>
      <c r="U16" s="3">
        <v>-123.858</v>
      </c>
      <c r="V16" t="str">
        <f t="shared" si="0"/>
        <v>Nov-2015</v>
      </c>
      <c r="W16" s="4">
        <f t="shared" si="1"/>
        <v>-1.8</v>
      </c>
    </row>
    <row r="17" spans="1:23"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3">
        <v>2.544</v>
      </c>
      <c r="S17" s="5">
        <v>3</v>
      </c>
      <c r="T17" s="4">
        <v>0.8</v>
      </c>
      <c r="U17" s="3">
        <v>-3.8159999999999998</v>
      </c>
      <c r="V17" t="str">
        <f t="shared" si="0"/>
        <v>Nov-2015</v>
      </c>
      <c r="W17" s="4">
        <f t="shared" si="1"/>
        <v>-1.5</v>
      </c>
    </row>
    <row r="18" spans="1:23"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3">
        <v>665.88</v>
      </c>
      <c r="S18" s="5">
        <v>6</v>
      </c>
      <c r="T18" s="4">
        <v>0</v>
      </c>
      <c r="U18" s="3">
        <v>13.317600000000001</v>
      </c>
      <c r="V18" t="str">
        <f t="shared" si="0"/>
        <v>Nov-2014</v>
      </c>
      <c r="W18" s="4">
        <f t="shared" si="1"/>
        <v>0.02</v>
      </c>
    </row>
    <row r="19" spans="1:23"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3">
        <v>55.5</v>
      </c>
      <c r="S19" s="5">
        <v>2</v>
      </c>
      <c r="T19" s="4">
        <v>0</v>
      </c>
      <c r="U19" s="3">
        <v>9.99</v>
      </c>
      <c r="V19" t="str">
        <f t="shared" si="0"/>
        <v>May-2014</v>
      </c>
      <c r="W19" s="4">
        <f t="shared" si="1"/>
        <v>0.18</v>
      </c>
    </row>
    <row r="20" spans="1:23"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3">
        <v>8.56</v>
      </c>
      <c r="S20" s="5">
        <v>2</v>
      </c>
      <c r="T20" s="4">
        <v>0</v>
      </c>
      <c r="U20" s="3">
        <v>2.4824000000000002</v>
      </c>
      <c r="V20" t="str">
        <f t="shared" si="0"/>
        <v>Sep-2014</v>
      </c>
      <c r="W20" s="4">
        <f t="shared" si="1"/>
        <v>0.28999999999999998</v>
      </c>
    </row>
    <row r="21" spans="1:23"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3">
        <v>213.48</v>
      </c>
      <c r="S21" s="5">
        <v>3</v>
      </c>
      <c r="T21" s="4">
        <v>0.2</v>
      </c>
      <c r="U21" s="3">
        <v>16.010999999999999</v>
      </c>
      <c r="V21" t="str">
        <f t="shared" si="0"/>
        <v>Sep-2014</v>
      </c>
      <c r="W21" s="4">
        <f t="shared" si="1"/>
        <v>7.4999999999999997E-2</v>
      </c>
    </row>
    <row r="22" spans="1:23"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3">
        <v>22.72</v>
      </c>
      <c r="S22" s="5">
        <v>4</v>
      </c>
      <c r="T22" s="4">
        <v>0.2</v>
      </c>
      <c r="U22" s="3">
        <v>7.3840000000000003</v>
      </c>
      <c r="V22" t="str">
        <f t="shared" si="0"/>
        <v>Sep-2014</v>
      </c>
      <c r="W22" s="4">
        <f t="shared" si="1"/>
        <v>0.32500000000000001</v>
      </c>
    </row>
    <row r="23" spans="1:23"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3">
        <v>19.46</v>
      </c>
      <c r="S23" s="5">
        <v>7</v>
      </c>
      <c r="T23" s="4">
        <v>0</v>
      </c>
      <c r="U23" s="3">
        <v>5.0595999999999997</v>
      </c>
      <c r="V23" t="str">
        <f t="shared" si="0"/>
        <v>Dec-2016</v>
      </c>
      <c r="W23" s="4">
        <f t="shared" si="1"/>
        <v>0.25999999999999995</v>
      </c>
    </row>
    <row r="24" spans="1:23"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3">
        <v>60.34</v>
      </c>
      <c r="S24" s="5">
        <v>7</v>
      </c>
      <c r="T24" s="4">
        <v>0</v>
      </c>
      <c r="U24" s="3">
        <v>15.6884</v>
      </c>
      <c r="V24" t="str">
        <f t="shared" si="0"/>
        <v>Dec-2016</v>
      </c>
      <c r="W24" s="4">
        <f t="shared" si="1"/>
        <v>0.25999999999999995</v>
      </c>
    </row>
    <row r="25" spans="1:23"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3">
        <v>71.372</v>
      </c>
      <c r="S25" s="5">
        <v>2</v>
      </c>
      <c r="T25" s="4">
        <v>0.3</v>
      </c>
      <c r="U25" s="3">
        <v>-1.0196000000000001</v>
      </c>
      <c r="V25" t="str">
        <f t="shared" si="0"/>
        <v>Jul-2017</v>
      </c>
      <c r="W25" s="4">
        <f t="shared" si="1"/>
        <v>-1.4285714285714287E-2</v>
      </c>
    </row>
    <row r="26" spans="1:23"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3">
        <v>1044.6300000000001</v>
      </c>
      <c r="S26" s="5">
        <v>3</v>
      </c>
      <c r="T26" s="4">
        <v>0</v>
      </c>
      <c r="U26" s="3">
        <v>240.26490000000001</v>
      </c>
      <c r="V26" t="str">
        <f t="shared" si="0"/>
        <v>Sep-2015</v>
      </c>
      <c r="W26" s="4">
        <f t="shared" si="1"/>
        <v>0.22999999999999998</v>
      </c>
    </row>
    <row r="27" spans="1:23"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3">
        <v>11.648</v>
      </c>
      <c r="S27" s="5">
        <v>2</v>
      </c>
      <c r="T27" s="4">
        <v>0.2</v>
      </c>
      <c r="U27" s="3">
        <v>4.2224000000000004</v>
      </c>
      <c r="V27" t="str">
        <f t="shared" si="0"/>
        <v>Jan-2016</v>
      </c>
      <c r="W27" s="4">
        <f t="shared" si="1"/>
        <v>0.36250000000000004</v>
      </c>
    </row>
    <row r="28" spans="1:23"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3">
        <v>90.57</v>
      </c>
      <c r="S28" s="5">
        <v>3</v>
      </c>
      <c r="T28" s="4">
        <v>0</v>
      </c>
      <c r="U28" s="3">
        <v>11.774100000000001</v>
      </c>
      <c r="V28" t="str">
        <f t="shared" si="0"/>
        <v>Jan-2016</v>
      </c>
      <c r="W28" s="4">
        <f t="shared" si="1"/>
        <v>0.13</v>
      </c>
    </row>
    <row r="29" spans="1:23"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3">
        <v>3083.43</v>
      </c>
      <c r="S29" s="5">
        <v>7</v>
      </c>
      <c r="T29" s="4">
        <v>0.5</v>
      </c>
      <c r="U29" s="3">
        <v>-1665.0522000000001</v>
      </c>
      <c r="V29" t="str">
        <f t="shared" si="0"/>
        <v>Sep-2015</v>
      </c>
      <c r="W29" s="4">
        <f t="shared" si="1"/>
        <v>-0.54</v>
      </c>
    </row>
    <row r="30" spans="1:23"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3">
        <v>9.6180000000000003</v>
      </c>
      <c r="S30" s="5">
        <v>2</v>
      </c>
      <c r="T30" s="4">
        <v>0.7</v>
      </c>
      <c r="U30" s="3">
        <v>-7.0532000000000004</v>
      </c>
      <c r="V30" t="str">
        <f t="shared" si="0"/>
        <v>Sep-2015</v>
      </c>
      <c r="W30" s="4">
        <f t="shared" si="1"/>
        <v>-0.73333333333333339</v>
      </c>
    </row>
    <row r="31" spans="1:23"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3">
        <v>124.2</v>
      </c>
      <c r="S31" s="5">
        <v>3</v>
      </c>
      <c r="T31" s="4">
        <v>0.2</v>
      </c>
      <c r="U31" s="3">
        <v>15.525</v>
      </c>
      <c r="V31" t="str">
        <f t="shared" si="0"/>
        <v>Sep-2015</v>
      </c>
      <c r="W31" s="4">
        <f t="shared" si="1"/>
        <v>0.125</v>
      </c>
    </row>
    <row r="32" spans="1:23"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3">
        <v>3.2639999999999998</v>
      </c>
      <c r="S32" s="5">
        <v>2</v>
      </c>
      <c r="T32" s="4">
        <v>0.2</v>
      </c>
      <c r="U32" s="3">
        <v>1.1015999999999999</v>
      </c>
      <c r="V32" t="str">
        <f t="shared" si="0"/>
        <v>Sep-2015</v>
      </c>
      <c r="W32" s="4">
        <f t="shared" si="1"/>
        <v>0.33750000000000002</v>
      </c>
    </row>
    <row r="33" spans="1:23"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3">
        <v>86.304000000000002</v>
      </c>
      <c r="S33" s="5">
        <v>6</v>
      </c>
      <c r="T33" s="4">
        <v>0.2</v>
      </c>
      <c r="U33" s="3">
        <v>9.7091999999999992</v>
      </c>
      <c r="V33" t="str">
        <f t="shared" si="0"/>
        <v>Sep-2015</v>
      </c>
      <c r="W33" s="4">
        <f t="shared" si="1"/>
        <v>0.11249999999999999</v>
      </c>
    </row>
    <row r="34" spans="1:23"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3">
        <v>6.8579999999999997</v>
      </c>
      <c r="S34" s="5">
        <v>6</v>
      </c>
      <c r="T34" s="4">
        <v>0.7</v>
      </c>
      <c r="U34" s="3">
        <v>-5.7149999999999999</v>
      </c>
      <c r="V34" t="str">
        <f t="shared" si="0"/>
        <v>Sep-2015</v>
      </c>
      <c r="W34" s="4">
        <f t="shared" si="1"/>
        <v>-0.83333333333333337</v>
      </c>
    </row>
    <row r="35" spans="1:23"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3">
        <v>15.76</v>
      </c>
      <c r="S35" s="5">
        <v>2</v>
      </c>
      <c r="T35" s="4">
        <v>0.2</v>
      </c>
      <c r="U35" s="3">
        <v>3.5459999999999998</v>
      </c>
      <c r="V35" t="str">
        <f t="shared" si="0"/>
        <v>Sep-2015</v>
      </c>
      <c r="W35" s="4">
        <f t="shared" si="1"/>
        <v>0.22499999999999998</v>
      </c>
    </row>
    <row r="36" spans="1:23"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3">
        <v>29.472000000000001</v>
      </c>
      <c r="S36" s="5">
        <v>3</v>
      </c>
      <c r="T36" s="4">
        <v>0.2</v>
      </c>
      <c r="U36" s="3">
        <v>9.9467999999999996</v>
      </c>
      <c r="V36" t="str">
        <f t="shared" si="0"/>
        <v>Oct-2017</v>
      </c>
      <c r="W36" s="4">
        <f t="shared" si="1"/>
        <v>0.33749999999999997</v>
      </c>
    </row>
    <row r="37" spans="1:23"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3">
        <v>1097.5440000000001</v>
      </c>
      <c r="S37" s="5">
        <v>7</v>
      </c>
      <c r="T37" s="4">
        <v>0.2</v>
      </c>
      <c r="U37" s="3">
        <v>123.47369999999999</v>
      </c>
      <c r="V37" t="str">
        <f t="shared" si="0"/>
        <v>Dec-2016</v>
      </c>
      <c r="W37" s="4">
        <f t="shared" si="1"/>
        <v>0.11249999999999999</v>
      </c>
    </row>
    <row r="38" spans="1:23"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3">
        <v>190.92</v>
      </c>
      <c r="S38" s="5">
        <v>5</v>
      </c>
      <c r="T38" s="4">
        <v>0.6</v>
      </c>
      <c r="U38" s="3">
        <v>-147.96299999999999</v>
      </c>
      <c r="V38" t="str">
        <f t="shared" si="0"/>
        <v>Dec-2016</v>
      </c>
      <c r="W38" s="4">
        <f t="shared" si="1"/>
        <v>-0.77500000000000002</v>
      </c>
    </row>
    <row r="39" spans="1:23"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3">
        <v>113.328</v>
      </c>
      <c r="S39" s="5">
        <v>9</v>
      </c>
      <c r="T39" s="4">
        <v>0.2</v>
      </c>
      <c r="U39" s="3">
        <v>35.414999999999999</v>
      </c>
      <c r="V39" t="str">
        <f t="shared" si="0"/>
        <v>Dec-2015</v>
      </c>
      <c r="W39" s="4">
        <f t="shared" si="1"/>
        <v>0.3125</v>
      </c>
    </row>
    <row r="40" spans="1:23"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3">
        <v>532.39919999999995</v>
      </c>
      <c r="S40" s="5">
        <v>3</v>
      </c>
      <c r="T40" s="4">
        <v>0.32</v>
      </c>
      <c r="U40" s="3">
        <v>-46.976399999999998</v>
      </c>
      <c r="V40" t="str">
        <f t="shared" si="0"/>
        <v>Dec-2015</v>
      </c>
      <c r="W40" s="4">
        <f t="shared" si="1"/>
        <v>-8.8235294117647065E-2</v>
      </c>
    </row>
    <row r="41" spans="1:23"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3">
        <v>212.05799999999999</v>
      </c>
      <c r="S41" s="5">
        <v>3</v>
      </c>
      <c r="T41" s="4">
        <v>0.3</v>
      </c>
      <c r="U41" s="3">
        <v>-15.147</v>
      </c>
      <c r="V41" t="str">
        <f t="shared" si="0"/>
        <v>Dec-2015</v>
      </c>
      <c r="W41" s="4">
        <f t="shared" si="1"/>
        <v>-7.1428571428571438E-2</v>
      </c>
    </row>
    <row r="42" spans="1:23"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3">
        <v>371.16800000000001</v>
      </c>
      <c r="S42" s="5">
        <v>4</v>
      </c>
      <c r="T42" s="4">
        <v>0.2</v>
      </c>
      <c r="U42" s="3">
        <v>41.756399999999999</v>
      </c>
      <c r="V42" t="str">
        <f t="shared" si="0"/>
        <v>Dec-2015</v>
      </c>
      <c r="W42" s="4">
        <f t="shared" si="1"/>
        <v>0.1125</v>
      </c>
    </row>
    <row r="43" spans="1:23"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3">
        <v>147.16800000000001</v>
      </c>
      <c r="S43" s="5">
        <v>4</v>
      </c>
      <c r="T43" s="4">
        <v>0.2</v>
      </c>
      <c r="U43" s="3">
        <v>16.5564</v>
      </c>
      <c r="V43" t="str">
        <f t="shared" si="0"/>
        <v>Sep-2017</v>
      </c>
      <c r="W43" s="4">
        <f t="shared" si="1"/>
        <v>0.11249999999999999</v>
      </c>
    </row>
    <row r="44" spans="1:23"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3">
        <v>77.88</v>
      </c>
      <c r="S44" s="5">
        <v>2</v>
      </c>
      <c r="T44" s="4">
        <v>0</v>
      </c>
      <c r="U44" s="3">
        <v>3.8940000000000001</v>
      </c>
      <c r="V44" t="str">
        <f t="shared" si="0"/>
        <v>Jul-2016</v>
      </c>
      <c r="W44" s="4">
        <f t="shared" si="1"/>
        <v>0.05</v>
      </c>
    </row>
    <row r="45" spans="1:23"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3">
        <v>95.616</v>
      </c>
      <c r="S45" s="5">
        <v>2</v>
      </c>
      <c r="T45" s="4">
        <v>0.2</v>
      </c>
      <c r="U45" s="3">
        <v>9.5616000000000003</v>
      </c>
      <c r="V45" t="str">
        <f t="shared" si="0"/>
        <v>Sep-2017</v>
      </c>
      <c r="W45" s="4">
        <f t="shared" si="1"/>
        <v>0.1</v>
      </c>
    </row>
    <row r="46" spans="1:23"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3">
        <v>45.98</v>
      </c>
      <c r="S46" s="5">
        <v>2</v>
      </c>
      <c r="T46" s="4">
        <v>0</v>
      </c>
      <c r="U46" s="3">
        <v>19.7714</v>
      </c>
      <c r="V46" t="str">
        <f t="shared" si="0"/>
        <v>Mar-2016</v>
      </c>
      <c r="W46" s="4">
        <f t="shared" si="1"/>
        <v>0.43000000000000005</v>
      </c>
    </row>
    <row r="47" spans="1:23"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3">
        <v>17.46</v>
      </c>
      <c r="S47" s="5">
        <v>2</v>
      </c>
      <c r="T47" s="4">
        <v>0</v>
      </c>
      <c r="U47" s="3">
        <v>8.2062000000000008</v>
      </c>
      <c r="V47" t="str">
        <f t="shared" si="0"/>
        <v>Mar-2016</v>
      </c>
      <c r="W47" s="4">
        <f t="shared" si="1"/>
        <v>0.47000000000000003</v>
      </c>
    </row>
    <row r="48" spans="1:23"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3">
        <v>211.96</v>
      </c>
      <c r="S48" s="5">
        <v>4</v>
      </c>
      <c r="T48" s="4">
        <v>0</v>
      </c>
      <c r="U48" s="3">
        <v>8.4784000000000006</v>
      </c>
      <c r="V48" t="str">
        <f t="shared" si="0"/>
        <v>Oct-2014</v>
      </c>
      <c r="W48" s="4">
        <f t="shared" si="1"/>
        <v>0.04</v>
      </c>
    </row>
    <row r="49" spans="1:23"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3">
        <v>45</v>
      </c>
      <c r="S49" s="5">
        <v>3</v>
      </c>
      <c r="T49" s="4">
        <v>0</v>
      </c>
      <c r="U49" s="3">
        <v>4.95</v>
      </c>
      <c r="V49" t="str">
        <f t="shared" si="0"/>
        <v>Jun-2016</v>
      </c>
      <c r="W49" s="4">
        <f t="shared" si="1"/>
        <v>0.11</v>
      </c>
    </row>
    <row r="50" spans="1:23"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3">
        <v>21.8</v>
      </c>
      <c r="S50" s="5">
        <v>2</v>
      </c>
      <c r="T50" s="4">
        <v>0</v>
      </c>
      <c r="U50" s="3">
        <v>6.1040000000000001</v>
      </c>
      <c r="V50" t="str">
        <f t="shared" si="0"/>
        <v>Jun-2016</v>
      </c>
      <c r="W50" s="4">
        <f t="shared" si="1"/>
        <v>0.27999999999999997</v>
      </c>
    </row>
    <row r="51" spans="1:23"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3">
        <v>38.22</v>
      </c>
      <c r="S51" s="5">
        <v>6</v>
      </c>
      <c r="T51" s="4">
        <v>0</v>
      </c>
      <c r="U51" s="3">
        <v>17.9634</v>
      </c>
      <c r="V51" t="str">
        <f t="shared" si="0"/>
        <v>Apr-2015</v>
      </c>
      <c r="W51" s="4">
        <f t="shared" si="1"/>
        <v>0.47000000000000003</v>
      </c>
    </row>
    <row r="52" spans="1:23"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3">
        <v>75.180000000000007</v>
      </c>
      <c r="S52" s="5">
        <v>6</v>
      </c>
      <c r="T52" s="4">
        <v>0</v>
      </c>
      <c r="U52" s="3">
        <v>35.334600000000002</v>
      </c>
      <c r="V52" t="str">
        <f t="shared" si="0"/>
        <v>Apr-2015</v>
      </c>
      <c r="W52" s="4">
        <f t="shared" si="1"/>
        <v>0.47</v>
      </c>
    </row>
    <row r="53" spans="1:23"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3">
        <v>6.16</v>
      </c>
      <c r="S53" s="5">
        <v>2</v>
      </c>
      <c r="T53" s="4">
        <v>0</v>
      </c>
      <c r="U53" s="3">
        <v>2.9567999999999999</v>
      </c>
      <c r="V53" t="str">
        <f t="shared" si="0"/>
        <v>Apr-2015</v>
      </c>
      <c r="W53" s="4">
        <f t="shared" si="1"/>
        <v>0.48</v>
      </c>
    </row>
    <row r="54" spans="1:23"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3">
        <v>89.99</v>
      </c>
      <c r="S54" s="5">
        <v>1</v>
      </c>
      <c r="T54" s="4">
        <v>0</v>
      </c>
      <c r="U54" s="3">
        <v>17.098099999999999</v>
      </c>
      <c r="V54" t="str">
        <f t="shared" si="0"/>
        <v>Apr-2015</v>
      </c>
      <c r="W54" s="4">
        <f t="shared" si="1"/>
        <v>0.19</v>
      </c>
    </row>
    <row r="55" spans="1:23"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3">
        <v>15.26</v>
      </c>
      <c r="S55" s="5">
        <v>7</v>
      </c>
      <c r="T55" s="4">
        <v>0</v>
      </c>
      <c r="U55" s="3">
        <v>6.2565999999999997</v>
      </c>
      <c r="V55" t="str">
        <f t="shared" si="0"/>
        <v>Dec-2016</v>
      </c>
      <c r="W55" s="4">
        <f t="shared" si="1"/>
        <v>0.41</v>
      </c>
    </row>
    <row r="56" spans="1:23"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3">
        <v>1029.95</v>
      </c>
      <c r="S56" s="5">
        <v>5</v>
      </c>
      <c r="T56" s="4">
        <v>0</v>
      </c>
      <c r="U56" s="3">
        <v>298.68549999999999</v>
      </c>
      <c r="V56" t="str">
        <f t="shared" si="0"/>
        <v>Dec-2016</v>
      </c>
      <c r="W56" s="4">
        <f t="shared" si="1"/>
        <v>0.28999999999999998</v>
      </c>
    </row>
    <row r="57" spans="1:23"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3">
        <v>208.56</v>
      </c>
      <c r="S57" s="5">
        <v>6</v>
      </c>
      <c r="T57" s="4">
        <v>0</v>
      </c>
      <c r="U57" s="3">
        <v>52.14</v>
      </c>
      <c r="V57" t="str">
        <f t="shared" si="0"/>
        <v>Jun-2016</v>
      </c>
      <c r="W57" s="4">
        <f t="shared" si="1"/>
        <v>0.25</v>
      </c>
    </row>
    <row r="58" spans="1:23"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3">
        <v>32.4</v>
      </c>
      <c r="S58" s="5">
        <v>5</v>
      </c>
      <c r="T58" s="4">
        <v>0</v>
      </c>
      <c r="U58" s="3">
        <v>15.552</v>
      </c>
      <c r="V58" t="str">
        <f t="shared" si="0"/>
        <v>Jun-2016</v>
      </c>
      <c r="W58" s="4">
        <f t="shared" si="1"/>
        <v>0.48</v>
      </c>
    </row>
    <row r="59" spans="1:23"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3">
        <v>319.41000000000003</v>
      </c>
      <c r="S59" s="5">
        <v>5</v>
      </c>
      <c r="T59" s="4">
        <v>0.1</v>
      </c>
      <c r="U59" s="3">
        <v>7.0979999999999999</v>
      </c>
      <c r="V59" t="str">
        <f t="shared" si="0"/>
        <v>Jun-2016</v>
      </c>
      <c r="W59" s="4">
        <f t="shared" si="1"/>
        <v>2.222222222222222E-2</v>
      </c>
    </row>
    <row r="60" spans="1:23"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3">
        <v>14.56</v>
      </c>
      <c r="S60" s="5">
        <v>2</v>
      </c>
      <c r="T60" s="4">
        <v>0</v>
      </c>
      <c r="U60" s="3">
        <v>6.9888000000000003</v>
      </c>
      <c r="V60" t="str">
        <f t="shared" si="0"/>
        <v>Jun-2016</v>
      </c>
      <c r="W60" s="4">
        <f t="shared" si="1"/>
        <v>0.48</v>
      </c>
    </row>
    <row r="61" spans="1:23"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3">
        <v>30</v>
      </c>
      <c r="S61" s="5">
        <v>2</v>
      </c>
      <c r="T61" s="4">
        <v>0</v>
      </c>
      <c r="U61" s="3">
        <v>3.3</v>
      </c>
      <c r="V61" t="str">
        <f t="shared" si="0"/>
        <v>Jun-2016</v>
      </c>
      <c r="W61" s="4">
        <f t="shared" si="1"/>
        <v>0.11</v>
      </c>
    </row>
    <row r="62" spans="1:23"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3">
        <v>48.48</v>
      </c>
      <c r="S62" s="5">
        <v>4</v>
      </c>
      <c r="T62" s="4">
        <v>0.2</v>
      </c>
      <c r="U62" s="3">
        <v>16.361999999999998</v>
      </c>
      <c r="V62" t="str">
        <f t="shared" si="0"/>
        <v>Jun-2016</v>
      </c>
      <c r="W62" s="4">
        <f t="shared" si="1"/>
        <v>0.33749999999999997</v>
      </c>
    </row>
    <row r="63" spans="1:23"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3">
        <v>1.68</v>
      </c>
      <c r="S63" s="5">
        <v>1</v>
      </c>
      <c r="T63" s="4">
        <v>0</v>
      </c>
      <c r="U63" s="3">
        <v>0.84</v>
      </c>
      <c r="V63" t="str">
        <f t="shared" si="0"/>
        <v>Jun-2016</v>
      </c>
      <c r="W63" s="4">
        <f t="shared" si="1"/>
        <v>0.5</v>
      </c>
    </row>
    <row r="64" spans="1:23"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3">
        <v>13.98</v>
      </c>
      <c r="S64" s="5">
        <v>2</v>
      </c>
      <c r="T64" s="4">
        <v>0</v>
      </c>
      <c r="U64" s="3">
        <v>6.1512000000000002</v>
      </c>
      <c r="V64" t="str">
        <f t="shared" si="0"/>
        <v>Nov-2015</v>
      </c>
      <c r="W64" s="4">
        <f t="shared" si="1"/>
        <v>0.44</v>
      </c>
    </row>
    <row r="65" spans="1:23"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3">
        <v>25.824000000000002</v>
      </c>
      <c r="S65" s="5">
        <v>6</v>
      </c>
      <c r="T65" s="4">
        <v>0.2</v>
      </c>
      <c r="U65" s="3">
        <v>9.3612000000000002</v>
      </c>
      <c r="V65" t="str">
        <f t="shared" si="0"/>
        <v>Nov-2015</v>
      </c>
      <c r="W65" s="4">
        <f t="shared" si="1"/>
        <v>0.36249999999999999</v>
      </c>
    </row>
    <row r="66" spans="1:23"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3">
        <v>146.72999999999999</v>
      </c>
      <c r="S66" s="5">
        <v>3</v>
      </c>
      <c r="T66" s="4">
        <v>0</v>
      </c>
      <c r="U66" s="3">
        <v>68.963099999999997</v>
      </c>
      <c r="V66" t="str">
        <f t="shared" si="0"/>
        <v>Nov-2015</v>
      </c>
      <c r="W66" s="4">
        <f t="shared" si="1"/>
        <v>0.47000000000000003</v>
      </c>
    </row>
    <row r="67" spans="1:23"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3">
        <v>79.760000000000005</v>
      </c>
      <c r="S67" s="5">
        <v>4</v>
      </c>
      <c r="T67" s="4">
        <v>0</v>
      </c>
      <c r="U67" s="3">
        <v>22.332799999999999</v>
      </c>
      <c r="V67" t="str">
        <f t="shared" ref="V67:V130" si="2">TEXT(D67,"mmm-yyyy")</f>
        <v>Nov-2015</v>
      </c>
      <c r="W67" s="4">
        <f t="shared" ref="W67:W130" si="3">IF(R67=0,0,U67/R67)</f>
        <v>0.27999999999999997</v>
      </c>
    </row>
    <row r="68" spans="1:23"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3">
        <v>213.11500000000001</v>
      </c>
      <c r="S68" s="5">
        <v>5</v>
      </c>
      <c r="T68" s="4">
        <v>0.3</v>
      </c>
      <c r="U68" s="3">
        <v>-15.2225</v>
      </c>
      <c r="V68" t="str">
        <f t="shared" si="2"/>
        <v>May-2015</v>
      </c>
      <c r="W68" s="4">
        <f t="shared" si="3"/>
        <v>-7.1428571428571425E-2</v>
      </c>
    </row>
    <row r="69" spans="1:23"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3">
        <v>1113.0239999999999</v>
      </c>
      <c r="S69" s="5">
        <v>8</v>
      </c>
      <c r="T69" s="4">
        <v>0.2</v>
      </c>
      <c r="U69" s="3">
        <v>111.30240000000001</v>
      </c>
      <c r="V69" t="str">
        <f t="shared" si="2"/>
        <v>Dec-2014</v>
      </c>
      <c r="W69" s="4">
        <f t="shared" si="3"/>
        <v>0.10000000000000002</v>
      </c>
    </row>
    <row r="70" spans="1:23"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3">
        <v>167.96799999999999</v>
      </c>
      <c r="S70" s="5">
        <v>4</v>
      </c>
      <c r="T70" s="4">
        <v>0.2</v>
      </c>
      <c r="U70" s="3">
        <v>62.988</v>
      </c>
      <c r="V70" t="str">
        <f t="shared" si="2"/>
        <v>Dec-2014</v>
      </c>
      <c r="W70" s="4">
        <f t="shared" si="3"/>
        <v>0.375</v>
      </c>
    </row>
    <row r="71" spans="1:23"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3">
        <v>75.88</v>
      </c>
      <c r="S71" s="5">
        <v>2</v>
      </c>
      <c r="T71" s="4">
        <v>0</v>
      </c>
      <c r="U71" s="3">
        <v>35.663600000000002</v>
      </c>
      <c r="V71" t="str">
        <f t="shared" si="2"/>
        <v>Jun-2016</v>
      </c>
      <c r="W71" s="4">
        <f t="shared" si="3"/>
        <v>0.47000000000000008</v>
      </c>
    </row>
    <row r="72" spans="1:23"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3">
        <v>4.6159999999999997</v>
      </c>
      <c r="S72" s="5">
        <v>1</v>
      </c>
      <c r="T72" s="4">
        <v>0.2</v>
      </c>
      <c r="U72" s="3">
        <v>1.7310000000000001</v>
      </c>
      <c r="V72" t="str">
        <f t="shared" si="2"/>
        <v>Sep-2016</v>
      </c>
      <c r="W72" s="4">
        <f t="shared" si="3"/>
        <v>0.37500000000000006</v>
      </c>
    </row>
    <row r="73" spans="1:23"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3">
        <v>19.05</v>
      </c>
      <c r="S73" s="5">
        <v>3</v>
      </c>
      <c r="T73" s="4">
        <v>0</v>
      </c>
      <c r="U73" s="3">
        <v>8.7629999999999999</v>
      </c>
      <c r="V73" t="str">
        <f t="shared" si="2"/>
        <v>Sep-2017</v>
      </c>
      <c r="W73" s="4">
        <f t="shared" si="3"/>
        <v>0.45999999999999996</v>
      </c>
    </row>
    <row r="74" spans="1:23"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3">
        <v>831.93600000000004</v>
      </c>
      <c r="S74" s="5">
        <v>8</v>
      </c>
      <c r="T74" s="4">
        <v>0.2</v>
      </c>
      <c r="U74" s="3">
        <v>-114.3912</v>
      </c>
      <c r="V74" t="str">
        <f t="shared" si="2"/>
        <v>May-2015</v>
      </c>
      <c r="W74" s="4">
        <f t="shared" si="3"/>
        <v>-0.13749999999999998</v>
      </c>
    </row>
    <row r="75" spans="1:23"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3">
        <v>97.04</v>
      </c>
      <c r="S75" s="5">
        <v>2</v>
      </c>
      <c r="T75" s="4">
        <v>0.2</v>
      </c>
      <c r="U75" s="3">
        <v>1.2130000000000001</v>
      </c>
      <c r="V75" t="str">
        <f t="shared" si="2"/>
        <v>May-2015</v>
      </c>
      <c r="W75" s="4">
        <f t="shared" si="3"/>
        <v>1.2500000000000001E-2</v>
      </c>
    </row>
    <row r="76" spans="1:23"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3">
        <v>72.784000000000006</v>
      </c>
      <c r="S76" s="5">
        <v>1</v>
      </c>
      <c r="T76" s="4">
        <v>0.2</v>
      </c>
      <c r="U76" s="3">
        <v>-18.196000000000002</v>
      </c>
      <c r="V76" t="str">
        <f t="shared" si="2"/>
        <v>May-2015</v>
      </c>
      <c r="W76" s="4">
        <f t="shared" si="3"/>
        <v>-0.25</v>
      </c>
    </row>
    <row r="77" spans="1:23"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3">
        <v>1.248</v>
      </c>
      <c r="S77" s="5">
        <v>3</v>
      </c>
      <c r="T77" s="4">
        <v>0.8</v>
      </c>
      <c r="U77" s="3">
        <v>-1.9343999999999999</v>
      </c>
      <c r="V77" t="str">
        <f t="shared" si="2"/>
        <v>Dec-2017</v>
      </c>
      <c r="W77" s="4">
        <f t="shared" si="3"/>
        <v>-1.5499999999999998</v>
      </c>
    </row>
    <row r="78" spans="1:23"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3">
        <v>9.7080000000000002</v>
      </c>
      <c r="S78" s="5">
        <v>3</v>
      </c>
      <c r="T78" s="4">
        <v>0.6</v>
      </c>
      <c r="U78" s="3">
        <v>-5.8247999999999998</v>
      </c>
      <c r="V78" t="str">
        <f t="shared" si="2"/>
        <v>Dec-2017</v>
      </c>
      <c r="W78" s="4">
        <f t="shared" si="3"/>
        <v>-0.6</v>
      </c>
    </row>
    <row r="79" spans="1:23"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3">
        <v>27.24</v>
      </c>
      <c r="S79" s="5">
        <v>3</v>
      </c>
      <c r="T79" s="4">
        <v>0.2</v>
      </c>
      <c r="U79" s="3">
        <v>2.7240000000000002</v>
      </c>
      <c r="V79" t="str">
        <f t="shared" si="2"/>
        <v>Dec-2017</v>
      </c>
      <c r="W79" s="4">
        <f t="shared" si="3"/>
        <v>0.10000000000000002</v>
      </c>
    </row>
    <row r="80" spans="1:23"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3">
        <v>19.3</v>
      </c>
      <c r="S80" s="5">
        <v>5</v>
      </c>
      <c r="T80" s="4">
        <v>0.6</v>
      </c>
      <c r="U80" s="3">
        <v>-14.475</v>
      </c>
      <c r="V80" t="str">
        <f t="shared" si="2"/>
        <v>Dec-2014</v>
      </c>
      <c r="W80" s="4">
        <f t="shared" si="3"/>
        <v>-0.75</v>
      </c>
    </row>
    <row r="81" spans="1:23"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3">
        <v>208.16</v>
      </c>
      <c r="S81" s="5">
        <v>1</v>
      </c>
      <c r="T81" s="4">
        <v>0</v>
      </c>
      <c r="U81" s="3">
        <v>56.203200000000002</v>
      </c>
      <c r="V81" t="str">
        <f t="shared" si="2"/>
        <v>Jun-2016</v>
      </c>
      <c r="W81" s="4">
        <f t="shared" si="3"/>
        <v>0.27</v>
      </c>
    </row>
    <row r="82" spans="1:23"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3">
        <v>16.739999999999998</v>
      </c>
      <c r="S82" s="5">
        <v>3</v>
      </c>
      <c r="T82" s="4">
        <v>0</v>
      </c>
      <c r="U82" s="3">
        <v>8.0351999999999997</v>
      </c>
      <c r="V82" t="str">
        <f t="shared" si="2"/>
        <v>Jun-2016</v>
      </c>
      <c r="W82" s="4">
        <f t="shared" si="3"/>
        <v>0.48000000000000004</v>
      </c>
    </row>
    <row r="83" spans="1:23"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3">
        <v>14.9</v>
      </c>
      <c r="S83" s="5">
        <v>5</v>
      </c>
      <c r="T83" s="4">
        <v>0</v>
      </c>
      <c r="U83" s="3">
        <v>4.1719999999999997</v>
      </c>
      <c r="V83" t="str">
        <f t="shared" si="2"/>
        <v>Oct-2014</v>
      </c>
      <c r="W83" s="4">
        <f t="shared" si="3"/>
        <v>0.27999999999999997</v>
      </c>
    </row>
    <row r="84" spans="1:23"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3">
        <v>21.39</v>
      </c>
      <c r="S84" s="5">
        <v>1</v>
      </c>
      <c r="T84" s="4">
        <v>0</v>
      </c>
      <c r="U84" s="3">
        <v>6.2031000000000001</v>
      </c>
      <c r="V84" t="str">
        <f t="shared" si="2"/>
        <v>Oct-2014</v>
      </c>
      <c r="W84" s="4">
        <f t="shared" si="3"/>
        <v>0.28999999999999998</v>
      </c>
    </row>
    <row r="85" spans="1:23"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3">
        <v>200.98400000000001</v>
      </c>
      <c r="S85" s="5">
        <v>7</v>
      </c>
      <c r="T85" s="4">
        <v>0.2</v>
      </c>
      <c r="U85" s="3">
        <v>62.807499999999997</v>
      </c>
      <c r="V85" t="str">
        <f t="shared" si="2"/>
        <v>Sep-2015</v>
      </c>
      <c r="W85" s="4">
        <f t="shared" si="3"/>
        <v>0.3125</v>
      </c>
    </row>
    <row r="86" spans="1:23"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3">
        <v>230.376</v>
      </c>
      <c r="S86" s="5">
        <v>3</v>
      </c>
      <c r="T86" s="4">
        <v>0.2</v>
      </c>
      <c r="U86" s="3">
        <v>-48.954900000000002</v>
      </c>
      <c r="V86" t="str">
        <f t="shared" si="2"/>
        <v>Nov-2017</v>
      </c>
      <c r="W86" s="4">
        <f t="shared" si="3"/>
        <v>-0.21249999999999999</v>
      </c>
    </row>
    <row r="87" spans="1:23"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3">
        <v>301.95999999999998</v>
      </c>
      <c r="S87" s="5">
        <v>2</v>
      </c>
      <c r="T87" s="4">
        <v>0</v>
      </c>
      <c r="U87" s="3">
        <v>33.215600000000002</v>
      </c>
      <c r="V87" t="str">
        <f t="shared" si="2"/>
        <v>May-2017</v>
      </c>
      <c r="W87" s="4">
        <f t="shared" si="3"/>
        <v>0.11000000000000001</v>
      </c>
    </row>
    <row r="88" spans="1:23"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3">
        <v>19.989999999999998</v>
      </c>
      <c r="S88" s="5">
        <v>1</v>
      </c>
      <c r="T88" s="4">
        <v>0</v>
      </c>
      <c r="U88" s="3">
        <v>6.7965999999999998</v>
      </c>
      <c r="V88" t="str">
        <f t="shared" si="2"/>
        <v>Nov-2017</v>
      </c>
      <c r="W88" s="4">
        <f t="shared" si="3"/>
        <v>0.34</v>
      </c>
    </row>
    <row r="89" spans="1:23"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3">
        <v>6.16</v>
      </c>
      <c r="S89" s="5">
        <v>2</v>
      </c>
      <c r="T89" s="4">
        <v>0</v>
      </c>
      <c r="U89" s="3">
        <v>2.9567999999999999</v>
      </c>
      <c r="V89" t="str">
        <f t="shared" si="2"/>
        <v>Nov-2017</v>
      </c>
      <c r="W89" s="4">
        <f t="shared" si="3"/>
        <v>0.48</v>
      </c>
    </row>
    <row r="90" spans="1:23"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3">
        <v>158.36799999999999</v>
      </c>
      <c r="S90" s="5">
        <v>7</v>
      </c>
      <c r="T90" s="4">
        <v>0.2</v>
      </c>
      <c r="U90" s="3">
        <v>13.857200000000001</v>
      </c>
      <c r="V90" t="str">
        <f t="shared" si="2"/>
        <v>Apr-2016</v>
      </c>
      <c r="W90" s="4">
        <f t="shared" si="3"/>
        <v>8.7500000000000008E-2</v>
      </c>
    </row>
    <row r="91" spans="1:23"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3">
        <v>20.100000000000001</v>
      </c>
      <c r="S91" s="5">
        <v>3</v>
      </c>
      <c r="T91" s="4">
        <v>0</v>
      </c>
      <c r="U91" s="3">
        <v>6.633</v>
      </c>
      <c r="V91" t="str">
        <f t="shared" si="2"/>
        <v>Sep-2016</v>
      </c>
      <c r="W91" s="4">
        <f t="shared" si="3"/>
        <v>0.32999999999999996</v>
      </c>
    </row>
    <row r="92" spans="1:23"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3">
        <v>73.584000000000003</v>
      </c>
      <c r="S92" s="5">
        <v>2</v>
      </c>
      <c r="T92" s="4">
        <v>0.2</v>
      </c>
      <c r="U92" s="3">
        <v>8.2782</v>
      </c>
      <c r="V92" t="str">
        <f t="shared" si="2"/>
        <v>Sep-2016</v>
      </c>
      <c r="W92" s="4">
        <f t="shared" si="3"/>
        <v>0.11249999999999999</v>
      </c>
    </row>
    <row r="93" spans="1:23"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3">
        <v>6.48</v>
      </c>
      <c r="S93" s="5">
        <v>1</v>
      </c>
      <c r="T93" s="4">
        <v>0</v>
      </c>
      <c r="U93" s="3">
        <v>3.1103999999999998</v>
      </c>
      <c r="V93" t="str">
        <f t="shared" si="2"/>
        <v>Sep-2016</v>
      </c>
      <c r="W93" s="4">
        <f t="shared" si="3"/>
        <v>0.47999999999999993</v>
      </c>
    </row>
    <row r="94" spans="1:23"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3">
        <v>12.96</v>
      </c>
      <c r="S94" s="5">
        <v>2</v>
      </c>
      <c r="T94" s="4">
        <v>0</v>
      </c>
      <c r="U94" s="3">
        <v>6.2207999999999997</v>
      </c>
      <c r="V94" t="str">
        <f t="shared" si="2"/>
        <v>Feb-2015</v>
      </c>
      <c r="W94" s="4">
        <f t="shared" si="3"/>
        <v>0.47999999999999993</v>
      </c>
    </row>
    <row r="95" spans="1:23"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3">
        <v>53.34</v>
      </c>
      <c r="S95" s="5">
        <v>3</v>
      </c>
      <c r="T95" s="4">
        <v>0</v>
      </c>
      <c r="U95" s="3">
        <v>16.535399999999999</v>
      </c>
      <c r="V95" t="str">
        <f t="shared" si="2"/>
        <v>Feb-2015</v>
      </c>
      <c r="W95" s="4">
        <f t="shared" si="3"/>
        <v>0.30999999999999994</v>
      </c>
    </row>
    <row r="96" spans="1:23"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3">
        <v>32.96</v>
      </c>
      <c r="S96" s="5">
        <v>2</v>
      </c>
      <c r="T96" s="4">
        <v>0</v>
      </c>
      <c r="U96" s="3">
        <v>16.150400000000001</v>
      </c>
      <c r="V96" t="str">
        <f t="shared" si="2"/>
        <v>Feb-2015</v>
      </c>
      <c r="W96" s="4">
        <f t="shared" si="3"/>
        <v>0.49000000000000005</v>
      </c>
    </row>
    <row r="97" spans="1:23"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3">
        <v>5.6820000000000004</v>
      </c>
      <c r="S97" s="5">
        <v>1</v>
      </c>
      <c r="T97" s="4">
        <v>0.7</v>
      </c>
      <c r="U97" s="3">
        <v>-3.7879999999999998</v>
      </c>
      <c r="V97" t="str">
        <f t="shared" si="2"/>
        <v>Nov-2017</v>
      </c>
      <c r="W97" s="4">
        <f t="shared" si="3"/>
        <v>-0.66666666666666663</v>
      </c>
    </row>
    <row r="98" spans="1:23"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3">
        <v>96.53</v>
      </c>
      <c r="S98" s="5">
        <v>7</v>
      </c>
      <c r="T98" s="4">
        <v>0</v>
      </c>
      <c r="U98" s="3">
        <v>40.5426</v>
      </c>
      <c r="V98" t="str">
        <f t="shared" si="2"/>
        <v>Nov-2017</v>
      </c>
      <c r="W98" s="4">
        <f t="shared" si="3"/>
        <v>0.42</v>
      </c>
    </row>
    <row r="99" spans="1:23"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3">
        <v>51.311999999999998</v>
      </c>
      <c r="S99" s="5">
        <v>3</v>
      </c>
      <c r="T99" s="4">
        <v>0.2</v>
      </c>
      <c r="U99" s="3">
        <v>17.959199999999999</v>
      </c>
      <c r="V99" t="str">
        <f t="shared" si="2"/>
        <v>Jun-2017</v>
      </c>
      <c r="W99" s="4">
        <f t="shared" si="3"/>
        <v>0.35</v>
      </c>
    </row>
    <row r="100" spans="1:23"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s="5">
        <v>6</v>
      </c>
      <c r="T100" s="4">
        <v>0</v>
      </c>
      <c r="U100" s="3">
        <v>22.5852</v>
      </c>
      <c r="V100" t="str">
        <f t="shared" si="2"/>
        <v>Sep-2016</v>
      </c>
      <c r="W100" s="4">
        <f t="shared" si="3"/>
        <v>0.29000000000000004</v>
      </c>
    </row>
    <row r="101" spans="1:23"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s="5">
        <v>7</v>
      </c>
      <c r="T101" s="4">
        <v>0.2</v>
      </c>
      <c r="U101" s="3">
        <v>22.618400000000001</v>
      </c>
      <c r="V101" t="str">
        <f t="shared" si="2"/>
        <v>Sep-2016</v>
      </c>
      <c r="W101" s="4">
        <f t="shared" si="3"/>
        <v>0.35000000000000003</v>
      </c>
    </row>
    <row r="102" spans="1:23"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3">
        <v>95.975999999999999</v>
      </c>
      <c r="S102" s="5">
        <v>3</v>
      </c>
      <c r="T102" s="4">
        <v>0.2</v>
      </c>
      <c r="U102" s="3">
        <v>-10.7973</v>
      </c>
      <c r="V102" t="str">
        <f t="shared" si="2"/>
        <v>Sep-2016</v>
      </c>
      <c r="W102" s="4">
        <f t="shared" si="3"/>
        <v>-0.1125</v>
      </c>
    </row>
    <row r="103" spans="1:23"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3">
        <v>1.788</v>
      </c>
      <c r="S103" s="5">
        <v>3</v>
      </c>
      <c r="T103" s="4">
        <v>0.8</v>
      </c>
      <c r="U103" s="3">
        <v>-3.0396000000000001</v>
      </c>
      <c r="V103" t="str">
        <f t="shared" si="2"/>
        <v>Sep-2016</v>
      </c>
      <c r="W103" s="4">
        <f t="shared" si="3"/>
        <v>-1.7</v>
      </c>
    </row>
    <row r="104" spans="1:23"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s="5">
        <v>4</v>
      </c>
      <c r="T104" s="4">
        <v>0</v>
      </c>
      <c r="U104" s="3">
        <v>11.720800000000001</v>
      </c>
      <c r="V104" t="str">
        <f t="shared" si="2"/>
        <v>Dec-2016</v>
      </c>
      <c r="W104" s="4">
        <f t="shared" si="3"/>
        <v>0.49</v>
      </c>
    </row>
    <row r="105" spans="1:23"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3">
        <v>238.89599999999999</v>
      </c>
      <c r="S105" s="5">
        <v>6</v>
      </c>
      <c r="T105" s="4">
        <v>0.2</v>
      </c>
      <c r="U105" s="3">
        <v>-26.875800000000002</v>
      </c>
      <c r="V105" t="str">
        <f t="shared" si="2"/>
        <v>Nov-2015</v>
      </c>
      <c r="W105" s="4">
        <f t="shared" si="3"/>
        <v>-0.11250000000000002</v>
      </c>
    </row>
    <row r="106" spans="1:23"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3">
        <v>102.36</v>
      </c>
      <c r="S106" s="5">
        <v>3</v>
      </c>
      <c r="T106" s="4">
        <v>0.2</v>
      </c>
      <c r="U106" s="3">
        <v>-3.8384999999999998</v>
      </c>
      <c r="V106" t="str">
        <f t="shared" si="2"/>
        <v>Nov-2015</v>
      </c>
      <c r="W106" s="4">
        <f t="shared" si="3"/>
        <v>-3.7499999999999999E-2</v>
      </c>
    </row>
    <row r="107" spans="1:23"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3">
        <v>36.881999999999998</v>
      </c>
      <c r="S107" s="5">
        <v>3</v>
      </c>
      <c r="T107" s="4">
        <v>0.7</v>
      </c>
      <c r="U107" s="3">
        <v>-25.817399999999999</v>
      </c>
      <c r="V107" t="str">
        <f t="shared" si="2"/>
        <v>Nov-2015</v>
      </c>
      <c r="W107" s="4">
        <f t="shared" si="3"/>
        <v>-0.70000000000000007</v>
      </c>
    </row>
    <row r="108" spans="1:23"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3">
        <v>74.111999999999995</v>
      </c>
      <c r="S108" s="5">
        <v>8</v>
      </c>
      <c r="T108" s="4">
        <v>0.2</v>
      </c>
      <c r="U108" s="3">
        <v>17.601600000000001</v>
      </c>
      <c r="V108" t="str">
        <f t="shared" si="2"/>
        <v>Nov-2017</v>
      </c>
      <c r="W108" s="4">
        <f t="shared" si="3"/>
        <v>0.23750000000000004</v>
      </c>
    </row>
    <row r="109" spans="1:23"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3">
        <v>27.992000000000001</v>
      </c>
      <c r="S109" s="5">
        <v>1</v>
      </c>
      <c r="T109" s="4">
        <v>0.2</v>
      </c>
      <c r="U109" s="3">
        <v>2.0994000000000002</v>
      </c>
      <c r="V109" t="str">
        <f t="shared" si="2"/>
        <v>Nov-2017</v>
      </c>
      <c r="W109" s="4">
        <f t="shared" si="3"/>
        <v>7.4999999999999997E-2</v>
      </c>
    </row>
    <row r="110" spans="1:23"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3">
        <v>3.3039999999999998</v>
      </c>
      <c r="S110" s="5">
        <v>1</v>
      </c>
      <c r="T110" s="4">
        <v>0.2</v>
      </c>
      <c r="U110" s="3">
        <v>1.0738000000000001</v>
      </c>
      <c r="V110" t="str">
        <f t="shared" si="2"/>
        <v>Nov-2017</v>
      </c>
      <c r="W110" s="4">
        <f t="shared" si="3"/>
        <v>0.32500000000000007</v>
      </c>
    </row>
    <row r="111" spans="1:23"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3">
        <v>339.96</v>
      </c>
      <c r="S111" s="5">
        <v>5</v>
      </c>
      <c r="T111" s="4">
        <v>0.2</v>
      </c>
      <c r="U111" s="3">
        <v>67.992000000000004</v>
      </c>
      <c r="V111" t="str">
        <f t="shared" si="2"/>
        <v>Oct-2015</v>
      </c>
      <c r="W111" s="4">
        <f t="shared" si="3"/>
        <v>0.20000000000000004</v>
      </c>
    </row>
    <row r="112" spans="1:23"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s="5">
        <v>2</v>
      </c>
      <c r="T112" s="4">
        <v>0</v>
      </c>
      <c r="U112" s="3">
        <v>10.909599999999999</v>
      </c>
      <c r="V112" t="str">
        <f t="shared" si="2"/>
        <v>Dec-2017</v>
      </c>
      <c r="W112" s="4">
        <f t="shared" si="3"/>
        <v>0.25999999999999995</v>
      </c>
    </row>
    <row r="113" spans="1:23"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s="5">
        <v>2</v>
      </c>
      <c r="T113" s="4">
        <v>0</v>
      </c>
      <c r="U113" s="3">
        <v>22.788</v>
      </c>
      <c r="V113" t="str">
        <f t="shared" si="2"/>
        <v>Nov-2016</v>
      </c>
      <c r="W113" s="4">
        <f t="shared" si="3"/>
        <v>0.30000000000000004</v>
      </c>
    </row>
    <row r="114" spans="1:23"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3">
        <v>27.24</v>
      </c>
      <c r="S114" s="5">
        <v>6</v>
      </c>
      <c r="T114" s="4">
        <v>0</v>
      </c>
      <c r="U114" s="3">
        <v>13.3476</v>
      </c>
      <c r="V114" t="str">
        <f t="shared" si="2"/>
        <v>Nov-2016</v>
      </c>
      <c r="W114" s="4">
        <f t="shared" si="3"/>
        <v>0.49000000000000005</v>
      </c>
    </row>
    <row r="115" spans="1:23"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3">
        <v>40.095999999999997</v>
      </c>
      <c r="S115" s="5">
        <v>14</v>
      </c>
      <c r="T115" s="4">
        <v>0.2</v>
      </c>
      <c r="U115" s="3">
        <v>14.534800000000001</v>
      </c>
      <c r="V115" t="str">
        <f t="shared" si="2"/>
        <v>Aug-2014</v>
      </c>
      <c r="W115" s="4">
        <f t="shared" si="3"/>
        <v>0.36250000000000004</v>
      </c>
    </row>
    <row r="116" spans="1:23"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3">
        <v>4.72</v>
      </c>
      <c r="S116" s="5">
        <v>2</v>
      </c>
      <c r="T116" s="4">
        <v>0.2</v>
      </c>
      <c r="U116" s="3">
        <v>1.6519999999999999</v>
      </c>
      <c r="V116" t="str">
        <f t="shared" si="2"/>
        <v>Aug-2014</v>
      </c>
      <c r="W116" s="4">
        <f t="shared" si="3"/>
        <v>0.35</v>
      </c>
    </row>
    <row r="117" spans="1:23"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3">
        <v>23.975999999999999</v>
      </c>
      <c r="S117" s="5">
        <v>3</v>
      </c>
      <c r="T117" s="4">
        <v>0.2</v>
      </c>
      <c r="U117" s="3">
        <v>7.4924999999999997</v>
      </c>
      <c r="V117" t="str">
        <f t="shared" si="2"/>
        <v>Aug-2014</v>
      </c>
      <c r="W117" s="4">
        <f t="shared" si="3"/>
        <v>0.3125</v>
      </c>
    </row>
    <row r="118" spans="1:23"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s="5">
        <v>6</v>
      </c>
      <c r="T118" s="4">
        <v>0.2</v>
      </c>
      <c r="U118" s="3">
        <v>44.031599999999997</v>
      </c>
      <c r="V118" t="str">
        <f t="shared" si="2"/>
        <v>Aug-2014</v>
      </c>
      <c r="W118" s="4">
        <f t="shared" si="3"/>
        <v>0.33749999999999997</v>
      </c>
    </row>
    <row r="119" spans="1:23"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3">
        <v>787.53</v>
      </c>
      <c r="S119" s="5">
        <v>3</v>
      </c>
      <c r="T119" s="4">
        <v>0</v>
      </c>
      <c r="U119" s="3">
        <v>165.38130000000001</v>
      </c>
      <c r="V119" t="str">
        <f t="shared" si="2"/>
        <v>Mar-2015</v>
      </c>
      <c r="W119" s="4">
        <f t="shared" si="3"/>
        <v>0.21000000000000002</v>
      </c>
    </row>
    <row r="120" spans="1:23"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3">
        <v>157.79400000000001</v>
      </c>
      <c r="S120" s="5">
        <v>1</v>
      </c>
      <c r="T120" s="4">
        <v>0.7</v>
      </c>
      <c r="U120" s="3">
        <v>-115.71559999999999</v>
      </c>
      <c r="V120" t="str">
        <f t="shared" si="2"/>
        <v>Apr-2015</v>
      </c>
      <c r="W120" s="4">
        <f t="shared" si="3"/>
        <v>-0.73333333333333328</v>
      </c>
    </row>
    <row r="121" spans="1:23"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s="5">
        <v>3</v>
      </c>
      <c r="T121" s="4">
        <v>0</v>
      </c>
      <c r="U121" s="3">
        <v>18.345600000000001</v>
      </c>
      <c r="V121" t="str">
        <f t="shared" si="2"/>
        <v>Jun-2016</v>
      </c>
      <c r="W121" s="4">
        <f t="shared" si="3"/>
        <v>0.39</v>
      </c>
    </row>
    <row r="122" spans="1:23"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3">
        <v>30.84</v>
      </c>
      <c r="S122" s="5">
        <v>4</v>
      </c>
      <c r="T122" s="4">
        <v>0</v>
      </c>
      <c r="U122" s="3">
        <v>13.878</v>
      </c>
      <c r="V122" t="str">
        <f t="shared" si="2"/>
        <v>Jun-2016</v>
      </c>
      <c r="W122" s="4">
        <f t="shared" si="3"/>
        <v>0.45</v>
      </c>
    </row>
    <row r="123" spans="1:23"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s="5">
        <v>6</v>
      </c>
      <c r="T123" s="4">
        <v>0</v>
      </c>
      <c r="U123" s="3">
        <v>63.436799999999998</v>
      </c>
      <c r="V123" t="str">
        <f t="shared" si="2"/>
        <v>Jun-2016</v>
      </c>
      <c r="W123" s="4">
        <f t="shared" si="3"/>
        <v>0.27999999999999997</v>
      </c>
    </row>
    <row r="124" spans="1:23"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s="5">
        <v>9</v>
      </c>
      <c r="T124" s="4">
        <v>0</v>
      </c>
      <c r="U124" s="3">
        <v>51.759</v>
      </c>
      <c r="V124" t="str">
        <f t="shared" si="2"/>
        <v>Jun-2016</v>
      </c>
      <c r="W124" s="4">
        <f t="shared" si="3"/>
        <v>0.45</v>
      </c>
    </row>
    <row r="125" spans="1:23"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s="5">
        <v>7</v>
      </c>
      <c r="T125" s="4">
        <v>0</v>
      </c>
      <c r="U125" s="3">
        <v>19.7316</v>
      </c>
      <c r="V125" t="str">
        <f t="shared" si="2"/>
        <v>Jun-2016</v>
      </c>
      <c r="W125" s="4">
        <f t="shared" si="3"/>
        <v>0.28999999999999998</v>
      </c>
    </row>
    <row r="126" spans="1:23"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s="5">
        <v>3</v>
      </c>
      <c r="T126" s="4">
        <v>0.3</v>
      </c>
      <c r="U126" s="3">
        <v>-8.5793999999999997</v>
      </c>
      <c r="V126" t="str">
        <f t="shared" si="2"/>
        <v>Dec-2014</v>
      </c>
      <c r="W126" s="4">
        <f t="shared" si="3"/>
        <v>-1.4285714285714285E-2</v>
      </c>
    </row>
    <row r="127" spans="1:23"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s="5">
        <v>6</v>
      </c>
      <c r="T127" s="4">
        <v>0.5</v>
      </c>
      <c r="U127" s="3">
        <v>-407.68200000000002</v>
      </c>
      <c r="V127" t="str">
        <f t="shared" si="2"/>
        <v>Sep-2014</v>
      </c>
      <c r="W127" s="4">
        <f t="shared" si="3"/>
        <v>-0.66</v>
      </c>
    </row>
    <row r="128" spans="1:23"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3">
        <v>2.3879999999999999</v>
      </c>
      <c r="S128" s="5">
        <v>2</v>
      </c>
      <c r="T128" s="4">
        <v>0.7</v>
      </c>
      <c r="U128" s="3">
        <v>-1.8308</v>
      </c>
      <c r="V128" t="str">
        <f t="shared" si="2"/>
        <v>Nov-2017</v>
      </c>
      <c r="W128" s="4">
        <f t="shared" si="3"/>
        <v>-0.76666666666666672</v>
      </c>
    </row>
    <row r="129" spans="1:23"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3">
        <v>243.99199999999999</v>
      </c>
      <c r="S129" s="5">
        <v>7</v>
      </c>
      <c r="T129" s="4">
        <v>0.2</v>
      </c>
      <c r="U129" s="3">
        <v>30.498999999999999</v>
      </c>
      <c r="V129" t="str">
        <f t="shared" si="2"/>
        <v>Nov-2017</v>
      </c>
      <c r="W129" s="4">
        <f t="shared" si="3"/>
        <v>0.125</v>
      </c>
    </row>
    <row r="130" spans="1:23"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s="5">
        <v>2</v>
      </c>
      <c r="T130" s="4">
        <v>0.2</v>
      </c>
      <c r="U130" s="3">
        <v>-9.1601999999999997</v>
      </c>
      <c r="V130" t="str">
        <f t="shared" si="2"/>
        <v>Nov-2016</v>
      </c>
      <c r="W130" s="4">
        <f t="shared" si="3"/>
        <v>-0.11249999999999999</v>
      </c>
    </row>
    <row r="131" spans="1:23"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3">
        <v>238.56</v>
      </c>
      <c r="S131" s="5">
        <v>3</v>
      </c>
      <c r="T131" s="4">
        <v>0</v>
      </c>
      <c r="U131" s="3">
        <v>26.241599999999998</v>
      </c>
      <c r="V131" t="str">
        <f t="shared" ref="V131:V194" si="4">TEXT(D131,"mmm-yyyy")</f>
        <v>Nov-2016</v>
      </c>
      <c r="W131" s="4">
        <f t="shared" ref="W131:W194" si="5">IF(R131=0,0,U131/R131)</f>
        <v>0.10999999999999999</v>
      </c>
    </row>
    <row r="132" spans="1:23"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3">
        <v>59.97</v>
      </c>
      <c r="S132" s="5">
        <v>5</v>
      </c>
      <c r="T132" s="4">
        <v>0.4</v>
      </c>
      <c r="U132" s="3">
        <v>-11.994</v>
      </c>
      <c r="V132" t="str">
        <f t="shared" si="4"/>
        <v>Feb-2017</v>
      </c>
      <c r="W132" s="4">
        <f t="shared" si="5"/>
        <v>-0.2</v>
      </c>
    </row>
    <row r="133" spans="1:23"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s="5">
        <v>2</v>
      </c>
      <c r="T133" s="4">
        <v>0.2</v>
      </c>
      <c r="U133" s="3">
        <v>29.364000000000001</v>
      </c>
      <c r="V133" t="str">
        <f t="shared" si="4"/>
        <v>Feb-2017</v>
      </c>
      <c r="W133" s="4">
        <f t="shared" si="5"/>
        <v>0.375</v>
      </c>
    </row>
    <row r="134" spans="1:23"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s="5">
        <v>9</v>
      </c>
      <c r="T134" s="4">
        <v>0.2</v>
      </c>
      <c r="U134" s="3">
        <v>6.9732000000000003</v>
      </c>
      <c r="V134" t="str">
        <f t="shared" si="4"/>
        <v>Feb-2017</v>
      </c>
      <c r="W134" s="4">
        <f t="shared" si="5"/>
        <v>0.32500000000000001</v>
      </c>
    </row>
    <row r="135" spans="1:23"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3">
        <v>20.04</v>
      </c>
      <c r="S135" s="5">
        <v>3</v>
      </c>
      <c r="T135" s="4">
        <v>0</v>
      </c>
      <c r="U135" s="3">
        <v>9.6191999999999993</v>
      </c>
      <c r="V135" t="str">
        <f t="shared" si="4"/>
        <v>Oct-2016</v>
      </c>
      <c r="W135" s="4">
        <f t="shared" si="5"/>
        <v>0.48</v>
      </c>
    </row>
    <row r="136" spans="1:23"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3">
        <v>35.44</v>
      </c>
      <c r="S136" s="5">
        <v>1</v>
      </c>
      <c r="T136" s="4">
        <v>0</v>
      </c>
      <c r="U136" s="3">
        <v>16.6568</v>
      </c>
      <c r="V136" t="str">
        <f t="shared" si="4"/>
        <v>Oct-2016</v>
      </c>
      <c r="W136" s="4">
        <f t="shared" si="5"/>
        <v>0.47000000000000003</v>
      </c>
    </row>
    <row r="137" spans="1:23"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3">
        <v>11.52</v>
      </c>
      <c r="S137" s="5">
        <v>4</v>
      </c>
      <c r="T137" s="4">
        <v>0</v>
      </c>
      <c r="U137" s="3">
        <v>3.456</v>
      </c>
      <c r="V137" t="str">
        <f t="shared" si="4"/>
        <v>Oct-2016</v>
      </c>
      <c r="W137" s="4">
        <f t="shared" si="5"/>
        <v>0.3</v>
      </c>
    </row>
    <row r="138" spans="1:23"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s="5">
        <v>2</v>
      </c>
      <c r="T138" s="4">
        <v>0</v>
      </c>
      <c r="U138" s="3">
        <v>1.9698</v>
      </c>
      <c r="V138" t="str">
        <f t="shared" si="4"/>
        <v>Oct-2016</v>
      </c>
      <c r="W138" s="4">
        <f t="shared" si="5"/>
        <v>0.49000000000000005</v>
      </c>
    </row>
    <row r="139" spans="1:23"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s="5">
        <v>3</v>
      </c>
      <c r="T139" s="4">
        <v>0.2</v>
      </c>
      <c r="U139" s="3">
        <v>26.6616</v>
      </c>
      <c r="V139" t="str">
        <f t="shared" si="4"/>
        <v>Oct-2016</v>
      </c>
      <c r="W139" s="4">
        <f t="shared" si="5"/>
        <v>0.35</v>
      </c>
    </row>
    <row r="140" spans="1:23"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3">
        <v>65.88</v>
      </c>
      <c r="S140" s="5">
        <v>6</v>
      </c>
      <c r="T140" s="4">
        <v>0</v>
      </c>
      <c r="U140" s="3">
        <v>18.446400000000001</v>
      </c>
      <c r="V140" t="str">
        <f t="shared" si="4"/>
        <v>Oct-2016</v>
      </c>
      <c r="W140" s="4">
        <f t="shared" si="5"/>
        <v>0.28000000000000003</v>
      </c>
    </row>
    <row r="141" spans="1:23"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3">
        <v>43.12</v>
      </c>
      <c r="S141" s="5">
        <v>14</v>
      </c>
      <c r="T141" s="4">
        <v>0</v>
      </c>
      <c r="U141" s="3">
        <v>20.697600000000001</v>
      </c>
      <c r="V141" t="str">
        <f t="shared" si="4"/>
        <v>Oct-2016</v>
      </c>
      <c r="W141" s="4">
        <f t="shared" si="5"/>
        <v>0.48000000000000004</v>
      </c>
    </row>
    <row r="142" spans="1:23"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3">
        <v>82.8</v>
      </c>
      <c r="S142" s="5">
        <v>2</v>
      </c>
      <c r="T142" s="4">
        <v>0.2</v>
      </c>
      <c r="U142" s="3">
        <v>10.35</v>
      </c>
      <c r="V142" t="str">
        <f t="shared" si="4"/>
        <v>Sep-2016</v>
      </c>
      <c r="W142" s="4">
        <f t="shared" si="5"/>
        <v>0.125</v>
      </c>
    </row>
    <row r="143" spans="1:23"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3">
        <v>8.82</v>
      </c>
      <c r="S143" s="5">
        <v>3</v>
      </c>
      <c r="T143" s="4">
        <v>0</v>
      </c>
      <c r="U143" s="3">
        <v>2.3814000000000002</v>
      </c>
      <c r="V143" t="str">
        <f t="shared" si="4"/>
        <v>Sep-2017</v>
      </c>
      <c r="W143" s="4">
        <f t="shared" si="5"/>
        <v>0.27</v>
      </c>
    </row>
    <row r="144" spans="1:23"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3">
        <v>10.86</v>
      </c>
      <c r="S144" s="5">
        <v>3</v>
      </c>
      <c r="T144" s="4">
        <v>0</v>
      </c>
      <c r="U144" s="3">
        <v>5.1041999999999996</v>
      </c>
      <c r="V144" t="str">
        <f t="shared" si="4"/>
        <v>Sep-2017</v>
      </c>
      <c r="W144" s="4">
        <f t="shared" si="5"/>
        <v>0.47</v>
      </c>
    </row>
    <row r="145" spans="1:23"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s="5">
        <v>3</v>
      </c>
      <c r="T145" s="4">
        <v>0</v>
      </c>
      <c r="U145" s="3">
        <v>68.975999999999999</v>
      </c>
      <c r="V145" t="str">
        <f t="shared" si="4"/>
        <v>Sep-2017</v>
      </c>
      <c r="W145" s="4">
        <f t="shared" si="5"/>
        <v>0.48000000000000004</v>
      </c>
    </row>
    <row r="146" spans="1:23"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3">
        <v>839.43</v>
      </c>
      <c r="S146" s="5">
        <v>3</v>
      </c>
      <c r="T146" s="4">
        <v>0</v>
      </c>
      <c r="U146" s="3">
        <v>218.2518</v>
      </c>
      <c r="V146" t="str">
        <f t="shared" si="4"/>
        <v>Dec-2017</v>
      </c>
      <c r="W146" s="4">
        <f t="shared" si="5"/>
        <v>0.26</v>
      </c>
    </row>
    <row r="147" spans="1:23"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3">
        <v>671.93</v>
      </c>
      <c r="S147" s="5">
        <v>7</v>
      </c>
      <c r="T147" s="4">
        <v>0</v>
      </c>
      <c r="U147" s="3">
        <v>20.157900000000001</v>
      </c>
      <c r="V147" t="str">
        <f t="shared" si="4"/>
        <v>Sep-2015</v>
      </c>
      <c r="W147" s="4">
        <f t="shared" si="5"/>
        <v>3.0000000000000006E-2</v>
      </c>
    </row>
    <row r="148" spans="1:23"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s="5">
        <v>4</v>
      </c>
      <c r="T148" s="4">
        <v>0.2</v>
      </c>
      <c r="U148" s="3">
        <v>12.909599999999999</v>
      </c>
      <c r="V148" t="str">
        <f t="shared" si="4"/>
        <v>Oct-2014</v>
      </c>
      <c r="W148" s="4">
        <f t="shared" si="5"/>
        <v>0.13749999999999998</v>
      </c>
    </row>
    <row r="149" spans="1:23"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3">
        <v>384.45</v>
      </c>
      <c r="S149" s="5">
        <v>11</v>
      </c>
      <c r="T149" s="4">
        <v>0</v>
      </c>
      <c r="U149" s="3">
        <v>103.8015</v>
      </c>
      <c r="V149" t="str">
        <f t="shared" si="4"/>
        <v>Dec-2016</v>
      </c>
      <c r="W149" s="4">
        <f t="shared" si="5"/>
        <v>0.27</v>
      </c>
    </row>
    <row r="150" spans="1:23"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s="5">
        <v>3</v>
      </c>
      <c r="T150" s="4">
        <v>0</v>
      </c>
      <c r="U150" s="3">
        <v>5.9988000000000001</v>
      </c>
      <c r="V150" t="str">
        <f t="shared" si="4"/>
        <v>Dec-2016</v>
      </c>
      <c r="W150" s="4">
        <f t="shared" si="5"/>
        <v>0.04</v>
      </c>
    </row>
    <row r="151" spans="1:23"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s="5">
        <v>8</v>
      </c>
      <c r="T151" s="4">
        <v>0</v>
      </c>
      <c r="U151" s="3">
        <v>585.55200000000002</v>
      </c>
      <c r="V151" t="str">
        <f t="shared" si="4"/>
        <v>Dec-2016</v>
      </c>
      <c r="W151" s="4">
        <f t="shared" si="5"/>
        <v>0.30000000000000004</v>
      </c>
    </row>
    <row r="152" spans="1:23"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s="5">
        <v>5</v>
      </c>
      <c r="T152" s="4">
        <v>0</v>
      </c>
      <c r="U152" s="3">
        <v>80.628500000000003</v>
      </c>
      <c r="V152" t="str">
        <f t="shared" si="4"/>
        <v>Dec-2016</v>
      </c>
      <c r="W152" s="4">
        <f t="shared" si="5"/>
        <v>0.47</v>
      </c>
    </row>
    <row r="153" spans="1:23"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s="5">
        <v>5</v>
      </c>
      <c r="T153" s="4">
        <v>0.2</v>
      </c>
      <c r="U153" s="3">
        <v>17.765999999999998</v>
      </c>
      <c r="V153" t="str">
        <f t="shared" si="4"/>
        <v>Mar-2016</v>
      </c>
      <c r="W153" s="4">
        <f t="shared" si="5"/>
        <v>0.1125</v>
      </c>
    </row>
    <row r="154" spans="1:23"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s="5">
        <v>2</v>
      </c>
      <c r="T154" s="4">
        <v>0.2</v>
      </c>
      <c r="U154" s="3">
        <v>15.238799999999999</v>
      </c>
      <c r="V154" t="str">
        <f t="shared" si="4"/>
        <v>Mar-2016</v>
      </c>
      <c r="W154" s="4">
        <f t="shared" si="5"/>
        <v>7.4999999999999997E-2</v>
      </c>
    </row>
    <row r="155" spans="1:23"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3">
        <v>58.38</v>
      </c>
      <c r="S155" s="5">
        <v>7</v>
      </c>
      <c r="T155" s="4">
        <v>0</v>
      </c>
      <c r="U155" s="3">
        <v>26.271000000000001</v>
      </c>
      <c r="V155" t="str">
        <f t="shared" si="4"/>
        <v>Jun-2015</v>
      </c>
      <c r="W155" s="4">
        <f t="shared" si="5"/>
        <v>0.45</v>
      </c>
    </row>
    <row r="156" spans="1:23"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s="5">
        <v>4</v>
      </c>
      <c r="T156" s="4">
        <v>0</v>
      </c>
      <c r="U156" s="3">
        <v>48.539200000000001</v>
      </c>
      <c r="V156" t="str">
        <f t="shared" si="4"/>
        <v>Jun-2015</v>
      </c>
      <c r="W156" s="4">
        <f t="shared" si="5"/>
        <v>0.46</v>
      </c>
    </row>
    <row r="157" spans="1:23"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3">
        <v>80.88</v>
      </c>
      <c r="S157" s="5">
        <v>6</v>
      </c>
      <c r="T157" s="4">
        <v>0</v>
      </c>
      <c r="U157" s="3">
        <v>21.0288</v>
      </c>
      <c r="V157" t="str">
        <f t="shared" si="4"/>
        <v>Jun-2015</v>
      </c>
      <c r="W157" s="4">
        <f t="shared" si="5"/>
        <v>0.26</v>
      </c>
    </row>
    <row r="158" spans="1:23"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3">
        <v>6.63</v>
      </c>
      <c r="S158" s="5">
        <v>3</v>
      </c>
      <c r="T158" s="4">
        <v>0</v>
      </c>
      <c r="U158" s="3">
        <v>1.7901</v>
      </c>
      <c r="V158" t="str">
        <f t="shared" si="4"/>
        <v>Jun-2015</v>
      </c>
      <c r="W158" s="4">
        <f t="shared" si="5"/>
        <v>0.27</v>
      </c>
    </row>
    <row r="159" spans="1:23"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3">
        <v>457.56799999999998</v>
      </c>
      <c r="S159" s="5">
        <v>2</v>
      </c>
      <c r="T159" s="4">
        <v>0.2</v>
      </c>
      <c r="U159" s="3">
        <v>51.476399999999998</v>
      </c>
      <c r="V159" t="str">
        <f t="shared" si="4"/>
        <v>Mar-2014</v>
      </c>
      <c r="W159" s="4">
        <f t="shared" si="5"/>
        <v>0.1125</v>
      </c>
    </row>
    <row r="160" spans="1:23"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s="5">
        <v>2</v>
      </c>
      <c r="T160" s="4">
        <v>0</v>
      </c>
      <c r="U160" s="3">
        <v>6.8714000000000004</v>
      </c>
      <c r="V160" t="str">
        <f t="shared" si="4"/>
        <v>Nov-2016</v>
      </c>
      <c r="W160" s="4">
        <f t="shared" si="5"/>
        <v>0.47000000000000003</v>
      </c>
    </row>
    <row r="161" spans="1:23"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3">
        <v>944.93</v>
      </c>
      <c r="S161" s="5">
        <v>7</v>
      </c>
      <c r="T161" s="4">
        <v>0</v>
      </c>
      <c r="U161" s="3">
        <v>236.23249999999999</v>
      </c>
      <c r="V161" t="str">
        <f t="shared" si="4"/>
        <v>Nov-2016</v>
      </c>
      <c r="W161" s="4">
        <f t="shared" si="5"/>
        <v>0.25</v>
      </c>
    </row>
    <row r="162" spans="1:23"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3">
        <v>5.98</v>
      </c>
      <c r="S162" s="5">
        <v>1</v>
      </c>
      <c r="T162" s="4">
        <v>0</v>
      </c>
      <c r="U162" s="3">
        <v>2.6909999999999998</v>
      </c>
      <c r="V162" t="str">
        <f t="shared" si="4"/>
        <v>May-2016</v>
      </c>
      <c r="W162" s="4">
        <f t="shared" si="5"/>
        <v>0.44999999999999996</v>
      </c>
    </row>
    <row r="163" spans="1:23"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3">
        <v>54.384</v>
      </c>
      <c r="S163" s="5">
        <v>2</v>
      </c>
      <c r="T163" s="4">
        <v>0.2</v>
      </c>
      <c r="U163" s="3">
        <v>1.3595999999999999</v>
      </c>
      <c r="V163" t="str">
        <f t="shared" si="4"/>
        <v>Dec-2015</v>
      </c>
      <c r="W163" s="4">
        <f t="shared" si="5"/>
        <v>2.4999999999999998E-2</v>
      </c>
    </row>
    <row r="164" spans="1:23"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3">
        <v>28.4</v>
      </c>
      <c r="S164" s="5">
        <v>5</v>
      </c>
      <c r="T164" s="4">
        <v>0</v>
      </c>
      <c r="U164" s="3">
        <v>13.348000000000001</v>
      </c>
      <c r="V164" t="str">
        <f t="shared" si="4"/>
        <v>Nov-2016</v>
      </c>
      <c r="W164" s="4">
        <f t="shared" si="5"/>
        <v>0.47000000000000003</v>
      </c>
    </row>
    <row r="165" spans="1:23"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3">
        <v>27.68</v>
      </c>
      <c r="S165" s="5">
        <v>2</v>
      </c>
      <c r="T165" s="4">
        <v>0.2</v>
      </c>
      <c r="U165" s="3">
        <v>9.6880000000000006</v>
      </c>
      <c r="V165" t="str">
        <f t="shared" si="4"/>
        <v>Nov-2016</v>
      </c>
      <c r="W165" s="4">
        <f t="shared" si="5"/>
        <v>0.35000000000000003</v>
      </c>
    </row>
    <row r="166" spans="1:23"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s="5">
        <v>3</v>
      </c>
      <c r="T166" s="4">
        <v>0.2</v>
      </c>
      <c r="U166" s="3">
        <v>2.7324000000000002</v>
      </c>
      <c r="V166" t="str">
        <f t="shared" si="4"/>
        <v>Sep-2014</v>
      </c>
      <c r="W166" s="4">
        <f t="shared" si="5"/>
        <v>0.27500000000000002</v>
      </c>
    </row>
    <row r="167" spans="1:23"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3">
        <v>8159.9520000000002</v>
      </c>
      <c r="S167" s="5">
        <v>8</v>
      </c>
      <c r="T167" s="4">
        <v>0.4</v>
      </c>
      <c r="U167" s="3">
        <v>-1359.992</v>
      </c>
      <c r="V167" t="str">
        <f t="shared" si="4"/>
        <v>Sep-2014</v>
      </c>
      <c r="W167" s="4">
        <f t="shared" si="5"/>
        <v>-0.16666666666666666</v>
      </c>
    </row>
    <row r="168" spans="1:23"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s="5">
        <v>3</v>
      </c>
      <c r="T168" s="4">
        <v>0.2</v>
      </c>
      <c r="U168" s="3">
        <v>-58.634700000000002</v>
      </c>
      <c r="V168" t="str">
        <f t="shared" si="4"/>
        <v>Sep-2014</v>
      </c>
      <c r="W168" s="4">
        <f t="shared" si="5"/>
        <v>-0.21250000000000002</v>
      </c>
    </row>
    <row r="169" spans="1:23"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3">
        <v>1740.06</v>
      </c>
      <c r="S169" s="5">
        <v>9</v>
      </c>
      <c r="T169" s="4">
        <v>0.3</v>
      </c>
      <c r="U169" s="3">
        <v>-24.858000000000001</v>
      </c>
      <c r="V169" t="str">
        <f t="shared" si="4"/>
        <v>Sep-2014</v>
      </c>
      <c r="W169" s="4">
        <f t="shared" si="5"/>
        <v>-1.4285714285714287E-2</v>
      </c>
    </row>
    <row r="170" spans="1:23"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s="5">
        <v>6</v>
      </c>
      <c r="T170" s="4">
        <v>0.2</v>
      </c>
      <c r="U170" s="3">
        <v>6.8136000000000001</v>
      </c>
      <c r="V170" t="str">
        <f t="shared" si="4"/>
        <v>Sep-2014</v>
      </c>
      <c r="W170" s="4">
        <f t="shared" si="5"/>
        <v>0.21249999999999999</v>
      </c>
    </row>
    <row r="171" spans="1:23"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3">
        <v>177.98</v>
      </c>
      <c r="S171" s="5">
        <v>5</v>
      </c>
      <c r="T171" s="4">
        <v>0.8</v>
      </c>
      <c r="U171" s="3">
        <v>-453.84899999999999</v>
      </c>
      <c r="V171" t="str">
        <f t="shared" si="4"/>
        <v>Sep-2014</v>
      </c>
      <c r="W171" s="4">
        <f t="shared" si="5"/>
        <v>-2.5500000000000003</v>
      </c>
    </row>
    <row r="172" spans="1:23"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s="5">
        <v>3</v>
      </c>
      <c r="T172" s="4">
        <v>0.2</v>
      </c>
      <c r="U172" s="3">
        <v>8.9984999999999999</v>
      </c>
      <c r="V172" t="str">
        <f t="shared" si="4"/>
        <v>Sep-2014</v>
      </c>
      <c r="W172" s="4">
        <f t="shared" si="5"/>
        <v>6.25E-2</v>
      </c>
    </row>
    <row r="173" spans="1:23"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3">
        <v>20.94</v>
      </c>
      <c r="S173" s="5">
        <v>3</v>
      </c>
      <c r="T173" s="4">
        <v>0</v>
      </c>
      <c r="U173" s="3">
        <v>9.8417999999999992</v>
      </c>
      <c r="V173" t="str">
        <f t="shared" si="4"/>
        <v>Aug-2014</v>
      </c>
      <c r="W173" s="4">
        <f t="shared" si="5"/>
        <v>0.46999999999999992</v>
      </c>
    </row>
    <row r="174" spans="1:23"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3">
        <v>110.96</v>
      </c>
      <c r="S174" s="5">
        <v>2</v>
      </c>
      <c r="T174" s="4">
        <v>0</v>
      </c>
      <c r="U174" s="3">
        <v>53.260800000000003</v>
      </c>
      <c r="V174" t="str">
        <f t="shared" si="4"/>
        <v>Aug-2014</v>
      </c>
      <c r="W174" s="4">
        <f t="shared" si="5"/>
        <v>0.48000000000000004</v>
      </c>
    </row>
    <row r="175" spans="1:23"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3">
        <v>340.14400000000001</v>
      </c>
      <c r="S175" s="5">
        <v>7</v>
      </c>
      <c r="T175" s="4">
        <v>0.2</v>
      </c>
      <c r="U175" s="3">
        <v>21.259</v>
      </c>
      <c r="V175" t="str">
        <f t="shared" si="4"/>
        <v>Aug-2014</v>
      </c>
      <c r="W175" s="4">
        <f t="shared" si="5"/>
        <v>6.25E-2</v>
      </c>
    </row>
    <row r="176" spans="1:23"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3">
        <v>52.448</v>
      </c>
      <c r="S176" s="5">
        <v>2</v>
      </c>
      <c r="T176" s="4">
        <v>0.8</v>
      </c>
      <c r="U176" s="3">
        <v>-131.12</v>
      </c>
      <c r="V176" t="str">
        <f t="shared" si="4"/>
        <v>Sep-2014</v>
      </c>
      <c r="W176" s="4">
        <f t="shared" si="5"/>
        <v>-2.5</v>
      </c>
    </row>
    <row r="177" spans="1:23"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s="5">
        <v>4</v>
      </c>
      <c r="T177" s="4">
        <v>0.2</v>
      </c>
      <c r="U177" s="3">
        <v>6.5519999999999996</v>
      </c>
      <c r="V177" t="str">
        <f t="shared" si="4"/>
        <v>Sep-2014</v>
      </c>
      <c r="W177" s="4">
        <f t="shared" si="5"/>
        <v>0.32499999999999996</v>
      </c>
    </row>
    <row r="178" spans="1:23"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3">
        <v>97.263999999999996</v>
      </c>
      <c r="S178" s="5">
        <v>4</v>
      </c>
      <c r="T178" s="4">
        <v>0.8</v>
      </c>
      <c r="U178" s="3">
        <v>-243.16</v>
      </c>
      <c r="V178" t="str">
        <f t="shared" si="4"/>
        <v>Apr-2017</v>
      </c>
      <c r="W178" s="4">
        <f t="shared" si="5"/>
        <v>-2.5</v>
      </c>
    </row>
    <row r="179" spans="1:23"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s="5">
        <v>7</v>
      </c>
      <c r="T179" s="4">
        <v>0.3</v>
      </c>
      <c r="U179" s="3">
        <v>-11.337199999999999</v>
      </c>
      <c r="V179" t="str">
        <f t="shared" si="4"/>
        <v>Nov-2015</v>
      </c>
      <c r="W179" s="4">
        <f t="shared" si="5"/>
        <v>-2.8571428571428567E-2</v>
      </c>
    </row>
    <row r="180" spans="1:23"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s="5">
        <v>5</v>
      </c>
      <c r="T180" s="4">
        <v>0.2</v>
      </c>
      <c r="U180" s="3">
        <v>-3.7715000000000001</v>
      </c>
      <c r="V180" t="str">
        <f t="shared" si="4"/>
        <v>Nov-2015</v>
      </c>
      <c r="W180" s="4">
        <f t="shared" si="5"/>
        <v>-0.23749999999999999</v>
      </c>
    </row>
    <row r="181" spans="1:23"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s="5">
        <v>1</v>
      </c>
      <c r="T181" s="4">
        <v>0</v>
      </c>
      <c r="U181" s="3">
        <v>1.4104000000000001</v>
      </c>
      <c r="V181" t="str">
        <f t="shared" si="4"/>
        <v>Dec-2015</v>
      </c>
      <c r="W181" s="4">
        <f t="shared" si="5"/>
        <v>0.43000000000000005</v>
      </c>
    </row>
    <row r="182" spans="1:23"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3">
        <v>24.815999999999999</v>
      </c>
      <c r="S182" s="5">
        <v>2</v>
      </c>
      <c r="T182" s="4">
        <v>0.2</v>
      </c>
      <c r="U182" s="3">
        <v>1.8612</v>
      </c>
      <c r="V182" t="str">
        <f t="shared" si="4"/>
        <v>Dec-2014</v>
      </c>
      <c r="W182" s="4">
        <f t="shared" si="5"/>
        <v>7.4999999999999997E-2</v>
      </c>
    </row>
    <row r="183" spans="1:23"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3">
        <v>408.74400000000003</v>
      </c>
      <c r="S183" s="5">
        <v>7</v>
      </c>
      <c r="T183" s="4">
        <v>0.2</v>
      </c>
      <c r="U183" s="3">
        <v>76.639499999999998</v>
      </c>
      <c r="V183" t="str">
        <f t="shared" si="4"/>
        <v>Dec-2014</v>
      </c>
      <c r="W183" s="4">
        <f t="shared" si="5"/>
        <v>0.18749999999999997</v>
      </c>
    </row>
    <row r="184" spans="1:23"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s="5">
        <v>4</v>
      </c>
      <c r="T184" s="4">
        <v>0</v>
      </c>
      <c r="U184" s="3">
        <v>131.02959999999999</v>
      </c>
      <c r="V184" t="str">
        <f t="shared" si="4"/>
        <v>Nov-2014</v>
      </c>
      <c r="W184" s="4">
        <f t="shared" si="5"/>
        <v>0.26</v>
      </c>
    </row>
    <row r="185" spans="1:23"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s="5">
        <v>5</v>
      </c>
      <c r="T185" s="4">
        <v>0</v>
      </c>
      <c r="U185" s="3">
        <v>41.985999999999997</v>
      </c>
      <c r="V185" t="str">
        <f t="shared" si="4"/>
        <v>Nov-2014</v>
      </c>
      <c r="W185" s="4">
        <f t="shared" si="5"/>
        <v>0.28000000000000003</v>
      </c>
    </row>
    <row r="186" spans="1:23"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3">
        <v>29</v>
      </c>
      <c r="S186" s="5">
        <v>2</v>
      </c>
      <c r="T186" s="4">
        <v>0</v>
      </c>
      <c r="U186" s="3">
        <v>7.25</v>
      </c>
      <c r="V186" t="str">
        <f t="shared" si="4"/>
        <v>Nov-2014</v>
      </c>
      <c r="W186" s="4">
        <f t="shared" si="5"/>
        <v>0.25</v>
      </c>
    </row>
    <row r="187" spans="1:23"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3">
        <v>7.16</v>
      </c>
      <c r="S187" s="5">
        <v>2</v>
      </c>
      <c r="T187" s="4">
        <v>0</v>
      </c>
      <c r="U187" s="3">
        <v>3.4367999999999999</v>
      </c>
      <c r="V187" t="str">
        <f t="shared" si="4"/>
        <v>Dec-2016</v>
      </c>
      <c r="W187" s="4">
        <f t="shared" si="5"/>
        <v>0.48</v>
      </c>
    </row>
    <row r="188" spans="1:23"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3">
        <v>176.8</v>
      </c>
      <c r="S188" s="5">
        <v>8</v>
      </c>
      <c r="T188" s="4">
        <v>0</v>
      </c>
      <c r="U188" s="3">
        <v>22.984000000000002</v>
      </c>
      <c r="V188" t="str">
        <f t="shared" si="4"/>
        <v>Aug-2014</v>
      </c>
      <c r="W188" s="4">
        <f t="shared" si="5"/>
        <v>0.13</v>
      </c>
    </row>
    <row r="189" spans="1:23"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3">
        <v>37.223999999999997</v>
      </c>
      <c r="S189" s="5">
        <v>3</v>
      </c>
      <c r="T189" s="4">
        <v>0.2</v>
      </c>
      <c r="U189" s="3">
        <v>3.7223999999999999</v>
      </c>
      <c r="V189" t="str">
        <f t="shared" si="4"/>
        <v>Jul-2016</v>
      </c>
      <c r="W189" s="4">
        <f t="shared" si="5"/>
        <v>0.1</v>
      </c>
    </row>
    <row r="190" spans="1:23"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3">
        <v>20.015999999999998</v>
      </c>
      <c r="S190" s="5">
        <v>3</v>
      </c>
      <c r="T190" s="4">
        <v>0.2</v>
      </c>
      <c r="U190" s="3">
        <v>6.2549999999999999</v>
      </c>
      <c r="V190" t="str">
        <f t="shared" si="4"/>
        <v>Jul-2016</v>
      </c>
      <c r="W190" s="4">
        <f t="shared" si="5"/>
        <v>0.3125</v>
      </c>
    </row>
    <row r="191" spans="1:23"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3">
        <v>899.13599999999997</v>
      </c>
      <c r="S191" s="5">
        <v>4</v>
      </c>
      <c r="T191" s="4">
        <v>0.2</v>
      </c>
      <c r="U191" s="3">
        <v>112.392</v>
      </c>
      <c r="V191" t="str">
        <f t="shared" si="4"/>
        <v>Oct-2015</v>
      </c>
      <c r="W191" s="4">
        <f t="shared" si="5"/>
        <v>0.125</v>
      </c>
    </row>
    <row r="192" spans="1:23"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s="5">
        <v>6</v>
      </c>
      <c r="T192" s="4">
        <v>0</v>
      </c>
      <c r="U192" s="3">
        <v>20.0928</v>
      </c>
      <c r="V192" t="str">
        <f t="shared" si="4"/>
        <v>Oct-2015</v>
      </c>
      <c r="W192" s="4">
        <f t="shared" si="5"/>
        <v>0.27999999999999997</v>
      </c>
    </row>
    <row r="193" spans="1:23"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s="5">
        <v>8</v>
      </c>
      <c r="T193" s="4">
        <v>0</v>
      </c>
      <c r="U193" s="3">
        <v>24.883199999999999</v>
      </c>
      <c r="V193" t="str">
        <f t="shared" si="4"/>
        <v>Oct-2015</v>
      </c>
      <c r="W193" s="4">
        <f t="shared" si="5"/>
        <v>0.47999999999999993</v>
      </c>
    </row>
    <row r="194" spans="1:23"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3">
        <v>626.35199999999998</v>
      </c>
      <c r="S194" s="5">
        <v>3</v>
      </c>
      <c r="T194" s="4">
        <v>0.2</v>
      </c>
      <c r="U194" s="3">
        <v>46.976399999999998</v>
      </c>
      <c r="V194" t="str">
        <f t="shared" si="4"/>
        <v>Oct-2015</v>
      </c>
      <c r="W194" s="4">
        <f t="shared" si="5"/>
        <v>7.4999999999999997E-2</v>
      </c>
    </row>
    <row r="195" spans="1:23"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s="5">
        <v>5</v>
      </c>
      <c r="T195" s="4">
        <v>0</v>
      </c>
      <c r="U195" s="3">
        <v>6.5670000000000002</v>
      </c>
      <c r="V195" t="str">
        <f t="shared" ref="V195:V258" si="6">TEXT(D195,"mmm-yyyy")</f>
        <v>Oct-2015</v>
      </c>
      <c r="W195" s="4">
        <f t="shared" ref="W195:W258" si="7">IF(R195=0,0,U195/R195)</f>
        <v>0.33</v>
      </c>
    </row>
    <row r="196" spans="1:23"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3">
        <v>14.28</v>
      </c>
      <c r="S196" s="5">
        <v>7</v>
      </c>
      <c r="T196" s="4">
        <v>0</v>
      </c>
      <c r="U196" s="3">
        <v>6.7115999999999998</v>
      </c>
      <c r="V196" t="str">
        <f t="shared" si="6"/>
        <v>Nov-2015</v>
      </c>
      <c r="W196" s="4">
        <f t="shared" si="7"/>
        <v>0.47000000000000003</v>
      </c>
    </row>
    <row r="197" spans="1:23"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s="5">
        <v>2</v>
      </c>
      <c r="T197" s="4">
        <v>0.2</v>
      </c>
      <c r="U197" s="3">
        <v>1.2038</v>
      </c>
      <c r="V197" t="str">
        <f t="shared" si="6"/>
        <v>Mar-2014</v>
      </c>
      <c r="W197" s="4">
        <f t="shared" si="7"/>
        <v>0.16249999999999998</v>
      </c>
    </row>
    <row r="198" spans="1:23"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s="5">
        <v>3</v>
      </c>
      <c r="T198" s="4">
        <v>0.2</v>
      </c>
      <c r="U198" s="3">
        <v>1.5875999999999999</v>
      </c>
      <c r="V198" t="str">
        <f t="shared" si="6"/>
        <v>Mar-2014</v>
      </c>
      <c r="W198" s="4">
        <f t="shared" si="7"/>
        <v>0.26249999999999996</v>
      </c>
    </row>
    <row r="199" spans="1:23"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s="5">
        <v>3</v>
      </c>
      <c r="T199" s="4">
        <v>0</v>
      </c>
      <c r="U199" s="3">
        <v>12.0276</v>
      </c>
      <c r="V199" t="str">
        <f t="shared" si="6"/>
        <v>Nov-2017</v>
      </c>
      <c r="W199" s="4">
        <f t="shared" si="7"/>
        <v>0.26</v>
      </c>
    </row>
    <row r="200" spans="1:23"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2.9460000000000002</v>
      </c>
      <c r="S200" s="5">
        <v>2</v>
      </c>
      <c r="T200" s="4">
        <v>0.7</v>
      </c>
      <c r="U200" s="3">
        <v>-2.2585999999999999</v>
      </c>
      <c r="V200" t="str">
        <f t="shared" si="6"/>
        <v>Jul-2017</v>
      </c>
      <c r="W200" s="4">
        <f t="shared" si="7"/>
        <v>-0.76666666666666661</v>
      </c>
    </row>
    <row r="201" spans="1:23"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s="5">
        <v>3</v>
      </c>
      <c r="T201" s="4">
        <v>0.2</v>
      </c>
      <c r="U201" s="3">
        <v>5.8202999999999996</v>
      </c>
      <c r="V201" t="str">
        <f t="shared" si="6"/>
        <v>Jul-2017</v>
      </c>
      <c r="W201" s="4">
        <f t="shared" si="7"/>
        <v>0.36249999999999993</v>
      </c>
    </row>
    <row r="202" spans="1:23"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3">
        <v>21.744</v>
      </c>
      <c r="S202" s="5">
        <v>3</v>
      </c>
      <c r="T202" s="4">
        <v>0.2</v>
      </c>
      <c r="U202" s="3">
        <v>6.7949999999999999</v>
      </c>
      <c r="V202" t="str">
        <f t="shared" si="6"/>
        <v>Jun-2017</v>
      </c>
      <c r="W202" s="4">
        <f t="shared" si="7"/>
        <v>0.3125</v>
      </c>
    </row>
    <row r="203" spans="1:23"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s="5">
        <v>2</v>
      </c>
      <c r="T203" s="4">
        <v>0.5</v>
      </c>
      <c r="U203" s="3">
        <v>-161.875</v>
      </c>
      <c r="V203" t="str">
        <f t="shared" si="6"/>
        <v>Aug-2014</v>
      </c>
      <c r="W203" s="4">
        <f t="shared" si="7"/>
        <v>-0.74</v>
      </c>
    </row>
    <row r="204" spans="1:23"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3">
        <v>2.6</v>
      </c>
      <c r="S204" s="5">
        <v>1</v>
      </c>
      <c r="T204" s="4">
        <v>0.2</v>
      </c>
      <c r="U204" s="3">
        <v>0.29249999999999998</v>
      </c>
      <c r="V204" t="str">
        <f t="shared" si="6"/>
        <v>Aug-2014</v>
      </c>
      <c r="W204" s="4">
        <f t="shared" si="7"/>
        <v>0.11249999999999999</v>
      </c>
    </row>
    <row r="205" spans="1:23"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3">
        <v>66.284000000000006</v>
      </c>
      <c r="S205" s="5">
        <v>2</v>
      </c>
      <c r="T205" s="4">
        <v>0.8</v>
      </c>
      <c r="U205" s="3">
        <v>-178.96680000000001</v>
      </c>
      <c r="V205" t="str">
        <f t="shared" si="6"/>
        <v>Dec-2017</v>
      </c>
      <c r="W205" s="4">
        <f t="shared" si="7"/>
        <v>-2.6999999999999997</v>
      </c>
    </row>
    <row r="206" spans="1:23"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3">
        <v>35.167999999999999</v>
      </c>
      <c r="S206" s="5">
        <v>7</v>
      </c>
      <c r="T206" s="4">
        <v>0.2</v>
      </c>
      <c r="U206" s="3">
        <v>9.6712000000000007</v>
      </c>
      <c r="V206" t="str">
        <f t="shared" si="6"/>
        <v>Jun-2017</v>
      </c>
      <c r="W206" s="4">
        <f t="shared" si="7"/>
        <v>0.27500000000000002</v>
      </c>
    </row>
    <row r="207" spans="1:23"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3">
        <v>444.76799999999997</v>
      </c>
      <c r="S207" s="5">
        <v>4</v>
      </c>
      <c r="T207" s="4">
        <v>0.2</v>
      </c>
      <c r="U207" s="3">
        <v>44.476799999999997</v>
      </c>
      <c r="V207" t="str">
        <f t="shared" si="6"/>
        <v>Dec-2017</v>
      </c>
      <c r="W207" s="4">
        <f t="shared" si="7"/>
        <v>0.1</v>
      </c>
    </row>
    <row r="208" spans="1:23"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s="5">
        <v>4</v>
      </c>
      <c r="T208" s="4">
        <v>0</v>
      </c>
      <c r="U208" s="3">
        <v>5.8743999999999996</v>
      </c>
      <c r="V208" t="str">
        <f t="shared" si="6"/>
        <v>Dec-2017</v>
      </c>
      <c r="W208" s="4">
        <f t="shared" si="7"/>
        <v>6.9999999999999993E-2</v>
      </c>
    </row>
    <row r="209" spans="1:23"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s="5">
        <v>2</v>
      </c>
      <c r="T209" s="4">
        <v>0</v>
      </c>
      <c r="U209" s="3">
        <v>35.634599999999999</v>
      </c>
      <c r="V209" t="str">
        <f t="shared" si="6"/>
        <v>Dec-2017</v>
      </c>
      <c r="W209" s="4">
        <f t="shared" si="7"/>
        <v>0.27</v>
      </c>
    </row>
    <row r="210" spans="1:23"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s="5">
        <v>4</v>
      </c>
      <c r="T210" s="4">
        <v>0</v>
      </c>
      <c r="U210" s="3">
        <v>7.4824000000000002</v>
      </c>
      <c r="V210" t="str">
        <f t="shared" si="6"/>
        <v>Dec-2017</v>
      </c>
      <c r="W210" s="4">
        <f t="shared" si="7"/>
        <v>0.47000000000000003</v>
      </c>
    </row>
    <row r="211" spans="1:23"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s="5">
        <v>9</v>
      </c>
      <c r="T211" s="4">
        <v>0</v>
      </c>
      <c r="U211" s="3">
        <v>16.209900000000001</v>
      </c>
      <c r="V211" t="str">
        <f t="shared" si="6"/>
        <v>Dec-2017</v>
      </c>
      <c r="W211" s="4">
        <f t="shared" si="7"/>
        <v>0.31000000000000005</v>
      </c>
    </row>
    <row r="212" spans="1:23"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s="5">
        <v>1</v>
      </c>
      <c r="T212" s="4">
        <v>0</v>
      </c>
      <c r="U212" s="3">
        <v>3.6796000000000002</v>
      </c>
      <c r="V212" t="str">
        <f t="shared" si="6"/>
        <v>Dec-2017</v>
      </c>
      <c r="W212" s="4">
        <f t="shared" si="7"/>
        <v>4.0000000000000008E-2</v>
      </c>
    </row>
    <row r="213" spans="1:23"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s="5">
        <v>2</v>
      </c>
      <c r="T213" s="4">
        <v>0.2</v>
      </c>
      <c r="U213" s="3">
        <v>6.5</v>
      </c>
      <c r="V213" t="str">
        <f t="shared" si="6"/>
        <v>Feb-2015</v>
      </c>
      <c r="W213" s="4">
        <f t="shared" si="7"/>
        <v>0.3125</v>
      </c>
    </row>
    <row r="214" spans="1:23"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3">
        <v>23.68</v>
      </c>
      <c r="S214" s="5">
        <v>2</v>
      </c>
      <c r="T214" s="4">
        <v>0.2</v>
      </c>
      <c r="U214" s="3">
        <v>8.8800000000000008</v>
      </c>
      <c r="V214" t="str">
        <f t="shared" si="6"/>
        <v>Jan-2015</v>
      </c>
      <c r="W214" s="4">
        <f t="shared" si="7"/>
        <v>0.37500000000000006</v>
      </c>
    </row>
    <row r="215" spans="1:23"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s="5">
        <v>5</v>
      </c>
      <c r="T215" s="4">
        <v>0.5</v>
      </c>
      <c r="U215" s="3">
        <v>-244.32300000000001</v>
      </c>
      <c r="V215" t="str">
        <f t="shared" si="6"/>
        <v>Jan-2015</v>
      </c>
      <c r="W215" s="4">
        <f t="shared" si="7"/>
        <v>-0.54</v>
      </c>
    </row>
    <row r="216" spans="1:23"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s="5">
        <v>3</v>
      </c>
      <c r="T216" s="4">
        <v>0.4</v>
      </c>
      <c r="U216" s="3">
        <v>-14.6958</v>
      </c>
      <c r="V216" t="str">
        <f t="shared" si="6"/>
        <v>Jan-2015</v>
      </c>
      <c r="W216" s="4">
        <f t="shared" si="7"/>
        <v>-0.23333333333333334</v>
      </c>
    </row>
    <row r="217" spans="1:23"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3">
        <v>1188</v>
      </c>
      <c r="S217" s="5">
        <v>9</v>
      </c>
      <c r="T217" s="4">
        <v>0.7</v>
      </c>
      <c r="U217" s="3">
        <v>-950.4</v>
      </c>
      <c r="V217" t="str">
        <f t="shared" si="6"/>
        <v>Jan-2015</v>
      </c>
      <c r="W217" s="4">
        <f t="shared" si="7"/>
        <v>-0.79999999999999993</v>
      </c>
    </row>
    <row r="218" spans="1:23"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s="5">
        <v>2</v>
      </c>
      <c r="T218" s="4">
        <v>0.2</v>
      </c>
      <c r="U218" s="3">
        <v>4.4791999999999996</v>
      </c>
      <c r="V218" t="str">
        <f t="shared" si="6"/>
        <v>Jan-2015</v>
      </c>
      <c r="W218" s="4">
        <f t="shared" si="7"/>
        <v>4.9999999999999996E-2</v>
      </c>
    </row>
    <row r="219" spans="1:23"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3">
        <v>93.06</v>
      </c>
      <c r="S219" s="5">
        <v>6</v>
      </c>
      <c r="T219" s="4">
        <v>0</v>
      </c>
      <c r="U219" s="3">
        <v>26.056799999999999</v>
      </c>
      <c r="V219" t="str">
        <f t="shared" si="6"/>
        <v>Nov-2016</v>
      </c>
      <c r="W219" s="4">
        <f t="shared" si="7"/>
        <v>0.27999999999999997</v>
      </c>
    </row>
    <row r="220" spans="1:23"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s="5">
        <v>3</v>
      </c>
      <c r="T220" s="4">
        <v>0.2</v>
      </c>
      <c r="U220" s="3">
        <v>22.6782</v>
      </c>
      <c r="V220" t="str">
        <f t="shared" si="6"/>
        <v>Nov-2016</v>
      </c>
      <c r="W220" s="4">
        <f t="shared" si="7"/>
        <v>7.5000000000000011E-2</v>
      </c>
    </row>
    <row r="221" spans="1:23"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3">
        <v>5.5839999999999996</v>
      </c>
      <c r="S221" s="5">
        <v>2</v>
      </c>
      <c r="T221" s="4">
        <v>0.2</v>
      </c>
      <c r="U221" s="3">
        <v>1.8148</v>
      </c>
      <c r="V221" t="str">
        <f t="shared" si="6"/>
        <v>Dec-2015</v>
      </c>
      <c r="W221" s="4">
        <f t="shared" si="7"/>
        <v>0.32500000000000001</v>
      </c>
    </row>
    <row r="222" spans="1:23"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22.704000000000001</v>
      </c>
      <c r="S222" s="5">
        <v>6</v>
      </c>
      <c r="T222" s="4">
        <v>0.2</v>
      </c>
      <c r="U222" s="3">
        <v>8.2302</v>
      </c>
      <c r="V222" t="str">
        <f t="shared" si="6"/>
        <v>Dec-2015</v>
      </c>
      <c r="W222" s="4">
        <f t="shared" si="7"/>
        <v>0.36249999999999999</v>
      </c>
    </row>
    <row r="223" spans="1:23"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3">
        <v>19.776</v>
      </c>
      <c r="S223" s="5">
        <v>4</v>
      </c>
      <c r="T223" s="4">
        <v>0.7</v>
      </c>
      <c r="U223" s="3">
        <v>-13.8432</v>
      </c>
      <c r="V223" t="str">
        <f t="shared" si="6"/>
        <v>Dec-2015</v>
      </c>
      <c r="W223" s="4">
        <f t="shared" si="7"/>
        <v>-0.7</v>
      </c>
    </row>
    <row r="224" spans="1:23"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s="5">
        <v>4</v>
      </c>
      <c r="T224" s="4">
        <v>0.2</v>
      </c>
      <c r="U224" s="3">
        <v>19.084800000000001</v>
      </c>
      <c r="V224" t="str">
        <f t="shared" si="6"/>
        <v>Dec-2015</v>
      </c>
      <c r="W224" s="4">
        <f t="shared" si="7"/>
        <v>0.26250000000000007</v>
      </c>
    </row>
    <row r="225" spans="1:23"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3">
        <v>479.988</v>
      </c>
      <c r="S225" s="5">
        <v>4</v>
      </c>
      <c r="T225" s="4">
        <v>0.7</v>
      </c>
      <c r="U225" s="3">
        <v>-383.99040000000002</v>
      </c>
      <c r="V225" t="str">
        <f t="shared" si="6"/>
        <v>Dec-2015</v>
      </c>
      <c r="W225" s="4">
        <f t="shared" si="7"/>
        <v>-0.8</v>
      </c>
    </row>
    <row r="226" spans="1:23"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3">
        <v>27.167999999999999</v>
      </c>
      <c r="S226" s="5">
        <v>2</v>
      </c>
      <c r="T226" s="4">
        <v>0.2</v>
      </c>
      <c r="U226" s="3">
        <v>2.7168000000000001</v>
      </c>
      <c r="V226" t="str">
        <f t="shared" si="6"/>
        <v>Dec-2015</v>
      </c>
      <c r="W226" s="4">
        <f t="shared" si="7"/>
        <v>0.1</v>
      </c>
    </row>
    <row r="227" spans="1:23"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s="5">
        <v>1</v>
      </c>
      <c r="T227" s="4">
        <v>0</v>
      </c>
      <c r="U227" s="3">
        <v>0.96799999999999997</v>
      </c>
      <c r="V227" t="str">
        <f t="shared" si="6"/>
        <v>Aug-2015</v>
      </c>
      <c r="W227" s="4">
        <f t="shared" si="7"/>
        <v>0.43999999999999995</v>
      </c>
    </row>
    <row r="228" spans="1:23"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3">
        <v>622.45000000000005</v>
      </c>
      <c r="S228" s="5">
        <v>5</v>
      </c>
      <c r="T228" s="4">
        <v>0</v>
      </c>
      <c r="U228" s="3">
        <v>136.93899999999999</v>
      </c>
      <c r="V228" t="str">
        <f t="shared" si="6"/>
        <v>Aug-2015</v>
      </c>
      <c r="W228" s="4">
        <f t="shared" si="7"/>
        <v>0.21999999999999997</v>
      </c>
    </row>
    <row r="229" spans="1:23"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s="5">
        <v>1</v>
      </c>
      <c r="T229" s="4">
        <v>0</v>
      </c>
      <c r="U229" s="3">
        <v>0.2198</v>
      </c>
      <c r="V229" t="str">
        <f t="shared" si="6"/>
        <v>Aug-2015</v>
      </c>
      <c r="W229" s="4">
        <f t="shared" si="7"/>
        <v>0.01</v>
      </c>
    </row>
    <row r="230" spans="1:23"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s="5">
        <v>2</v>
      </c>
      <c r="T230" s="4">
        <v>0.2</v>
      </c>
      <c r="U230" s="3">
        <v>-28.2744</v>
      </c>
      <c r="V230" t="str">
        <f t="shared" si="6"/>
        <v>Mar-2015</v>
      </c>
      <c r="W230" s="4">
        <f t="shared" si="7"/>
        <v>-0.17499999999999999</v>
      </c>
    </row>
    <row r="231" spans="1:23"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s="5">
        <v>8</v>
      </c>
      <c r="T231" s="4">
        <v>0.2</v>
      </c>
      <c r="U231" s="3">
        <v>43.840800000000002</v>
      </c>
      <c r="V231" t="str">
        <f t="shared" si="6"/>
        <v>Mar-2015</v>
      </c>
      <c r="W231" s="4">
        <f t="shared" si="7"/>
        <v>0.1125</v>
      </c>
    </row>
    <row r="232" spans="1:23"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3">
        <v>18.648</v>
      </c>
      <c r="S232" s="5">
        <v>7</v>
      </c>
      <c r="T232" s="4">
        <v>0.7</v>
      </c>
      <c r="U232" s="3">
        <v>-12.432</v>
      </c>
      <c r="V232" t="str">
        <f t="shared" si="6"/>
        <v>Sep-2014</v>
      </c>
      <c r="W232" s="4">
        <f t="shared" si="7"/>
        <v>-0.66666666666666674</v>
      </c>
    </row>
    <row r="233" spans="1:23"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s="5">
        <v>2</v>
      </c>
      <c r="T233" s="4">
        <v>0.45</v>
      </c>
      <c r="U233" s="3">
        <v>-102.048</v>
      </c>
      <c r="V233" t="str">
        <f t="shared" si="6"/>
        <v>Apr-2017</v>
      </c>
      <c r="W233" s="4">
        <f t="shared" si="7"/>
        <v>-0.43636363636363634</v>
      </c>
    </row>
    <row r="234" spans="1:23"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3">
        <v>620.61450000000002</v>
      </c>
      <c r="S234" s="5">
        <v>3</v>
      </c>
      <c r="T234" s="4">
        <v>0.45</v>
      </c>
      <c r="U234" s="3">
        <v>-248.2458</v>
      </c>
      <c r="V234" t="str">
        <f t="shared" si="6"/>
        <v>Apr-2017</v>
      </c>
      <c r="W234" s="4">
        <f t="shared" si="7"/>
        <v>-0.39999999999999997</v>
      </c>
    </row>
    <row r="235" spans="1:23"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3">
        <v>5.3280000000000003</v>
      </c>
      <c r="S235" s="5">
        <v>2</v>
      </c>
      <c r="T235" s="4">
        <v>0.7</v>
      </c>
      <c r="U235" s="3">
        <v>-3.552</v>
      </c>
      <c r="V235" t="str">
        <f t="shared" si="6"/>
        <v>Apr-2017</v>
      </c>
      <c r="W235" s="4">
        <f t="shared" si="7"/>
        <v>-0.66666666666666663</v>
      </c>
    </row>
    <row r="236" spans="1:23"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s="5">
        <v>3</v>
      </c>
      <c r="T236" s="4">
        <v>0.2</v>
      </c>
      <c r="U236" s="3">
        <v>0</v>
      </c>
      <c r="V236" t="str">
        <f t="shared" si="6"/>
        <v>Apr-2017</v>
      </c>
      <c r="W236" s="4">
        <f t="shared" si="7"/>
        <v>0</v>
      </c>
    </row>
    <row r="237" spans="1:23"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3">
        <v>617.976</v>
      </c>
      <c r="S237" s="5">
        <v>3</v>
      </c>
      <c r="T237" s="4">
        <v>0.2</v>
      </c>
      <c r="U237" s="3">
        <v>-7.7247000000000003</v>
      </c>
      <c r="V237" t="str">
        <f t="shared" si="6"/>
        <v>Apr-2017</v>
      </c>
      <c r="W237" s="4">
        <f t="shared" si="7"/>
        <v>-1.2500000000000001E-2</v>
      </c>
    </row>
    <row r="238" spans="1:23"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3">
        <v>10.56</v>
      </c>
      <c r="S238" s="5">
        <v>2</v>
      </c>
      <c r="T238" s="4">
        <v>0</v>
      </c>
      <c r="U238" s="3">
        <v>4.7519999999999998</v>
      </c>
      <c r="V238" t="str">
        <f t="shared" si="6"/>
        <v>Nov-2017</v>
      </c>
      <c r="W238" s="4">
        <f t="shared" si="7"/>
        <v>0.44999999999999996</v>
      </c>
    </row>
    <row r="239" spans="1:23"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3">
        <v>25.92</v>
      </c>
      <c r="S239" s="5">
        <v>5</v>
      </c>
      <c r="T239" s="4">
        <v>0.2</v>
      </c>
      <c r="U239" s="3">
        <v>9.3960000000000008</v>
      </c>
      <c r="V239" t="str">
        <f t="shared" si="6"/>
        <v>Jun-2016</v>
      </c>
      <c r="W239" s="4">
        <f t="shared" si="7"/>
        <v>0.36249999999999999</v>
      </c>
    </row>
    <row r="240" spans="1:23"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3">
        <v>419.68</v>
      </c>
      <c r="S240" s="5">
        <v>5</v>
      </c>
      <c r="T240" s="4">
        <v>0.6</v>
      </c>
      <c r="U240" s="3">
        <v>-356.72800000000001</v>
      </c>
      <c r="V240" t="str">
        <f t="shared" si="6"/>
        <v>Jun-2016</v>
      </c>
      <c r="W240" s="4">
        <f t="shared" si="7"/>
        <v>-0.85</v>
      </c>
    </row>
    <row r="241" spans="1:23"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s="5">
        <v>3</v>
      </c>
      <c r="T241" s="4">
        <v>0.6</v>
      </c>
      <c r="U241" s="3">
        <v>-4.6752000000000002</v>
      </c>
      <c r="V241" t="str">
        <f t="shared" si="6"/>
        <v>Jun-2016</v>
      </c>
      <c r="W241" s="4">
        <f t="shared" si="7"/>
        <v>-0.4</v>
      </c>
    </row>
    <row r="242" spans="1:23"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3">
        <v>31.984000000000002</v>
      </c>
      <c r="S242" s="5">
        <v>2</v>
      </c>
      <c r="T242" s="4">
        <v>0.2</v>
      </c>
      <c r="U242" s="3">
        <v>11.1944</v>
      </c>
      <c r="V242" t="str">
        <f t="shared" si="6"/>
        <v>Jun-2016</v>
      </c>
      <c r="W242" s="4">
        <f t="shared" si="7"/>
        <v>0.35</v>
      </c>
    </row>
    <row r="243" spans="1:23"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s="5">
        <v>5</v>
      </c>
      <c r="T243" s="4">
        <v>0.5</v>
      </c>
      <c r="U243" s="3">
        <v>-120.51300000000001</v>
      </c>
      <c r="V243" t="str">
        <f t="shared" si="6"/>
        <v>Jun-2016</v>
      </c>
      <c r="W243" s="4">
        <f t="shared" si="7"/>
        <v>-0.68</v>
      </c>
    </row>
    <row r="244" spans="1:23"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3">
        <v>4.0439999999999996</v>
      </c>
      <c r="S244" s="5">
        <v>3</v>
      </c>
      <c r="T244" s="4">
        <v>0.6</v>
      </c>
      <c r="U244" s="3">
        <v>-2.8308</v>
      </c>
      <c r="V244" t="str">
        <f t="shared" si="6"/>
        <v>Jun-2016</v>
      </c>
      <c r="W244" s="4">
        <f t="shared" si="7"/>
        <v>-0.70000000000000007</v>
      </c>
    </row>
    <row r="245" spans="1:23"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s="5">
        <v>2</v>
      </c>
      <c r="T245" s="4">
        <v>0.2</v>
      </c>
      <c r="U245" s="3">
        <v>1.2038</v>
      </c>
      <c r="V245" t="str">
        <f t="shared" si="6"/>
        <v>Jun-2016</v>
      </c>
      <c r="W245" s="4">
        <f t="shared" si="7"/>
        <v>0.16249999999999998</v>
      </c>
    </row>
    <row r="246" spans="1:23"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3">
        <v>2001.86</v>
      </c>
      <c r="S246" s="5">
        <v>7</v>
      </c>
      <c r="T246" s="4">
        <v>0</v>
      </c>
      <c r="U246" s="3">
        <v>580.5394</v>
      </c>
      <c r="V246" t="str">
        <f t="shared" si="6"/>
        <v>Jun-2014</v>
      </c>
      <c r="W246" s="4">
        <f t="shared" si="7"/>
        <v>0.29000000000000004</v>
      </c>
    </row>
    <row r="247" spans="1:23"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s="5">
        <v>2</v>
      </c>
      <c r="T247" s="4">
        <v>0</v>
      </c>
      <c r="U247" s="3">
        <v>41.68</v>
      </c>
      <c r="V247" t="str">
        <f t="shared" si="6"/>
        <v>Jun-2014</v>
      </c>
      <c r="W247" s="4">
        <f t="shared" si="7"/>
        <v>0.25</v>
      </c>
    </row>
    <row r="248" spans="1:23"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s="5">
        <v>6</v>
      </c>
      <c r="T248" s="4">
        <v>0</v>
      </c>
      <c r="U248" s="3">
        <v>23.94</v>
      </c>
      <c r="V248" t="str">
        <f t="shared" si="6"/>
        <v>Jun-2014</v>
      </c>
      <c r="W248" s="4">
        <f t="shared" si="7"/>
        <v>0.5</v>
      </c>
    </row>
    <row r="249" spans="1:23"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s="5">
        <v>5</v>
      </c>
      <c r="T249" s="4">
        <v>0</v>
      </c>
      <c r="U249" s="3">
        <v>496.07249999999999</v>
      </c>
      <c r="V249" t="str">
        <f t="shared" si="6"/>
        <v>Jun-2014</v>
      </c>
      <c r="W249" s="4">
        <f t="shared" si="7"/>
        <v>0.33</v>
      </c>
    </row>
    <row r="250" spans="1:23"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s="5">
        <v>4</v>
      </c>
      <c r="T250" s="4">
        <v>0</v>
      </c>
      <c r="U250" s="3">
        <v>12.441599999999999</v>
      </c>
      <c r="V250" t="str">
        <f t="shared" si="6"/>
        <v>Jun-2014</v>
      </c>
      <c r="W250" s="4">
        <f t="shared" si="7"/>
        <v>0.47999999999999993</v>
      </c>
    </row>
    <row r="251" spans="1:23"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s="5">
        <v>2</v>
      </c>
      <c r="T251" s="4">
        <v>0.2</v>
      </c>
      <c r="U251" s="3">
        <v>28.1372</v>
      </c>
      <c r="V251" t="str">
        <f t="shared" si="6"/>
        <v>Dec-2016</v>
      </c>
      <c r="W251" s="4">
        <f t="shared" si="7"/>
        <v>8.7500000000000008E-2</v>
      </c>
    </row>
    <row r="252" spans="1:23"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3">
        <v>7.61</v>
      </c>
      <c r="S252" s="5">
        <v>1</v>
      </c>
      <c r="T252" s="4">
        <v>0</v>
      </c>
      <c r="U252" s="3">
        <v>3.5767000000000002</v>
      </c>
      <c r="V252" t="str">
        <f t="shared" si="6"/>
        <v>Sep-2016</v>
      </c>
      <c r="W252" s="4">
        <f t="shared" si="7"/>
        <v>0.47000000000000003</v>
      </c>
    </row>
    <row r="253" spans="1:23"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s="5">
        <v>13</v>
      </c>
      <c r="T253" s="4">
        <v>0</v>
      </c>
      <c r="U253" s="3">
        <v>636.00030000000004</v>
      </c>
      <c r="V253" t="str">
        <f t="shared" si="6"/>
        <v>Sep-2016</v>
      </c>
      <c r="W253" s="4">
        <f t="shared" si="7"/>
        <v>0.19000000000000003</v>
      </c>
    </row>
    <row r="254" spans="1:23"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s="5">
        <v>6</v>
      </c>
      <c r="T254" s="4">
        <v>0</v>
      </c>
      <c r="U254" s="3">
        <v>22.5624</v>
      </c>
      <c r="V254" t="str">
        <f t="shared" si="6"/>
        <v>Dec-2016</v>
      </c>
      <c r="W254" s="4">
        <f t="shared" si="7"/>
        <v>0.28000000000000003</v>
      </c>
    </row>
    <row r="255" spans="1:23"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s="5">
        <v>4</v>
      </c>
      <c r="T255" s="4">
        <v>0</v>
      </c>
      <c r="U255" s="3">
        <v>162.864</v>
      </c>
      <c r="V255" t="str">
        <f t="shared" si="6"/>
        <v>Dec-2016</v>
      </c>
      <c r="W255" s="4">
        <f t="shared" si="7"/>
        <v>0.45</v>
      </c>
    </row>
    <row r="256" spans="1:23"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3">
        <v>12.132</v>
      </c>
      <c r="S256" s="5">
        <v>9</v>
      </c>
      <c r="T256" s="4">
        <v>0.6</v>
      </c>
      <c r="U256" s="3">
        <v>-8.4923999999999999</v>
      </c>
      <c r="V256" t="str">
        <f t="shared" si="6"/>
        <v>Dec-2015</v>
      </c>
      <c r="W256" s="4">
        <f t="shared" si="7"/>
        <v>-0.70000000000000007</v>
      </c>
    </row>
    <row r="257" spans="1:23"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s="5">
        <v>2</v>
      </c>
      <c r="T257" s="4">
        <v>0.2</v>
      </c>
      <c r="U257" s="3">
        <v>-19.5624</v>
      </c>
      <c r="V257" t="str">
        <f t="shared" si="6"/>
        <v>Dec-2015</v>
      </c>
      <c r="W257" s="4">
        <f t="shared" si="7"/>
        <v>-0.23750000000000002</v>
      </c>
    </row>
    <row r="258" spans="1:23"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s="5">
        <v>5</v>
      </c>
      <c r="T258" s="4">
        <v>0.2</v>
      </c>
      <c r="U258" s="3">
        <v>4.0439999999999996</v>
      </c>
      <c r="V258" t="str">
        <f t="shared" si="6"/>
        <v>Dec-2015</v>
      </c>
      <c r="W258" s="4">
        <f t="shared" si="7"/>
        <v>7.4999999999999983E-2</v>
      </c>
    </row>
    <row r="259" spans="1:23"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s="5">
        <v>6</v>
      </c>
      <c r="T259" s="4">
        <v>0.2</v>
      </c>
      <c r="U259" s="3">
        <v>56.691600000000001</v>
      </c>
      <c r="V259" t="str">
        <f t="shared" ref="V259:V322" si="8">TEXT(D259,"mmm-yyyy")</f>
        <v>Dec-2015</v>
      </c>
      <c r="W259" s="4">
        <f t="shared" ref="W259:W322" si="9">IF(R259=0,0,U259/R259)</f>
        <v>8.7500000000000008E-2</v>
      </c>
    </row>
    <row r="260" spans="1:23"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s="5">
        <v>3</v>
      </c>
      <c r="T260" s="4">
        <v>0</v>
      </c>
      <c r="U260" s="3">
        <v>6.9257999999999997</v>
      </c>
      <c r="V260" t="str">
        <f t="shared" si="8"/>
        <v>Dec-2017</v>
      </c>
      <c r="W260" s="4">
        <f t="shared" si="9"/>
        <v>0.33999999999999997</v>
      </c>
    </row>
    <row r="261" spans="1:23"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3">
        <v>221.55</v>
      </c>
      <c r="S261" s="5">
        <v>3</v>
      </c>
      <c r="T261" s="4">
        <v>0</v>
      </c>
      <c r="U261" s="3">
        <v>6.6464999999999996</v>
      </c>
      <c r="V261" t="str">
        <f t="shared" si="8"/>
        <v>Dec-2017</v>
      </c>
      <c r="W261" s="4">
        <f t="shared" si="9"/>
        <v>2.9999999999999995E-2</v>
      </c>
    </row>
    <row r="262" spans="1:23"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s="5">
        <v>5</v>
      </c>
      <c r="T262" s="4">
        <v>0.2</v>
      </c>
      <c r="U262" s="3">
        <v>6.1319999999999997</v>
      </c>
      <c r="V262" t="str">
        <f t="shared" si="8"/>
        <v>Dec-2017</v>
      </c>
      <c r="W262" s="4">
        <f t="shared" si="9"/>
        <v>0.35</v>
      </c>
    </row>
    <row r="263" spans="1:23"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3">
        <v>1.6240000000000001</v>
      </c>
      <c r="S263" s="5">
        <v>2</v>
      </c>
      <c r="T263" s="4">
        <v>0.8</v>
      </c>
      <c r="U263" s="3">
        <v>-4.4660000000000002</v>
      </c>
      <c r="V263" t="str">
        <f t="shared" si="8"/>
        <v>Jun-2017</v>
      </c>
      <c r="W263" s="4">
        <f t="shared" si="9"/>
        <v>-2.75</v>
      </c>
    </row>
    <row r="264" spans="1:23"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s="5">
        <v>3</v>
      </c>
      <c r="T264" s="4">
        <v>0.4</v>
      </c>
      <c r="U264" s="3">
        <v>-509.99700000000001</v>
      </c>
      <c r="V264" t="str">
        <f t="shared" si="8"/>
        <v>Sep-2014</v>
      </c>
      <c r="W264" s="4">
        <f t="shared" si="9"/>
        <v>-0.16666666666666669</v>
      </c>
    </row>
    <row r="265" spans="1:23"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3">
        <v>2519.9580000000001</v>
      </c>
      <c r="S265" s="5">
        <v>7</v>
      </c>
      <c r="T265" s="4">
        <v>0.4</v>
      </c>
      <c r="U265" s="3">
        <v>-251.9958</v>
      </c>
      <c r="V265" t="str">
        <f t="shared" si="8"/>
        <v>Sep-2014</v>
      </c>
      <c r="W265" s="4">
        <f t="shared" si="9"/>
        <v>-9.9999999999999992E-2</v>
      </c>
    </row>
    <row r="266" spans="1:23"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s="5">
        <v>4</v>
      </c>
      <c r="T266" s="4">
        <v>0.2</v>
      </c>
      <c r="U266" s="3">
        <v>28.7196</v>
      </c>
      <c r="V266" t="str">
        <f t="shared" si="8"/>
        <v>Jun-2016</v>
      </c>
      <c r="W266" s="4">
        <f t="shared" si="9"/>
        <v>8.7500000000000008E-2</v>
      </c>
    </row>
    <row r="267" spans="1:23"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s="5">
        <v>2</v>
      </c>
      <c r="T267" s="4">
        <v>0</v>
      </c>
      <c r="U267" s="3">
        <v>35.155999999999999</v>
      </c>
      <c r="V267" t="str">
        <f t="shared" si="8"/>
        <v>Nov-2015</v>
      </c>
      <c r="W267" s="4">
        <f t="shared" si="9"/>
        <v>0.43999999999999995</v>
      </c>
    </row>
    <row r="268" spans="1:23"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3">
        <v>14.016</v>
      </c>
      <c r="S268" s="5">
        <v>3</v>
      </c>
      <c r="T268" s="4">
        <v>0.2</v>
      </c>
      <c r="U268" s="3">
        <v>4.7304000000000004</v>
      </c>
      <c r="V268" t="str">
        <f t="shared" si="8"/>
        <v>Jun-2017</v>
      </c>
      <c r="W268" s="4">
        <f t="shared" si="9"/>
        <v>0.33750000000000002</v>
      </c>
    </row>
    <row r="269" spans="1:23"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3">
        <v>7.56</v>
      </c>
      <c r="S269" s="5">
        <v>6</v>
      </c>
      <c r="T269" s="4">
        <v>0</v>
      </c>
      <c r="U269" s="3">
        <v>0.3024</v>
      </c>
      <c r="V269" t="str">
        <f t="shared" si="8"/>
        <v>Jan-2016</v>
      </c>
      <c r="W269" s="4">
        <f t="shared" si="9"/>
        <v>0.04</v>
      </c>
    </row>
    <row r="270" spans="1:23"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s="5">
        <v>1</v>
      </c>
      <c r="T270" s="4">
        <v>0.2</v>
      </c>
      <c r="U270" s="3">
        <v>-7.4416000000000002</v>
      </c>
      <c r="V270" t="str">
        <f t="shared" si="8"/>
        <v>Dec-2017</v>
      </c>
      <c r="W270" s="4">
        <f t="shared" si="9"/>
        <v>-0.2</v>
      </c>
    </row>
    <row r="271" spans="1:23"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s="5">
        <v>3</v>
      </c>
      <c r="T271" s="4">
        <v>0.2</v>
      </c>
      <c r="U271" s="3">
        <v>21.591000000000001</v>
      </c>
      <c r="V271" t="str">
        <f t="shared" si="8"/>
        <v>Dec-2017</v>
      </c>
      <c r="W271" s="4">
        <f t="shared" si="9"/>
        <v>0.375</v>
      </c>
    </row>
    <row r="272" spans="1:23"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s="5">
        <v>4</v>
      </c>
      <c r="T272" s="4">
        <v>0</v>
      </c>
      <c r="U272" s="3">
        <v>210.49359999999999</v>
      </c>
      <c r="V272" t="str">
        <f t="shared" si="8"/>
        <v>Jan-2018</v>
      </c>
      <c r="W272" s="4">
        <f t="shared" si="9"/>
        <v>0.28999999999999998</v>
      </c>
    </row>
    <row r="273" spans="1:23"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3">
        <v>209.93</v>
      </c>
      <c r="S273" s="5">
        <v>7</v>
      </c>
      <c r="T273" s="4">
        <v>0</v>
      </c>
      <c r="U273" s="3">
        <v>92.369200000000006</v>
      </c>
      <c r="V273" t="str">
        <f t="shared" si="8"/>
        <v>Jul-2015</v>
      </c>
      <c r="W273" s="4">
        <f t="shared" si="9"/>
        <v>0.44</v>
      </c>
    </row>
    <row r="274" spans="1:23"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s="5">
        <v>3</v>
      </c>
      <c r="T274" s="4">
        <v>0</v>
      </c>
      <c r="U274" s="3">
        <v>2.3231999999999999</v>
      </c>
      <c r="V274" t="str">
        <f t="shared" si="8"/>
        <v>Jul-2015</v>
      </c>
      <c r="W274" s="4">
        <f t="shared" si="9"/>
        <v>0.43999999999999995</v>
      </c>
    </row>
    <row r="275" spans="1:23"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s="5">
        <v>3</v>
      </c>
      <c r="T275" s="4">
        <v>0.2</v>
      </c>
      <c r="U275" s="3">
        <v>4.0949999999999998</v>
      </c>
      <c r="V275" t="str">
        <f t="shared" si="8"/>
        <v>Jul-2015</v>
      </c>
      <c r="W275" s="4">
        <f t="shared" si="9"/>
        <v>0.375</v>
      </c>
    </row>
    <row r="276" spans="1:23"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s="5">
        <v>2</v>
      </c>
      <c r="T276" s="4">
        <v>0</v>
      </c>
      <c r="U276" s="3">
        <v>4.0571999999999999</v>
      </c>
      <c r="V276" t="str">
        <f t="shared" si="8"/>
        <v>Sep-2017</v>
      </c>
      <c r="W276" s="4">
        <f t="shared" si="9"/>
        <v>0.45999999999999996</v>
      </c>
    </row>
    <row r="277" spans="1:23"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s="5">
        <v>1</v>
      </c>
      <c r="T277" s="4">
        <v>0</v>
      </c>
      <c r="U277" s="3">
        <v>1.5548</v>
      </c>
      <c r="V277" t="str">
        <f t="shared" si="8"/>
        <v>Sep-2017</v>
      </c>
      <c r="W277" s="4">
        <f t="shared" si="9"/>
        <v>0.25999999999999995</v>
      </c>
    </row>
    <row r="278" spans="1:23"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3">
        <v>11.648</v>
      </c>
      <c r="S278" s="5">
        <v>2</v>
      </c>
      <c r="T278" s="4">
        <v>0.2</v>
      </c>
      <c r="U278" s="3">
        <v>4.0768000000000004</v>
      </c>
      <c r="V278" t="str">
        <f t="shared" si="8"/>
        <v>Oct-2017</v>
      </c>
      <c r="W278" s="4">
        <f t="shared" si="9"/>
        <v>0.35000000000000003</v>
      </c>
    </row>
    <row r="279" spans="1:23"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s="5">
        <v>4</v>
      </c>
      <c r="T279" s="4">
        <v>0.2</v>
      </c>
      <c r="U279" s="3">
        <v>5.9071999999999996</v>
      </c>
      <c r="V279" t="str">
        <f t="shared" si="8"/>
        <v>Oct-2017</v>
      </c>
      <c r="W279" s="4">
        <f t="shared" si="9"/>
        <v>0.32500000000000001</v>
      </c>
    </row>
    <row r="280" spans="1:23"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s="5">
        <v>6</v>
      </c>
      <c r="T280" s="4">
        <v>0.2</v>
      </c>
      <c r="U280" s="3">
        <v>5.9711999999999996</v>
      </c>
      <c r="V280" t="str">
        <f t="shared" si="8"/>
        <v>Oct-2017</v>
      </c>
      <c r="W280" s="4">
        <f t="shared" si="9"/>
        <v>9.9999999999999992E-2</v>
      </c>
    </row>
    <row r="281" spans="1:23"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3">
        <v>24.84</v>
      </c>
      <c r="S281" s="5">
        <v>3</v>
      </c>
      <c r="T281" s="4">
        <v>0.2</v>
      </c>
      <c r="U281" s="3">
        <v>8.6940000000000008</v>
      </c>
      <c r="V281" t="str">
        <f t="shared" si="8"/>
        <v>Oct-2017</v>
      </c>
      <c r="W281" s="4">
        <f t="shared" si="9"/>
        <v>0.35000000000000003</v>
      </c>
    </row>
    <row r="282" spans="1:23"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3">
        <v>2.08</v>
      </c>
      <c r="S282" s="5">
        <v>5</v>
      </c>
      <c r="T282" s="4">
        <v>0.8</v>
      </c>
      <c r="U282" s="3">
        <v>-3.4319999999999999</v>
      </c>
      <c r="V282" t="str">
        <f t="shared" si="8"/>
        <v>Sep-2015</v>
      </c>
      <c r="W282" s="4">
        <f t="shared" si="9"/>
        <v>-1.65</v>
      </c>
    </row>
    <row r="283" spans="1:23"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s="5">
        <v>7</v>
      </c>
      <c r="T283" s="4">
        <v>0.2</v>
      </c>
      <c r="U283" s="3">
        <v>376.11</v>
      </c>
      <c r="V283" t="str">
        <f t="shared" si="8"/>
        <v>Sep-2015</v>
      </c>
      <c r="W283" s="4">
        <f t="shared" si="9"/>
        <v>0.33749999999999997</v>
      </c>
    </row>
    <row r="284" spans="1:23"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s="5">
        <v>5</v>
      </c>
      <c r="T284" s="4">
        <v>0.2</v>
      </c>
      <c r="U284" s="3">
        <v>51.942</v>
      </c>
      <c r="V284" t="str">
        <f t="shared" si="8"/>
        <v>Nov-2015</v>
      </c>
      <c r="W284" s="4">
        <f t="shared" si="9"/>
        <v>0.05</v>
      </c>
    </row>
    <row r="285" spans="1:23"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s="5">
        <v>5</v>
      </c>
      <c r="T285" s="4">
        <v>0.2</v>
      </c>
      <c r="U285" s="3">
        <v>47.844000000000001</v>
      </c>
      <c r="V285" t="str">
        <f t="shared" si="8"/>
        <v>Oct-2015</v>
      </c>
      <c r="W285" s="4">
        <f t="shared" si="9"/>
        <v>0.33750000000000002</v>
      </c>
    </row>
    <row r="286" spans="1:23"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3">
        <v>239.8</v>
      </c>
      <c r="S286" s="5">
        <v>5</v>
      </c>
      <c r="T286" s="4">
        <v>0.2</v>
      </c>
      <c r="U286" s="3">
        <v>47.96</v>
      </c>
      <c r="V286" t="str">
        <f t="shared" si="8"/>
        <v>Oct-2015</v>
      </c>
      <c r="W286" s="4">
        <f t="shared" si="9"/>
        <v>0.19999999999999998</v>
      </c>
    </row>
    <row r="287" spans="1:23"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3">
        <v>31.103999999999999</v>
      </c>
      <c r="S287" s="5">
        <v>6</v>
      </c>
      <c r="T287" s="4">
        <v>0.2</v>
      </c>
      <c r="U287" s="3">
        <v>10.8864</v>
      </c>
      <c r="V287" t="str">
        <f t="shared" si="8"/>
        <v>Oct-2015</v>
      </c>
      <c r="W287" s="4">
        <f t="shared" si="9"/>
        <v>0.35000000000000003</v>
      </c>
    </row>
    <row r="288" spans="1:23"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3">
        <v>254.05799999999999</v>
      </c>
      <c r="S288" s="5">
        <v>7</v>
      </c>
      <c r="T288" s="4">
        <v>0.7</v>
      </c>
      <c r="U288" s="3">
        <v>-169.37200000000001</v>
      </c>
      <c r="V288" t="str">
        <f t="shared" si="8"/>
        <v>Dec-2016</v>
      </c>
      <c r="W288" s="4">
        <f t="shared" si="9"/>
        <v>-0.66666666666666674</v>
      </c>
    </row>
    <row r="289" spans="1:23"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3">
        <v>194.52799999999999</v>
      </c>
      <c r="S289" s="5">
        <v>2</v>
      </c>
      <c r="T289" s="4">
        <v>0.2</v>
      </c>
      <c r="U289" s="3">
        <v>24.315999999999999</v>
      </c>
      <c r="V289" t="str">
        <f t="shared" si="8"/>
        <v>Dec-2016</v>
      </c>
      <c r="W289" s="4">
        <f t="shared" si="9"/>
        <v>0.125</v>
      </c>
    </row>
    <row r="290" spans="1:23"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3">
        <v>961.48</v>
      </c>
      <c r="S290" s="5">
        <v>5</v>
      </c>
      <c r="T290" s="4">
        <v>0.2</v>
      </c>
      <c r="U290" s="3">
        <v>-204.31450000000001</v>
      </c>
      <c r="V290" t="str">
        <f t="shared" si="8"/>
        <v>Dec-2016</v>
      </c>
      <c r="W290" s="4">
        <f t="shared" si="9"/>
        <v>-0.21249999999999999</v>
      </c>
    </row>
    <row r="291" spans="1:23"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s="5">
        <v>7</v>
      </c>
      <c r="T291" s="4">
        <v>0.2</v>
      </c>
      <c r="U291" s="3">
        <v>6.6836000000000002</v>
      </c>
      <c r="V291" t="str">
        <f t="shared" si="8"/>
        <v>Nov-2016</v>
      </c>
      <c r="W291" s="4">
        <f t="shared" si="9"/>
        <v>0.35000000000000003</v>
      </c>
    </row>
    <row r="292" spans="1:23"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3">
        <v>18.495999999999999</v>
      </c>
      <c r="S292" s="5">
        <v>8</v>
      </c>
      <c r="T292" s="4">
        <v>0.2</v>
      </c>
      <c r="U292" s="3">
        <v>6.2423999999999999</v>
      </c>
      <c r="V292" t="str">
        <f t="shared" si="8"/>
        <v>Nov-2016</v>
      </c>
      <c r="W292" s="4">
        <f t="shared" si="9"/>
        <v>0.33750000000000002</v>
      </c>
    </row>
    <row r="293" spans="1:23"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255.98400000000001</v>
      </c>
      <c r="S293" s="5">
        <v>2</v>
      </c>
      <c r="T293" s="4">
        <v>0.2</v>
      </c>
      <c r="U293" s="3">
        <v>54.396599999999999</v>
      </c>
      <c r="V293" t="str">
        <f t="shared" si="8"/>
        <v>Nov-2016</v>
      </c>
      <c r="W293" s="4">
        <f t="shared" si="9"/>
        <v>0.21249999999999999</v>
      </c>
    </row>
    <row r="294" spans="1:23"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s="5">
        <v>3</v>
      </c>
      <c r="T294" s="4">
        <v>0.5</v>
      </c>
      <c r="U294" s="3">
        <v>-48.703200000000002</v>
      </c>
      <c r="V294" t="str">
        <f t="shared" si="8"/>
        <v>Nov-2016</v>
      </c>
      <c r="W294" s="4">
        <f t="shared" si="9"/>
        <v>-0.56000000000000005</v>
      </c>
    </row>
    <row r="295" spans="1:23"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s="5">
        <v>8</v>
      </c>
      <c r="T295" s="4">
        <v>0.2</v>
      </c>
      <c r="U295" s="3">
        <v>78.859200000000001</v>
      </c>
      <c r="V295" t="str">
        <f t="shared" si="8"/>
        <v>Dec-2014</v>
      </c>
      <c r="W295" s="4">
        <f t="shared" si="9"/>
        <v>0.26250000000000001</v>
      </c>
    </row>
    <row r="296" spans="1:23"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3">
        <v>230.352</v>
      </c>
      <c r="S296" s="5">
        <v>3</v>
      </c>
      <c r="T296" s="4">
        <v>0.2</v>
      </c>
      <c r="U296" s="3">
        <v>20.155799999999999</v>
      </c>
      <c r="V296" t="str">
        <f t="shared" si="8"/>
        <v>Dec-2014</v>
      </c>
      <c r="W296" s="4">
        <f t="shared" si="9"/>
        <v>8.7499999999999994E-2</v>
      </c>
    </row>
    <row r="297" spans="1:23"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3">
        <v>218.352</v>
      </c>
      <c r="S297" s="5">
        <v>3</v>
      </c>
      <c r="T297" s="4">
        <v>0.2</v>
      </c>
      <c r="U297" s="3">
        <v>-24.564599999999999</v>
      </c>
      <c r="V297" t="str">
        <f t="shared" si="8"/>
        <v>Dec-2014</v>
      </c>
      <c r="W297" s="4">
        <f t="shared" si="9"/>
        <v>-0.11249999999999999</v>
      </c>
    </row>
    <row r="298" spans="1:23"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3">
        <v>78.599999999999994</v>
      </c>
      <c r="S298" s="5">
        <v>5</v>
      </c>
      <c r="T298" s="4">
        <v>0.7</v>
      </c>
      <c r="U298" s="3">
        <v>-62.88</v>
      </c>
      <c r="V298" t="str">
        <f t="shared" si="8"/>
        <v>Dec-2014</v>
      </c>
      <c r="W298" s="4">
        <f t="shared" si="9"/>
        <v>-0.8</v>
      </c>
    </row>
    <row r="299" spans="1:23"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3">
        <v>27.552</v>
      </c>
      <c r="S299" s="5">
        <v>3</v>
      </c>
      <c r="T299" s="4">
        <v>0.2</v>
      </c>
      <c r="U299" s="3">
        <v>9.2988</v>
      </c>
      <c r="V299" t="str">
        <f t="shared" si="8"/>
        <v>Dec-2014</v>
      </c>
      <c r="W299" s="4">
        <f t="shared" si="9"/>
        <v>0.33750000000000002</v>
      </c>
    </row>
    <row r="300" spans="1:23"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3">
        <v>32.4</v>
      </c>
      <c r="S300" s="5">
        <v>5</v>
      </c>
      <c r="T300" s="4">
        <v>0</v>
      </c>
      <c r="U300" s="3">
        <v>15.552</v>
      </c>
      <c r="V300" t="str">
        <f t="shared" si="8"/>
        <v>Nov-2016</v>
      </c>
      <c r="W300" s="4">
        <f t="shared" si="9"/>
        <v>0.48</v>
      </c>
    </row>
    <row r="301" spans="1:23"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s="5">
        <v>8</v>
      </c>
      <c r="T301" s="4">
        <v>0</v>
      </c>
      <c r="U301" s="3">
        <v>10.8248</v>
      </c>
      <c r="V301" t="str">
        <f t="shared" si="8"/>
        <v>Nov-2016</v>
      </c>
      <c r="W301" s="4">
        <f t="shared" si="9"/>
        <v>0.01</v>
      </c>
    </row>
    <row r="302" spans="1:23"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s="5">
        <v>3</v>
      </c>
      <c r="T302" s="4">
        <v>0</v>
      </c>
      <c r="U302" s="3">
        <v>27.316800000000001</v>
      </c>
      <c r="V302" t="str">
        <f t="shared" si="8"/>
        <v>Nov-2016</v>
      </c>
      <c r="W302" s="4">
        <f t="shared" si="9"/>
        <v>0.48000000000000004</v>
      </c>
    </row>
    <row r="303" spans="1:23"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s="5">
        <v>4</v>
      </c>
      <c r="T303" s="4">
        <v>0</v>
      </c>
      <c r="U303" s="3">
        <v>38.024000000000001</v>
      </c>
      <c r="V303" t="str">
        <f t="shared" si="8"/>
        <v>Nov-2016</v>
      </c>
      <c r="W303" s="4">
        <f t="shared" si="9"/>
        <v>0.49000000000000005</v>
      </c>
    </row>
    <row r="304" spans="1:23"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s="5">
        <v>1</v>
      </c>
      <c r="T304" s="4">
        <v>0</v>
      </c>
      <c r="U304" s="3">
        <v>6.5688000000000004</v>
      </c>
      <c r="V304" t="str">
        <f t="shared" si="8"/>
        <v>Nov-2016</v>
      </c>
      <c r="W304" s="4">
        <f t="shared" si="9"/>
        <v>0.46000000000000008</v>
      </c>
    </row>
    <row r="305" spans="1:23"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3">
        <v>219.07499999999999</v>
      </c>
      <c r="S305" s="5">
        <v>3</v>
      </c>
      <c r="T305" s="4">
        <v>0.5</v>
      </c>
      <c r="U305" s="3">
        <v>-131.44499999999999</v>
      </c>
      <c r="V305" t="str">
        <f t="shared" si="8"/>
        <v>Nov-2017</v>
      </c>
      <c r="W305" s="4">
        <f t="shared" si="9"/>
        <v>-0.6</v>
      </c>
    </row>
    <row r="306" spans="1:23"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s="5">
        <v>2</v>
      </c>
      <c r="T306" s="4">
        <v>0</v>
      </c>
      <c r="U306" s="3">
        <v>12.864000000000001</v>
      </c>
      <c r="V306" t="str">
        <f t="shared" si="8"/>
        <v>May-2015</v>
      </c>
      <c r="W306" s="4">
        <f t="shared" si="9"/>
        <v>0.48000000000000004</v>
      </c>
    </row>
    <row r="307" spans="1:23"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s="5">
        <v>3</v>
      </c>
      <c r="T307" s="4">
        <v>0</v>
      </c>
      <c r="U307" s="3">
        <v>2.8536000000000001</v>
      </c>
      <c r="V307" t="str">
        <f t="shared" si="8"/>
        <v>Jan-2015</v>
      </c>
      <c r="W307" s="4">
        <f t="shared" si="9"/>
        <v>0.29000000000000004</v>
      </c>
    </row>
    <row r="308" spans="1:23"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3">
        <v>45.48</v>
      </c>
      <c r="S308" s="5">
        <v>3</v>
      </c>
      <c r="T308" s="4">
        <v>0</v>
      </c>
      <c r="U308" s="3">
        <v>20.9208</v>
      </c>
      <c r="V308" t="str">
        <f t="shared" si="8"/>
        <v>Jun-2014</v>
      </c>
      <c r="W308" s="4">
        <f t="shared" si="9"/>
        <v>0.46</v>
      </c>
    </row>
    <row r="309" spans="1:23"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3">
        <v>289.2</v>
      </c>
      <c r="S309" s="5">
        <v>6</v>
      </c>
      <c r="T309" s="4">
        <v>0</v>
      </c>
      <c r="U309" s="3">
        <v>83.867999999999995</v>
      </c>
      <c r="V309" t="str">
        <f t="shared" si="8"/>
        <v>Jun-2014</v>
      </c>
      <c r="W309" s="4">
        <f t="shared" si="9"/>
        <v>0.28999999999999998</v>
      </c>
    </row>
    <row r="310" spans="1:23"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s="5">
        <v>1</v>
      </c>
      <c r="T310" s="4">
        <v>0</v>
      </c>
      <c r="U310" s="3">
        <v>2.0049000000000001</v>
      </c>
      <c r="V310" t="str">
        <f t="shared" si="8"/>
        <v>Apr-2017</v>
      </c>
      <c r="W310" s="4">
        <f t="shared" si="9"/>
        <v>0.41000000000000003</v>
      </c>
    </row>
    <row r="311" spans="1:23"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3">
        <v>15.135999999999999</v>
      </c>
      <c r="S311" s="5">
        <v>4</v>
      </c>
      <c r="T311" s="4">
        <v>0.2</v>
      </c>
      <c r="U311" s="3">
        <v>3.5948000000000002</v>
      </c>
      <c r="V311" t="str">
        <f t="shared" si="8"/>
        <v>Sep-2016</v>
      </c>
      <c r="W311" s="4">
        <f t="shared" si="9"/>
        <v>0.23750000000000002</v>
      </c>
    </row>
    <row r="312" spans="1:23"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3">
        <v>466.76799999999997</v>
      </c>
      <c r="S312" s="5">
        <v>2</v>
      </c>
      <c r="T312" s="4">
        <v>0.2</v>
      </c>
      <c r="U312" s="3">
        <v>52.511400000000002</v>
      </c>
      <c r="V312" t="str">
        <f t="shared" si="8"/>
        <v>Sep-2016</v>
      </c>
      <c r="W312" s="4">
        <f t="shared" si="9"/>
        <v>0.11250000000000002</v>
      </c>
    </row>
    <row r="313" spans="1:23"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s="5">
        <v>1</v>
      </c>
      <c r="T313" s="4">
        <v>0.2</v>
      </c>
      <c r="U313" s="3">
        <v>1.7136</v>
      </c>
      <c r="V313" t="str">
        <f t="shared" si="8"/>
        <v>Sep-2016</v>
      </c>
      <c r="W313" s="4">
        <f t="shared" si="9"/>
        <v>0.1125</v>
      </c>
    </row>
    <row r="314" spans="1:23"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s="5">
        <v>3</v>
      </c>
      <c r="T314" s="4">
        <v>0.2</v>
      </c>
      <c r="U314" s="3">
        <v>2.0358000000000001</v>
      </c>
      <c r="V314" t="str">
        <f t="shared" si="8"/>
        <v>Sep-2016</v>
      </c>
      <c r="W314" s="4">
        <f t="shared" si="9"/>
        <v>0.32500000000000001</v>
      </c>
    </row>
    <row r="315" spans="1:23"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3">
        <v>87.54</v>
      </c>
      <c r="S315" s="5">
        <v>3</v>
      </c>
      <c r="T315" s="4">
        <v>0</v>
      </c>
      <c r="U315" s="3">
        <v>37.642200000000003</v>
      </c>
      <c r="V315" t="str">
        <f t="shared" si="8"/>
        <v>Oct-2014</v>
      </c>
      <c r="W315" s="4">
        <f t="shared" si="9"/>
        <v>0.43</v>
      </c>
    </row>
    <row r="316" spans="1:23"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3">
        <v>178.38399999999999</v>
      </c>
      <c r="S316" s="5">
        <v>2</v>
      </c>
      <c r="T316" s="4">
        <v>0.2</v>
      </c>
      <c r="U316" s="3">
        <v>22.297999999999998</v>
      </c>
      <c r="V316" t="str">
        <f t="shared" si="8"/>
        <v>Aug-2014</v>
      </c>
      <c r="W316" s="4">
        <f t="shared" si="9"/>
        <v>0.125</v>
      </c>
    </row>
    <row r="317" spans="1:23"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3">
        <v>15.552</v>
      </c>
      <c r="S317" s="5">
        <v>3</v>
      </c>
      <c r="T317" s="4">
        <v>0.2</v>
      </c>
      <c r="U317" s="3">
        <v>5.4432</v>
      </c>
      <c r="V317" t="str">
        <f t="shared" si="8"/>
        <v>Aug-2014</v>
      </c>
      <c r="W317" s="4">
        <f t="shared" si="9"/>
        <v>0.35000000000000003</v>
      </c>
    </row>
    <row r="318" spans="1:23"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3">
        <v>99.135999999999996</v>
      </c>
      <c r="S318" s="5">
        <v>4</v>
      </c>
      <c r="T318" s="4">
        <v>0.2</v>
      </c>
      <c r="U318" s="3">
        <v>8.6744000000000003</v>
      </c>
      <c r="V318" t="str">
        <f t="shared" si="8"/>
        <v>Dec-2014</v>
      </c>
      <c r="W318" s="4">
        <f t="shared" si="9"/>
        <v>8.7500000000000008E-2</v>
      </c>
    </row>
    <row r="319" spans="1:23"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s="5">
        <v>1</v>
      </c>
      <c r="T319" s="4">
        <v>0.1</v>
      </c>
      <c r="U319" s="3">
        <v>24.1568</v>
      </c>
      <c r="V319" t="str">
        <f t="shared" si="8"/>
        <v>Nov-2014</v>
      </c>
      <c r="W319" s="4">
        <f t="shared" si="9"/>
        <v>0.17777777777777778</v>
      </c>
    </row>
    <row r="320" spans="1:23"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s="5">
        <v>2</v>
      </c>
      <c r="T320" s="4">
        <v>0</v>
      </c>
      <c r="U320" s="3">
        <v>1995.99</v>
      </c>
      <c r="V320" t="str">
        <f t="shared" si="8"/>
        <v>Nov-2014</v>
      </c>
      <c r="W320" s="4">
        <f t="shared" si="9"/>
        <v>0.5</v>
      </c>
    </row>
    <row r="321" spans="1:23"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s="5">
        <v>6</v>
      </c>
      <c r="T321" s="4">
        <v>0</v>
      </c>
      <c r="U321" s="3">
        <v>80.022599999999997</v>
      </c>
      <c r="V321" t="str">
        <f t="shared" si="8"/>
        <v>Nov-2014</v>
      </c>
      <c r="W321" s="4">
        <f t="shared" si="9"/>
        <v>0.28999999999999998</v>
      </c>
    </row>
    <row r="322" spans="1:23"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s="5">
        <v>4</v>
      </c>
      <c r="T322" s="4">
        <v>0</v>
      </c>
      <c r="U322" s="3">
        <v>129.6</v>
      </c>
      <c r="V322" t="str">
        <f t="shared" si="8"/>
        <v>Nov-2014</v>
      </c>
      <c r="W322" s="4">
        <f t="shared" si="9"/>
        <v>0.36</v>
      </c>
    </row>
    <row r="323" spans="1:23"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s="5">
        <v>1</v>
      </c>
      <c r="T323" s="4">
        <v>0</v>
      </c>
      <c r="U323" s="3">
        <v>13.071</v>
      </c>
      <c r="V323" t="str">
        <f t="shared" ref="V323:V386" si="10">TEXT(D323,"mmm-yyyy")</f>
        <v>Nov-2014</v>
      </c>
      <c r="W323" s="4">
        <f t="shared" ref="W323:W386" si="11">IF(R323=0,0,U323/R323)</f>
        <v>0.3</v>
      </c>
    </row>
    <row r="324" spans="1:23"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s="5">
        <v>2</v>
      </c>
      <c r="T324" s="4">
        <v>0</v>
      </c>
      <c r="U324" s="3">
        <v>3.58</v>
      </c>
      <c r="V324" t="str">
        <f t="shared" si="10"/>
        <v>Sep-2014</v>
      </c>
      <c r="W324" s="4">
        <f t="shared" si="11"/>
        <v>0.5</v>
      </c>
    </row>
    <row r="325" spans="1:23"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s="5">
        <v>6</v>
      </c>
      <c r="T325" s="4">
        <v>0.2</v>
      </c>
      <c r="U325" s="3">
        <v>81.744</v>
      </c>
      <c r="V325" t="str">
        <f t="shared" si="10"/>
        <v>Apr-2016</v>
      </c>
      <c r="W325" s="4">
        <f t="shared" si="11"/>
        <v>0.32500000000000001</v>
      </c>
    </row>
    <row r="326" spans="1:23"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s="5">
        <v>1</v>
      </c>
      <c r="T326" s="4">
        <v>0</v>
      </c>
      <c r="U326" s="3">
        <v>34.996499999999997</v>
      </c>
      <c r="V326" t="str">
        <f t="shared" si="10"/>
        <v>Apr-2016</v>
      </c>
      <c r="W326" s="4">
        <f t="shared" si="11"/>
        <v>0.35</v>
      </c>
    </row>
    <row r="327" spans="1:23"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3">
        <v>15.992000000000001</v>
      </c>
      <c r="S327" s="5">
        <v>1</v>
      </c>
      <c r="T327" s="4">
        <v>0.2</v>
      </c>
      <c r="U327" s="3">
        <v>0.99950000000000006</v>
      </c>
      <c r="V327" t="str">
        <f t="shared" si="10"/>
        <v>Nov-2017</v>
      </c>
      <c r="W327" s="4">
        <f t="shared" si="11"/>
        <v>6.25E-2</v>
      </c>
    </row>
    <row r="328" spans="1:23"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s="5">
        <v>3</v>
      </c>
      <c r="T328" s="4">
        <v>0.4</v>
      </c>
      <c r="U328" s="3">
        <v>-67.876199999999997</v>
      </c>
      <c r="V328" t="str">
        <f t="shared" si="10"/>
        <v>Sep-2016</v>
      </c>
      <c r="W328" s="4">
        <f t="shared" si="11"/>
        <v>-0.23333333333333331</v>
      </c>
    </row>
    <row r="329" spans="1:23"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3">
        <v>54.223999999999997</v>
      </c>
      <c r="S329" s="5">
        <v>2</v>
      </c>
      <c r="T329" s="4">
        <v>0.2</v>
      </c>
      <c r="U329" s="3">
        <v>3.3889999999999998</v>
      </c>
      <c r="V329" t="str">
        <f t="shared" si="10"/>
        <v>Sep-2016</v>
      </c>
      <c r="W329" s="4">
        <f t="shared" si="11"/>
        <v>6.25E-2</v>
      </c>
    </row>
    <row r="330" spans="1:23"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s="5">
        <v>4</v>
      </c>
      <c r="T330" s="4">
        <v>0.3</v>
      </c>
      <c r="U330" s="3">
        <v>-258.5016</v>
      </c>
      <c r="V330" t="str">
        <f t="shared" si="10"/>
        <v>Sep-2016</v>
      </c>
      <c r="W330" s="4">
        <f t="shared" si="11"/>
        <v>-0.32857142857142857</v>
      </c>
    </row>
    <row r="331" spans="1:23"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3">
        <v>100.24</v>
      </c>
      <c r="S331" s="5">
        <v>10</v>
      </c>
      <c r="T331" s="4">
        <v>0.2</v>
      </c>
      <c r="U331" s="3">
        <v>33.831000000000003</v>
      </c>
      <c r="V331" t="str">
        <f t="shared" si="10"/>
        <v>Sep-2016</v>
      </c>
      <c r="W331" s="4">
        <f t="shared" si="11"/>
        <v>0.33750000000000002</v>
      </c>
    </row>
    <row r="332" spans="1:23"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37.764000000000003</v>
      </c>
      <c r="S332" s="5">
        <v>6</v>
      </c>
      <c r="T332" s="4">
        <v>0.7</v>
      </c>
      <c r="U332" s="3">
        <v>-27.6936</v>
      </c>
      <c r="V332" t="str">
        <f t="shared" si="10"/>
        <v>Sep-2016</v>
      </c>
      <c r="W332" s="4">
        <f t="shared" si="11"/>
        <v>-0.73333333333333328</v>
      </c>
    </row>
    <row r="333" spans="1:23"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s="5">
        <v>2</v>
      </c>
      <c r="T333" s="4">
        <v>0.4</v>
      </c>
      <c r="U333" s="3">
        <v>-20.7</v>
      </c>
      <c r="V333" t="str">
        <f t="shared" si="10"/>
        <v>Apr-2016</v>
      </c>
      <c r="W333" s="4">
        <f t="shared" si="11"/>
        <v>-0.25</v>
      </c>
    </row>
    <row r="334" spans="1:23"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3">
        <v>20.724</v>
      </c>
      <c r="S334" s="5">
        <v>2</v>
      </c>
      <c r="T334" s="4">
        <v>0.7</v>
      </c>
      <c r="U334" s="3">
        <v>-13.816000000000001</v>
      </c>
      <c r="V334" t="str">
        <f t="shared" si="10"/>
        <v>Apr-2016</v>
      </c>
      <c r="W334" s="4">
        <f t="shared" si="11"/>
        <v>-0.66666666666666674</v>
      </c>
    </row>
    <row r="335" spans="1:23"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3">
        <v>4.8959999999999999</v>
      </c>
      <c r="S335" s="5">
        <v>3</v>
      </c>
      <c r="T335" s="4">
        <v>0.7</v>
      </c>
      <c r="U335" s="3">
        <v>-3.4272</v>
      </c>
      <c r="V335" t="str">
        <f t="shared" si="10"/>
        <v>Apr-2016</v>
      </c>
      <c r="W335" s="4">
        <f t="shared" si="11"/>
        <v>-0.70000000000000007</v>
      </c>
    </row>
    <row r="336" spans="1:23"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3">
        <v>4.7519999999999998</v>
      </c>
      <c r="S336" s="5">
        <v>1</v>
      </c>
      <c r="T336" s="4">
        <v>0.2</v>
      </c>
      <c r="U336" s="3">
        <v>1.6037999999999999</v>
      </c>
      <c r="V336" t="str">
        <f t="shared" si="10"/>
        <v>Sep-2015</v>
      </c>
      <c r="W336" s="4">
        <f t="shared" si="11"/>
        <v>0.33749999999999997</v>
      </c>
    </row>
    <row r="337" spans="1:23"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s="5">
        <v>2</v>
      </c>
      <c r="T337" s="4">
        <v>0.2</v>
      </c>
      <c r="U337" s="3">
        <v>335.99439999999998</v>
      </c>
      <c r="V337" t="str">
        <f t="shared" si="10"/>
        <v>Sep-2015</v>
      </c>
      <c r="W337" s="4">
        <f t="shared" si="11"/>
        <v>0.35</v>
      </c>
    </row>
    <row r="338" spans="1:23"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3">
        <v>14.368</v>
      </c>
      <c r="S338" s="5">
        <v>4</v>
      </c>
      <c r="T338" s="4">
        <v>0.2</v>
      </c>
      <c r="U338" s="3">
        <v>4.49</v>
      </c>
      <c r="V338" t="str">
        <f t="shared" si="10"/>
        <v>Sep-2015</v>
      </c>
      <c r="W338" s="4">
        <f t="shared" si="11"/>
        <v>0.3125</v>
      </c>
    </row>
    <row r="339" spans="1:23"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3">
        <v>7.7119999999999997</v>
      </c>
      <c r="S339" s="5">
        <v>2</v>
      </c>
      <c r="T339" s="4">
        <v>0.2</v>
      </c>
      <c r="U339" s="3">
        <v>2.7955999999999999</v>
      </c>
      <c r="V339" t="str">
        <f t="shared" si="10"/>
        <v>Jul-2014</v>
      </c>
      <c r="W339" s="4">
        <f t="shared" si="11"/>
        <v>0.36249999999999999</v>
      </c>
    </row>
    <row r="340" spans="1:23"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3">
        <v>698.35199999999998</v>
      </c>
      <c r="S340" s="5">
        <v>3</v>
      </c>
      <c r="T340" s="4">
        <v>0.2</v>
      </c>
      <c r="U340" s="3">
        <v>-17.4588</v>
      </c>
      <c r="V340" t="str">
        <f t="shared" si="10"/>
        <v>Jul-2014</v>
      </c>
      <c r="W340" s="4">
        <f t="shared" si="11"/>
        <v>-2.5000000000000001E-2</v>
      </c>
    </row>
    <row r="341" spans="1:23"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s="5">
        <v>4</v>
      </c>
      <c r="T341" s="4">
        <v>0</v>
      </c>
      <c r="U341" s="3">
        <v>2.3311999999999999</v>
      </c>
      <c r="V341" t="str">
        <f t="shared" si="10"/>
        <v>Jun-2015</v>
      </c>
      <c r="W341" s="4">
        <f t="shared" si="11"/>
        <v>0.47</v>
      </c>
    </row>
    <row r="342" spans="1:23"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s="5">
        <v>4</v>
      </c>
      <c r="T342" s="4">
        <v>0.2</v>
      </c>
      <c r="U342" s="3">
        <v>1.1160000000000001</v>
      </c>
      <c r="V342" t="str">
        <f t="shared" si="10"/>
        <v>Apr-2014</v>
      </c>
      <c r="W342" s="4">
        <f t="shared" si="11"/>
        <v>6.25E-2</v>
      </c>
    </row>
    <row r="343" spans="1:23"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3">
        <v>509.97</v>
      </c>
      <c r="S343" s="5">
        <v>10</v>
      </c>
      <c r="T343" s="4">
        <v>0.7</v>
      </c>
      <c r="U343" s="3">
        <v>-407.976</v>
      </c>
      <c r="V343" t="str">
        <f t="shared" si="10"/>
        <v>Apr-2014</v>
      </c>
      <c r="W343" s="4">
        <f t="shared" si="11"/>
        <v>-0.79999999999999993</v>
      </c>
    </row>
    <row r="344" spans="1:23"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3">
        <v>30.992000000000001</v>
      </c>
      <c r="S344" s="5">
        <v>13</v>
      </c>
      <c r="T344" s="4">
        <v>0.2</v>
      </c>
      <c r="U344" s="3">
        <v>10.0724</v>
      </c>
      <c r="V344" t="str">
        <f t="shared" si="10"/>
        <v>Apr-2014</v>
      </c>
      <c r="W344" s="4">
        <f t="shared" si="11"/>
        <v>0.32500000000000001</v>
      </c>
    </row>
    <row r="345" spans="1:23"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s="5">
        <v>12</v>
      </c>
      <c r="T345" s="4">
        <v>0.4</v>
      </c>
      <c r="U345" s="3">
        <v>8.3916000000000004</v>
      </c>
      <c r="V345" t="str">
        <f t="shared" si="10"/>
        <v>Apr-2014</v>
      </c>
      <c r="W345" s="4">
        <f t="shared" si="11"/>
        <v>0.11666666666666668</v>
      </c>
    </row>
    <row r="346" spans="1:23"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3">
        <v>88.8</v>
      </c>
      <c r="S346" s="5">
        <v>4</v>
      </c>
      <c r="T346" s="4">
        <v>0.2</v>
      </c>
      <c r="U346" s="3">
        <v>-2.2200000000000002</v>
      </c>
      <c r="V346" t="str">
        <f t="shared" si="10"/>
        <v>Dec-2015</v>
      </c>
      <c r="W346" s="4">
        <f t="shared" si="11"/>
        <v>-2.5000000000000001E-2</v>
      </c>
    </row>
    <row r="347" spans="1:23"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s="5">
        <v>3</v>
      </c>
      <c r="T347" s="4">
        <v>0.2</v>
      </c>
      <c r="U347" s="3">
        <v>4.7976000000000001</v>
      </c>
      <c r="V347" t="str">
        <f t="shared" si="10"/>
        <v>Jun-2017</v>
      </c>
      <c r="W347" s="4">
        <f t="shared" si="11"/>
        <v>0.1</v>
      </c>
    </row>
    <row r="348" spans="1:23"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3">
        <v>7.56</v>
      </c>
      <c r="S348" s="5">
        <v>3</v>
      </c>
      <c r="T348" s="4">
        <v>0</v>
      </c>
      <c r="U348" s="3">
        <v>3.0996000000000001</v>
      </c>
      <c r="V348" t="str">
        <f t="shared" si="10"/>
        <v>Jul-2017</v>
      </c>
      <c r="W348" s="4">
        <f t="shared" si="11"/>
        <v>0.41000000000000003</v>
      </c>
    </row>
    <row r="349" spans="1:23"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s="5">
        <v>2</v>
      </c>
      <c r="T349" s="4">
        <v>0</v>
      </c>
      <c r="U349" s="3">
        <v>11.543200000000001</v>
      </c>
      <c r="V349" t="str">
        <f t="shared" si="10"/>
        <v>Jul-2017</v>
      </c>
      <c r="W349" s="4">
        <f t="shared" si="11"/>
        <v>0.47000000000000003</v>
      </c>
    </row>
    <row r="350" spans="1:23"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s="5">
        <v>2</v>
      </c>
      <c r="T350" s="4">
        <v>0</v>
      </c>
      <c r="U350" s="3">
        <v>4.1471999999999998</v>
      </c>
      <c r="V350" t="str">
        <f t="shared" si="10"/>
        <v>Jul-2017</v>
      </c>
      <c r="W350" s="4">
        <f t="shared" si="11"/>
        <v>0.31999999999999995</v>
      </c>
    </row>
    <row r="351" spans="1:23"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s="5">
        <v>1</v>
      </c>
      <c r="T351" s="4">
        <v>0</v>
      </c>
      <c r="U351" s="3">
        <v>2.3086000000000002</v>
      </c>
      <c r="V351" t="str">
        <f t="shared" si="10"/>
        <v>Sep-2016</v>
      </c>
      <c r="W351" s="4">
        <f t="shared" si="11"/>
        <v>0.34</v>
      </c>
    </row>
    <row r="352" spans="1:23"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s="5">
        <v>2</v>
      </c>
      <c r="T352" s="4">
        <v>0</v>
      </c>
      <c r="U352" s="3">
        <v>11.543200000000001</v>
      </c>
      <c r="V352" t="str">
        <f t="shared" si="10"/>
        <v>Sep-2016</v>
      </c>
      <c r="W352" s="4">
        <f t="shared" si="11"/>
        <v>0.47000000000000003</v>
      </c>
    </row>
    <row r="353" spans="1:23"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s="5">
        <v>1</v>
      </c>
      <c r="T353" s="4">
        <v>0.2</v>
      </c>
      <c r="U353" s="3">
        <v>1.0668</v>
      </c>
      <c r="V353" t="str">
        <f t="shared" si="10"/>
        <v>Sep-2016</v>
      </c>
      <c r="W353" s="4">
        <f t="shared" si="11"/>
        <v>0.35</v>
      </c>
    </row>
    <row r="354" spans="1:23"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s="5">
        <v>4</v>
      </c>
      <c r="T354" s="4">
        <v>0</v>
      </c>
      <c r="U354" s="3">
        <v>23.086400000000001</v>
      </c>
      <c r="V354" t="str">
        <f t="shared" si="10"/>
        <v>Sep-2016</v>
      </c>
      <c r="W354" s="4">
        <f t="shared" si="11"/>
        <v>0.47000000000000003</v>
      </c>
    </row>
    <row r="355" spans="1:23"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3">
        <v>4355.1679999999997</v>
      </c>
      <c r="S355" s="5">
        <v>4</v>
      </c>
      <c r="T355" s="4">
        <v>0.2</v>
      </c>
      <c r="U355" s="3">
        <v>1415.4295999999999</v>
      </c>
      <c r="V355" t="str">
        <f t="shared" si="10"/>
        <v>Sep-2016</v>
      </c>
      <c r="W355" s="4">
        <f t="shared" si="11"/>
        <v>0.32500000000000001</v>
      </c>
    </row>
    <row r="356" spans="1:23"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388.70400000000001</v>
      </c>
      <c r="S356" s="5">
        <v>6</v>
      </c>
      <c r="T356" s="4">
        <v>0.2</v>
      </c>
      <c r="U356" s="3">
        <v>-4.8587999999999996</v>
      </c>
      <c r="V356" t="str">
        <f t="shared" si="10"/>
        <v>Apr-2016</v>
      </c>
      <c r="W356" s="4">
        <f t="shared" si="11"/>
        <v>-1.2499999999999999E-2</v>
      </c>
    </row>
    <row r="357" spans="1:23"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s="5">
        <v>2</v>
      </c>
      <c r="T357" s="4">
        <v>0</v>
      </c>
      <c r="U357" s="3">
        <v>3.7995999999999999</v>
      </c>
      <c r="V357" t="str">
        <f t="shared" si="10"/>
        <v>Apr-2016</v>
      </c>
      <c r="W357" s="4">
        <f t="shared" si="11"/>
        <v>0.46</v>
      </c>
    </row>
    <row r="358" spans="1:23"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s="5">
        <v>4</v>
      </c>
      <c r="T358" s="4">
        <v>0</v>
      </c>
      <c r="U358" s="3">
        <v>6.9863999999999997</v>
      </c>
      <c r="V358" t="str">
        <f t="shared" si="10"/>
        <v>Apr-2016</v>
      </c>
      <c r="W358" s="4">
        <f t="shared" si="11"/>
        <v>0.41000000000000003</v>
      </c>
    </row>
    <row r="359" spans="1:23"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s="5">
        <v>5</v>
      </c>
      <c r="T359" s="4">
        <v>0</v>
      </c>
      <c r="U359" s="3">
        <v>15.824</v>
      </c>
      <c r="V359" t="str">
        <f t="shared" si="10"/>
        <v>Apr-2016</v>
      </c>
      <c r="W359" s="4">
        <f t="shared" si="11"/>
        <v>0.46</v>
      </c>
    </row>
    <row r="360" spans="1:23"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3">
        <v>36.24</v>
      </c>
      <c r="S360" s="5">
        <v>5</v>
      </c>
      <c r="T360" s="4">
        <v>0.2</v>
      </c>
      <c r="U360" s="3">
        <v>11.324999999999999</v>
      </c>
      <c r="V360" t="str">
        <f t="shared" si="10"/>
        <v>Apr-2016</v>
      </c>
      <c r="W360" s="4">
        <f t="shared" si="11"/>
        <v>0.31249999999999994</v>
      </c>
    </row>
    <row r="361" spans="1:23"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s="5">
        <v>8</v>
      </c>
      <c r="T361" s="4">
        <v>0</v>
      </c>
      <c r="U361" s="3">
        <v>168.4384</v>
      </c>
      <c r="V361" t="str">
        <f t="shared" si="10"/>
        <v>Mar-2017</v>
      </c>
      <c r="W361" s="4">
        <f t="shared" si="11"/>
        <v>0.26</v>
      </c>
    </row>
    <row r="362" spans="1:23"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s="5">
        <v>2</v>
      </c>
      <c r="T362" s="4">
        <v>0</v>
      </c>
      <c r="U362" s="3">
        <v>9.9359999999999999</v>
      </c>
      <c r="V362" t="str">
        <f t="shared" si="10"/>
        <v>Mar-2017</v>
      </c>
      <c r="W362" s="4">
        <f t="shared" si="11"/>
        <v>0.48000000000000004</v>
      </c>
    </row>
    <row r="363" spans="1:23"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s="5">
        <v>2</v>
      </c>
      <c r="T363" s="4">
        <v>0</v>
      </c>
      <c r="U363" s="3">
        <v>9.9359999999999999</v>
      </c>
      <c r="V363" t="str">
        <f t="shared" si="10"/>
        <v>Oct-2017</v>
      </c>
      <c r="W363" s="4">
        <f t="shared" si="11"/>
        <v>0.48000000000000004</v>
      </c>
    </row>
    <row r="364" spans="1:23"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s="5">
        <v>3</v>
      </c>
      <c r="T364" s="4">
        <v>0.1</v>
      </c>
      <c r="U364" s="3">
        <v>86.870400000000004</v>
      </c>
      <c r="V364" t="str">
        <f t="shared" si="10"/>
        <v>Oct-2017</v>
      </c>
      <c r="W364" s="4">
        <f t="shared" si="11"/>
        <v>0.17777777777777778</v>
      </c>
    </row>
    <row r="365" spans="1:23"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s="5">
        <v>2</v>
      </c>
      <c r="T365" s="4">
        <v>0</v>
      </c>
      <c r="U365" s="3">
        <v>1.4456</v>
      </c>
      <c r="V365" t="str">
        <f t="shared" si="10"/>
        <v>Oct-2017</v>
      </c>
      <c r="W365" s="4">
        <f t="shared" si="11"/>
        <v>0.26</v>
      </c>
    </row>
    <row r="366" spans="1:23"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s="5">
        <v>8</v>
      </c>
      <c r="T366" s="4">
        <v>0</v>
      </c>
      <c r="U366" s="3">
        <v>20.732800000000001</v>
      </c>
      <c r="V366" t="str">
        <f t="shared" si="10"/>
        <v>Oct-2017</v>
      </c>
      <c r="W366" s="4">
        <f t="shared" si="11"/>
        <v>0.44000000000000006</v>
      </c>
    </row>
    <row r="367" spans="1:23"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s="5">
        <v>4</v>
      </c>
      <c r="T367" s="4">
        <v>0</v>
      </c>
      <c r="U367" s="3">
        <v>8.4784000000000006</v>
      </c>
      <c r="V367" t="str">
        <f t="shared" si="10"/>
        <v>Sep-2014</v>
      </c>
      <c r="W367" s="4">
        <f t="shared" si="11"/>
        <v>0.04</v>
      </c>
    </row>
    <row r="368" spans="1:23"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s="5">
        <v>4</v>
      </c>
      <c r="T368" s="4">
        <v>0</v>
      </c>
      <c r="U368" s="3">
        <v>10.44</v>
      </c>
      <c r="V368" t="str">
        <f t="shared" si="10"/>
        <v>Oct-2016</v>
      </c>
      <c r="W368" s="4">
        <f t="shared" si="11"/>
        <v>0.45</v>
      </c>
    </row>
    <row r="369" spans="1:23"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s="5">
        <v>2</v>
      </c>
      <c r="T369" s="4">
        <v>0</v>
      </c>
      <c r="U369" s="3">
        <v>0.1472</v>
      </c>
      <c r="V369" t="str">
        <f t="shared" si="10"/>
        <v>Oct-2016</v>
      </c>
      <c r="W369" s="4">
        <f t="shared" si="11"/>
        <v>0.02</v>
      </c>
    </row>
    <row r="370" spans="1:23"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s="5">
        <v>7</v>
      </c>
      <c r="T370" s="4">
        <v>0</v>
      </c>
      <c r="U370" s="3">
        <v>29.341200000000001</v>
      </c>
      <c r="V370" t="str">
        <f t="shared" si="10"/>
        <v>Oct-2016</v>
      </c>
      <c r="W370" s="4">
        <f t="shared" si="11"/>
        <v>0.27999999999999997</v>
      </c>
    </row>
    <row r="371" spans="1:23"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s="5">
        <v>4</v>
      </c>
      <c r="T371" s="4">
        <v>0</v>
      </c>
      <c r="U371" s="3">
        <v>271.41919999999999</v>
      </c>
      <c r="V371" t="str">
        <f t="shared" si="10"/>
        <v>Oct-2016</v>
      </c>
      <c r="W371" s="4">
        <f t="shared" si="11"/>
        <v>0.25999999999999995</v>
      </c>
    </row>
    <row r="372" spans="1:23"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3">
        <v>25.92</v>
      </c>
      <c r="S372" s="5">
        <v>5</v>
      </c>
      <c r="T372" s="4">
        <v>0.2</v>
      </c>
      <c r="U372" s="3">
        <v>9.3960000000000008</v>
      </c>
      <c r="V372" t="str">
        <f t="shared" si="10"/>
        <v>Jun-2017</v>
      </c>
      <c r="W372" s="4">
        <f t="shared" si="11"/>
        <v>0.36249999999999999</v>
      </c>
    </row>
    <row r="373" spans="1:23"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3">
        <v>53.423999999999999</v>
      </c>
      <c r="S373" s="5">
        <v>3</v>
      </c>
      <c r="T373" s="4">
        <v>0.2</v>
      </c>
      <c r="U373" s="3">
        <v>4.6745999999999999</v>
      </c>
      <c r="V373" t="str">
        <f t="shared" si="10"/>
        <v>Jun-2017</v>
      </c>
      <c r="W373" s="4">
        <f t="shared" si="11"/>
        <v>8.7499999999999994E-2</v>
      </c>
    </row>
    <row r="374" spans="1:23"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3">
        <v>8.16</v>
      </c>
      <c r="S374" s="5">
        <v>5</v>
      </c>
      <c r="T374" s="4">
        <v>0.7</v>
      </c>
      <c r="U374" s="3">
        <v>-5.7119999999999997</v>
      </c>
      <c r="V374" t="str">
        <f t="shared" si="10"/>
        <v>Jul-2014</v>
      </c>
      <c r="W374" s="4">
        <f t="shared" si="11"/>
        <v>-0.7</v>
      </c>
    </row>
    <row r="375" spans="1:23"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3">
        <v>1023.936</v>
      </c>
      <c r="S375" s="5">
        <v>8</v>
      </c>
      <c r="T375" s="4">
        <v>0.2</v>
      </c>
      <c r="U375" s="3">
        <v>179.18879999999999</v>
      </c>
      <c r="V375" t="str">
        <f t="shared" si="10"/>
        <v>Jul-2014</v>
      </c>
      <c r="W375" s="4">
        <f t="shared" si="11"/>
        <v>0.17499999999999999</v>
      </c>
    </row>
    <row r="376" spans="1:23"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s="5">
        <v>1</v>
      </c>
      <c r="T376" s="4">
        <v>0.2</v>
      </c>
      <c r="U376" s="3">
        <v>0.92400000000000004</v>
      </c>
      <c r="V376" t="str">
        <f t="shared" si="10"/>
        <v>Jul-2014</v>
      </c>
      <c r="W376" s="4">
        <f t="shared" si="11"/>
        <v>0.1</v>
      </c>
    </row>
    <row r="377" spans="1:23"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s="5">
        <v>10</v>
      </c>
      <c r="T377" s="4">
        <v>0.2</v>
      </c>
      <c r="U377" s="3">
        <v>-29.94</v>
      </c>
      <c r="V377" t="str">
        <f t="shared" si="10"/>
        <v>Jul-2014</v>
      </c>
      <c r="W377" s="4">
        <f t="shared" si="11"/>
        <v>-6.25E-2</v>
      </c>
    </row>
    <row r="378" spans="1:23"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3">
        <v>99.135999999999996</v>
      </c>
      <c r="S378" s="5">
        <v>4</v>
      </c>
      <c r="T378" s="4">
        <v>0.2</v>
      </c>
      <c r="U378" s="3">
        <v>30.98</v>
      </c>
      <c r="V378" t="str">
        <f t="shared" si="10"/>
        <v>Oct-2016</v>
      </c>
      <c r="W378" s="4">
        <f t="shared" si="11"/>
        <v>0.3125</v>
      </c>
    </row>
    <row r="379" spans="1:23"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3">
        <v>1488.424</v>
      </c>
      <c r="S379" s="5">
        <v>7</v>
      </c>
      <c r="T379" s="4">
        <v>0.3</v>
      </c>
      <c r="U379" s="3">
        <v>-297.6848</v>
      </c>
      <c r="V379" t="str">
        <f t="shared" si="10"/>
        <v>Sep-2017</v>
      </c>
      <c r="W379" s="4">
        <f t="shared" si="11"/>
        <v>-0.2</v>
      </c>
    </row>
    <row r="380" spans="1:23"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8.6519999999999992</v>
      </c>
      <c r="S380" s="5">
        <v>3</v>
      </c>
      <c r="T380" s="4">
        <v>0.8</v>
      </c>
      <c r="U380" s="3">
        <v>-20.3322</v>
      </c>
      <c r="V380" t="str">
        <f t="shared" si="10"/>
        <v>May-2015</v>
      </c>
      <c r="W380" s="4">
        <f t="shared" si="11"/>
        <v>-2.35</v>
      </c>
    </row>
    <row r="381" spans="1:23"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s="5">
        <v>3</v>
      </c>
      <c r="T381" s="4">
        <v>0.2</v>
      </c>
      <c r="U381" s="3">
        <v>2.6810999999999998</v>
      </c>
      <c r="V381" t="str">
        <f t="shared" si="10"/>
        <v>May-2015</v>
      </c>
      <c r="W381" s="4">
        <f t="shared" si="11"/>
        <v>0.11249999999999999</v>
      </c>
    </row>
    <row r="382" spans="1:23"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3">
        <v>12.176</v>
      </c>
      <c r="S382" s="5">
        <v>4</v>
      </c>
      <c r="T382" s="4">
        <v>0.8</v>
      </c>
      <c r="U382" s="3">
        <v>-18.872800000000002</v>
      </c>
      <c r="V382" t="str">
        <f t="shared" si="10"/>
        <v>May-2015</v>
      </c>
      <c r="W382" s="4">
        <f t="shared" si="11"/>
        <v>-1.55</v>
      </c>
    </row>
    <row r="383" spans="1:23"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s="5">
        <v>7</v>
      </c>
      <c r="T383" s="4">
        <v>0</v>
      </c>
      <c r="U383" s="3">
        <v>25.48</v>
      </c>
      <c r="V383" t="str">
        <f t="shared" si="10"/>
        <v>Oct-2016</v>
      </c>
      <c r="W383" s="4">
        <f t="shared" si="11"/>
        <v>0.5</v>
      </c>
    </row>
    <row r="384" spans="1:23"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s="5">
        <v>3</v>
      </c>
      <c r="T384" s="4">
        <v>0.2</v>
      </c>
      <c r="U384" s="3">
        <v>17.337599999999998</v>
      </c>
      <c r="V384" t="str">
        <f t="shared" si="10"/>
        <v>Oct-2016</v>
      </c>
      <c r="W384" s="4">
        <f t="shared" si="11"/>
        <v>0.35</v>
      </c>
    </row>
    <row r="385" spans="1:23"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s="5">
        <v>2</v>
      </c>
      <c r="T385" s="4">
        <v>0</v>
      </c>
      <c r="U385" s="3">
        <v>8.7989999999999995</v>
      </c>
      <c r="V385" t="str">
        <f t="shared" si="10"/>
        <v>Jun-2015</v>
      </c>
      <c r="W385" s="4">
        <f t="shared" si="11"/>
        <v>0.21</v>
      </c>
    </row>
    <row r="386" spans="1:23"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3">
        <v>375.45749999999998</v>
      </c>
      <c r="S386" s="5">
        <v>3</v>
      </c>
      <c r="T386" s="4">
        <v>0.45</v>
      </c>
      <c r="U386" s="3">
        <v>-157.0095</v>
      </c>
      <c r="V386" t="str">
        <f t="shared" si="10"/>
        <v>Dec-2015</v>
      </c>
      <c r="W386" s="4">
        <f t="shared" si="11"/>
        <v>-0.41818181818181821</v>
      </c>
    </row>
    <row r="387" spans="1:23"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3">
        <v>83.975999999999999</v>
      </c>
      <c r="S387" s="5">
        <v>3</v>
      </c>
      <c r="T387" s="4">
        <v>0.2</v>
      </c>
      <c r="U387" s="3">
        <v>-1.0497000000000001</v>
      </c>
      <c r="V387" t="str">
        <f t="shared" ref="V387:V450" si="12">TEXT(D387,"mmm-yyyy")</f>
        <v>Dec-2015</v>
      </c>
      <c r="W387" s="4">
        <f t="shared" ref="W387:W450" si="13">IF(R387=0,0,U387/R387)</f>
        <v>-1.2500000000000001E-2</v>
      </c>
    </row>
    <row r="388" spans="1:23"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3">
        <v>482.34</v>
      </c>
      <c r="S388" s="5">
        <v>4</v>
      </c>
      <c r="T388" s="4">
        <v>0.7</v>
      </c>
      <c r="U388" s="3">
        <v>-337.63799999999998</v>
      </c>
      <c r="V388" t="str">
        <f t="shared" si="12"/>
        <v>Dec-2015</v>
      </c>
      <c r="W388" s="4">
        <f t="shared" si="13"/>
        <v>-0.7</v>
      </c>
    </row>
    <row r="389" spans="1:23"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3">
        <v>2.96</v>
      </c>
      <c r="S389" s="5">
        <v>1</v>
      </c>
      <c r="T389" s="4">
        <v>0.2</v>
      </c>
      <c r="U389" s="3">
        <v>0.77700000000000002</v>
      </c>
      <c r="V389" t="str">
        <f t="shared" si="12"/>
        <v>Dec-2015</v>
      </c>
      <c r="W389" s="4">
        <f t="shared" si="13"/>
        <v>0.26250000000000001</v>
      </c>
    </row>
    <row r="390" spans="1:23"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s="5">
        <v>1</v>
      </c>
      <c r="T390" s="4">
        <v>0.2</v>
      </c>
      <c r="U390" s="3">
        <v>0.4264</v>
      </c>
      <c r="V390" t="str">
        <f t="shared" si="12"/>
        <v>Nov-2014</v>
      </c>
      <c r="W390" s="4">
        <f t="shared" si="13"/>
        <v>0.16250000000000001</v>
      </c>
    </row>
    <row r="391" spans="1:23"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s="5">
        <v>4</v>
      </c>
      <c r="T391" s="4">
        <v>0.2</v>
      </c>
      <c r="U391" s="3">
        <v>7.8840000000000003</v>
      </c>
      <c r="V391" t="str">
        <f t="shared" si="12"/>
        <v>Dec-2017</v>
      </c>
      <c r="W391" s="4">
        <f t="shared" si="13"/>
        <v>0.33750000000000002</v>
      </c>
    </row>
    <row r="392" spans="1:23"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s="5">
        <v>2</v>
      </c>
      <c r="T392" s="4">
        <v>0</v>
      </c>
      <c r="U392" s="3">
        <v>13.5932</v>
      </c>
      <c r="V392" t="str">
        <f t="shared" si="12"/>
        <v>Dec-2017</v>
      </c>
      <c r="W392" s="4">
        <f t="shared" si="13"/>
        <v>0.34</v>
      </c>
    </row>
    <row r="393" spans="1:23"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3">
        <v>246.38399999999999</v>
      </c>
      <c r="S393" s="5">
        <v>2</v>
      </c>
      <c r="T393" s="4">
        <v>0.2</v>
      </c>
      <c r="U393" s="3">
        <v>27.7182</v>
      </c>
      <c r="V393" t="str">
        <f t="shared" si="12"/>
        <v>Sep-2014</v>
      </c>
      <c r="W393" s="4">
        <f t="shared" si="13"/>
        <v>0.1125</v>
      </c>
    </row>
    <row r="394" spans="1:23"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s="5">
        <v>3</v>
      </c>
      <c r="T394" s="4">
        <v>0</v>
      </c>
      <c r="U394" s="3">
        <v>701.98829999999998</v>
      </c>
      <c r="V394" t="str">
        <f t="shared" si="12"/>
        <v>Sep-2014</v>
      </c>
      <c r="W394" s="4">
        <f t="shared" si="13"/>
        <v>0.38999999999999996</v>
      </c>
    </row>
    <row r="395" spans="1:23"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3">
        <v>12.462</v>
      </c>
      <c r="S395" s="5">
        <v>3</v>
      </c>
      <c r="T395" s="4">
        <v>0.8</v>
      </c>
      <c r="U395" s="3">
        <v>-20.5623</v>
      </c>
      <c r="V395" t="str">
        <f t="shared" si="12"/>
        <v>Jun-2014</v>
      </c>
      <c r="W395" s="4">
        <f t="shared" si="13"/>
        <v>-1.6500000000000001</v>
      </c>
    </row>
    <row r="396" spans="1:23"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s="5">
        <v>3</v>
      </c>
      <c r="T396" s="4">
        <v>0.2</v>
      </c>
      <c r="U396" s="3">
        <v>25.579799999999999</v>
      </c>
      <c r="V396" t="str">
        <f t="shared" si="12"/>
        <v>Jul-2017</v>
      </c>
      <c r="W396" s="4">
        <f t="shared" si="13"/>
        <v>0.33749999999999997</v>
      </c>
    </row>
    <row r="397" spans="1:23"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s="5">
        <v>2</v>
      </c>
      <c r="T397" s="4">
        <v>0</v>
      </c>
      <c r="U397" s="3">
        <v>9.4923999999999999</v>
      </c>
      <c r="V397" t="str">
        <f t="shared" si="12"/>
        <v>Oct-2017</v>
      </c>
      <c r="W397" s="4">
        <f t="shared" si="13"/>
        <v>0.19</v>
      </c>
    </row>
    <row r="398" spans="1:23"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s="5">
        <v>2</v>
      </c>
      <c r="T398" s="4">
        <v>0</v>
      </c>
      <c r="U398" s="3">
        <v>6.2207999999999997</v>
      </c>
      <c r="V398" t="str">
        <f t="shared" si="12"/>
        <v>Oct-2017</v>
      </c>
      <c r="W398" s="4">
        <f t="shared" si="13"/>
        <v>0.47999999999999993</v>
      </c>
    </row>
    <row r="399" spans="1:23"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s="5">
        <v>4</v>
      </c>
      <c r="T399" s="4">
        <v>0</v>
      </c>
      <c r="U399" s="3">
        <v>21.036000000000001</v>
      </c>
      <c r="V399" t="str">
        <f t="shared" si="12"/>
        <v>Nov-2015</v>
      </c>
      <c r="W399" s="4">
        <f t="shared" si="13"/>
        <v>0.3</v>
      </c>
    </row>
    <row r="400" spans="1:23"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3">
        <v>35.951999999999998</v>
      </c>
      <c r="S400" s="5">
        <v>3</v>
      </c>
      <c r="T400" s="4">
        <v>0.2</v>
      </c>
      <c r="U400" s="3">
        <v>3.5952000000000002</v>
      </c>
      <c r="V400" t="str">
        <f t="shared" si="12"/>
        <v>Sep-2016</v>
      </c>
      <c r="W400" s="4">
        <f t="shared" si="13"/>
        <v>0.1</v>
      </c>
    </row>
    <row r="401" spans="1:23"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3">
        <v>2396.2656000000002</v>
      </c>
      <c r="S401" s="5">
        <v>4</v>
      </c>
      <c r="T401" s="4">
        <v>0.32</v>
      </c>
      <c r="U401" s="3">
        <v>-317.15280000000001</v>
      </c>
      <c r="V401" t="str">
        <f t="shared" si="12"/>
        <v>Sep-2016</v>
      </c>
      <c r="W401" s="4">
        <f t="shared" si="13"/>
        <v>-0.13235294117647059</v>
      </c>
    </row>
    <row r="402" spans="1:23"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s="5">
        <v>4</v>
      </c>
      <c r="T402" s="4">
        <v>0.2</v>
      </c>
      <c r="U402" s="3">
        <v>-32.783999999999999</v>
      </c>
      <c r="V402" t="str">
        <f t="shared" si="12"/>
        <v>Sep-2016</v>
      </c>
      <c r="W402" s="4">
        <f t="shared" si="13"/>
        <v>-0.25</v>
      </c>
    </row>
    <row r="403" spans="1:23"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s="5">
        <v>2</v>
      </c>
      <c r="T403" s="4">
        <v>0.2</v>
      </c>
      <c r="U403" s="3">
        <v>0.7198</v>
      </c>
      <c r="V403" t="str">
        <f t="shared" si="12"/>
        <v>Sep-2016</v>
      </c>
      <c r="W403" s="4">
        <f t="shared" si="13"/>
        <v>1.2499999999999999E-2</v>
      </c>
    </row>
    <row r="404" spans="1:23"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3">
        <v>9.5679999999999996</v>
      </c>
      <c r="S404" s="5">
        <v>2</v>
      </c>
      <c r="T404" s="4">
        <v>0.2</v>
      </c>
      <c r="U404" s="3">
        <v>3.4683999999999999</v>
      </c>
      <c r="V404" t="str">
        <f t="shared" si="12"/>
        <v>Dec-2014</v>
      </c>
      <c r="W404" s="4">
        <f t="shared" si="13"/>
        <v>0.36249999999999999</v>
      </c>
    </row>
    <row r="405" spans="1:23"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s="5">
        <v>6</v>
      </c>
      <c r="T405" s="4">
        <v>0.2</v>
      </c>
      <c r="U405" s="3">
        <v>9.7680000000000007</v>
      </c>
      <c r="V405" t="str">
        <f t="shared" si="12"/>
        <v>Apr-2014</v>
      </c>
      <c r="W405" s="4">
        <f t="shared" si="13"/>
        <v>0.25</v>
      </c>
    </row>
    <row r="406" spans="1:23"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3">
        <v>35.909999999999997</v>
      </c>
      <c r="S406" s="5">
        <v>3</v>
      </c>
      <c r="T406" s="4">
        <v>0</v>
      </c>
      <c r="U406" s="3">
        <v>9.6957000000000004</v>
      </c>
      <c r="V406" t="str">
        <f t="shared" si="12"/>
        <v>Dec-2017</v>
      </c>
      <c r="W406" s="4">
        <f t="shared" si="13"/>
        <v>0.27</v>
      </c>
    </row>
    <row r="407" spans="1:23"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3">
        <v>179.95</v>
      </c>
      <c r="S407" s="5">
        <v>5</v>
      </c>
      <c r="T407" s="4">
        <v>0</v>
      </c>
      <c r="U407" s="3">
        <v>37.789499999999997</v>
      </c>
      <c r="V407" t="str">
        <f t="shared" si="12"/>
        <v>Dec-2017</v>
      </c>
      <c r="W407" s="4">
        <f t="shared" si="13"/>
        <v>0.21</v>
      </c>
    </row>
    <row r="408" spans="1:23"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s="5">
        <v>3</v>
      </c>
      <c r="T408" s="4">
        <v>0.2</v>
      </c>
      <c r="U408" s="3">
        <v>434.99130000000002</v>
      </c>
      <c r="V408" t="str">
        <f t="shared" si="12"/>
        <v>Dec-2017</v>
      </c>
      <c r="W408" s="4">
        <f t="shared" si="13"/>
        <v>0.36249999999999999</v>
      </c>
    </row>
    <row r="409" spans="1:23"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s="5">
        <v>5</v>
      </c>
      <c r="T409" s="4">
        <v>0</v>
      </c>
      <c r="U409" s="3">
        <v>13.3035</v>
      </c>
      <c r="V409" t="str">
        <f t="shared" si="12"/>
        <v>Dec-2017</v>
      </c>
      <c r="W409" s="4">
        <f t="shared" si="13"/>
        <v>0.49</v>
      </c>
    </row>
    <row r="410" spans="1:23"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3">
        <v>1004.024</v>
      </c>
      <c r="S410" s="5">
        <v>7</v>
      </c>
      <c r="T410" s="4">
        <v>0.2</v>
      </c>
      <c r="U410" s="3">
        <v>-112.95269999999999</v>
      </c>
      <c r="V410" t="str">
        <f t="shared" si="12"/>
        <v>Dec-2017</v>
      </c>
      <c r="W410" s="4">
        <f t="shared" si="13"/>
        <v>-0.11249999999999999</v>
      </c>
    </row>
    <row r="411" spans="1:23"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s="5">
        <v>1</v>
      </c>
      <c r="T411" s="4">
        <v>0</v>
      </c>
      <c r="U411" s="3">
        <v>4.6463999999999999</v>
      </c>
      <c r="V411" t="str">
        <f t="shared" si="12"/>
        <v>Dec-2017</v>
      </c>
      <c r="W411" s="4">
        <f t="shared" si="13"/>
        <v>0.48</v>
      </c>
    </row>
    <row r="412" spans="1:23"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3">
        <v>28.35</v>
      </c>
      <c r="S412" s="5">
        <v>9</v>
      </c>
      <c r="T412" s="4">
        <v>0</v>
      </c>
      <c r="U412" s="3">
        <v>13.608000000000001</v>
      </c>
      <c r="V412" t="str">
        <f t="shared" si="12"/>
        <v>Dec-2017</v>
      </c>
      <c r="W412" s="4">
        <f t="shared" si="13"/>
        <v>0.48</v>
      </c>
    </row>
    <row r="413" spans="1:23"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s="5">
        <v>1</v>
      </c>
      <c r="T413" s="4">
        <v>0</v>
      </c>
      <c r="U413" s="3">
        <v>27.430199999999999</v>
      </c>
      <c r="V413" t="str">
        <f t="shared" si="12"/>
        <v>Dec-2017</v>
      </c>
      <c r="W413" s="4">
        <f t="shared" si="13"/>
        <v>0.49</v>
      </c>
    </row>
    <row r="414" spans="1:23"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s="5">
        <v>13</v>
      </c>
      <c r="T414" s="4">
        <v>0.15</v>
      </c>
      <c r="U414" s="3">
        <v>31.454799999999999</v>
      </c>
      <c r="V414" t="str">
        <f t="shared" si="12"/>
        <v>Dec-2017</v>
      </c>
      <c r="W414" s="4">
        <f t="shared" si="13"/>
        <v>2.3529411764705882E-2</v>
      </c>
    </row>
    <row r="415" spans="1:23"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3">
        <v>113.568</v>
      </c>
      <c r="S415" s="5">
        <v>2</v>
      </c>
      <c r="T415" s="4">
        <v>0.2</v>
      </c>
      <c r="U415" s="3">
        <v>-18.454799999999999</v>
      </c>
      <c r="V415" t="str">
        <f t="shared" si="12"/>
        <v>Dec-2017</v>
      </c>
      <c r="W415" s="4">
        <f t="shared" si="13"/>
        <v>-0.16250000000000001</v>
      </c>
    </row>
    <row r="416" spans="1:23"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s="5">
        <v>7</v>
      </c>
      <c r="T416" s="4">
        <v>0</v>
      </c>
      <c r="U416" s="3">
        <v>65.734200000000001</v>
      </c>
      <c r="V416" t="str">
        <f t="shared" si="12"/>
        <v>Nov-2017</v>
      </c>
      <c r="W416" s="4">
        <f t="shared" si="13"/>
        <v>0.47</v>
      </c>
    </row>
    <row r="417" spans="1:23"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s="5">
        <v>4</v>
      </c>
      <c r="T417" s="4">
        <v>0.2</v>
      </c>
      <c r="U417" s="3">
        <v>26.874400000000001</v>
      </c>
      <c r="V417" t="str">
        <f t="shared" si="12"/>
        <v>Nov-2017</v>
      </c>
      <c r="W417" s="4">
        <f t="shared" si="13"/>
        <v>8.7499999999999994E-2</v>
      </c>
    </row>
    <row r="418" spans="1:23"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s="5">
        <v>8</v>
      </c>
      <c r="T418" s="4">
        <v>0</v>
      </c>
      <c r="U418" s="3">
        <v>25.898399999999999</v>
      </c>
      <c r="V418" t="str">
        <f t="shared" si="12"/>
        <v>Jun-2017</v>
      </c>
      <c r="W418" s="4">
        <f t="shared" si="13"/>
        <v>0.26999999999999996</v>
      </c>
    </row>
    <row r="419" spans="1:23"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s="5">
        <v>5</v>
      </c>
      <c r="T419" s="4">
        <v>0.2</v>
      </c>
      <c r="U419" s="3">
        <v>38.380000000000003</v>
      </c>
      <c r="V419" t="str">
        <f t="shared" si="12"/>
        <v>Apr-2016</v>
      </c>
      <c r="W419" s="4">
        <f t="shared" si="13"/>
        <v>0.1</v>
      </c>
    </row>
    <row r="420" spans="1:23"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s="5">
        <v>1</v>
      </c>
      <c r="T420" s="4">
        <v>0</v>
      </c>
      <c r="U420" s="3">
        <v>2.8321999999999998</v>
      </c>
      <c r="V420" t="str">
        <f t="shared" si="12"/>
        <v>Nov-2017</v>
      </c>
      <c r="W420" s="4">
        <f t="shared" si="13"/>
        <v>0.48999999999999994</v>
      </c>
    </row>
    <row r="421" spans="1:23"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s="5">
        <v>4</v>
      </c>
      <c r="T421" s="4">
        <v>0</v>
      </c>
      <c r="U421" s="3">
        <v>2.7027999999999999</v>
      </c>
      <c r="V421" t="str">
        <f t="shared" si="12"/>
        <v>Mar-2017</v>
      </c>
      <c r="W421" s="4">
        <f t="shared" si="13"/>
        <v>0.28999999999999998</v>
      </c>
    </row>
    <row r="422" spans="1:23"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s="5">
        <v>1</v>
      </c>
      <c r="T422" s="4">
        <v>0</v>
      </c>
      <c r="U422" s="3">
        <v>7.0149999999999997</v>
      </c>
      <c r="V422" t="str">
        <f t="shared" si="12"/>
        <v>Mar-2017</v>
      </c>
      <c r="W422" s="4">
        <f t="shared" si="13"/>
        <v>0.45999999999999996</v>
      </c>
    </row>
    <row r="423" spans="1:23"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s="5">
        <v>6</v>
      </c>
      <c r="T423" s="4">
        <v>0.2</v>
      </c>
      <c r="U423" s="3">
        <v>56.566200000000002</v>
      </c>
      <c r="V423" t="str">
        <f t="shared" si="12"/>
        <v>Jun-2014</v>
      </c>
      <c r="W423" s="4">
        <f t="shared" si="13"/>
        <v>0.28749999999999998</v>
      </c>
    </row>
    <row r="424" spans="1:23"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s="5">
        <v>4</v>
      </c>
      <c r="T424" s="4">
        <v>0</v>
      </c>
      <c r="U424" s="3">
        <v>14.7056</v>
      </c>
      <c r="V424" t="str">
        <f t="shared" si="12"/>
        <v>Oct-2017</v>
      </c>
      <c r="W424" s="4">
        <f t="shared" si="13"/>
        <v>0.26</v>
      </c>
    </row>
    <row r="425" spans="1:23"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s="5">
        <v>3</v>
      </c>
      <c r="T425" s="4">
        <v>0</v>
      </c>
      <c r="U425" s="3">
        <v>8.5020000000000007</v>
      </c>
      <c r="V425" t="str">
        <f t="shared" si="12"/>
        <v>Oct-2017</v>
      </c>
      <c r="W425" s="4">
        <f t="shared" si="13"/>
        <v>0.26</v>
      </c>
    </row>
    <row r="426" spans="1:23"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s="5">
        <v>4</v>
      </c>
      <c r="T426" s="4">
        <v>0</v>
      </c>
      <c r="U426" s="3">
        <v>225.26400000000001</v>
      </c>
      <c r="V426" t="str">
        <f t="shared" si="12"/>
        <v>Aug-2017</v>
      </c>
      <c r="W426" s="4">
        <f t="shared" si="13"/>
        <v>0.26</v>
      </c>
    </row>
    <row r="427" spans="1:23"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s="5">
        <v>2</v>
      </c>
      <c r="T427" s="4">
        <v>0</v>
      </c>
      <c r="U427" s="3">
        <v>11.076000000000001</v>
      </c>
      <c r="V427" t="str">
        <f t="shared" si="12"/>
        <v>Nov-2017</v>
      </c>
      <c r="W427" s="4">
        <f t="shared" si="13"/>
        <v>0.39</v>
      </c>
    </row>
    <row r="428" spans="1:23"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s="5">
        <v>8</v>
      </c>
      <c r="T428" s="4">
        <v>0</v>
      </c>
      <c r="U428" s="3">
        <v>138.20160000000001</v>
      </c>
      <c r="V428" t="str">
        <f t="shared" si="12"/>
        <v>Nov-2017</v>
      </c>
      <c r="W428" s="4">
        <f t="shared" si="13"/>
        <v>0.48000000000000004</v>
      </c>
    </row>
    <row r="429" spans="1:23"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s="5">
        <v>1</v>
      </c>
      <c r="T429" s="4">
        <v>0</v>
      </c>
      <c r="U429" s="3">
        <v>30.095700000000001</v>
      </c>
      <c r="V429" t="str">
        <f t="shared" si="12"/>
        <v>Sep-2014</v>
      </c>
      <c r="W429" s="4">
        <f t="shared" si="13"/>
        <v>0.43000000000000005</v>
      </c>
    </row>
    <row r="430" spans="1:23"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6.6719999999999997</v>
      </c>
      <c r="S430" s="5">
        <v>6</v>
      </c>
      <c r="T430" s="4">
        <v>0.2</v>
      </c>
      <c r="U430" s="3">
        <v>0.50039999999999996</v>
      </c>
      <c r="V430" t="str">
        <f t="shared" si="12"/>
        <v>Oct-2017</v>
      </c>
      <c r="W430" s="4">
        <f t="shared" si="13"/>
        <v>7.4999999999999997E-2</v>
      </c>
    </row>
    <row r="431" spans="1:23"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3">
        <v>189.58799999999999</v>
      </c>
      <c r="S431" s="5">
        <v>2</v>
      </c>
      <c r="T431" s="4">
        <v>0.7</v>
      </c>
      <c r="U431" s="3">
        <v>-145.35079999999999</v>
      </c>
      <c r="V431" t="str">
        <f t="shared" si="12"/>
        <v>Apr-2016</v>
      </c>
      <c r="W431" s="4">
        <f t="shared" si="13"/>
        <v>-0.76666666666666661</v>
      </c>
    </row>
    <row r="432" spans="1:23"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3">
        <v>408.74400000000003</v>
      </c>
      <c r="S432" s="5">
        <v>7</v>
      </c>
      <c r="T432" s="4">
        <v>0.2</v>
      </c>
      <c r="U432" s="3">
        <v>76.639499999999998</v>
      </c>
      <c r="V432" t="str">
        <f t="shared" si="12"/>
        <v>Apr-2016</v>
      </c>
      <c r="W432" s="4">
        <f t="shared" si="13"/>
        <v>0.18749999999999997</v>
      </c>
    </row>
    <row r="433" spans="1:23"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s="5">
        <v>5</v>
      </c>
      <c r="T433" s="4">
        <v>0.2</v>
      </c>
      <c r="U433" s="3">
        <v>54.7425</v>
      </c>
      <c r="V433" t="str">
        <f t="shared" si="12"/>
        <v>Apr-2016</v>
      </c>
      <c r="W433" s="4">
        <f t="shared" si="13"/>
        <v>0.1875</v>
      </c>
    </row>
    <row r="434" spans="1:23"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s="5">
        <v>2</v>
      </c>
      <c r="T434" s="4">
        <v>0.2</v>
      </c>
      <c r="U434" s="3">
        <v>-0.77480000000000004</v>
      </c>
      <c r="V434" t="str">
        <f t="shared" si="12"/>
        <v>Apr-2016</v>
      </c>
      <c r="W434" s="4">
        <f t="shared" si="13"/>
        <v>-0.16250000000000001</v>
      </c>
    </row>
    <row r="435" spans="1:23"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3">
        <v>714.3</v>
      </c>
      <c r="S435" s="5">
        <v>5</v>
      </c>
      <c r="T435" s="4">
        <v>0</v>
      </c>
      <c r="U435" s="3">
        <v>207.14699999999999</v>
      </c>
      <c r="V435" t="str">
        <f t="shared" si="12"/>
        <v>Jun-2016</v>
      </c>
      <c r="W435" s="4">
        <f t="shared" si="13"/>
        <v>0.28999999999999998</v>
      </c>
    </row>
    <row r="436" spans="1:23"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s="5">
        <v>2</v>
      </c>
      <c r="T436" s="4">
        <v>0.7</v>
      </c>
      <c r="U436" s="3">
        <v>-3.6892</v>
      </c>
      <c r="V436" t="str">
        <f t="shared" si="12"/>
        <v>Dec-2014</v>
      </c>
      <c r="W436" s="4">
        <f t="shared" si="13"/>
        <v>-0.76666666666666661</v>
      </c>
    </row>
    <row r="437" spans="1:23"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s="5">
        <v>5</v>
      </c>
      <c r="T437" s="4">
        <v>0.2</v>
      </c>
      <c r="U437" s="3">
        <v>-18.585000000000001</v>
      </c>
      <c r="V437" t="str">
        <f t="shared" si="12"/>
        <v>Dec-2014</v>
      </c>
      <c r="W437" s="4">
        <f t="shared" si="13"/>
        <v>-7.4999999999999997E-2</v>
      </c>
    </row>
    <row r="438" spans="1:23"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s="5">
        <v>3</v>
      </c>
      <c r="T438" s="4">
        <v>0.3</v>
      </c>
      <c r="U438" s="3">
        <v>43.199100000000001</v>
      </c>
      <c r="V438" t="str">
        <f t="shared" si="12"/>
        <v>Jun-2016</v>
      </c>
      <c r="W438" s="4">
        <f t="shared" si="13"/>
        <v>4.2857142857142858E-2</v>
      </c>
    </row>
    <row r="439" spans="1:23"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s="5">
        <v>7</v>
      </c>
      <c r="T439" s="4">
        <v>0.2</v>
      </c>
      <c r="U439" s="3">
        <v>113.63939999999999</v>
      </c>
      <c r="V439" t="str">
        <f t="shared" si="12"/>
        <v>Jun-2016</v>
      </c>
      <c r="W439" s="4">
        <f t="shared" si="13"/>
        <v>0.36249999999999999</v>
      </c>
    </row>
    <row r="440" spans="1:23"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3">
        <v>31.872</v>
      </c>
      <c r="S440" s="5">
        <v>8</v>
      </c>
      <c r="T440" s="4">
        <v>0.2</v>
      </c>
      <c r="U440" s="3">
        <v>11.553599999999999</v>
      </c>
      <c r="V440" t="str">
        <f t="shared" si="12"/>
        <v>Sep-2017</v>
      </c>
      <c r="W440" s="4">
        <f t="shared" si="13"/>
        <v>0.36249999999999999</v>
      </c>
    </row>
    <row r="441" spans="1:23"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3">
        <v>207.846</v>
      </c>
      <c r="S441" s="5">
        <v>3</v>
      </c>
      <c r="T441" s="4">
        <v>0.1</v>
      </c>
      <c r="U441" s="3">
        <v>2.3094000000000001</v>
      </c>
      <c r="V441" t="str">
        <f t="shared" si="12"/>
        <v>Jan-2017</v>
      </c>
      <c r="W441" s="4">
        <f t="shared" si="13"/>
        <v>1.1111111111111112E-2</v>
      </c>
    </row>
    <row r="442" spans="1:23"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s="5">
        <v>1</v>
      </c>
      <c r="T442" s="4">
        <v>0</v>
      </c>
      <c r="U442" s="3">
        <v>3.6659999999999999</v>
      </c>
      <c r="V442" t="str">
        <f t="shared" si="12"/>
        <v>Sep-2016</v>
      </c>
      <c r="W442" s="4">
        <f t="shared" si="13"/>
        <v>0.3</v>
      </c>
    </row>
    <row r="443" spans="1:23"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s="5">
        <v>3</v>
      </c>
      <c r="T443" s="4">
        <v>0</v>
      </c>
      <c r="U443" s="3">
        <v>23.392800000000001</v>
      </c>
      <c r="V443" t="str">
        <f t="shared" si="12"/>
        <v>Sep-2016</v>
      </c>
      <c r="W443" s="4">
        <f t="shared" si="13"/>
        <v>0.12000000000000001</v>
      </c>
    </row>
    <row r="444" spans="1:23"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3">
        <v>70.95</v>
      </c>
      <c r="S444" s="5">
        <v>3</v>
      </c>
      <c r="T444" s="4">
        <v>0</v>
      </c>
      <c r="U444" s="3">
        <v>20.575500000000002</v>
      </c>
      <c r="V444" t="str">
        <f t="shared" si="12"/>
        <v>Sep-2016</v>
      </c>
      <c r="W444" s="4">
        <f t="shared" si="13"/>
        <v>0.29000000000000004</v>
      </c>
    </row>
    <row r="445" spans="1:23"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s="5">
        <v>4</v>
      </c>
      <c r="T445" s="4">
        <v>0</v>
      </c>
      <c r="U445" s="3">
        <v>42.025599999999997</v>
      </c>
      <c r="V445" t="str">
        <f t="shared" si="12"/>
        <v>Sep-2016</v>
      </c>
      <c r="W445" s="4">
        <f t="shared" si="13"/>
        <v>0.45999999999999996</v>
      </c>
    </row>
    <row r="446" spans="1:23"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s="5">
        <v>3</v>
      </c>
      <c r="T446" s="4">
        <v>0</v>
      </c>
      <c r="U446" s="3">
        <v>29.152799999999999</v>
      </c>
      <c r="V446" t="str">
        <f t="shared" si="12"/>
        <v>Sep-2016</v>
      </c>
      <c r="W446" s="4">
        <f t="shared" si="13"/>
        <v>0.12</v>
      </c>
    </row>
    <row r="447" spans="1:23"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s="5">
        <v>7</v>
      </c>
      <c r="T447" s="4">
        <v>0</v>
      </c>
      <c r="U447" s="3">
        <v>10.584</v>
      </c>
      <c r="V447" t="str">
        <f t="shared" si="12"/>
        <v>Sep-2016</v>
      </c>
      <c r="W447" s="4">
        <f t="shared" si="13"/>
        <v>0.48</v>
      </c>
    </row>
    <row r="448" spans="1:23"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s="5">
        <v>1</v>
      </c>
      <c r="T448" s="4">
        <v>0</v>
      </c>
      <c r="U448" s="3">
        <v>1.3676999999999999</v>
      </c>
      <c r="V448" t="str">
        <f t="shared" si="12"/>
        <v>Mar-2017</v>
      </c>
      <c r="W448" s="4">
        <f t="shared" si="13"/>
        <v>0.47</v>
      </c>
    </row>
    <row r="449" spans="1:23"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3">
        <v>59.52</v>
      </c>
      <c r="S449" s="5">
        <v>3</v>
      </c>
      <c r="T449" s="4">
        <v>0</v>
      </c>
      <c r="U449" s="3">
        <v>15.475199999999999</v>
      </c>
      <c r="V449" t="str">
        <f t="shared" si="12"/>
        <v>Apr-2016</v>
      </c>
      <c r="W449" s="4">
        <f t="shared" si="13"/>
        <v>0.25999999999999995</v>
      </c>
    </row>
    <row r="450" spans="1:23"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s="5">
        <v>3</v>
      </c>
      <c r="T450" s="4">
        <v>0</v>
      </c>
      <c r="U450" s="3">
        <v>9.7164000000000001</v>
      </c>
      <c r="V450" t="str">
        <f t="shared" si="12"/>
        <v>Apr-2016</v>
      </c>
      <c r="W450" s="4">
        <f t="shared" si="13"/>
        <v>6.0000000000000005E-2</v>
      </c>
    </row>
    <row r="451" spans="1:23"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s="5">
        <v>6</v>
      </c>
      <c r="T451" s="4">
        <v>0</v>
      </c>
      <c r="U451" s="3">
        <v>71.247600000000006</v>
      </c>
      <c r="V451" t="str">
        <f t="shared" ref="V451:V514" si="14">TEXT(D451,"mmm-yyyy")</f>
        <v>Apr-2016</v>
      </c>
      <c r="W451" s="4">
        <f t="shared" ref="W451:W514" si="15">IF(R451=0,0,U451/R451)</f>
        <v>0.27</v>
      </c>
    </row>
    <row r="452" spans="1:23"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s="5">
        <v>3</v>
      </c>
      <c r="T452" s="4">
        <v>0</v>
      </c>
      <c r="U452" s="3">
        <v>7.9248000000000003</v>
      </c>
      <c r="V452" t="str">
        <f t="shared" si="14"/>
        <v>Apr-2016</v>
      </c>
      <c r="W452" s="4">
        <f t="shared" si="15"/>
        <v>0.26</v>
      </c>
    </row>
    <row r="453" spans="1:23"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s="5">
        <v>3</v>
      </c>
      <c r="T453" s="4">
        <v>0</v>
      </c>
      <c r="U453" s="3">
        <v>2.8536000000000001</v>
      </c>
      <c r="V453" t="str">
        <f t="shared" si="14"/>
        <v>Apr-2016</v>
      </c>
      <c r="W453" s="4">
        <f t="shared" si="15"/>
        <v>0.29000000000000004</v>
      </c>
    </row>
    <row r="454" spans="1:23"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s="5">
        <v>4</v>
      </c>
      <c r="T454" s="4">
        <v>0</v>
      </c>
      <c r="U454" s="3">
        <v>9.1311999999999998</v>
      </c>
      <c r="V454" t="str">
        <f t="shared" si="14"/>
        <v>Apr-2016</v>
      </c>
      <c r="W454" s="4">
        <f t="shared" si="15"/>
        <v>0.26</v>
      </c>
    </row>
    <row r="455" spans="1:23"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s="5">
        <v>2</v>
      </c>
      <c r="T455" s="4">
        <v>0.4</v>
      </c>
      <c r="U455" s="3">
        <v>-75.830399999999997</v>
      </c>
      <c r="V455" t="str">
        <f t="shared" si="14"/>
        <v>Oct-2017</v>
      </c>
      <c r="W455" s="4">
        <f t="shared" si="15"/>
        <v>-0.26666666666666666</v>
      </c>
    </row>
    <row r="456" spans="1:23"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s="5">
        <v>2</v>
      </c>
      <c r="T456" s="4">
        <v>0.2</v>
      </c>
      <c r="U456" s="3">
        <v>66.540800000000004</v>
      </c>
      <c r="V456" t="str">
        <f t="shared" si="14"/>
        <v>Oct-2017</v>
      </c>
      <c r="W456" s="4">
        <f t="shared" si="15"/>
        <v>0.1</v>
      </c>
    </row>
    <row r="457" spans="1:23"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s="5">
        <v>4</v>
      </c>
      <c r="T457" s="4">
        <v>0</v>
      </c>
      <c r="U457" s="3">
        <v>24.9132</v>
      </c>
      <c r="V457" t="str">
        <f t="shared" si="14"/>
        <v>Dec-2016</v>
      </c>
      <c r="W457" s="4">
        <f t="shared" si="15"/>
        <v>0.38999999999999996</v>
      </c>
    </row>
    <row r="458" spans="1:23"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s="5">
        <v>2</v>
      </c>
      <c r="T458" s="4">
        <v>0.2</v>
      </c>
      <c r="U458" s="3">
        <v>-24.294</v>
      </c>
      <c r="V458" t="str">
        <f t="shared" si="14"/>
        <v>Feb-2014</v>
      </c>
      <c r="W458" s="4">
        <f t="shared" si="15"/>
        <v>-0.1875</v>
      </c>
    </row>
    <row r="459" spans="1:23"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s="5">
        <v>3</v>
      </c>
      <c r="T459" s="4">
        <v>0.3</v>
      </c>
      <c r="U459" s="3">
        <v>-96.114599999999996</v>
      </c>
      <c r="V459" t="str">
        <f t="shared" si="14"/>
        <v>Oct-2016</v>
      </c>
      <c r="W459" s="4">
        <f t="shared" si="15"/>
        <v>-0.12857142857142856</v>
      </c>
    </row>
    <row r="460" spans="1:23"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s="5">
        <v>2</v>
      </c>
      <c r="T460" s="4">
        <v>0.2</v>
      </c>
      <c r="U460" s="3">
        <v>3.3479999999999999</v>
      </c>
      <c r="V460" t="str">
        <f t="shared" si="14"/>
        <v>Oct-2016</v>
      </c>
      <c r="W460" s="4">
        <f t="shared" si="15"/>
        <v>0.37499999999999994</v>
      </c>
    </row>
    <row r="461" spans="1:23"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s="5">
        <v>4</v>
      </c>
      <c r="T461" s="4">
        <v>0</v>
      </c>
      <c r="U461" s="3">
        <v>36.372</v>
      </c>
      <c r="V461" t="str">
        <f t="shared" si="14"/>
        <v>Dec-2015</v>
      </c>
      <c r="W461" s="4">
        <f t="shared" si="15"/>
        <v>0.35</v>
      </c>
    </row>
    <row r="462" spans="1:23"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s="5">
        <v>9</v>
      </c>
      <c r="T462" s="4">
        <v>0</v>
      </c>
      <c r="U462" s="3">
        <v>377.9622</v>
      </c>
      <c r="V462" t="str">
        <f t="shared" si="14"/>
        <v>Dec-2015</v>
      </c>
      <c r="W462" s="4">
        <f t="shared" si="15"/>
        <v>0.42</v>
      </c>
    </row>
    <row r="463" spans="1:23"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s="5">
        <v>3</v>
      </c>
      <c r="T463" s="4">
        <v>0.2</v>
      </c>
      <c r="U463" s="3">
        <v>18.6006</v>
      </c>
      <c r="V463" t="str">
        <f t="shared" si="14"/>
        <v>Dec-2015</v>
      </c>
      <c r="W463" s="4">
        <f t="shared" si="15"/>
        <v>0.36250000000000004</v>
      </c>
    </row>
    <row r="464" spans="1:23"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s="5">
        <v>5</v>
      </c>
      <c r="T464" s="4">
        <v>0.2</v>
      </c>
      <c r="U464" s="3">
        <v>7.0679999999999996</v>
      </c>
      <c r="V464" t="str">
        <f t="shared" si="14"/>
        <v>Apr-2016</v>
      </c>
      <c r="W464" s="4">
        <f t="shared" si="15"/>
        <v>0.3</v>
      </c>
    </row>
    <row r="465" spans="1:23"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3">
        <v>1272.6300000000001</v>
      </c>
      <c r="S465" s="5">
        <v>6</v>
      </c>
      <c r="T465" s="4">
        <v>0.5</v>
      </c>
      <c r="U465" s="3">
        <v>-814.48320000000001</v>
      </c>
      <c r="V465" t="str">
        <f t="shared" si="14"/>
        <v>Apr-2016</v>
      </c>
      <c r="W465" s="4">
        <f t="shared" si="15"/>
        <v>-0.6399999999999999</v>
      </c>
    </row>
    <row r="466" spans="1:23"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s="5">
        <v>5</v>
      </c>
      <c r="T466" s="4">
        <v>0.7</v>
      </c>
      <c r="U466" s="3">
        <v>-20.888999999999999</v>
      </c>
      <c r="V466" t="str">
        <f t="shared" si="14"/>
        <v>Apr-2016</v>
      </c>
      <c r="W466" s="4">
        <f t="shared" si="15"/>
        <v>-0.73333333333333328</v>
      </c>
    </row>
    <row r="467" spans="1:23"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s="5">
        <v>2</v>
      </c>
      <c r="T467" s="4">
        <v>0.2</v>
      </c>
      <c r="U467" s="3">
        <v>-34.758000000000003</v>
      </c>
      <c r="V467" t="str">
        <f t="shared" si="14"/>
        <v>Apr-2016</v>
      </c>
      <c r="W467" s="4">
        <f t="shared" si="15"/>
        <v>-0.1875</v>
      </c>
    </row>
    <row r="468" spans="1:23"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s="5">
        <v>2</v>
      </c>
      <c r="T468" s="4">
        <v>0.2</v>
      </c>
      <c r="U468" s="3">
        <v>5.8704000000000001</v>
      </c>
      <c r="V468" t="str">
        <f t="shared" si="14"/>
        <v>Apr-2016</v>
      </c>
      <c r="W468" s="4">
        <f t="shared" si="15"/>
        <v>7.4999999999999997E-2</v>
      </c>
    </row>
    <row r="469" spans="1:23"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3">
        <v>254.744</v>
      </c>
      <c r="S469" s="5">
        <v>7</v>
      </c>
      <c r="T469" s="4">
        <v>0.6</v>
      </c>
      <c r="U469" s="3">
        <v>-312.06139999999999</v>
      </c>
      <c r="V469" t="str">
        <f t="shared" si="14"/>
        <v>Jan-2015</v>
      </c>
      <c r="W469" s="4">
        <f t="shared" si="15"/>
        <v>-1.2249999999999999</v>
      </c>
    </row>
    <row r="470" spans="1:23"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205.33279999999999</v>
      </c>
      <c r="S470" s="5">
        <v>2</v>
      </c>
      <c r="T470" s="4">
        <v>0.32</v>
      </c>
      <c r="U470" s="3">
        <v>-36.235199999999999</v>
      </c>
      <c r="V470" t="str">
        <f t="shared" si="14"/>
        <v>Apr-2017</v>
      </c>
      <c r="W470" s="4">
        <f t="shared" si="15"/>
        <v>-0.17647058823529413</v>
      </c>
    </row>
    <row r="471" spans="1:23"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3">
        <v>4.7880000000000003</v>
      </c>
      <c r="S471" s="5">
        <v>3</v>
      </c>
      <c r="T471" s="4">
        <v>0.8</v>
      </c>
      <c r="U471" s="3">
        <v>-7.9001999999999999</v>
      </c>
      <c r="V471" t="str">
        <f t="shared" si="14"/>
        <v>Dec-2016</v>
      </c>
      <c r="W471" s="4">
        <f t="shared" si="15"/>
        <v>-1.65</v>
      </c>
    </row>
    <row r="472" spans="1:23"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s="5">
        <v>1</v>
      </c>
      <c r="T472" s="4">
        <v>0</v>
      </c>
      <c r="U472" s="3">
        <v>26.630400000000002</v>
      </c>
      <c r="V472" t="str">
        <f t="shared" si="14"/>
        <v>Dec-2015</v>
      </c>
      <c r="W472" s="4">
        <f t="shared" si="15"/>
        <v>0.48000000000000004</v>
      </c>
    </row>
    <row r="473" spans="1:23"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s="5">
        <v>3</v>
      </c>
      <c r="T473" s="4">
        <v>0</v>
      </c>
      <c r="U473" s="3">
        <v>3.4091999999999998</v>
      </c>
      <c r="V473" t="str">
        <f t="shared" si="14"/>
        <v>Nov-2014</v>
      </c>
      <c r="W473" s="4">
        <f t="shared" si="15"/>
        <v>9.9999999999999985E-3</v>
      </c>
    </row>
    <row r="474" spans="1:23"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3">
        <v>222.666</v>
      </c>
      <c r="S474" s="5">
        <v>2</v>
      </c>
      <c r="T474" s="4">
        <v>0.15</v>
      </c>
      <c r="U474" s="3">
        <v>10.478400000000001</v>
      </c>
      <c r="V474" t="str">
        <f t="shared" si="14"/>
        <v>Nov-2014</v>
      </c>
      <c r="W474" s="4">
        <f t="shared" si="15"/>
        <v>4.7058823529411771E-2</v>
      </c>
    </row>
    <row r="475" spans="1:23"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3">
        <v>703.96799999999996</v>
      </c>
      <c r="S475" s="5">
        <v>4</v>
      </c>
      <c r="T475" s="4">
        <v>0.2</v>
      </c>
      <c r="U475" s="3">
        <v>87.995999999999995</v>
      </c>
      <c r="V475" t="str">
        <f t="shared" si="14"/>
        <v>Nov-2014</v>
      </c>
      <c r="W475" s="4">
        <f t="shared" si="15"/>
        <v>0.125</v>
      </c>
    </row>
    <row r="476" spans="1:23"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s="5">
        <v>6</v>
      </c>
      <c r="T476" s="4">
        <v>0</v>
      </c>
      <c r="U476" s="3">
        <v>24.980399999999999</v>
      </c>
      <c r="V476" t="str">
        <f t="shared" si="14"/>
        <v>Nov-2014</v>
      </c>
      <c r="W476" s="4">
        <f t="shared" si="15"/>
        <v>0.27</v>
      </c>
    </row>
    <row r="477" spans="1:23"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3">
        <v>62.65</v>
      </c>
      <c r="S477" s="5">
        <v>7</v>
      </c>
      <c r="T477" s="4">
        <v>0</v>
      </c>
      <c r="U477" s="3">
        <v>28.818999999999999</v>
      </c>
      <c r="V477" t="str">
        <f t="shared" si="14"/>
        <v>Nov-2014</v>
      </c>
      <c r="W477" s="4">
        <f t="shared" si="15"/>
        <v>0.46</v>
      </c>
    </row>
    <row r="478" spans="1:23"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s="5">
        <v>5</v>
      </c>
      <c r="T478" s="4">
        <v>0</v>
      </c>
      <c r="U478" s="3">
        <v>45.527999999999999</v>
      </c>
      <c r="V478" t="str">
        <f t="shared" si="14"/>
        <v>Nov-2014</v>
      </c>
      <c r="W478" s="4">
        <f t="shared" si="15"/>
        <v>0.48000000000000004</v>
      </c>
    </row>
    <row r="479" spans="1:23"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s="5">
        <v>6</v>
      </c>
      <c r="T479" s="4">
        <v>0.2</v>
      </c>
      <c r="U479" s="3">
        <v>7.1820000000000004</v>
      </c>
      <c r="V479" t="str">
        <f t="shared" si="14"/>
        <v>Jul-2016</v>
      </c>
      <c r="W479" s="4">
        <f t="shared" si="15"/>
        <v>7.4999999999999997E-2</v>
      </c>
    </row>
    <row r="480" spans="1:23"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s="5">
        <v>3</v>
      </c>
      <c r="T480" s="4">
        <v>0</v>
      </c>
      <c r="U480" s="3">
        <v>19.295999999999999</v>
      </c>
      <c r="V480" t="str">
        <f t="shared" si="14"/>
        <v>Nov-2016</v>
      </c>
      <c r="W480" s="4">
        <f t="shared" si="15"/>
        <v>0.47999999999999993</v>
      </c>
    </row>
    <row r="481" spans="1:23"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s="5">
        <v>5</v>
      </c>
      <c r="T481" s="4">
        <v>0</v>
      </c>
      <c r="U481" s="3">
        <v>6.6150000000000002</v>
      </c>
      <c r="V481" t="str">
        <f t="shared" si="14"/>
        <v>Jul-2016</v>
      </c>
      <c r="W481" s="4">
        <f t="shared" si="15"/>
        <v>0.45</v>
      </c>
    </row>
    <row r="482" spans="1:23"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s="5">
        <v>5</v>
      </c>
      <c r="T482" s="4">
        <v>0</v>
      </c>
      <c r="U482" s="3">
        <v>84.51</v>
      </c>
      <c r="V482" t="str">
        <f t="shared" si="14"/>
        <v>Jul-2016</v>
      </c>
      <c r="W482" s="4">
        <f t="shared" si="15"/>
        <v>0.12000000000000001</v>
      </c>
    </row>
    <row r="483" spans="1:23"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s="5">
        <v>3</v>
      </c>
      <c r="T483" s="4">
        <v>0</v>
      </c>
      <c r="U483" s="3">
        <v>1.9089</v>
      </c>
      <c r="V483" t="str">
        <f t="shared" si="14"/>
        <v>Oct-2014</v>
      </c>
      <c r="W483" s="4">
        <f t="shared" si="15"/>
        <v>0.21000000000000002</v>
      </c>
    </row>
    <row r="484" spans="1:23"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s="5">
        <v>2</v>
      </c>
      <c r="T484" s="4">
        <v>0</v>
      </c>
      <c r="U484" s="3">
        <v>1.6688000000000001</v>
      </c>
      <c r="V484" t="str">
        <f t="shared" si="14"/>
        <v>Jul-2014</v>
      </c>
      <c r="W484" s="4">
        <f t="shared" si="15"/>
        <v>0.28000000000000003</v>
      </c>
    </row>
    <row r="485" spans="1:23"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s="5">
        <v>2</v>
      </c>
      <c r="T485" s="4">
        <v>0</v>
      </c>
      <c r="U485" s="3">
        <v>57.592799999999997</v>
      </c>
      <c r="V485" t="str">
        <f t="shared" si="14"/>
        <v>Jul-2014</v>
      </c>
      <c r="W485" s="4">
        <f t="shared" si="15"/>
        <v>0.36</v>
      </c>
    </row>
    <row r="486" spans="1:23"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s="5">
        <v>2</v>
      </c>
      <c r="T486" s="4">
        <v>0</v>
      </c>
      <c r="U486" s="3">
        <v>14.8</v>
      </c>
      <c r="V486" t="str">
        <f t="shared" si="14"/>
        <v>Jun-2017</v>
      </c>
      <c r="W486" s="4">
        <f t="shared" si="15"/>
        <v>0.5</v>
      </c>
    </row>
    <row r="487" spans="1:23"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s="5">
        <v>5</v>
      </c>
      <c r="T487" s="4">
        <v>0.15</v>
      </c>
      <c r="U487" s="3">
        <v>-30.245000000000001</v>
      </c>
      <c r="V487" t="str">
        <f t="shared" si="14"/>
        <v>Jun-2017</v>
      </c>
      <c r="W487" s="4">
        <f t="shared" si="15"/>
        <v>-5.8823529411764712E-2</v>
      </c>
    </row>
    <row r="488" spans="1:23"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s="5">
        <v>5</v>
      </c>
      <c r="T488" s="4">
        <v>0.2</v>
      </c>
      <c r="U488" s="3">
        <v>17.497499999999999</v>
      </c>
      <c r="V488" t="str">
        <f t="shared" si="14"/>
        <v>Jun-2017</v>
      </c>
      <c r="W488" s="4">
        <f t="shared" si="15"/>
        <v>6.25E-2</v>
      </c>
    </row>
    <row r="489" spans="1:23"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s="5">
        <v>6</v>
      </c>
      <c r="T489" s="4">
        <v>0.2</v>
      </c>
      <c r="U489" s="3">
        <v>341.99400000000003</v>
      </c>
      <c r="V489" t="str">
        <f t="shared" si="14"/>
        <v>Oct-2014</v>
      </c>
      <c r="W489" s="4">
        <f t="shared" si="15"/>
        <v>0.125</v>
      </c>
    </row>
    <row r="490" spans="1:23"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3">
        <v>7.992</v>
      </c>
      <c r="S490" s="5">
        <v>1</v>
      </c>
      <c r="T490" s="4">
        <v>0.2</v>
      </c>
      <c r="U490" s="3">
        <v>0.59940000000000004</v>
      </c>
      <c r="V490" t="str">
        <f t="shared" si="14"/>
        <v>Jun-2014</v>
      </c>
      <c r="W490" s="4">
        <f t="shared" si="15"/>
        <v>7.5000000000000011E-2</v>
      </c>
    </row>
    <row r="491" spans="1:23"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63.984000000000002</v>
      </c>
      <c r="S491" s="5">
        <v>2</v>
      </c>
      <c r="T491" s="4">
        <v>0.2</v>
      </c>
      <c r="U491" s="3">
        <v>10.397399999999999</v>
      </c>
      <c r="V491" t="str">
        <f t="shared" si="14"/>
        <v>Jun-2014</v>
      </c>
      <c r="W491" s="4">
        <f t="shared" si="15"/>
        <v>0.16249999999999998</v>
      </c>
    </row>
    <row r="492" spans="1:23"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s="5">
        <v>2</v>
      </c>
      <c r="T492" s="4">
        <v>0.2</v>
      </c>
      <c r="U492" s="3">
        <v>6.1571999999999996</v>
      </c>
      <c r="V492" t="str">
        <f t="shared" si="14"/>
        <v>Jun-2014</v>
      </c>
      <c r="W492" s="4">
        <f t="shared" si="15"/>
        <v>8.7499999999999994E-2</v>
      </c>
    </row>
    <row r="493" spans="1:23"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s="5">
        <v>5</v>
      </c>
      <c r="T493" s="4">
        <v>0</v>
      </c>
      <c r="U493" s="3">
        <v>8.9830000000000005</v>
      </c>
      <c r="V493" t="str">
        <f t="shared" si="14"/>
        <v>Sep-2014</v>
      </c>
      <c r="W493" s="4">
        <f t="shared" si="15"/>
        <v>2.0000000000000004E-2</v>
      </c>
    </row>
    <row r="494" spans="1:23"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s="5">
        <v>3</v>
      </c>
      <c r="T494" s="4">
        <v>0</v>
      </c>
      <c r="U494" s="3">
        <v>5.0922000000000001</v>
      </c>
      <c r="V494" t="str">
        <f t="shared" si="14"/>
        <v>Sep-2014</v>
      </c>
      <c r="W494" s="4">
        <f t="shared" si="15"/>
        <v>0.46</v>
      </c>
    </row>
    <row r="495" spans="1:23"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s="5">
        <v>2</v>
      </c>
      <c r="T495" s="4">
        <v>0</v>
      </c>
      <c r="U495" s="3">
        <v>13.1572</v>
      </c>
      <c r="V495" t="str">
        <f t="shared" si="14"/>
        <v>May-2016</v>
      </c>
      <c r="W495" s="4">
        <f t="shared" si="15"/>
        <v>0.13999999999999999</v>
      </c>
    </row>
    <row r="496" spans="1:23"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s="5">
        <v>3</v>
      </c>
      <c r="T496" s="4">
        <v>0.4</v>
      </c>
      <c r="U496" s="3">
        <v>-94.941000000000003</v>
      </c>
      <c r="V496" t="str">
        <f t="shared" si="14"/>
        <v>Mar-2016</v>
      </c>
      <c r="W496" s="4">
        <f t="shared" si="15"/>
        <v>-0.5</v>
      </c>
    </row>
    <row r="497" spans="1:23"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s="5">
        <v>2</v>
      </c>
      <c r="T497" s="4">
        <v>0</v>
      </c>
      <c r="U497" s="3">
        <v>51.655799999999999</v>
      </c>
      <c r="V497" t="str">
        <f t="shared" si="14"/>
        <v>Dec-2015</v>
      </c>
      <c r="W497" s="4">
        <f t="shared" si="15"/>
        <v>0.49</v>
      </c>
    </row>
    <row r="498" spans="1:23"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3">
        <v>119.616</v>
      </c>
      <c r="S498" s="5">
        <v>8</v>
      </c>
      <c r="T498" s="4">
        <v>0.2</v>
      </c>
      <c r="U498" s="3">
        <v>40.370399999999997</v>
      </c>
      <c r="V498" t="str">
        <f t="shared" si="14"/>
        <v>Jul-2016</v>
      </c>
      <c r="W498" s="4">
        <f t="shared" si="15"/>
        <v>0.33749999999999997</v>
      </c>
    </row>
    <row r="499" spans="1:23"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s="5">
        <v>4</v>
      </c>
      <c r="T499" s="4">
        <v>0</v>
      </c>
      <c r="U499" s="3">
        <v>81.843199999999996</v>
      </c>
      <c r="V499" t="str">
        <f t="shared" si="14"/>
        <v>Jul-2016</v>
      </c>
      <c r="W499" s="4">
        <f t="shared" si="15"/>
        <v>0.32</v>
      </c>
    </row>
    <row r="500" spans="1:23"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3">
        <v>241.56800000000001</v>
      </c>
      <c r="S500" s="5">
        <v>2</v>
      </c>
      <c r="T500" s="4">
        <v>0.2</v>
      </c>
      <c r="U500" s="3">
        <v>18.117599999999999</v>
      </c>
      <c r="V500" t="str">
        <f t="shared" si="14"/>
        <v>Jul-2016</v>
      </c>
      <c r="W500" s="4">
        <f t="shared" si="15"/>
        <v>7.4999999999999997E-2</v>
      </c>
    </row>
    <row r="501" spans="1:23"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s="5">
        <v>9</v>
      </c>
      <c r="T501" s="4">
        <v>0</v>
      </c>
      <c r="U501" s="3">
        <v>22.869</v>
      </c>
      <c r="V501" t="str">
        <f t="shared" si="14"/>
        <v>Jul-2016</v>
      </c>
      <c r="W501" s="4">
        <f t="shared" si="15"/>
        <v>0.33</v>
      </c>
    </row>
    <row r="502" spans="1:23"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3">
        <v>22.62</v>
      </c>
      <c r="S502" s="5">
        <v>2</v>
      </c>
      <c r="T502" s="4">
        <v>0.7</v>
      </c>
      <c r="U502" s="3">
        <v>-15.08</v>
      </c>
      <c r="V502" t="str">
        <f t="shared" si="14"/>
        <v>Jun-2016</v>
      </c>
      <c r="W502" s="4">
        <f t="shared" si="15"/>
        <v>-0.66666666666666663</v>
      </c>
    </row>
    <row r="503" spans="1:23"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3">
        <v>14.952</v>
      </c>
      <c r="S503" s="5">
        <v>2</v>
      </c>
      <c r="T503" s="4">
        <v>0.7</v>
      </c>
      <c r="U503" s="3">
        <v>-11.961600000000001</v>
      </c>
      <c r="V503" t="str">
        <f t="shared" si="14"/>
        <v>Jun-2016</v>
      </c>
      <c r="W503" s="4">
        <f t="shared" si="15"/>
        <v>-0.8</v>
      </c>
    </row>
    <row r="504" spans="1:23"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3">
        <v>801.56799999999998</v>
      </c>
      <c r="S504" s="5">
        <v>2</v>
      </c>
      <c r="T504" s="4">
        <v>0.2</v>
      </c>
      <c r="U504" s="3">
        <v>50.097999999999999</v>
      </c>
      <c r="V504" t="str">
        <f t="shared" si="14"/>
        <v>Jun-2016</v>
      </c>
      <c r="W504" s="4">
        <f t="shared" si="15"/>
        <v>6.25E-2</v>
      </c>
    </row>
    <row r="505" spans="1:23"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3">
        <v>2.3759999999999999</v>
      </c>
      <c r="S505" s="5">
        <v>3</v>
      </c>
      <c r="T505" s="4">
        <v>0.7</v>
      </c>
      <c r="U505" s="3">
        <v>-1.9008</v>
      </c>
      <c r="V505" t="str">
        <f t="shared" si="14"/>
        <v>Jun-2016</v>
      </c>
      <c r="W505" s="4">
        <f t="shared" si="15"/>
        <v>-0.8</v>
      </c>
    </row>
    <row r="506" spans="1:23"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s="5">
        <v>1</v>
      </c>
      <c r="T506" s="4">
        <v>0.2</v>
      </c>
      <c r="U506" s="3">
        <v>11.8871</v>
      </c>
      <c r="V506" t="str">
        <f t="shared" si="14"/>
        <v>Jun-2016</v>
      </c>
      <c r="W506" s="4">
        <f t="shared" si="15"/>
        <v>0.36249999999999999</v>
      </c>
    </row>
    <row r="507" spans="1:23"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3">
        <v>15.92</v>
      </c>
      <c r="S507" s="5">
        <v>5</v>
      </c>
      <c r="T507" s="4">
        <v>0.2</v>
      </c>
      <c r="U507" s="3">
        <v>5.3730000000000002</v>
      </c>
      <c r="V507" t="str">
        <f t="shared" si="14"/>
        <v>Nov-2017</v>
      </c>
      <c r="W507" s="4">
        <f t="shared" si="15"/>
        <v>0.33750000000000002</v>
      </c>
    </row>
    <row r="508" spans="1:23"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s="5">
        <v>1</v>
      </c>
      <c r="T508" s="4">
        <v>0</v>
      </c>
      <c r="U508" s="3">
        <v>0.73980000000000001</v>
      </c>
      <c r="V508" t="str">
        <f t="shared" si="14"/>
        <v>Mar-2015</v>
      </c>
      <c r="W508" s="4">
        <f t="shared" si="15"/>
        <v>0.26999999999999996</v>
      </c>
    </row>
    <row r="509" spans="1:23"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s="5">
        <v>3</v>
      </c>
      <c r="T509" s="4">
        <v>0</v>
      </c>
      <c r="U509" s="3">
        <v>2.1684000000000001</v>
      </c>
      <c r="V509" t="str">
        <f t="shared" si="14"/>
        <v>Mar-2015</v>
      </c>
      <c r="W509" s="4">
        <f t="shared" si="15"/>
        <v>0.26</v>
      </c>
    </row>
    <row r="510" spans="1:23"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s="5">
        <v>3</v>
      </c>
      <c r="T510" s="4">
        <v>0</v>
      </c>
      <c r="U510" s="3">
        <v>11.685</v>
      </c>
      <c r="V510" t="str">
        <f t="shared" si="14"/>
        <v>Mar-2015</v>
      </c>
      <c r="W510" s="4">
        <f t="shared" si="15"/>
        <v>0.25</v>
      </c>
    </row>
    <row r="511" spans="1:23"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s="5">
        <v>5</v>
      </c>
      <c r="T511" s="4">
        <v>0</v>
      </c>
      <c r="U511" s="3">
        <v>3177.4749999999999</v>
      </c>
      <c r="V511" t="str">
        <f t="shared" si="14"/>
        <v>Mar-2015</v>
      </c>
      <c r="W511" s="4">
        <f t="shared" si="15"/>
        <v>0.5</v>
      </c>
    </row>
    <row r="512" spans="1:23"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3">
        <v>126.3</v>
      </c>
      <c r="S512" s="5">
        <v>3</v>
      </c>
      <c r="T512" s="4">
        <v>0</v>
      </c>
      <c r="U512" s="3">
        <v>40.415999999999997</v>
      </c>
      <c r="V512" t="str">
        <f t="shared" si="14"/>
        <v>Nov-2017</v>
      </c>
      <c r="W512" s="4">
        <f t="shared" si="15"/>
        <v>0.32</v>
      </c>
    </row>
    <row r="513" spans="1:23"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s="5">
        <v>2</v>
      </c>
      <c r="T513" s="4">
        <v>0</v>
      </c>
      <c r="U513" s="3">
        <v>12.172800000000001</v>
      </c>
      <c r="V513" t="str">
        <f t="shared" si="14"/>
        <v>Nov-2017</v>
      </c>
      <c r="W513" s="4">
        <f t="shared" si="15"/>
        <v>0.32</v>
      </c>
    </row>
    <row r="514" spans="1:23"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3">
        <v>7.1520000000000001</v>
      </c>
      <c r="S514" s="5">
        <v>3</v>
      </c>
      <c r="T514" s="4">
        <v>0.2</v>
      </c>
      <c r="U514" s="3">
        <v>0.71519999999999995</v>
      </c>
      <c r="V514" t="str">
        <f t="shared" si="14"/>
        <v>Oct-2016</v>
      </c>
      <c r="W514" s="4">
        <f t="shared" si="15"/>
        <v>9.9999999999999992E-2</v>
      </c>
    </row>
    <row r="515" spans="1:23"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s="5">
        <v>3</v>
      </c>
      <c r="T515" s="4">
        <v>0</v>
      </c>
      <c r="U515" s="3">
        <v>1.7901</v>
      </c>
      <c r="V515" t="str">
        <f t="shared" ref="V515:V578" si="16">TEXT(D515,"mmm-yyyy")</f>
        <v>Dec-2017</v>
      </c>
      <c r="W515" s="4">
        <f t="shared" ref="W515:W578" si="17">IF(R515=0,0,U515/R515)</f>
        <v>0.27</v>
      </c>
    </row>
    <row r="516" spans="1:23"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s="5">
        <v>2</v>
      </c>
      <c r="T516" s="4">
        <v>0</v>
      </c>
      <c r="U516" s="3">
        <v>1.7052</v>
      </c>
      <c r="V516" t="str">
        <f t="shared" si="16"/>
        <v>Dec-2017</v>
      </c>
      <c r="W516" s="4">
        <f t="shared" si="17"/>
        <v>0.29000000000000004</v>
      </c>
    </row>
    <row r="517" spans="1:23"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s="5">
        <v>5</v>
      </c>
      <c r="T517" s="4">
        <v>0</v>
      </c>
      <c r="U517" s="3">
        <v>1379.9770000000001</v>
      </c>
      <c r="V517" t="str">
        <f t="shared" si="16"/>
        <v>Jan-2017</v>
      </c>
      <c r="W517" s="4">
        <f t="shared" si="17"/>
        <v>0.46000000000000008</v>
      </c>
    </row>
    <row r="518" spans="1:23"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3">
        <v>51.45</v>
      </c>
      <c r="S518" s="5">
        <v>3</v>
      </c>
      <c r="T518" s="4">
        <v>0</v>
      </c>
      <c r="U518" s="3">
        <v>13.891500000000001</v>
      </c>
      <c r="V518" t="str">
        <f t="shared" si="16"/>
        <v>Jan-2017</v>
      </c>
      <c r="W518" s="4">
        <f t="shared" si="17"/>
        <v>0.27</v>
      </c>
    </row>
    <row r="519" spans="1:23"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s="5">
        <v>2</v>
      </c>
      <c r="T519" s="4">
        <v>0</v>
      </c>
      <c r="U519" s="3">
        <v>5.3819999999999997</v>
      </c>
      <c r="V519" t="str">
        <f t="shared" si="16"/>
        <v>Jan-2017</v>
      </c>
      <c r="W519" s="4">
        <f t="shared" si="17"/>
        <v>0.44999999999999996</v>
      </c>
    </row>
    <row r="520" spans="1:23"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s="5">
        <v>3</v>
      </c>
      <c r="T520" s="4">
        <v>0</v>
      </c>
      <c r="U520" s="3">
        <v>56.301000000000002</v>
      </c>
      <c r="V520" t="str">
        <f t="shared" si="16"/>
        <v>Jan-2017</v>
      </c>
      <c r="W520" s="4">
        <f t="shared" si="17"/>
        <v>0.05</v>
      </c>
    </row>
    <row r="521" spans="1:23"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s="5">
        <v>1</v>
      </c>
      <c r="T521" s="4">
        <v>0.2</v>
      </c>
      <c r="U521" s="3">
        <v>5.2877000000000001</v>
      </c>
      <c r="V521" t="str">
        <f t="shared" si="16"/>
        <v>Mar-2015</v>
      </c>
      <c r="W521" s="4">
        <f t="shared" si="17"/>
        <v>0.28750000000000003</v>
      </c>
    </row>
    <row r="522" spans="1:23"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s="5">
        <v>2</v>
      </c>
      <c r="T522" s="4">
        <v>0.2</v>
      </c>
      <c r="U522" s="3">
        <v>-25.913599999999999</v>
      </c>
      <c r="V522" t="str">
        <f t="shared" si="16"/>
        <v>Mar-2015</v>
      </c>
      <c r="W522" s="4">
        <f t="shared" si="17"/>
        <v>-0.19999999999999998</v>
      </c>
    </row>
    <row r="523" spans="1:23"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3">
        <v>14.112</v>
      </c>
      <c r="S523" s="5">
        <v>9</v>
      </c>
      <c r="T523" s="4">
        <v>0.8</v>
      </c>
      <c r="U523" s="3">
        <v>-21.167999999999999</v>
      </c>
      <c r="V523" t="str">
        <f t="shared" si="16"/>
        <v>Mar-2015</v>
      </c>
      <c r="W523" s="4">
        <f t="shared" si="17"/>
        <v>-1.5</v>
      </c>
    </row>
    <row r="524" spans="1:23"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s="5">
        <v>2</v>
      </c>
      <c r="T524" s="4">
        <v>0</v>
      </c>
      <c r="U524" s="3">
        <v>21.097999999999999</v>
      </c>
      <c r="V524" t="str">
        <f t="shared" si="16"/>
        <v>Jan-2017</v>
      </c>
      <c r="W524" s="4">
        <f t="shared" si="17"/>
        <v>0.1</v>
      </c>
    </row>
    <row r="525" spans="1:23"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s="5">
        <v>3</v>
      </c>
      <c r="T525" s="4">
        <v>0.2</v>
      </c>
      <c r="U525" s="3">
        <v>-12.4146</v>
      </c>
      <c r="V525" t="str">
        <f t="shared" si="16"/>
        <v>May-2016</v>
      </c>
      <c r="W525" s="4">
        <f t="shared" si="17"/>
        <v>-0.22500000000000001</v>
      </c>
    </row>
    <row r="526" spans="1:23"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s="5">
        <v>2</v>
      </c>
      <c r="T526" s="4">
        <v>0</v>
      </c>
      <c r="U526" s="3">
        <v>27.166599999999999</v>
      </c>
      <c r="V526" t="str">
        <f t="shared" si="16"/>
        <v>May-2016</v>
      </c>
      <c r="W526" s="4">
        <f t="shared" si="17"/>
        <v>0.41</v>
      </c>
    </row>
    <row r="527" spans="1:23"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3">
        <v>22.2</v>
      </c>
      <c r="S527" s="5">
        <v>5</v>
      </c>
      <c r="T527" s="4">
        <v>0</v>
      </c>
      <c r="U527" s="3">
        <v>10.433999999999999</v>
      </c>
      <c r="V527" t="str">
        <f t="shared" si="16"/>
        <v>Jan-2016</v>
      </c>
      <c r="W527" s="4">
        <f t="shared" si="17"/>
        <v>0.47</v>
      </c>
    </row>
    <row r="528" spans="1:23"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3">
        <v>683.952</v>
      </c>
      <c r="S528" s="5">
        <v>3</v>
      </c>
      <c r="T528" s="4">
        <v>0.2</v>
      </c>
      <c r="U528" s="3">
        <v>42.747</v>
      </c>
      <c r="V528" t="str">
        <f t="shared" si="16"/>
        <v>Oct-2017</v>
      </c>
      <c r="W528" s="4">
        <f t="shared" si="17"/>
        <v>6.25E-2</v>
      </c>
    </row>
    <row r="529" spans="1:23"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s="5">
        <v>3</v>
      </c>
      <c r="T529" s="4">
        <v>0.2</v>
      </c>
      <c r="U529" s="3">
        <v>5.1407999999999996</v>
      </c>
      <c r="V529" t="str">
        <f t="shared" si="16"/>
        <v>Oct-2017</v>
      </c>
      <c r="W529" s="4">
        <f t="shared" si="17"/>
        <v>0.1125</v>
      </c>
    </row>
    <row r="530" spans="1:23"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3">
        <v>36.335999999999999</v>
      </c>
      <c r="S530" s="5">
        <v>3</v>
      </c>
      <c r="T530" s="4">
        <v>0.2</v>
      </c>
      <c r="U530" s="3">
        <v>-7.2671999999999999</v>
      </c>
      <c r="V530" t="str">
        <f t="shared" si="16"/>
        <v>Sep-2015</v>
      </c>
      <c r="W530" s="4">
        <f t="shared" si="17"/>
        <v>-0.2</v>
      </c>
    </row>
    <row r="531" spans="1:23"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s="5">
        <v>1</v>
      </c>
      <c r="T531" s="4">
        <v>0.2</v>
      </c>
      <c r="U531" s="3">
        <v>-149.9058</v>
      </c>
      <c r="V531" t="str">
        <f t="shared" si="16"/>
        <v>Sep-2015</v>
      </c>
      <c r="W531" s="4">
        <f t="shared" si="17"/>
        <v>-0.22499999999999998</v>
      </c>
    </row>
    <row r="532" spans="1:23"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s="5">
        <v>6</v>
      </c>
      <c r="T532" s="4">
        <v>0.2</v>
      </c>
      <c r="U532" s="3">
        <v>19.692</v>
      </c>
      <c r="V532" t="str">
        <f t="shared" si="16"/>
        <v>Sep-2015</v>
      </c>
      <c r="W532" s="4">
        <f t="shared" si="17"/>
        <v>0.375</v>
      </c>
    </row>
    <row r="533" spans="1:23"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3">
        <v>190.72</v>
      </c>
      <c r="S533" s="5">
        <v>1</v>
      </c>
      <c r="T533" s="4">
        <v>0.2</v>
      </c>
      <c r="U533" s="3">
        <v>11.92</v>
      </c>
      <c r="V533" t="str">
        <f t="shared" si="16"/>
        <v>Nov-2015</v>
      </c>
      <c r="W533" s="4">
        <f t="shared" si="17"/>
        <v>6.25E-2</v>
      </c>
    </row>
    <row r="534" spans="1:23"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s="5">
        <v>3</v>
      </c>
      <c r="T534" s="4">
        <v>0</v>
      </c>
      <c r="U534" s="3">
        <v>2.3969999999999998</v>
      </c>
      <c r="V534" t="str">
        <f t="shared" si="16"/>
        <v>Sep-2017</v>
      </c>
      <c r="W534" s="4">
        <f t="shared" si="17"/>
        <v>4.9999999999999996E-2</v>
      </c>
    </row>
    <row r="535" spans="1:23"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s="5">
        <v>5</v>
      </c>
      <c r="T535" s="4">
        <v>0</v>
      </c>
      <c r="U535" s="3">
        <v>274.38600000000002</v>
      </c>
      <c r="V535" t="str">
        <f t="shared" si="16"/>
        <v>Jun-2016</v>
      </c>
      <c r="W535" s="4">
        <f t="shared" si="17"/>
        <v>0.28000000000000003</v>
      </c>
    </row>
    <row r="536" spans="1:23"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s="5">
        <v>5</v>
      </c>
      <c r="T536" s="4">
        <v>0</v>
      </c>
      <c r="U536" s="3">
        <v>11.375</v>
      </c>
      <c r="V536" t="str">
        <f t="shared" si="16"/>
        <v>Jun-2016</v>
      </c>
      <c r="W536" s="4">
        <f t="shared" si="17"/>
        <v>0.5</v>
      </c>
    </row>
    <row r="537" spans="1:23"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s="5">
        <v>2</v>
      </c>
      <c r="T537" s="4">
        <v>0.2</v>
      </c>
      <c r="U537" s="3">
        <v>1.4672000000000001</v>
      </c>
      <c r="V537" t="str">
        <f t="shared" si="16"/>
        <v>Jul-2016</v>
      </c>
      <c r="W537" s="4">
        <f t="shared" si="17"/>
        <v>8.7499999999999994E-2</v>
      </c>
    </row>
    <row r="538" spans="1:23"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3">
        <v>42.616</v>
      </c>
      <c r="S538" s="5">
        <v>7</v>
      </c>
      <c r="T538" s="4">
        <v>0.8</v>
      </c>
      <c r="U538" s="3">
        <v>-68.185599999999994</v>
      </c>
      <c r="V538" t="str">
        <f t="shared" si="16"/>
        <v>Sep-2017</v>
      </c>
      <c r="W538" s="4">
        <f t="shared" si="17"/>
        <v>-1.5999999999999999</v>
      </c>
    </row>
    <row r="539" spans="1:23"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s="5">
        <v>4</v>
      </c>
      <c r="T539" s="4">
        <v>0.2</v>
      </c>
      <c r="U539" s="3">
        <v>3.36</v>
      </c>
      <c r="V539" t="str">
        <f t="shared" si="16"/>
        <v>Dec-2015</v>
      </c>
      <c r="W539" s="4">
        <f t="shared" si="17"/>
        <v>0.31249999999999994</v>
      </c>
    </row>
    <row r="540" spans="1:23"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s="5">
        <v>3</v>
      </c>
      <c r="T540" s="4">
        <v>0</v>
      </c>
      <c r="U540" s="3">
        <v>41.293799999999997</v>
      </c>
      <c r="V540" t="str">
        <f t="shared" si="16"/>
        <v>Dec-2015</v>
      </c>
      <c r="W540" s="4">
        <f t="shared" si="17"/>
        <v>0.26999999999999996</v>
      </c>
    </row>
    <row r="541" spans="1:23"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s="5">
        <v>4</v>
      </c>
      <c r="T541" s="4">
        <v>0</v>
      </c>
      <c r="U541" s="3">
        <v>70.98</v>
      </c>
      <c r="V541" t="str">
        <f t="shared" si="16"/>
        <v>Dec-2015</v>
      </c>
      <c r="W541" s="4">
        <f t="shared" si="17"/>
        <v>0.25</v>
      </c>
    </row>
    <row r="542" spans="1:23"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3">
        <v>468.9</v>
      </c>
      <c r="S542" s="5">
        <v>6</v>
      </c>
      <c r="T542" s="4">
        <v>0</v>
      </c>
      <c r="U542" s="3">
        <v>206.316</v>
      </c>
      <c r="V542" t="str">
        <f t="shared" si="16"/>
        <v>Feb-2014</v>
      </c>
      <c r="W542" s="4">
        <f t="shared" si="17"/>
        <v>0.44</v>
      </c>
    </row>
    <row r="543" spans="1:23"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3">
        <v>380.86399999999998</v>
      </c>
      <c r="S543" s="5">
        <v>8</v>
      </c>
      <c r="T543" s="4">
        <v>0.2</v>
      </c>
      <c r="U543" s="3">
        <v>38.086399999999998</v>
      </c>
      <c r="V543" t="str">
        <f t="shared" si="16"/>
        <v>Jul-2016</v>
      </c>
      <c r="W543" s="4">
        <f t="shared" si="17"/>
        <v>0.1</v>
      </c>
    </row>
    <row r="544" spans="1:23"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3">
        <v>646.77599999999995</v>
      </c>
      <c r="S544" s="5">
        <v>9</v>
      </c>
      <c r="T544" s="4">
        <v>0.2</v>
      </c>
      <c r="U544" s="3">
        <v>-145.52459999999999</v>
      </c>
      <c r="V544" t="str">
        <f t="shared" si="16"/>
        <v>Dec-2015</v>
      </c>
      <c r="W544" s="4">
        <f t="shared" si="17"/>
        <v>-0.22500000000000001</v>
      </c>
    </row>
    <row r="545" spans="1:23"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s="5">
        <v>2</v>
      </c>
      <c r="T545" s="4">
        <v>0.2</v>
      </c>
      <c r="U545" s="3">
        <v>7.2640000000000002</v>
      </c>
      <c r="V545" t="str">
        <f t="shared" si="16"/>
        <v>May-2014</v>
      </c>
      <c r="W545" s="4">
        <f t="shared" si="17"/>
        <v>0.125</v>
      </c>
    </row>
    <row r="546" spans="1:23"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s="5">
        <v>1</v>
      </c>
      <c r="T546" s="4">
        <v>0.2</v>
      </c>
      <c r="U546" s="3">
        <v>6.2995000000000001</v>
      </c>
      <c r="V546" t="str">
        <f t="shared" si="16"/>
        <v>May-2014</v>
      </c>
      <c r="W546" s="4">
        <f t="shared" si="17"/>
        <v>6.25E-2</v>
      </c>
    </row>
    <row r="547" spans="1:23"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3">
        <v>66.111999999999995</v>
      </c>
      <c r="S547" s="5">
        <v>4</v>
      </c>
      <c r="T547" s="4">
        <v>0.6</v>
      </c>
      <c r="U547" s="3">
        <v>-84.2928</v>
      </c>
      <c r="V547" t="str">
        <f t="shared" si="16"/>
        <v>May-2014</v>
      </c>
      <c r="W547" s="4">
        <f t="shared" si="17"/>
        <v>-1.2750000000000001</v>
      </c>
    </row>
    <row r="548" spans="1:23"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s="5">
        <v>6</v>
      </c>
      <c r="T548" s="4">
        <v>0.2</v>
      </c>
      <c r="U548" s="3">
        <v>13.932</v>
      </c>
      <c r="V548" t="str">
        <f t="shared" si="16"/>
        <v>Nov-2017</v>
      </c>
      <c r="W548" s="4">
        <f t="shared" si="17"/>
        <v>0.33750000000000002</v>
      </c>
    </row>
    <row r="549" spans="1:23"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s="5">
        <v>2</v>
      </c>
      <c r="T549" s="4">
        <v>0</v>
      </c>
      <c r="U549" s="3">
        <v>6.4127999999999998</v>
      </c>
      <c r="V549" t="str">
        <f t="shared" si="16"/>
        <v>Nov-2017</v>
      </c>
      <c r="W549" s="4">
        <f t="shared" si="17"/>
        <v>0.48</v>
      </c>
    </row>
    <row r="550" spans="1:23"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s="5">
        <v>9</v>
      </c>
      <c r="T550" s="4">
        <v>0.2</v>
      </c>
      <c r="U550" s="3">
        <v>15.641999999999999</v>
      </c>
      <c r="V550" t="str">
        <f t="shared" si="16"/>
        <v>Nov-2015</v>
      </c>
      <c r="W550" s="4">
        <f t="shared" si="17"/>
        <v>6.25E-2</v>
      </c>
    </row>
    <row r="551" spans="1:23"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3">
        <v>11.364000000000001</v>
      </c>
      <c r="S551" s="5">
        <v>3</v>
      </c>
      <c r="T551" s="4">
        <v>0.8</v>
      </c>
      <c r="U551" s="3">
        <v>-17.045999999999999</v>
      </c>
      <c r="V551" t="str">
        <f t="shared" si="16"/>
        <v>Nov-2015</v>
      </c>
      <c r="W551" s="4">
        <f t="shared" si="17"/>
        <v>-1.4999999999999998</v>
      </c>
    </row>
    <row r="552" spans="1:23"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s="5">
        <v>5</v>
      </c>
      <c r="T552" s="4">
        <v>0.2</v>
      </c>
      <c r="U552" s="3">
        <v>-1.744</v>
      </c>
      <c r="V552" t="str">
        <f t="shared" si="16"/>
        <v>Nov-2015</v>
      </c>
      <c r="W552" s="4">
        <f t="shared" si="17"/>
        <v>-0.19999999999999998</v>
      </c>
    </row>
    <row r="553" spans="1:23"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s="5">
        <v>2</v>
      </c>
      <c r="T553" s="4">
        <v>0.2</v>
      </c>
      <c r="U553" s="3">
        <v>0</v>
      </c>
      <c r="V553" t="str">
        <f t="shared" si="16"/>
        <v>Apr-2016</v>
      </c>
      <c r="W553" s="4">
        <f t="shared" si="17"/>
        <v>0</v>
      </c>
    </row>
    <row r="554" spans="1:23"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3">
        <v>34.503999999999998</v>
      </c>
      <c r="S554" s="5">
        <v>1</v>
      </c>
      <c r="T554" s="4">
        <v>0.2</v>
      </c>
      <c r="U554" s="3">
        <v>6.0381999999999998</v>
      </c>
      <c r="V554" t="str">
        <f t="shared" si="16"/>
        <v>Sep-2017</v>
      </c>
      <c r="W554" s="4">
        <f t="shared" si="17"/>
        <v>0.17500000000000002</v>
      </c>
    </row>
    <row r="555" spans="1:23"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s="5">
        <v>3</v>
      </c>
      <c r="T555" s="4">
        <v>0.2</v>
      </c>
      <c r="U555" s="3">
        <v>2.5707</v>
      </c>
      <c r="V555" t="str">
        <f t="shared" si="16"/>
        <v>Nov-2017</v>
      </c>
      <c r="W555" s="4">
        <f t="shared" si="17"/>
        <v>0.23749999999999999</v>
      </c>
    </row>
    <row r="556" spans="1:23"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s="5">
        <v>2</v>
      </c>
      <c r="T556" s="4">
        <v>0</v>
      </c>
      <c r="U556" s="3">
        <v>310.98719999999997</v>
      </c>
      <c r="V556" t="str">
        <f t="shared" si="16"/>
        <v>Jul-2017</v>
      </c>
      <c r="W556" s="4">
        <f t="shared" si="17"/>
        <v>0.24</v>
      </c>
    </row>
    <row r="557" spans="1:23"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3">
        <v>19.456</v>
      </c>
      <c r="S557" s="5">
        <v>4</v>
      </c>
      <c r="T557" s="4">
        <v>0.2</v>
      </c>
      <c r="U557" s="3">
        <v>3.4047999999999998</v>
      </c>
      <c r="V557" t="str">
        <f t="shared" si="16"/>
        <v>Mar-2014</v>
      </c>
      <c r="W557" s="4">
        <f t="shared" si="17"/>
        <v>0.17499999999999999</v>
      </c>
    </row>
    <row r="558" spans="1:23"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s="5">
        <v>2</v>
      </c>
      <c r="T558" s="4">
        <v>0</v>
      </c>
      <c r="U558" s="3">
        <v>9.9359999999999999</v>
      </c>
      <c r="V558" t="str">
        <f t="shared" si="16"/>
        <v>Jun-2016</v>
      </c>
      <c r="W558" s="4">
        <f t="shared" si="17"/>
        <v>0.48000000000000004</v>
      </c>
    </row>
    <row r="559" spans="1:23"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s="5">
        <v>4</v>
      </c>
      <c r="T559" s="4">
        <v>0.2</v>
      </c>
      <c r="U559" s="3">
        <v>-217.048</v>
      </c>
      <c r="V559" t="str">
        <f t="shared" si="16"/>
        <v>Jun-2016</v>
      </c>
      <c r="W559" s="4">
        <f t="shared" si="17"/>
        <v>-0.16250000000000001</v>
      </c>
    </row>
    <row r="560" spans="1:23"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3">
        <v>32.4</v>
      </c>
      <c r="S560" s="5">
        <v>5</v>
      </c>
      <c r="T560" s="4">
        <v>0</v>
      </c>
      <c r="U560" s="3">
        <v>15.552</v>
      </c>
      <c r="V560" t="str">
        <f t="shared" si="16"/>
        <v>Jun-2016</v>
      </c>
      <c r="W560" s="4">
        <f t="shared" si="17"/>
        <v>0.48</v>
      </c>
    </row>
    <row r="561" spans="1:23"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3">
        <v>42.6</v>
      </c>
      <c r="S561" s="5">
        <v>3</v>
      </c>
      <c r="T561" s="4">
        <v>0</v>
      </c>
      <c r="U561" s="3">
        <v>16.614000000000001</v>
      </c>
      <c r="V561" t="str">
        <f t="shared" si="16"/>
        <v>Nov-2017</v>
      </c>
      <c r="W561" s="4">
        <f t="shared" si="17"/>
        <v>0.39</v>
      </c>
    </row>
    <row r="562" spans="1:23"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3">
        <v>84.055999999999997</v>
      </c>
      <c r="S562" s="5">
        <v>7</v>
      </c>
      <c r="T562" s="4">
        <v>0.2</v>
      </c>
      <c r="U562" s="3">
        <v>27.318200000000001</v>
      </c>
      <c r="V562" t="str">
        <f t="shared" si="16"/>
        <v>Nov-2017</v>
      </c>
      <c r="W562" s="4">
        <f t="shared" si="17"/>
        <v>0.32500000000000001</v>
      </c>
    </row>
    <row r="563" spans="1:23"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s="5">
        <v>5</v>
      </c>
      <c r="T563" s="4">
        <v>0.2</v>
      </c>
      <c r="U563" s="3">
        <v>1.3</v>
      </c>
      <c r="V563" t="str">
        <f t="shared" si="16"/>
        <v>Sep-2014</v>
      </c>
      <c r="W563" s="4">
        <f t="shared" si="17"/>
        <v>0.1</v>
      </c>
    </row>
    <row r="564" spans="1:23"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s="5">
        <v>3</v>
      </c>
      <c r="T564" s="4">
        <v>0.2</v>
      </c>
      <c r="U564" s="3">
        <v>3.7743000000000002</v>
      </c>
      <c r="V564" t="str">
        <f t="shared" si="16"/>
        <v>Sep-2014</v>
      </c>
      <c r="W564" s="4">
        <f t="shared" si="17"/>
        <v>0.28750000000000003</v>
      </c>
    </row>
    <row r="565" spans="1:23"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s="5">
        <v>2</v>
      </c>
      <c r="T565" s="4">
        <v>0</v>
      </c>
      <c r="U565" s="3">
        <v>0</v>
      </c>
      <c r="V565" t="str">
        <f t="shared" si="16"/>
        <v>Dec-2015</v>
      </c>
      <c r="W565" s="4">
        <f t="shared" si="17"/>
        <v>0</v>
      </c>
    </row>
    <row r="566" spans="1:23"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s="5">
        <v>1</v>
      </c>
      <c r="T566" s="4">
        <v>0</v>
      </c>
      <c r="U566" s="3">
        <v>1.2005999999999999</v>
      </c>
      <c r="V566" t="str">
        <f t="shared" si="16"/>
        <v>Dec-2015</v>
      </c>
      <c r="W566" s="4">
        <f t="shared" si="17"/>
        <v>0.45999999999999996</v>
      </c>
    </row>
    <row r="567" spans="1:23"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3">
        <v>374.37599999999998</v>
      </c>
      <c r="S567" s="5">
        <v>3</v>
      </c>
      <c r="T567" s="4">
        <v>0.2</v>
      </c>
      <c r="U567" s="3">
        <v>46.796999999999997</v>
      </c>
      <c r="V567" t="str">
        <f t="shared" si="16"/>
        <v>Dec-2017</v>
      </c>
      <c r="W567" s="4">
        <f t="shared" si="17"/>
        <v>0.125</v>
      </c>
    </row>
    <row r="568" spans="1:23"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s="5">
        <v>8</v>
      </c>
      <c r="T568" s="4">
        <v>0</v>
      </c>
      <c r="U568" s="3">
        <v>45.001600000000003</v>
      </c>
      <c r="V568" t="str">
        <f t="shared" si="16"/>
        <v>Oct-2017</v>
      </c>
      <c r="W568" s="4">
        <f t="shared" si="17"/>
        <v>0.49</v>
      </c>
    </row>
    <row r="569" spans="1:23"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3">
        <v>81.087999999999994</v>
      </c>
      <c r="S569" s="5">
        <v>7</v>
      </c>
      <c r="T569" s="4">
        <v>0.2</v>
      </c>
      <c r="U569" s="3">
        <v>27.3672</v>
      </c>
      <c r="V569" t="str">
        <f t="shared" si="16"/>
        <v>Oct-2017</v>
      </c>
      <c r="W569" s="4">
        <f t="shared" si="17"/>
        <v>0.33750000000000002</v>
      </c>
    </row>
    <row r="570" spans="1:23"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s="5">
        <v>3</v>
      </c>
      <c r="T570" s="4">
        <v>0</v>
      </c>
      <c r="U570" s="3">
        <v>9.3312000000000008</v>
      </c>
      <c r="V570" t="str">
        <f t="shared" si="16"/>
        <v>Oct-2017</v>
      </c>
      <c r="W570" s="4">
        <f t="shared" si="17"/>
        <v>0.48000000000000004</v>
      </c>
    </row>
    <row r="571" spans="1:23"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451.15199999999999</v>
      </c>
      <c r="S571" s="5">
        <v>3</v>
      </c>
      <c r="T571" s="4">
        <v>0.2</v>
      </c>
      <c r="U571" s="3">
        <v>0</v>
      </c>
      <c r="V571" t="str">
        <f t="shared" si="16"/>
        <v>Oct-2017</v>
      </c>
      <c r="W571" s="4">
        <f t="shared" si="17"/>
        <v>0</v>
      </c>
    </row>
    <row r="572" spans="1:23"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s="5">
        <v>7</v>
      </c>
      <c r="T572" s="4">
        <v>0</v>
      </c>
      <c r="U572" s="3">
        <v>34.776000000000003</v>
      </c>
      <c r="V572" t="str">
        <f t="shared" si="16"/>
        <v>Jan-2018</v>
      </c>
      <c r="W572" s="4">
        <f t="shared" si="17"/>
        <v>0.48000000000000004</v>
      </c>
    </row>
    <row r="573" spans="1:23"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s="5">
        <v>4</v>
      </c>
      <c r="T573" s="4">
        <v>0</v>
      </c>
      <c r="U573" s="3">
        <v>6.4215999999999998</v>
      </c>
      <c r="V573" t="str">
        <f t="shared" si="16"/>
        <v>Jan-2018</v>
      </c>
      <c r="W573" s="4">
        <f t="shared" si="17"/>
        <v>0.45999999999999996</v>
      </c>
    </row>
    <row r="574" spans="1:23"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s="5">
        <v>7</v>
      </c>
      <c r="T574" s="4">
        <v>0.2</v>
      </c>
      <c r="U574" s="3">
        <v>11.226599999999999</v>
      </c>
      <c r="V574" t="str">
        <f t="shared" si="16"/>
        <v>Jan-2018</v>
      </c>
      <c r="W574" s="4">
        <f t="shared" si="17"/>
        <v>0.33749999999999997</v>
      </c>
    </row>
    <row r="575" spans="1:23"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3">
        <v>14.85</v>
      </c>
      <c r="S575" s="5">
        <v>3</v>
      </c>
      <c r="T575" s="4">
        <v>0</v>
      </c>
      <c r="U575" s="3">
        <v>4.0095000000000001</v>
      </c>
      <c r="V575" t="str">
        <f t="shared" si="16"/>
        <v>Jan-2018</v>
      </c>
      <c r="W575" s="4">
        <f t="shared" si="17"/>
        <v>0.27</v>
      </c>
    </row>
    <row r="576" spans="1:23"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s="5">
        <v>3</v>
      </c>
      <c r="T576" s="4">
        <v>0</v>
      </c>
      <c r="U576" s="3">
        <v>2.3814000000000002</v>
      </c>
      <c r="V576" t="str">
        <f t="shared" si="16"/>
        <v>Nov-2016</v>
      </c>
      <c r="W576" s="4">
        <f t="shared" si="17"/>
        <v>0.27</v>
      </c>
    </row>
    <row r="577" spans="1:23"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s="5">
        <v>14</v>
      </c>
      <c r="T577" s="4">
        <v>0</v>
      </c>
      <c r="U577" s="3">
        <v>78.752799999999993</v>
      </c>
      <c r="V577" t="str">
        <f t="shared" si="16"/>
        <v>Sep-2015</v>
      </c>
      <c r="W577" s="4">
        <f t="shared" si="17"/>
        <v>0.48999999999999994</v>
      </c>
    </row>
    <row r="578" spans="1:23"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s="5">
        <v>4</v>
      </c>
      <c r="T578" s="4">
        <v>0</v>
      </c>
      <c r="U578" s="3">
        <v>9.7607999999999997</v>
      </c>
      <c r="V578" t="str">
        <f t="shared" si="16"/>
        <v>Sep-2015</v>
      </c>
      <c r="W578" s="4">
        <f t="shared" si="17"/>
        <v>0.48999999999999994</v>
      </c>
    </row>
    <row r="579" spans="1:23"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s="5">
        <v>2</v>
      </c>
      <c r="T579" s="4">
        <v>0</v>
      </c>
      <c r="U579" s="3">
        <v>2.19</v>
      </c>
      <c r="V579" t="str">
        <f t="shared" ref="V579:V642" si="18">TEXT(D579,"mmm-yyyy")</f>
        <v>Sep-2015</v>
      </c>
      <c r="W579" s="4">
        <f t="shared" ref="W579:W642" si="19">IF(R579=0,0,U579/R579)</f>
        <v>0.3</v>
      </c>
    </row>
    <row r="580" spans="1:23"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s="5">
        <v>2</v>
      </c>
      <c r="T580" s="4">
        <v>0.2</v>
      </c>
      <c r="U580" s="3">
        <v>8.7140000000000004</v>
      </c>
      <c r="V580" t="str">
        <f t="shared" si="18"/>
        <v>Jul-2017</v>
      </c>
      <c r="W580" s="4">
        <f t="shared" si="19"/>
        <v>0.125</v>
      </c>
    </row>
    <row r="581" spans="1:23"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s="5">
        <v>1</v>
      </c>
      <c r="T581" s="4">
        <v>0.6</v>
      </c>
      <c r="U581" s="3">
        <v>-5.7148000000000003</v>
      </c>
      <c r="V581" t="str">
        <f t="shared" si="18"/>
        <v>Jul-2017</v>
      </c>
      <c r="W581" s="4">
        <f t="shared" si="19"/>
        <v>-0.65</v>
      </c>
    </row>
    <row r="582" spans="1:23"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s="5">
        <v>4</v>
      </c>
      <c r="T582" s="4">
        <v>0</v>
      </c>
      <c r="U582" s="3">
        <v>1.5456000000000001</v>
      </c>
      <c r="V582" t="str">
        <f t="shared" si="18"/>
        <v>Sep-2015</v>
      </c>
      <c r="W582" s="4">
        <f t="shared" si="19"/>
        <v>0.03</v>
      </c>
    </row>
    <row r="583" spans="1:23"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3">
        <v>470.37599999999998</v>
      </c>
      <c r="S583" s="5">
        <v>3</v>
      </c>
      <c r="T583" s="4">
        <v>0.2</v>
      </c>
      <c r="U583" s="3">
        <v>52.917299999999997</v>
      </c>
      <c r="V583" t="str">
        <f t="shared" si="18"/>
        <v>Dec-2017</v>
      </c>
      <c r="W583" s="4">
        <f t="shared" si="19"/>
        <v>0.1125</v>
      </c>
    </row>
    <row r="584" spans="1:23"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s="5">
        <v>2</v>
      </c>
      <c r="T584" s="4">
        <v>0.2</v>
      </c>
      <c r="U584" s="3">
        <v>9.2385999999999999</v>
      </c>
      <c r="V584" t="str">
        <f t="shared" si="18"/>
        <v>Dec-2017</v>
      </c>
      <c r="W584" s="4">
        <f t="shared" si="19"/>
        <v>8.7499999999999994E-2</v>
      </c>
    </row>
    <row r="585" spans="1:23"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s="5">
        <v>3</v>
      </c>
      <c r="T585" s="4">
        <v>0.2</v>
      </c>
      <c r="U585" s="3">
        <v>3.5045999999999999</v>
      </c>
      <c r="V585" t="str">
        <f t="shared" si="18"/>
        <v>Dec-2017</v>
      </c>
      <c r="W585" s="4">
        <f t="shared" si="19"/>
        <v>0.11249999999999999</v>
      </c>
    </row>
    <row r="586" spans="1:23"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s="5">
        <v>7</v>
      </c>
      <c r="T586" s="4">
        <v>0.7</v>
      </c>
      <c r="U586" s="3">
        <v>-4.7481</v>
      </c>
      <c r="V586" t="str">
        <f t="shared" si="18"/>
        <v>Dec-2017</v>
      </c>
      <c r="W586" s="4">
        <f t="shared" si="19"/>
        <v>-0.7</v>
      </c>
    </row>
    <row r="587" spans="1:23"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s="5">
        <v>4</v>
      </c>
      <c r="T587" s="4">
        <v>0.2</v>
      </c>
      <c r="U587" s="3">
        <v>30.477599999999999</v>
      </c>
      <c r="V587" t="str">
        <f t="shared" si="18"/>
        <v>Dec-2017</v>
      </c>
      <c r="W587" s="4">
        <f t="shared" si="19"/>
        <v>7.4999999999999997E-2</v>
      </c>
    </row>
    <row r="588" spans="1:23"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s="5">
        <v>1</v>
      </c>
      <c r="T588" s="4">
        <v>0</v>
      </c>
      <c r="U588" s="3">
        <v>4.9686000000000003</v>
      </c>
      <c r="V588" t="str">
        <f t="shared" si="18"/>
        <v>Jul-2015</v>
      </c>
      <c r="W588" s="4">
        <f t="shared" si="19"/>
        <v>7.0000000000000007E-2</v>
      </c>
    </row>
    <row r="589" spans="1:23"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s="5">
        <v>3</v>
      </c>
      <c r="T589" s="4">
        <v>0</v>
      </c>
      <c r="U589" s="3">
        <v>144.51570000000001</v>
      </c>
      <c r="V589" t="str">
        <f t="shared" si="18"/>
        <v>Jul-2015</v>
      </c>
      <c r="W589" s="4">
        <f t="shared" si="19"/>
        <v>0.49000000000000005</v>
      </c>
    </row>
    <row r="590" spans="1:23"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s="5">
        <v>2</v>
      </c>
      <c r="T590" s="4">
        <v>0.2</v>
      </c>
      <c r="U590" s="3">
        <v>-20.136199999999999</v>
      </c>
      <c r="V590" t="str">
        <f t="shared" si="18"/>
        <v>Mar-2016</v>
      </c>
      <c r="W590" s="4">
        <f t="shared" si="19"/>
        <v>-0.23749999999999996</v>
      </c>
    </row>
    <row r="591" spans="1:23"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20.736000000000001</v>
      </c>
      <c r="S591" s="5">
        <v>4</v>
      </c>
      <c r="T591" s="4">
        <v>0.2</v>
      </c>
      <c r="U591" s="3">
        <v>7.2576000000000001</v>
      </c>
      <c r="V591" t="str">
        <f t="shared" si="18"/>
        <v>Mar-2016</v>
      </c>
      <c r="W591" s="4">
        <f t="shared" si="19"/>
        <v>0.35</v>
      </c>
    </row>
    <row r="592" spans="1:23"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16.821000000000002</v>
      </c>
      <c r="S592" s="5">
        <v>3</v>
      </c>
      <c r="T592" s="4">
        <v>0.7</v>
      </c>
      <c r="U592" s="3">
        <v>-12.896100000000001</v>
      </c>
      <c r="V592" t="str">
        <f t="shared" si="18"/>
        <v>Mar-2016</v>
      </c>
      <c r="W592" s="4">
        <f t="shared" si="19"/>
        <v>-0.76666666666666661</v>
      </c>
    </row>
    <row r="593" spans="1:23"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3">
        <v>10.368</v>
      </c>
      <c r="S593" s="5">
        <v>2</v>
      </c>
      <c r="T593" s="4">
        <v>0.2</v>
      </c>
      <c r="U593" s="3">
        <v>3.6288</v>
      </c>
      <c r="V593" t="str">
        <f t="shared" si="18"/>
        <v>Mar-2016</v>
      </c>
      <c r="W593" s="4">
        <f t="shared" si="19"/>
        <v>0.35</v>
      </c>
    </row>
    <row r="594" spans="1:23"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s="5">
        <v>2</v>
      </c>
      <c r="T594" s="4">
        <v>0.2</v>
      </c>
      <c r="U594" s="3">
        <v>1.1679999999999999</v>
      </c>
      <c r="V594" t="str">
        <f t="shared" si="18"/>
        <v>Jan-2014</v>
      </c>
      <c r="W594" s="4">
        <f t="shared" si="19"/>
        <v>0.125</v>
      </c>
    </row>
    <row r="595" spans="1:23"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3">
        <v>31.2</v>
      </c>
      <c r="S595" s="5">
        <v>3</v>
      </c>
      <c r="T595" s="4">
        <v>0.2</v>
      </c>
      <c r="U595" s="3">
        <v>9.75</v>
      </c>
      <c r="V595" t="str">
        <f t="shared" si="18"/>
        <v>Jan-2014</v>
      </c>
      <c r="W595" s="4">
        <f t="shared" si="19"/>
        <v>0.3125</v>
      </c>
    </row>
    <row r="596" spans="1:23"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s="5">
        <v>2</v>
      </c>
      <c r="T596" s="4">
        <v>0</v>
      </c>
      <c r="U596" s="3">
        <v>22.0748</v>
      </c>
      <c r="V596" t="str">
        <f t="shared" si="18"/>
        <v>Aug-2014</v>
      </c>
      <c r="W596" s="4">
        <f t="shared" si="19"/>
        <v>0.28999999999999998</v>
      </c>
    </row>
    <row r="597" spans="1:23"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s="5">
        <v>3</v>
      </c>
      <c r="T597" s="4">
        <v>0.2</v>
      </c>
      <c r="U597" s="3">
        <v>434.99130000000002</v>
      </c>
      <c r="V597" t="str">
        <f t="shared" si="18"/>
        <v>Aug-2014</v>
      </c>
      <c r="W597" s="4">
        <f t="shared" si="19"/>
        <v>0.36249999999999999</v>
      </c>
    </row>
    <row r="598" spans="1:23"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3">
        <v>445.96</v>
      </c>
      <c r="S598" s="5">
        <v>5</v>
      </c>
      <c r="T598" s="4">
        <v>0.2</v>
      </c>
      <c r="U598" s="3">
        <v>55.744999999999997</v>
      </c>
      <c r="V598" t="str">
        <f t="shared" si="18"/>
        <v>Aug-2014</v>
      </c>
      <c r="W598" s="4">
        <f t="shared" si="19"/>
        <v>0.125</v>
      </c>
    </row>
    <row r="599" spans="1:23"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s="5">
        <v>8</v>
      </c>
      <c r="T599" s="4">
        <v>0</v>
      </c>
      <c r="U599" s="3">
        <v>91.772800000000004</v>
      </c>
      <c r="V599" t="str">
        <f t="shared" si="18"/>
        <v>Aug-2014</v>
      </c>
      <c r="W599" s="4">
        <f t="shared" si="19"/>
        <v>0.28000000000000003</v>
      </c>
    </row>
    <row r="600" spans="1:23"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s="5">
        <v>2</v>
      </c>
      <c r="T600" s="4">
        <v>0.2</v>
      </c>
      <c r="U600" s="3">
        <v>1.0178</v>
      </c>
      <c r="V600" t="str">
        <f t="shared" si="18"/>
        <v>Jul-2016</v>
      </c>
      <c r="W600" s="4">
        <f t="shared" si="19"/>
        <v>8.7500000000000008E-2</v>
      </c>
    </row>
    <row r="601" spans="1:23"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3">
        <v>143.982</v>
      </c>
      <c r="S601" s="5">
        <v>3</v>
      </c>
      <c r="T601" s="4">
        <v>0.4</v>
      </c>
      <c r="U601" s="3">
        <v>-28.796399999999998</v>
      </c>
      <c r="V601" t="str">
        <f t="shared" si="18"/>
        <v>Jul-2016</v>
      </c>
      <c r="W601" s="4">
        <f t="shared" si="19"/>
        <v>-0.19999999999999998</v>
      </c>
    </row>
    <row r="602" spans="1:23"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s="5">
        <v>4</v>
      </c>
      <c r="T602" s="4">
        <v>0.4</v>
      </c>
      <c r="U602" s="3">
        <v>-115.3544</v>
      </c>
      <c r="V602" t="str">
        <f t="shared" si="18"/>
        <v>Jul-2016</v>
      </c>
      <c r="W602" s="4">
        <f t="shared" si="19"/>
        <v>-0.23333333333333334</v>
      </c>
    </row>
    <row r="603" spans="1:23"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s="5">
        <v>2</v>
      </c>
      <c r="T603" s="4">
        <v>0.2</v>
      </c>
      <c r="U603" s="3">
        <v>0.73</v>
      </c>
      <c r="V603" t="str">
        <f t="shared" si="18"/>
        <v>Jul-2016</v>
      </c>
      <c r="W603" s="4">
        <f t="shared" si="19"/>
        <v>0.125</v>
      </c>
    </row>
    <row r="604" spans="1:23"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s="5">
        <v>1</v>
      </c>
      <c r="T604" s="4">
        <v>0.2</v>
      </c>
      <c r="U604" s="3">
        <v>17.847000000000001</v>
      </c>
      <c r="V604" t="str">
        <f t="shared" si="18"/>
        <v>Mar-2014</v>
      </c>
      <c r="W604" s="4">
        <f t="shared" si="19"/>
        <v>0.125</v>
      </c>
    </row>
    <row r="605" spans="1:23"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s="5">
        <v>3</v>
      </c>
      <c r="T605" s="4">
        <v>0.2</v>
      </c>
      <c r="U605" s="3">
        <v>5.1407999999999996</v>
      </c>
      <c r="V605" t="str">
        <f t="shared" si="18"/>
        <v>Mar-2014</v>
      </c>
      <c r="W605" s="4">
        <f t="shared" si="19"/>
        <v>0.1125</v>
      </c>
    </row>
    <row r="606" spans="1:23"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s="5">
        <v>3</v>
      </c>
      <c r="T606" s="4">
        <v>0.7</v>
      </c>
      <c r="U606" s="3">
        <v>-5.5338000000000003</v>
      </c>
      <c r="V606" t="str">
        <f t="shared" si="18"/>
        <v>Mar-2014</v>
      </c>
      <c r="W606" s="4">
        <f t="shared" si="19"/>
        <v>-0.76666666666666672</v>
      </c>
    </row>
    <row r="607" spans="1:23"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43.188000000000002</v>
      </c>
      <c r="S607" s="5">
        <v>4</v>
      </c>
      <c r="T607" s="4">
        <v>0.7</v>
      </c>
      <c r="U607" s="3">
        <v>-31.671199999999999</v>
      </c>
      <c r="V607" t="str">
        <f t="shared" si="18"/>
        <v>Mar-2014</v>
      </c>
      <c r="W607" s="4">
        <f t="shared" si="19"/>
        <v>-0.73333333333333328</v>
      </c>
    </row>
    <row r="608" spans="1:23"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s="5">
        <v>3</v>
      </c>
      <c r="T608" s="4">
        <v>0.2</v>
      </c>
      <c r="U608" s="3">
        <v>47.815199999999997</v>
      </c>
      <c r="V608" t="str">
        <f t="shared" si="18"/>
        <v>Mar-2014</v>
      </c>
      <c r="W608" s="4">
        <f t="shared" si="19"/>
        <v>0.36249999999999999</v>
      </c>
    </row>
    <row r="609" spans="1:23"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3">
        <v>3.282</v>
      </c>
      <c r="S609" s="5">
        <v>2</v>
      </c>
      <c r="T609" s="4">
        <v>0.7</v>
      </c>
      <c r="U609" s="3">
        <v>-2.6255999999999999</v>
      </c>
      <c r="V609" t="str">
        <f t="shared" si="18"/>
        <v>May-2014</v>
      </c>
      <c r="W609" s="4">
        <f t="shared" si="19"/>
        <v>-0.79999999999999993</v>
      </c>
    </row>
    <row r="610" spans="1:23"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s="5">
        <v>9</v>
      </c>
      <c r="T610" s="4">
        <v>0.2</v>
      </c>
      <c r="U610" s="3">
        <v>2.3814000000000002</v>
      </c>
      <c r="V610" t="str">
        <f t="shared" si="18"/>
        <v>May-2014</v>
      </c>
      <c r="W610" s="4">
        <f t="shared" si="19"/>
        <v>0.11250000000000002</v>
      </c>
    </row>
    <row r="611" spans="1:23"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s="5">
        <v>2</v>
      </c>
      <c r="T611" s="4">
        <v>0.4</v>
      </c>
      <c r="U611" s="3">
        <v>-10.117800000000001</v>
      </c>
      <c r="V611" t="str">
        <f t="shared" si="18"/>
        <v>May-2014</v>
      </c>
      <c r="W611" s="4">
        <f t="shared" si="19"/>
        <v>-0.18333333333333335</v>
      </c>
    </row>
    <row r="612" spans="1:23"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s="5">
        <v>3</v>
      </c>
      <c r="T612" s="4">
        <v>0.2</v>
      </c>
      <c r="U612" s="3">
        <v>41.577300000000001</v>
      </c>
      <c r="V612" t="str">
        <f t="shared" si="18"/>
        <v>May-2016</v>
      </c>
      <c r="W612" s="4">
        <f t="shared" si="19"/>
        <v>0.1125</v>
      </c>
    </row>
    <row r="613" spans="1:23"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3">
        <v>15.712</v>
      </c>
      <c r="S613" s="5">
        <v>4</v>
      </c>
      <c r="T613" s="4">
        <v>0.2</v>
      </c>
      <c r="U613" s="3">
        <v>5.6955999999999998</v>
      </c>
      <c r="V613" t="str">
        <f t="shared" si="18"/>
        <v>May-2016</v>
      </c>
      <c r="W613" s="4">
        <f t="shared" si="19"/>
        <v>0.36249999999999999</v>
      </c>
    </row>
    <row r="614" spans="1:23"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s="5">
        <v>2</v>
      </c>
      <c r="T614" s="4">
        <v>0.2</v>
      </c>
      <c r="U614" s="3">
        <v>2.64</v>
      </c>
      <c r="V614" t="str">
        <f t="shared" si="18"/>
        <v>Sep-2016</v>
      </c>
      <c r="W614" s="4">
        <f t="shared" si="19"/>
        <v>0.3125</v>
      </c>
    </row>
    <row r="615" spans="1:23"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s="5">
        <v>9</v>
      </c>
      <c r="T615" s="4">
        <v>0.4</v>
      </c>
      <c r="U615" s="3">
        <v>-157.9383</v>
      </c>
      <c r="V615" t="str">
        <f t="shared" si="18"/>
        <v>Sep-2016</v>
      </c>
      <c r="W615" s="4">
        <f t="shared" si="19"/>
        <v>-0.21666666666666665</v>
      </c>
    </row>
    <row r="616" spans="1:23"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3">
        <v>119.94</v>
      </c>
      <c r="S616" s="5">
        <v>10</v>
      </c>
      <c r="T616" s="4">
        <v>0.4</v>
      </c>
      <c r="U616" s="3">
        <v>15.992000000000001</v>
      </c>
      <c r="V616" t="str">
        <f t="shared" si="18"/>
        <v>Nov-2017</v>
      </c>
      <c r="W616" s="4">
        <f t="shared" si="19"/>
        <v>0.13333333333333333</v>
      </c>
    </row>
    <row r="617" spans="1:23"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3.6480000000000001</v>
      </c>
      <c r="S617" s="5">
        <v>2</v>
      </c>
      <c r="T617" s="4">
        <v>0.7</v>
      </c>
      <c r="U617" s="3">
        <v>-2.7968000000000002</v>
      </c>
      <c r="V617" t="str">
        <f t="shared" si="18"/>
        <v>Nov-2017</v>
      </c>
      <c r="W617" s="4">
        <f t="shared" si="19"/>
        <v>-0.76666666666666672</v>
      </c>
    </row>
    <row r="618" spans="1:23"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s="5">
        <v>2</v>
      </c>
      <c r="T618" s="4">
        <v>0</v>
      </c>
      <c r="U618" s="3">
        <v>15.7872</v>
      </c>
      <c r="V618" t="str">
        <f t="shared" si="18"/>
        <v>Aug-2017</v>
      </c>
      <c r="W618" s="4">
        <f t="shared" si="19"/>
        <v>0.39</v>
      </c>
    </row>
    <row r="619" spans="1:23"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s="5">
        <v>2</v>
      </c>
      <c r="T619" s="4">
        <v>0</v>
      </c>
      <c r="U619" s="3">
        <v>3.0813999999999999</v>
      </c>
      <c r="V619" t="str">
        <f t="shared" si="18"/>
        <v>Aug-2017</v>
      </c>
      <c r="W619" s="4">
        <f t="shared" si="19"/>
        <v>0.31</v>
      </c>
    </row>
    <row r="620" spans="1:23"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s="5">
        <v>9</v>
      </c>
      <c r="T620" s="4">
        <v>0.2</v>
      </c>
      <c r="U620" s="3">
        <v>33.57</v>
      </c>
      <c r="V620" t="str">
        <f t="shared" si="18"/>
        <v>Aug-2017</v>
      </c>
      <c r="W620" s="4">
        <f t="shared" si="19"/>
        <v>0.3125</v>
      </c>
    </row>
    <row r="621" spans="1:23"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s="5">
        <v>1</v>
      </c>
      <c r="T621" s="4">
        <v>0</v>
      </c>
      <c r="U621" s="3">
        <v>10.9939</v>
      </c>
      <c r="V621" t="str">
        <f t="shared" si="18"/>
        <v>Aug-2017</v>
      </c>
      <c r="W621" s="4">
        <f t="shared" si="19"/>
        <v>0.29000000000000004</v>
      </c>
    </row>
    <row r="622" spans="1:23"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s="5">
        <v>3</v>
      </c>
      <c r="T622" s="4">
        <v>0</v>
      </c>
      <c r="U622" s="3">
        <v>27.286200000000001</v>
      </c>
      <c r="V622" t="str">
        <f t="shared" si="18"/>
        <v>Aug-2017</v>
      </c>
      <c r="W622" s="4">
        <f t="shared" si="19"/>
        <v>0.31</v>
      </c>
    </row>
    <row r="623" spans="1:23"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3">
        <v>8.69</v>
      </c>
      <c r="S623" s="5">
        <v>5</v>
      </c>
      <c r="T623" s="4">
        <v>0.8</v>
      </c>
      <c r="U623" s="3">
        <v>-14.773</v>
      </c>
      <c r="V623" t="str">
        <f t="shared" si="18"/>
        <v>Dec-2014</v>
      </c>
      <c r="W623" s="4">
        <f t="shared" si="19"/>
        <v>-1.7</v>
      </c>
    </row>
    <row r="624" spans="1:23"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s="5">
        <v>2</v>
      </c>
      <c r="T624" s="4">
        <v>0</v>
      </c>
      <c r="U624" s="3">
        <v>87.568399999999997</v>
      </c>
      <c r="V624" t="str">
        <f t="shared" si="18"/>
        <v>Dec-2015</v>
      </c>
      <c r="W624" s="4">
        <f t="shared" si="19"/>
        <v>0.29000000000000004</v>
      </c>
    </row>
    <row r="625" spans="1:23"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s="5">
        <v>5</v>
      </c>
      <c r="T625" s="4">
        <v>0.1</v>
      </c>
      <c r="U625" s="3">
        <v>178.90100000000001</v>
      </c>
      <c r="V625" t="str">
        <f t="shared" si="18"/>
        <v>Dec-2015</v>
      </c>
      <c r="W625" s="4">
        <f t="shared" si="19"/>
        <v>0.32222222222222224</v>
      </c>
    </row>
    <row r="626" spans="1:23"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s="5">
        <v>4</v>
      </c>
      <c r="T626" s="4">
        <v>0</v>
      </c>
      <c r="U626" s="3">
        <v>130.87</v>
      </c>
      <c r="V626" t="str">
        <f t="shared" si="18"/>
        <v>Dec-2015</v>
      </c>
      <c r="W626" s="4">
        <f t="shared" si="19"/>
        <v>0.25</v>
      </c>
    </row>
    <row r="627" spans="1:23"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s="5">
        <v>9</v>
      </c>
      <c r="T627" s="4">
        <v>0</v>
      </c>
      <c r="U627" s="3">
        <v>46.927799999999998</v>
      </c>
      <c r="V627" t="str">
        <f t="shared" si="18"/>
        <v>Dec-2015</v>
      </c>
      <c r="W627" s="4">
        <f t="shared" si="19"/>
        <v>0.28999999999999998</v>
      </c>
    </row>
    <row r="628" spans="1:23"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s="5">
        <v>7</v>
      </c>
      <c r="T628" s="4">
        <v>0</v>
      </c>
      <c r="U628" s="3">
        <v>12.090400000000001</v>
      </c>
      <c r="V628" t="str">
        <f t="shared" si="18"/>
        <v>Sep-2017</v>
      </c>
      <c r="W628" s="4">
        <f t="shared" si="19"/>
        <v>0.34</v>
      </c>
    </row>
    <row r="629" spans="1:23"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s="5">
        <v>2</v>
      </c>
      <c r="T629" s="4">
        <v>0</v>
      </c>
      <c r="U629" s="3">
        <v>28.176400000000001</v>
      </c>
      <c r="V629" t="str">
        <f t="shared" si="18"/>
        <v>May-2017</v>
      </c>
      <c r="W629" s="4">
        <f t="shared" si="19"/>
        <v>0.29000000000000004</v>
      </c>
    </row>
    <row r="630" spans="1:23"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s="5">
        <v>5</v>
      </c>
      <c r="T630" s="4">
        <v>0.2</v>
      </c>
      <c r="U630" s="3">
        <v>5.1435000000000004</v>
      </c>
      <c r="V630" t="str">
        <f t="shared" si="18"/>
        <v>Dec-2017</v>
      </c>
      <c r="W630" s="4">
        <f t="shared" si="19"/>
        <v>0.33750000000000002</v>
      </c>
    </row>
    <row r="631" spans="1:23"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s="5">
        <v>3</v>
      </c>
      <c r="T631" s="4">
        <v>0</v>
      </c>
      <c r="U631" s="3">
        <v>6.0857999999999999</v>
      </c>
      <c r="V631" t="str">
        <f t="shared" si="18"/>
        <v>Dec-2017</v>
      </c>
      <c r="W631" s="4">
        <f t="shared" si="19"/>
        <v>0.45999999999999996</v>
      </c>
    </row>
    <row r="632" spans="1:23"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3">
        <v>243.38399999999999</v>
      </c>
      <c r="S632" s="5">
        <v>3</v>
      </c>
      <c r="T632" s="4">
        <v>0.2</v>
      </c>
      <c r="U632" s="3">
        <v>-51.719099999999997</v>
      </c>
      <c r="V632" t="str">
        <f t="shared" si="18"/>
        <v>Dec-2016</v>
      </c>
      <c r="W632" s="4">
        <f t="shared" si="19"/>
        <v>-0.21249999999999999</v>
      </c>
    </row>
    <row r="633" spans="1:23"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3">
        <v>119.8</v>
      </c>
      <c r="S633" s="5">
        <v>5</v>
      </c>
      <c r="T633" s="4">
        <v>0.2</v>
      </c>
      <c r="U633" s="3">
        <v>29.95</v>
      </c>
      <c r="V633" t="str">
        <f t="shared" si="18"/>
        <v>Dec-2016</v>
      </c>
      <c r="W633" s="4">
        <f t="shared" si="19"/>
        <v>0.25</v>
      </c>
    </row>
    <row r="634" spans="1:23"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s="5">
        <v>4</v>
      </c>
      <c r="T634" s="4">
        <v>0.2</v>
      </c>
      <c r="U634" s="3">
        <v>30.076799999999999</v>
      </c>
      <c r="V634" t="str">
        <f t="shared" si="18"/>
        <v>Dec-2016</v>
      </c>
      <c r="W634" s="4">
        <f t="shared" si="19"/>
        <v>0.1</v>
      </c>
    </row>
    <row r="635" spans="1:23"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3">
        <v>17.88</v>
      </c>
      <c r="S635" s="5">
        <v>3</v>
      </c>
      <c r="T635" s="4">
        <v>0.2</v>
      </c>
      <c r="U635" s="3">
        <v>2.4584999999999999</v>
      </c>
      <c r="V635" t="str">
        <f t="shared" si="18"/>
        <v>Sep-2017</v>
      </c>
      <c r="W635" s="4">
        <f t="shared" si="19"/>
        <v>0.13750000000000001</v>
      </c>
    </row>
    <row r="636" spans="1:23"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3">
        <v>235.94399999999999</v>
      </c>
      <c r="S636" s="5">
        <v>3</v>
      </c>
      <c r="T636" s="4">
        <v>0.2</v>
      </c>
      <c r="U636" s="3">
        <v>85.529700000000005</v>
      </c>
      <c r="V636" t="str">
        <f t="shared" si="18"/>
        <v>Sep-2017</v>
      </c>
      <c r="W636" s="4">
        <f t="shared" si="19"/>
        <v>0.36250000000000004</v>
      </c>
    </row>
    <row r="637" spans="1:23"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3">
        <v>392.94</v>
      </c>
      <c r="S637" s="5">
        <v>3</v>
      </c>
      <c r="T637" s="4">
        <v>0</v>
      </c>
      <c r="U637" s="3">
        <v>43.223399999999998</v>
      </c>
      <c r="V637" t="str">
        <f t="shared" si="18"/>
        <v>Oct-2015</v>
      </c>
      <c r="W637" s="4">
        <f t="shared" si="19"/>
        <v>0.11</v>
      </c>
    </row>
    <row r="638" spans="1:23"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18.882000000000001</v>
      </c>
      <c r="S638" s="5">
        <v>3</v>
      </c>
      <c r="T638" s="4">
        <v>0.7</v>
      </c>
      <c r="U638" s="3">
        <v>-13.8468</v>
      </c>
      <c r="V638" t="str">
        <f t="shared" si="18"/>
        <v>Aug-2016</v>
      </c>
      <c r="W638" s="4">
        <f t="shared" si="19"/>
        <v>-0.73333333333333328</v>
      </c>
    </row>
    <row r="639" spans="1:23"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s="5">
        <v>3</v>
      </c>
      <c r="T639" s="4">
        <v>0.2</v>
      </c>
      <c r="U639" s="3">
        <v>12.232799999999999</v>
      </c>
      <c r="V639" t="str">
        <f t="shared" si="18"/>
        <v>Aug-2016</v>
      </c>
      <c r="W639" s="4">
        <f t="shared" si="19"/>
        <v>9.9999999999999992E-2</v>
      </c>
    </row>
    <row r="640" spans="1:23"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s="5">
        <v>5</v>
      </c>
      <c r="T640" s="4">
        <v>0</v>
      </c>
      <c r="U640" s="3">
        <v>272.79199999999997</v>
      </c>
      <c r="V640" t="str">
        <f t="shared" si="18"/>
        <v>May-2016</v>
      </c>
      <c r="W640" s="4">
        <f t="shared" si="19"/>
        <v>0.25999999999999995</v>
      </c>
    </row>
    <row r="641" spans="1:23"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3">
        <v>15.423999999999999</v>
      </c>
      <c r="S641" s="5">
        <v>4</v>
      </c>
      <c r="T641" s="4">
        <v>0.2</v>
      </c>
      <c r="U641" s="3">
        <v>5.0128000000000004</v>
      </c>
      <c r="V641" t="str">
        <f t="shared" si="18"/>
        <v>May-2016</v>
      </c>
      <c r="W641" s="4">
        <f t="shared" si="19"/>
        <v>0.32500000000000001</v>
      </c>
    </row>
    <row r="642" spans="1:23"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s="5">
        <v>3</v>
      </c>
      <c r="T642" s="4">
        <v>0</v>
      </c>
      <c r="U642" s="3">
        <v>6.0288000000000004</v>
      </c>
      <c r="V642" t="str">
        <f t="shared" si="18"/>
        <v>Dec-2016</v>
      </c>
      <c r="W642" s="4">
        <f t="shared" si="19"/>
        <v>0.32</v>
      </c>
    </row>
    <row r="643" spans="1:23"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s="5">
        <v>2</v>
      </c>
      <c r="T643" s="4">
        <v>0</v>
      </c>
      <c r="U643" s="3">
        <v>85.903999999999996</v>
      </c>
      <c r="V643" t="str">
        <f t="shared" ref="V643:V706" si="20">TEXT(D643,"mmm-yyyy")</f>
        <v>Aug-2017</v>
      </c>
      <c r="W643" s="4">
        <f t="shared" ref="W643:W706" si="21">IF(R643=0,0,U643/R643)</f>
        <v>0.26</v>
      </c>
    </row>
    <row r="644" spans="1:23"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s="5">
        <v>7</v>
      </c>
      <c r="T644" s="4">
        <v>0</v>
      </c>
      <c r="U644" s="3">
        <v>12.6</v>
      </c>
      <c r="V644" t="str">
        <f t="shared" si="20"/>
        <v>Aug-2017</v>
      </c>
      <c r="W644" s="4">
        <f t="shared" si="21"/>
        <v>0.48</v>
      </c>
    </row>
    <row r="645" spans="1:23"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s="5">
        <v>4</v>
      </c>
      <c r="T645" s="4">
        <v>0</v>
      </c>
      <c r="U645" s="3">
        <v>54.333199999999998</v>
      </c>
      <c r="V645" t="str">
        <f t="shared" si="20"/>
        <v>Jun-2017</v>
      </c>
      <c r="W645" s="4">
        <f t="shared" si="21"/>
        <v>0.41</v>
      </c>
    </row>
    <row r="646" spans="1:23"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s="5">
        <v>1</v>
      </c>
      <c r="T646" s="4">
        <v>0</v>
      </c>
      <c r="U646" s="3">
        <v>3.1751999999999998</v>
      </c>
      <c r="V646" t="str">
        <f t="shared" si="20"/>
        <v>Jul-2017</v>
      </c>
      <c r="W646" s="4">
        <f t="shared" si="21"/>
        <v>0.48999999999999994</v>
      </c>
    </row>
    <row r="647" spans="1:23"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s="5">
        <v>2</v>
      </c>
      <c r="T647" s="4">
        <v>0</v>
      </c>
      <c r="U647" s="3">
        <v>56.511000000000003</v>
      </c>
      <c r="V647" t="str">
        <f t="shared" si="20"/>
        <v>Jan-2018</v>
      </c>
      <c r="W647" s="4">
        <f t="shared" si="21"/>
        <v>0.27</v>
      </c>
    </row>
    <row r="648" spans="1:23"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3">
        <v>31.56</v>
      </c>
      <c r="S648" s="5">
        <v>5</v>
      </c>
      <c r="T648" s="4">
        <v>0.2</v>
      </c>
      <c r="U648" s="3">
        <v>9.8625000000000007</v>
      </c>
      <c r="V648" t="str">
        <f t="shared" si="20"/>
        <v>Apr-2016</v>
      </c>
      <c r="W648" s="4">
        <f t="shared" si="21"/>
        <v>0.31250000000000006</v>
      </c>
    </row>
    <row r="649" spans="1:23"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3">
        <v>30.143999999999998</v>
      </c>
      <c r="S649" s="5">
        <v>2</v>
      </c>
      <c r="T649" s="4">
        <v>0.2</v>
      </c>
      <c r="U649" s="3">
        <v>3.0144000000000002</v>
      </c>
      <c r="V649" t="str">
        <f t="shared" si="20"/>
        <v>Apr-2016</v>
      </c>
      <c r="W649" s="4">
        <f t="shared" si="21"/>
        <v>0.1</v>
      </c>
    </row>
    <row r="650" spans="1:23"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s="5">
        <v>4</v>
      </c>
      <c r="T650" s="4">
        <v>0</v>
      </c>
      <c r="U650" s="3">
        <v>6.0679999999999996</v>
      </c>
      <c r="V650" t="str">
        <f t="shared" si="20"/>
        <v>Dec-2016</v>
      </c>
      <c r="W650" s="4">
        <f t="shared" si="21"/>
        <v>0.41</v>
      </c>
    </row>
    <row r="651" spans="1:23"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s="5">
        <v>3</v>
      </c>
      <c r="T651" s="4">
        <v>0.2</v>
      </c>
      <c r="U651" s="3">
        <v>22.6782</v>
      </c>
      <c r="V651" t="str">
        <f t="shared" si="20"/>
        <v>Dec-2016</v>
      </c>
      <c r="W651" s="4">
        <f t="shared" si="21"/>
        <v>7.5000000000000011E-2</v>
      </c>
    </row>
    <row r="652" spans="1:23"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s="5">
        <v>4</v>
      </c>
      <c r="T652" s="4">
        <v>0</v>
      </c>
      <c r="U652" s="3">
        <v>31.6</v>
      </c>
      <c r="V652" t="str">
        <f t="shared" si="20"/>
        <v>Dec-2016</v>
      </c>
      <c r="W652" s="4">
        <f t="shared" si="21"/>
        <v>0.1</v>
      </c>
    </row>
    <row r="653" spans="1:23"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s="5">
        <v>10</v>
      </c>
      <c r="T653" s="4">
        <v>0</v>
      </c>
      <c r="U653" s="3">
        <v>178.31800000000001</v>
      </c>
      <c r="V653" t="str">
        <f t="shared" si="20"/>
        <v>Oct-2016</v>
      </c>
      <c r="W653" s="4">
        <f t="shared" si="21"/>
        <v>0.47000000000000008</v>
      </c>
    </row>
    <row r="654" spans="1:23"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s="5">
        <v>2</v>
      </c>
      <c r="T654" s="4">
        <v>0</v>
      </c>
      <c r="U654" s="3">
        <v>45.9754</v>
      </c>
      <c r="V654" t="str">
        <f t="shared" si="20"/>
        <v>Jun-2017</v>
      </c>
      <c r="W654" s="4">
        <f t="shared" si="21"/>
        <v>0.47000000000000003</v>
      </c>
    </row>
    <row r="655" spans="1:23"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s="5">
        <v>8</v>
      </c>
      <c r="T655" s="4">
        <v>0</v>
      </c>
      <c r="U655" s="3">
        <v>10.311999999999999</v>
      </c>
      <c r="V655" t="str">
        <f t="shared" si="20"/>
        <v>Jun-2017</v>
      </c>
      <c r="W655" s="4">
        <f t="shared" si="21"/>
        <v>9.9999999999999992E-2</v>
      </c>
    </row>
    <row r="656" spans="1:23"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s="5">
        <v>2</v>
      </c>
      <c r="T656" s="4">
        <v>0.2</v>
      </c>
      <c r="U656" s="3">
        <v>8.5164000000000009</v>
      </c>
      <c r="V656" t="str">
        <f t="shared" si="20"/>
        <v>Aug-2016</v>
      </c>
      <c r="W656" s="4">
        <f t="shared" si="21"/>
        <v>7.4999999999999997E-2</v>
      </c>
    </row>
    <row r="657" spans="1:23"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3.3180000000000001</v>
      </c>
      <c r="S657" s="5">
        <v>2</v>
      </c>
      <c r="T657" s="4">
        <v>0.7</v>
      </c>
      <c r="U657" s="3">
        <v>-2.6543999999999999</v>
      </c>
      <c r="V657" t="str">
        <f t="shared" si="20"/>
        <v>Aug-2016</v>
      </c>
      <c r="W657" s="4">
        <f t="shared" si="21"/>
        <v>-0.79999999999999993</v>
      </c>
    </row>
    <row r="658" spans="1:23"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s="5">
        <v>2</v>
      </c>
      <c r="T658" s="4">
        <v>0.2</v>
      </c>
      <c r="U658" s="3">
        <v>45.322200000000002</v>
      </c>
      <c r="V658" t="str">
        <f t="shared" si="20"/>
        <v>Aug-2016</v>
      </c>
      <c r="W658" s="4">
        <f t="shared" si="21"/>
        <v>0.33749999999999997</v>
      </c>
    </row>
    <row r="659" spans="1:23"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s="5">
        <v>2</v>
      </c>
      <c r="T659" s="4">
        <v>0.3</v>
      </c>
      <c r="U659" s="3">
        <v>-50.097999999999999</v>
      </c>
      <c r="V659" t="str">
        <f t="shared" si="20"/>
        <v>Sep-2016</v>
      </c>
      <c r="W659" s="4">
        <f t="shared" si="21"/>
        <v>-7.1428571428571425E-2</v>
      </c>
    </row>
    <row r="660" spans="1:23"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2.3079999999999998</v>
      </c>
      <c r="S660" s="5">
        <v>2</v>
      </c>
      <c r="T660" s="4">
        <v>0.8</v>
      </c>
      <c r="U660" s="3">
        <v>-3.4620000000000002</v>
      </c>
      <c r="V660" t="str">
        <f t="shared" si="20"/>
        <v>Sep-2016</v>
      </c>
      <c r="W660" s="4">
        <f t="shared" si="21"/>
        <v>-1.5000000000000002</v>
      </c>
    </row>
    <row r="661" spans="1:23"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s="5">
        <v>7</v>
      </c>
      <c r="T661" s="4">
        <v>0.2</v>
      </c>
      <c r="U661" s="3">
        <v>124.929</v>
      </c>
      <c r="V661" t="str">
        <f t="shared" si="20"/>
        <v>Aug-2015</v>
      </c>
      <c r="W661" s="4">
        <f t="shared" si="21"/>
        <v>0.125</v>
      </c>
    </row>
    <row r="662" spans="1:23"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s="5">
        <v>14</v>
      </c>
      <c r="T662" s="4">
        <v>0.2</v>
      </c>
      <c r="U662" s="3">
        <v>-135.76499999999999</v>
      </c>
      <c r="V662" t="str">
        <f t="shared" si="20"/>
        <v>Aug-2015</v>
      </c>
      <c r="W662" s="4">
        <f t="shared" si="21"/>
        <v>-0.18749999999999997</v>
      </c>
    </row>
    <row r="663" spans="1:23"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918.78499999999997</v>
      </c>
      <c r="S663" s="5">
        <v>5</v>
      </c>
      <c r="T663" s="4">
        <v>0.3</v>
      </c>
      <c r="U663" s="3">
        <v>-118.12949999999999</v>
      </c>
      <c r="V663" t="str">
        <f t="shared" si="20"/>
        <v>Aug-2015</v>
      </c>
      <c r="W663" s="4">
        <f t="shared" si="21"/>
        <v>-0.12857142857142856</v>
      </c>
    </row>
    <row r="664" spans="1:23"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3">
        <v>2.7240000000000002</v>
      </c>
      <c r="S664" s="5">
        <v>3</v>
      </c>
      <c r="T664" s="4">
        <v>0.8</v>
      </c>
      <c r="U664" s="3">
        <v>-4.2222</v>
      </c>
      <c r="V664" t="str">
        <f t="shared" si="20"/>
        <v>Aug-2015</v>
      </c>
      <c r="W664" s="4">
        <f t="shared" si="21"/>
        <v>-1.5499999999999998</v>
      </c>
    </row>
    <row r="665" spans="1:23"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s="5">
        <v>5</v>
      </c>
      <c r="T665" s="4">
        <v>0</v>
      </c>
      <c r="U665" s="3">
        <v>18.398</v>
      </c>
      <c r="V665" t="str">
        <f t="shared" si="20"/>
        <v>Mar-2016</v>
      </c>
      <c r="W665" s="4">
        <f t="shared" si="21"/>
        <v>0.04</v>
      </c>
    </row>
    <row r="666" spans="1:23"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s="5">
        <v>3</v>
      </c>
      <c r="T666" s="4">
        <v>0</v>
      </c>
      <c r="U666" s="3">
        <v>5.2625999999999999</v>
      </c>
      <c r="V666" t="str">
        <f t="shared" si="20"/>
        <v>Nov-2016</v>
      </c>
      <c r="W666" s="4">
        <f t="shared" si="21"/>
        <v>0.49</v>
      </c>
    </row>
    <row r="667" spans="1:23"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s="5">
        <v>3</v>
      </c>
      <c r="T667" s="4">
        <v>0.2</v>
      </c>
      <c r="U667" s="3">
        <v>2.0790000000000002</v>
      </c>
      <c r="V667" t="str">
        <f t="shared" si="20"/>
        <v>Jun-2017</v>
      </c>
      <c r="W667" s="4">
        <f t="shared" si="21"/>
        <v>8.7500000000000008E-2</v>
      </c>
    </row>
    <row r="668" spans="1:23"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s="5">
        <v>3</v>
      </c>
      <c r="T668" s="4">
        <v>0.2</v>
      </c>
      <c r="U668" s="3">
        <v>28.706399999999999</v>
      </c>
      <c r="V668" t="str">
        <f t="shared" si="20"/>
        <v>Jun-2017</v>
      </c>
      <c r="W668" s="4">
        <f t="shared" si="21"/>
        <v>0.33749999999999997</v>
      </c>
    </row>
    <row r="669" spans="1:23"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s="5">
        <v>3</v>
      </c>
      <c r="T669" s="4">
        <v>0.2</v>
      </c>
      <c r="U669" s="3">
        <v>28.618200000000002</v>
      </c>
      <c r="V669" t="str">
        <f t="shared" si="20"/>
        <v>Jun-2017</v>
      </c>
      <c r="W669" s="4">
        <f t="shared" si="21"/>
        <v>7.4999999999999997E-2</v>
      </c>
    </row>
    <row r="670" spans="1:23"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s="5">
        <v>5</v>
      </c>
      <c r="T670" s="4">
        <v>0.2</v>
      </c>
      <c r="U670" s="3">
        <v>8.7285000000000004</v>
      </c>
      <c r="V670" t="str">
        <f t="shared" si="20"/>
        <v>Dec-2014</v>
      </c>
      <c r="W670" s="4">
        <f t="shared" si="21"/>
        <v>0.28750000000000003</v>
      </c>
    </row>
    <row r="671" spans="1:23"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3">
        <v>23.975999999999999</v>
      </c>
      <c r="S671" s="5">
        <v>3</v>
      </c>
      <c r="T671" s="4">
        <v>0.6</v>
      </c>
      <c r="U671" s="3">
        <v>-14.3856</v>
      </c>
      <c r="V671" t="str">
        <f t="shared" si="20"/>
        <v>Jun-2017</v>
      </c>
      <c r="W671" s="4">
        <f t="shared" si="21"/>
        <v>-0.6</v>
      </c>
    </row>
    <row r="672" spans="1:23"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s="5">
        <v>1</v>
      </c>
      <c r="T672" s="4">
        <v>0.5</v>
      </c>
      <c r="U672" s="3">
        <v>-71.890500000000003</v>
      </c>
      <c r="V672" t="str">
        <f t="shared" si="20"/>
        <v>Jun-2017</v>
      </c>
      <c r="W672" s="4">
        <f t="shared" si="21"/>
        <v>-0.66</v>
      </c>
    </row>
    <row r="673" spans="1:23"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s="5">
        <v>8</v>
      </c>
      <c r="T673" s="4">
        <v>0.2</v>
      </c>
      <c r="U673" s="3">
        <v>11.36</v>
      </c>
      <c r="V673" t="str">
        <f t="shared" si="20"/>
        <v>Jun-2017</v>
      </c>
      <c r="W673" s="4">
        <f t="shared" si="21"/>
        <v>0.3125</v>
      </c>
    </row>
    <row r="674" spans="1:23"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s="5">
        <v>5</v>
      </c>
      <c r="T674" s="4">
        <v>0.2</v>
      </c>
      <c r="U674" s="3">
        <v>1.7115</v>
      </c>
      <c r="V674" t="str">
        <f t="shared" si="20"/>
        <v>Jun-2017</v>
      </c>
      <c r="W674" s="4">
        <f t="shared" si="21"/>
        <v>8.7500000000000008E-2</v>
      </c>
    </row>
    <row r="675" spans="1:23"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s="5">
        <v>3</v>
      </c>
      <c r="T675" s="4">
        <v>0</v>
      </c>
      <c r="U675" s="3">
        <v>16.588799999999999</v>
      </c>
      <c r="V675" t="str">
        <f t="shared" si="20"/>
        <v>Dec-2017</v>
      </c>
      <c r="W675" s="4">
        <f t="shared" si="21"/>
        <v>0.27</v>
      </c>
    </row>
    <row r="676" spans="1:23"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s="5">
        <v>5</v>
      </c>
      <c r="T676" s="4">
        <v>0</v>
      </c>
      <c r="U676" s="3">
        <v>17.504999999999999</v>
      </c>
      <c r="V676" t="str">
        <f t="shared" si="20"/>
        <v>Dec-2017</v>
      </c>
      <c r="W676" s="4">
        <f t="shared" si="21"/>
        <v>0.45</v>
      </c>
    </row>
    <row r="677" spans="1:23"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3">
        <v>99.39</v>
      </c>
      <c r="S677" s="5">
        <v>3</v>
      </c>
      <c r="T677" s="4">
        <v>0</v>
      </c>
      <c r="U677" s="3">
        <v>40.749899999999997</v>
      </c>
      <c r="V677" t="str">
        <f t="shared" si="20"/>
        <v>Dec-2017</v>
      </c>
      <c r="W677" s="4">
        <f t="shared" si="21"/>
        <v>0.41</v>
      </c>
    </row>
    <row r="678" spans="1:23"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3">
        <v>2.6880000000000002</v>
      </c>
      <c r="S678" s="5">
        <v>3</v>
      </c>
      <c r="T678" s="4">
        <v>0.8</v>
      </c>
      <c r="U678" s="3">
        <v>-7.3920000000000003</v>
      </c>
      <c r="V678" t="str">
        <f t="shared" si="20"/>
        <v>Mar-2017</v>
      </c>
      <c r="W678" s="4">
        <f t="shared" si="21"/>
        <v>-2.75</v>
      </c>
    </row>
    <row r="679" spans="1:23"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3">
        <v>27.815999999999999</v>
      </c>
      <c r="S679" s="5">
        <v>3</v>
      </c>
      <c r="T679" s="4">
        <v>0.2</v>
      </c>
      <c r="U679" s="3">
        <v>4.5201000000000002</v>
      </c>
      <c r="V679" t="str">
        <f t="shared" si="20"/>
        <v>Mar-2017</v>
      </c>
      <c r="W679" s="4">
        <f t="shared" si="21"/>
        <v>0.16250000000000001</v>
      </c>
    </row>
    <row r="680" spans="1:23"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s="5">
        <v>3</v>
      </c>
      <c r="T680" s="4">
        <v>0.6</v>
      </c>
      <c r="U680" s="3">
        <v>-41.262</v>
      </c>
      <c r="V680" t="str">
        <f t="shared" si="20"/>
        <v>Mar-2017</v>
      </c>
      <c r="W680" s="4">
        <f t="shared" si="21"/>
        <v>-0.5</v>
      </c>
    </row>
    <row r="681" spans="1:23"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3">
        <v>182.994</v>
      </c>
      <c r="S681" s="5">
        <v>3</v>
      </c>
      <c r="T681" s="4">
        <v>0.8</v>
      </c>
      <c r="U681" s="3">
        <v>-320.23950000000002</v>
      </c>
      <c r="V681" t="str">
        <f t="shared" si="20"/>
        <v>Mar-2017</v>
      </c>
      <c r="W681" s="4">
        <f t="shared" si="21"/>
        <v>-1.7500000000000002</v>
      </c>
    </row>
    <row r="682" spans="1:23"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3">
        <v>14.352</v>
      </c>
      <c r="S682" s="5">
        <v>3</v>
      </c>
      <c r="T682" s="4">
        <v>0.2</v>
      </c>
      <c r="U682" s="3">
        <v>4.6643999999999997</v>
      </c>
      <c r="V682" t="str">
        <f t="shared" si="20"/>
        <v>Nov-2016</v>
      </c>
      <c r="W682" s="4">
        <f t="shared" si="21"/>
        <v>0.32499999999999996</v>
      </c>
    </row>
    <row r="683" spans="1:23"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s="5">
        <v>2</v>
      </c>
      <c r="T683" s="4">
        <v>0</v>
      </c>
      <c r="U683" s="3">
        <v>2.5983999999999998</v>
      </c>
      <c r="V683" t="str">
        <f t="shared" si="20"/>
        <v>Nov-2016</v>
      </c>
      <c r="W683" s="4">
        <f t="shared" si="21"/>
        <v>0.04</v>
      </c>
    </row>
    <row r="684" spans="1:23"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s="5">
        <v>4</v>
      </c>
      <c r="T684" s="4">
        <v>0</v>
      </c>
      <c r="U684" s="3">
        <v>18.521999999999998</v>
      </c>
      <c r="V684" t="str">
        <f t="shared" si="20"/>
        <v>Nov-2016</v>
      </c>
      <c r="W684" s="4">
        <f t="shared" si="21"/>
        <v>0.27</v>
      </c>
    </row>
    <row r="685" spans="1:23"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s="5">
        <v>4</v>
      </c>
      <c r="T685" s="4">
        <v>0.5</v>
      </c>
      <c r="U685" s="3">
        <v>-3839.9904000000001</v>
      </c>
      <c r="V685" t="str">
        <f t="shared" si="20"/>
        <v>Nov-2017</v>
      </c>
      <c r="W685" s="4">
        <f t="shared" si="21"/>
        <v>-0.48000000000000004</v>
      </c>
    </row>
    <row r="686" spans="1:23"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3">
        <v>167.44</v>
      </c>
      <c r="S686" s="5">
        <v>2</v>
      </c>
      <c r="T686" s="4">
        <v>0.2</v>
      </c>
      <c r="U686" s="3">
        <v>14.651</v>
      </c>
      <c r="V686" t="str">
        <f t="shared" si="20"/>
        <v>Nov-2017</v>
      </c>
      <c r="W686" s="4">
        <f t="shared" si="21"/>
        <v>8.7499999999999994E-2</v>
      </c>
    </row>
    <row r="687" spans="1:23"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s="5">
        <v>3</v>
      </c>
      <c r="T687" s="4">
        <v>0</v>
      </c>
      <c r="U687" s="3">
        <v>163.18979999999999</v>
      </c>
      <c r="V687" t="str">
        <f t="shared" si="20"/>
        <v>Jul-2014</v>
      </c>
      <c r="W687" s="4">
        <f t="shared" si="21"/>
        <v>0.33999999999999997</v>
      </c>
    </row>
    <row r="688" spans="1:23"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s="5">
        <v>2</v>
      </c>
      <c r="T688" s="4">
        <v>0</v>
      </c>
      <c r="U688" s="3">
        <v>6.8714000000000004</v>
      </c>
      <c r="V688" t="str">
        <f t="shared" si="20"/>
        <v>Jul-2014</v>
      </c>
      <c r="W688" s="4">
        <f t="shared" si="21"/>
        <v>0.47000000000000003</v>
      </c>
    </row>
    <row r="689" spans="1:23"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s="5">
        <v>3</v>
      </c>
      <c r="T689" s="4">
        <v>0</v>
      </c>
      <c r="U689" s="3">
        <v>9.3312000000000008</v>
      </c>
      <c r="V689" t="str">
        <f t="shared" si="20"/>
        <v>Jul-2014</v>
      </c>
      <c r="W689" s="4">
        <f t="shared" si="21"/>
        <v>0.48000000000000004</v>
      </c>
    </row>
    <row r="690" spans="1:23"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s="5">
        <v>2</v>
      </c>
      <c r="T690" s="4">
        <v>0.2</v>
      </c>
      <c r="U690" s="3">
        <v>4.7995999999999999</v>
      </c>
      <c r="V690" t="str">
        <f t="shared" si="20"/>
        <v>Dec-2017</v>
      </c>
      <c r="W690" s="4">
        <f t="shared" si="21"/>
        <v>2.4999999999999998E-2</v>
      </c>
    </row>
    <row r="691" spans="1:23"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s="5">
        <v>1</v>
      </c>
      <c r="T691" s="4">
        <v>0</v>
      </c>
      <c r="U691" s="3">
        <v>14.561400000000001</v>
      </c>
      <c r="V691" t="str">
        <f t="shared" si="20"/>
        <v>Jun-2014</v>
      </c>
      <c r="W691" s="4">
        <f t="shared" si="21"/>
        <v>0.14000000000000001</v>
      </c>
    </row>
    <row r="692" spans="1:23"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s="5">
        <v>1</v>
      </c>
      <c r="T692" s="4">
        <v>0</v>
      </c>
      <c r="U692" s="3">
        <v>74.053200000000004</v>
      </c>
      <c r="V692" t="str">
        <f t="shared" si="20"/>
        <v>Jun-2014</v>
      </c>
      <c r="W692" s="4">
        <f t="shared" si="21"/>
        <v>0.26</v>
      </c>
    </row>
    <row r="693" spans="1:23"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3">
        <v>36.840000000000003</v>
      </c>
      <c r="S693" s="5">
        <v>3</v>
      </c>
      <c r="T693" s="4">
        <v>0</v>
      </c>
      <c r="U693" s="3">
        <v>10.315200000000001</v>
      </c>
      <c r="V693" t="str">
        <f t="shared" si="20"/>
        <v>Jun-2014</v>
      </c>
      <c r="W693" s="4">
        <f t="shared" si="21"/>
        <v>0.27999999999999997</v>
      </c>
    </row>
    <row r="694" spans="1:23"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s="5">
        <v>1</v>
      </c>
      <c r="T694" s="4">
        <v>0</v>
      </c>
      <c r="U694" s="3">
        <v>24.936</v>
      </c>
      <c r="V694" t="str">
        <f t="shared" si="20"/>
        <v>Apr-2015</v>
      </c>
      <c r="W694" s="4">
        <f t="shared" si="21"/>
        <v>0.15</v>
      </c>
    </row>
    <row r="695" spans="1:23"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s="5">
        <v>5</v>
      </c>
      <c r="T695" s="4">
        <v>0</v>
      </c>
      <c r="U695" s="3">
        <v>16.032</v>
      </c>
      <c r="V695" t="str">
        <f t="shared" si="20"/>
        <v>Apr-2015</v>
      </c>
      <c r="W695" s="4">
        <f t="shared" si="21"/>
        <v>0.48000000000000004</v>
      </c>
    </row>
    <row r="696" spans="1:23"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3">
        <v>198.27199999999999</v>
      </c>
      <c r="S696" s="5">
        <v>8</v>
      </c>
      <c r="T696" s="4">
        <v>0.2</v>
      </c>
      <c r="U696" s="3">
        <v>17.348800000000001</v>
      </c>
      <c r="V696" t="str">
        <f t="shared" si="20"/>
        <v>May-2015</v>
      </c>
      <c r="W696" s="4">
        <f t="shared" si="21"/>
        <v>8.7500000000000008E-2</v>
      </c>
    </row>
    <row r="697" spans="1:23"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3">
        <v>47.36</v>
      </c>
      <c r="S697" s="5">
        <v>4</v>
      </c>
      <c r="T697" s="4">
        <v>0.2</v>
      </c>
      <c r="U697" s="3">
        <v>17.760000000000002</v>
      </c>
      <c r="V697" t="str">
        <f t="shared" si="20"/>
        <v>May-2015</v>
      </c>
      <c r="W697" s="4">
        <f t="shared" si="21"/>
        <v>0.37500000000000006</v>
      </c>
    </row>
    <row r="698" spans="1:23"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200.98400000000001</v>
      </c>
      <c r="S698" s="5">
        <v>7</v>
      </c>
      <c r="T698" s="4">
        <v>0.2</v>
      </c>
      <c r="U698" s="3">
        <v>62.807499999999997</v>
      </c>
      <c r="V698" t="str">
        <f t="shared" si="20"/>
        <v>May-2015</v>
      </c>
      <c r="W698" s="4">
        <f t="shared" si="21"/>
        <v>0.3125</v>
      </c>
    </row>
    <row r="699" spans="1:23"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3">
        <v>97.695999999999998</v>
      </c>
      <c r="S699" s="5">
        <v>4</v>
      </c>
      <c r="T699" s="4">
        <v>0.2</v>
      </c>
      <c r="U699" s="3">
        <v>31.751200000000001</v>
      </c>
      <c r="V699" t="str">
        <f t="shared" si="20"/>
        <v>May-2015</v>
      </c>
      <c r="W699" s="4">
        <f t="shared" si="21"/>
        <v>0.32500000000000001</v>
      </c>
    </row>
    <row r="700" spans="1:23"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s="5">
        <v>1</v>
      </c>
      <c r="T700" s="4">
        <v>0.2</v>
      </c>
      <c r="U700" s="3">
        <v>0.80879999999999996</v>
      </c>
      <c r="V700" t="str">
        <f t="shared" si="20"/>
        <v>May-2015</v>
      </c>
      <c r="W700" s="4">
        <f t="shared" si="21"/>
        <v>0.3</v>
      </c>
    </row>
    <row r="701" spans="1:23"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18.588000000000001</v>
      </c>
      <c r="S701" s="5">
        <v>2</v>
      </c>
      <c r="T701" s="4">
        <v>0.7</v>
      </c>
      <c r="U701" s="3">
        <v>-13.6312</v>
      </c>
      <c r="V701" t="str">
        <f t="shared" si="20"/>
        <v>May-2015</v>
      </c>
      <c r="W701" s="4">
        <f t="shared" si="21"/>
        <v>-0.73333333333333328</v>
      </c>
    </row>
    <row r="702" spans="1:23"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3">
        <v>4.8959999999999999</v>
      </c>
      <c r="S702" s="5">
        <v>3</v>
      </c>
      <c r="T702" s="4">
        <v>0.7</v>
      </c>
      <c r="U702" s="3">
        <v>-3.4272</v>
      </c>
      <c r="V702" t="str">
        <f t="shared" si="20"/>
        <v>May-2015</v>
      </c>
      <c r="W702" s="4">
        <f t="shared" si="21"/>
        <v>-0.70000000000000007</v>
      </c>
    </row>
    <row r="703" spans="1:23"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3">
        <v>15.071999999999999</v>
      </c>
      <c r="S703" s="5">
        <v>3</v>
      </c>
      <c r="T703" s="4">
        <v>0.2</v>
      </c>
      <c r="U703" s="3">
        <v>4.1448</v>
      </c>
      <c r="V703" t="str">
        <f t="shared" si="20"/>
        <v>Sep-2017</v>
      </c>
      <c r="W703" s="4">
        <f t="shared" si="21"/>
        <v>0.27500000000000002</v>
      </c>
    </row>
    <row r="704" spans="1:23"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s="5">
        <v>3</v>
      </c>
      <c r="T704" s="4">
        <v>0</v>
      </c>
      <c r="U704" s="3">
        <v>35.679600000000001</v>
      </c>
      <c r="V704" t="str">
        <f t="shared" si="20"/>
        <v>Nov-2016</v>
      </c>
      <c r="W704" s="4">
        <f t="shared" si="21"/>
        <v>0.17</v>
      </c>
    </row>
    <row r="705" spans="1:23"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3">
        <v>369.91199999999998</v>
      </c>
      <c r="S705" s="5">
        <v>3</v>
      </c>
      <c r="T705" s="4">
        <v>0.2</v>
      </c>
      <c r="U705" s="3">
        <v>-13.871700000000001</v>
      </c>
      <c r="V705" t="str">
        <f t="shared" si="20"/>
        <v>Apr-2015</v>
      </c>
      <c r="W705" s="4">
        <f t="shared" si="21"/>
        <v>-3.7500000000000006E-2</v>
      </c>
    </row>
    <row r="706" spans="1:23"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3">
        <v>10.368</v>
      </c>
      <c r="S706" s="5">
        <v>2</v>
      </c>
      <c r="T706" s="4">
        <v>0.2</v>
      </c>
      <c r="U706" s="3">
        <v>3.6288</v>
      </c>
      <c r="V706" t="str">
        <f t="shared" si="20"/>
        <v>Sep-2014</v>
      </c>
      <c r="W706" s="4">
        <f t="shared" si="21"/>
        <v>0.35</v>
      </c>
    </row>
    <row r="707" spans="1:23"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s="5">
        <v>5</v>
      </c>
      <c r="T707" s="4">
        <v>0.2</v>
      </c>
      <c r="U707" s="3">
        <v>18.769500000000001</v>
      </c>
      <c r="V707" t="str">
        <f t="shared" ref="V707:V770" si="22">TEXT(D707,"mmm-yyyy")</f>
        <v>Sep-2014</v>
      </c>
      <c r="W707" s="4">
        <f t="shared" ref="W707:W770" si="23">IF(R707=0,0,U707/R707)</f>
        <v>0.1125</v>
      </c>
    </row>
    <row r="708" spans="1:23"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3">
        <v>15.215999999999999</v>
      </c>
      <c r="S708" s="5">
        <v>1</v>
      </c>
      <c r="T708" s="4">
        <v>0.2</v>
      </c>
      <c r="U708" s="3">
        <v>2.2824</v>
      </c>
      <c r="V708" t="str">
        <f t="shared" si="22"/>
        <v>Sep-2014</v>
      </c>
      <c r="W708" s="4">
        <f t="shared" si="23"/>
        <v>0.15</v>
      </c>
    </row>
    <row r="709" spans="1:23"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s="5">
        <v>4</v>
      </c>
      <c r="T709" s="4">
        <v>0</v>
      </c>
      <c r="U709" s="3">
        <v>52.782400000000003</v>
      </c>
      <c r="V709" t="str">
        <f t="shared" si="22"/>
        <v>Dec-2014</v>
      </c>
      <c r="W709" s="4">
        <f t="shared" si="23"/>
        <v>0.44000000000000006</v>
      </c>
    </row>
    <row r="710" spans="1:23"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s="5">
        <v>5</v>
      </c>
      <c r="T710" s="4">
        <v>0.2</v>
      </c>
      <c r="U710" s="3">
        <v>-110.49</v>
      </c>
      <c r="V710" t="str">
        <f t="shared" si="22"/>
        <v>Dec-2014</v>
      </c>
      <c r="W710" s="4">
        <f t="shared" si="23"/>
        <v>-0.125</v>
      </c>
    </row>
    <row r="711" spans="1:23"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s="5">
        <v>8</v>
      </c>
      <c r="T711" s="4">
        <v>0.2</v>
      </c>
      <c r="U711" s="3">
        <v>15.768000000000001</v>
      </c>
      <c r="V711" t="str">
        <f t="shared" si="22"/>
        <v>Dec-2014</v>
      </c>
      <c r="W711" s="4">
        <f t="shared" si="23"/>
        <v>0.33750000000000002</v>
      </c>
    </row>
    <row r="712" spans="1:23"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s="5">
        <v>1</v>
      </c>
      <c r="T712" s="4">
        <v>0</v>
      </c>
      <c r="U712" s="3">
        <v>26.630400000000002</v>
      </c>
      <c r="V712" t="str">
        <f t="shared" si="22"/>
        <v>Apr-2014</v>
      </c>
      <c r="W712" s="4">
        <f t="shared" si="23"/>
        <v>0.48000000000000004</v>
      </c>
    </row>
    <row r="713" spans="1:23"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s="5">
        <v>4</v>
      </c>
      <c r="T713" s="4">
        <v>0.2</v>
      </c>
      <c r="U713" s="3">
        <v>8.8623999999999992</v>
      </c>
      <c r="V713" t="str">
        <f t="shared" si="22"/>
        <v>Sep-2017</v>
      </c>
      <c r="W713" s="4">
        <f t="shared" si="23"/>
        <v>0.36249999999999993</v>
      </c>
    </row>
    <row r="714" spans="1:23"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3">
        <v>281.33999999999997</v>
      </c>
      <c r="S714" s="5">
        <v>6</v>
      </c>
      <c r="T714" s="4">
        <v>0</v>
      </c>
      <c r="U714" s="3">
        <v>109.7226</v>
      </c>
      <c r="V714" t="str">
        <f t="shared" si="22"/>
        <v>May-2017</v>
      </c>
      <c r="W714" s="4">
        <f t="shared" si="23"/>
        <v>0.39</v>
      </c>
    </row>
    <row r="715" spans="1:23"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s="5">
        <v>2</v>
      </c>
      <c r="T715" s="4">
        <v>0</v>
      </c>
      <c r="U715" s="3">
        <v>89.3142</v>
      </c>
      <c r="V715" t="str">
        <f t="shared" si="22"/>
        <v>May-2017</v>
      </c>
      <c r="W715" s="4">
        <f t="shared" si="23"/>
        <v>0.28999999999999998</v>
      </c>
    </row>
    <row r="716" spans="1:23"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3">
        <v>299.97000000000003</v>
      </c>
      <c r="S716" s="5">
        <v>3</v>
      </c>
      <c r="T716" s="4">
        <v>0</v>
      </c>
      <c r="U716" s="3">
        <v>113.98860000000001</v>
      </c>
      <c r="V716" t="str">
        <f t="shared" si="22"/>
        <v>May-2017</v>
      </c>
      <c r="W716" s="4">
        <f t="shared" si="23"/>
        <v>0.38</v>
      </c>
    </row>
    <row r="717" spans="1:23"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s="5">
        <v>5</v>
      </c>
      <c r="T717" s="4">
        <v>0.2</v>
      </c>
      <c r="U717" s="3">
        <v>6.9720000000000004</v>
      </c>
      <c r="V717" t="str">
        <f t="shared" si="22"/>
        <v>Jul-2014</v>
      </c>
      <c r="W717" s="4">
        <f t="shared" si="23"/>
        <v>0.35</v>
      </c>
    </row>
    <row r="718" spans="1:23"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s="5">
        <v>2</v>
      </c>
      <c r="T718" s="4">
        <v>0</v>
      </c>
      <c r="U718" s="3">
        <v>3.0813999999999999</v>
      </c>
      <c r="V718" t="str">
        <f t="shared" si="22"/>
        <v>Jan-2014</v>
      </c>
      <c r="W718" s="4">
        <f t="shared" si="23"/>
        <v>0.31</v>
      </c>
    </row>
    <row r="719" spans="1:23"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3">
        <v>103.056</v>
      </c>
      <c r="S719" s="5">
        <v>3</v>
      </c>
      <c r="T719" s="4">
        <v>0.2</v>
      </c>
      <c r="U719" s="3">
        <v>24.4758</v>
      </c>
      <c r="V719" t="str">
        <f t="shared" si="22"/>
        <v>Sep-2017</v>
      </c>
      <c r="W719" s="4">
        <f t="shared" si="23"/>
        <v>0.23749999999999999</v>
      </c>
    </row>
    <row r="720" spans="1:23"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3">
        <v>59.808</v>
      </c>
      <c r="S720" s="5">
        <v>3</v>
      </c>
      <c r="T720" s="4">
        <v>0.2</v>
      </c>
      <c r="U720" s="3">
        <v>19.4376</v>
      </c>
      <c r="V720" t="str">
        <f t="shared" si="22"/>
        <v>Jun-2014</v>
      </c>
      <c r="W720" s="4">
        <f t="shared" si="23"/>
        <v>0.32500000000000001</v>
      </c>
    </row>
    <row r="721" spans="1:23"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3">
        <v>73.319999999999993</v>
      </c>
      <c r="S721" s="5">
        <v>6</v>
      </c>
      <c r="T721" s="4">
        <v>0</v>
      </c>
      <c r="U721" s="3">
        <v>21.995999999999999</v>
      </c>
      <c r="V721" t="str">
        <f t="shared" si="22"/>
        <v>Jun-2014</v>
      </c>
      <c r="W721" s="4">
        <f t="shared" si="23"/>
        <v>0.3</v>
      </c>
    </row>
    <row r="722" spans="1:23"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s="5">
        <v>3</v>
      </c>
      <c r="T722" s="4">
        <v>0</v>
      </c>
      <c r="U722" s="3">
        <v>73.41</v>
      </c>
      <c r="V722" t="str">
        <f t="shared" si="22"/>
        <v>Feb-2016</v>
      </c>
      <c r="W722" s="4">
        <f t="shared" si="23"/>
        <v>0.5</v>
      </c>
    </row>
    <row r="723" spans="1:23"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s="5">
        <v>3</v>
      </c>
      <c r="T723" s="4">
        <v>0</v>
      </c>
      <c r="U723" s="3">
        <v>231.41159999999999</v>
      </c>
      <c r="V723" t="str">
        <f t="shared" si="22"/>
        <v>Dec-2016</v>
      </c>
      <c r="W723" s="4">
        <f t="shared" si="23"/>
        <v>0.13999999999999999</v>
      </c>
    </row>
    <row r="724" spans="1:23"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s="5">
        <v>3</v>
      </c>
      <c r="T724" s="4">
        <v>0</v>
      </c>
      <c r="U724" s="3">
        <v>80.019900000000007</v>
      </c>
      <c r="V724" t="str">
        <f t="shared" si="22"/>
        <v>Dec-2016</v>
      </c>
      <c r="W724" s="4">
        <f t="shared" si="23"/>
        <v>0.27</v>
      </c>
    </row>
    <row r="725" spans="1:23"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s="5">
        <v>5</v>
      </c>
      <c r="T725" s="4">
        <v>0.2</v>
      </c>
      <c r="U725" s="3">
        <v>21.111999999999998</v>
      </c>
      <c r="V725" t="str">
        <f t="shared" si="22"/>
        <v>Oct-2014</v>
      </c>
      <c r="W725" s="4">
        <f t="shared" si="23"/>
        <v>0.16250000000000001</v>
      </c>
    </row>
    <row r="726" spans="1:23"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s="5">
        <v>7</v>
      </c>
      <c r="T726" s="4">
        <v>0.2</v>
      </c>
      <c r="U726" s="3">
        <v>5.1281999999999996</v>
      </c>
      <c r="V726" t="str">
        <f t="shared" si="22"/>
        <v>Jul-2016</v>
      </c>
      <c r="W726" s="4">
        <f t="shared" si="23"/>
        <v>0.11249999999999999</v>
      </c>
    </row>
    <row r="727" spans="1:23"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s="5">
        <v>2</v>
      </c>
      <c r="T727" s="4">
        <v>0.2</v>
      </c>
      <c r="U727" s="3">
        <v>6.3684000000000003</v>
      </c>
      <c r="V727" t="str">
        <f t="shared" si="22"/>
        <v>Sep-2017</v>
      </c>
      <c r="W727" s="4">
        <f t="shared" si="23"/>
        <v>0.36249999999999999</v>
      </c>
    </row>
    <row r="728" spans="1:23"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s="5">
        <v>1</v>
      </c>
      <c r="T728" s="4">
        <v>0.2</v>
      </c>
      <c r="U728" s="3">
        <v>5.5991999999999997</v>
      </c>
      <c r="V728" t="str">
        <f t="shared" si="22"/>
        <v>Sep-2017</v>
      </c>
      <c r="W728" s="4">
        <f t="shared" si="23"/>
        <v>0.1</v>
      </c>
    </row>
    <row r="729" spans="1:23"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s="5">
        <v>8</v>
      </c>
      <c r="T729" s="4">
        <v>0</v>
      </c>
      <c r="U729" s="3">
        <v>84.051199999999994</v>
      </c>
      <c r="V729" t="str">
        <f t="shared" si="22"/>
        <v>Dec-2016</v>
      </c>
      <c r="W729" s="4">
        <f t="shared" si="23"/>
        <v>0.45999999999999996</v>
      </c>
    </row>
    <row r="730" spans="1:23"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s="5">
        <v>2</v>
      </c>
      <c r="T730" s="4">
        <v>0.4</v>
      </c>
      <c r="U730" s="3">
        <v>-153.34559999999999</v>
      </c>
      <c r="V730" t="str">
        <f t="shared" si="22"/>
        <v>Dec-2016</v>
      </c>
      <c r="W730" s="4">
        <f t="shared" si="23"/>
        <v>-0.3833333333333333</v>
      </c>
    </row>
    <row r="731" spans="1:23"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s="5">
        <v>3</v>
      </c>
      <c r="T731" s="4">
        <v>0</v>
      </c>
      <c r="U731" s="3">
        <v>10.089</v>
      </c>
      <c r="V731" t="str">
        <f t="shared" si="22"/>
        <v>Dec-2016</v>
      </c>
      <c r="W731" s="4">
        <f t="shared" si="23"/>
        <v>0.3</v>
      </c>
    </row>
    <row r="732" spans="1:23"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s="5">
        <v>3</v>
      </c>
      <c r="T732" s="4">
        <v>0.1</v>
      </c>
      <c r="U732" s="3">
        <v>102.49979999999999</v>
      </c>
      <c r="V732" t="str">
        <f t="shared" si="22"/>
        <v>Dec-2016</v>
      </c>
      <c r="W732" s="4">
        <f t="shared" si="23"/>
        <v>0.18888888888888888</v>
      </c>
    </row>
    <row r="733" spans="1:23"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s="5">
        <v>2</v>
      </c>
      <c r="T733" s="4">
        <v>0</v>
      </c>
      <c r="U733" s="3">
        <v>3.024</v>
      </c>
      <c r="V733" t="str">
        <f t="shared" si="22"/>
        <v>Dec-2016</v>
      </c>
      <c r="W733" s="4">
        <f t="shared" si="23"/>
        <v>0.48000000000000004</v>
      </c>
    </row>
    <row r="734" spans="1:23"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s="5">
        <v>3</v>
      </c>
      <c r="T734" s="4">
        <v>0</v>
      </c>
      <c r="U734" s="3">
        <v>9.7175999999999991</v>
      </c>
      <c r="V734" t="str">
        <f t="shared" si="22"/>
        <v>Jan-2017</v>
      </c>
      <c r="W734" s="4">
        <f t="shared" si="23"/>
        <v>3.9999999999999994E-2</v>
      </c>
    </row>
    <row r="735" spans="1:23"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s="5">
        <v>3</v>
      </c>
      <c r="T735" s="4">
        <v>0</v>
      </c>
      <c r="U735" s="3">
        <v>86.385599999999997</v>
      </c>
      <c r="V735" t="str">
        <f t="shared" si="22"/>
        <v>Jan-2017</v>
      </c>
      <c r="W735" s="4">
        <f t="shared" si="23"/>
        <v>0.48</v>
      </c>
    </row>
    <row r="736" spans="1:23"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s="5">
        <v>6</v>
      </c>
      <c r="T736" s="4">
        <v>0.2</v>
      </c>
      <c r="U736" s="3">
        <v>33.647399999999998</v>
      </c>
      <c r="V736" t="str">
        <f t="shared" si="22"/>
        <v>Jan-2017</v>
      </c>
      <c r="W736" s="4">
        <f t="shared" si="23"/>
        <v>0.33749999999999997</v>
      </c>
    </row>
    <row r="737" spans="1:23"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3">
        <v>27.936</v>
      </c>
      <c r="S737" s="5">
        <v>4</v>
      </c>
      <c r="T737" s="4">
        <v>0.2</v>
      </c>
      <c r="U737" s="3">
        <v>9.4283999999999999</v>
      </c>
      <c r="V737" t="str">
        <f t="shared" si="22"/>
        <v>Jan-2017</v>
      </c>
      <c r="W737" s="4">
        <f t="shared" si="23"/>
        <v>0.33750000000000002</v>
      </c>
    </row>
    <row r="738" spans="1:23"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s="5">
        <v>1</v>
      </c>
      <c r="T738" s="4">
        <v>0</v>
      </c>
      <c r="U738" s="3">
        <v>18.695599999999999</v>
      </c>
      <c r="V738" t="str">
        <f t="shared" si="22"/>
        <v>Jan-2017</v>
      </c>
      <c r="W738" s="4">
        <f t="shared" si="23"/>
        <v>0.21999999999999997</v>
      </c>
    </row>
    <row r="739" spans="1:23"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s="5">
        <v>5</v>
      </c>
      <c r="T739" s="4">
        <v>0.2</v>
      </c>
      <c r="U739" s="3">
        <v>6.5519999999999996</v>
      </c>
      <c r="V739" t="str">
        <f t="shared" si="22"/>
        <v>Jan-2017</v>
      </c>
      <c r="W739" s="4">
        <f t="shared" si="23"/>
        <v>0.35</v>
      </c>
    </row>
    <row r="740" spans="1:23"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s="5">
        <v>2</v>
      </c>
      <c r="T740" s="4">
        <v>0</v>
      </c>
      <c r="U740" s="3">
        <v>8.4966000000000008</v>
      </c>
      <c r="V740" t="str">
        <f t="shared" si="22"/>
        <v>Sep-2014</v>
      </c>
      <c r="W740" s="4">
        <f t="shared" si="23"/>
        <v>0.17000000000000004</v>
      </c>
    </row>
    <row r="741" spans="1:23"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s="5">
        <v>3</v>
      </c>
      <c r="T741" s="4">
        <v>0.2</v>
      </c>
      <c r="U741" s="3">
        <v>4.2717000000000001</v>
      </c>
      <c r="V741" t="str">
        <f t="shared" si="22"/>
        <v>Jan-2014</v>
      </c>
      <c r="W741" s="4">
        <f t="shared" si="23"/>
        <v>0.36249999999999999</v>
      </c>
    </row>
    <row r="742" spans="1:23"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s="5">
        <v>3</v>
      </c>
      <c r="T742" s="4">
        <v>0.2</v>
      </c>
      <c r="U742" s="3">
        <v>-64.774799999999999</v>
      </c>
      <c r="V742" t="str">
        <f t="shared" si="22"/>
        <v>Jan-2014</v>
      </c>
      <c r="W742" s="4">
        <f t="shared" si="23"/>
        <v>-0.23750000000000002</v>
      </c>
    </row>
    <row r="743" spans="1:23"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3">
        <v>3.54</v>
      </c>
      <c r="S743" s="5">
        <v>2</v>
      </c>
      <c r="T743" s="4">
        <v>0.8</v>
      </c>
      <c r="U743" s="3">
        <v>-5.4870000000000001</v>
      </c>
      <c r="V743" t="str">
        <f t="shared" si="22"/>
        <v>Jan-2014</v>
      </c>
      <c r="W743" s="4">
        <f t="shared" si="23"/>
        <v>-1.55</v>
      </c>
    </row>
    <row r="744" spans="1:23"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3">
        <v>51.52</v>
      </c>
      <c r="S744" s="5">
        <v>5</v>
      </c>
      <c r="T744" s="4">
        <v>0.2</v>
      </c>
      <c r="U744" s="3">
        <v>-10.948</v>
      </c>
      <c r="V744" t="str">
        <f t="shared" si="22"/>
        <v>Sep-2016</v>
      </c>
      <c r="W744" s="4">
        <f t="shared" si="23"/>
        <v>-0.21249999999999999</v>
      </c>
    </row>
    <row r="745" spans="1:23"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3">
        <v>3.528</v>
      </c>
      <c r="S745" s="5">
        <v>1</v>
      </c>
      <c r="T745" s="4">
        <v>0.2</v>
      </c>
      <c r="U745" s="3">
        <v>1.1466000000000001</v>
      </c>
      <c r="V745" t="str">
        <f t="shared" si="22"/>
        <v>Sep-2016</v>
      </c>
      <c r="W745" s="4">
        <f t="shared" si="23"/>
        <v>0.32500000000000001</v>
      </c>
    </row>
    <row r="746" spans="1:23"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3">
        <v>4.6239999999999997</v>
      </c>
      <c r="S746" s="5">
        <v>1</v>
      </c>
      <c r="T746" s="4">
        <v>0.2</v>
      </c>
      <c r="U746" s="3">
        <v>1.6761999999999999</v>
      </c>
      <c r="V746" t="str">
        <f t="shared" si="22"/>
        <v>Sep-2016</v>
      </c>
      <c r="W746" s="4">
        <f t="shared" si="23"/>
        <v>0.36249999999999999</v>
      </c>
    </row>
    <row r="747" spans="1:23"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s="5">
        <v>4</v>
      </c>
      <c r="T747" s="4">
        <v>0.2</v>
      </c>
      <c r="U747" s="3">
        <v>6.2064000000000004</v>
      </c>
      <c r="V747" t="str">
        <f t="shared" si="22"/>
        <v>Sep-2016</v>
      </c>
      <c r="W747" s="4">
        <f t="shared" si="23"/>
        <v>0.1125</v>
      </c>
    </row>
    <row r="748" spans="1:23"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s="5">
        <v>10</v>
      </c>
      <c r="T748" s="4">
        <v>0.2</v>
      </c>
      <c r="U748" s="3">
        <v>-28.356000000000002</v>
      </c>
      <c r="V748" t="str">
        <f t="shared" si="22"/>
        <v>May-2014</v>
      </c>
      <c r="W748" s="4">
        <f t="shared" si="23"/>
        <v>-0.05</v>
      </c>
    </row>
    <row r="749" spans="1:23"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s="5">
        <v>4</v>
      </c>
      <c r="T749" s="4">
        <v>0</v>
      </c>
      <c r="U749" s="3">
        <v>7.1863999999999999</v>
      </c>
      <c r="V749" t="str">
        <f t="shared" si="22"/>
        <v>May-2014</v>
      </c>
      <c r="W749" s="4">
        <f t="shared" si="23"/>
        <v>0.02</v>
      </c>
    </row>
    <row r="750" spans="1:23"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s="5">
        <v>1</v>
      </c>
      <c r="T750" s="4">
        <v>0.2</v>
      </c>
      <c r="U750" s="3">
        <v>0.89939999999999998</v>
      </c>
      <c r="V750" t="str">
        <f t="shared" si="22"/>
        <v>Mar-2016</v>
      </c>
      <c r="W750" s="4">
        <f t="shared" si="23"/>
        <v>7.4999999999999997E-2</v>
      </c>
    </row>
    <row r="751" spans="1:23"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3">
        <v>58.05</v>
      </c>
      <c r="S751" s="5">
        <v>3</v>
      </c>
      <c r="T751" s="4">
        <v>0</v>
      </c>
      <c r="U751" s="3">
        <v>26.702999999999999</v>
      </c>
      <c r="V751" t="str">
        <f t="shared" si="22"/>
        <v>Oct-2017</v>
      </c>
      <c r="W751" s="4">
        <f t="shared" si="23"/>
        <v>0.46</v>
      </c>
    </row>
    <row r="752" spans="1:23"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s="5">
        <v>11</v>
      </c>
      <c r="T752" s="4">
        <v>0</v>
      </c>
      <c r="U752" s="3">
        <v>56.7864</v>
      </c>
      <c r="V752" t="str">
        <f t="shared" si="22"/>
        <v>Oct-2017</v>
      </c>
      <c r="W752" s="4">
        <f t="shared" si="23"/>
        <v>0.36</v>
      </c>
    </row>
    <row r="753" spans="1:23"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3">
        <v>56.98</v>
      </c>
      <c r="S753" s="5">
        <v>7</v>
      </c>
      <c r="T753" s="4">
        <v>0</v>
      </c>
      <c r="U753" s="3">
        <v>22.792000000000002</v>
      </c>
      <c r="V753" t="str">
        <f t="shared" si="22"/>
        <v>Oct-2017</v>
      </c>
      <c r="W753" s="4">
        <f t="shared" si="23"/>
        <v>0.4</v>
      </c>
    </row>
    <row r="754" spans="1:23"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s="5">
        <v>1</v>
      </c>
      <c r="T754" s="4">
        <v>0</v>
      </c>
      <c r="U754" s="3">
        <v>1.4112</v>
      </c>
      <c r="V754" t="str">
        <f t="shared" si="22"/>
        <v>Oct-2017</v>
      </c>
      <c r="W754" s="4">
        <f t="shared" si="23"/>
        <v>0.49000000000000005</v>
      </c>
    </row>
    <row r="755" spans="1:23"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s="5">
        <v>3</v>
      </c>
      <c r="T755" s="4">
        <v>0.2</v>
      </c>
      <c r="U755" s="3">
        <v>374.99250000000001</v>
      </c>
      <c r="V755" t="str">
        <f t="shared" si="22"/>
        <v>Apr-2016</v>
      </c>
      <c r="W755" s="4">
        <f t="shared" si="23"/>
        <v>0.3125</v>
      </c>
    </row>
    <row r="756" spans="1:23"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s="5">
        <v>4</v>
      </c>
      <c r="T756" s="4">
        <v>0</v>
      </c>
      <c r="U756" s="3">
        <v>28.7712</v>
      </c>
      <c r="V756" t="str">
        <f t="shared" si="22"/>
        <v>Dec-2015</v>
      </c>
      <c r="W756" s="4">
        <f t="shared" si="23"/>
        <v>0.36</v>
      </c>
    </row>
    <row r="757" spans="1:23"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s="5">
        <v>4</v>
      </c>
      <c r="T757" s="4">
        <v>0.45</v>
      </c>
      <c r="U757" s="3">
        <v>-167.3184</v>
      </c>
      <c r="V757" t="str">
        <f t="shared" si="22"/>
        <v>Sep-2016</v>
      </c>
      <c r="W757" s="4">
        <f t="shared" si="23"/>
        <v>-0.43636363636363634</v>
      </c>
    </row>
    <row r="758" spans="1:23"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s="5">
        <v>2</v>
      </c>
      <c r="T758" s="4">
        <v>0</v>
      </c>
      <c r="U758" s="3">
        <v>6.8768000000000002</v>
      </c>
      <c r="V758" t="str">
        <f t="shared" si="22"/>
        <v>Jan-2015</v>
      </c>
      <c r="W758" s="4">
        <f t="shared" si="23"/>
        <v>0.28000000000000003</v>
      </c>
    </row>
    <row r="759" spans="1:23"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s="5">
        <v>4</v>
      </c>
      <c r="T759" s="4">
        <v>0</v>
      </c>
      <c r="U759" s="3">
        <v>47.92</v>
      </c>
      <c r="V759" t="str">
        <f t="shared" si="22"/>
        <v>Jan-2015</v>
      </c>
      <c r="W759" s="4">
        <f t="shared" si="23"/>
        <v>0.4</v>
      </c>
    </row>
    <row r="760" spans="1:23"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s="5">
        <v>3</v>
      </c>
      <c r="T760" s="4">
        <v>0.2</v>
      </c>
      <c r="U760" s="3">
        <v>4.2666000000000004</v>
      </c>
      <c r="V760" t="str">
        <f t="shared" si="22"/>
        <v>Jul-2017</v>
      </c>
      <c r="W760" s="4">
        <f t="shared" si="23"/>
        <v>0.32500000000000001</v>
      </c>
    </row>
    <row r="761" spans="1:23"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s="5">
        <v>4</v>
      </c>
      <c r="T761" s="4">
        <v>0</v>
      </c>
      <c r="U761" s="3">
        <v>10.224</v>
      </c>
      <c r="V761" t="str">
        <f t="shared" si="22"/>
        <v>Sep-2017</v>
      </c>
      <c r="W761" s="4">
        <f t="shared" si="23"/>
        <v>0.45</v>
      </c>
    </row>
    <row r="762" spans="1:23"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3">
        <v>58.32</v>
      </c>
      <c r="S762" s="5">
        <v>9</v>
      </c>
      <c r="T762" s="4">
        <v>0</v>
      </c>
      <c r="U762" s="3">
        <v>27.993600000000001</v>
      </c>
      <c r="V762" t="str">
        <f t="shared" si="22"/>
        <v>Sep-2015</v>
      </c>
      <c r="W762" s="4">
        <f t="shared" si="23"/>
        <v>0.48</v>
      </c>
    </row>
    <row r="763" spans="1:23"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s="5">
        <v>3</v>
      </c>
      <c r="T763" s="4">
        <v>0</v>
      </c>
      <c r="U763" s="3">
        <v>5.6993999999999998</v>
      </c>
      <c r="V763" t="str">
        <f t="shared" si="22"/>
        <v>Nov-2017</v>
      </c>
      <c r="W763" s="4">
        <f t="shared" si="23"/>
        <v>0.45999999999999996</v>
      </c>
    </row>
    <row r="764" spans="1:23"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s="5">
        <v>3</v>
      </c>
      <c r="T764" s="4">
        <v>0.4</v>
      </c>
      <c r="U764" s="3">
        <v>-26.9955</v>
      </c>
      <c r="V764" t="str">
        <f t="shared" si="22"/>
        <v>Feb-2015</v>
      </c>
      <c r="W764" s="4">
        <f t="shared" si="23"/>
        <v>-0.25</v>
      </c>
    </row>
    <row r="765" spans="1:23"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s="5">
        <v>2</v>
      </c>
      <c r="T765" s="4">
        <v>0</v>
      </c>
      <c r="U765" s="3">
        <v>5.3391999999999999</v>
      </c>
      <c r="V765" t="str">
        <f t="shared" si="22"/>
        <v>Jan-2014</v>
      </c>
      <c r="W765" s="4">
        <f t="shared" si="23"/>
        <v>0.47000000000000003</v>
      </c>
    </row>
    <row r="766" spans="1:23"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s="5">
        <v>3</v>
      </c>
      <c r="T766" s="4">
        <v>0</v>
      </c>
      <c r="U766" s="3">
        <v>25.47</v>
      </c>
      <c r="V766" t="str">
        <f t="shared" si="22"/>
        <v>Jan-2014</v>
      </c>
      <c r="W766" s="4">
        <f t="shared" si="23"/>
        <v>0.5</v>
      </c>
    </row>
    <row r="767" spans="1:23"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s="5">
        <v>6</v>
      </c>
      <c r="T767" s="4">
        <v>0</v>
      </c>
      <c r="U767" s="3">
        <v>258.69600000000003</v>
      </c>
      <c r="V767" t="str">
        <f t="shared" si="22"/>
        <v>Jan-2014</v>
      </c>
      <c r="W767" s="4">
        <f t="shared" si="23"/>
        <v>0.4</v>
      </c>
    </row>
    <row r="768" spans="1:23"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s="5">
        <v>3</v>
      </c>
      <c r="T768" s="4">
        <v>0</v>
      </c>
      <c r="U768" s="3">
        <v>2.7071999999999998</v>
      </c>
      <c r="V768" t="str">
        <f t="shared" si="22"/>
        <v>Jan-2014</v>
      </c>
      <c r="W768" s="4">
        <f t="shared" si="23"/>
        <v>0.48</v>
      </c>
    </row>
    <row r="769" spans="1:23"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s="5">
        <v>6</v>
      </c>
      <c r="T769" s="4">
        <v>0</v>
      </c>
      <c r="U769" s="3">
        <v>34.354799999999997</v>
      </c>
      <c r="V769" t="str">
        <f t="shared" si="22"/>
        <v>Jan-2014</v>
      </c>
      <c r="W769" s="4">
        <f t="shared" si="23"/>
        <v>5.9999999999999991E-2</v>
      </c>
    </row>
    <row r="770" spans="1:23"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3">
        <v>310.88</v>
      </c>
      <c r="S770" s="5">
        <v>2</v>
      </c>
      <c r="T770" s="4">
        <v>0.2</v>
      </c>
      <c r="U770" s="3">
        <v>23.315999999999999</v>
      </c>
      <c r="V770" t="str">
        <f t="shared" si="22"/>
        <v>May-2014</v>
      </c>
      <c r="W770" s="4">
        <f t="shared" si="23"/>
        <v>7.4999999999999997E-2</v>
      </c>
    </row>
    <row r="771" spans="1:23"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s="5">
        <v>2</v>
      </c>
      <c r="T771" s="4">
        <v>0</v>
      </c>
      <c r="U771" s="3">
        <v>179.74879999999999</v>
      </c>
      <c r="V771" t="str">
        <f t="shared" ref="V771:V834" si="24">TEXT(D771,"mmm-yyyy")</f>
        <v>May-2016</v>
      </c>
      <c r="W771" s="4">
        <f t="shared" ref="W771:W834" si="25">IF(R771=0,0,U771/R771)</f>
        <v>0.27999999999999997</v>
      </c>
    </row>
    <row r="772" spans="1:23"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s="5">
        <v>2</v>
      </c>
      <c r="T772" s="4">
        <v>0</v>
      </c>
      <c r="U772" s="3">
        <v>9.14</v>
      </c>
      <c r="V772" t="str">
        <f t="shared" si="24"/>
        <v>Feb-2017</v>
      </c>
      <c r="W772" s="4">
        <f t="shared" si="25"/>
        <v>0.5</v>
      </c>
    </row>
    <row r="773" spans="1:23"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s="5">
        <v>3</v>
      </c>
      <c r="T773" s="4">
        <v>0</v>
      </c>
      <c r="U773" s="3">
        <v>51.75</v>
      </c>
      <c r="V773" t="str">
        <f t="shared" si="24"/>
        <v>Feb-2017</v>
      </c>
      <c r="W773" s="4">
        <f t="shared" si="25"/>
        <v>0.25</v>
      </c>
    </row>
    <row r="774" spans="1:23"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s="5">
        <v>5</v>
      </c>
      <c r="T774" s="4">
        <v>0</v>
      </c>
      <c r="U774" s="3">
        <v>16.175000000000001</v>
      </c>
      <c r="V774" t="str">
        <f t="shared" si="24"/>
        <v>Feb-2017</v>
      </c>
      <c r="W774" s="4">
        <f t="shared" si="25"/>
        <v>0.5</v>
      </c>
    </row>
    <row r="775" spans="1:23"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s="5">
        <v>1</v>
      </c>
      <c r="T775" s="4">
        <v>0</v>
      </c>
      <c r="U775" s="3">
        <v>3.4695</v>
      </c>
      <c r="V775" t="str">
        <f t="shared" si="24"/>
        <v>Feb-2017</v>
      </c>
      <c r="W775" s="4">
        <f t="shared" si="25"/>
        <v>0.45</v>
      </c>
    </row>
    <row r="776" spans="1:23"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s="5">
        <v>2</v>
      </c>
      <c r="T776" s="4">
        <v>0</v>
      </c>
      <c r="U776" s="3">
        <v>10.881</v>
      </c>
      <c r="V776" t="str">
        <f t="shared" si="24"/>
        <v>Feb-2017</v>
      </c>
      <c r="W776" s="4">
        <f t="shared" si="25"/>
        <v>0.27</v>
      </c>
    </row>
    <row r="777" spans="1:23"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3">
        <v>34.58</v>
      </c>
      <c r="S777" s="5">
        <v>7</v>
      </c>
      <c r="T777" s="4">
        <v>0</v>
      </c>
      <c r="U777" s="3">
        <v>14.5236</v>
      </c>
      <c r="V777" t="str">
        <f t="shared" si="24"/>
        <v>Feb-2017</v>
      </c>
      <c r="W777" s="4">
        <f t="shared" si="25"/>
        <v>0.42000000000000004</v>
      </c>
    </row>
    <row r="778" spans="1:23"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s="5">
        <v>7</v>
      </c>
      <c r="T778" s="4">
        <v>0.2</v>
      </c>
      <c r="U778" s="3">
        <v>3.6855000000000002</v>
      </c>
      <c r="V778" t="str">
        <f t="shared" si="24"/>
        <v>Jul-2014</v>
      </c>
      <c r="W778" s="4">
        <f t="shared" si="25"/>
        <v>0.11250000000000002</v>
      </c>
    </row>
    <row r="779" spans="1:23"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s="5">
        <v>3</v>
      </c>
      <c r="T779" s="4">
        <v>0.2</v>
      </c>
      <c r="U779" s="3">
        <v>40.800600000000003</v>
      </c>
      <c r="V779" t="str">
        <f t="shared" si="24"/>
        <v>Aug-2015</v>
      </c>
      <c r="W779" s="4">
        <f t="shared" si="25"/>
        <v>7.4999999999999997E-2</v>
      </c>
    </row>
    <row r="780" spans="1:23"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s="5">
        <v>3</v>
      </c>
      <c r="T780" s="4">
        <v>0</v>
      </c>
      <c r="U780" s="3">
        <v>28.171800000000001</v>
      </c>
      <c r="V780" t="str">
        <f t="shared" si="24"/>
        <v>Aug-2015</v>
      </c>
      <c r="W780" s="4">
        <f t="shared" si="25"/>
        <v>0.47000000000000003</v>
      </c>
    </row>
    <row r="781" spans="1:23"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s="5">
        <v>4</v>
      </c>
      <c r="T781" s="4">
        <v>0</v>
      </c>
      <c r="U781" s="3">
        <v>11.720800000000001</v>
      </c>
      <c r="V781" t="str">
        <f t="shared" si="24"/>
        <v>Aug-2015</v>
      </c>
      <c r="W781" s="4">
        <f t="shared" si="25"/>
        <v>0.49</v>
      </c>
    </row>
    <row r="782" spans="1:23"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s="5">
        <v>1</v>
      </c>
      <c r="T782" s="4">
        <v>0</v>
      </c>
      <c r="U782" s="3">
        <v>1.9259999999999999</v>
      </c>
      <c r="V782" t="str">
        <f t="shared" si="24"/>
        <v>Aug-2015</v>
      </c>
      <c r="W782" s="4">
        <f t="shared" si="25"/>
        <v>0.44999999999999996</v>
      </c>
    </row>
    <row r="783" spans="1:23"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s="5">
        <v>5</v>
      </c>
      <c r="T783" s="4">
        <v>0.7</v>
      </c>
      <c r="U783" s="3">
        <v>-22.449000000000002</v>
      </c>
      <c r="V783" t="str">
        <f t="shared" si="24"/>
        <v>Oct-2015</v>
      </c>
      <c r="W783" s="4">
        <f t="shared" si="25"/>
        <v>-0.70000000000000007</v>
      </c>
    </row>
    <row r="784" spans="1:23"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s="5">
        <v>2</v>
      </c>
      <c r="T784" s="4">
        <v>0.2</v>
      </c>
      <c r="U784" s="3">
        <v>-2.7</v>
      </c>
      <c r="V784" t="str">
        <f t="shared" si="24"/>
        <v>Oct-2015</v>
      </c>
      <c r="W784" s="4">
        <f t="shared" si="25"/>
        <v>-0.1125</v>
      </c>
    </row>
    <row r="785" spans="1:23"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s="5">
        <v>1</v>
      </c>
      <c r="T785" s="4">
        <v>0.5</v>
      </c>
      <c r="U785" s="3">
        <v>-15.615600000000001</v>
      </c>
      <c r="V785" t="str">
        <f t="shared" si="24"/>
        <v>Oct-2015</v>
      </c>
      <c r="W785" s="4">
        <f t="shared" si="25"/>
        <v>-0.44</v>
      </c>
    </row>
    <row r="786" spans="1:23"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s="5">
        <v>2</v>
      </c>
      <c r="T786" s="4">
        <v>0.2</v>
      </c>
      <c r="U786" s="3">
        <v>0.5998</v>
      </c>
      <c r="V786" t="str">
        <f t="shared" si="24"/>
        <v>Oct-2015</v>
      </c>
      <c r="W786" s="4">
        <f t="shared" si="25"/>
        <v>1.2499999999999999E-2</v>
      </c>
    </row>
    <row r="787" spans="1:23"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s="5">
        <v>3</v>
      </c>
      <c r="T787" s="4">
        <v>0</v>
      </c>
      <c r="U787" s="3">
        <v>87.744299999999996</v>
      </c>
      <c r="V787" t="str">
        <f t="shared" si="24"/>
        <v>May-2015</v>
      </c>
      <c r="W787" s="4">
        <f t="shared" si="25"/>
        <v>0.47</v>
      </c>
    </row>
    <row r="788" spans="1:23"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s="5">
        <v>2</v>
      </c>
      <c r="T788" s="4">
        <v>0.2</v>
      </c>
      <c r="U788" s="3">
        <v>5.8914</v>
      </c>
      <c r="V788" t="str">
        <f t="shared" si="24"/>
        <v>Mar-2017</v>
      </c>
      <c r="W788" s="4">
        <f t="shared" si="25"/>
        <v>0.33750000000000002</v>
      </c>
    </row>
    <row r="789" spans="1:23"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3">
        <v>348.928</v>
      </c>
      <c r="S789" s="5">
        <v>2</v>
      </c>
      <c r="T789" s="4">
        <v>0.2</v>
      </c>
      <c r="U789" s="3">
        <v>34.892800000000001</v>
      </c>
      <c r="V789" t="str">
        <f t="shared" si="24"/>
        <v>Dec-2015</v>
      </c>
      <c r="W789" s="4">
        <f t="shared" si="25"/>
        <v>0.1</v>
      </c>
    </row>
    <row r="790" spans="1:23"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s="5">
        <v>4</v>
      </c>
      <c r="T790" s="4">
        <v>0</v>
      </c>
      <c r="U790" s="3">
        <v>69.100800000000007</v>
      </c>
      <c r="V790" t="str">
        <f t="shared" si="24"/>
        <v>Jun-2015</v>
      </c>
      <c r="W790" s="4">
        <f t="shared" si="25"/>
        <v>0.48000000000000004</v>
      </c>
    </row>
    <row r="791" spans="1:23"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s="5">
        <v>1</v>
      </c>
      <c r="T791" s="4">
        <v>0</v>
      </c>
      <c r="U791" s="3">
        <v>4.1634000000000002</v>
      </c>
      <c r="V791" t="str">
        <f t="shared" si="24"/>
        <v>Jun-2015</v>
      </c>
      <c r="W791" s="4">
        <f t="shared" si="25"/>
        <v>0.27</v>
      </c>
    </row>
    <row r="792" spans="1:23"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s="5">
        <v>8</v>
      </c>
      <c r="T792" s="4">
        <v>0</v>
      </c>
      <c r="U792" s="3">
        <v>21.089600000000001</v>
      </c>
      <c r="V792" t="str">
        <f t="shared" si="24"/>
        <v>Jun-2015</v>
      </c>
      <c r="W792" s="4">
        <f t="shared" si="25"/>
        <v>0.49000000000000005</v>
      </c>
    </row>
    <row r="793" spans="1:23"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s="5">
        <v>3</v>
      </c>
      <c r="T793" s="4">
        <v>0</v>
      </c>
      <c r="U793" s="3">
        <v>79.905600000000007</v>
      </c>
      <c r="V793" t="str">
        <f t="shared" si="24"/>
        <v>Jun-2015</v>
      </c>
      <c r="W793" s="4">
        <f t="shared" si="25"/>
        <v>0.24000000000000002</v>
      </c>
    </row>
    <row r="794" spans="1:23"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s="5">
        <v>5</v>
      </c>
      <c r="T794" s="4">
        <v>0.2</v>
      </c>
      <c r="U794" s="3">
        <v>85.247500000000002</v>
      </c>
      <c r="V794" t="str">
        <f t="shared" si="24"/>
        <v>May-2016</v>
      </c>
      <c r="W794" s="4">
        <f t="shared" si="25"/>
        <v>6.25E-2</v>
      </c>
    </row>
    <row r="795" spans="1:23"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s="5">
        <v>2</v>
      </c>
      <c r="T795" s="4">
        <v>0</v>
      </c>
      <c r="U795" s="3">
        <v>4.5815999999999999</v>
      </c>
      <c r="V795" t="str">
        <f t="shared" si="24"/>
        <v>Sep-2014</v>
      </c>
      <c r="W795" s="4">
        <f t="shared" si="25"/>
        <v>0.45999999999999996</v>
      </c>
    </row>
    <row r="796" spans="1:23"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s="5">
        <v>4</v>
      </c>
      <c r="T796" s="4">
        <v>0</v>
      </c>
      <c r="U796" s="3">
        <v>10.642799999999999</v>
      </c>
      <c r="V796" t="str">
        <f t="shared" si="24"/>
        <v>Sep-2014</v>
      </c>
      <c r="W796" s="4">
        <f t="shared" si="25"/>
        <v>0.49</v>
      </c>
    </row>
    <row r="797" spans="1:23"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s="5">
        <v>7</v>
      </c>
      <c r="T797" s="4">
        <v>0</v>
      </c>
      <c r="U797" s="3">
        <v>9.8783999999999992</v>
      </c>
      <c r="V797" t="str">
        <f t="shared" si="24"/>
        <v>Sep-2017</v>
      </c>
      <c r="W797" s="4">
        <f t="shared" si="25"/>
        <v>0.48999999999999994</v>
      </c>
    </row>
    <row r="798" spans="1:23"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s="5">
        <v>7</v>
      </c>
      <c r="T798" s="4">
        <v>0</v>
      </c>
      <c r="U798" s="3">
        <v>63.739199999999997</v>
      </c>
      <c r="V798" t="str">
        <f t="shared" si="24"/>
        <v>Dec-2015</v>
      </c>
      <c r="W798" s="4">
        <f t="shared" si="25"/>
        <v>0.48</v>
      </c>
    </row>
    <row r="799" spans="1:23"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3">
        <v>12.96</v>
      </c>
      <c r="S799" s="5">
        <v>2</v>
      </c>
      <c r="T799" s="4">
        <v>0</v>
      </c>
      <c r="U799" s="3">
        <v>6.2207999999999997</v>
      </c>
      <c r="V799" t="str">
        <f t="shared" si="24"/>
        <v>Dec-2015</v>
      </c>
      <c r="W799" s="4">
        <f t="shared" si="25"/>
        <v>0.47999999999999993</v>
      </c>
    </row>
    <row r="800" spans="1:23"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3">
        <v>21.56</v>
      </c>
      <c r="S800" s="5">
        <v>7</v>
      </c>
      <c r="T800" s="4">
        <v>0</v>
      </c>
      <c r="U800" s="3">
        <v>10.348800000000001</v>
      </c>
      <c r="V800" t="str">
        <f t="shared" si="24"/>
        <v>Dec-2015</v>
      </c>
      <c r="W800" s="4">
        <f t="shared" si="25"/>
        <v>0.48000000000000004</v>
      </c>
    </row>
    <row r="801" spans="1:23"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s="5">
        <v>5</v>
      </c>
      <c r="T801" s="4">
        <v>0.2</v>
      </c>
      <c r="U801" s="3">
        <v>17.745000000000001</v>
      </c>
      <c r="V801" t="str">
        <f t="shared" si="24"/>
        <v>Dec-2015</v>
      </c>
      <c r="W801" s="4">
        <f t="shared" si="25"/>
        <v>6.25E-2</v>
      </c>
    </row>
    <row r="802" spans="1:23"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s="5">
        <v>1</v>
      </c>
      <c r="T802" s="4">
        <v>0</v>
      </c>
      <c r="U802" s="3">
        <v>7.3358999999999996</v>
      </c>
      <c r="V802" t="str">
        <f t="shared" si="24"/>
        <v>Feb-2017</v>
      </c>
      <c r="W802" s="4">
        <f t="shared" si="25"/>
        <v>0.32999999999999996</v>
      </c>
    </row>
    <row r="803" spans="1:23"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s="5">
        <v>2</v>
      </c>
      <c r="T803" s="4">
        <v>0.2</v>
      </c>
      <c r="U803" s="3">
        <v>18.897200000000002</v>
      </c>
      <c r="V803" t="str">
        <f t="shared" si="24"/>
        <v>Feb-2017</v>
      </c>
      <c r="W803" s="4">
        <f t="shared" si="25"/>
        <v>8.7500000000000008E-2</v>
      </c>
    </row>
    <row r="804" spans="1:23"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s="5">
        <v>9</v>
      </c>
      <c r="T804" s="4">
        <v>0</v>
      </c>
      <c r="U804" s="3">
        <v>99.489599999999996</v>
      </c>
      <c r="V804" t="str">
        <f t="shared" si="24"/>
        <v>Aug-2016</v>
      </c>
      <c r="W804" s="4">
        <f t="shared" si="25"/>
        <v>0.27999999999999997</v>
      </c>
    </row>
    <row r="805" spans="1:23"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s="5">
        <v>2</v>
      </c>
      <c r="T805" s="4">
        <v>0</v>
      </c>
      <c r="U805" s="3">
        <v>6.2207999999999997</v>
      </c>
      <c r="V805" t="str">
        <f t="shared" si="24"/>
        <v>Mar-2016</v>
      </c>
      <c r="W805" s="4">
        <f t="shared" si="25"/>
        <v>0.47999999999999993</v>
      </c>
    </row>
    <row r="806" spans="1:23"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s="5">
        <v>2</v>
      </c>
      <c r="T806" s="4">
        <v>0</v>
      </c>
      <c r="U806" s="3">
        <v>6.2152000000000003</v>
      </c>
      <c r="V806" t="str">
        <f t="shared" si="24"/>
        <v>Apr-2017</v>
      </c>
      <c r="W806" s="4">
        <f t="shared" si="25"/>
        <v>0.33999999999999997</v>
      </c>
    </row>
    <row r="807" spans="1:23"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s="5">
        <v>3</v>
      </c>
      <c r="T807" s="4">
        <v>0.2</v>
      </c>
      <c r="U807" s="3">
        <v>4.3175999999999997</v>
      </c>
      <c r="V807" t="str">
        <f t="shared" si="24"/>
        <v>Nov-2014</v>
      </c>
      <c r="W807" s="4">
        <f t="shared" si="25"/>
        <v>9.9999999999999992E-2</v>
      </c>
    </row>
    <row r="808" spans="1:23"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s="5">
        <v>4</v>
      </c>
      <c r="T808" s="4">
        <v>0.2</v>
      </c>
      <c r="U808" s="3">
        <v>247.99600000000001</v>
      </c>
      <c r="V808" t="str">
        <f t="shared" si="24"/>
        <v>Nov-2014</v>
      </c>
      <c r="W808" s="4">
        <f t="shared" si="25"/>
        <v>0.125</v>
      </c>
    </row>
    <row r="809" spans="1:23"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s="5">
        <v>2</v>
      </c>
      <c r="T809" s="4">
        <v>0</v>
      </c>
      <c r="U809" s="3">
        <v>11.076000000000001</v>
      </c>
      <c r="V809" t="str">
        <f t="shared" si="24"/>
        <v>Feb-2015</v>
      </c>
      <c r="W809" s="4">
        <f t="shared" si="25"/>
        <v>0.39</v>
      </c>
    </row>
    <row r="810" spans="1:23"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s="5">
        <v>3</v>
      </c>
      <c r="T810" s="4">
        <v>0</v>
      </c>
      <c r="U810" s="3">
        <v>50.989800000000002</v>
      </c>
      <c r="V810" t="str">
        <f t="shared" si="24"/>
        <v>Feb-2015</v>
      </c>
      <c r="W810" s="4">
        <f t="shared" si="25"/>
        <v>0.34</v>
      </c>
    </row>
    <row r="811" spans="1:23"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s="5">
        <v>4</v>
      </c>
      <c r="T811" s="4">
        <v>0</v>
      </c>
      <c r="U811" s="3">
        <v>3.2256</v>
      </c>
      <c r="V811" t="str">
        <f t="shared" si="24"/>
        <v>Oct-2014</v>
      </c>
      <c r="W811" s="4">
        <f t="shared" si="25"/>
        <v>0.28000000000000003</v>
      </c>
    </row>
    <row r="812" spans="1:23"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s="5">
        <v>5</v>
      </c>
      <c r="T812" s="4">
        <v>0</v>
      </c>
      <c r="U812" s="3">
        <v>311.65199999999999</v>
      </c>
      <c r="V812" t="str">
        <f t="shared" si="24"/>
        <v>Oct-2014</v>
      </c>
      <c r="W812" s="4">
        <f t="shared" si="25"/>
        <v>0.24</v>
      </c>
    </row>
    <row r="813" spans="1:23"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s="5">
        <v>4</v>
      </c>
      <c r="T813" s="4">
        <v>0</v>
      </c>
      <c r="U813" s="3">
        <v>62.036799999999999</v>
      </c>
      <c r="V813" t="str">
        <f t="shared" si="24"/>
        <v>Oct-2014</v>
      </c>
      <c r="W813" s="4">
        <f t="shared" si="25"/>
        <v>0.29000000000000004</v>
      </c>
    </row>
    <row r="814" spans="1:23"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s="5">
        <v>2</v>
      </c>
      <c r="T814" s="4">
        <v>0</v>
      </c>
      <c r="U814" s="3">
        <v>2.5779999999999998</v>
      </c>
      <c r="V814" t="str">
        <f t="shared" si="24"/>
        <v>Oct-2014</v>
      </c>
      <c r="W814" s="4">
        <f t="shared" si="25"/>
        <v>9.9999999999999992E-2</v>
      </c>
    </row>
    <row r="815" spans="1:23"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s="5">
        <v>2</v>
      </c>
      <c r="T815" s="4">
        <v>0</v>
      </c>
      <c r="U815" s="3">
        <v>6.2152000000000003</v>
      </c>
      <c r="V815" t="str">
        <f t="shared" si="24"/>
        <v>May-2017</v>
      </c>
      <c r="W815" s="4">
        <f t="shared" si="25"/>
        <v>0.33999999999999997</v>
      </c>
    </row>
    <row r="816" spans="1:23"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s="5">
        <v>7</v>
      </c>
      <c r="T816" s="4">
        <v>0</v>
      </c>
      <c r="U816" s="3">
        <v>601.96990000000005</v>
      </c>
      <c r="V816" t="str">
        <f t="shared" si="24"/>
        <v>May-2017</v>
      </c>
      <c r="W816" s="4">
        <f t="shared" si="25"/>
        <v>0.43</v>
      </c>
    </row>
    <row r="817" spans="1:23"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s="5">
        <v>8</v>
      </c>
      <c r="T817" s="4">
        <v>0</v>
      </c>
      <c r="U817" s="3">
        <v>24.883199999999999</v>
      </c>
      <c r="V817" t="str">
        <f t="shared" si="24"/>
        <v>Mar-2015</v>
      </c>
      <c r="W817" s="4">
        <f t="shared" si="25"/>
        <v>0.47999999999999993</v>
      </c>
    </row>
    <row r="818" spans="1:23"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s="5">
        <v>1</v>
      </c>
      <c r="T818" s="4">
        <v>0.2</v>
      </c>
      <c r="U818" s="3">
        <v>1.8704000000000001</v>
      </c>
      <c r="V818" t="str">
        <f t="shared" si="24"/>
        <v>Sep-2016</v>
      </c>
      <c r="W818" s="4">
        <f t="shared" si="25"/>
        <v>0.35</v>
      </c>
    </row>
    <row r="819" spans="1:23"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41.472000000000001</v>
      </c>
      <c r="S819" s="5">
        <v>8</v>
      </c>
      <c r="T819" s="4">
        <v>0.2</v>
      </c>
      <c r="U819" s="3">
        <v>14.5152</v>
      </c>
      <c r="V819" t="str">
        <f t="shared" si="24"/>
        <v>Jul-2014</v>
      </c>
      <c r="W819" s="4">
        <f t="shared" si="25"/>
        <v>0.35</v>
      </c>
    </row>
    <row r="820" spans="1:23"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3.1680000000000001</v>
      </c>
      <c r="S820" s="5">
        <v>3</v>
      </c>
      <c r="T820" s="4">
        <v>0.7</v>
      </c>
      <c r="U820" s="3">
        <v>-2.4287999999999998</v>
      </c>
      <c r="V820" t="str">
        <f t="shared" si="24"/>
        <v>Jul-2014</v>
      </c>
      <c r="W820" s="4">
        <f t="shared" si="25"/>
        <v>-0.76666666666666661</v>
      </c>
    </row>
    <row r="821" spans="1:23"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s="5">
        <v>5</v>
      </c>
      <c r="T821" s="4">
        <v>0.3</v>
      </c>
      <c r="U821" s="3">
        <v>0</v>
      </c>
      <c r="V821" t="str">
        <f t="shared" si="24"/>
        <v>Jul-2014</v>
      </c>
      <c r="W821" s="4">
        <f t="shared" si="25"/>
        <v>0</v>
      </c>
    </row>
    <row r="822" spans="1:23"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3">
        <v>31.085999999999999</v>
      </c>
      <c r="S822" s="5">
        <v>3</v>
      </c>
      <c r="T822" s="4">
        <v>0.7</v>
      </c>
      <c r="U822" s="3">
        <v>-22.796399999999998</v>
      </c>
      <c r="V822" t="str">
        <f t="shared" si="24"/>
        <v>Jul-2014</v>
      </c>
      <c r="W822" s="4">
        <f t="shared" si="25"/>
        <v>-0.73333333333333328</v>
      </c>
    </row>
    <row r="823" spans="1:23"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s="5">
        <v>4</v>
      </c>
      <c r="T823" s="4">
        <v>0.2</v>
      </c>
      <c r="U823" s="3">
        <v>117.432</v>
      </c>
      <c r="V823" t="str">
        <f t="shared" si="24"/>
        <v>Jul-2014</v>
      </c>
      <c r="W823" s="4">
        <f t="shared" si="25"/>
        <v>0.35000000000000003</v>
      </c>
    </row>
    <row r="824" spans="1:23"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3">
        <v>239.97</v>
      </c>
      <c r="S824" s="5">
        <v>3</v>
      </c>
      <c r="T824" s="4">
        <v>0</v>
      </c>
      <c r="U824" s="3">
        <v>71.991</v>
      </c>
      <c r="V824" t="str">
        <f t="shared" si="24"/>
        <v>Jun-2017</v>
      </c>
      <c r="W824" s="4">
        <f t="shared" si="25"/>
        <v>0.3</v>
      </c>
    </row>
    <row r="825" spans="1:23"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s="5">
        <v>2</v>
      </c>
      <c r="T825" s="4">
        <v>0</v>
      </c>
      <c r="U825" s="3">
        <v>4.8117999999999999</v>
      </c>
      <c r="V825" t="str">
        <f t="shared" si="24"/>
        <v>Jun-2017</v>
      </c>
      <c r="W825" s="4">
        <f t="shared" si="25"/>
        <v>0.49</v>
      </c>
    </row>
    <row r="826" spans="1:23"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s="5">
        <v>4</v>
      </c>
      <c r="T826" s="4">
        <v>0</v>
      </c>
      <c r="U826" s="3">
        <v>4.0679999999999996</v>
      </c>
      <c r="V826" t="str">
        <f t="shared" si="24"/>
        <v>May-2014</v>
      </c>
      <c r="W826" s="4">
        <f t="shared" si="25"/>
        <v>0.06</v>
      </c>
    </row>
    <row r="827" spans="1:23"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s="5">
        <v>3</v>
      </c>
      <c r="T827" s="4">
        <v>0</v>
      </c>
      <c r="U827" s="3">
        <v>40.312800000000003</v>
      </c>
      <c r="V827" t="str">
        <f t="shared" si="24"/>
        <v>May-2014</v>
      </c>
      <c r="W827" s="4">
        <f t="shared" si="25"/>
        <v>0.24000000000000002</v>
      </c>
    </row>
    <row r="828" spans="1:23"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s="5">
        <v>7</v>
      </c>
      <c r="T828" s="4">
        <v>0</v>
      </c>
      <c r="U828" s="3">
        <v>16.8</v>
      </c>
      <c r="V828" t="str">
        <f t="shared" si="24"/>
        <v>Aug-2017</v>
      </c>
      <c r="W828" s="4">
        <f t="shared" si="25"/>
        <v>0.48000000000000004</v>
      </c>
    </row>
    <row r="829" spans="1:23"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s="5">
        <v>4</v>
      </c>
      <c r="T829" s="4">
        <v>0</v>
      </c>
      <c r="U829" s="3">
        <v>10.7996</v>
      </c>
      <c r="V829" t="str">
        <f t="shared" si="24"/>
        <v>Aug-2017</v>
      </c>
      <c r="W829" s="4">
        <f t="shared" si="25"/>
        <v>0.28999999999999998</v>
      </c>
    </row>
    <row r="830" spans="1:23"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s="5">
        <v>2</v>
      </c>
      <c r="T830" s="4">
        <v>0</v>
      </c>
      <c r="U830" s="3">
        <v>7.4871999999999996</v>
      </c>
      <c r="V830" t="str">
        <f t="shared" si="24"/>
        <v>Aug-2017</v>
      </c>
      <c r="W830" s="4">
        <f t="shared" si="25"/>
        <v>0.49</v>
      </c>
    </row>
    <row r="831" spans="1:23"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s="5">
        <v>2</v>
      </c>
      <c r="T831" s="4">
        <v>0</v>
      </c>
      <c r="U831" s="3">
        <v>90.587999999999994</v>
      </c>
      <c r="V831" t="str">
        <f t="shared" si="24"/>
        <v>Jun-2017</v>
      </c>
      <c r="W831" s="4">
        <f t="shared" si="25"/>
        <v>0.3</v>
      </c>
    </row>
    <row r="832" spans="1:23"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s="5">
        <v>3</v>
      </c>
      <c r="T832" s="4">
        <v>0</v>
      </c>
      <c r="U832" s="3">
        <v>50.584800000000001</v>
      </c>
      <c r="V832" t="str">
        <f t="shared" si="24"/>
        <v>Jun-2017</v>
      </c>
      <c r="W832" s="4">
        <f t="shared" si="25"/>
        <v>0.28000000000000003</v>
      </c>
    </row>
    <row r="833" spans="1:23"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s="5">
        <v>2</v>
      </c>
      <c r="T833" s="4">
        <v>0</v>
      </c>
      <c r="U833" s="3">
        <v>51.834600000000002</v>
      </c>
      <c r="V833" t="str">
        <f t="shared" si="24"/>
        <v>Jun-2017</v>
      </c>
      <c r="W833" s="4">
        <f t="shared" si="25"/>
        <v>0.27</v>
      </c>
    </row>
    <row r="834" spans="1:23"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s="5">
        <v>1</v>
      </c>
      <c r="T834" s="4">
        <v>0</v>
      </c>
      <c r="U834" s="3">
        <v>17.157399999999999</v>
      </c>
      <c r="V834" t="str">
        <f t="shared" si="24"/>
        <v>Jun-2017</v>
      </c>
      <c r="W834" s="4">
        <f t="shared" si="25"/>
        <v>0.26</v>
      </c>
    </row>
    <row r="835" spans="1:23"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s="5">
        <v>2</v>
      </c>
      <c r="T835" s="4">
        <v>0.2</v>
      </c>
      <c r="U835" s="3">
        <v>2.6412</v>
      </c>
      <c r="V835" t="str">
        <f t="shared" ref="V835:V898" si="26">TEXT(D835,"mmm-yyyy")</f>
        <v>Jul-2016</v>
      </c>
      <c r="W835" s="4">
        <f t="shared" ref="W835:W898" si="27">IF(R835=0,0,U835/R835)</f>
        <v>7.4999999999999997E-2</v>
      </c>
    </row>
    <row r="836" spans="1:23"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s="5">
        <v>2</v>
      </c>
      <c r="T836" s="4">
        <v>0.2</v>
      </c>
      <c r="U836" s="3">
        <v>6.5164</v>
      </c>
      <c r="V836" t="str">
        <f t="shared" si="26"/>
        <v>Jul-2016</v>
      </c>
      <c r="W836" s="4">
        <f t="shared" si="27"/>
        <v>0.27499999999999997</v>
      </c>
    </row>
    <row r="837" spans="1:23"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s="5">
        <v>1</v>
      </c>
      <c r="T837" s="4">
        <v>0.5</v>
      </c>
      <c r="U837" s="3">
        <v>-111.4995</v>
      </c>
      <c r="V837" t="str">
        <f t="shared" si="26"/>
        <v>Jul-2016</v>
      </c>
      <c r="W837" s="4">
        <f t="shared" si="27"/>
        <v>-0.41999999999999993</v>
      </c>
    </row>
    <row r="838" spans="1:23"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51.183999999999997</v>
      </c>
      <c r="S838" s="5">
        <v>4</v>
      </c>
      <c r="T838" s="4">
        <v>0.8</v>
      </c>
      <c r="U838" s="3">
        <v>-79.3352</v>
      </c>
      <c r="V838" t="str">
        <f t="shared" si="26"/>
        <v>Sep-2014</v>
      </c>
      <c r="W838" s="4">
        <f t="shared" si="27"/>
        <v>-1.55</v>
      </c>
    </row>
    <row r="839" spans="1:23"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3">
        <v>9.6639999999999997</v>
      </c>
      <c r="S839" s="5">
        <v>2</v>
      </c>
      <c r="T839" s="4">
        <v>0.2</v>
      </c>
      <c r="U839" s="3">
        <v>3.2616000000000001</v>
      </c>
      <c r="V839" t="str">
        <f t="shared" si="26"/>
        <v>Nov-2017</v>
      </c>
      <c r="W839" s="4">
        <f t="shared" si="27"/>
        <v>0.33750000000000002</v>
      </c>
    </row>
    <row r="840" spans="1:23"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s="5">
        <v>3</v>
      </c>
      <c r="T840" s="4">
        <v>0.2</v>
      </c>
      <c r="U840" s="3">
        <v>1.5804</v>
      </c>
      <c r="V840" t="str">
        <f t="shared" si="26"/>
        <v>Mar-2016</v>
      </c>
      <c r="W840" s="4">
        <f t="shared" si="27"/>
        <v>7.5000000000000011E-2</v>
      </c>
    </row>
    <row r="841" spans="1:23"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3">
        <v>60.45</v>
      </c>
      <c r="S841" s="5">
        <v>3</v>
      </c>
      <c r="T841" s="4">
        <v>0</v>
      </c>
      <c r="U841" s="3">
        <v>16.3215</v>
      </c>
      <c r="V841" t="str">
        <f t="shared" si="26"/>
        <v>Nov-2015</v>
      </c>
      <c r="W841" s="4">
        <f t="shared" si="27"/>
        <v>0.27</v>
      </c>
    </row>
    <row r="842" spans="1:23"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s="5">
        <v>4</v>
      </c>
      <c r="T842" s="4">
        <v>0</v>
      </c>
      <c r="U842" s="3">
        <v>3.3408000000000002</v>
      </c>
      <c r="V842" t="str">
        <f t="shared" si="26"/>
        <v>Nov-2015</v>
      </c>
      <c r="W842" s="4">
        <f t="shared" si="27"/>
        <v>0.29000000000000004</v>
      </c>
    </row>
    <row r="843" spans="1:23"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s="5">
        <v>4</v>
      </c>
      <c r="T843" s="4">
        <v>0.2</v>
      </c>
      <c r="U843" s="3">
        <v>9.3024000000000004</v>
      </c>
      <c r="V843" t="str">
        <f t="shared" si="26"/>
        <v>Nov-2015</v>
      </c>
      <c r="W843" s="4">
        <f t="shared" si="27"/>
        <v>0.05</v>
      </c>
    </row>
    <row r="844" spans="1:23"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s="5">
        <v>4</v>
      </c>
      <c r="T844" s="4">
        <v>0.2</v>
      </c>
      <c r="U844" s="3">
        <v>11.7</v>
      </c>
      <c r="V844" t="str">
        <f t="shared" si="26"/>
        <v>Nov-2016</v>
      </c>
      <c r="W844" s="4">
        <f t="shared" si="27"/>
        <v>0.3125</v>
      </c>
    </row>
    <row r="845" spans="1:23"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s="5">
        <v>4</v>
      </c>
      <c r="T845" s="4">
        <v>0.2</v>
      </c>
      <c r="U845" s="3">
        <v>8.7672000000000008</v>
      </c>
      <c r="V845" t="str">
        <f t="shared" si="26"/>
        <v>Nov-2016</v>
      </c>
      <c r="W845" s="4">
        <f t="shared" si="27"/>
        <v>0.32500000000000007</v>
      </c>
    </row>
    <row r="846" spans="1:23"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s="5">
        <v>2</v>
      </c>
      <c r="T846" s="4">
        <v>0</v>
      </c>
      <c r="U846" s="3">
        <v>3.2944</v>
      </c>
      <c r="V846" t="str">
        <f t="shared" si="26"/>
        <v>Nov-2016</v>
      </c>
      <c r="W846" s="4">
        <f t="shared" si="27"/>
        <v>0.29000000000000004</v>
      </c>
    </row>
    <row r="847" spans="1:23"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s="5">
        <v>2</v>
      </c>
      <c r="T847" s="4">
        <v>0</v>
      </c>
      <c r="U847" s="3">
        <v>6.8714000000000004</v>
      </c>
      <c r="V847" t="str">
        <f t="shared" si="26"/>
        <v>Nov-2016</v>
      </c>
      <c r="W847" s="4">
        <f t="shared" si="27"/>
        <v>0.47000000000000003</v>
      </c>
    </row>
    <row r="848" spans="1:23"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s="5">
        <v>7</v>
      </c>
      <c r="T848" s="4">
        <v>0</v>
      </c>
      <c r="U848" s="3">
        <v>23.441600000000001</v>
      </c>
      <c r="V848" t="str">
        <f t="shared" si="26"/>
        <v>Oct-2015</v>
      </c>
      <c r="W848" s="4">
        <f t="shared" si="27"/>
        <v>0.28000000000000003</v>
      </c>
    </row>
    <row r="849" spans="1:23"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s="5">
        <v>3</v>
      </c>
      <c r="T849" s="4">
        <v>0</v>
      </c>
      <c r="U849" s="3">
        <v>77.743799999999993</v>
      </c>
      <c r="V849" t="str">
        <f t="shared" si="26"/>
        <v>Oct-2015</v>
      </c>
      <c r="W849" s="4">
        <f t="shared" si="27"/>
        <v>0.26999999999999996</v>
      </c>
    </row>
    <row r="850" spans="1:23"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s="5">
        <v>4</v>
      </c>
      <c r="T850" s="4">
        <v>0.2</v>
      </c>
      <c r="U850" s="3">
        <v>8.5568000000000008</v>
      </c>
      <c r="V850" t="str">
        <f t="shared" si="26"/>
        <v>Jan-2017</v>
      </c>
      <c r="W850" s="4">
        <f t="shared" si="27"/>
        <v>0.17500000000000002</v>
      </c>
    </row>
    <row r="851" spans="1:23"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s="5">
        <v>7</v>
      </c>
      <c r="T851" s="4">
        <v>0</v>
      </c>
      <c r="U851" s="3">
        <v>49.604799999999997</v>
      </c>
      <c r="V851" t="str">
        <f t="shared" si="26"/>
        <v>Feb-2014</v>
      </c>
      <c r="W851" s="4">
        <f t="shared" si="27"/>
        <v>0.43</v>
      </c>
    </row>
    <row r="852" spans="1:23"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s="5">
        <v>2</v>
      </c>
      <c r="T852" s="4">
        <v>0</v>
      </c>
      <c r="U852" s="3">
        <v>1.3415999999999999</v>
      </c>
      <c r="V852" t="str">
        <f t="shared" si="26"/>
        <v>Jun-2016</v>
      </c>
      <c r="W852" s="4">
        <f t="shared" si="27"/>
        <v>0.25999999999999995</v>
      </c>
    </row>
    <row r="853" spans="1:23"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s="5">
        <v>6</v>
      </c>
      <c r="T853" s="4">
        <v>0</v>
      </c>
      <c r="U853" s="3">
        <v>18.662400000000002</v>
      </c>
      <c r="V853" t="str">
        <f t="shared" si="26"/>
        <v>Jun-2016</v>
      </c>
      <c r="W853" s="4">
        <f t="shared" si="27"/>
        <v>0.48000000000000004</v>
      </c>
    </row>
    <row r="854" spans="1:23"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s="5">
        <v>6</v>
      </c>
      <c r="T854" s="4">
        <v>0</v>
      </c>
      <c r="U854" s="3">
        <v>50.187600000000003</v>
      </c>
      <c r="V854" t="str">
        <f t="shared" si="26"/>
        <v>Jun-2016</v>
      </c>
      <c r="W854" s="4">
        <f t="shared" si="27"/>
        <v>0.27</v>
      </c>
    </row>
    <row r="855" spans="1:23"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s="5">
        <v>2</v>
      </c>
      <c r="T855" s="4">
        <v>0</v>
      </c>
      <c r="U855" s="3">
        <v>14.671799999999999</v>
      </c>
      <c r="V855" t="str">
        <f t="shared" si="26"/>
        <v>Feb-2016</v>
      </c>
      <c r="W855" s="4">
        <f t="shared" si="27"/>
        <v>0.32999999999999996</v>
      </c>
    </row>
    <row r="856" spans="1:23"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s="5">
        <v>3</v>
      </c>
      <c r="T856" s="4">
        <v>0</v>
      </c>
      <c r="U856" s="3">
        <v>9.7175999999999991</v>
      </c>
      <c r="V856" t="str">
        <f t="shared" si="26"/>
        <v>Feb-2016</v>
      </c>
      <c r="W856" s="4">
        <f t="shared" si="27"/>
        <v>3.9999999999999994E-2</v>
      </c>
    </row>
    <row r="857" spans="1:23"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s="5">
        <v>2</v>
      </c>
      <c r="T857" s="4">
        <v>0</v>
      </c>
      <c r="U857" s="3">
        <v>18.781199999999998</v>
      </c>
      <c r="V857" t="str">
        <f t="shared" si="26"/>
        <v>Aug-2014</v>
      </c>
      <c r="W857" s="4">
        <f t="shared" si="27"/>
        <v>0.47</v>
      </c>
    </row>
    <row r="858" spans="1:23"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3">
        <v>102.3</v>
      </c>
      <c r="S858" s="5">
        <v>10</v>
      </c>
      <c r="T858" s="4">
        <v>0</v>
      </c>
      <c r="U858" s="3">
        <v>26.597999999999999</v>
      </c>
      <c r="V858" t="str">
        <f t="shared" si="26"/>
        <v>Aug-2014</v>
      </c>
      <c r="W858" s="4">
        <f t="shared" si="27"/>
        <v>0.26</v>
      </c>
    </row>
    <row r="859" spans="1:23"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s="5">
        <v>2</v>
      </c>
      <c r="T859" s="4">
        <v>0</v>
      </c>
      <c r="U859" s="3">
        <v>5.7671999999999999</v>
      </c>
      <c r="V859" t="str">
        <f t="shared" si="26"/>
        <v>Aug-2014</v>
      </c>
      <c r="W859" s="4">
        <f t="shared" si="27"/>
        <v>0.27</v>
      </c>
    </row>
    <row r="860" spans="1:23"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s="5">
        <v>1</v>
      </c>
      <c r="T860" s="4">
        <v>0</v>
      </c>
      <c r="U860" s="3">
        <v>3.5767000000000002</v>
      </c>
      <c r="V860" t="str">
        <f t="shared" si="26"/>
        <v>Apr-2017</v>
      </c>
      <c r="W860" s="4">
        <f t="shared" si="27"/>
        <v>0.47000000000000003</v>
      </c>
    </row>
    <row r="861" spans="1:23"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s="5">
        <v>2</v>
      </c>
      <c r="T861" s="4">
        <v>0</v>
      </c>
      <c r="U861" s="3">
        <v>3.58</v>
      </c>
      <c r="V861" t="str">
        <f t="shared" si="26"/>
        <v>Apr-2017</v>
      </c>
      <c r="W861" s="4">
        <f t="shared" si="27"/>
        <v>0.5</v>
      </c>
    </row>
    <row r="862" spans="1:23"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s="5">
        <v>2</v>
      </c>
      <c r="T862" s="4">
        <v>0</v>
      </c>
      <c r="U862" s="3">
        <v>0.1472</v>
      </c>
      <c r="V862" t="str">
        <f t="shared" si="26"/>
        <v>Jun-2014</v>
      </c>
      <c r="W862" s="4">
        <f t="shared" si="27"/>
        <v>0.02</v>
      </c>
    </row>
    <row r="863" spans="1:23"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s="5">
        <v>2</v>
      </c>
      <c r="T863" s="4">
        <v>0</v>
      </c>
      <c r="U863" s="3">
        <v>10.625999999999999</v>
      </c>
      <c r="V863" t="str">
        <f t="shared" si="26"/>
        <v>Jun-2014</v>
      </c>
      <c r="W863" s="4">
        <f t="shared" si="27"/>
        <v>0.45999999999999996</v>
      </c>
    </row>
    <row r="864" spans="1:23"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s="5">
        <v>6</v>
      </c>
      <c r="T864" s="4">
        <v>0.2</v>
      </c>
      <c r="U864" s="3">
        <v>40.687800000000003</v>
      </c>
      <c r="V864" t="str">
        <f t="shared" si="26"/>
        <v>Jan-2016</v>
      </c>
      <c r="W864" s="4">
        <f t="shared" si="27"/>
        <v>0.21249999999999999</v>
      </c>
    </row>
    <row r="865" spans="1:23"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s="5">
        <v>2</v>
      </c>
      <c r="T865" s="4">
        <v>0.2</v>
      </c>
      <c r="U865" s="3">
        <v>0.59040000000000004</v>
      </c>
      <c r="V865" t="str">
        <f t="shared" si="26"/>
        <v>Jan-2016</v>
      </c>
      <c r="W865" s="4">
        <f t="shared" si="27"/>
        <v>0.1125</v>
      </c>
    </row>
    <row r="866" spans="1:23"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3">
        <v>59.183999999999997</v>
      </c>
      <c r="S866" s="5">
        <v>2</v>
      </c>
      <c r="T866" s="4">
        <v>0.2</v>
      </c>
      <c r="U866" s="3">
        <v>5.1786000000000003</v>
      </c>
      <c r="V866" t="str">
        <f t="shared" si="26"/>
        <v>Jan-2016</v>
      </c>
      <c r="W866" s="4">
        <f t="shared" si="27"/>
        <v>8.7500000000000008E-2</v>
      </c>
    </row>
    <row r="867" spans="1:23"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s="5">
        <v>1</v>
      </c>
      <c r="T867" s="4">
        <v>0</v>
      </c>
      <c r="U867" s="3">
        <v>1.3583000000000001</v>
      </c>
      <c r="V867" t="str">
        <f t="shared" si="26"/>
        <v>Jan-2014</v>
      </c>
      <c r="W867" s="4">
        <f t="shared" si="27"/>
        <v>0.47000000000000003</v>
      </c>
    </row>
    <row r="868" spans="1:23"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s="5">
        <v>1</v>
      </c>
      <c r="T868" s="4">
        <v>0</v>
      </c>
      <c r="U868" s="3">
        <v>21.295400000000001</v>
      </c>
      <c r="V868" t="str">
        <f t="shared" si="26"/>
        <v>Jan-2014</v>
      </c>
      <c r="W868" s="4">
        <f t="shared" si="27"/>
        <v>0.41000000000000003</v>
      </c>
    </row>
    <row r="869" spans="1:23"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3">
        <v>15.936</v>
      </c>
      <c r="S869" s="5">
        <v>4</v>
      </c>
      <c r="T869" s="4">
        <v>0.2</v>
      </c>
      <c r="U869" s="3">
        <v>5.1791999999999998</v>
      </c>
      <c r="V869" t="str">
        <f t="shared" si="26"/>
        <v>Oct-2016</v>
      </c>
      <c r="W869" s="4">
        <f t="shared" si="27"/>
        <v>0.32500000000000001</v>
      </c>
    </row>
    <row r="870" spans="1:23"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3">
        <v>44.91</v>
      </c>
      <c r="S870" s="5">
        <v>6</v>
      </c>
      <c r="T870" s="4">
        <v>0.7</v>
      </c>
      <c r="U870" s="3">
        <v>-35.927999999999997</v>
      </c>
      <c r="V870" t="str">
        <f t="shared" si="26"/>
        <v>Apr-2014</v>
      </c>
      <c r="W870" s="4">
        <f t="shared" si="27"/>
        <v>-0.8</v>
      </c>
    </row>
    <row r="871" spans="1:23"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3">
        <v>1141.47</v>
      </c>
      <c r="S871" s="5">
        <v>5</v>
      </c>
      <c r="T871" s="4">
        <v>0.7</v>
      </c>
      <c r="U871" s="3">
        <v>-760.98</v>
      </c>
      <c r="V871" t="str">
        <f t="shared" si="26"/>
        <v>Sep-2016</v>
      </c>
      <c r="W871" s="4">
        <f t="shared" si="27"/>
        <v>-0.66666666666666663</v>
      </c>
    </row>
    <row r="872" spans="1:23"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3">
        <v>280.78199999999998</v>
      </c>
      <c r="S872" s="5">
        <v>3</v>
      </c>
      <c r="T872" s="4">
        <v>0.4</v>
      </c>
      <c r="U872" s="3">
        <v>-46.796999999999997</v>
      </c>
      <c r="V872" t="str">
        <f t="shared" si="26"/>
        <v>Sep-2016</v>
      </c>
      <c r="W872" s="4">
        <f t="shared" si="27"/>
        <v>-0.16666666666666666</v>
      </c>
    </row>
    <row r="873" spans="1:23"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s="5">
        <v>3</v>
      </c>
      <c r="T873" s="4">
        <v>0</v>
      </c>
      <c r="U873" s="3">
        <v>17.22</v>
      </c>
      <c r="V873" t="str">
        <f t="shared" si="26"/>
        <v>Oct-2015</v>
      </c>
      <c r="W873" s="4">
        <f t="shared" si="27"/>
        <v>0.5</v>
      </c>
    </row>
    <row r="874" spans="1:23"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s="5">
        <v>2</v>
      </c>
      <c r="T874" s="4">
        <v>0</v>
      </c>
      <c r="U874" s="3">
        <v>5.2256</v>
      </c>
      <c r="V874" t="str">
        <f t="shared" si="26"/>
        <v>Dec-2014</v>
      </c>
      <c r="W874" s="4">
        <f t="shared" si="27"/>
        <v>0.46</v>
      </c>
    </row>
    <row r="875" spans="1:23"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s="5">
        <v>7</v>
      </c>
      <c r="T875" s="4">
        <v>0.2</v>
      </c>
      <c r="U875" s="3">
        <v>37.220399999999998</v>
      </c>
      <c r="V875" t="str">
        <f t="shared" si="26"/>
        <v>Dec-2014</v>
      </c>
      <c r="W875" s="4">
        <f t="shared" si="27"/>
        <v>0.35</v>
      </c>
    </row>
    <row r="876" spans="1:23"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3">
        <v>192.16</v>
      </c>
      <c r="S876" s="5">
        <v>5</v>
      </c>
      <c r="T876" s="4">
        <v>0.2</v>
      </c>
      <c r="U876" s="3">
        <v>67.256</v>
      </c>
      <c r="V876" t="str">
        <f t="shared" si="26"/>
        <v>Aug-2017</v>
      </c>
      <c r="W876" s="4">
        <f t="shared" si="27"/>
        <v>0.35000000000000003</v>
      </c>
    </row>
    <row r="877" spans="1:23"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3">
        <v>322.58999999999997</v>
      </c>
      <c r="S877" s="5">
        <v>3</v>
      </c>
      <c r="T877" s="4">
        <v>0</v>
      </c>
      <c r="U877" s="3">
        <v>64.518000000000001</v>
      </c>
      <c r="V877" t="str">
        <f t="shared" si="26"/>
        <v>Jan-2016</v>
      </c>
      <c r="W877" s="4">
        <f t="shared" si="27"/>
        <v>0.2</v>
      </c>
    </row>
    <row r="878" spans="1:23"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s="5">
        <v>1</v>
      </c>
      <c r="T878" s="4">
        <v>0</v>
      </c>
      <c r="U878" s="3">
        <v>13.195600000000001</v>
      </c>
      <c r="V878" t="str">
        <f t="shared" si="26"/>
        <v>Jan-2016</v>
      </c>
      <c r="W878" s="4">
        <f t="shared" si="27"/>
        <v>0.44000000000000006</v>
      </c>
    </row>
    <row r="879" spans="1:23"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3">
        <v>371.97</v>
      </c>
      <c r="S879" s="5">
        <v>3</v>
      </c>
      <c r="T879" s="4">
        <v>0</v>
      </c>
      <c r="U879" s="3">
        <v>66.954599999999999</v>
      </c>
      <c r="V879" t="str">
        <f t="shared" si="26"/>
        <v>Jan-2016</v>
      </c>
      <c r="W879" s="4">
        <f t="shared" si="27"/>
        <v>0.18</v>
      </c>
    </row>
    <row r="880" spans="1:23"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5.8920000000000003</v>
      </c>
      <c r="S880" s="5">
        <v>4</v>
      </c>
      <c r="T880" s="4">
        <v>0.7</v>
      </c>
      <c r="U880" s="3">
        <v>-4.1243999999999996</v>
      </c>
      <c r="V880" t="str">
        <f t="shared" si="26"/>
        <v>Sep-2014</v>
      </c>
      <c r="W880" s="4">
        <f t="shared" si="27"/>
        <v>-0.69999999999999984</v>
      </c>
    </row>
    <row r="881" spans="1:23"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3">
        <v>68.471999999999994</v>
      </c>
      <c r="S881" s="5">
        <v>3</v>
      </c>
      <c r="T881" s="4">
        <v>0.2</v>
      </c>
      <c r="U881" s="3">
        <v>23.109300000000001</v>
      </c>
      <c r="V881" t="str">
        <f t="shared" si="26"/>
        <v>Dec-2017</v>
      </c>
      <c r="W881" s="4">
        <f t="shared" si="27"/>
        <v>0.33750000000000002</v>
      </c>
    </row>
    <row r="882" spans="1:23"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3">
        <v>1242.9000000000001</v>
      </c>
      <c r="S882" s="5">
        <v>5</v>
      </c>
      <c r="T882" s="4">
        <v>0.1</v>
      </c>
      <c r="U882" s="3">
        <v>262.39</v>
      </c>
      <c r="V882" t="str">
        <f t="shared" si="26"/>
        <v>Dec-2017</v>
      </c>
      <c r="W882" s="4">
        <f t="shared" si="27"/>
        <v>0.21111111111111108</v>
      </c>
    </row>
    <row r="883" spans="1:23"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s="5">
        <v>2</v>
      </c>
      <c r="T883" s="4">
        <v>0</v>
      </c>
      <c r="U883" s="3">
        <v>8.3268000000000004</v>
      </c>
      <c r="V883" t="str">
        <f t="shared" si="26"/>
        <v>Oct-2015</v>
      </c>
      <c r="W883" s="4">
        <f t="shared" si="27"/>
        <v>0.27</v>
      </c>
    </row>
    <row r="884" spans="1:23"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s="5">
        <v>4</v>
      </c>
      <c r="T884" s="4">
        <v>0</v>
      </c>
      <c r="U884" s="3">
        <v>5.9311999999999996</v>
      </c>
      <c r="V884" t="str">
        <f t="shared" si="26"/>
        <v>Dec-2017</v>
      </c>
      <c r="W884" s="4">
        <f t="shared" si="27"/>
        <v>0.43999999999999995</v>
      </c>
    </row>
    <row r="885" spans="1:23"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3">
        <v>31.4</v>
      </c>
      <c r="S885" s="5">
        <v>5</v>
      </c>
      <c r="T885" s="4">
        <v>0</v>
      </c>
      <c r="U885" s="3">
        <v>10.048</v>
      </c>
      <c r="V885" t="str">
        <f t="shared" si="26"/>
        <v>Oct-2016</v>
      </c>
      <c r="W885" s="4">
        <f t="shared" si="27"/>
        <v>0.32</v>
      </c>
    </row>
    <row r="886" spans="1:23"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s="5">
        <v>2</v>
      </c>
      <c r="T886" s="4">
        <v>0</v>
      </c>
      <c r="U886" s="3">
        <v>5.9363999999999999</v>
      </c>
      <c r="V886" t="str">
        <f t="shared" si="26"/>
        <v>May-2014</v>
      </c>
      <c r="W886" s="4">
        <f t="shared" si="27"/>
        <v>0.33999999999999997</v>
      </c>
    </row>
    <row r="887" spans="1:23"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3">
        <v>13.944000000000001</v>
      </c>
      <c r="S887" s="5">
        <v>3</v>
      </c>
      <c r="T887" s="4">
        <v>0.2</v>
      </c>
      <c r="U887" s="3">
        <v>4.5317999999999996</v>
      </c>
      <c r="V887" t="str">
        <f t="shared" si="26"/>
        <v>Apr-2015</v>
      </c>
      <c r="W887" s="4">
        <f t="shared" si="27"/>
        <v>0.32499999999999996</v>
      </c>
    </row>
    <row r="888" spans="1:23"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s="5">
        <v>12</v>
      </c>
      <c r="T888" s="4">
        <v>0</v>
      </c>
      <c r="U888" s="3">
        <v>1.6752</v>
      </c>
      <c r="V888" t="str">
        <f t="shared" si="26"/>
        <v>Jul-2017</v>
      </c>
      <c r="W888" s="4">
        <f t="shared" si="27"/>
        <v>0.02</v>
      </c>
    </row>
    <row r="889" spans="1:23"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s="5">
        <v>7</v>
      </c>
      <c r="T889" s="4">
        <v>0</v>
      </c>
      <c r="U889" s="3">
        <v>18.453399999999998</v>
      </c>
      <c r="V889" t="str">
        <f t="shared" si="26"/>
        <v>Oct-2017</v>
      </c>
      <c r="W889" s="4">
        <f t="shared" si="27"/>
        <v>0.49</v>
      </c>
    </row>
    <row r="890" spans="1:23"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s="5">
        <v>6</v>
      </c>
      <c r="T890" s="4">
        <v>0</v>
      </c>
      <c r="U890" s="3">
        <v>16.993200000000002</v>
      </c>
      <c r="V890" t="str">
        <f t="shared" si="26"/>
        <v>Dec-2014</v>
      </c>
      <c r="W890" s="4">
        <f t="shared" si="27"/>
        <v>0.49000000000000005</v>
      </c>
    </row>
    <row r="891" spans="1:23"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s="5">
        <v>5</v>
      </c>
      <c r="T891" s="4">
        <v>0</v>
      </c>
      <c r="U891" s="3">
        <v>14.994999999999999</v>
      </c>
      <c r="V891" t="str">
        <f t="shared" si="26"/>
        <v>Jun-2017</v>
      </c>
      <c r="W891" s="4">
        <f t="shared" si="27"/>
        <v>0.1</v>
      </c>
    </row>
    <row r="892" spans="1:23"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s="5">
        <v>3</v>
      </c>
      <c r="T892" s="4">
        <v>0.2</v>
      </c>
      <c r="U892" s="3">
        <v>18.6006</v>
      </c>
      <c r="V892" t="str">
        <f t="shared" si="26"/>
        <v>Jun-2017</v>
      </c>
      <c r="W892" s="4">
        <f t="shared" si="27"/>
        <v>0.36250000000000004</v>
      </c>
    </row>
    <row r="893" spans="1:23"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s="5">
        <v>1</v>
      </c>
      <c r="T893" s="4">
        <v>0</v>
      </c>
      <c r="U893" s="3">
        <v>2.0430000000000001</v>
      </c>
      <c r="V893" t="str">
        <f t="shared" si="26"/>
        <v>Jun-2017</v>
      </c>
      <c r="W893" s="4">
        <f t="shared" si="27"/>
        <v>0.45</v>
      </c>
    </row>
    <row r="894" spans="1:23"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s="5">
        <v>4</v>
      </c>
      <c r="T894" s="4">
        <v>0</v>
      </c>
      <c r="U894" s="3">
        <v>5.4127999999999998</v>
      </c>
      <c r="V894" t="str">
        <f t="shared" si="26"/>
        <v>Jun-2017</v>
      </c>
      <c r="W894" s="4">
        <f t="shared" si="27"/>
        <v>0.33999999999999997</v>
      </c>
    </row>
    <row r="895" spans="1:23"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s="5">
        <v>8</v>
      </c>
      <c r="T895" s="4">
        <v>0</v>
      </c>
      <c r="U895" s="3">
        <v>135.97999999999999</v>
      </c>
      <c r="V895" t="str">
        <f t="shared" si="26"/>
        <v>Jun-2017</v>
      </c>
      <c r="W895" s="4">
        <f t="shared" si="27"/>
        <v>0.25</v>
      </c>
    </row>
    <row r="896" spans="1:23"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3">
        <v>155.82</v>
      </c>
      <c r="S896" s="5">
        <v>7</v>
      </c>
      <c r="T896" s="4">
        <v>0</v>
      </c>
      <c r="U896" s="3">
        <v>42.071399999999997</v>
      </c>
      <c r="V896" t="str">
        <f t="shared" si="26"/>
        <v>Nov-2016</v>
      </c>
      <c r="W896" s="4">
        <f t="shared" si="27"/>
        <v>0.27</v>
      </c>
    </row>
    <row r="897" spans="1:23"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3">
        <v>70.007999999999996</v>
      </c>
      <c r="S897" s="5">
        <v>3</v>
      </c>
      <c r="T897" s="4">
        <v>0.2</v>
      </c>
      <c r="U897" s="3">
        <v>24.502800000000001</v>
      </c>
      <c r="V897" t="str">
        <f t="shared" si="26"/>
        <v>Nov-2016</v>
      </c>
      <c r="W897" s="4">
        <f t="shared" si="27"/>
        <v>0.35000000000000003</v>
      </c>
    </row>
    <row r="898" spans="1:23"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s="5">
        <v>2</v>
      </c>
      <c r="T898" s="4">
        <v>0.2</v>
      </c>
      <c r="U898" s="3">
        <v>5.0856000000000003</v>
      </c>
      <c r="V898" t="str">
        <f t="shared" si="26"/>
        <v>Oct-2016</v>
      </c>
      <c r="W898" s="4">
        <f t="shared" si="27"/>
        <v>0.32500000000000001</v>
      </c>
    </row>
    <row r="899" spans="1:23"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3">
        <v>103.6</v>
      </c>
      <c r="S899" s="5">
        <v>7</v>
      </c>
      <c r="T899" s="4">
        <v>0</v>
      </c>
      <c r="U899" s="3">
        <v>51.8</v>
      </c>
      <c r="V899" t="str">
        <f t="shared" ref="V899:V962" si="28">TEXT(D899,"mmm-yyyy")</f>
        <v>Sep-2014</v>
      </c>
      <c r="W899" s="4">
        <f t="shared" ref="W899:W962" si="29">IF(R899=0,0,U899/R899)</f>
        <v>0.5</v>
      </c>
    </row>
    <row r="900" spans="1:23"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s="5">
        <v>8</v>
      </c>
      <c r="T900" s="4">
        <v>0</v>
      </c>
      <c r="U900" s="3">
        <v>22.540800000000001</v>
      </c>
      <c r="V900" t="str">
        <f t="shared" si="28"/>
        <v>Oct-2017</v>
      </c>
      <c r="W900" s="4">
        <f t="shared" si="29"/>
        <v>0.48</v>
      </c>
    </row>
    <row r="901" spans="1:23"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3">
        <v>8.9039999999999999</v>
      </c>
      <c r="S901" s="5">
        <v>2</v>
      </c>
      <c r="T901" s="4">
        <v>0.7</v>
      </c>
      <c r="U901" s="3">
        <v>-6.5296000000000003</v>
      </c>
      <c r="V901" t="str">
        <f t="shared" si="28"/>
        <v>Apr-2016</v>
      </c>
      <c r="W901" s="4">
        <f t="shared" si="29"/>
        <v>-0.73333333333333339</v>
      </c>
    </row>
    <row r="902" spans="1:23"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3">
        <v>10.44</v>
      </c>
      <c r="S902" s="5">
        <v>5</v>
      </c>
      <c r="T902" s="4">
        <v>0.2</v>
      </c>
      <c r="U902" s="3">
        <v>3.3929999999999998</v>
      </c>
      <c r="V902" t="str">
        <f t="shared" si="28"/>
        <v>Nov-2017</v>
      </c>
      <c r="W902" s="4">
        <f t="shared" si="29"/>
        <v>0.32500000000000001</v>
      </c>
    </row>
    <row r="903" spans="1:23"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s="5">
        <v>4</v>
      </c>
      <c r="T903" s="4">
        <v>0.8</v>
      </c>
      <c r="U903" s="3">
        <v>-32.088000000000001</v>
      </c>
      <c r="V903" t="str">
        <f t="shared" si="28"/>
        <v>Nov-2017</v>
      </c>
      <c r="W903" s="4">
        <f t="shared" si="29"/>
        <v>-1.7500000000000002</v>
      </c>
    </row>
    <row r="904" spans="1:23"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3">
        <v>323.976</v>
      </c>
      <c r="S904" s="5">
        <v>3</v>
      </c>
      <c r="T904" s="4">
        <v>0.2</v>
      </c>
      <c r="U904" s="3">
        <v>20.2485</v>
      </c>
      <c r="V904" t="str">
        <f t="shared" si="28"/>
        <v>Sep-2017</v>
      </c>
      <c r="W904" s="4">
        <f t="shared" si="29"/>
        <v>6.25E-2</v>
      </c>
    </row>
    <row r="905" spans="1:23"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3">
        <v>20.04</v>
      </c>
      <c r="S905" s="5">
        <v>3</v>
      </c>
      <c r="T905" s="4">
        <v>0</v>
      </c>
      <c r="U905" s="3">
        <v>9.6191999999999993</v>
      </c>
      <c r="V905" t="str">
        <f t="shared" si="28"/>
        <v>Apr-2016</v>
      </c>
      <c r="W905" s="4">
        <f t="shared" si="29"/>
        <v>0.48</v>
      </c>
    </row>
    <row r="906" spans="1:23"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s="5">
        <v>2</v>
      </c>
      <c r="T906" s="4">
        <v>0</v>
      </c>
      <c r="U906" s="3">
        <v>2.5983999999999998</v>
      </c>
      <c r="V906" t="str">
        <f t="shared" si="28"/>
        <v>Apr-2016</v>
      </c>
      <c r="W906" s="4">
        <f t="shared" si="29"/>
        <v>0.04</v>
      </c>
    </row>
    <row r="907" spans="1:23"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3">
        <v>12.96</v>
      </c>
      <c r="S907" s="5">
        <v>2</v>
      </c>
      <c r="T907" s="4">
        <v>0</v>
      </c>
      <c r="U907" s="3">
        <v>6.2207999999999997</v>
      </c>
      <c r="V907" t="str">
        <f t="shared" si="28"/>
        <v>Apr-2016</v>
      </c>
      <c r="W907" s="4">
        <f t="shared" si="29"/>
        <v>0.47999999999999993</v>
      </c>
    </row>
    <row r="908" spans="1:23"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s="5">
        <v>4</v>
      </c>
      <c r="T908" s="4">
        <v>0.2</v>
      </c>
      <c r="U908" s="3">
        <v>12.117599999999999</v>
      </c>
      <c r="V908" t="str">
        <f t="shared" si="28"/>
        <v>Jan-2018</v>
      </c>
      <c r="W908" s="4">
        <f t="shared" si="29"/>
        <v>3.7499999999999999E-2</v>
      </c>
    </row>
    <row r="909" spans="1:23"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s="5">
        <v>7</v>
      </c>
      <c r="T909" s="4">
        <v>0</v>
      </c>
      <c r="U909" s="3">
        <v>2.7279</v>
      </c>
      <c r="V909" t="str">
        <f t="shared" si="28"/>
        <v>Jan-2018</v>
      </c>
      <c r="W909" s="4">
        <f t="shared" si="29"/>
        <v>0.03</v>
      </c>
    </row>
    <row r="910" spans="1:23"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3">
        <v>52.776000000000003</v>
      </c>
      <c r="S910" s="5">
        <v>3</v>
      </c>
      <c r="T910" s="4">
        <v>0.2</v>
      </c>
      <c r="U910" s="3">
        <v>19.791</v>
      </c>
      <c r="V910" t="str">
        <f t="shared" si="28"/>
        <v>Jan-2018</v>
      </c>
      <c r="W910" s="4">
        <f t="shared" si="29"/>
        <v>0.375</v>
      </c>
    </row>
    <row r="911" spans="1:23"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s="5">
        <v>4</v>
      </c>
      <c r="T911" s="4">
        <v>0</v>
      </c>
      <c r="U911" s="3">
        <v>323.94600000000003</v>
      </c>
      <c r="V911" t="str">
        <f t="shared" si="28"/>
        <v>Sep-2017</v>
      </c>
      <c r="W911" s="4">
        <f t="shared" si="29"/>
        <v>0.27</v>
      </c>
    </row>
    <row r="912" spans="1:23"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3">
        <v>1928.78</v>
      </c>
      <c r="S912" s="5">
        <v>7</v>
      </c>
      <c r="T912" s="4">
        <v>0</v>
      </c>
      <c r="U912" s="3">
        <v>829.37540000000001</v>
      </c>
      <c r="V912" t="str">
        <f t="shared" si="28"/>
        <v>Sep-2017</v>
      </c>
      <c r="W912" s="4">
        <f t="shared" si="29"/>
        <v>0.43</v>
      </c>
    </row>
    <row r="913" spans="1:23"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s="5">
        <v>2</v>
      </c>
      <c r="T913" s="4">
        <v>0</v>
      </c>
      <c r="U913" s="3">
        <v>81.047399999999996</v>
      </c>
      <c r="V913" t="str">
        <f t="shared" si="28"/>
        <v>Sep-2017</v>
      </c>
      <c r="W913" s="4">
        <f t="shared" si="29"/>
        <v>0.22999999999999998</v>
      </c>
    </row>
    <row r="914" spans="1:23"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3">
        <v>22.2</v>
      </c>
      <c r="S914" s="5">
        <v>6</v>
      </c>
      <c r="T914" s="4">
        <v>0</v>
      </c>
      <c r="U914" s="3">
        <v>9.1020000000000003</v>
      </c>
      <c r="V914" t="str">
        <f t="shared" si="28"/>
        <v>Jun-2015</v>
      </c>
      <c r="W914" s="4">
        <f t="shared" si="29"/>
        <v>0.41000000000000003</v>
      </c>
    </row>
    <row r="915" spans="1:23"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s="5">
        <v>1</v>
      </c>
      <c r="T915" s="4">
        <v>0</v>
      </c>
      <c r="U915" s="3">
        <v>19.2454</v>
      </c>
      <c r="V915" t="str">
        <f t="shared" si="28"/>
        <v>Nov-2017</v>
      </c>
      <c r="W915" s="4">
        <f t="shared" si="29"/>
        <v>0.41000000000000003</v>
      </c>
    </row>
    <row r="916" spans="1:23"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3">
        <v>143.72999999999999</v>
      </c>
      <c r="S916" s="5">
        <v>9</v>
      </c>
      <c r="T916" s="4">
        <v>0</v>
      </c>
      <c r="U916" s="3">
        <v>56.054699999999997</v>
      </c>
      <c r="V916" t="str">
        <f t="shared" si="28"/>
        <v>Nov-2017</v>
      </c>
      <c r="W916" s="4">
        <f t="shared" si="29"/>
        <v>0.39</v>
      </c>
    </row>
    <row r="917" spans="1:23"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s="5">
        <v>2</v>
      </c>
      <c r="T917" s="4">
        <v>0.3</v>
      </c>
      <c r="U917" s="3">
        <v>-18.5562</v>
      </c>
      <c r="V917" t="str">
        <f t="shared" si="28"/>
        <v>Jun-2014</v>
      </c>
      <c r="W917" s="4">
        <f t="shared" si="29"/>
        <v>-0.18571428571428572</v>
      </c>
    </row>
    <row r="918" spans="1:23"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s="5">
        <v>4</v>
      </c>
      <c r="T918" s="4">
        <v>0.3</v>
      </c>
      <c r="U918" s="3">
        <v>-56.996000000000002</v>
      </c>
      <c r="V918" t="str">
        <f t="shared" si="28"/>
        <v>Jun-2014</v>
      </c>
      <c r="W918" s="4">
        <f t="shared" si="29"/>
        <v>-7.1428571428571438E-2</v>
      </c>
    </row>
    <row r="919" spans="1:23"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8.5679999999999996</v>
      </c>
      <c r="S919" s="5">
        <v>3</v>
      </c>
      <c r="T919" s="4">
        <v>0.8</v>
      </c>
      <c r="U919" s="3">
        <v>-14.5656</v>
      </c>
      <c r="V919" t="str">
        <f t="shared" si="28"/>
        <v>Jun-2014</v>
      </c>
      <c r="W919" s="4">
        <f t="shared" si="29"/>
        <v>-1.7</v>
      </c>
    </row>
    <row r="920" spans="1:23"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s="5">
        <v>3</v>
      </c>
      <c r="T920" s="4">
        <v>0.2</v>
      </c>
      <c r="U920" s="3">
        <v>50.406300000000002</v>
      </c>
      <c r="V920" t="str">
        <f t="shared" si="28"/>
        <v>Mar-2016</v>
      </c>
      <c r="W920" s="4">
        <f t="shared" si="29"/>
        <v>0.33750000000000002</v>
      </c>
    </row>
    <row r="921" spans="1:23"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3">
        <v>12.992000000000001</v>
      </c>
      <c r="S921" s="5">
        <v>1</v>
      </c>
      <c r="T921" s="4">
        <v>0.2</v>
      </c>
      <c r="U921" s="3">
        <v>-0.81200000000000006</v>
      </c>
      <c r="V921" t="str">
        <f t="shared" si="28"/>
        <v>Mar-2016</v>
      </c>
      <c r="W921" s="4">
        <f t="shared" si="29"/>
        <v>-6.25E-2</v>
      </c>
    </row>
    <row r="922" spans="1:23"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s="5">
        <v>2</v>
      </c>
      <c r="T922" s="4">
        <v>0</v>
      </c>
      <c r="U922" s="3">
        <v>6.8768000000000002</v>
      </c>
      <c r="V922" t="str">
        <f t="shared" si="28"/>
        <v>Dec-2014</v>
      </c>
      <c r="W922" s="4">
        <f t="shared" si="29"/>
        <v>0.28000000000000003</v>
      </c>
    </row>
    <row r="923" spans="1:23"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s="5">
        <v>3</v>
      </c>
      <c r="T923" s="4">
        <v>0</v>
      </c>
      <c r="U923" s="3">
        <v>34.907400000000003</v>
      </c>
      <c r="V923" t="str">
        <f t="shared" si="28"/>
        <v>Apr-2015</v>
      </c>
      <c r="W923" s="4">
        <f t="shared" si="29"/>
        <v>0.41000000000000003</v>
      </c>
    </row>
    <row r="924" spans="1:23"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s="5">
        <v>1</v>
      </c>
      <c r="T924" s="4">
        <v>0</v>
      </c>
      <c r="U924" s="3">
        <v>10.555199999999999</v>
      </c>
      <c r="V924" t="str">
        <f t="shared" si="28"/>
        <v>Apr-2015</v>
      </c>
      <c r="W924" s="4">
        <f t="shared" si="29"/>
        <v>0.48</v>
      </c>
    </row>
    <row r="925" spans="1:23"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3">
        <v>406.6</v>
      </c>
      <c r="S925" s="5">
        <v>5</v>
      </c>
      <c r="T925" s="4">
        <v>0</v>
      </c>
      <c r="U925" s="3">
        <v>113.848</v>
      </c>
      <c r="V925" t="str">
        <f t="shared" si="28"/>
        <v>Apr-2015</v>
      </c>
      <c r="W925" s="4">
        <f t="shared" si="29"/>
        <v>0.27999999999999997</v>
      </c>
    </row>
    <row r="926" spans="1:23"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3">
        <v>841.56799999999998</v>
      </c>
      <c r="S926" s="5">
        <v>2</v>
      </c>
      <c r="T926" s="4">
        <v>0.2</v>
      </c>
      <c r="U926" s="3">
        <v>294.54880000000003</v>
      </c>
      <c r="V926" t="str">
        <f t="shared" si="28"/>
        <v>Sep-2016</v>
      </c>
      <c r="W926" s="4">
        <f t="shared" si="29"/>
        <v>0.35000000000000003</v>
      </c>
    </row>
    <row r="927" spans="1:23"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3">
        <v>15.552</v>
      </c>
      <c r="S927" s="5">
        <v>3</v>
      </c>
      <c r="T927" s="4">
        <v>0.2</v>
      </c>
      <c r="U927" s="3">
        <v>5.4432</v>
      </c>
      <c r="V927" t="str">
        <f t="shared" si="28"/>
        <v>Sep-2014</v>
      </c>
      <c r="W927" s="4">
        <f t="shared" si="29"/>
        <v>0.35000000000000003</v>
      </c>
    </row>
    <row r="928" spans="1:23"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3">
        <v>252</v>
      </c>
      <c r="S928" s="5">
        <v>5</v>
      </c>
      <c r="T928" s="4">
        <v>0.2</v>
      </c>
      <c r="U928" s="3">
        <v>53.55</v>
      </c>
      <c r="V928" t="str">
        <f t="shared" si="28"/>
        <v>Sep-2014</v>
      </c>
      <c r="W928" s="4">
        <f t="shared" si="29"/>
        <v>0.21249999999999999</v>
      </c>
    </row>
    <row r="929" spans="1:23"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s="5">
        <v>4</v>
      </c>
      <c r="T929" s="4">
        <v>0</v>
      </c>
      <c r="U929" s="3">
        <v>12.936</v>
      </c>
      <c r="V929" t="str">
        <f t="shared" si="28"/>
        <v>Oct-2015</v>
      </c>
      <c r="W929" s="4">
        <f t="shared" si="29"/>
        <v>0.27999999999999997</v>
      </c>
    </row>
    <row r="930" spans="1:23"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s="5">
        <v>2</v>
      </c>
      <c r="T930" s="4">
        <v>0</v>
      </c>
      <c r="U930" s="3">
        <v>9.5172000000000008</v>
      </c>
      <c r="V930" t="str">
        <f t="shared" si="28"/>
        <v>Oct-2015</v>
      </c>
      <c r="W930" s="4">
        <f t="shared" si="29"/>
        <v>0.33</v>
      </c>
    </row>
    <row r="931" spans="1:23"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14.592000000000001</v>
      </c>
      <c r="S931" s="5">
        <v>3</v>
      </c>
      <c r="T931" s="4">
        <v>0.2</v>
      </c>
      <c r="U931" s="3">
        <v>2.5535999999999999</v>
      </c>
      <c r="V931" t="str">
        <f t="shared" si="28"/>
        <v>Apr-2017</v>
      </c>
      <c r="W931" s="4">
        <f t="shared" si="29"/>
        <v>0.17499999999999999</v>
      </c>
    </row>
    <row r="932" spans="1:23"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s="5">
        <v>3</v>
      </c>
      <c r="T932" s="4">
        <v>0.2</v>
      </c>
      <c r="U932" s="3">
        <v>21.340800000000002</v>
      </c>
      <c r="V932" t="str">
        <f t="shared" si="28"/>
        <v>Apr-2017</v>
      </c>
      <c r="W932" s="4">
        <f t="shared" si="29"/>
        <v>0.23750000000000004</v>
      </c>
    </row>
    <row r="933" spans="1:23"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3">
        <v>13.872</v>
      </c>
      <c r="S933" s="5">
        <v>3</v>
      </c>
      <c r="T933" s="4">
        <v>0.2</v>
      </c>
      <c r="U933" s="3">
        <v>5.0286</v>
      </c>
      <c r="V933" t="str">
        <f t="shared" si="28"/>
        <v>Apr-2017</v>
      </c>
      <c r="W933" s="4">
        <f t="shared" si="29"/>
        <v>0.36249999999999999</v>
      </c>
    </row>
    <row r="934" spans="1:23"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s="5">
        <v>3</v>
      </c>
      <c r="T934" s="4">
        <v>0.2</v>
      </c>
      <c r="U934" s="3">
        <v>4.1147999999999998</v>
      </c>
      <c r="V934" t="str">
        <f t="shared" si="28"/>
        <v>Sep-2017</v>
      </c>
      <c r="W934" s="4">
        <f t="shared" si="29"/>
        <v>0.33749999999999997</v>
      </c>
    </row>
    <row r="935" spans="1:23"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3">
        <v>45.055999999999997</v>
      </c>
      <c r="S935" s="5">
        <v>8</v>
      </c>
      <c r="T935" s="4">
        <v>0.2</v>
      </c>
      <c r="U935" s="3">
        <v>15.2064</v>
      </c>
      <c r="V935" t="str">
        <f t="shared" si="28"/>
        <v>Jun-2016</v>
      </c>
      <c r="W935" s="4">
        <f t="shared" si="29"/>
        <v>0.33750000000000002</v>
      </c>
    </row>
    <row r="936" spans="1:23"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3">
        <v>29.718</v>
      </c>
      <c r="S936" s="5">
        <v>6</v>
      </c>
      <c r="T936" s="4">
        <v>0.7</v>
      </c>
      <c r="U936" s="3">
        <v>-21.793199999999999</v>
      </c>
      <c r="V936" t="str">
        <f t="shared" si="28"/>
        <v>Jun-2016</v>
      </c>
      <c r="W936" s="4">
        <f t="shared" si="29"/>
        <v>-0.73333333333333328</v>
      </c>
    </row>
    <row r="937" spans="1:23"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3">
        <v>15.552</v>
      </c>
      <c r="S937" s="5">
        <v>3</v>
      </c>
      <c r="T937" s="4">
        <v>0.2</v>
      </c>
      <c r="U937" s="3">
        <v>5.4432</v>
      </c>
      <c r="V937" t="str">
        <f t="shared" si="28"/>
        <v>Jun-2016</v>
      </c>
      <c r="W937" s="4">
        <f t="shared" si="29"/>
        <v>0.35000000000000003</v>
      </c>
    </row>
    <row r="938" spans="1:23"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s="5">
        <v>2</v>
      </c>
      <c r="T938" s="4">
        <v>0.2</v>
      </c>
      <c r="U938" s="3">
        <v>33.577199999999998</v>
      </c>
      <c r="V938" t="str">
        <f t="shared" si="28"/>
        <v>Jun-2016</v>
      </c>
      <c r="W938" s="4">
        <f t="shared" si="29"/>
        <v>7.4999999999999997E-2</v>
      </c>
    </row>
    <row r="939" spans="1:23"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s="5">
        <v>1</v>
      </c>
      <c r="T939" s="4">
        <v>0</v>
      </c>
      <c r="U939" s="3">
        <v>54.396599999999999</v>
      </c>
      <c r="V939" t="str">
        <f t="shared" si="28"/>
        <v>Nov-2017</v>
      </c>
      <c r="W939" s="4">
        <f t="shared" si="29"/>
        <v>0.33999999999999997</v>
      </c>
    </row>
    <row r="940" spans="1:23"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s="5">
        <v>2</v>
      </c>
      <c r="T940" s="4">
        <v>0</v>
      </c>
      <c r="U940" s="3">
        <v>6.2207999999999997</v>
      </c>
      <c r="V940" t="str">
        <f t="shared" si="28"/>
        <v>Dec-2015</v>
      </c>
      <c r="W940" s="4">
        <f t="shared" si="29"/>
        <v>0.47999999999999993</v>
      </c>
    </row>
    <row r="941" spans="1:23"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s="5">
        <v>4</v>
      </c>
      <c r="T941" s="4">
        <v>0</v>
      </c>
      <c r="U941" s="3">
        <v>34.964799999999997</v>
      </c>
      <c r="V941" t="str">
        <f t="shared" si="28"/>
        <v>Dec-2015</v>
      </c>
      <c r="W941" s="4">
        <f t="shared" si="29"/>
        <v>0.26</v>
      </c>
    </row>
    <row r="942" spans="1:23"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s="5">
        <v>2</v>
      </c>
      <c r="T942" s="4">
        <v>0</v>
      </c>
      <c r="U942" s="3">
        <v>8.0464000000000002</v>
      </c>
      <c r="V942" t="str">
        <f t="shared" si="28"/>
        <v>Jun-2016</v>
      </c>
      <c r="W942" s="4">
        <f t="shared" si="29"/>
        <v>0.47</v>
      </c>
    </row>
    <row r="943" spans="1:23"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s="5">
        <v>2</v>
      </c>
      <c r="T943" s="4">
        <v>0.2</v>
      </c>
      <c r="U943" s="3">
        <v>2.2098</v>
      </c>
      <c r="V943" t="str">
        <f t="shared" si="28"/>
        <v>Dec-2016</v>
      </c>
      <c r="W943" s="4">
        <f t="shared" si="29"/>
        <v>0.36249999999999999</v>
      </c>
    </row>
    <row r="944" spans="1:23"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s="5">
        <v>4</v>
      </c>
      <c r="T944" s="4">
        <v>0.2</v>
      </c>
      <c r="U944" s="3">
        <v>41.785200000000003</v>
      </c>
      <c r="V944" t="str">
        <f t="shared" si="28"/>
        <v>Dec-2016</v>
      </c>
      <c r="W944" s="4">
        <f t="shared" si="29"/>
        <v>3.7500000000000006E-2</v>
      </c>
    </row>
    <row r="945" spans="1:23"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3">
        <v>32.4</v>
      </c>
      <c r="S945" s="5">
        <v>5</v>
      </c>
      <c r="T945" s="4">
        <v>0</v>
      </c>
      <c r="U945" s="3">
        <v>15.552</v>
      </c>
      <c r="V945" t="str">
        <f t="shared" si="28"/>
        <v>Jun-2015</v>
      </c>
      <c r="W945" s="4">
        <f t="shared" si="29"/>
        <v>0.48</v>
      </c>
    </row>
    <row r="946" spans="1:23"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3">
        <v>540.57000000000005</v>
      </c>
      <c r="S946" s="5">
        <v>3</v>
      </c>
      <c r="T946" s="4">
        <v>0</v>
      </c>
      <c r="U946" s="3">
        <v>140.54820000000001</v>
      </c>
      <c r="V946" t="str">
        <f t="shared" si="28"/>
        <v>Jun-2015</v>
      </c>
      <c r="W946" s="4">
        <f t="shared" si="29"/>
        <v>0.26</v>
      </c>
    </row>
    <row r="947" spans="1:23"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s="5">
        <v>5</v>
      </c>
      <c r="T947" s="4">
        <v>0.2</v>
      </c>
      <c r="U947" s="3">
        <v>62.91</v>
      </c>
      <c r="V947" t="str">
        <f t="shared" si="28"/>
        <v>Jun-2015</v>
      </c>
      <c r="W947" s="4">
        <f t="shared" si="29"/>
        <v>0.375</v>
      </c>
    </row>
    <row r="948" spans="1:23"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s="5">
        <v>3</v>
      </c>
      <c r="T948" s="4">
        <v>0.5</v>
      </c>
      <c r="U948" s="3">
        <v>-204.44579999999999</v>
      </c>
      <c r="V948" t="str">
        <f t="shared" si="28"/>
        <v>Jul-2015</v>
      </c>
      <c r="W948" s="4">
        <f t="shared" si="29"/>
        <v>-0.51999999999999991</v>
      </c>
    </row>
    <row r="949" spans="1:23"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s="5">
        <v>7</v>
      </c>
      <c r="T949" s="4">
        <v>0.2</v>
      </c>
      <c r="U949" s="3">
        <v>-12.9122</v>
      </c>
      <c r="V949" t="str">
        <f t="shared" si="28"/>
        <v>Dec-2017</v>
      </c>
      <c r="W949" s="4">
        <f t="shared" si="29"/>
        <v>-2.4999999999999998E-2</v>
      </c>
    </row>
    <row r="950" spans="1:23"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3">
        <v>1007.232</v>
      </c>
      <c r="S950" s="5">
        <v>6</v>
      </c>
      <c r="T950" s="4">
        <v>0.2</v>
      </c>
      <c r="U950" s="3">
        <v>75.542400000000001</v>
      </c>
      <c r="V950" t="str">
        <f t="shared" si="28"/>
        <v>Dec-2017</v>
      </c>
      <c r="W950" s="4">
        <f t="shared" si="29"/>
        <v>7.4999999999999997E-2</v>
      </c>
    </row>
    <row r="951" spans="1:23"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s="5">
        <v>12</v>
      </c>
      <c r="T951" s="4">
        <v>0.4</v>
      </c>
      <c r="U951" s="3">
        <v>-619.596</v>
      </c>
      <c r="V951" t="str">
        <f t="shared" si="28"/>
        <v>Dec-2017</v>
      </c>
      <c r="W951" s="4">
        <f t="shared" si="29"/>
        <v>-0.3</v>
      </c>
    </row>
    <row r="952" spans="1:23"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3">
        <v>15.552</v>
      </c>
      <c r="S952" s="5">
        <v>3</v>
      </c>
      <c r="T952" s="4">
        <v>0.2</v>
      </c>
      <c r="U952" s="3">
        <v>5.4432</v>
      </c>
      <c r="V952" t="str">
        <f t="shared" si="28"/>
        <v>Dec-2017</v>
      </c>
      <c r="W952" s="4">
        <f t="shared" si="29"/>
        <v>0.35000000000000003</v>
      </c>
    </row>
    <row r="953" spans="1:23"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s="5">
        <v>6</v>
      </c>
      <c r="T953" s="4">
        <v>0.2</v>
      </c>
      <c r="U953" s="3">
        <v>7.92</v>
      </c>
      <c r="V953" t="str">
        <f t="shared" si="28"/>
        <v>Dec-2017</v>
      </c>
      <c r="W953" s="4">
        <f t="shared" si="29"/>
        <v>0.3125</v>
      </c>
    </row>
    <row r="954" spans="1:23"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s="5">
        <v>4</v>
      </c>
      <c r="T954" s="4">
        <v>0.2</v>
      </c>
      <c r="U954" s="3">
        <v>7.6416000000000004</v>
      </c>
      <c r="V954" t="str">
        <f t="shared" si="28"/>
        <v>Apr-2017</v>
      </c>
      <c r="W954" s="4">
        <f t="shared" si="29"/>
        <v>0.3</v>
      </c>
    </row>
    <row r="955" spans="1:23"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3">
        <v>27.167999999999999</v>
      </c>
      <c r="S955" s="5">
        <v>2</v>
      </c>
      <c r="T955" s="4">
        <v>0.2</v>
      </c>
      <c r="U955" s="3">
        <v>2.7168000000000001</v>
      </c>
      <c r="V955" t="str">
        <f t="shared" si="28"/>
        <v>Jan-2018</v>
      </c>
      <c r="W955" s="4">
        <f t="shared" si="29"/>
        <v>0.1</v>
      </c>
    </row>
    <row r="956" spans="1:23"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3">
        <v>78.852800000000002</v>
      </c>
      <c r="S956" s="5">
        <v>2</v>
      </c>
      <c r="T956" s="4">
        <v>0.32</v>
      </c>
      <c r="U956" s="3">
        <v>-11.596</v>
      </c>
      <c r="V956" t="str">
        <f t="shared" si="28"/>
        <v>Jan-2018</v>
      </c>
      <c r="W956" s="4">
        <f t="shared" si="29"/>
        <v>-0.14705882352941177</v>
      </c>
    </row>
    <row r="957" spans="1:23"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3">
        <v>173.8</v>
      </c>
      <c r="S957" s="5">
        <v>5</v>
      </c>
      <c r="T957" s="4">
        <v>0</v>
      </c>
      <c r="U957" s="3">
        <v>43.45</v>
      </c>
      <c r="V957" t="str">
        <f t="shared" si="28"/>
        <v>Dec-2017</v>
      </c>
      <c r="W957" s="4">
        <f t="shared" si="29"/>
        <v>0.25</v>
      </c>
    </row>
    <row r="958" spans="1:23"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3">
        <v>29.591999999999999</v>
      </c>
      <c r="S958" s="5">
        <v>1</v>
      </c>
      <c r="T958" s="4">
        <v>0.2</v>
      </c>
      <c r="U958" s="3">
        <v>2.5893000000000002</v>
      </c>
      <c r="V958" t="str">
        <f t="shared" si="28"/>
        <v>May-2017</v>
      </c>
      <c r="W958" s="4">
        <f t="shared" si="29"/>
        <v>8.7500000000000008E-2</v>
      </c>
    </row>
    <row r="959" spans="1:23"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3">
        <v>4.7519999999999998</v>
      </c>
      <c r="S959" s="5">
        <v>2</v>
      </c>
      <c r="T959" s="4">
        <v>0.7</v>
      </c>
      <c r="U959" s="3">
        <v>-3.1680000000000001</v>
      </c>
      <c r="V959" t="str">
        <f t="shared" si="28"/>
        <v>May-2017</v>
      </c>
      <c r="W959" s="4">
        <f t="shared" si="29"/>
        <v>-0.66666666666666674</v>
      </c>
    </row>
    <row r="960" spans="1:23"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3">
        <v>15.552</v>
      </c>
      <c r="S960" s="5">
        <v>3</v>
      </c>
      <c r="T960" s="4">
        <v>0.2</v>
      </c>
      <c r="U960" s="3">
        <v>5.6375999999999999</v>
      </c>
      <c r="V960" t="str">
        <f t="shared" si="28"/>
        <v>May-2017</v>
      </c>
      <c r="W960" s="4">
        <f t="shared" si="29"/>
        <v>0.36249999999999999</v>
      </c>
    </row>
    <row r="961" spans="1:23"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s="5">
        <v>2</v>
      </c>
      <c r="T961" s="4">
        <v>0</v>
      </c>
      <c r="U961" s="3">
        <v>53.195999999999998</v>
      </c>
      <c r="V961" t="str">
        <f t="shared" si="28"/>
        <v>Sep-2015</v>
      </c>
      <c r="W961" s="4">
        <f t="shared" si="29"/>
        <v>0.26</v>
      </c>
    </row>
    <row r="962" spans="1:23"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s="5">
        <v>2</v>
      </c>
      <c r="T962" s="4">
        <v>0.2</v>
      </c>
      <c r="U962" s="3">
        <v>28.1372</v>
      </c>
      <c r="V962" t="str">
        <f t="shared" si="28"/>
        <v>Nov-2017</v>
      </c>
      <c r="W962" s="4">
        <f t="shared" si="29"/>
        <v>8.7500000000000008E-2</v>
      </c>
    </row>
    <row r="963" spans="1:23"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s="5">
        <v>2</v>
      </c>
      <c r="T963" s="4">
        <v>0</v>
      </c>
      <c r="U963" s="3">
        <v>3.0575999999999999</v>
      </c>
      <c r="V963" t="str">
        <f t="shared" ref="V963:V1026" si="30">TEXT(D963,"mmm-yyyy")</f>
        <v>Dec-2015</v>
      </c>
      <c r="W963" s="4">
        <f t="shared" ref="W963:W1026" si="31">IF(R963=0,0,U963/R963)</f>
        <v>0.48999999999999994</v>
      </c>
    </row>
    <row r="964" spans="1:23"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s="5">
        <v>2</v>
      </c>
      <c r="T964" s="4">
        <v>0</v>
      </c>
      <c r="U964" s="3">
        <v>10.94</v>
      </c>
      <c r="V964" t="str">
        <f t="shared" si="30"/>
        <v>Sep-2016</v>
      </c>
      <c r="W964" s="4">
        <f t="shared" si="31"/>
        <v>0.5</v>
      </c>
    </row>
    <row r="965" spans="1:23"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s="5">
        <v>2</v>
      </c>
      <c r="T965" s="4">
        <v>0.2</v>
      </c>
      <c r="U965" s="3">
        <v>1.6704000000000001</v>
      </c>
      <c r="V965" t="str">
        <f t="shared" si="30"/>
        <v>Sep-2014</v>
      </c>
      <c r="W965" s="4">
        <f t="shared" si="31"/>
        <v>0.36250000000000004</v>
      </c>
    </row>
    <row r="966" spans="1:23"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s="5">
        <v>2</v>
      </c>
      <c r="T966" s="4">
        <v>0</v>
      </c>
      <c r="U966" s="3">
        <v>4.8117999999999999</v>
      </c>
      <c r="V966" t="str">
        <f t="shared" si="30"/>
        <v>Apr-2017</v>
      </c>
      <c r="W966" s="4">
        <f t="shared" si="31"/>
        <v>0.49</v>
      </c>
    </row>
    <row r="967" spans="1:23"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s="5">
        <v>3</v>
      </c>
      <c r="T967" s="4">
        <v>0</v>
      </c>
      <c r="U967" s="3">
        <v>9.7119</v>
      </c>
      <c r="V967" t="str">
        <f t="shared" si="30"/>
        <v>Apr-2017</v>
      </c>
      <c r="W967" s="4">
        <f t="shared" si="31"/>
        <v>0.27</v>
      </c>
    </row>
    <row r="968" spans="1:23"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s="5">
        <v>2</v>
      </c>
      <c r="T968" s="4">
        <v>0</v>
      </c>
      <c r="U968" s="3">
        <v>6.2207999999999997</v>
      </c>
      <c r="V968" t="str">
        <f t="shared" si="30"/>
        <v>Apr-2017</v>
      </c>
      <c r="W968" s="4">
        <f t="shared" si="31"/>
        <v>0.47999999999999993</v>
      </c>
    </row>
    <row r="969" spans="1:23"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s="5">
        <v>4</v>
      </c>
      <c r="T969" s="4">
        <v>0</v>
      </c>
      <c r="U969" s="3">
        <v>91.968000000000004</v>
      </c>
      <c r="V969" t="str">
        <f t="shared" si="30"/>
        <v>Apr-2017</v>
      </c>
      <c r="W969" s="4">
        <f t="shared" si="31"/>
        <v>0.48000000000000004</v>
      </c>
    </row>
    <row r="970" spans="1:23"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s="5">
        <v>3</v>
      </c>
      <c r="T970" s="4">
        <v>0</v>
      </c>
      <c r="U970" s="3">
        <v>4.2336</v>
      </c>
      <c r="V970" t="str">
        <f t="shared" si="30"/>
        <v>Apr-2017</v>
      </c>
      <c r="W970" s="4">
        <f t="shared" si="31"/>
        <v>0.49</v>
      </c>
    </row>
    <row r="971" spans="1:23"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3">
        <v>501.81</v>
      </c>
      <c r="S971" s="5">
        <v>3</v>
      </c>
      <c r="T971" s="4">
        <v>0</v>
      </c>
      <c r="U971" s="3">
        <v>0</v>
      </c>
      <c r="V971" t="str">
        <f t="shared" si="30"/>
        <v>Apr-2017</v>
      </c>
      <c r="W971" s="4">
        <f t="shared" si="31"/>
        <v>0</v>
      </c>
    </row>
    <row r="972" spans="1:23"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3">
        <v>127.104</v>
      </c>
      <c r="S972" s="5">
        <v>6</v>
      </c>
      <c r="T972" s="4">
        <v>0.2</v>
      </c>
      <c r="U972" s="3">
        <v>28.598400000000002</v>
      </c>
      <c r="V972" t="str">
        <f t="shared" si="30"/>
        <v>Jan-2014</v>
      </c>
      <c r="W972" s="4">
        <f t="shared" si="31"/>
        <v>0.22500000000000001</v>
      </c>
    </row>
    <row r="973" spans="1:23"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3">
        <v>124.2</v>
      </c>
      <c r="S973" s="5">
        <v>3</v>
      </c>
      <c r="T973" s="4">
        <v>0.4</v>
      </c>
      <c r="U973" s="3">
        <v>-31.05</v>
      </c>
      <c r="V973" t="str">
        <f t="shared" si="30"/>
        <v>Jan-2014</v>
      </c>
      <c r="W973" s="4">
        <f t="shared" si="31"/>
        <v>-0.25</v>
      </c>
    </row>
    <row r="974" spans="1:23"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18.588000000000001</v>
      </c>
      <c r="S974" s="5">
        <v>2</v>
      </c>
      <c r="T974" s="4">
        <v>0.7</v>
      </c>
      <c r="U974" s="3">
        <v>-13.6312</v>
      </c>
      <c r="V974" t="str">
        <f t="shared" si="30"/>
        <v>Jan-2014</v>
      </c>
      <c r="W974" s="4">
        <f t="shared" si="31"/>
        <v>-0.73333333333333328</v>
      </c>
    </row>
    <row r="975" spans="1:23"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3">
        <v>30.071999999999999</v>
      </c>
      <c r="S975" s="5">
        <v>3</v>
      </c>
      <c r="T975" s="4">
        <v>0.2</v>
      </c>
      <c r="U975" s="3">
        <v>10.1493</v>
      </c>
      <c r="V975" t="str">
        <f t="shared" si="30"/>
        <v>Jan-2014</v>
      </c>
      <c r="W975" s="4">
        <f t="shared" si="31"/>
        <v>0.33750000000000002</v>
      </c>
    </row>
    <row r="976" spans="1:23"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3">
        <v>160.93</v>
      </c>
      <c r="S976" s="5">
        <v>7</v>
      </c>
      <c r="T976" s="4">
        <v>0</v>
      </c>
      <c r="U976" s="3">
        <v>3.2185999999999999</v>
      </c>
      <c r="V976" t="str">
        <f t="shared" si="30"/>
        <v>Oct-2017</v>
      </c>
      <c r="W976" s="4">
        <f t="shared" si="31"/>
        <v>1.9999999999999997E-2</v>
      </c>
    </row>
    <row r="977" spans="1:23"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s="5">
        <v>3</v>
      </c>
      <c r="T977" s="4">
        <v>0.2</v>
      </c>
      <c r="U977" s="3">
        <v>25.579799999999999</v>
      </c>
      <c r="V977" t="str">
        <f t="shared" si="30"/>
        <v>Oct-2017</v>
      </c>
      <c r="W977" s="4">
        <f t="shared" si="31"/>
        <v>0.33749999999999997</v>
      </c>
    </row>
    <row r="978" spans="1:23"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3">
        <v>1.08</v>
      </c>
      <c r="S978" s="5">
        <v>2</v>
      </c>
      <c r="T978" s="4">
        <v>0.7</v>
      </c>
      <c r="U978" s="3">
        <v>-0.79200000000000004</v>
      </c>
      <c r="V978" t="str">
        <f t="shared" si="30"/>
        <v>Jul-2017</v>
      </c>
      <c r="W978" s="4">
        <f t="shared" si="31"/>
        <v>-0.73333333333333328</v>
      </c>
    </row>
    <row r="979" spans="1:23"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s="5">
        <v>2</v>
      </c>
      <c r="T979" s="4">
        <v>0.1</v>
      </c>
      <c r="U979" s="3">
        <v>679.99599999999998</v>
      </c>
      <c r="V979" t="str">
        <f t="shared" si="30"/>
        <v>Jan-2017</v>
      </c>
      <c r="W979" s="4">
        <f t="shared" si="31"/>
        <v>0.22222222222222221</v>
      </c>
    </row>
    <row r="980" spans="1:23"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3">
        <v>3.282</v>
      </c>
      <c r="S980" s="5">
        <v>2</v>
      </c>
      <c r="T980" s="4">
        <v>0.7</v>
      </c>
      <c r="U980" s="3">
        <v>-2.6255999999999999</v>
      </c>
      <c r="V980" t="str">
        <f t="shared" si="30"/>
        <v>May-2016</v>
      </c>
      <c r="W980" s="4">
        <f t="shared" si="31"/>
        <v>-0.79999999999999993</v>
      </c>
    </row>
    <row r="981" spans="1:23"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3">
        <v>34.020000000000003</v>
      </c>
      <c r="S981" s="5">
        <v>3</v>
      </c>
      <c r="T981" s="4">
        <v>0</v>
      </c>
      <c r="U981" s="3">
        <v>16.669799999999999</v>
      </c>
      <c r="V981" t="str">
        <f t="shared" si="30"/>
        <v>Dec-2015</v>
      </c>
      <c r="W981" s="4">
        <f t="shared" si="31"/>
        <v>0.48999999999999994</v>
      </c>
    </row>
    <row r="982" spans="1:23"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s="5">
        <v>6</v>
      </c>
      <c r="T982" s="4">
        <v>0.1</v>
      </c>
      <c r="U982" s="3">
        <v>93.223200000000006</v>
      </c>
      <c r="V982" t="str">
        <f t="shared" si="30"/>
        <v>Oct-2016</v>
      </c>
      <c r="W982" s="4">
        <f t="shared" si="31"/>
        <v>0.15555555555555556</v>
      </c>
    </row>
    <row r="983" spans="1:23"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3">
        <v>3.3919999999999999</v>
      </c>
      <c r="S983" s="5">
        <v>1</v>
      </c>
      <c r="T983" s="4">
        <v>0.2</v>
      </c>
      <c r="U983" s="3">
        <v>0.80559999999999998</v>
      </c>
      <c r="V983" t="str">
        <f t="shared" si="30"/>
        <v>Nov-2014</v>
      </c>
      <c r="W983" s="4">
        <f t="shared" si="31"/>
        <v>0.23749999999999999</v>
      </c>
    </row>
    <row r="984" spans="1:23"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s="5">
        <v>2</v>
      </c>
      <c r="T984" s="4">
        <v>0.2</v>
      </c>
      <c r="U984" s="3">
        <v>55.998399999999997</v>
      </c>
      <c r="V984" t="str">
        <f t="shared" si="30"/>
        <v>Nov-2014</v>
      </c>
      <c r="W984" s="4">
        <f t="shared" si="31"/>
        <v>9.9999999999999992E-2</v>
      </c>
    </row>
    <row r="985" spans="1:23"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s="5">
        <v>5</v>
      </c>
      <c r="T985" s="4">
        <v>0.2</v>
      </c>
      <c r="U985" s="3">
        <v>75.489999999999995</v>
      </c>
      <c r="V985" t="str">
        <f t="shared" si="30"/>
        <v>Nov-2014</v>
      </c>
      <c r="W985" s="4">
        <f t="shared" si="31"/>
        <v>0.125</v>
      </c>
    </row>
    <row r="986" spans="1:23"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3">
        <v>7.968</v>
      </c>
      <c r="S986" s="5">
        <v>2</v>
      </c>
      <c r="T986" s="4">
        <v>0.2</v>
      </c>
      <c r="U986" s="3">
        <v>2.5895999999999999</v>
      </c>
      <c r="V986" t="str">
        <f t="shared" si="30"/>
        <v>Oct-2017</v>
      </c>
      <c r="W986" s="4">
        <f t="shared" si="31"/>
        <v>0.32500000000000001</v>
      </c>
    </row>
    <row r="987" spans="1:23"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3">
        <v>27.968</v>
      </c>
      <c r="S987" s="5">
        <v>4</v>
      </c>
      <c r="T987" s="4">
        <v>0.2</v>
      </c>
      <c r="U987" s="3">
        <v>9.4391999999999996</v>
      </c>
      <c r="V987" t="str">
        <f t="shared" si="30"/>
        <v>Oct-2017</v>
      </c>
      <c r="W987" s="4">
        <f t="shared" si="31"/>
        <v>0.33749999999999997</v>
      </c>
    </row>
    <row r="988" spans="1:23"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s="5">
        <v>3</v>
      </c>
      <c r="T988" s="4">
        <v>0.4</v>
      </c>
      <c r="U988" s="3">
        <v>44.868000000000002</v>
      </c>
      <c r="V988" t="str">
        <f t="shared" si="30"/>
        <v>Oct-2017</v>
      </c>
      <c r="W988" s="4">
        <f t="shared" si="31"/>
        <v>0.13333333333333333</v>
      </c>
    </row>
    <row r="989" spans="1:23"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3">
        <v>1.1120000000000001</v>
      </c>
      <c r="S989" s="5">
        <v>2</v>
      </c>
      <c r="T989" s="4">
        <v>0.8</v>
      </c>
      <c r="U989" s="3">
        <v>-1.8904000000000001</v>
      </c>
      <c r="V989" t="str">
        <f t="shared" si="30"/>
        <v>Mar-2015</v>
      </c>
      <c r="W989" s="4">
        <f t="shared" si="31"/>
        <v>-1.7</v>
      </c>
    </row>
    <row r="990" spans="1:23"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3">
        <v>520.04999999999995</v>
      </c>
      <c r="S990" s="5">
        <v>5</v>
      </c>
      <c r="T990" s="4">
        <v>0</v>
      </c>
      <c r="U990" s="3">
        <v>72.807000000000002</v>
      </c>
      <c r="V990" t="str">
        <f t="shared" si="30"/>
        <v>May-2017</v>
      </c>
      <c r="W990" s="4">
        <f t="shared" si="31"/>
        <v>0.14000000000000001</v>
      </c>
    </row>
    <row r="991" spans="1:23"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s="5">
        <v>3</v>
      </c>
      <c r="T991" s="4">
        <v>0</v>
      </c>
      <c r="U991" s="3">
        <v>5.2112999999999996</v>
      </c>
      <c r="V991" t="str">
        <f t="shared" si="30"/>
        <v>May-2017</v>
      </c>
      <c r="W991" s="4">
        <f t="shared" si="31"/>
        <v>0.28999999999999998</v>
      </c>
    </row>
    <row r="992" spans="1:23"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s="5">
        <v>5</v>
      </c>
      <c r="T992" s="4">
        <v>0.2</v>
      </c>
      <c r="U992" s="3">
        <v>131.27850000000001</v>
      </c>
      <c r="V992" t="str">
        <f t="shared" si="30"/>
        <v>Mar-2015</v>
      </c>
      <c r="W992" s="4">
        <f t="shared" si="31"/>
        <v>0.1125</v>
      </c>
    </row>
    <row r="993" spans="1:23"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14.624000000000001</v>
      </c>
      <c r="S993" s="5">
        <v>2</v>
      </c>
      <c r="T993" s="4">
        <v>0.2</v>
      </c>
      <c r="U993" s="3">
        <v>5.484</v>
      </c>
      <c r="V993" t="str">
        <f t="shared" si="30"/>
        <v>Sep-2016</v>
      </c>
      <c r="W993" s="4">
        <f t="shared" si="31"/>
        <v>0.375</v>
      </c>
    </row>
    <row r="994" spans="1:23"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s="5">
        <v>3</v>
      </c>
      <c r="T994" s="4">
        <v>0</v>
      </c>
      <c r="U994" s="3">
        <v>4.9104000000000001</v>
      </c>
      <c r="V994" t="str">
        <f t="shared" si="30"/>
        <v>Aug-2016</v>
      </c>
      <c r="W994" s="4">
        <f t="shared" si="31"/>
        <v>0.48</v>
      </c>
    </row>
    <row r="995" spans="1:23"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s="5">
        <v>5</v>
      </c>
      <c r="T995" s="4">
        <v>0</v>
      </c>
      <c r="U995" s="3">
        <v>69.704999999999998</v>
      </c>
      <c r="V995" t="str">
        <f t="shared" si="30"/>
        <v>Aug-2016</v>
      </c>
      <c r="W995" s="4">
        <f t="shared" si="31"/>
        <v>0.44999999999999996</v>
      </c>
    </row>
    <row r="996" spans="1:23"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3">
        <v>2715.93</v>
      </c>
      <c r="S996" s="5">
        <v>7</v>
      </c>
      <c r="T996" s="4">
        <v>0</v>
      </c>
      <c r="U996" s="3">
        <v>1276.4871000000001</v>
      </c>
      <c r="V996" t="str">
        <f t="shared" si="30"/>
        <v>May-2014</v>
      </c>
      <c r="W996" s="4">
        <f t="shared" si="31"/>
        <v>0.47000000000000003</v>
      </c>
    </row>
    <row r="997" spans="1:23"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s="5">
        <v>3</v>
      </c>
      <c r="T997" s="4">
        <v>0</v>
      </c>
      <c r="U997" s="3">
        <v>173.0316</v>
      </c>
      <c r="V997" t="str">
        <f t="shared" si="30"/>
        <v>May-2014</v>
      </c>
      <c r="W997" s="4">
        <f t="shared" si="31"/>
        <v>0.27999999999999997</v>
      </c>
    </row>
    <row r="998" spans="1:23"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s="5">
        <v>1</v>
      </c>
      <c r="T998" s="4">
        <v>0</v>
      </c>
      <c r="U998" s="3">
        <v>4.9081999999999999</v>
      </c>
      <c r="V998" t="str">
        <f t="shared" si="30"/>
        <v>Nov-2015</v>
      </c>
      <c r="W998" s="4">
        <f t="shared" si="31"/>
        <v>0.46</v>
      </c>
    </row>
    <row r="999" spans="1:23"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s="5">
        <v>3</v>
      </c>
      <c r="T999" s="4">
        <v>0</v>
      </c>
      <c r="U999" s="3">
        <v>9.8901000000000003</v>
      </c>
      <c r="V999" t="str">
        <f t="shared" si="30"/>
        <v>Nov-2015</v>
      </c>
      <c r="W999" s="4">
        <f t="shared" si="31"/>
        <v>0.27</v>
      </c>
    </row>
    <row r="1000" spans="1:23"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s="5">
        <v>5</v>
      </c>
      <c r="T1000" s="4">
        <v>0</v>
      </c>
      <c r="U1000" s="3">
        <v>9.1579999999999995</v>
      </c>
      <c r="V1000" t="str">
        <f t="shared" si="30"/>
        <v>Nov-2015</v>
      </c>
      <c r="W1000" s="4">
        <f t="shared" si="31"/>
        <v>0.37999999999999995</v>
      </c>
    </row>
    <row r="1001" spans="1:23"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s="5">
        <v>7</v>
      </c>
      <c r="T1001" s="4">
        <v>0</v>
      </c>
      <c r="U1001" s="3">
        <v>12.9129</v>
      </c>
      <c r="V1001" t="str">
        <f t="shared" si="30"/>
        <v>Nov-2015</v>
      </c>
      <c r="W1001" s="4">
        <f t="shared" si="31"/>
        <v>0.39</v>
      </c>
    </row>
    <row r="1002" spans="1:23"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s="5">
        <v>2</v>
      </c>
      <c r="T1002" s="4">
        <v>0</v>
      </c>
      <c r="U1002" s="3">
        <v>11.4452</v>
      </c>
      <c r="V1002" t="str">
        <f t="shared" si="30"/>
        <v>Nov-2016</v>
      </c>
      <c r="W1002" s="4">
        <f t="shared" si="31"/>
        <v>0.25999999999999995</v>
      </c>
    </row>
    <row r="1003" spans="1:23"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s="5">
        <v>7</v>
      </c>
      <c r="T1003" s="4">
        <v>0</v>
      </c>
      <c r="U1003" s="3">
        <v>762.18449999999996</v>
      </c>
      <c r="V1003" t="str">
        <f t="shared" si="30"/>
        <v>Jul-2015</v>
      </c>
      <c r="W1003" s="4">
        <f t="shared" si="31"/>
        <v>0.32999999999999996</v>
      </c>
    </row>
    <row r="1004" spans="1:23"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s="5">
        <v>7</v>
      </c>
      <c r="T1004" s="4">
        <v>0.4</v>
      </c>
      <c r="U1004" s="3">
        <v>-290.87520000000001</v>
      </c>
      <c r="V1004" t="str">
        <f t="shared" si="30"/>
        <v>Jul-2015</v>
      </c>
      <c r="W1004" s="4">
        <f t="shared" si="31"/>
        <v>-0.26666666666666672</v>
      </c>
    </row>
    <row r="1005" spans="1:23"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s="5">
        <v>3</v>
      </c>
      <c r="T1005" s="4">
        <v>0</v>
      </c>
      <c r="U1005" s="3">
        <v>9.3312000000000008</v>
      </c>
      <c r="V1005" t="str">
        <f t="shared" si="30"/>
        <v>Jul-2015</v>
      </c>
      <c r="W1005" s="4">
        <f t="shared" si="31"/>
        <v>0.48000000000000004</v>
      </c>
    </row>
    <row r="1006" spans="1:23"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v>
      </c>
      <c r="S1006" s="5">
        <v>3</v>
      </c>
      <c r="T1006" s="4">
        <v>0</v>
      </c>
      <c r="U1006" s="3">
        <v>92.083500000000001</v>
      </c>
      <c r="V1006" t="str">
        <f t="shared" si="30"/>
        <v>Aug-2015</v>
      </c>
      <c r="W1006" s="4">
        <f t="shared" si="31"/>
        <v>0.19</v>
      </c>
    </row>
    <row r="1007" spans="1:23"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s="5">
        <v>3</v>
      </c>
      <c r="T1007" s="4">
        <v>0.2</v>
      </c>
      <c r="U1007" s="3">
        <v>40.3536</v>
      </c>
      <c r="V1007" t="str">
        <f t="shared" si="30"/>
        <v>Nov-2015</v>
      </c>
      <c r="W1007" s="4">
        <f t="shared" si="31"/>
        <v>0.35</v>
      </c>
    </row>
    <row r="1008" spans="1:23"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v>
      </c>
      <c r="S1008" s="5">
        <v>3</v>
      </c>
      <c r="T1008" s="4">
        <v>0.2</v>
      </c>
      <c r="U1008" s="3">
        <v>2.4780000000000002</v>
      </c>
      <c r="V1008" t="str">
        <f t="shared" si="30"/>
        <v>Nov-2015</v>
      </c>
      <c r="W1008" s="4">
        <f t="shared" si="31"/>
        <v>0.35000000000000003</v>
      </c>
    </row>
    <row r="1009" spans="1:23"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s="5">
        <v>3</v>
      </c>
      <c r="T1009" s="4">
        <v>0.7</v>
      </c>
      <c r="U1009" s="3">
        <v>-3.5207999999999999</v>
      </c>
      <c r="V1009" t="str">
        <f t="shared" si="30"/>
        <v>Nov-2015</v>
      </c>
      <c r="W1009" s="4">
        <f t="shared" si="31"/>
        <v>-0.8</v>
      </c>
    </row>
    <row r="1010" spans="1:23"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s="5">
        <v>5</v>
      </c>
      <c r="T1010" s="4">
        <v>0</v>
      </c>
      <c r="U1010" s="3">
        <v>20.585000000000001</v>
      </c>
      <c r="V1010" t="str">
        <f t="shared" si="30"/>
        <v>Jan-2018</v>
      </c>
      <c r="W1010" s="4">
        <f t="shared" si="31"/>
        <v>0.46</v>
      </c>
    </row>
    <row r="1011" spans="1:23"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95.983999999999995</v>
      </c>
      <c r="S1011" s="5">
        <v>2</v>
      </c>
      <c r="T1011" s="4">
        <v>0.2</v>
      </c>
      <c r="U1011" s="3">
        <v>5.9989999999999997</v>
      </c>
      <c r="V1011" t="str">
        <f t="shared" si="30"/>
        <v>Aug-2017</v>
      </c>
      <c r="W1011" s="4">
        <f t="shared" si="31"/>
        <v>6.25E-2</v>
      </c>
    </row>
    <row r="1012" spans="1:23"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s="5">
        <v>4</v>
      </c>
      <c r="T1012" s="4">
        <v>0</v>
      </c>
      <c r="U1012" s="3">
        <v>27.3096</v>
      </c>
      <c r="V1012" t="str">
        <f t="shared" si="30"/>
        <v>Nov-2014</v>
      </c>
      <c r="W1012" s="4">
        <f t="shared" si="31"/>
        <v>0.18</v>
      </c>
    </row>
    <row r="1013" spans="1:23"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s="5">
        <v>3</v>
      </c>
      <c r="T1013" s="4">
        <v>0</v>
      </c>
      <c r="U1013" s="3">
        <v>46.575000000000003</v>
      </c>
      <c r="V1013" t="str">
        <f t="shared" si="30"/>
        <v>Jun-2017</v>
      </c>
      <c r="W1013" s="4">
        <f t="shared" si="31"/>
        <v>0.30000000000000004</v>
      </c>
    </row>
    <row r="1014" spans="1:23"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s="5">
        <v>1</v>
      </c>
      <c r="T1014" s="4">
        <v>0</v>
      </c>
      <c r="U1014" s="3">
        <v>4.0686999999999998</v>
      </c>
      <c r="V1014" t="str">
        <f t="shared" si="30"/>
        <v>Jun-2017</v>
      </c>
      <c r="W1014" s="4">
        <f t="shared" si="31"/>
        <v>0.28999999999999998</v>
      </c>
    </row>
    <row r="1015" spans="1:23"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s="5">
        <v>13</v>
      </c>
      <c r="T1015" s="4">
        <v>0</v>
      </c>
      <c r="U1015" s="3">
        <v>356.04140000000001</v>
      </c>
      <c r="V1015" t="str">
        <f t="shared" si="30"/>
        <v>Dec-2015</v>
      </c>
      <c r="W1015" s="4">
        <f t="shared" si="31"/>
        <v>0.22000000000000003</v>
      </c>
    </row>
    <row r="1016" spans="1:23"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s="5">
        <v>1</v>
      </c>
      <c r="T1016" s="4">
        <v>0</v>
      </c>
      <c r="U1016" s="3">
        <v>36.851999999999997</v>
      </c>
      <c r="V1016" t="str">
        <f t="shared" si="30"/>
        <v>Dec-2015</v>
      </c>
      <c r="W1016" s="4">
        <f t="shared" si="31"/>
        <v>0.37</v>
      </c>
    </row>
    <row r="1017" spans="1:23"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v>
      </c>
      <c r="S1017" s="5">
        <v>5</v>
      </c>
      <c r="T1017" s="4">
        <v>0</v>
      </c>
      <c r="U1017" s="3">
        <v>15.552</v>
      </c>
      <c r="V1017" t="str">
        <f t="shared" si="30"/>
        <v>Sep-2015</v>
      </c>
      <c r="W1017" s="4">
        <f t="shared" si="31"/>
        <v>0.48</v>
      </c>
    </row>
    <row r="1018" spans="1:23"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s="5">
        <v>2</v>
      </c>
      <c r="T1018" s="4">
        <v>0</v>
      </c>
      <c r="U1018" s="3">
        <v>6.7008000000000001</v>
      </c>
      <c r="V1018" t="str">
        <f t="shared" si="30"/>
        <v>Jul-2015</v>
      </c>
      <c r="W1018" s="4">
        <f t="shared" si="31"/>
        <v>0.48</v>
      </c>
    </row>
    <row r="1019" spans="1:23"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s="5">
        <v>3</v>
      </c>
      <c r="T1019" s="4">
        <v>0</v>
      </c>
      <c r="U1019" s="3">
        <v>63.886200000000002</v>
      </c>
      <c r="V1019" t="str">
        <f t="shared" si="30"/>
        <v>Jul-2015</v>
      </c>
      <c r="W1019" s="4">
        <f t="shared" si="31"/>
        <v>0.41000000000000003</v>
      </c>
    </row>
    <row r="1020" spans="1:23"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124.95</v>
      </c>
      <c r="S1020" s="5">
        <v>5</v>
      </c>
      <c r="T1020" s="4">
        <v>0</v>
      </c>
      <c r="U1020" s="3">
        <v>2.4990000000000001</v>
      </c>
      <c r="V1020" t="str">
        <f t="shared" si="30"/>
        <v>Jul-2015</v>
      </c>
      <c r="W1020" s="4">
        <f t="shared" si="31"/>
        <v>0.02</v>
      </c>
    </row>
    <row r="1021" spans="1:23"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s="5">
        <v>5</v>
      </c>
      <c r="T1021" s="4">
        <v>0</v>
      </c>
      <c r="U1021" s="3">
        <v>156.429</v>
      </c>
      <c r="V1021" t="str">
        <f t="shared" si="30"/>
        <v>Jul-2015</v>
      </c>
      <c r="W1021" s="4">
        <f t="shared" si="31"/>
        <v>0.26</v>
      </c>
    </row>
    <row r="1022" spans="1:23"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v>
      </c>
      <c r="S1022" s="5">
        <v>3</v>
      </c>
      <c r="T1022" s="4">
        <v>0</v>
      </c>
      <c r="U1022" s="3">
        <v>8.8686000000000007</v>
      </c>
      <c r="V1022" t="str">
        <f t="shared" si="30"/>
        <v>May-2015</v>
      </c>
      <c r="W1022" s="4">
        <f t="shared" si="31"/>
        <v>0.39000000000000007</v>
      </c>
    </row>
    <row r="1023" spans="1:23"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s="5">
        <v>3</v>
      </c>
      <c r="T1023" s="4">
        <v>0</v>
      </c>
      <c r="U1023" s="3">
        <v>316.88249999999999</v>
      </c>
      <c r="V1023" t="str">
        <f t="shared" si="30"/>
        <v>May-2015</v>
      </c>
      <c r="W1023" s="4">
        <f t="shared" si="31"/>
        <v>0.25</v>
      </c>
    </row>
    <row r="1024" spans="1:23"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s="5">
        <v>8</v>
      </c>
      <c r="T1024" s="4">
        <v>0</v>
      </c>
      <c r="U1024" s="3">
        <v>648.56240000000003</v>
      </c>
      <c r="V1024" t="str">
        <f t="shared" si="30"/>
        <v>May-2015</v>
      </c>
      <c r="W1024" s="4">
        <f t="shared" si="31"/>
        <v>0.47</v>
      </c>
    </row>
    <row r="1025" spans="1:23"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s="5">
        <v>2</v>
      </c>
      <c r="T1025" s="4">
        <v>0.2</v>
      </c>
      <c r="U1025" s="3">
        <v>2.1728000000000001</v>
      </c>
      <c r="V1025" t="str">
        <f t="shared" si="30"/>
        <v>Jun-2015</v>
      </c>
      <c r="W1025" s="4">
        <f t="shared" si="31"/>
        <v>0.35</v>
      </c>
    </row>
    <row r="1026" spans="1:23"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s="5">
        <v>2</v>
      </c>
      <c r="T1026" s="4">
        <v>0.2</v>
      </c>
      <c r="U1026" s="3">
        <v>4.2804000000000002</v>
      </c>
      <c r="V1026" t="str">
        <f t="shared" si="30"/>
        <v>Dec-2017</v>
      </c>
      <c r="W1026" s="4">
        <f t="shared" si="31"/>
        <v>0.36250000000000004</v>
      </c>
    </row>
    <row r="1027" spans="1:23"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v>
      </c>
      <c r="S1027" s="5">
        <v>3</v>
      </c>
      <c r="T1027" s="4">
        <v>0.2</v>
      </c>
      <c r="U1027" s="3">
        <v>5.4432</v>
      </c>
      <c r="V1027" t="str">
        <f t="shared" ref="V1027:V1090" si="32">TEXT(D1027,"mmm-yyyy")</f>
        <v>Jan-2016</v>
      </c>
      <c r="W1027" s="4">
        <f t="shared" ref="W1027:W1090" si="33">IF(R1027=0,0,U1027/R1027)</f>
        <v>0.35000000000000003</v>
      </c>
    </row>
    <row r="1028" spans="1:23"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s="5">
        <v>3</v>
      </c>
      <c r="T1028" s="4">
        <v>0.2</v>
      </c>
      <c r="U1028" s="3">
        <v>20.5764</v>
      </c>
      <c r="V1028" t="str">
        <f t="shared" si="32"/>
        <v>Jan-2016</v>
      </c>
      <c r="W1028" s="4">
        <f t="shared" si="33"/>
        <v>0.32500000000000001</v>
      </c>
    </row>
    <row r="1029" spans="1:23"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s="5">
        <v>2</v>
      </c>
      <c r="T1029" s="4">
        <v>0.4</v>
      </c>
      <c r="U1029" s="3">
        <v>-9.8724000000000007</v>
      </c>
      <c r="V1029" t="str">
        <f t="shared" si="32"/>
        <v>Jan-2016</v>
      </c>
      <c r="W1029" s="4">
        <f t="shared" si="33"/>
        <v>-0.63333333333333341</v>
      </c>
    </row>
    <row r="1030" spans="1:23"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s="5">
        <v>5</v>
      </c>
      <c r="T1030" s="4">
        <v>0</v>
      </c>
      <c r="U1030" s="3">
        <v>83.284000000000006</v>
      </c>
      <c r="V1030" t="str">
        <f t="shared" si="32"/>
        <v>Jul-2014</v>
      </c>
      <c r="W1030" s="4">
        <f t="shared" si="33"/>
        <v>0.47000000000000008</v>
      </c>
    </row>
    <row r="1031" spans="1:23"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197.97</v>
      </c>
      <c r="S1031" s="5">
        <v>3</v>
      </c>
      <c r="T1031" s="4">
        <v>0</v>
      </c>
      <c r="U1031" s="3">
        <v>57.411299999999997</v>
      </c>
      <c r="V1031" t="str">
        <f t="shared" si="32"/>
        <v>Jul-2014</v>
      </c>
      <c r="W1031" s="4">
        <f t="shared" si="33"/>
        <v>0.28999999999999998</v>
      </c>
    </row>
    <row r="1032" spans="1:23"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s="5">
        <v>3</v>
      </c>
      <c r="T1032" s="4">
        <v>0</v>
      </c>
      <c r="U1032" s="3">
        <v>213.73500000000001</v>
      </c>
      <c r="V1032" t="str">
        <f t="shared" si="32"/>
        <v>Jul-2014</v>
      </c>
      <c r="W1032" s="4">
        <f t="shared" si="33"/>
        <v>0.25</v>
      </c>
    </row>
    <row r="1033" spans="1:23"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124.11</v>
      </c>
      <c r="S1033" s="5">
        <v>9</v>
      </c>
      <c r="T1033" s="4">
        <v>0</v>
      </c>
      <c r="U1033" s="3">
        <v>52.126199999999997</v>
      </c>
      <c r="V1033" t="str">
        <f t="shared" si="32"/>
        <v>Jul-2014</v>
      </c>
      <c r="W1033" s="4">
        <f t="shared" si="33"/>
        <v>0.42</v>
      </c>
    </row>
    <row r="1034" spans="1:23"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14.4</v>
      </c>
      <c r="S1034" s="5">
        <v>5</v>
      </c>
      <c r="T1034" s="4">
        <v>0</v>
      </c>
      <c r="U1034" s="3">
        <v>7.056</v>
      </c>
      <c r="V1034" t="str">
        <f t="shared" si="32"/>
        <v>Jul-2014</v>
      </c>
      <c r="W1034" s="4">
        <f t="shared" si="33"/>
        <v>0.49</v>
      </c>
    </row>
    <row r="1035" spans="1:23"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v>
      </c>
      <c r="S1035" s="5">
        <v>3</v>
      </c>
      <c r="T1035" s="4">
        <v>0.2</v>
      </c>
      <c r="U1035" s="3">
        <v>5.1012000000000004</v>
      </c>
      <c r="V1035" t="str">
        <f t="shared" si="32"/>
        <v>Nov-2016</v>
      </c>
      <c r="W1035" s="4">
        <f t="shared" si="33"/>
        <v>0.32500000000000001</v>
      </c>
    </row>
    <row r="1036" spans="1:23"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s="5">
        <v>2</v>
      </c>
      <c r="T1036" s="4">
        <v>0.7</v>
      </c>
      <c r="U1036" s="3">
        <v>-1.9272</v>
      </c>
      <c r="V1036" t="str">
        <f t="shared" si="32"/>
        <v>Nov-2016</v>
      </c>
      <c r="W1036" s="4">
        <f t="shared" si="33"/>
        <v>-0.73333333333333328</v>
      </c>
    </row>
    <row r="1037" spans="1:23"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v>
      </c>
      <c r="S1037" s="5">
        <v>3</v>
      </c>
      <c r="T1037" s="4">
        <v>0.7</v>
      </c>
      <c r="U1037" s="3">
        <v>-10.579800000000001</v>
      </c>
      <c r="V1037" t="str">
        <f t="shared" si="32"/>
        <v>Nov-2016</v>
      </c>
      <c r="W1037" s="4">
        <f t="shared" si="33"/>
        <v>-0.73333333333333339</v>
      </c>
    </row>
    <row r="1038" spans="1:23"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s="5">
        <v>2</v>
      </c>
      <c r="T1038" s="4">
        <v>0</v>
      </c>
      <c r="U1038" s="3">
        <v>8.6620000000000008</v>
      </c>
      <c r="V1038" t="str">
        <f t="shared" si="32"/>
        <v>Apr-2016</v>
      </c>
      <c r="W1038" s="4">
        <f t="shared" si="33"/>
        <v>0.1</v>
      </c>
    </row>
    <row r="1039" spans="1:23"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s="5">
        <v>3</v>
      </c>
      <c r="T1039" s="4">
        <v>0.2</v>
      </c>
      <c r="U1039" s="3">
        <v>13.734</v>
      </c>
      <c r="V1039" t="str">
        <f t="shared" si="32"/>
        <v>Jun-2015</v>
      </c>
      <c r="W1039" s="4">
        <f t="shared" si="33"/>
        <v>0.375</v>
      </c>
    </row>
    <row r="1040" spans="1:23"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v>
      </c>
      <c r="S1040" s="5">
        <v>7</v>
      </c>
      <c r="T1040" s="4">
        <v>0.2</v>
      </c>
      <c r="U1040" s="3">
        <v>2.6964000000000001</v>
      </c>
      <c r="V1040" t="str">
        <f t="shared" si="32"/>
        <v>Nov-2017</v>
      </c>
      <c r="W1040" s="4">
        <f t="shared" si="33"/>
        <v>0.1125</v>
      </c>
    </row>
    <row r="1041" spans="1:23"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s="5">
        <v>3</v>
      </c>
      <c r="T1041" s="4">
        <v>0.2</v>
      </c>
      <c r="U1041" s="3">
        <v>1.7955000000000001</v>
      </c>
      <c r="V1041" t="str">
        <f t="shared" si="32"/>
        <v>Nov-2017</v>
      </c>
      <c r="W1041" s="4">
        <f t="shared" si="33"/>
        <v>6.25E-2</v>
      </c>
    </row>
    <row r="1042" spans="1:23"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s="5">
        <v>4</v>
      </c>
      <c r="T1042" s="4">
        <v>0</v>
      </c>
      <c r="U1042" s="3">
        <v>146.40360000000001</v>
      </c>
      <c r="V1042" t="str">
        <f t="shared" si="32"/>
        <v>Mar-2016</v>
      </c>
      <c r="W1042" s="4">
        <f t="shared" si="33"/>
        <v>0.21000000000000002</v>
      </c>
    </row>
    <row r="1043" spans="1:23"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s="5">
        <v>2</v>
      </c>
      <c r="T1043" s="4">
        <v>0</v>
      </c>
      <c r="U1043" s="3">
        <v>11.151</v>
      </c>
      <c r="V1043" t="str">
        <f t="shared" si="32"/>
        <v>Sep-2016</v>
      </c>
      <c r="W1043" s="4">
        <f t="shared" si="33"/>
        <v>0.35</v>
      </c>
    </row>
    <row r="1044" spans="1:23"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722.35199999999998</v>
      </c>
      <c r="S1044" s="5">
        <v>3</v>
      </c>
      <c r="T1044" s="4">
        <v>0.2</v>
      </c>
      <c r="U1044" s="3">
        <v>90.293999999999997</v>
      </c>
      <c r="V1044" t="str">
        <f t="shared" si="32"/>
        <v>Sep-2016</v>
      </c>
      <c r="W1044" s="4">
        <f t="shared" si="33"/>
        <v>0.125</v>
      </c>
    </row>
    <row r="1045" spans="1:23"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s="5">
        <v>5</v>
      </c>
      <c r="T1045" s="4">
        <v>0.2</v>
      </c>
      <c r="U1045" s="3">
        <v>2.9834999999999998</v>
      </c>
      <c r="V1045" t="str">
        <f t="shared" si="32"/>
        <v>Jul-2017</v>
      </c>
      <c r="W1045" s="4">
        <f t="shared" si="33"/>
        <v>0.33749999999999997</v>
      </c>
    </row>
    <row r="1046" spans="1:23"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58.463999999999999</v>
      </c>
      <c r="S1046" s="5">
        <v>9</v>
      </c>
      <c r="T1046" s="4">
        <v>0.8</v>
      </c>
      <c r="U1046" s="3">
        <v>-146.16</v>
      </c>
      <c r="V1046" t="str">
        <f t="shared" si="32"/>
        <v>Jul-2017</v>
      </c>
      <c r="W1046" s="4">
        <f t="shared" si="33"/>
        <v>-2.5</v>
      </c>
    </row>
    <row r="1047" spans="1:23"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254.60400000000001</v>
      </c>
      <c r="S1047" s="5">
        <v>14</v>
      </c>
      <c r="T1047" s="4">
        <v>0.3</v>
      </c>
      <c r="U1047" s="3">
        <v>-18.186</v>
      </c>
      <c r="V1047" t="str">
        <f t="shared" si="32"/>
        <v>Oct-2017</v>
      </c>
      <c r="W1047" s="4">
        <f t="shared" si="33"/>
        <v>-7.1428571428571425E-2</v>
      </c>
    </row>
    <row r="1048" spans="1:23"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s="5">
        <v>5</v>
      </c>
      <c r="T1048" s="4">
        <v>0.2</v>
      </c>
      <c r="U1048" s="3">
        <v>85.247500000000002</v>
      </c>
      <c r="V1048" t="str">
        <f t="shared" si="32"/>
        <v>Mar-2016</v>
      </c>
      <c r="W1048" s="4">
        <f t="shared" si="33"/>
        <v>6.25E-2</v>
      </c>
    </row>
    <row r="1049" spans="1:23"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102.36</v>
      </c>
      <c r="S1049" s="5">
        <v>3</v>
      </c>
      <c r="T1049" s="4">
        <v>0.2</v>
      </c>
      <c r="U1049" s="3">
        <v>-3.8384999999999998</v>
      </c>
      <c r="V1049" t="str">
        <f t="shared" si="32"/>
        <v>Mar-2016</v>
      </c>
      <c r="W1049" s="4">
        <f t="shared" si="33"/>
        <v>-3.7499999999999999E-2</v>
      </c>
    </row>
    <row r="1050" spans="1:23"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s="5">
        <v>12</v>
      </c>
      <c r="T1050" s="4">
        <v>0.2</v>
      </c>
      <c r="U1050" s="3">
        <v>125.2692</v>
      </c>
      <c r="V1050" t="str">
        <f t="shared" si="32"/>
        <v>Jun-2014</v>
      </c>
      <c r="W1050" s="4">
        <f t="shared" si="33"/>
        <v>0.1125</v>
      </c>
    </row>
    <row r="1051" spans="1:23"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s="5">
        <v>1</v>
      </c>
      <c r="T1051" s="4">
        <v>0</v>
      </c>
      <c r="U1051" s="3">
        <v>37.996200000000002</v>
      </c>
      <c r="V1051" t="str">
        <f t="shared" si="32"/>
        <v>Jun-2014</v>
      </c>
      <c r="W1051" s="4">
        <f t="shared" si="33"/>
        <v>0.38000000000000006</v>
      </c>
    </row>
    <row r="1052" spans="1:23"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v>
      </c>
      <c r="S1052" s="5">
        <v>2</v>
      </c>
      <c r="T1052" s="4">
        <v>0.2</v>
      </c>
      <c r="U1052" s="3">
        <v>-29.481200000000001</v>
      </c>
      <c r="V1052" t="str">
        <f t="shared" si="32"/>
        <v>Jul-2015</v>
      </c>
      <c r="W1052" s="4">
        <f t="shared" si="33"/>
        <v>-0.17500000000000002</v>
      </c>
    </row>
    <row r="1053" spans="1:23"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v>
      </c>
      <c r="S1053" s="5">
        <v>2</v>
      </c>
      <c r="T1053" s="4">
        <v>0.2</v>
      </c>
      <c r="U1053" s="3">
        <v>2.4359999999999999</v>
      </c>
      <c r="V1053" t="str">
        <f t="shared" si="32"/>
        <v>Jul-2015</v>
      </c>
      <c r="W1053" s="4">
        <f t="shared" si="33"/>
        <v>0.36249999999999999</v>
      </c>
    </row>
    <row r="1054" spans="1:23"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282.88799999999998</v>
      </c>
      <c r="S1054" s="5">
        <v>9</v>
      </c>
      <c r="T1054" s="4">
        <v>0.2</v>
      </c>
      <c r="U1054" s="3">
        <v>56.577599999999997</v>
      </c>
      <c r="V1054" t="str">
        <f t="shared" si="32"/>
        <v>Jul-2015</v>
      </c>
      <c r="W1054" s="4">
        <f t="shared" si="33"/>
        <v>0.2</v>
      </c>
    </row>
    <row r="1055" spans="1:23"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s="5">
        <v>2</v>
      </c>
      <c r="T1055" s="4">
        <v>0</v>
      </c>
      <c r="U1055" s="3">
        <v>4.3524000000000003</v>
      </c>
      <c r="V1055" t="str">
        <f t="shared" si="32"/>
        <v>Apr-2015</v>
      </c>
      <c r="W1055" s="4">
        <f t="shared" si="33"/>
        <v>0.39</v>
      </c>
    </row>
    <row r="1056" spans="1:23"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s="5">
        <v>2</v>
      </c>
      <c r="T1056" s="4">
        <v>0</v>
      </c>
      <c r="U1056" s="3">
        <v>22.763999999999999</v>
      </c>
      <c r="V1056" t="str">
        <f t="shared" si="32"/>
        <v>Apr-2015</v>
      </c>
      <c r="W1056" s="4">
        <f t="shared" si="33"/>
        <v>0.21</v>
      </c>
    </row>
    <row r="1057" spans="1:23"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82.343999999999994</v>
      </c>
      <c r="S1057" s="5">
        <v>3</v>
      </c>
      <c r="T1057" s="4">
        <v>0.2</v>
      </c>
      <c r="U1057" s="3">
        <v>27.7911</v>
      </c>
      <c r="V1057" t="str">
        <f t="shared" si="32"/>
        <v>Apr-2015</v>
      </c>
      <c r="W1057" s="4">
        <f t="shared" si="33"/>
        <v>0.33750000000000002</v>
      </c>
    </row>
    <row r="1058" spans="1:23"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s="5">
        <v>4</v>
      </c>
      <c r="T1058" s="4">
        <v>0.2</v>
      </c>
      <c r="U1058" s="3">
        <v>3.2944</v>
      </c>
      <c r="V1058" t="str">
        <f t="shared" si="32"/>
        <v>Apr-2015</v>
      </c>
      <c r="W1058" s="4">
        <f t="shared" si="33"/>
        <v>0.36250000000000004</v>
      </c>
    </row>
    <row r="1059" spans="1:23"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v>
      </c>
      <c r="S1059" s="5">
        <v>4</v>
      </c>
      <c r="T1059" s="4">
        <v>0.2</v>
      </c>
      <c r="U1059" s="3">
        <v>7.2267999999999999</v>
      </c>
      <c r="V1059" t="str">
        <f t="shared" si="32"/>
        <v>Dec-2017</v>
      </c>
      <c r="W1059" s="4">
        <f t="shared" si="33"/>
        <v>0.36249999999999999</v>
      </c>
    </row>
    <row r="1060" spans="1:23"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s="5">
        <v>2</v>
      </c>
      <c r="T1060" s="4">
        <v>0.2</v>
      </c>
      <c r="U1060" s="3">
        <v>22.948799999999999</v>
      </c>
      <c r="V1060" t="str">
        <f t="shared" si="32"/>
        <v>Dec-2017</v>
      </c>
      <c r="W1060" s="4">
        <f t="shared" si="33"/>
        <v>0.35</v>
      </c>
    </row>
    <row r="1061" spans="1:23"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s="5">
        <v>3</v>
      </c>
      <c r="T1061" s="4">
        <v>0.2</v>
      </c>
      <c r="U1061" s="3">
        <v>1.6008</v>
      </c>
      <c r="V1061" t="str">
        <f t="shared" si="32"/>
        <v>Dec-2016</v>
      </c>
      <c r="W1061" s="4">
        <f t="shared" si="33"/>
        <v>0.36249999999999999</v>
      </c>
    </row>
    <row r="1062" spans="1:23"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s="5">
        <v>2</v>
      </c>
      <c r="T1062" s="4">
        <v>0.3</v>
      </c>
      <c r="U1062" s="3">
        <v>-29.252400000000002</v>
      </c>
      <c r="V1062" t="str">
        <f t="shared" si="32"/>
        <v>Mar-2015</v>
      </c>
      <c r="W1062" s="4">
        <f t="shared" si="33"/>
        <v>-0.27142857142857141</v>
      </c>
    </row>
    <row r="1063" spans="1:23"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s="5">
        <v>3</v>
      </c>
      <c r="T1063" s="4">
        <v>0.2</v>
      </c>
      <c r="U1063" s="3">
        <v>4.5216000000000003</v>
      </c>
      <c r="V1063" t="str">
        <f t="shared" si="32"/>
        <v>Apr-2015</v>
      </c>
      <c r="W1063" s="4">
        <f t="shared" si="33"/>
        <v>0.1</v>
      </c>
    </row>
    <row r="1064" spans="1:23"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v>
      </c>
      <c r="S1064" s="5">
        <v>7</v>
      </c>
      <c r="T1064" s="4">
        <v>0.2</v>
      </c>
      <c r="U1064" s="3">
        <v>-2.2134</v>
      </c>
      <c r="V1064" t="str">
        <f t="shared" si="32"/>
        <v>Apr-2015</v>
      </c>
      <c r="W1064" s="4">
        <f t="shared" si="33"/>
        <v>-0.21249999999999999</v>
      </c>
    </row>
    <row r="1065" spans="1:23"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s="5">
        <v>3</v>
      </c>
      <c r="T1065" s="4">
        <v>0.2</v>
      </c>
      <c r="U1065" s="3">
        <v>1.2791999999999999</v>
      </c>
      <c r="V1065" t="str">
        <f t="shared" si="32"/>
        <v>Apr-2015</v>
      </c>
      <c r="W1065" s="4">
        <f t="shared" si="33"/>
        <v>0.16249999999999998</v>
      </c>
    </row>
    <row r="1066" spans="1:23"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118.782</v>
      </c>
      <c r="S1066" s="5">
        <v>3</v>
      </c>
      <c r="T1066" s="4">
        <v>0.4</v>
      </c>
      <c r="U1066" s="3">
        <v>-27.715800000000002</v>
      </c>
      <c r="V1066" t="str">
        <f t="shared" si="32"/>
        <v>Apr-2015</v>
      </c>
      <c r="W1066" s="4">
        <f t="shared" si="33"/>
        <v>-0.23333333333333336</v>
      </c>
    </row>
    <row r="1067" spans="1:23"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v>
      </c>
      <c r="S1067" s="5">
        <v>1</v>
      </c>
      <c r="T1067" s="4">
        <v>0.2</v>
      </c>
      <c r="U1067" s="3">
        <v>0.23530000000000001</v>
      </c>
      <c r="V1067" t="str">
        <f t="shared" si="32"/>
        <v>Apr-2015</v>
      </c>
      <c r="W1067" s="4">
        <f t="shared" si="33"/>
        <v>0.16250000000000001</v>
      </c>
    </row>
    <row r="1068" spans="1:23"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v>
      </c>
      <c r="S1068" s="5">
        <v>5</v>
      </c>
      <c r="T1068" s="4">
        <v>0.7</v>
      </c>
      <c r="U1068" s="3">
        <v>-46.225000000000001</v>
      </c>
      <c r="V1068" t="str">
        <f t="shared" si="32"/>
        <v>Apr-2015</v>
      </c>
      <c r="W1068" s="4">
        <f t="shared" si="33"/>
        <v>-0.83333333333333337</v>
      </c>
    </row>
    <row r="1069" spans="1:23"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s="5">
        <v>4</v>
      </c>
      <c r="T1069" s="4">
        <v>0.2</v>
      </c>
      <c r="U1069" s="3">
        <v>12.178000000000001</v>
      </c>
      <c r="V1069" t="str">
        <f t="shared" si="32"/>
        <v>Oct-2016</v>
      </c>
      <c r="W1069" s="4">
        <f t="shared" si="33"/>
        <v>6.25E-2</v>
      </c>
    </row>
    <row r="1070" spans="1:23"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v>
      </c>
      <c r="S1070" s="5">
        <v>1</v>
      </c>
      <c r="T1070" s="4">
        <v>0.2</v>
      </c>
      <c r="U1070" s="3">
        <v>-0.3488</v>
      </c>
      <c r="V1070" t="str">
        <f t="shared" si="32"/>
        <v>Sep-2017</v>
      </c>
      <c r="W1070" s="4">
        <f t="shared" si="33"/>
        <v>-0.2</v>
      </c>
    </row>
    <row r="1071" spans="1:23"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25.175999999999998</v>
      </c>
      <c r="S1071" s="5">
        <v>4</v>
      </c>
      <c r="T1071" s="4">
        <v>0.7</v>
      </c>
      <c r="U1071" s="3">
        <v>-18.462399999999999</v>
      </c>
      <c r="V1071" t="str">
        <f t="shared" si="32"/>
        <v>Jul-2015</v>
      </c>
      <c r="W1071" s="4">
        <f t="shared" si="33"/>
        <v>-0.73333333333333328</v>
      </c>
    </row>
    <row r="1072" spans="1:23"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19.46</v>
      </c>
      <c r="S1072" s="5">
        <v>7</v>
      </c>
      <c r="T1072" s="4">
        <v>0</v>
      </c>
      <c r="U1072" s="3">
        <v>5.0595999999999997</v>
      </c>
      <c r="V1072" t="str">
        <f t="shared" si="32"/>
        <v>Nov-2015</v>
      </c>
      <c r="W1072" s="4">
        <f t="shared" si="33"/>
        <v>0.25999999999999995</v>
      </c>
    </row>
    <row r="1073" spans="1:23"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s="5">
        <v>3</v>
      </c>
      <c r="T1073" s="4">
        <v>0.2</v>
      </c>
      <c r="U1073" s="3">
        <v>9.9467999999999996</v>
      </c>
      <c r="V1073" t="str">
        <f t="shared" si="32"/>
        <v>May-2016</v>
      </c>
      <c r="W1073" s="4">
        <f t="shared" si="33"/>
        <v>0.33749999999999997</v>
      </c>
    </row>
    <row r="1074" spans="1:23"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s="5">
        <v>2</v>
      </c>
      <c r="T1074" s="4">
        <v>0.2</v>
      </c>
      <c r="U1074" s="3">
        <v>3.024</v>
      </c>
      <c r="V1074" t="str">
        <f t="shared" si="32"/>
        <v>Nov-2017</v>
      </c>
      <c r="W1074" s="4">
        <f t="shared" si="33"/>
        <v>0.35</v>
      </c>
    </row>
    <row r="1075" spans="1:23"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s="5">
        <v>5</v>
      </c>
      <c r="T1075" s="4">
        <v>0.7</v>
      </c>
      <c r="U1075" s="3">
        <v>-4.5979999999999999</v>
      </c>
      <c r="V1075" t="str">
        <f t="shared" si="32"/>
        <v>Nov-2016</v>
      </c>
      <c r="W1075" s="4">
        <f t="shared" si="33"/>
        <v>-0.73333333333333339</v>
      </c>
    </row>
    <row r="1076" spans="1:23"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s="5">
        <v>7</v>
      </c>
      <c r="T1076" s="4">
        <v>0.7</v>
      </c>
      <c r="U1076" s="3">
        <v>-3.3488000000000002</v>
      </c>
      <c r="V1076" t="str">
        <f t="shared" si="32"/>
        <v>Nov-2016</v>
      </c>
      <c r="W1076" s="4">
        <f t="shared" si="33"/>
        <v>-0.76666666666666661</v>
      </c>
    </row>
    <row r="1077" spans="1:23"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31.984000000000002</v>
      </c>
      <c r="S1077" s="5">
        <v>2</v>
      </c>
      <c r="T1077" s="4">
        <v>0.2</v>
      </c>
      <c r="U1077" s="3">
        <v>1.9990000000000001</v>
      </c>
      <c r="V1077" t="str">
        <f t="shared" si="32"/>
        <v>Nov-2016</v>
      </c>
      <c r="W1077" s="4">
        <f t="shared" si="33"/>
        <v>6.25E-2</v>
      </c>
    </row>
    <row r="1078" spans="1:23"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40.880000000000003</v>
      </c>
      <c r="S1078" s="5">
        <v>7</v>
      </c>
      <c r="T1078" s="4">
        <v>0</v>
      </c>
      <c r="U1078" s="3">
        <v>10.6288</v>
      </c>
      <c r="V1078" t="str">
        <f t="shared" si="32"/>
        <v>Sep-2016</v>
      </c>
      <c r="W1078" s="4">
        <f t="shared" si="33"/>
        <v>0.26</v>
      </c>
    </row>
    <row r="1079" spans="1:23"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s="5">
        <v>2</v>
      </c>
      <c r="T1079" s="4">
        <v>0</v>
      </c>
      <c r="U1079" s="3">
        <v>33.588799999999999</v>
      </c>
      <c r="V1079" t="str">
        <f t="shared" si="32"/>
        <v>Sep-2017</v>
      </c>
      <c r="W1079" s="4">
        <f t="shared" si="33"/>
        <v>0.28000000000000003</v>
      </c>
    </row>
    <row r="1080" spans="1:23"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s="5">
        <v>3</v>
      </c>
      <c r="T1080" s="4">
        <v>0</v>
      </c>
      <c r="U1080" s="3">
        <v>8.4887999999999995</v>
      </c>
      <c r="V1080" t="str">
        <f t="shared" si="32"/>
        <v>Sep-2017</v>
      </c>
      <c r="W1080" s="4">
        <f t="shared" si="33"/>
        <v>0.26999999999999996</v>
      </c>
    </row>
    <row r="1081" spans="1:23"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s="5">
        <v>1</v>
      </c>
      <c r="T1081" s="4">
        <v>0.2</v>
      </c>
      <c r="U1081" s="3">
        <v>2.3220000000000001</v>
      </c>
      <c r="V1081" t="str">
        <f t="shared" si="32"/>
        <v>Sep-2017</v>
      </c>
      <c r="W1081" s="4">
        <f t="shared" si="33"/>
        <v>0.33750000000000002</v>
      </c>
    </row>
    <row r="1082" spans="1:23"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s="5">
        <v>4</v>
      </c>
      <c r="T1082" s="4">
        <v>0</v>
      </c>
      <c r="U1082" s="3">
        <v>9.3623999999999992</v>
      </c>
      <c r="V1082" t="str">
        <f t="shared" si="32"/>
        <v>Dec-2015</v>
      </c>
      <c r="W1082" s="4">
        <f t="shared" si="33"/>
        <v>0.46999999999999992</v>
      </c>
    </row>
    <row r="1083" spans="1:23"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1106.9100000000001</v>
      </c>
      <c r="S1083" s="5">
        <v>9</v>
      </c>
      <c r="T1083" s="4">
        <v>0</v>
      </c>
      <c r="U1083" s="3">
        <v>121.76009999999999</v>
      </c>
      <c r="V1083" t="str">
        <f t="shared" si="32"/>
        <v>Dec-2015</v>
      </c>
      <c r="W1083" s="4">
        <f t="shared" si="33"/>
        <v>0.10999999999999999</v>
      </c>
    </row>
    <row r="1084" spans="1:23"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s="5">
        <v>8</v>
      </c>
      <c r="T1084" s="4">
        <v>0.4</v>
      </c>
      <c r="U1084" s="3">
        <v>-264.92079999999999</v>
      </c>
      <c r="V1084" t="str">
        <f t="shared" si="32"/>
        <v>Mar-2016</v>
      </c>
      <c r="W1084" s="4">
        <f t="shared" si="33"/>
        <v>-0.31666666666666665</v>
      </c>
    </row>
    <row r="1085" spans="1:23"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s="5">
        <v>1</v>
      </c>
      <c r="T1085" s="4">
        <v>0</v>
      </c>
      <c r="U1085" s="3">
        <v>12.1348</v>
      </c>
      <c r="V1085" t="str">
        <f t="shared" si="32"/>
        <v>Mar-2016</v>
      </c>
      <c r="W1085" s="4">
        <f t="shared" si="33"/>
        <v>0.46</v>
      </c>
    </row>
    <row r="1086" spans="1:23"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s="5">
        <v>2</v>
      </c>
      <c r="T1086" s="4">
        <v>0</v>
      </c>
      <c r="U1086" s="3">
        <v>105.24679999999999</v>
      </c>
      <c r="V1086" t="str">
        <f t="shared" si="32"/>
        <v>Mar-2016</v>
      </c>
      <c r="W1086" s="4">
        <f t="shared" si="33"/>
        <v>0.28999999999999998</v>
      </c>
    </row>
    <row r="1087" spans="1:23"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s="5">
        <v>7</v>
      </c>
      <c r="T1087" s="4">
        <v>0</v>
      </c>
      <c r="U1087" s="3">
        <v>2400.9657000000002</v>
      </c>
      <c r="V1087" t="str">
        <f t="shared" si="32"/>
        <v>Mar-2016</v>
      </c>
      <c r="W1087" s="4">
        <f t="shared" si="33"/>
        <v>0.49</v>
      </c>
    </row>
    <row r="1088" spans="1:23"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s="5">
        <v>1</v>
      </c>
      <c r="T1088" s="4">
        <v>0</v>
      </c>
      <c r="U1088" s="3">
        <v>3.1103999999999998</v>
      </c>
      <c r="V1088" t="str">
        <f t="shared" si="32"/>
        <v>Aug-2016</v>
      </c>
      <c r="W1088" s="4">
        <f t="shared" si="33"/>
        <v>0.47999999999999993</v>
      </c>
    </row>
    <row r="1089" spans="1:23"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s="5">
        <v>3</v>
      </c>
      <c r="T1089" s="4">
        <v>0.2</v>
      </c>
      <c r="U1089" s="3">
        <v>7.1976000000000004</v>
      </c>
      <c r="V1089" t="str">
        <f t="shared" si="32"/>
        <v>Aug-2016</v>
      </c>
      <c r="W1089" s="4">
        <f t="shared" si="33"/>
        <v>0.1</v>
      </c>
    </row>
    <row r="1090" spans="1:23"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s="5">
        <v>1</v>
      </c>
      <c r="T1090" s="4">
        <v>0</v>
      </c>
      <c r="U1090" s="3">
        <v>1.512</v>
      </c>
      <c r="V1090" t="str">
        <f t="shared" si="32"/>
        <v>Aug-2016</v>
      </c>
      <c r="W1090" s="4">
        <f t="shared" si="33"/>
        <v>0.48000000000000004</v>
      </c>
    </row>
    <row r="1091" spans="1:23"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31.984000000000002</v>
      </c>
      <c r="S1091" s="5">
        <v>2</v>
      </c>
      <c r="T1091" s="4">
        <v>0.2</v>
      </c>
      <c r="U1091" s="3">
        <v>1.9990000000000001</v>
      </c>
      <c r="V1091" t="str">
        <f t="shared" ref="V1091:V1154" si="34">TEXT(D1091,"mmm-yyyy")</f>
        <v>Jun-2017</v>
      </c>
      <c r="W1091" s="4">
        <f t="shared" ref="W1091:W1154" si="35">IF(R1091=0,0,U1091/R1091)</f>
        <v>6.25E-2</v>
      </c>
    </row>
    <row r="1092" spans="1:23"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71.983999999999995</v>
      </c>
      <c r="S1092" s="5">
        <v>2</v>
      </c>
      <c r="T1092" s="4">
        <v>0.2</v>
      </c>
      <c r="U1092" s="3">
        <v>25.194400000000002</v>
      </c>
      <c r="V1092" t="str">
        <f t="shared" si="34"/>
        <v>Jun-2017</v>
      </c>
      <c r="W1092" s="4">
        <f t="shared" si="35"/>
        <v>0.35000000000000003</v>
      </c>
    </row>
    <row r="1093" spans="1:23"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120.15</v>
      </c>
      <c r="S1093" s="5">
        <v>9</v>
      </c>
      <c r="T1093" s="4">
        <v>0</v>
      </c>
      <c r="U1093" s="3">
        <v>33.642000000000003</v>
      </c>
      <c r="V1093" t="str">
        <f t="shared" si="34"/>
        <v>Dec-2015</v>
      </c>
      <c r="W1093" s="4">
        <f t="shared" si="35"/>
        <v>0.28000000000000003</v>
      </c>
    </row>
    <row r="1094" spans="1:23"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v>
      </c>
      <c r="S1094" s="5">
        <v>2</v>
      </c>
      <c r="T1094" s="4">
        <v>0.2</v>
      </c>
      <c r="U1094" s="3">
        <v>19.178599999999999</v>
      </c>
      <c r="V1094" t="str">
        <f t="shared" si="34"/>
        <v>Dec-2015</v>
      </c>
      <c r="W1094" s="4">
        <f t="shared" si="35"/>
        <v>8.7499999999999994E-2</v>
      </c>
    </row>
    <row r="1095" spans="1:23"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v>
      </c>
      <c r="S1095" s="5">
        <v>5</v>
      </c>
      <c r="T1095" s="4">
        <v>0</v>
      </c>
      <c r="U1095" s="3">
        <v>14.161</v>
      </c>
      <c r="V1095" t="str">
        <f t="shared" si="34"/>
        <v>Dec-2015</v>
      </c>
      <c r="W1095" s="4">
        <f t="shared" si="35"/>
        <v>0.49</v>
      </c>
    </row>
    <row r="1096" spans="1:23"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s="5">
        <v>2</v>
      </c>
      <c r="T1096" s="4">
        <v>0</v>
      </c>
      <c r="U1096" s="3">
        <v>103.22839999999999</v>
      </c>
      <c r="V1096" t="str">
        <f t="shared" si="34"/>
        <v>Dec-2015</v>
      </c>
      <c r="W1096" s="4">
        <f t="shared" si="35"/>
        <v>0.28999999999999998</v>
      </c>
    </row>
    <row r="1097" spans="1:23"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348.20800000000003</v>
      </c>
      <c r="S1097" s="5">
        <v>7</v>
      </c>
      <c r="T1097" s="4">
        <v>0.2</v>
      </c>
      <c r="U1097" s="3">
        <v>30.4682</v>
      </c>
      <c r="V1097" t="str">
        <f t="shared" si="34"/>
        <v>Jan-2017</v>
      </c>
      <c r="W1097" s="4">
        <f t="shared" si="35"/>
        <v>8.7499999999999994E-2</v>
      </c>
    </row>
    <row r="1098" spans="1:23"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s="5">
        <v>7</v>
      </c>
      <c r="T1098" s="4">
        <v>0.7</v>
      </c>
      <c r="U1098" s="3">
        <v>-28.627199999999998</v>
      </c>
      <c r="V1098" t="str">
        <f t="shared" si="34"/>
        <v>Jan-2017</v>
      </c>
      <c r="W1098" s="4">
        <f t="shared" si="35"/>
        <v>-0.79999999999999993</v>
      </c>
    </row>
    <row r="1099" spans="1:23"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s="5">
        <v>5</v>
      </c>
      <c r="T1099" s="4">
        <v>0.2</v>
      </c>
      <c r="U1099" s="3">
        <v>11.196</v>
      </c>
      <c r="V1099" t="str">
        <f t="shared" si="34"/>
        <v>Jun-2014</v>
      </c>
      <c r="W1099" s="4">
        <f t="shared" si="35"/>
        <v>2.5000000000000001E-2</v>
      </c>
    </row>
    <row r="1100" spans="1:23"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s="5">
        <v>4</v>
      </c>
      <c r="T1100" s="4">
        <v>0</v>
      </c>
      <c r="U1100" s="3">
        <v>2.0415999999999999</v>
      </c>
      <c r="V1100" t="str">
        <f t="shared" si="34"/>
        <v>Jun-2016</v>
      </c>
      <c r="W1100" s="4">
        <f t="shared" si="35"/>
        <v>0.28999999999999998</v>
      </c>
    </row>
    <row r="1101" spans="1:23"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s="5">
        <v>3</v>
      </c>
      <c r="T1101" s="4">
        <v>0</v>
      </c>
      <c r="U1101" s="3">
        <v>4.1031000000000004</v>
      </c>
      <c r="V1101" t="str">
        <f t="shared" si="34"/>
        <v>Jun-2016</v>
      </c>
      <c r="W1101" s="4">
        <f t="shared" si="35"/>
        <v>0.47000000000000003</v>
      </c>
    </row>
    <row r="1102" spans="1:23"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s="5">
        <v>1</v>
      </c>
      <c r="T1102" s="4">
        <v>0</v>
      </c>
      <c r="U1102" s="3">
        <v>9.6656999999999993</v>
      </c>
      <c r="V1102" t="str">
        <f t="shared" si="34"/>
        <v>Jun-2016</v>
      </c>
      <c r="W1102" s="4">
        <f t="shared" si="35"/>
        <v>0.32999999999999996</v>
      </c>
    </row>
    <row r="1103" spans="1:23"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s="5">
        <v>3</v>
      </c>
      <c r="T1103" s="4">
        <v>0</v>
      </c>
      <c r="U1103" s="3">
        <v>2.5055999999999998</v>
      </c>
      <c r="V1103" t="str">
        <f t="shared" si="34"/>
        <v>Jun-2016</v>
      </c>
      <c r="W1103" s="4">
        <f t="shared" si="35"/>
        <v>0.28999999999999998</v>
      </c>
    </row>
    <row r="1104" spans="1:23"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2.694</v>
      </c>
      <c r="S1104" s="5">
        <v>3</v>
      </c>
      <c r="T1104" s="4">
        <v>0.8</v>
      </c>
      <c r="U1104" s="3">
        <v>-4.7145000000000001</v>
      </c>
      <c r="V1104" t="str">
        <f t="shared" si="34"/>
        <v>Apr-2017</v>
      </c>
      <c r="W1104" s="4">
        <f t="shared" si="35"/>
        <v>-1.75</v>
      </c>
    </row>
    <row r="1105" spans="1:23"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2.9340000000000002</v>
      </c>
      <c r="S1105" s="5">
        <v>3</v>
      </c>
      <c r="T1105" s="4">
        <v>0.8</v>
      </c>
      <c r="U1105" s="3">
        <v>-4.9878</v>
      </c>
      <c r="V1105" t="str">
        <f t="shared" si="34"/>
        <v>Apr-2017</v>
      </c>
      <c r="W1105" s="4">
        <f t="shared" si="35"/>
        <v>-1.7</v>
      </c>
    </row>
    <row r="1106" spans="1:23"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22.92</v>
      </c>
      <c r="S1106" s="5">
        <v>3</v>
      </c>
      <c r="T1106" s="4">
        <v>0</v>
      </c>
      <c r="U1106" s="3">
        <v>11.2308</v>
      </c>
      <c r="V1106" t="str">
        <f t="shared" si="34"/>
        <v>Oct-2016</v>
      </c>
      <c r="W1106" s="4">
        <f t="shared" si="35"/>
        <v>0.49</v>
      </c>
    </row>
    <row r="1107" spans="1:23"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100.70399999999999</v>
      </c>
      <c r="S1107" s="5">
        <v>6</v>
      </c>
      <c r="T1107" s="4">
        <v>0.2</v>
      </c>
      <c r="U1107" s="3">
        <v>-16.3644</v>
      </c>
      <c r="V1107" t="str">
        <f t="shared" si="34"/>
        <v>Nov-2016</v>
      </c>
      <c r="W1107" s="4">
        <f t="shared" si="35"/>
        <v>-0.16250000000000001</v>
      </c>
    </row>
    <row r="1108" spans="1:23"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2.3279999999999998</v>
      </c>
      <c r="S1108" s="5">
        <v>2</v>
      </c>
      <c r="T1108" s="4">
        <v>0.6</v>
      </c>
      <c r="U1108" s="3">
        <v>-0.75660000000000005</v>
      </c>
      <c r="V1108" t="str">
        <f t="shared" si="34"/>
        <v>Nov-2016</v>
      </c>
      <c r="W1108" s="4">
        <f t="shared" si="35"/>
        <v>-0.32500000000000007</v>
      </c>
    </row>
    <row r="1109" spans="1:23"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10.78</v>
      </c>
      <c r="S1109" s="5">
        <v>5</v>
      </c>
      <c r="T1109" s="4">
        <v>0.8</v>
      </c>
      <c r="U1109" s="3">
        <v>-17.248000000000001</v>
      </c>
      <c r="V1109" t="str">
        <f t="shared" si="34"/>
        <v>Nov-2016</v>
      </c>
      <c r="W1109" s="4">
        <f t="shared" si="35"/>
        <v>-1.6</v>
      </c>
    </row>
    <row r="1110" spans="1:23"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58.368000000000002</v>
      </c>
      <c r="S1110" s="5">
        <v>12</v>
      </c>
      <c r="T1110" s="4">
        <v>0.2</v>
      </c>
      <c r="U1110" s="3">
        <v>21.888000000000002</v>
      </c>
      <c r="V1110" t="str">
        <f t="shared" si="34"/>
        <v>Nov-2016</v>
      </c>
      <c r="W1110" s="4">
        <f t="shared" si="35"/>
        <v>0.375</v>
      </c>
    </row>
    <row r="1111" spans="1:23"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s="5">
        <v>3</v>
      </c>
      <c r="T1111" s="4">
        <v>0.2</v>
      </c>
      <c r="U1111" s="3">
        <v>13.826700000000001</v>
      </c>
      <c r="V1111" t="str">
        <f t="shared" si="34"/>
        <v>Nov-2016</v>
      </c>
      <c r="W1111" s="4">
        <f t="shared" si="35"/>
        <v>0.33749999999999997</v>
      </c>
    </row>
    <row r="1112" spans="1:23"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s="5">
        <v>5</v>
      </c>
      <c r="T1112" s="4">
        <v>0.2</v>
      </c>
      <c r="U1112" s="3">
        <v>25.186</v>
      </c>
      <c r="V1112" t="str">
        <f t="shared" si="34"/>
        <v>Nov-2016</v>
      </c>
      <c r="W1112" s="4">
        <f t="shared" si="35"/>
        <v>0.35000000000000003</v>
      </c>
    </row>
    <row r="1113" spans="1:23"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v>
      </c>
      <c r="S1113" s="5">
        <v>2</v>
      </c>
      <c r="T1113" s="4">
        <v>0.2</v>
      </c>
      <c r="U1113" s="3">
        <v>3.6288</v>
      </c>
      <c r="V1113" t="str">
        <f t="shared" si="34"/>
        <v>Nov-2016</v>
      </c>
      <c r="W1113" s="4">
        <f t="shared" si="35"/>
        <v>0.35</v>
      </c>
    </row>
    <row r="1114" spans="1:23"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1.1919999999999999</v>
      </c>
      <c r="S1114" s="5">
        <v>2</v>
      </c>
      <c r="T1114" s="4">
        <v>0.8</v>
      </c>
      <c r="U1114" s="3">
        <v>-2.0264000000000002</v>
      </c>
      <c r="V1114" t="str">
        <f t="shared" si="34"/>
        <v>Nov-2016</v>
      </c>
      <c r="W1114" s="4">
        <f t="shared" si="35"/>
        <v>-1.7000000000000002</v>
      </c>
    </row>
    <row r="1115" spans="1:23"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46.671999999999997</v>
      </c>
      <c r="S1115" s="5">
        <v>2</v>
      </c>
      <c r="T1115" s="4">
        <v>0.2</v>
      </c>
      <c r="U1115" s="3">
        <v>16.3352</v>
      </c>
      <c r="V1115" t="str">
        <f t="shared" si="34"/>
        <v>Dec-2017</v>
      </c>
      <c r="W1115" s="4">
        <f t="shared" si="35"/>
        <v>0.35000000000000003</v>
      </c>
    </row>
    <row r="1116" spans="1:23"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119.833</v>
      </c>
      <c r="S1116" s="5">
        <v>1</v>
      </c>
      <c r="T1116" s="4">
        <v>0.15</v>
      </c>
      <c r="U1116" s="3">
        <v>-12.6882</v>
      </c>
      <c r="V1116" t="str">
        <f t="shared" si="34"/>
        <v>Dec-2017</v>
      </c>
      <c r="W1116" s="4">
        <f t="shared" si="35"/>
        <v>-0.10588235294117647</v>
      </c>
    </row>
    <row r="1117" spans="1:23"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s="5">
        <v>2</v>
      </c>
      <c r="T1117" s="4">
        <v>0</v>
      </c>
      <c r="U1117" s="3">
        <v>57.590400000000002</v>
      </c>
      <c r="V1117" t="str">
        <f t="shared" si="34"/>
        <v>Dec-2017</v>
      </c>
      <c r="W1117" s="4">
        <f t="shared" si="35"/>
        <v>0.48</v>
      </c>
    </row>
    <row r="1118" spans="1:23"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s="5">
        <v>2</v>
      </c>
      <c r="T1118" s="4">
        <v>0</v>
      </c>
      <c r="U1118" s="3">
        <v>3.024</v>
      </c>
      <c r="V1118" t="str">
        <f t="shared" si="34"/>
        <v>Jul-2016</v>
      </c>
      <c r="W1118" s="4">
        <f t="shared" si="35"/>
        <v>0.48000000000000004</v>
      </c>
    </row>
    <row r="1119" spans="1:23"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s="5">
        <v>5</v>
      </c>
      <c r="T1119" s="4">
        <v>0</v>
      </c>
      <c r="U1119" s="3">
        <v>137.15100000000001</v>
      </c>
      <c r="V1119" t="str">
        <f t="shared" si="34"/>
        <v>Sep-2015</v>
      </c>
      <c r="W1119" s="4">
        <f t="shared" si="35"/>
        <v>0.4900000000000001</v>
      </c>
    </row>
    <row r="1120" spans="1:23"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619.95000000000005</v>
      </c>
      <c r="S1120" s="5">
        <v>5</v>
      </c>
      <c r="T1120" s="4">
        <v>0</v>
      </c>
      <c r="U1120" s="3">
        <v>111.59099999999999</v>
      </c>
      <c r="V1120" t="str">
        <f t="shared" si="34"/>
        <v>Sep-2015</v>
      </c>
      <c r="W1120" s="4">
        <f t="shared" si="35"/>
        <v>0.17999999999999997</v>
      </c>
    </row>
    <row r="1121" spans="1:23"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s="5">
        <v>2</v>
      </c>
      <c r="T1121" s="4">
        <v>0</v>
      </c>
      <c r="U1121" s="3">
        <v>2.0491999999999999</v>
      </c>
      <c r="V1121" t="str">
        <f t="shared" si="34"/>
        <v>Sep-2015</v>
      </c>
      <c r="W1121" s="4">
        <f t="shared" si="35"/>
        <v>0.46999999999999992</v>
      </c>
    </row>
    <row r="1122" spans="1:23"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s="5">
        <v>2</v>
      </c>
      <c r="T1122" s="4">
        <v>0</v>
      </c>
      <c r="U1122" s="3">
        <v>7.4871999999999996</v>
      </c>
      <c r="V1122" t="str">
        <f t="shared" si="34"/>
        <v>Sep-2015</v>
      </c>
      <c r="W1122" s="4">
        <f t="shared" si="35"/>
        <v>0.49</v>
      </c>
    </row>
    <row r="1123" spans="1:23"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s="5">
        <v>7</v>
      </c>
      <c r="T1123" s="4">
        <v>0</v>
      </c>
      <c r="U1123" s="3">
        <v>181.98179999999999</v>
      </c>
      <c r="V1123" t="str">
        <f t="shared" si="34"/>
        <v>Jan-2014</v>
      </c>
      <c r="W1123" s="4">
        <f t="shared" si="35"/>
        <v>0.26</v>
      </c>
    </row>
    <row r="1124" spans="1:23"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22.96</v>
      </c>
      <c r="S1124" s="5">
        <v>7</v>
      </c>
      <c r="T1124" s="4">
        <v>0</v>
      </c>
      <c r="U1124" s="3">
        <v>6.6584000000000003</v>
      </c>
      <c r="V1124" t="str">
        <f t="shared" si="34"/>
        <v>Jan-2014</v>
      </c>
      <c r="W1124" s="4">
        <f t="shared" si="35"/>
        <v>0.28999999999999998</v>
      </c>
    </row>
    <row r="1125" spans="1:23"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s="5">
        <v>4</v>
      </c>
      <c r="T1125" s="4">
        <v>0</v>
      </c>
      <c r="U1125" s="3">
        <v>11.58</v>
      </c>
      <c r="V1125" t="str">
        <f t="shared" si="34"/>
        <v>Jan-2014</v>
      </c>
      <c r="W1125" s="4">
        <f t="shared" si="35"/>
        <v>0.3</v>
      </c>
    </row>
    <row r="1126" spans="1:23"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s="5">
        <v>3</v>
      </c>
      <c r="T1126" s="4">
        <v>0</v>
      </c>
      <c r="U1126" s="3">
        <v>1.7901</v>
      </c>
      <c r="V1126" t="str">
        <f t="shared" si="34"/>
        <v>Jan-2014</v>
      </c>
      <c r="W1126" s="4">
        <f t="shared" si="35"/>
        <v>0.27</v>
      </c>
    </row>
    <row r="1127" spans="1:23"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s="5">
        <v>3</v>
      </c>
      <c r="T1127" s="4">
        <v>0</v>
      </c>
      <c r="U1127" s="3">
        <v>10.969799999999999</v>
      </c>
      <c r="V1127" t="str">
        <f t="shared" si="34"/>
        <v>Jan-2014</v>
      </c>
      <c r="W1127" s="4">
        <f t="shared" si="35"/>
        <v>0.47</v>
      </c>
    </row>
    <row r="1128" spans="1:23"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s="5">
        <v>3</v>
      </c>
      <c r="T1128" s="4">
        <v>0</v>
      </c>
      <c r="U1128" s="3">
        <v>224.26740000000001</v>
      </c>
      <c r="V1128" t="str">
        <f t="shared" si="34"/>
        <v>Jan-2014</v>
      </c>
      <c r="W1128" s="4">
        <f t="shared" si="35"/>
        <v>0.21</v>
      </c>
    </row>
    <row r="1129" spans="1:23"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s="5">
        <v>1</v>
      </c>
      <c r="T1129" s="4">
        <v>0</v>
      </c>
      <c r="U1129" s="3">
        <v>2.6415999999999999</v>
      </c>
      <c r="V1129" t="str">
        <f t="shared" si="34"/>
        <v>Mar-2015</v>
      </c>
      <c r="W1129" s="4">
        <f t="shared" si="35"/>
        <v>0.26</v>
      </c>
    </row>
    <row r="1130" spans="1:23"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s="5">
        <v>6</v>
      </c>
      <c r="T1130" s="4">
        <v>0</v>
      </c>
      <c r="U1130" s="3">
        <v>50.94</v>
      </c>
      <c r="V1130" t="str">
        <f t="shared" si="34"/>
        <v>Mar-2015</v>
      </c>
      <c r="W1130" s="4">
        <f t="shared" si="35"/>
        <v>0.5</v>
      </c>
    </row>
    <row r="1131" spans="1:23"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s="5">
        <v>4</v>
      </c>
      <c r="T1131" s="4">
        <v>0</v>
      </c>
      <c r="U1131" s="3">
        <v>75.662400000000005</v>
      </c>
      <c r="V1131" t="str">
        <f t="shared" si="34"/>
        <v>Apr-2016</v>
      </c>
      <c r="W1131" s="4">
        <f t="shared" si="35"/>
        <v>0.22</v>
      </c>
    </row>
    <row r="1132" spans="1:23"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s="5">
        <v>1</v>
      </c>
      <c r="T1132" s="4">
        <v>0</v>
      </c>
      <c r="U1132" s="3">
        <v>20.085100000000001</v>
      </c>
      <c r="V1132" t="str">
        <f t="shared" si="34"/>
        <v>Apr-2016</v>
      </c>
      <c r="W1132" s="4">
        <f t="shared" si="35"/>
        <v>0.49</v>
      </c>
    </row>
    <row r="1133" spans="1:23"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s="5">
        <v>5</v>
      </c>
      <c r="T1133" s="4">
        <v>0</v>
      </c>
      <c r="U1133" s="3">
        <v>28.754999999999999</v>
      </c>
      <c r="V1133" t="str">
        <f t="shared" si="34"/>
        <v>Apr-2016</v>
      </c>
      <c r="W1133" s="4">
        <f t="shared" si="35"/>
        <v>0.45</v>
      </c>
    </row>
    <row r="1134" spans="1:23"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s="5">
        <v>3</v>
      </c>
      <c r="T1134" s="4">
        <v>0</v>
      </c>
      <c r="U1134" s="3">
        <v>9.3312000000000008</v>
      </c>
      <c r="V1134" t="str">
        <f t="shared" si="34"/>
        <v>Dec-2016</v>
      </c>
      <c r="W1134" s="4">
        <f t="shared" si="35"/>
        <v>0.48000000000000004</v>
      </c>
    </row>
    <row r="1135" spans="1:23"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s="5">
        <v>4</v>
      </c>
      <c r="T1135" s="4">
        <v>0.2</v>
      </c>
      <c r="U1135" s="3">
        <v>-23.364000000000001</v>
      </c>
      <c r="V1135" t="str">
        <f t="shared" si="34"/>
        <v>Jun-2016</v>
      </c>
      <c r="W1135" s="4">
        <f t="shared" si="35"/>
        <v>-0.1875</v>
      </c>
    </row>
    <row r="1136" spans="1:23"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v>
      </c>
      <c r="S1136" s="5">
        <v>3</v>
      </c>
      <c r="T1136" s="4">
        <v>0.2</v>
      </c>
      <c r="U1136" s="3">
        <v>2.6459999999999999</v>
      </c>
      <c r="V1136" t="str">
        <f t="shared" si="34"/>
        <v>Jun-2016</v>
      </c>
      <c r="W1136" s="4">
        <f t="shared" si="35"/>
        <v>0.35000000000000003</v>
      </c>
    </row>
    <row r="1137" spans="1:23"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s="5">
        <v>3</v>
      </c>
      <c r="T1137" s="4">
        <v>0.2</v>
      </c>
      <c r="U1137" s="3">
        <v>7.4570999999999996</v>
      </c>
      <c r="V1137" t="str">
        <f t="shared" si="34"/>
        <v>Dec-2016</v>
      </c>
      <c r="W1137" s="4">
        <f t="shared" si="35"/>
        <v>8.7499999999999994E-2</v>
      </c>
    </row>
    <row r="1138" spans="1:23"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s="5">
        <v>8</v>
      </c>
      <c r="T1138" s="4">
        <v>0</v>
      </c>
      <c r="U1138" s="3">
        <v>129.38399999999999</v>
      </c>
      <c r="V1138" t="str">
        <f t="shared" si="34"/>
        <v>Nov-2016</v>
      </c>
      <c r="W1138" s="4">
        <f t="shared" si="35"/>
        <v>0.44999999999999996</v>
      </c>
    </row>
    <row r="1139" spans="1:23"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s="5">
        <v>2</v>
      </c>
      <c r="T1139" s="4">
        <v>0</v>
      </c>
      <c r="U1139" s="3">
        <v>10.5504</v>
      </c>
      <c r="V1139" t="str">
        <f t="shared" si="34"/>
        <v>Nov-2016</v>
      </c>
      <c r="W1139" s="4">
        <f t="shared" si="35"/>
        <v>0.27999999999999997</v>
      </c>
    </row>
    <row r="1140" spans="1:23"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s="5">
        <v>2</v>
      </c>
      <c r="T1140" s="4">
        <v>0</v>
      </c>
      <c r="U1140" s="3">
        <v>8.9909999999999997</v>
      </c>
      <c r="V1140" t="str">
        <f t="shared" si="34"/>
        <v>Nov-2016</v>
      </c>
      <c r="W1140" s="4">
        <f t="shared" si="35"/>
        <v>0.44999999999999996</v>
      </c>
    </row>
    <row r="1141" spans="1:23"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s="5">
        <v>7</v>
      </c>
      <c r="T1141" s="4">
        <v>0</v>
      </c>
      <c r="U1141" s="3">
        <v>5.5566000000000004</v>
      </c>
      <c r="V1141" t="str">
        <f t="shared" si="34"/>
        <v>Nov-2016</v>
      </c>
      <c r="W1141" s="4">
        <f t="shared" si="35"/>
        <v>0.27</v>
      </c>
    </row>
    <row r="1142" spans="1:23"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s="5">
        <v>2</v>
      </c>
      <c r="T1142" s="4">
        <v>0</v>
      </c>
      <c r="U1142" s="3">
        <v>8.69</v>
      </c>
      <c r="V1142" t="str">
        <f t="shared" si="34"/>
        <v>Nov-2016</v>
      </c>
      <c r="W1142" s="4">
        <f t="shared" si="35"/>
        <v>0.5</v>
      </c>
    </row>
    <row r="1143" spans="1:23"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s="5">
        <v>2</v>
      </c>
      <c r="T1143" s="4">
        <v>0</v>
      </c>
      <c r="U1143" s="3">
        <v>53.195999999999998</v>
      </c>
      <c r="V1143" t="str">
        <f t="shared" si="34"/>
        <v>Oct-2014</v>
      </c>
      <c r="W1143" s="4">
        <f t="shared" si="35"/>
        <v>0.26</v>
      </c>
    </row>
    <row r="1144" spans="1:23"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s="5">
        <v>4</v>
      </c>
      <c r="T1144" s="4">
        <v>0</v>
      </c>
      <c r="U1144" s="3">
        <v>2.8776000000000002</v>
      </c>
      <c r="V1144" t="str">
        <f t="shared" si="34"/>
        <v>Oct-2014</v>
      </c>
      <c r="W1144" s="4">
        <f t="shared" si="35"/>
        <v>0.33</v>
      </c>
    </row>
    <row r="1145" spans="1:23"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s="5">
        <v>1</v>
      </c>
      <c r="T1145" s="4">
        <v>0</v>
      </c>
      <c r="U1145" s="3">
        <v>3.1103999999999998</v>
      </c>
      <c r="V1145" t="str">
        <f t="shared" si="34"/>
        <v>Oct-2014</v>
      </c>
      <c r="W1145" s="4">
        <f t="shared" si="35"/>
        <v>0.47999999999999993</v>
      </c>
    </row>
    <row r="1146" spans="1:23"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s="5">
        <v>2</v>
      </c>
      <c r="T1146" s="4">
        <v>0.2</v>
      </c>
      <c r="U1146" s="3">
        <v>223.054</v>
      </c>
      <c r="V1146" t="str">
        <f t="shared" si="34"/>
        <v>Oct-2014</v>
      </c>
      <c r="W1146" s="4">
        <f t="shared" si="35"/>
        <v>0.32499999999999996</v>
      </c>
    </row>
    <row r="1147" spans="1:23"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s="5">
        <v>1</v>
      </c>
      <c r="T1147" s="4">
        <v>0</v>
      </c>
      <c r="U1147" s="3">
        <v>16.788599999999999</v>
      </c>
      <c r="V1147" t="str">
        <f t="shared" si="34"/>
        <v>Oct-2014</v>
      </c>
      <c r="W1147" s="4">
        <f t="shared" si="35"/>
        <v>0.26999999999999996</v>
      </c>
    </row>
    <row r="1148" spans="1:23"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s="5">
        <v>2</v>
      </c>
      <c r="T1148" s="4">
        <v>0.1</v>
      </c>
      <c r="U1148" s="3">
        <v>107.346</v>
      </c>
      <c r="V1148" t="str">
        <f t="shared" si="34"/>
        <v>Apr-2015</v>
      </c>
      <c r="W1148" s="4">
        <f t="shared" si="35"/>
        <v>0.16666666666666666</v>
      </c>
    </row>
    <row r="1149" spans="1:23"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s="5">
        <v>2</v>
      </c>
      <c r="T1149" s="4">
        <v>0</v>
      </c>
      <c r="U1149" s="3">
        <v>2.6280000000000001</v>
      </c>
      <c r="V1149" t="str">
        <f t="shared" si="34"/>
        <v>Apr-2015</v>
      </c>
      <c r="W1149" s="4">
        <f t="shared" si="35"/>
        <v>0.45</v>
      </c>
    </row>
    <row r="1150" spans="1:23"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s="5">
        <v>2</v>
      </c>
      <c r="T1150" s="4">
        <v>0</v>
      </c>
      <c r="U1150" s="3">
        <v>5.8696000000000002</v>
      </c>
      <c r="V1150" t="str">
        <f t="shared" si="34"/>
        <v>Apr-2015</v>
      </c>
      <c r="W1150" s="4">
        <f t="shared" si="35"/>
        <v>0.46</v>
      </c>
    </row>
    <row r="1151" spans="1:23"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s="5">
        <v>1</v>
      </c>
      <c r="T1151" s="4">
        <v>0</v>
      </c>
      <c r="U1151" s="3">
        <v>0.438</v>
      </c>
      <c r="V1151" t="str">
        <f t="shared" si="34"/>
        <v>Apr-2015</v>
      </c>
      <c r="W1151" s="4">
        <f t="shared" si="35"/>
        <v>0.04</v>
      </c>
    </row>
    <row r="1152" spans="1:23"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s="5">
        <v>2</v>
      </c>
      <c r="T1152" s="4">
        <v>0</v>
      </c>
      <c r="U1152" s="3">
        <v>209.99299999999999</v>
      </c>
      <c r="V1152" t="str">
        <f t="shared" si="34"/>
        <v>Apr-2015</v>
      </c>
      <c r="W1152" s="4">
        <f t="shared" si="35"/>
        <v>0.35</v>
      </c>
    </row>
    <row r="1153" spans="1:23"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s="5">
        <v>6</v>
      </c>
      <c r="T1153" s="4">
        <v>0.2</v>
      </c>
      <c r="U1153" s="3">
        <v>1.2527999999999999</v>
      </c>
      <c r="V1153" t="str">
        <f t="shared" si="34"/>
        <v>May-2015</v>
      </c>
      <c r="W1153" s="4">
        <f t="shared" si="35"/>
        <v>0.15</v>
      </c>
    </row>
    <row r="1154" spans="1:23"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s="5">
        <v>2</v>
      </c>
      <c r="T1154" s="4">
        <v>0</v>
      </c>
      <c r="U1154" s="3">
        <v>1.6379999999999999</v>
      </c>
      <c r="V1154" t="str">
        <f t="shared" si="34"/>
        <v>Jan-2017</v>
      </c>
      <c r="W1154" s="4">
        <f t="shared" si="35"/>
        <v>0.44999999999999996</v>
      </c>
    </row>
    <row r="1155" spans="1:23"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s="5">
        <v>7</v>
      </c>
      <c r="T1155" s="4">
        <v>0.2</v>
      </c>
      <c r="U1155" s="3">
        <v>53.921700000000001</v>
      </c>
      <c r="V1155" t="str">
        <f t="shared" ref="V1155:V1218" si="36">TEXT(D1155,"mmm-yyyy")</f>
        <v>Jan-2017</v>
      </c>
      <c r="W1155" s="4">
        <f t="shared" ref="W1155:W1218" si="37">IF(R1155=0,0,U1155/R1155)</f>
        <v>0.33750000000000002</v>
      </c>
    </row>
    <row r="1156" spans="1:23"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s="5">
        <v>2</v>
      </c>
      <c r="T1156" s="4">
        <v>0</v>
      </c>
      <c r="U1156" s="3">
        <v>0</v>
      </c>
      <c r="V1156" t="str">
        <f t="shared" si="36"/>
        <v>Dec-2014</v>
      </c>
      <c r="W1156" s="4">
        <f t="shared" si="37"/>
        <v>0</v>
      </c>
    </row>
    <row r="1157" spans="1:23"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s="5">
        <v>7</v>
      </c>
      <c r="T1157" s="4">
        <v>0</v>
      </c>
      <c r="U1157" s="3">
        <v>493.78559999999999</v>
      </c>
      <c r="V1157" t="str">
        <f t="shared" si="36"/>
        <v>Dec-2014</v>
      </c>
      <c r="W1157" s="4">
        <f t="shared" si="37"/>
        <v>0.22</v>
      </c>
    </row>
    <row r="1158" spans="1:23"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s="5">
        <v>3</v>
      </c>
      <c r="T1158" s="4">
        <v>0</v>
      </c>
      <c r="U1158" s="3">
        <v>29.285699999999999</v>
      </c>
      <c r="V1158" t="str">
        <f t="shared" si="36"/>
        <v>Dec-2014</v>
      </c>
      <c r="W1158" s="4">
        <f t="shared" si="37"/>
        <v>0.47</v>
      </c>
    </row>
    <row r="1159" spans="1:23"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s="5">
        <v>2</v>
      </c>
      <c r="T1159" s="4">
        <v>0</v>
      </c>
      <c r="U1159" s="3">
        <v>100.122</v>
      </c>
      <c r="V1159" t="str">
        <f t="shared" si="36"/>
        <v>Dec-2014</v>
      </c>
      <c r="W1159" s="4">
        <f t="shared" si="37"/>
        <v>0.22</v>
      </c>
    </row>
    <row r="1160" spans="1:23"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s="5">
        <v>1</v>
      </c>
      <c r="T1160" s="4">
        <v>0.2</v>
      </c>
      <c r="U1160" s="3">
        <v>19.5184</v>
      </c>
      <c r="V1160" t="str">
        <f t="shared" si="36"/>
        <v>Jul-2016</v>
      </c>
      <c r="W1160" s="4">
        <f t="shared" si="37"/>
        <v>0.1</v>
      </c>
    </row>
    <row r="1161" spans="1:23"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s="5">
        <v>3</v>
      </c>
      <c r="T1161" s="4">
        <v>0</v>
      </c>
      <c r="U1161" s="3">
        <v>90.734999999999999</v>
      </c>
      <c r="V1161" t="str">
        <f t="shared" si="36"/>
        <v>Jul-2017</v>
      </c>
      <c r="W1161" s="4">
        <f t="shared" si="37"/>
        <v>0.25</v>
      </c>
    </row>
    <row r="1162" spans="1:23"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s="5">
        <v>2</v>
      </c>
      <c r="T1162" s="4">
        <v>0</v>
      </c>
      <c r="U1162" s="3">
        <v>5.77</v>
      </c>
      <c r="V1162" t="str">
        <f t="shared" si="36"/>
        <v>Jul-2017</v>
      </c>
      <c r="W1162" s="4">
        <f t="shared" si="37"/>
        <v>0.5</v>
      </c>
    </row>
    <row r="1163" spans="1:23"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s="5">
        <v>3</v>
      </c>
      <c r="T1163" s="4">
        <v>0</v>
      </c>
      <c r="U1163" s="3">
        <v>15.6426</v>
      </c>
      <c r="V1163" t="str">
        <f t="shared" si="36"/>
        <v>Sep-2014</v>
      </c>
      <c r="W1163" s="4">
        <f t="shared" si="37"/>
        <v>0.29000000000000004</v>
      </c>
    </row>
    <row r="1164" spans="1:23"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s="5">
        <v>1</v>
      </c>
      <c r="T1164" s="4">
        <v>0</v>
      </c>
      <c r="U1164" s="3">
        <v>4.5953999999999997</v>
      </c>
      <c r="V1164" t="str">
        <f t="shared" si="36"/>
        <v>Mar-2014</v>
      </c>
      <c r="W1164" s="4">
        <f t="shared" si="37"/>
        <v>0.45999999999999996</v>
      </c>
    </row>
    <row r="1165" spans="1:23"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s="5">
        <v>3</v>
      </c>
      <c r="T1165" s="4">
        <v>0.2</v>
      </c>
      <c r="U1165" s="3">
        <v>40.872</v>
      </c>
      <c r="V1165" t="str">
        <f t="shared" si="36"/>
        <v>Mar-2014</v>
      </c>
      <c r="W1165" s="4">
        <f t="shared" si="37"/>
        <v>0.32500000000000001</v>
      </c>
    </row>
    <row r="1166" spans="1:23"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s="5">
        <v>5</v>
      </c>
      <c r="T1166" s="4">
        <v>0.2</v>
      </c>
      <c r="U1166" s="3">
        <v>9.1784999999999997</v>
      </c>
      <c r="V1166" t="str">
        <f t="shared" si="36"/>
        <v>Mar-2014</v>
      </c>
      <c r="W1166" s="4">
        <f t="shared" si="37"/>
        <v>0.36249999999999999</v>
      </c>
    </row>
    <row r="1167" spans="1:23"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s="5">
        <v>4</v>
      </c>
      <c r="T1167" s="4">
        <v>0</v>
      </c>
      <c r="U1167" s="3">
        <v>21.06</v>
      </c>
      <c r="V1167" t="str">
        <f t="shared" si="36"/>
        <v>May-2014</v>
      </c>
      <c r="W1167" s="4">
        <f t="shared" si="37"/>
        <v>0.45</v>
      </c>
    </row>
    <row r="1168" spans="1:23"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s="5">
        <v>9</v>
      </c>
      <c r="T1168" s="4">
        <v>0</v>
      </c>
      <c r="U1168" s="3">
        <v>49.272300000000001</v>
      </c>
      <c r="V1168" t="str">
        <f t="shared" si="36"/>
        <v>Nov-2015</v>
      </c>
      <c r="W1168" s="4">
        <f t="shared" si="37"/>
        <v>0.11</v>
      </c>
    </row>
    <row r="1169" spans="1:23"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s="5">
        <v>2</v>
      </c>
      <c r="T1169" s="4">
        <v>0</v>
      </c>
      <c r="U1169" s="3">
        <v>33.938800000000001</v>
      </c>
      <c r="V1169" t="str">
        <f t="shared" si="36"/>
        <v>Dec-2017</v>
      </c>
      <c r="W1169" s="4">
        <f t="shared" si="37"/>
        <v>0.31</v>
      </c>
    </row>
    <row r="1170" spans="1:23"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s="5">
        <v>3</v>
      </c>
      <c r="T1170" s="4">
        <v>0</v>
      </c>
      <c r="U1170" s="3">
        <v>0</v>
      </c>
      <c r="V1170" t="str">
        <f t="shared" si="36"/>
        <v>Dec-2017</v>
      </c>
      <c r="W1170" s="4">
        <f t="shared" si="37"/>
        <v>0</v>
      </c>
    </row>
    <row r="1171" spans="1:23"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s="5">
        <v>3</v>
      </c>
      <c r="T1171" s="4">
        <v>0</v>
      </c>
      <c r="U1171" s="3">
        <v>9.3312000000000008</v>
      </c>
      <c r="V1171" t="str">
        <f t="shared" si="36"/>
        <v>Dec-2017</v>
      </c>
      <c r="W1171" s="4">
        <f t="shared" si="37"/>
        <v>0.48000000000000004</v>
      </c>
    </row>
    <row r="1172" spans="1:23"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s="5">
        <v>4</v>
      </c>
      <c r="T1172" s="4">
        <v>0</v>
      </c>
      <c r="U1172" s="3">
        <v>8.2992000000000008</v>
      </c>
      <c r="V1172" t="str">
        <f t="shared" si="36"/>
        <v>Dec-2017</v>
      </c>
      <c r="W1172" s="4">
        <f t="shared" si="37"/>
        <v>0.26</v>
      </c>
    </row>
    <row r="1173" spans="1:23"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s="5">
        <v>2</v>
      </c>
      <c r="T1173" s="4">
        <v>0</v>
      </c>
      <c r="U1173" s="3">
        <v>10.7424</v>
      </c>
      <c r="V1173" t="str">
        <f t="shared" si="36"/>
        <v>Mar-2014</v>
      </c>
      <c r="W1173" s="4">
        <f t="shared" si="37"/>
        <v>0.48000000000000004</v>
      </c>
    </row>
    <row r="1174" spans="1:23"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v>
      </c>
      <c r="S1174" s="5">
        <v>5</v>
      </c>
      <c r="T1174" s="4">
        <v>0.2</v>
      </c>
      <c r="U1174" s="3">
        <v>5.5754999999999999</v>
      </c>
      <c r="V1174" t="str">
        <f t="shared" si="36"/>
        <v>Apr-2014</v>
      </c>
      <c r="W1174" s="4">
        <f t="shared" si="37"/>
        <v>0.33750000000000002</v>
      </c>
    </row>
    <row r="1175" spans="1:23"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5.1760000000000002</v>
      </c>
      <c r="S1175" s="5">
        <v>4</v>
      </c>
      <c r="T1175" s="4">
        <v>0.8</v>
      </c>
      <c r="U1175" s="3">
        <v>-7.7640000000000002</v>
      </c>
      <c r="V1175" t="str">
        <f t="shared" si="36"/>
        <v>Oct-2015</v>
      </c>
      <c r="W1175" s="4">
        <f t="shared" si="37"/>
        <v>-1.5</v>
      </c>
    </row>
    <row r="1176" spans="1:23"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s="5">
        <v>6</v>
      </c>
      <c r="T1176" s="4">
        <v>0.2</v>
      </c>
      <c r="U1176" s="3">
        <v>16.2864</v>
      </c>
      <c r="V1176" t="str">
        <f t="shared" si="36"/>
        <v>Aug-2015</v>
      </c>
      <c r="W1176" s="4">
        <f t="shared" si="37"/>
        <v>0.32500000000000001</v>
      </c>
    </row>
    <row r="1177" spans="1:23"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s="5">
        <v>3</v>
      </c>
      <c r="T1177" s="4">
        <v>0</v>
      </c>
      <c r="U1177" s="3">
        <v>8.0997000000000003</v>
      </c>
      <c r="V1177" t="str">
        <f t="shared" si="36"/>
        <v>Sep-2016</v>
      </c>
      <c r="W1177" s="4">
        <f t="shared" si="37"/>
        <v>0.29000000000000004</v>
      </c>
    </row>
    <row r="1178" spans="1:23"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s="5">
        <v>4</v>
      </c>
      <c r="T1178" s="4">
        <v>0</v>
      </c>
      <c r="U1178" s="3">
        <v>5.4332000000000003</v>
      </c>
      <c r="V1178" t="str">
        <f t="shared" si="36"/>
        <v>Dec-2014</v>
      </c>
      <c r="W1178" s="4">
        <f t="shared" si="37"/>
        <v>0.47000000000000003</v>
      </c>
    </row>
    <row r="1179" spans="1:23"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s="5">
        <v>2</v>
      </c>
      <c r="T1179" s="4">
        <v>0</v>
      </c>
      <c r="U1179" s="3">
        <v>51.75</v>
      </c>
      <c r="V1179" t="str">
        <f t="shared" si="36"/>
        <v>Dec-2016</v>
      </c>
      <c r="W1179" s="4">
        <f t="shared" si="37"/>
        <v>0.3</v>
      </c>
    </row>
    <row r="1180" spans="1:23"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s="5">
        <v>3</v>
      </c>
      <c r="T1180" s="4">
        <v>0</v>
      </c>
      <c r="U1180" s="3">
        <v>44.9925</v>
      </c>
      <c r="V1180" t="str">
        <f t="shared" si="36"/>
        <v>Dec-2016</v>
      </c>
      <c r="W1180" s="4">
        <f t="shared" si="37"/>
        <v>0.25</v>
      </c>
    </row>
    <row r="1181" spans="1:23"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s="5">
        <v>3</v>
      </c>
      <c r="T1181" s="4">
        <v>0.2</v>
      </c>
      <c r="U1181" s="3">
        <v>64.674000000000007</v>
      </c>
      <c r="V1181" t="str">
        <f t="shared" si="36"/>
        <v>Apr-2016</v>
      </c>
      <c r="W1181" s="4">
        <f t="shared" si="37"/>
        <v>0.25</v>
      </c>
    </row>
    <row r="1182" spans="1:23"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s="5">
        <v>7</v>
      </c>
      <c r="T1182" s="4">
        <v>0</v>
      </c>
      <c r="U1182" s="3">
        <v>357.19110000000001</v>
      </c>
      <c r="V1182" t="str">
        <f t="shared" si="36"/>
        <v>Jun-2014</v>
      </c>
      <c r="W1182" s="4">
        <f t="shared" si="37"/>
        <v>0.27</v>
      </c>
    </row>
    <row r="1183" spans="1:23"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s="5">
        <v>2</v>
      </c>
      <c r="T1183" s="4">
        <v>0</v>
      </c>
      <c r="U1183" s="3">
        <v>1.0904</v>
      </c>
      <c r="V1183" t="str">
        <f t="shared" si="36"/>
        <v>Jun-2014</v>
      </c>
      <c r="W1183" s="4">
        <f t="shared" si="37"/>
        <v>0.29000000000000004</v>
      </c>
    </row>
    <row r="1184" spans="1:23"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s="5">
        <v>1</v>
      </c>
      <c r="T1184" s="4">
        <v>0.2</v>
      </c>
      <c r="U1184" s="3">
        <v>7.3385999999999996</v>
      </c>
      <c r="V1184" t="str">
        <f t="shared" si="36"/>
        <v>Jan-2017</v>
      </c>
      <c r="W1184" s="4">
        <f t="shared" si="37"/>
        <v>0.33749999999999997</v>
      </c>
    </row>
    <row r="1185" spans="1:23"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s="5">
        <v>5</v>
      </c>
      <c r="T1185" s="4">
        <v>0.2</v>
      </c>
      <c r="U1185" s="3">
        <v>0.69299999999999995</v>
      </c>
      <c r="V1185" t="str">
        <f t="shared" si="36"/>
        <v>Jan-2017</v>
      </c>
      <c r="W1185" s="4">
        <f t="shared" si="37"/>
        <v>8.7499999999999994E-2</v>
      </c>
    </row>
    <row r="1186" spans="1:23"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v>
      </c>
      <c r="S1186" s="5">
        <v>7</v>
      </c>
      <c r="T1186" s="4">
        <v>0.2</v>
      </c>
      <c r="U1186" s="3">
        <v>4.2336</v>
      </c>
      <c r="V1186" t="str">
        <f t="shared" si="36"/>
        <v>Nov-2014</v>
      </c>
      <c r="W1186" s="4">
        <f t="shared" si="37"/>
        <v>0.35</v>
      </c>
    </row>
    <row r="1187" spans="1:23"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s="5">
        <v>6</v>
      </c>
      <c r="T1187" s="4">
        <v>0</v>
      </c>
      <c r="U1187" s="3">
        <v>9.7175999999999991</v>
      </c>
      <c r="V1187" t="str">
        <f t="shared" si="36"/>
        <v>Nov-2014</v>
      </c>
      <c r="W1187" s="4">
        <f t="shared" si="37"/>
        <v>1.9999999999999997E-2</v>
      </c>
    </row>
    <row r="1188" spans="1:23"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s="5">
        <v>4</v>
      </c>
      <c r="T1188" s="4">
        <v>0</v>
      </c>
      <c r="U1188" s="3">
        <v>12.441599999999999</v>
      </c>
      <c r="V1188" t="str">
        <f t="shared" si="36"/>
        <v>Nov-2014</v>
      </c>
      <c r="W1188" s="4">
        <f t="shared" si="37"/>
        <v>0.47999999999999993</v>
      </c>
    </row>
    <row r="1189" spans="1:23"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s="5">
        <v>2</v>
      </c>
      <c r="T1189" s="4">
        <v>0</v>
      </c>
      <c r="U1189" s="3">
        <v>53.346600000000002</v>
      </c>
      <c r="V1189" t="str">
        <f t="shared" si="36"/>
        <v>Nov-2014</v>
      </c>
      <c r="W1189" s="4">
        <f t="shared" si="37"/>
        <v>0.27</v>
      </c>
    </row>
    <row r="1190" spans="1:23"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s="5">
        <v>4</v>
      </c>
      <c r="T1190" s="4">
        <v>0</v>
      </c>
      <c r="U1190" s="3">
        <v>22.118400000000001</v>
      </c>
      <c r="V1190" t="str">
        <f t="shared" si="36"/>
        <v>Feb-2017</v>
      </c>
      <c r="W1190" s="4">
        <f t="shared" si="37"/>
        <v>0.27</v>
      </c>
    </row>
    <row r="1191" spans="1:23"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889.53599999999994</v>
      </c>
      <c r="S1191" s="5">
        <v>8</v>
      </c>
      <c r="T1191" s="4">
        <v>0.2</v>
      </c>
      <c r="U1191" s="3">
        <v>66.715199999999996</v>
      </c>
      <c r="V1191" t="str">
        <f t="shared" si="36"/>
        <v>Feb-2017</v>
      </c>
      <c r="W1191" s="4">
        <f t="shared" si="37"/>
        <v>7.4999999999999997E-2</v>
      </c>
    </row>
    <row r="1192" spans="1:23"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s="5">
        <v>3</v>
      </c>
      <c r="T1192" s="4">
        <v>0.2</v>
      </c>
      <c r="U1192" s="3">
        <v>89.222399999999993</v>
      </c>
      <c r="V1192" t="str">
        <f t="shared" si="36"/>
        <v>Feb-2017</v>
      </c>
      <c r="W1192" s="4">
        <f t="shared" si="37"/>
        <v>9.9999999999999992E-2</v>
      </c>
    </row>
    <row r="1193" spans="1:23"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s="5">
        <v>4</v>
      </c>
      <c r="T1193" s="4">
        <v>0</v>
      </c>
      <c r="U1193" s="3">
        <v>109.7208</v>
      </c>
      <c r="V1193" t="str">
        <f t="shared" si="36"/>
        <v>Feb-2017</v>
      </c>
      <c r="W1193" s="4">
        <f t="shared" si="37"/>
        <v>0.49</v>
      </c>
    </row>
    <row r="1194" spans="1:23"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s="5">
        <v>4</v>
      </c>
      <c r="T1194" s="4">
        <v>0</v>
      </c>
      <c r="U1194" s="3">
        <v>11.328799999999999</v>
      </c>
      <c r="V1194" t="str">
        <f t="shared" si="36"/>
        <v>Feb-2017</v>
      </c>
      <c r="W1194" s="4">
        <f t="shared" si="37"/>
        <v>0.48999999999999994</v>
      </c>
    </row>
    <row r="1195" spans="1:23"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v>
      </c>
      <c r="S1195" s="5">
        <v>3</v>
      </c>
      <c r="T1195" s="4">
        <v>0.2</v>
      </c>
      <c r="U1195" s="3">
        <v>5.4432</v>
      </c>
      <c r="V1195" t="str">
        <f t="shared" si="36"/>
        <v>Sep-2015</v>
      </c>
      <c r="W1195" s="4">
        <f t="shared" si="37"/>
        <v>0.35000000000000003</v>
      </c>
    </row>
    <row r="1196" spans="1:23"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v>
      </c>
      <c r="S1196" s="5">
        <v>4</v>
      </c>
      <c r="T1196" s="4">
        <v>0.2</v>
      </c>
      <c r="U1196" s="3">
        <v>2.5531999999999999</v>
      </c>
      <c r="V1196" t="str">
        <f t="shared" si="36"/>
        <v>Sep-2015</v>
      </c>
      <c r="W1196" s="4">
        <f t="shared" si="37"/>
        <v>0.16250000000000001</v>
      </c>
    </row>
    <row r="1197" spans="1:23"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s="5">
        <v>2</v>
      </c>
      <c r="T1197" s="4">
        <v>0.2</v>
      </c>
      <c r="U1197" s="3">
        <v>2.1587999999999998</v>
      </c>
      <c r="V1197" t="str">
        <f t="shared" si="36"/>
        <v>Sep-2015</v>
      </c>
      <c r="W1197" s="4">
        <f t="shared" si="37"/>
        <v>8.7499999999999994E-2</v>
      </c>
    </row>
    <row r="1198" spans="1:23"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55.968000000000004</v>
      </c>
      <c r="S1198" s="5">
        <v>1</v>
      </c>
      <c r="T1198" s="4">
        <v>0.2</v>
      </c>
      <c r="U1198" s="3">
        <v>-2.0988000000000002</v>
      </c>
      <c r="V1198" t="str">
        <f t="shared" si="36"/>
        <v>Sep-2015</v>
      </c>
      <c r="W1198" s="4">
        <f t="shared" si="37"/>
        <v>-3.7499999999999999E-2</v>
      </c>
    </row>
    <row r="1199" spans="1:23"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v>
      </c>
      <c r="S1199" s="5">
        <v>9</v>
      </c>
      <c r="T1199" s="4">
        <v>0.2</v>
      </c>
      <c r="U1199" s="3">
        <v>64.789199999999994</v>
      </c>
      <c r="V1199" t="str">
        <f t="shared" si="36"/>
        <v>Apr-2016</v>
      </c>
      <c r="W1199" s="4">
        <f t="shared" si="37"/>
        <v>0.15</v>
      </c>
    </row>
    <row r="1200" spans="1:23"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s="5">
        <v>4</v>
      </c>
      <c r="T1200" s="4">
        <v>0.3</v>
      </c>
      <c r="U1200" s="3">
        <v>-4.1135999999999999</v>
      </c>
      <c r="V1200" t="str">
        <f t="shared" si="36"/>
        <v>Apr-2016</v>
      </c>
      <c r="W1200" s="4">
        <f t="shared" si="37"/>
        <v>-4.2857142857142858E-2</v>
      </c>
    </row>
    <row r="1201" spans="1:23"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1088.7919999999999</v>
      </c>
      <c r="S1201" s="5">
        <v>4</v>
      </c>
      <c r="T1201" s="4">
        <v>0.8</v>
      </c>
      <c r="U1201" s="3">
        <v>-1850.9464</v>
      </c>
      <c r="V1201" t="str">
        <f t="shared" si="36"/>
        <v>Apr-2016</v>
      </c>
      <c r="W1201" s="4">
        <f t="shared" si="37"/>
        <v>-1.7000000000000002</v>
      </c>
    </row>
    <row r="1202" spans="1:23"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s="5">
        <v>3</v>
      </c>
      <c r="T1202" s="4">
        <v>0.2</v>
      </c>
      <c r="U1202" s="3">
        <v>40.800600000000003</v>
      </c>
      <c r="V1202" t="str">
        <f t="shared" si="36"/>
        <v>Jul-2016</v>
      </c>
      <c r="W1202" s="4">
        <f t="shared" si="37"/>
        <v>7.4999999999999997E-2</v>
      </c>
    </row>
    <row r="1203" spans="1:23"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1.8720000000000001</v>
      </c>
      <c r="S1203" s="5">
        <v>3</v>
      </c>
      <c r="T1203" s="4">
        <v>0.7</v>
      </c>
      <c r="U1203" s="3">
        <v>-1.4352</v>
      </c>
      <c r="V1203" t="str">
        <f t="shared" si="36"/>
        <v>Jul-2016</v>
      </c>
      <c r="W1203" s="4">
        <f t="shared" si="37"/>
        <v>-0.76666666666666661</v>
      </c>
    </row>
    <row r="1204" spans="1:23"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854.35199999999998</v>
      </c>
      <c r="S1204" s="5">
        <v>3</v>
      </c>
      <c r="T1204" s="4">
        <v>0.2</v>
      </c>
      <c r="U1204" s="3">
        <v>10.679399999999999</v>
      </c>
      <c r="V1204" t="str">
        <f t="shared" si="36"/>
        <v>Jul-2016</v>
      </c>
      <c r="W1204" s="4">
        <f t="shared" si="37"/>
        <v>1.2499999999999999E-2</v>
      </c>
    </row>
    <row r="1205" spans="1:23"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593.56799999999998</v>
      </c>
      <c r="S1205" s="5">
        <v>2</v>
      </c>
      <c r="T1205" s="4">
        <v>0.2</v>
      </c>
      <c r="U1205" s="3">
        <v>0</v>
      </c>
      <c r="V1205" t="str">
        <f t="shared" si="36"/>
        <v>Jul-2016</v>
      </c>
      <c r="W1205" s="4">
        <f t="shared" si="37"/>
        <v>0</v>
      </c>
    </row>
    <row r="1206" spans="1:23"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s="5">
        <v>3</v>
      </c>
      <c r="T1206" s="4">
        <v>0.2</v>
      </c>
      <c r="U1206" s="3">
        <v>-33.804000000000002</v>
      </c>
      <c r="V1206" t="str">
        <f t="shared" si="36"/>
        <v>Jul-2016</v>
      </c>
      <c r="W1206" s="4">
        <f t="shared" si="37"/>
        <v>-0.1</v>
      </c>
    </row>
    <row r="1207" spans="1:23"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s="5">
        <v>5</v>
      </c>
      <c r="T1207" s="4">
        <v>0.2</v>
      </c>
      <c r="U1207" s="3">
        <v>16.997499999999999</v>
      </c>
      <c r="V1207" t="str">
        <f t="shared" si="36"/>
        <v>Aug-2017</v>
      </c>
      <c r="W1207" s="4">
        <f t="shared" si="37"/>
        <v>6.25E-2</v>
      </c>
    </row>
    <row r="1208" spans="1:23"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s="5">
        <v>1</v>
      </c>
      <c r="T1208" s="4">
        <v>0</v>
      </c>
      <c r="U1208" s="3">
        <v>3.363</v>
      </c>
      <c r="V1208" t="str">
        <f t="shared" si="36"/>
        <v>Jul-2016</v>
      </c>
      <c r="W1208" s="4">
        <f t="shared" si="37"/>
        <v>0.3</v>
      </c>
    </row>
    <row r="1209" spans="1:23"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s="5">
        <v>3</v>
      </c>
      <c r="T1209" s="4">
        <v>0.2</v>
      </c>
      <c r="U1209" s="3">
        <v>3.2004000000000001</v>
      </c>
      <c r="V1209" t="str">
        <f t="shared" si="36"/>
        <v>Jul-2016</v>
      </c>
      <c r="W1209" s="4">
        <f t="shared" si="37"/>
        <v>0.35000000000000003</v>
      </c>
    </row>
    <row r="1210" spans="1:23"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14.07</v>
      </c>
      <c r="S1210" s="5">
        <v>7</v>
      </c>
      <c r="T1210" s="4">
        <v>0</v>
      </c>
      <c r="U1210" s="3">
        <v>6.8943000000000003</v>
      </c>
      <c r="V1210" t="str">
        <f t="shared" si="36"/>
        <v>Jul-2016</v>
      </c>
      <c r="W1210" s="4">
        <f t="shared" si="37"/>
        <v>0.49</v>
      </c>
    </row>
    <row r="1211" spans="1:23"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s="5">
        <v>7</v>
      </c>
      <c r="T1211" s="4">
        <v>0</v>
      </c>
      <c r="U1211" s="3">
        <v>10.465</v>
      </c>
      <c r="V1211" t="str">
        <f t="shared" si="36"/>
        <v>Jul-2016</v>
      </c>
      <c r="W1211" s="4">
        <f t="shared" si="37"/>
        <v>0.25</v>
      </c>
    </row>
    <row r="1212" spans="1:23"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s="5">
        <v>2</v>
      </c>
      <c r="T1212" s="4">
        <v>0.2</v>
      </c>
      <c r="U1212" s="3">
        <v>2.8835999999999999</v>
      </c>
      <c r="V1212" t="str">
        <f t="shared" si="36"/>
        <v>Jul-2016</v>
      </c>
      <c r="W1212" s="4">
        <f t="shared" si="37"/>
        <v>0.33749999999999997</v>
      </c>
    </row>
    <row r="1213" spans="1:23"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s="5">
        <v>4</v>
      </c>
      <c r="T1213" s="4">
        <v>0.2</v>
      </c>
      <c r="U1213" s="3">
        <v>21.717600000000001</v>
      </c>
      <c r="V1213" t="str">
        <f t="shared" si="36"/>
        <v>Jul-2016</v>
      </c>
      <c r="W1213" s="4">
        <f t="shared" si="37"/>
        <v>3.7500000000000006E-2</v>
      </c>
    </row>
    <row r="1214" spans="1:23"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141.37200000000001</v>
      </c>
      <c r="S1214" s="5">
        <v>2</v>
      </c>
      <c r="T1214" s="4">
        <v>0.3</v>
      </c>
      <c r="U1214" s="3">
        <v>-48.470399999999998</v>
      </c>
      <c r="V1214" t="str">
        <f t="shared" si="36"/>
        <v>Sep-2017</v>
      </c>
      <c r="W1214" s="4">
        <f t="shared" si="37"/>
        <v>-0.3428571428571428</v>
      </c>
    </row>
    <row r="1215" spans="1:23"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s="5">
        <v>2</v>
      </c>
      <c r="T1215" s="4">
        <v>0.7</v>
      </c>
      <c r="U1215" s="3">
        <v>-2.3275999999999999</v>
      </c>
      <c r="V1215" t="str">
        <f t="shared" si="36"/>
        <v>Sep-2017</v>
      </c>
      <c r="W1215" s="4">
        <f t="shared" si="37"/>
        <v>-0.76666666666666661</v>
      </c>
    </row>
    <row r="1216" spans="1:23"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4.5030000000000001</v>
      </c>
      <c r="S1216" s="5">
        <v>1</v>
      </c>
      <c r="T1216" s="4">
        <v>0.7</v>
      </c>
      <c r="U1216" s="3">
        <v>-3.6023999999999998</v>
      </c>
      <c r="V1216" t="str">
        <f t="shared" si="36"/>
        <v>Sep-2017</v>
      </c>
      <c r="W1216" s="4">
        <f t="shared" si="37"/>
        <v>-0.79999999999999993</v>
      </c>
    </row>
    <row r="1217" spans="1:23"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s="5">
        <v>1</v>
      </c>
      <c r="T1217" s="4">
        <v>0.2</v>
      </c>
      <c r="U1217" s="3">
        <v>1.5768</v>
      </c>
      <c r="V1217" t="str">
        <f t="shared" si="36"/>
        <v>Sep-2017</v>
      </c>
      <c r="W1217" s="4">
        <f t="shared" si="37"/>
        <v>0.33750000000000002</v>
      </c>
    </row>
    <row r="1218" spans="1:23"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v>
      </c>
      <c r="S1218" s="5">
        <v>3</v>
      </c>
      <c r="T1218" s="4">
        <v>0.2</v>
      </c>
      <c r="U1218" s="3">
        <v>28.763999999999999</v>
      </c>
      <c r="V1218" t="str">
        <f t="shared" si="36"/>
        <v>Sep-2017</v>
      </c>
      <c r="W1218" s="4">
        <f t="shared" si="37"/>
        <v>0.3</v>
      </c>
    </row>
    <row r="1219" spans="1:23"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s="5">
        <v>2</v>
      </c>
      <c r="T1219" s="4">
        <v>0.2</v>
      </c>
      <c r="U1219" s="3">
        <v>1.7023999999999999</v>
      </c>
      <c r="V1219" t="str">
        <f t="shared" ref="V1219:V1282" si="38">TEXT(D1219,"mmm-yyyy")</f>
        <v>Sep-2017</v>
      </c>
      <c r="W1219" s="4">
        <f t="shared" ref="W1219:W1282" si="39">IF(R1219=0,0,U1219/R1219)</f>
        <v>9.9999999999999992E-2</v>
      </c>
    </row>
    <row r="1220" spans="1:23"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s="5">
        <v>3</v>
      </c>
      <c r="T1220" s="4">
        <v>0.2</v>
      </c>
      <c r="U1220" s="3">
        <v>64.674000000000007</v>
      </c>
      <c r="V1220" t="str">
        <f t="shared" si="38"/>
        <v>Sep-2017</v>
      </c>
      <c r="W1220" s="4">
        <f t="shared" si="39"/>
        <v>0.25</v>
      </c>
    </row>
    <row r="1221" spans="1:23"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1931.9580000000001</v>
      </c>
      <c r="S1221" s="5">
        <v>7</v>
      </c>
      <c r="T1221" s="4">
        <v>0.4</v>
      </c>
      <c r="U1221" s="3">
        <v>-386.39159999999998</v>
      </c>
      <c r="V1221" t="str">
        <f t="shared" si="38"/>
        <v>Sep-2017</v>
      </c>
      <c r="W1221" s="4">
        <f t="shared" si="39"/>
        <v>-0.19999999999999998</v>
      </c>
    </row>
    <row r="1222" spans="1:23"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s="5">
        <v>9</v>
      </c>
      <c r="T1222" s="4">
        <v>0</v>
      </c>
      <c r="U1222" s="3">
        <v>44.954999999999998</v>
      </c>
      <c r="V1222" t="str">
        <f t="shared" si="38"/>
        <v>Jul-2014</v>
      </c>
      <c r="W1222" s="4">
        <f t="shared" si="39"/>
        <v>0.18</v>
      </c>
    </row>
    <row r="1223" spans="1:23"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255.93600000000001</v>
      </c>
      <c r="S1223" s="5">
        <v>8</v>
      </c>
      <c r="T1223" s="4">
        <v>0.2</v>
      </c>
      <c r="U1223" s="3">
        <v>28.7928</v>
      </c>
      <c r="V1223" t="str">
        <f t="shared" si="38"/>
        <v>Jul-2014</v>
      </c>
      <c r="W1223" s="4">
        <f t="shared" si="39"/>
        <v>0.11249999999999999</v>
      </c>
    </row>
    <row r="1224" spans="1:23"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113.79</v>
      </c>
      <c r="S1224" s="5">
        <v>3</v>
      </c>
      <c r="T1224" s="4">
        <v>0</v>
      </c>
      <c r="U1224" s="3">
        <v>20.482199999999999</v>
      </c>
      <c r="V1224" t="str">
        <f t="shared" si="38"/>
        <v>Dec-2016</v>
      </c>
      <c r="W1224" s="4">
        <f t="shared" si="39"/>
        <v>0.18</v>
      </c>
    </row>
    <row r="1225" spans="1:23"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s="5">
        <v>1</v>
      </c>
      <c r="T1225" s="4">
        <v>0</v>
      </c>
      <c r="U1225" s="3">
        <v>34.386000000000003</v>
      </c>
      <c r="V1225" t="str">
        <f t="shared" si="38"/>
        <v>Dec-2016</v>
      </c>
      <c r="W1225" s="4">
        <f t="shared" si="39"/>
        <v>0.44</v>
      </c>
    </row>
    <row r="1226" spans="1:23"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v>
      </c>
      <c r="S1226" s="5">
        <v>1</v>
      </c>
      <c r="T1226" s="4">
        <v>0.2</v>
      </c>
      <c r="U1226" s="3">
        <v>0.6048</v>
      </c>
      <c r="V1226" t="str">
        <f t="shared" si="38"/>
        <v>Dec-2016</v>
      </c>
      <c r="W1226" s="4">
        <f t="shared" si="39"/>
        <v>0.35000000000000003</v>
      </c>
    </row>
    <row r="1227" spans="1:23"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s="5">
        <v>4</v>
      </c>
      <c r="T1227" s="4">
        <v>0</v>
      </c>
      <c r="U1227" s="3">
        <v>19.874400000000001</v>
      </c>
      <c r="V1227" t="str">
        <f t="shared" si="38"/>
        <v>Dec-2016</v>
      </c>
      <c r="W1227" s="4">
        <f t="shared" si="39"/>
        <v>0.49</v>
      </c>
    </row>
    <row r="1228" spans="1:23"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s="5">
        <v>3</v>
      </c>
      <c r="T1228" s="4">
        <v>0</v>
      </c>
      <c r="U1228" s="3">
        <v>3.6587999999999998</v>
      </c>
      <c r="V1228" t="str">
        <f t="shared" si="38"/>
        <v>Dec-2016</v>
      </c>
      <c r="W1228" s="4">
        <f t="shared" si="39"/>
        <v>0.02</v>
      </c>
    </row>
    <row r="1229" spans="1:23"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s="5">
        <v>2</v>
      </c>
      <c r="T1229" s="4">
        <v>0</v>
      </c>
      <c r="U1229" s="3">
        <v>11.631600000000001</v>
      </c>
      <c r="V1229" t="str">
        <f t="shared" si="38"/>
        <v>Dec-2016</v>
      </c>
      <c r="W1229" s="4">
        <f t="shared" si="39"/>
        <v>0.06</v>
      </c>
    </row>
    <row r="1230" spans="1:23"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s="5">
        <v>2</v>
      </c>
      <c r="T1230" s="4">
        <v>0</v>
      </c>
      <c r="U1230" s="3">
        <v>7.4871999999999996</v>
      </c>
      <c r="V1230" t="str">
        <f t="shared" si="38"/>
        <v>Nov-2017</v>
      </c>
      <c r="W1230" s="4">
        <f t="shared" si="39"/>
        <v>0.49</v>
      </c>
    </row>
    <row r="1231" spans="1:23"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s="5">
        <v>1</v>
      </c>
      <c r="T1231" s="4">
        <v>0</v>
      </c>
      <c r="U1231" s="3">
        <v>2.9681999999999999</v>
      </c>
      <c r="V1231" t="str">
        <f t="shared" si="38"/>
        <v>Nov-2017</v>
      </c>
      <c r="W1231" s="4">
        <f t="shared" si="39"/>
        <v>0.33999999999999997</v>
      </c>
    </row>
    <row r="1232" spans="1:23"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s="5">
        <v>2</v>
      </c>
      <c r="T1232" s="4">
        <v>0</v>
      </c>
      <c r="U1232" s="3">
        <v>1.7607999999999999</v>
      </c>
      <c r="V1232" t="str">
        <f t="shared" si="38"/>
        <v>Nov-2017</v>
      </c>
      <c r="W1232" s="4">
        <f t="shared" si="39"/>
        <v>0.31</v>
      </c>
    </row>
    <row r="1233" spans="1:23"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s="5">
        <v>2</v>
      </c>
      <c r="T1233" s="4">
        <v>0</v>
      </c>
      <c r="U1233" s="3">
        <v>0.7228</v>
      </c>
      <c r="V1233" t="str">
        <f t="shared" si="38"/>
        <v>Nov-2015</v>
      </c>
      <c r="W1233" s="4">
        <f t="shared" si="39"/>
        <v>0.26</v>
      </c>
    </row>
    <row r="1234" spans="1:23"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s="5">
        <v>2</v>
      </c>
      <c r="T1234" s="4">
        <v>0</v>
      </c>
      <c r="U1234" s="3">
        <v>35.981999999999999</v>
      </c>
      <c r="V1234" t="str">
        <f t="shared" si="38"/>
        <v>Nov-2015</v>
      </c>
      <c r="W1234" s="4">
        <f t="shared" si="39"/>
        <v>0.45</v>
      </c>
    </row>
    <row r="1235" spans="1:23"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839.98800000000006</v>
      </c>
      <c r="S1235" s="5">
        <v>2</v>
      </c>
      <c r="T1235" s="4">
        <v>0.4</v>
      </c>
      <c r="U1235" s="3">
        <v>69.998999999999995</v>
      </c>
      <c r="V1235" t="str">
        <f t="shared" si="38"/>
        <v>Jun-2016</v>
      </c>
      <c r="W1235" s="4">
        <f t="shared" si="39"/>
        <v>8.3333333333333329E-2</v>
      </c>
    </row>
    <row r="1236" spans="1:23"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47.951999999999998</v>
      </c>
      <c r="S1236" s="5">
        <v>3</v>
      </c>
      <c r="T1236" s="4">
        <v>0.2</v>
      </c>
      <c r="U1236" s="3">
        <v>13.786199999999999</v>
      </c>
      <c r="V1236" t="str">
        <f t="shared" si="38"/>
        <v>Oct-2016</v>
      </c>
      <c r="W1236" s="4">
        <f t="shared" si="39"/>
        <v>0.28749999999999998</v>
      </c>
    </row>
    <row r="1237" spans="1:23"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37.424999999999997</v>
      </c>
      <c r="S1237" s="5">
        <v>5</v>
      </c>
      <c r="T1237" s="4">
        <v>0.7</v>
      </c>
      <c r="U1237" s="3">
        <v>-29.94</v>
      </c>
      <c r="V1237" t="str">
        <f t="shared" si="38"/>
        <v>Oct-2016</v>
      </c>
      <c r="W1237" s="4">
        <f t="shared" si="39"/>
        <v>-0.8</v>
      </c>
    </row>
    <row r="1238" spans="1:23"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63.968000000000004</v>
      </c>
      <c r="S1238" s="5">
        <v>2</v>
      </c>
      <c r="T1238" s="4">
        <v>0.2</v>
      </c>
      <c r="U1238" s="3">
        <v>0</v>
      </c>
      <c r="V1238" t="str">
        <f t="shared" si="38"/>
        <v>Oct-2016</v>
      </c>
      <c r="W1238" s="4">
        <f t="shared" si="39"/>
        <v>0</v>
      </c>
    </row>
    <row r="1239" spans="1:23"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s="5">
        <v>3</v>
      </c>
      <c r="T1239" s="4">
        <v>0.2</v>
      </c>
      <c r="U1239" s="3">
        <v>41.262</v>
      </c>
      <c r="V1239" t="str">
        <f t="shared" si="38"/>
        <v>Oct-2016</v>
      </c>
      <c r="W1239" s="4">
        <f t="shared" si="39"/>
        <v>0.25</v>
      </c>
    </row>
    <row r="1240" spans="1:23"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s="5">
        <v>1</v>
      </c>
      <c r="T1240" s="4">
        <v>0</v>
      </c>
      <c r="U1240" s="3">
        <v>5.4340000000000002</v>
      </c>
      <c r="V1240" t="str">
        <f t="shared" si="38"/>
        <v>Aug-2014</v>
      </c>
      <c r="W1240" s="4">
        <f t="shared" si="39"/>
        <v>0.44</v>
      </c>
    </row>
    <row r="1241" spans="1:23"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s="5">
        <v>1</v>
      </c>
      <c r="T1241" s="4">
        <v>0</v>
      </c>
      <c r="U1241" s="3">
        <v>10.652200000000001</v>
      </c>
      <c r="V1241" t="str">
        <f t="shared" si="38"/>
        <v>Aug-2014</v>
      </c>
      <c r="W1241" s="4">
        <f t="shared" si="39"/>
        <v>0.26</v>
      </c>
    </row>
    <row r="1242" spans="1:23"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s="5">
        <v>2</v>
      </c>
      <c r="T1242" s="4">
        <v>0</v>
      </c>
      <c r="U1242" s="3">
        <v>10.7912</v>
      </c>
      <c r="V1242" t="str">
        <f t="shared" si="38"/>
        <v>Aug-2014</v>
      </c>
      <c r="W1242" s="4">
        <f t="shared" si="39"/>
        <v>0.47</v>
      </c>
    </row>
    <row r="1243" spans="1:23"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s="5">
        <v>4</v>
      </c>
      <c r="T1243" s="4">
        <v>0</v>
      </c>
      <c r="U1243" s="3">
        <v>5.5</v>
      </c>
      <c r="V1243" t="str">
        <f t="shared" si="38"/>
        <v>Sep-2016</v>
      </c>
      <c r="W1243" s="4">
        <f t="shared" si="39"/>
        <v>0.25</v>
      </c>
    </row>
    <row r="1244" spans="1:23"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s="5">
        <v>3</v>
      </c>
      <c r="T1244" s="4">
        <v>0.2</v>
      </c>
      <c r="U1244" s="3">
        <v>124.485</v>
      </c>
      <c r="V1244" t="str">
        <f t="shared" si="38"/>
        <v>Feb-2016</v>
      </c>
      <c r="W1244" s="4">
        <f t="shared" si="39"/>
        <v>0.3125</v>
      </c>
    </row>
    <row r="1245" spans="1:23"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s="5">
        <v>4</v>
      </c>
      <c r="T1245" s="4">
        <v>0</v>
      </c>
      <c r="U1245" s="3">
        <v>3.5752000000000002</v>
      </c>
      <c r="V1245" t="str">
        <f t="shared" si="38"/>
        <v>Feb-2016</v>
      </c>
      <c r="W1245" s="4">
        <f t="shared" si="39"/>
        <v>0.41</v>
      </c>
    </row>
    <row r="1246" spans="1:23"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s="5">
        <v>9</v>
      </c>
      <c r="T1246" s="4">
        <v>0</v>
      </c>
      <c r="U1246" s="3">
        <v>23.8581</v>
      </c>
      <c r="V1246" t="str">
        <f t="shared" si="38"/>
        <v>May-2017</v>
      </c>
      <c r="W1246" s="4">
        <f t="shared" si="39"/>
        <v>0.49000000000000005</v>
      </c>
    </row>
    <row r="1247" spans="1:23"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764.68799999999999</v>
      </c>
      <c r="S1247" s="5">
        <v>6</v>
      </c>
      <c r="T1247" s="4">
        <v>0.2</v>
      </c>
      <c r="U1247" s="3">
        <v>95.585999999999999</v>
      </c>
      <c r="V1247" t="str">
        <f t="shared" si="38"/>
        <v>Dec-2014</v>
      </c>
      <c r="W1247" s="4">
        <f t="shared" si="39"/>
        <v>0.125</v>
      </c>
    </row>
    <row r="1248" spans="1:23"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s="5">
        <v>12</v>
      </c>
      <c r="T1248" s="4">
        <v>0.2</v>
      </c>
      <c r="U1248" s="3">
        <v>135.4068</v>
      </c>
      <c r="V1248" t="str">
        <f t="shared" si="38"/>
        <v>Dec-2014</v>
      </c>
      <c r="W1248" s="4">
        <f t="shared" si="39"/>
        <v>3.7499999999999999E-2</v>
      </c>
    </row>
    <row r="1249" spans="1:23"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254.97450000000001</v>
      </c>
      <c r="S1249" s="5">
        <v>3</v>
      </c>
      <c r="T1249" s="4">
        <v>0.15</v>
      </c>
      <c r="U1249" s="3">
        <v>11.998799999999999</v>
      </c>
      <c r="V1249" t="str">
        <f t="shared" si="38"/>
        <v>Dec-2014</v>
      </c>
      <c r="W1249" s="4">
        <f t="shared" si="39"/>
        <v>4.7058823529411764E-2</v>
      </c>
    </row>
    <row r="1250" spans="1:23"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s="5">
        <v>6</v>
      </c>
      <c r="T1250" s="4">
        <v>0</v>
      </c>
      <c r="U1250" s="3">
        <v>17.469000000000001</v>
      </c>
      <c r="V1250" t="str">
        <f t="shared" si="38"/>
        <v>Dec-2017</v>
      </c>
      <c r="W1250" s="4">
        <f t="shared" si="39"/>
        <v>0.45</v>
      </c>
    </row>
    <row r="1251" spans="1:23"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1141.9380000000001</v>
      </c>
      <c r="S1251" s="5">
        <v>9</v>
      </c>
      <c r="T1251" s="4">
        <v>0.1</v>
      </c>
      <c r="U1251" s="3">
        <v>139.5702</v>
      </c>
      <c r="V1251" t="str">
        <f t="shared" si="38"/>
        <v>Dec-2017</v>
      </c>
      <c r="W1251" s="4">
        <f t="shared" si="39"/>
        <v>0.1222222222222222</v>
      </c>
    </row>
    <row r="1252" spans="1:23"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s="5">
        <v>13</v>
      </c>
      <c r="T1252" s="4">
        <v>0</v>
      </c>
      <c r="U1252" s="3">
        <v>511.36799999999999</v>
      </c>
      <c r="V1252" t="str">
        <f t="shared" si="38"/>
        <v>Dec-2017</v>
      </c>
      <c r="W1252" s="4">
        <f t="shared" si="39"/>
        <v>0.3</v>
      </c>
    </row>
    <row r="1253" spans="1:23"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s="5">
        <v>2</v>
      </c>
      <c r="T1253" s="4">
        <v>0</v>
      </c>
      <c r="U1253" s="3">
        <v>1.3759999999999999</v>
      </c>
      <c r="V1253" t="str">
        <f t="shared" si="38"/>
        <v>Dec-2017</v>
      </c>
      <c r="W1253" s="4">
        <f t="shared" si="39"/>
        <v>0.42999999999999994</v>
      </c>
    </row>
    <row r="1254" spans="1:23"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s="5">
        <v>4</v>
      </c>
      <c r="T1254" s="4">
        <v>0</v>
      </c>
      <c r="U1254" s="3">
        <v>285.9896</v>
      </c>
      <c r="V1254" t="str">
        <f t="shared" si="38"/>
        <v>Jul-2015</v>
      </c>
      <c r="W1254" s="4">
        <f t="shared" si="39"/>
        <v>0.26</v>
      </c>
    </row>
    <row r="1255" spans="1:23"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s="5">
        <v>2</v>
      </c>
      <c r="T1255" s="4">
        <v>0.2</v>
      </c>
      <c r="U1255" s="3">
        <v>0.59040000000000004</v>
      </c>
      <c r="V1255" t="str">
        <f t="shared" si="38"/>
        <v>Mar-2017</v>
      </c>
      <c r="W1255" s="4">
        <f t="shared" si="39"/>
        <v>0.1125</v>
      </c>
    </row>
    <row r="1256" spans="1:23"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s="5">
        <v>3</v>
      </c>
      <c r="T1256" s="4">
        <v>0.4</v>
      </c>
      <c r="U1256" s="3">
        <v>-8.3789999999999996</v>
      </c>
      <c r="V1256" t="str">
        <f t="shared" si="38"/>
        <v>Mar-2017</v>
      </c>
      <c r="W1256" s="4">
        <f t="shared" si="39"/>
        <v>-0.23333333333333334</v>
      </c>
    </row>
    <row r="1257" spans="1:23"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s="5">
        <v>1</v>
      </c>
      <c r="T1257" s="4">
        <v>0.2</v>
      </c>
      <c r="U1257" s="3">
        <v>0.50219999999999998</v>
      </c>
      <c r="V1257" t="str">
        <f t="shared" si="38"/>
        <v>Mar-2017</v>
      </c>
      <c r="W1257" s="4">
        <f t="shared" si="39"/>
        <v>7.4999999999999997E-2</v>
      </c>
    </row>
    <row r="1258" spans="1:23"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v>
      </c>
      <c r="S1258" s="5">
        <v>2</v>
      </c>
      <c r="T1258" s="4">
        <v>0.2</v>
      </c>
      <c r="U1258" s="3">
        <v>11.516400000000001</v>
      </c>
      <c r="V1258" t="str">
        <f t="shared" si="38"/>
        <v>Mar-2017</v>
      </c>
      <c r="W1258" s="4">
        <f t="shared" si="39"/>
        <v>0.26250000000000001</v>
      </c>
    </row>
    <row r="1259" spans="1:23"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27.882000000000001</v>
      </c>
      <c r="S1259" s="5">
        <v>3</v>
      </c>
      <c r="T1259" s="4">
        <v>0.7</v>
      </c>
      <c r="U1259" s="3">
        <v>-20.4468</v>
      </c>
      <c r="V1259" t="str">
        <f t="shared" si="38"/>
        <v>Dec-2016</v>
      </c>
      <c r="W1259" s="4">
        <f t="shared" si="39"/>
        <v>-0.73333333333333328</v>
      </c>
    </row>
    <row r="1260" spans="1:23"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s="5">
        <v>3</v>
      </c>
      <c r="T1260" s="4">
        <v>0.2</v>
      </c>
      <c r="U1260" s="3">
        <v>-47.254199999999997</v>
      </c>
      <c r="V1260" t="str">
        <f t="shared" si="38"/>
        <v>Dec-2016</v>
      </c>
      <c r="W1260" s="4">
        <f t="shared" si="39"/>
        <v>-8.7499999999999994E-2</v>
      </c>
    </row>
    <row r="1261" spans="1:23"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v>
      </c>
      <c r="S1261" s="5">
        <v>8</v>
      </c>
      <c r="T1261" s="4">
        <v>0.2</v>
      </c>
      <c r="U1261" s="3">
        <v>76.703999999999994</v>
      </c>
      <c r="V1261" t="str">
        <f t="shared" si="38"/>
        <v>Dec-2016</v>
      </c>
      <c r="W1261" s="4">
        <f t="shared" si="39"/>
        <v>0.3</v>
      </c>
    </row>
    <row r="1262" spans="1:23"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863.88</v>
      </c>
      <c r="S1262" s="5">
        <v>3</v>
      </c>
      <c r="T1262" s="4">
        <v>0.2</v>
      </c>
      <c r="U1262" s="3">
        <v>107.985</v>
      </c>
      <c r="V1262" t="str">
        <f t="shared" si="38"/>
        <v>Oct-2017</v>
      </c>
      <c r="W1262" s="4">
        <f t="shared" si="39"/>
        <v>0.125</v>
      </c>
    </row>
    <row r="1263" spans="1:23"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v>
      </c>
      <c r="S1263" s="5">
        <v>4</v>
      </c>
      <c r="T1263" s="4">
        <v>0.7</v>
      </c>
      <c r="U1263" s="3">
        <v>-14.0928</v>
      </c>
      <c r="V1263" t="str">
        <f t="shared" si="38"/>
        <v>Nov-2016</v>
      </c>
      <c r="W1263" s="4">
        <f t="shared" si="39"/>
        <v>-0.8</v>
      </c>
    </row>
    <row r="1264" spans="1:23"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s="5">
        <v>3</v>
      </c>
      <c r="T1264" s="4">
        <v>0.2</v>
      </c>
      <c r="U1264" s="3">
        <v>6.3335999999999997</v>
      </c>
      <c r="V1264" t="str">
        <f t="shared" si="38"/>
        <v>Jul-2017</v>
      </c>
      <c r="W1264" s="4">
        <f t="shared" si="39"/>
        <v>0.36249999999999993</v>
      </c>
    </row>
    <row r="1265" spans="1:23"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s="5">
        <v>2</v>
      </c>
      <c r="T1265" s="4">
        <v>0</v>
      </c>
      <c r="U1265" s="3">
        <v>18.873000000000001</v>
      </c>
      <c r="V1265" t="str">
        <f t="shared" si="38"/>
        <v>Oct-2016</v>
      </c>
      <c r="W1265" s="4">
        <f t="shared" si="39"/>
        <v>0.27</v>
      </c>
    </row>
    <row r="1266" spans="1:23"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41.85</v>
      </c>
      <c r="S1266" s="5">
        <v>5</v>
      </c>
      <c r="T1266" s="4">
        <v>0</v>
      </c>
      <c r="U1266" s="3">
        <v>10.881</v>
      </c>
      <c r="V1266" t="str">
        <f t="shared" si="38"/>
        <v>Oct-2016</v>
      </c>
      <c r="W1266" s="4">
        <f t="shared" si="39"/>
        <v>0.26</v>
      </c>
    </row>
    <row r="1267" spans="1:23"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s="5">
        <v>3</v>
      </c>
      <c r="T1267" s="4">
        <v>0</v>
      </c>
      <c r="U1267" s="3">
        <v>1.7739</v>
      </c>
      <c r="V1267" t="str">
        <f t="shared" si="38"/>
        <v>Sep-2017</v>
      </c>
      <c r="W1267" s="4">
        <f t="shared" si="39"/>
        <v>0.27</v>
      </c>
    </row>
    <row r="1268" spans="1:23"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s="5">
        <v>1</v>
      </c>
      <c r="T1268" s="4">
        <v>0</v>
      </c>
      <c r="U1268" s="3">
        <v>41.429400000000001</v>
      </c>
      <c r="V1268" t="str">
        <f t="shared" si="38"/>
        <v>Dec-2014</v>
      </c>
      <c r="W1268" s="4">
        <f t="shared" si="39"/>
        <v>0.28999999999999998</v>
      </c>
    </row>
    <row r="1269" spans="1:23"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292.27199999999999</v>
      </c>
      <c r="S1269" s="5">
        <v>6</v>
      </c>
      <c r="T1269" s="4">
        <v>0.2</v>
      </c>
      <c r="U1269" s="3">
        <v>18.266999999999999</v>
      </c>
      <c r="V1269" t="str">
        <f t="shared" si="38"/>
        <v>Dec-2014</v>
      </c>
      <c r="W1269" s="4">
        <f t="shared" si="39"/>
        <v>6.25E-2</v>
      </c>
    </row>
    <row r="1270" spans="1:23"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29.327999999999999</v>
      </c>
      <c r="S1270" s="5">
        <v>3</v>
      </c>
      <c r="T1270" s="4">
        <v>0.2</v>
      </c>
      <c r="U1270" s="3">
        <v>3.6659999999999999</v>
      </c>
      <c r="V1270" t="str">
        <f t="shared" si="38"/>
        <v>Sep-2017</v>
      </c>
      <c r="W1270" s="4">
        <f t="shared" si="39"/>
        <v>0.125</v>
      </c>
    </row>
    <row r="1271" spans="1:23"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s="5">
        <v>2</v>
      </c>
      <c r="T1271" s="4">
        <v>0</v>
      </c>
      <c r="U1271" s="3">
        <v>5.6159999999999997</v>
      </c>
      <c r="V1271" t="str">
        <f t="shared" si="38"/>
        <v>Jun-2017</v>
      </c>
      <c r="W1271" s="4">
        <f t="shared" si="39"/>
        <v>0.44999999999999996</v>
      </c>
    </row>
    <row r="1272" spans="1:23"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v>
      </c>
      <c r="S1272" s="5">
        <v>4</v>
      </c>
      <c r="T1272" s="4">
        <v>0.2</v>
      </c>
      <c r="U1272" s="3">
        <v>-12.792</v>
      </c>
      <c r="V1272" t="str">
        <f t="shared" si="38"/>
        <v>Apr-2016</v>
      </c>
      <c r="W1272" s="4">
        <f t="shared" si="39"/>
        <v>-0.125</v>
      </c>
    </row>
    <row r="1273" spans="1:23"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48.792000000000002</v>
      </c>
      <c r="S1273" s="5">
        <v>3</v>
      </c>
      <c r="T1273" s="4">
        <v>0.8</v>
      </c>
      <c r="U1273" s="3">
        <v>-126.8592</v>
      </c>
      <c r="V1273" t="str">
        <f t="shared" si="38"/>
        <v>Apr-2016</v>
      </c>
      <c r="W1273" s="4">
        <f t="shared" si="39"/>
        <v>-2.6</v>
      </c>
    </row>
    <row r="1274" spans="1:23"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44.847999999999999</v>
      </c>
      <c r="S1274" s="5">
        <v>8</v>
      </c>
      <c r="T1274" s="4">
        <v>0.8</v>
      </c>
      <c r="U1274" s="3">
        <v>-67.272000000000006</v>
      </c>
      <c r="V1274" t="str">
        <f t="shared" si="38"/>
        <v>Apr-2016</v>
      </c>
      <c r="W1274" s="4">
        <f t="shared" si="39"/>
        <v>-1.5000000000000002</v>
      </c>
    </row>
    <row r="1275" spans="1:23"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v>
      </c>
      <c r="S1275" s="5">
        <v>2</v>
      </c>
      <c r="T1275" s="4">
        <v>0.2</v>
      </c>
      <c r="U1275" s="3">
        <v>3.6288</v>
      </c>
      <c r="V1275" t="str">
        <f t="shared" si="38"/>
        <v>May-2016</v>
      </c>
      <c r="W1275" s="4">
        <f t="shared" si="39"/>
        <v>0.35</v>
      </c>
    </row>
    <row r="1276" spans="1:23"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388.43</v>
      </c>
      <c r="S1276" s="5">
        <v>5</v>
      </c>
      <c r="T1276" s="4">
        <v>0.3</v>
      </c>
      <c r="U1276" s="3">
        <v>-88.784000000000006</v>
      </c>
      <c r="V1276" t="str">
        <f t="shared" si="38"/>
        <v>May-2016</v>
      </c>
      <c r="W1276" s="4">
        <f t="shared" si="39"/>
        <v>-0.22857142857142859</v>
      </c>
    </row>
    <row r="1277" spans="1:23"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v>
      </c>
      <c r="S1277" s="5">
        <v>3</v>
      </c>
      <c r="T1277" s="4">
        <v>0.2</v>
      </c>
      <c r="U1277" s="3">
        <v>5.2026000000000003</v>
      </c>
      <c r="V1277" t="str">
        <f t="shared" si="38"/>
        <v>May-2016</v>
      </c>
      <c r="W1277" s="4">
        <f t="shared" si="39"/>
        <v>0.36249999999999999</v>
      </c>
    </row>
    <row r="1278" spans="1:23"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s="5">
        <v>1</v>
      </c>
      <c r="T1278" s="4">
        <v>0.2</v>
      </c>
      <c r="U1278" s="3">
        <v>-7.1990999999999996</v>
      </c>
      <c r="V1278" t="str">
        <f t="shared" si="38"/>
        <v>May-2016</v>
      </c>
      <c r="W1278" s="4">
        <f t="shared" si="39"/>
        <v>-0.1125</v>
      </c>
    </row>
    <row r="1279" spans="1:23"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s="5">
        <v>3</v>
      </c>
      <c r="T1279" s="4">
        <v>0.2</v>
      </c>
      <c r="U1279" s="3">
        <v>5.3970000000000002</v>
      </c>
      <c r="V1279" t="str">
        <f t="shared" si="38"/>
        <v>May-2016</v>
      </c>
      <c r="W1279" s="4">
        <f t="shared" si="39"/>
        <v>6.25E-2</v>
      </c>
    </row>
    <row r="1280" spans="1:23"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s="5">
        <v>3</v>
      </c>
      <c r="T1280" s="4">
        <v>0</v>
      </c>
      <c r="U1280" s="3">
        <v>12.8583</v>
      </c>
      <c r="V1280" t="str">
        <f t="shared" si="38"/>
        <v>Sep-2014</v>
      </c>
      <c r="W1280" s="4">
        <f t="shared" si="39"/>
        <v>0.39</v>
      </c>
    </row>
    <row r="1281" spans="1:23"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s="5">
        <v>4</v>
      </c>
      <c r="T1281" s="4">
        <v>0</v>
      </c>
      <c r="U1281" s="3">
        <v>30.1968</v>
      </c>
      <c r="V1281" t="str">
        <f t="shared" si="38"/>
        <v>Sep-2014</v>
      </c>
      <c r="W1281" s="4">
        <f t="shared" si="39"/>
        <v>0.36000000000000004</v>
      </c>
    </row>
    <row r="1282" spans="1:23"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s="5">
        <v>3</v>
      </c>
      <c r="T1282" s="4">
        <v>0</v>
      </c>
      <c r="U1282" s="3">
        <v>80.736000000000004</v>
      </c>
      <c r="V1282" t="str">
        <f t="shared" si="38"/>
        <v>Sep-2016</v>
      </c>
      <c r="W1282" s="4">
        <f t="shared" si="39"/>
        <v>0.29000000000000004</v>
      </c>
    </row>
    <row r="1283" spans="1:23"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v>
      </c>
      <c r="S1283" s="5">
        <v>3</v>
      </c>
      <c r="T1283" s="4">
        <v>0.2</v>
      </c>
      <c r="U1283" s="3">
        <v>4.9139999999999997</v>
      </c>
      <c r="V1283" t="str">
        <f t="shared" ref="V1283:V1346" si="40">TEXT(D1283,"mmm-yyyy")</f>
        <v>Apr-2017</v>
      </c>
      <c r="W1283" s="4">
        <f t="shared" ref="W1283:W1346" si="41">IF(R1283=0,0,U1283/R1283)</f>
        <v>0.32500000000000001</v>
      </c>
    </row>
    <row r="1284" spans="1:23"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v>
      </c>
      <c r="S1284" s="5">
        <v>1</v>
      </c>
      <c r="T1284" s="4">
        <v>0.7</v>
      </c>
      <c r="U1284" s="3">
        <v>-13.363</v>
      </c>
      <c r="V1284" t="str">
        <f t="shared" si="40"/>
        <v>Apr-2017</v>
      </c>
      <c r="W1284" s="4">
        <f t="shared" si="41"/>
        <v>-0.76666666666666661</v>
      </c>
    </row>
    <row r="1285" spans="1:23"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s="5">
        <v>3</v>
      </c>
      <c r="T1285" s="4">
        <v>0.2</v>
      </c>
      <c r="U1285" s="3">
        <v>88.073999999999998</v>
      </c>
      <c r="V1285" t="str">
        <f t="shared" si="40"/>
        <v>Apr-2017</v>
      </c>
      <c r="W1285" s="4">
        <f t="shared" si="41"/>
        <v>0.35000000000000003</v>
      </c>
    </row>
    <row r="1286" spans="1:23"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2.7719999999999998</v>
      </c>
      <c r="S1286" s="5">
        <v>7</v>
      </c>
      <c r="T1286" s="4">
        <v>0.8</v>
      </c>
      <c r="U1286" s="3">
        <v>-4.851</v>
      </c>
      <c r="V1286" t="str">
        <f t="shared" si="40"/>
        <v>Dec-2015</v>
      </c>
      <c r="W1286" s="4">
        <f t="shared" si="41"/>
        <v>-1.7500000000000002</v>
      </c>
    </row>
    <row r="1287" spans="1:23"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s="5">
        <v>5</v>
      </c>
      <c r="T1287" s="4">
        <v>0</v>
      </c>
      <c r="U1287" s="3">
        <v>1.0429999999999999</v>
      </c>
      <c r="V1287" t="str">
        <f t="shared" si="40"/>
        <v>Jul-2016</v>
      </c>
      <c r="W1287" s="4">
        <f t="shared" si="41"/>
        <v>6.9999999999999993E-2</v>
      </c>
    </row>
    <row r="1288" spans="1:23"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s="5">
        <v>3</v>
      </c>
      <c r="T1288" s="4">
        <v>0</v>
      </c>
      <c r="U1288" s="3">
        <v>4.4892000000000003</v>
      </c>
      <c r="V1288" t="str">
        <f t="shared" si="40"/>
        <v>Jul-2015</v>
      </c>
      <c r="W1288" s="4">
        <f t="shared" si="41"/>
        <v>0.29000000000000004</v>
      </c>
    </row>
    <row r="1289" spans="1:23"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s="5">
        <v>2</v>
      </c>
      <c r="T1289" s="4">
        <v>0</v>
      </c>
      <c r="U1289" s="3">
        <v>11.166399999999999</v>
      </c>
      <c r="V1289" t="str">
        <f t="shared" si="40"/>
        <v>Nov-2016</v>
      </c>
      <c r="W1289" s="4">
        <f t="shared" si="41"/>
        <v>0.27999999999999997</v>
      </c>
    </row>
    <row r="1290" spans="1:23"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s="5">
        <v>4</v>
      </c>
      <c r="T1290" s="4">
        <v>0.2</v>
      </c>
      <c r="U1290" s="3">
        <v>4.1147999999999998</v>
      </c>
      <c r="V1290" t="str">
        <f t="shared" si="40"/>
        <v>Nov-2016</v>
      </c>
      <c r="W1290" s="4">
        <f t="shared" si="41"/>
        <v>0.33749999999999997</v>
      </c>
    </row>
    <row r="1291" spans="1:23"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s="5">
        <v>3</v>
      </c>
      <c r="T1291" s="4">
        <v>0</v>
      </c>
      <c r="U1291" s="3">
        <v>7.4951999999999996</v>
      </c>
      <c r="V1291" t="str">
        <f t="shared" si="40"/>
        <v>Nov-2016</v>
      </c>
      <c r="W1291" s="4">
        <f t="shared" si="41"/>
        <v>0.36</v>
      </c>
    </row>
    <row r="1292" spans="1:23"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13.215999999999999</v>
      </c>
      <c r="S1292" s="5">
        <v>4</v>
      </c>
      <c r="T1292" s="4">
        <v>0.2</v>
      </c>
      <c r="U1292" s="3">
        <v>4.4603999999999999</v>
      </c>
      <c r="V1292" t="str">
        <f t="shared" si="40"/>
        <v>Nov-2016</v>
      </c>
      <c r="W1292" s="4">
        <f t="shared" si="41"/>
        <v>0.33750000000000002</v>
      </c>
    </row>
    <row r="1293" spans="1:23"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v>
      </c>
      <c r="S1293" s="5">
        <v>5</v>
      </c>
      <c r="T1293" s="4">
        <v>0</v>
      </c>
      <c r="U1293" s="3">
        <v>15.552</v>
      </c>
      <c r="V1293" t="str">
        <f t="shared" si="40"/>
        <v>Nov-2016</v>
      </c>
      <c r="W1293" s="4">
        <f t="shared" si="41"/>
        <v>0.48</v>
      </c>
    </row>
    <row r="1294" spans="1:23"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s="5">
        <v>3</v>
      </c>
      <c r="T1294" s="4">
        <v>0</v>
      </c>
      <c r="U1294" s="3">
        <v>9.2232000000000003</v>
      </c>
      <c r="V1294" t="str">
        <f t="shared" si="40"/>
        <v>Sep-2015</v>
      </c>
      <c r="W1294" s="4">
        <f t="shared" si="41"/>
        <v>0.28000000000000003</v>
      </c>
    </row>
    <row r="1295" spans="1:23"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s="5">
        <v>5</v>
      </c>
      <c r="T1295" s="4">
        <v>0</v>
      </c>
      <c r="U1295" s="3">
        <v>52.531999999999996</v>
      </c>
      <c r="V1295" t="str">
        <f t="shared" si="40"/>
        <v>Sep-2015</v>
      </c>
      <c r="W1295" s="4">
        <f t="shared" si="41"/>
        <v>0.45999999999999996</v>
      </c>
    </row>
    <row r="1296" spans="1:23"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s="5">
        <v>1</v>
      </c>
      <c r="T1296" s="4">
        <v>0</v>
      </c>
      <c r="U1296" s="3">
        <v>1.4783999999999999</v>
      </c>
      <c r="V1296" t="str">
        <f t="shared" si="40"/>
        <v>Sep-2015</v>
      </c>
      <c r="W1296" s="4">
        <f t="shared" si="41"/>
        <v>0.48</v>
      </c>
    </row>
    <row r="1297" spans="1:23"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s="5">
        <v>13</v>
      </c>
      <c r="T1297" s="4">
        <v>0.2</v>
      </c>
      <c r="U1297" s="3">
        <v>84.572800000000001</v>
      </c>
      <c r="V1297" t="str">
        <f t="shared" si="40"/>
        <v>May-2015</v>
      </c>
      <c r="W1297" s="4">
        <f t="shared" si="41"/>
        <v>0.1</v>
      </c>
    </row>
    <row r="1298" spans="1:23"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s="5">
        <v>2</v>
      </c>
      <c r="T1298" s="4">
        <v>0.2</v>
      </c>
      <c r="U1298" s="3">
        <v>4.5187999999999997</v>
      </c>
      <c r="V1298" t="str">
        <f t="shared" si="40"/>
        <v>Jan-2018</v>
      </c>
      <c r="W1298" s="4">
        <f t="shared" si="41"/>
        <v>0.32499999999999996</v>
      </c>
    </row>
    <row r="1299" spans="1:23"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s="5">
        <v>2</v>
      </c>
      <c r="T1299" s="4">
        <v>0.2</v>
      </c>
      <c r="U1299" s="3">
        <v>6.4749999999999996</v>
      </c>
      <c r="V1299" t="str">
        <f t="shared" si="40"/>
        <v>Jan-2018</v>
      </c>
      <c r="W1299" s="4">
        <f t="shared" si="41"/>
        <v>0.3125</v>
      </c>
    </row>
    <row r="1300" spans="1:23"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114.95</v>
      </c>
      <c r="S1300" s="5">
        <v>5</v>
      </c>
      <c r="T1300" s="4">
        <v>0</v>
      </c>
      <c r="U1300" s="3">
        <v>2.2989999999999999</v>
      </c>
      <c r="V1300" t="str">
        <f t="shared" si="40"/>
        <v>Dec-2016</v>
      </c>
      <c r="W1300" s="4">
        <f t="shared" si="41"/>
        <v>0.02</v>
      </c>
    </row>
    <row r="1301" spans="1:23"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s="5">
        <v>2</v>
      </c>
      <c r="T1301" s="4">
        <v>0</v>
      </c>
      <c r="U1301" s="3">
        <v>7.0095999999999998</v>
      </c>
      <c r="V1301" t="str">
        <f t="shared" si="40"/>
        <v>Oct-2015</v>
      </c>
      <c r="W1301" s="4">
        <f t="shared" si="41"/>
        <v>0.26</v>
      </c>
    </row>
    <row r="1302" spans="1:23"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s="5">
        <v>6</v>
      </c>
      <c r="T1302" s="4">
        <v>0</v>
      </c>
      <c r="U1302" s="3">
        <v>166.10040000000001</v>
      </c>
      <c r="V1302" t="str">
        <f t="shared" si="40"/>
        <v>Dec-2016</v>
      </c>
      <c r="W1302" s="4">
        <f t="shared" si="41"/>
        <v>0.29000000000000004</v>
      </c>
    </row>
    <row r="1303" spans="1:23"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s="5">
        <v>3</v>
      </c>
      <c r="T1303" s="4">
        <v>0</v>
      </c>
      <c r="U1303" s="3">
        <v>83.050200000000004</v>
      </c>
      <c r="V1303" t="str">
        <f t="shared" si="40"/>
        <v>Dec-2016</v>
      </c>
      <c r="W1303" s="4">
        <f t="shared" si="41"/>
        <v>0.29000000000000004</v>
      </c>
    </row>
    <row r="1304" spans="1:23"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s="5">
        <v>2</v>
      </c>
      <c r="T1304" s="4">
        <v>0</v>
      </c>
      <c r="U1304" s="3">
        <v>4.3372000000000002</v>
      </c>
      <c r="V1304" t="str">
        <f t="shared" si="40"/>
        <v>Sep-2015</v>
      </c>
      <c r="W1304" s="4">
        <f t="shared" si="41"/>
        <v>7.0000000000000007E-2</v>
      </c>
    </row>
    <row r="1305" spans="1:23"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s="5">
        <v>1</v>
      </c>
      <c r="T1305" s="4">
        <v>0</v>
      </c>
      <c r="U1305" s="3">
        <v>5.5176999999999996</v>
      </c>
      <c r="V1305" t="str">
        <f t="shared" si="40"/>
        <v>Jul-2017</v>
      </c>
      <c r="W1305" s="4">
        <f t="shared" si="41"/>
        <v>0.23</v>
      </c>
    </row>
    <row r="1306" spans="1:23"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287.97000000000003</v>
      </c>
      <c r="S1306" s="5">
        <v>3</v>
      </c>
      <c r="T1306" s="4">
        <v>0</v>
      </c>
      <c r="U1306" s="3">
        <v>77.751900000000006</v>
      </c>
      <c r="V1306" t="str">
        <f t="shared" si="40"/>
        <v>Jul-2017</v>
      </c>
      <c r="W1306" s="4">
        <f t="shared" si="41"/>
        <v>0.27</v>
      </c>
    </row>
    <row r="1307" spans="1:23"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419.94400000000002</v>
      </c>
      <c r="S1307" s="5">
        <v>7</v>
      </c>
      <c r="T1307" s="4">
        <v>0.2</v>
      </c>
      <c r="U1307" s="3">
        <v>52.493000000000002</v>
      </c>
      <c r="V1307" t="str">
        <f t="shared" si="40"/>
        <v>Jul-2016</v>
      </c>
      <c r="W1307" s="4">
        <f t="shared" si="41"/>
        <v>0.125</v>
      </c>
    </row>
    <row r="1308" spans="1:23"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s="5">
        <v>7</v>
      </c>
      <c r="T1308" s="4">
        <v>0</v>
      </c>
      <c r="U1308" s="3">
        <v>22.444800000000001</v>
      </c>
      <c r="V1308" t="str">
        <f t="shared" si="40"/>
        <v>Jun-2016</v>
      </c>
      <c r="W1308" s="4">
        <f t="shared" si="41"/>
        <v>0.48000000000000004</v>
      </c>
    </row>
    <row r="1309" spans="1:23"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s="5">
        <v>3</v>
      </c>
      <c r="T1309" s="4">
        <v>0.2</v>
      </c>
      <c r="U1309" s="3">
        <v>6.4206000000000003</v>
      </c>
      <c r="V1309" t="str">
        <f t="shared" si="40"/>
        <v>Jun-2016</v>
      </c>
      <c r="W1309" s="4">
        <f t="shared" si="41"/>
        <v>0.36250000000000004</v>
      </c>
    </row>
    <row r="1310" spans="1:23"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s="5">
        <v>2</v>
      </c>
      <c r="T1310" s="4">
        <v>0</v>
      </c>
      <c r="U1310" s="3">
        <v>5.6627999999999998</v>
      </c>
      <c r="V1310" t="str">
        <f t="shared" si="40"/>
        <v>Jun-2016</v>
      </c>
      <c r="W1310" s="4">
        <f t="shared" si="41"/>
        <v>0.25999999999999995</v>
      </c>
    </row>
    <row r="1311" spans="1:23"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s="5">
        <v>3</v>
      </c>
      <c r="T1311" s="4">
        <v>0</v>
      </c>
      <c r="U1311" s="3">
        <v>9.7164000000000001</v>
      </c>
      <c r="V1311" t="str">
        <f t="shared" si="40"/>
        <v>Jun-2016</v>
      </c>
      <c r="W1311" s="4">
        <f t="shared" si="41"/>
        <v>6.0000000000000005E-2</v>
      </c>
    </row>
    <row r="1312" spans="1:23"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s="5">
        <v>2</v>
      </c>
      <c r="T1312" s="4">
        <v>0.2</v>
      </c>
      <c r="U1312" s="3">
        <v>-8.0784000000000002</v>
      </c>
      <c r="V1312" t="str">
        <f t="shared" si="40"/>
        <v>Jun-2016</v>
      </c>
      <c r="W1312" s="4">
        <f t="shared" si="41"/>
        <v>-4.9999999999999996E-2</v>
      </c>
    </row>
    <row r="1313" spans="1:23"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s="5">
        <v>1</v>
      </c>
      <c r="T1313" s="4">
        <v>0</v>
      </c>
      <c r="U1313" s="3">
        <v>1.7343</v>
      </c>
      <c r="V1313" t="str">
        <f t="shared" si="40"/>
        <v>Dec-2016</v>
      </c>
      <c r="W1313" s="4">
        <f t="shared" si="41"/>
        <v>0.47</v>
      </c>
    </row>
    <row r="1314" spans="1:23"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s="5">
        <v>4</v>
      </c>
      <c r="T1314" s="4">
        <v>0</v>
      </c>
      <c r="U1314" s="3">
        <v>56.175199999999997</v>
      </c>
      <c r="V1314" t="str">
        <f t="shared" si="40"/>
        <v>Dec-2016</v>
      </c>
      <c r="W1314" s="4">
        <f t="shared" si="41"/>
        <v>0.45999999999999996</v>
      </c>
    </row>
    <row r="1315" spans="1:23"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155.37200000000001</v>
      </c>
      <c r="S1315" s="5">
        <v>2</v>
      </c>
      <c r="T1315" s="4">
        <v>0.3</v>
      </c>
      <c r="U1315" s="3">
        <v>-13.317600000000001</v>
      </c>
      <c r="V1315" t="str">
        <f t="shared" si="40"/>
        <v>Oct-2016</v>
      </c>
      <c r="W1315" s="4">
        <f t="shared" si="41"/>
        <v>-8.5714285714285715E-2</v>
      </c>
    </row>
    <row r="1316" spans="1:23"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s="5">
        <v>6</v>
      </c>
      <c r="T1316" s="4">
        <v>0</v>
      </c>
      <c r="U1316" s="3">
        <v>18.662400000000002</v>
      </c>
      <c r="V1316" t="str">
        <f t="shared" si="40"/>
        <v>Dec-2016</v>
      </c>
      <c r="W1316" s="4">
        <f t="shared" si="41"/>
        <v>0.48000000000000004</v>
      </c>
    </row>
    <row r="1317" spans="1:23"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s="5">
        <v>8</v>
      </c>
      <c r="T1317" s="4">
        <v>0</v>
      </c>
      <c r="U1317" s="3">
        <v>62.505600000000001</v>
      </c>
      <c r="V1317" t="str">
        <f t="shared" si="40"/>
        <v>Dec-2016</v>
      </c>
      <c r="W1317" s="4">
        <f t="shared" si="41"/>
        <v>0.34</v>
      </c>
    </row>
    <row r="1318" spans="1:23"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s="5">
        <v>5</v>
      </c>
      <c r="T1318" s="4">
        <v>0</v>
      </c>
      <c r="U1318" s="3">
        <v>28.965</v>
      </c>
      <c r="V1318" t="str">
        <f t="shared" si="40"/>
        <v>Dec-2016</v>
      </c>
      <c r="W1318" s="4">
        <f t="shared" si="41"/>
        <v>0.05</v>
      </c>
    </row>
    <row r="1319" spans="1:23"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v>
      </c>
      <c r="S1319" s="5">
        <v>1</v>
      </c>
      <c r="T1319" s="4">
        <v>0.2</v>
      </c>
      <c r="U1319" s="3">
        <v>3.3725000000000001</v>
      </c>
      <c r="V1319" t="str">
        <f t="shared" si="40"/>
        <v>Dec-2017</v>
      </c>
      <c r="W1319" s="4">
        <f t="shared" si="41"/>
        <v>0.23750000000000002</v>
      </c>
    </row>
    <row r="1320" spans="1:23"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s="5">
        <v>2</v>
      </c>
      <c r="T1320" s="4">
        <v>0.2</v>
      </c>
      <c r="U1320" s="3">
        <v>71.989999999999995</v>
      </c>
      <c r="V1320" t="str">
        <f t="shared" si="40"/>
        <v>Jul-2014</v>
      </c>
      <c r="W1320" s="4">
        <f t="shared" si="41"/>
        <v>0.125</v>
      </c>
    </row>
    <row r="1321" spans="1:23"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5.1840000000000002</v>
      </c>
      <c r="S1321" s="5">
        <v>6</v>
      </c>
      <c r="T1321" s="4">
        <v>0.7</v>
      </c>
      <c r="U1321" s="3">
        <v>-3.6288</v>
      </c>
      <c r="V1321" t="str">
        <f t="shared" si="40"/>
        <v>Jul-2014</v>
      </c>
      <c r="W1321" s="4">
        <f t="shared" si="41"/>
        <v>-0.7</v>
      </c>
    </row>
    <row r="1322" spans="1:23"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s="5">
        <v>3</v>
      </c>
      <c r="T1322" s="4">
        <v>0.7</v>
      </c>
      <c r="U1322" s="3">
        <v>-4.1832000000000003</v>
      </c>
      <c r="V1322" t="str">
        <f t="shared" si="40"/>
        <v>Feb-2017</v>
      </c>
      <c r="W1322" s="4">
        <f t="shared" si="41"/>
        <v>-0.8</v>
      </c>
    </row>
    <row r="1323" spans="1:23"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s="5">
        <v>2</v>
      </c>
      <c r="T1323" s="4">
        <v>0.2</v>
      </c>
      <c r="U1323" s="3">
        <v>35.694000000000003</v>
      </c>
      <c r="V1323" t="str">
        <f t="shared" si="40"/>
        <v>Feb-2017</v>
      </c>
      <c r="W1323" s="4">
        <f t="shared" si="41"/>
        <v>0.125</v>
      </c>
    </row>
    <row r="1324" spans="1:23"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s="5">
        <v>5</v>
      </c>
      <c r="T1324" s="4">
        <v>0</v>
      </c>
      <c r="U1324" s="3">
        <v>19.655999999999999</v>
      </c>
      <c r="V1324" t="str">
        <f t="shared" si="40"/>
        <v>Mar-2017</v>
      </c>
      <c r="W1324" s="4">
        <f t="shared" si="41"/>
        <v>0.27</v>
      </c>
    </row>
    <row r="1325" spans="1:23"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s="5">
        <v>4</v>
      </c>
      <c r="T1325" s="4">
        <v>0.2</v>
      </c>
      <c r="U1325" s="3">
        <v>3.5152000000000001</v>
      </c>
      <c r="V1325" t="str">
        <f t="shared" si="40"/>
        <v>Oct-2017</v>
      </c>
      <c r="W1325" s="4">
        <f t="shared" si="41"/>
        <v>0.32500000000000001</v>
      </c>
    </row>
    <row r="1326" spans="1:23"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s="5">
        <v>3</v>
      </c>
      <c r="T1326" s="4">
        <v>0</v>
      </c>
      <c r="U1326" s="3">
        <v>12.4902</v>
      </c>
      <c r="V1326" t="str">
        <f t="shared" si="40"/>
        <v>Oct-2014</v>
      </c>
      <c r="W1326" s="4">
        <f t="shared" si="41"/>
        <v>0.27</v>
      </c>
    </row>
    <row r="1327" spans="1:23"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17.46</v>
      </c>
      <c r="S1327" s="5">
        <v>6</v>
      </c>
      <c r="T1327" s="4">
        <v>0.8</v>
      </c>
      <c r="U1327" s="3">
        <v>-30.555</v>
      </c>
      <c r="V1327" t="str">
        <f t="shared" si="40"/>
        <v>May-2014</v>
      </c>
      <c r="W1327" s="4">
        <f t="shared" si="41"/>
        <v>-1.75</v>
      </c>
    </row>
    <row r="1328" spans="1:23"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s="5">
        <v>6</v>
      </c>
      <c r="T1328" s="4">
        <v>0.2</v>
      </c>
      <c r="U1328" s="3">
        <v>5.1071999999999997</v>
      </c>
      <c r="V1328" t="str">
        <f t="shared" si="40"/>
        <v>Jun-2015</v>
      </c>
      <c r="W1328" s="4">
        <f t="shared" si="41"/>
        <v>9.9999999999999992E-2</v>
      </c>
    </row>
    <row r="1329" spans="1:23"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s="5">
        <v>1</v>
      </c>
      <c r="T1329" s="4">
        <v>0</v>
      </c>
      <c r="U1329" s="3">
        <v>5.5566000000000004</v>
      </c>
      <c r="V1329" t="str">
        <f t="shared" si="40"/>
        <v>Apr-2016</v>
      </c>
      <c r="W1329" s="4">
        <f t="shared" si="41"/>
        <v>0.49000000000000005</v>
      </c>
    </row>
    <row r="1330" spans="1:23"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s="5">
        <v>4</v>
      </c>
      <c r="T1330" s="4">
        <v>0</v>
      </c>
      <c r="U1330" s="3">
        <v>26.376000000000001</v>
      </c>
      <c r="V1330" t="str">
        <f t="shared" si="40"/>
        <v>Oct-2017</v>
      </c>
      <c r="W1330" s="4">
        <f t="shared" si="41"/>
        <v>0.3</v>
      </c>
    </row>
    <row r="1331" spans="1:23"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s="5">
        <v>3</v>
      </c>
      <c r="T1331" s="4">
        <v>0</v>
      </c>
      <c r="U1331" s="3">
        <v>16.302</v>
      </c>
      <c r="V1331" t="str">
        <f t="shared" si="40"/>
        <v>May-2016</v>
      </c>
      <c r="W1331" s="4">
        <f t="shared" si="41"/>
        <v>0.44</v>
      </c>
    </row>
    <row r="1332" spans="1:23"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s="5">
        <v>1</v>
      </c>
      <c r="T1332" s="4">
        <v>0.4</v>
      </c>
      <c r="U1332" s="3">
        <v>-0.64349999999999996</v>
      </c>
      <c r="V1332" t="str">
        <f t="shared" si="40"/>
        <v>Jun-2017</v>
      </c>
      <c r="W1332" s="4">
        <f t="shared" si="41"/>
        <v>-0.21666666666666665</v>
      </c>
    </row>
    <row r="1333" spans="1:23"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27.44</v>
      </c>
      <c r="S1333" s="5">
        <v>2</v>
      </c>
      <c r="T1333" s="4">
        <v>0.2</v>
      </c>
      <c r="U1333" s="3">
        <v>2.4009999999999998</v>
      </c>
      <c r="V1333" t="str">
        <f t="shared" si="40"/>
        <v>Jun-2017</v>
      </c>
      <c r="W1333" s="4">
        <f t="shared" si="41"/>
        <v>8.7499999999999994E-2</v>
      </c>
    </row>
    <row r="1334" spans="1:23"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1.08</v>
      </c>
      <c r="S1334" s="5">
        <v>3</v>
      </c>
      <c r="T1334" s="4">
        <v>0.8</v>
      </c>
      <c r="U1334" s="3">
        <v>-1.728</v>
      </c>
      <c r="V1334" t="str">
        <f t="shared" si="40"/>
        <v>Feb-2014</v>
      </c>
      <c r="W1334" s="4">
        <f t="shared" si="41"/>
        <v>-1.5999999999999999</v>
      </c>
    </row>
    <row r="1335" spans="1:23"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7.96</v>
      </c>
      <c r="S1335" s="5">
        <v>2</v>
      </c>
      <c r="T1335" s="4">
        <v>0.8</v>
      </c>
      <c r="U1335" s="3">
        <v>-13.93</v>
      </c>
      <c r="V1335" t="str">
        <f t="shared" si="40"/>
        <v>Feb-2014</v>
      </c>
      <c r="W1335" s="4">
        <f t="shared" si="41"/>
        <v>-1.75</v>
      </c>
    </row>
    <row r="1336" spans="1:23"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s="5">
        <v>8</v>
      </c>
      <c r="T1336" s="4">
        <v>0.2</v>
      </c>
      <c r="U1336" s="3">
        <v>52.776000000000003</v>
      </c>
      <c r="V1336" t="str">
        <f t="shared" si="40"/>
        <v>May-2014</v>
      </c>
      <c r="W1336" s="4">
        <f t="shared" si="41"/>
        <v>0.37500000000000006</v>
      </c>
    </row>
    <row r="1337" spans="1:23"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s="5">
        <v>4</v>
      </c>
      <c r="T1337" s="4">
        <v>0</v>
      </c>
      <c r="U1337" s="3">
        <v>0</v>
      </c>
      <c r="V1337" t="str">
        <f t="shared" si="40"/>
        <v>May-2016</v>
      </c>
      <c r="W1337" s="4">
        <f t="shared" si="41"/>
        <v>0</v>
      </c>
    </row>
    <row r="1338" spans="1:23"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s="5">
        <v>3</v>
      </c>
      <c r="T1338" s="4">
        <v>0</v>
      </c>
      <c r="U1338" s="3">
        <v>6.5286</v>
      </c>
      <c r="V1338" t="str">
        <f t="shared" si="40"/>
        <v>Apr-2017</v>
      </c>
      <c r="W1338" s="4">
        <f t="shared" si="41"/>
        <v>0.26</v>
      </c>
    </row>
    <row r="1339" spans="1:23"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s="5">
        <v>2</v>
      </c>
      <c r="T1339" s="4">
        <v>0</v>
      </c>
      <c r="U1339" s="3">
        <v>8.0405999999999995</v>
      </c>
      <c r="V1339" t="str">
        <f t="shared" si="40"/>
        <v>Apr-2017</v>
      </c>
      <c r="W1339" s="4">
        <f t="shared" si="41"/>
        <v>0.26999999999999996</v>
      </c>
    </row>
    <row r="1340" spans="1:23"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s="5">
        <v>3</v>
      </c>
      <c r="T1340" s="4">
        <v>0</v>
      </c>
      <c r="U1340" s="3">
        <v>176.17080000000001</v>
      </c>
      <c r="V1340" t="str">
        <f t="shared" si="40"/>
        <v>Apr-2017</v>
      </c>
      <c r="W1340" s="4">
        <f t="shared" si="41"/>
        <v>0.26</v>
      </c>
    </row>
    <row r="1341" spans="1:23"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s="5">
        <v>8</v>
      </c>
      <c r="T1341" s="4">
        <v>0</v>
      </c>
      <c r="U1341" s="3">
        <v>36.019199999999998</v>
      </c>
      <c r="V1341" t="str">
        <f t="shared" si="40"/>
        <v>Apr-2017</v>
      </c>
      <c r="W1341" s="4">
        <f t="shared" si="41"/>
        <v>0.47999999999999993</v>
      </c>
    </row>
    <row r="1342" spans="1:23"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s="5">
        <v>2</v>
      </c>
      <c r="T1342" s="4">
        <v>0.5</v>
      </c>
      <c r="U1342" s="3">
        <v>-27.827999999999999</v>
      </c>
      <c r="V1342" t="str">
        <f t="shared" si="40"/>
        <v>Jan-2017</v>
      </c>
      <c r="W1342" s="4">
        <f t="shared" si="41"/>
        <v>-3.9999999999999994E-2</v>
      </c>
    </row>
    <row r="1343" spans="1:23"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s="5">
        <v>5</v>
      </c>
      <c r="T1343" s="4">
        <v>0.7</v>
      </c>
      <c r="U1343" s="3">
        <v>-12.528</v>
      </c>
      <c r="V1343" t="str">
        <f t="shared" si="40"/>
        <v>Jan-2017</v>
      </c>
      <c r="W1343" s="4">
        <f t="shared" si="41"/>
        <v>-0.8</v>
      </c>
    </row>
    <row r="1344" spans="1:23"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28.853999999999999</v>
      </c>
      <c r="S1344" s="5">
        <v>6</v>
      </c>
      <c r="T1344" s="4">
        <v>0.7</v>
      </c>
      <c r="U1344" s="3">
        <v>-21.159600000000001</v>
      </c>
      <c r="V1344" t="str">
        <f t="shared" si="40"/>
        <v>Jan-2017</v>
      </c>
      <c r="W1344" s="4">
        <f t="shared" si="41"/>
        <v>-0.73333333333333339</v>
      </c>
    </row>
    <row r="1345" spans="1:23"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s="5">
        <v>3</v>
      </c>
      <c r="T1345" s="4">
        <v>0</v>
      </c>
      <c r="U1345" s="3">
        <v>14.346</v>
      </c>
      <c r="V1345" t="str">
        <f t="shared" si="40"/>
        <v>Jun-2015</v>
      </c>
      <c r="W1345" s="4">
        <f t="shared" si="41"/>
        <v>0.3</v>
      </c>
    </row>
    <row r="1346" spans="1:23"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13.05</v>
      </c>
      <c r="S1346" s="5">
        <v>5</v>
      </c>
      <c r="T1346" s="4">
        <v>0</v>
      </c>
      <c r="U1346" s="3">
        <v>6.0030000000000001</v>
      </c>
      <c r="V1346" t="str">
        <f t="shared" si="40"/>
        <v>Jun-2015</v>
      </c>
      <c r="W1346" s="4">
        <f t="shared" si="41"/>
        <v>0.45999999999999996</v>
      </c>
    </row>
    <row r="1347" spans="1:23"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s="5">
        <v>2</v>
      </c>
      <c r="T1347" s="4">
        <v>0</v>
      </c>
      <c r="U1347" s="3">
        <v>36.574199999999998</v>
      </c>
      <c r="V1347" t="str">
        <f t="shared" ref="V1347:V1410" si="42">TEXT(D1347,"mmm-yyyy")</f>
        <v>Mar-2014</v>
      </c>
      <c r="W1347" s="4">
        <f t="shared" ref="W1347:W1410" si="43">IF(R1347=0,0,U1347/R1347)</f>
        <v>0.38999999999999996</v>
      </c>
    </row>
    <row r="1348" spans="1:23"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s="5">
        <v>7</v>
      </c>
      <c r="T1348" s="4">
        <v>0</v>
      </c>
      <c r="U1348" s="3">
        <v>23.59</v>
      </c>
      <c r="V1348" t="str">
        <f t="shared" si="42"/>
        <v>Mar-2014</v>
      </c>
      <c r="W1348" s="4">
        <f t="shared" si="43"/>
        <v>0.5</v>
      </c>
    </row>
    <row r="1349" spans="1:23"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s="5">
        <v>6</v>
      </c>
      <c r="T1349" s="4">
        <v>0</v>
      </c>
      <c r="U1349" s="3">
        <v>5.7072000000000003</v>
      </c>
      <c r="V1349" t="str">
        <f t="shared" si="42"/>
        <v>Mar-2014</v>
      </c>
      <c r="W1349" s="4">
        <f t="shared" si="43"/>
        <v>0.29000000000000004</v>
      </c>
    </row>
    <row r="1350" spans="1:23"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s="5">
        <v>10</v>
      </c>
      <c r="T1350" s="4">
        <v>0</v>
      </c>
      <c r="U1350" s="3">
        <v>25.097999999999999</v>
      </c>
      <c r="V1350" t="str">
        <f t="shared" si="42"/>
        <v>Mar-2014</v>
      </c>
      <c r="W1350" s="4">
        <f t="shared" si="43"/>
        <v>0.47</v>
      </c>
    </row>
    <row r="1351" spans="1:23"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s="5">
        <v>6</v>
      </c>
      <c r="T1351" s="4">
        <v>0</v>
      </c>
      <c r="U1351" s="3">
        <v>17.2224</v>
      </c>
      <c r="V1351" t="str">
        <f t="shared" si="42"/>
        <v>Mar-2014</v>
      </c>
      <c r="W1351" s="4">
        <f t="shared" si="43"/>
        <v>0.48</v>
      </c>
    </row>
    <row r="1352" spans="1:23"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s="5">
        <v>3</v>
      </c>
      <c r="T1352" s="4">
        <v>0.3</v>
      </c>
      <c r="U1352" s="3">
        <v>-70.104299999999995</v>
      </c>
      <c r="V1352" t="str">
        <f t="shared" si="42"/>
        <v>Oct-2014</v>
      </c>
      <c r="W1352" s="4">
        <f t="shared" si="43"/>
        <v>-0.27142857142857141</v>
      </c>
    </row>
    <row r="1353" spans="1:23"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s="5">
        <v>2</v>
      </c>
      <c r="T1353" s="4">
        <v>0</v>
      </c>
      <c r="U1353" s="3">
        <v>7.85</v>
      </c>
      <c r="V1353" t="str">
        <f t="shared" si="42"/>
        <v>Mar-2016</v>
      </c>
      <c r="W1353" s="4">
        <f t="shared" si="43"/>
        <v>0.25</v>
      </c>
    </row>
    <row r="1354" spans="1:23"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s="5">
        <v>5</v>
      </c>
      <c r="T1354" s="4">
        <v>0.2</v>
      </c>
      <c r="U1354" s="3">
        <v>20.695499999999999</v>
      </c>
      <c r="V1354" t="str">
        <f t="shared" si="42"/>
        <v>May-2017</v>
      </c>
      <c r="W1354" s="4">
        <f t="shared" si="43"/>
        <v>0.11249999999999999</v>
      </c>
    </row>
    <row r="1355" spans="1:23"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s="5">
        <v>3</v>
      </c>
      <c r="T1355" s="4">
        <v>0</v>
      </c>
      <c r="U1355" s="3">
        <v>8.4527999999999999</v>
      </c>
      <c r="V1355" t="str">
        <f t="shared" si="42"/>
        <v>May-2017</v>
      </c>
      <c r="W1355" s="4">
        <f t="shared" si="43"/>
        <v>0.48</v>
      </c>
    </row>
    <row r="1356" spans="1:23"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s="5">
        <v>1</v>
      </c>
      <c r="T1356" s="4">
        <v>0.2</v>
      </c>
      <c r="U1356" s="3">
        <v>11.283899999999999</v>
      </c>
      <c r="V1356" t="str">
        <f t="shared" si="42"/>
        <v>May-2017</v>
      </c>
      <c r="W1356" s="4">
        <f t="shared" si="43"/>
        <v>3.7499999999999999E-2</v>
      </c>
    </row>
    <row r="1357" spans="1:23"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s="5">
        <v>3</v>
      </c>
      <c r="T1357" s="4">
        <v>0.2</v>
      </c>
      <c r="U1357" s="3">
        <v>-44.155200000000001</v>
      </c>
      <c r="V1357" t="str">
        <f t="shared" si="42"/>
        <v>Jul-2014</v>
      </c>
      <c r="W1357" s="4">
        <f t="shared" si="43"/>
        <v>-0.19999999999999998</v>
      </c>
    </row>
    <row r="1358" spans="1:23"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281.42399999999998</v>
      </c>
      <c r="S1358" s="5">
        <v>11</v>
      </c>
      <c r="T1358" s="4">
        <v>0.2</v>
      </c>
      <c r="U1358" s="3">
        <v>-35.177999999999997</v>
      </c>
      <c r="V1358" t="str">
        <f t="shared" si="42"/>
        <v>Jul-2014</v>
      </c>
      <c r="W1358" s="4">
        <f t="shared" si="43"/>
        <v>-0.125</v>
      </c>
    </row>
    <row r="1359" spans="1:23"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s="5">
        <v>3</v>
      </c>
      <c r="T1359" s="4">
        <v>0</v>
      </c>
      <c r="U1359" s="3">
        <v>36.404400000000003</v>
      </c>
      <c r="V1359" t="str">
        <f t="shared" si="42"/>
        <v>May-2016</v>
      </c>
      <c r="W1359" s="4">
        <f t="shared" si="43"/>
        <v>0.46</v>
      </c>
    </row>
    <row r="1360" spans="1:23"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s="5">
        <v>1</v>
      </c>
      <c r="T1360" s="4">
        <v>0.6</v>
      </c>
      <c r="U1360" s="3">
        <v>-1.4413</v>
      </c>
      <c r="V1360" t="str">
        <f t="shared" si="42"/>
        <v>Apr-2017</v>
      </c>
      <c r="W1360" s="4">
        <f t="shared" si="43"/>
        <v>-0.72499999999999998</v>
      </c>
    </row>
    <row r="1361" spans="1:23"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s="5">
        <v>2</v>
      </c>
      <c r="T1361" s="4">
        <v>0.2</v>
      </c>
      <c r="U1361" s="3">
        <v>0</v>
      </c>
      <c r="V1361" t="str">
        <f t="shared" si="42"/>
        <v>Oct-2014</v>
      </c>
      <c r="W1361" s="4">
        <f t="shared" si="43"/>
        <v>0</v>
      </c>
    </row>
    <row r="1362" spans="1:23"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s="5">
        <v>7</v>
      </c>
      <c r="T1362" s="4">
        <v>0.2</v>
      </c>
      <c r="U1362" s="3">
        <v>9.2441999999999993</v>
      </c>
      <c r="V1362" t="str">
        <f t="shared" si="42"/>
        <v>Oct-2017</v>
      </c>
      <c r="W1362" s="4">
        <f t="shared" si="43"/>
        <v>7.4999999999999997E-2</v>
      </c>
    </row>
    <row r="1363" spans="1:23"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v>
      </c>
      <c r="S1363" s="5">
        <v>4</v>
      </c>
      <c r="T1363" s="4">
        <v>0.2</v>
      </c>
      <c r="U1363" s="3">
        <v>7.4</v>
      </c>
      <c r="V1363" t="str">
        <f t="shared" si="42"/>
        <v>Oct-2017</v>
      </c>
      <c r="W1363" s="4">
        <f t="shared" si="43"/>
        <v>0.3125</v>
      </c>
    </row>
    <row r="1364" spans="1:23"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s="5">
        <v>4</v>
      </c>
      <c r="T1364" s="4">
        <v>0.4</v>
      </c>
      <c r="U1364" s="3">
        <v>-56.755600000000001</v>
      </c>
      <c r="V1364" t="str">
        <f t="shared" si="42"/>
        <v>Oct-2017</v>
      </c>
      <c r="W1364" s="4">
        <f t="shared" si="43"/>
        <v>-0.18333333333333332</v>
      </c>
    </row>
    <row r="1365" spans="1:23"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38.387999999999998</v>
      </c>
      <c r="S1365" s="5">
        <v>14</v>
      </c>
      <c r="T1365" s="4">
        <v>0.7</v>
      </c>
      <c r="U1365" s="3">
        <v>-25.591999999999999</v>
      </c>
      <c r="V1365" t="str">
        <f t="shared" si="42"/>
        <v>Nov-2017</v>
      </c>
      <c r="W1365" s="4">
        <f t="shared" si="43"/>
        <v>-0.66666666666666663</v>
      </c>
    </row>
    <row r="1366" spans="1:23"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v>
      </c>
      <c r="S1366" s="5">
        <v>2</v>
      </c>
      <c r="T1366" s="4">
        <v>0.7</v>
      </c>
      <c r="U1366" s="3">
        <v>-63.996000000000002</v>
      </c>
      <c r="V1366" t="str">
        <f t="shared" si="42"/>
        <v>Nov-2017</v>
      </c>
      <c r="W1366" s="4">
        <f t="shared" si="43"/>
        <v>-0.66666666666666674</v>
      </c>
    </row>
    <row r="1367" spans="1:23"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v>
      </c>
      <c r="S1367" s="5">
        <v>6</v>
      </c>
      <c r="T1367" s="4">
        <v>0.2</v>
      </c>
      <c r="U1367" s="3">
        <v>-35.992800000000003</v>
      </c>
      <c r="V1367" t="str">
        <f t="shared" si="42"/>
        <v>Nov-2017</v>
      </c>
      <c r="W1367" s="4">
        <f t="shared" si="43"/>
        <v>-0.15000000000000002</v>
      </c>
    </row>
    <row r="1368" spans="1:23"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s="5">
        <v>2</v>
      </c>
      <c r="T1368" s="4">
        <v>0.2</v>
      </c>
      <c r="U1368" s="3">
        <v>15.1188</v>
      </c>
      <c r="V1368" t="str">
        <f t="shared" si="42"/>
        <v>Nov-2017</v>
      </c>
      <c r="W1368" s="4">
        <f t="shared" si="43"/>
        <v>7.4999999999999997E-2</v>
      </c>
    </row>
    <row r="1369" spans="1:23"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899.13599999999997</v>
      </c>
      <c r="S1369" s="5">
        <v>4</v>
      </c>
      <c r="T1369" s="4">
        <v>0.2</v>
      </c>
      <c r="U1369" s="3">
        <v>-146.1096</v>
      </c>
      <c r="V1369" t="str">
        <f t="shared" si="42"/>
        <v>Nov-2017</v>
      </c>
      <c r="W1369" s="4">
        <f t="shared" si="43"/>
        <v>-0.16250000000000001</v>
      </c>
    </row>
    <row r="1370" spans="1:23"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s="5">
        <v>5</v>
      </c>
      <c r="T1370" s="4">
        <v>0</v>
      </c>
      <c r="U1370" s="3">
        <v>62.737000000000002</v>
      </c>
      <c r="V1370" t="str">
        <f t="shared" si="42"/>
        <v>Jul-2017</v>
      </c>
      <c r="W1370" s="4">
        <f t="shared" si="43"/>
        <v>0.43</v>
      </c>
    </row>
    <row r="1371" spans="1:23"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590.05799999999999</v>
      </c>
      <c r="S1371" s="5">
        <v>7</v>
      </c>
      <c r="T1371" s="4">
        <v>0.7</v>
      </c>
      <c r="U1371" s="3">
        <v>-786.74400000000003</v>
      </c>
      <c r="V1371" t="str">
        <f t="shared" si="42"/>
        <v>Dec-2015</v>
      </c>
      <c r="W1371" s="4">
        <f t="shared" si="43"/>
        <v>-1.3333333333333335</v>
      </c>
    </row>
    <row r="1372" spans="1:23"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s="5">
        <v>3</v>
      </c>
      <c r="T1372" s="4">
        <v>0.2</v>
      </c>
      <c r="U1372" s="3">
        <v>1.5794999999999999</v>
      </c>
      <c r="V1372" t="str">
        <f t="shared" si="42"/>
        <v>Dec-2015</v>
      </c>
      <c r="W1372" s="4">
        <f t="shared" si="43"/>
        <v>0.1125</v>
      </c>
    </row>
    <row r="1373" spans="1:23"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s="5">
        <v>3</v>
      </c>
      <c r="T1373" s="4">
        <v>0</v>
      </c>
      <c r="U1373" s="3">
        <v>4.9080000000000004</v>
      </c>
      <c r="V1373" t="str">
        <f t="shared" si="42"/>
        <v>Mar-2017</v>
      </c>
      <c r="W1373" s="4">
        <f t="shared" si="43"/>
        <v>0.1</v>
      </c>
    </row>
    <row r="1374" spans="1:23"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s="5">
        <v>2</v>
      </c>
      <c r="T1374" s="4">
        <v>0</v>
      </c>
      <c r="U1374" s="3">
        <v>14.8</v>
      </c>
      <c r="V1374" t="str">
        <f t="shared" si="42"/>
        <v>Apr-2014</v>
      </c>
      <c r="W1374" s="4">
        <f t="shared" si="43"/>
        <v>0.5</v>
      </c>
    </row>
    <row r="1375" spans="1:23"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s="5">
        <v>4</v>
      </c>
      <c r="T1375" s="4">
        <v>0.2</v>
      </c>
      <c r="U1375" s="3">
        <v>5.5536000000000003</v>
      </c>
      <c r="V1375" t="str">
        <f t="shared" si="42"/>
        <v>Apr-2014</v>
      </c>
      <c r="W1375" s="4">
        <f t="shared" si="43"/>
        <v>0.32500000000000001</v>
      </c>
    </row>
    <row r="1376" spans="1:23"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s="5">
        <v>5</v>
      </c>
      <c r="T1376" s="4">
        <v>0</v>
      </c>
      <c r="U1376" s="3">
        <v>118.6575</v>
      </c>
      <c r="V1376" t="str">
        <f t="shared" si="42"/>
        <v>Sep-2015</v>
      </c>
      <c r="W1376" s="4">
        <f t="shared" si="43"/>
        <v>0.13</v>
      </c>
    </row>
    <row r="1377" spans="1:23"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s="5">
        <v>3</v>
      </c>
      <c r="T1377" s="4">
        <v>0</v>
      </c>
      <c r="U1377" s="3">
        <v>305.13</v>
      </c>
      <c r="V1377" t="str">
        <f t="shared" si="42"/>
        <v>Aug-2014</v>
      </c>
      <c r="W1377" s="4">
        <f t="shared" si="43"/>
        <v>0.27999999999999997</v>
      </c>
    </row>
    <row r="1378" spans="1:23"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s="5">
        <v>8</v>
      </c>
      <c r="T1378" s="4">
        <v>0</v>
      </c>
      <c r="U1378" s="3">
        <v>219.44159999999999</v>
      </c>
      <c r="V1378" t="str">
        <f t="shared" si="42"/>
        <v>Aug-2014</v>
      </c>
      <c r="W1378" s="4">
        <f t="shared" si="43"/>
        <v>0.49</v>
      </c>
    </row>
    <row r="1379" spans="1:23"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s="5">
        <v>5</v>
      </c>
      <c r="T1379" s="4">
        <v>0</v>
      </c>
      <c r="U1379" s="3">
        <v>4.2640000000000002</v>
      </c>
      <c r="V1379" t="str">
        <f t="shared" si="42"/>
        <v>Aug-2014</v>
      </c>
      <c r="W1379" s="4">
        <f t="shared" si="43"/>
        <v>0.26000000000000006</v>
      </c>
    </row>
    <row r="1380" spans="1:23"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v>
      </c>
      <c r="S1380" s="5">
        <v>5</v>
      </c>
      <c r="T1380" s="4">
        <v>0.2</v>
      </c>
      <c r="U1380" s="3">
        <v>34.996499999999997</v>
      </c>
      <c r="V1380" t="str">
        <f t="shared" si="42"/>
        <v>Aug-2014</v>
      </c>
      <c r="W1380" s="4">
        <f t="shared" si="43"/>
        <v>8.7499999999999994E-2</v>
      </c>
    </row>
    <row r="1381" spans="1:23"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s="5">
        <v>5</v>
      </c>
      <c r="T1381" s="4">
        <v>0</v>
      </c>
      <c r="U1381" s="3">
        <v>7.9450000000000003</v>
      </c>
      <c r="V1381" t="str">
        <f t="shared" si="42"/>
        <v>Aug-2014</v>
      </c>
      <c r="W1381" s="4">
        <f t="shared" si="43"/>
        <v>0.05</v>
      </c>
    </row>
    <row r="1382" spans="1:23"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13.183999999999999</v>
      </c>
      <c r="S1382" s="5">
        <v>1</v>
      </c>
      <c r="T1382" s="4">
        <v>0.2</v>
      </c>
      <c r="U1382" s="3">
        <v>4.7792000000000003</v>
      </c>
      <c r="V1382" t="str">
        <f t="shared" si="42"/>
        <v>Aug-2014</v>
      </c>
      <c r="W1382" s="4">
        <f t="shared" si="43"/>
        <v>0.36250000000000004</v>
      </c>
    </row>
    <row r="1383" spans="1:23"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s="5">
        <v>3</v>
      </c>
      <c r="T1383" s="4">
        <v>0.6</v>
      </c>
      <c r="U1383" s="3">
        <v>-90.248400000000004</v>
      </c>
      <c r="V1383" t="str">
        <f t="shared" si="42"/>
        <v>Sep-2016</v>
      </c>
      <c r="W1383" s="4">
        <f t="shared" si="43"/>
        <v>-1.0750000000000002</v>
      </c>
    </row>
    <row r="1384" spans="1:23"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s="5">
        <v>1</v>
      </c>
      <c r="T1384" s="4">
        <v>0</v>
      </c>
      <c r="U1384" s="3">
        <v>1.6195999999999999</v>
      </c>
      <c r="V1384" t="str">
        <f t="shared" si="42"/>
        <v>Feb-2016</v>
      </c>
      <c r="W1384" s="4">
        <f t="shared" si="43"/>
        <v>1.9999999999999997E-2</v>
      </c>
    </row>
    <row r="1385" spans="1:23"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s="5">
        <v>9</v>
      </c>
      <c r="T1385" s="4">
        <v>0</v>
      </c>
      <c r="U1385" s="3">
        <v>170.9316</v>
      </c>
      <c r="V1385" t="str">
        <f t="shared" si="42"/>
        <v>Feb-2016</v>
      </c>
      <c r="W1385" s="4">
        <f t="shared" si="43"/>
        <v>0.49000000000000005</v>
      </c>
    </row>
    <row r="1386" spans="1:23"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s="5">
        <v>5</v>
      </c>
      <c r="T1386" s="4">
        <v>0</v>
      </c>
      <c r="U1386" s="3">
        <v>0.189</v>
      </c>
      <c r="V1386" t="str">
        <f t="shared" si="42"/>
        <v>Feb-2016</v>
      </c>
      <c r="W1386" s="4">
        <f t="shared" si="43"/>
        <v>0.02</v>
      </c>
    </row>
    <row r="1387" spans="1:23"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s="5">
        <v>3</v>
      </c>
      <c r="T1387" s="4">
        <v>0</v>
      </c>
      <c r="U1387" s="3">
        <v>7.1592000000000002</v>
      </c>
      <c r="V1387" t="str">
        <f t="shared" si="42"/>
        <v>Feb-2016</v>
      </c>
      <c r="W1387" s="4">
        <f t="shared" si="43"/>
        <v>0.38</v>
      </c>
    </row>
    <row r="1388" spans="1:23"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s="5">
        <v>2</v>
      </c>
      <c r="T1388" s="4">
        <v>0</v>
      </c>
      <c r="U1388" s="3">
        <v>52.7956</v>
      </c>
      <c r="V1388" t="str">
        <f t="shared" si="42"/>
        <v>Feb-2016</v>
      </c>
      <c r="W1388" s="4">
        <f t="shared" si="43"/>
        <v>0.22</v>
      </c>
    </row>
    <row r="1389" spans="1:23"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s="5">
        <v>2</v>
      </c>
      <c r="T1389" s="4">
        <v>0</v>
      </c>
      <c r="U1389" s="3">
        <v>78.941199999999995</v>
      </c>
      <c r="V1389" t="str">
        <f t="shared" si="42"/>
        <v>Feb-2016</v>
      </c>
      <c r="W1389" s="4">
        <f t="shared" si="43"/>
        <v>0.47</v>
      </c>
    </row>
    <row r="1390" spans="1:23"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v>
      </c>
      <c r="S1390" s="5">
        <v>3</v>
      </c>
      <c r="T1390" s="4">
        <v>0</v>
      </c>
      <c r="U1390" s="3">
        <v>28.3095</v>
      </c>
      <c r="V1390" t="str">
        <f t="shared" si="42"/>
        <v>Feb-2016</v>
      </c>
      <c r="W1390" s="4">
        <f t="shared" si="43"/>
        <v>0.27</v>
      </c>
    </row>
    <row r="1391" spans="1:23"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v>
      </c>
      <c r="S1391" s="5">
        <v>3</v>
      </c>
      <c r="T1391" s="4">
        <v>0</v>
      </c>
      <c r="U1391" s="3">
        <v>126.0558</v>
      </c>
      <c r="V1391" t="str">
        <f t="shared" si="42"/>
        <v>Feb-2016</v>
      </c>
      <c r="W1391" s="4">
        <f t="shared" si="43"/>
        <v>0.26</v>
      </c>
    </row>
    <row r="1392" spans="1:23"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s="5">
        <v>3</v>
      </c>
      <c r="T1392" s="4">
        <v>0</v>
      </c>
      <c r="U1392" s="3">
        <v>60.255299999999998</v>
      </c>
      <c r="V1392" t="str">
        <f t="shared" si="42"/>
        <v>Feb-2016</v>
      </c>
      <c r="W1392" s="4">
        <f t="shared" si="43"/>
        <v>0.49</v>
      </c>
    </row>
    <row r="1393" spans="1:23"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s="5">
        <v>3</v>
      </c>
      <c r="T1393" s="4">
        <v>0</v>
      </c>
      <c r="U1393" s="3">
        <v>1.5444</v>
      </c>
      <c r="V1393" t="str">
        <f t="shared" si="42"/>
        <v>Feb-2016</v>
      </c>
      <c r="W1393" s="4">
        <f t="shared" si="43"/>
        <v>0.01</v>
      </c>
    </row>
    <row r="1394" spans="1:23"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s="5">
        <v>7</v>
      </c>
      <c r="T1394" s="4">
        <v>0</v>
      </c>
      <c r="U1394" s="3">
        <v>160.91390000000001</v>
      </c>
      <c r="V1394" t="str">
        <f t="shared" si="42"/>
        <v>Feb-2016</v>
      </c>
      <c r="W1394" s="4">
        <f t="shared" si="43"/>
        <v>0.47000000000000003</v>
      </c>
    </row>
    <row r="1395" spans="1:23"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s="5">
        <v>3</v>
      </c>
      <c r="T1395" s="4">
        <v>0.2</v>
      </c>
      <c r="U1395" s="3">
        <v>1.5522</v>
      </c>
      <c r="V1395" t="str">
        <f t="shared" si="42"/>
        <v>Jul-2017</v>
      </c>
      <c r="W1395" s="4">
        <f t="shared" si="43"/>
        <v>0.16250000000000001</v>
      </c>
    </row>
    <row r="1396" spans="1:23"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s="5">
        <v>5</v>
      </c>
      <c r="T1396" s="4">
        <v>0.5</v>
      </c>
      <c r="U1396" s="3">
        <v>-430.61700000000002</v>
      </c>
      <c r="V1396" t="str">
        <f t="shared" si="42"/>
        <v>Oct-2017</v>
      </c>
      <c r="W1396" s="4">
        <f t="shared" si="43"/>
        <v>-0.66</v>
      </c>
    </row>
    <row r="1397" spans="1:23"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s="5">
        <v>3</v>
      </c>
      <c r="T1397" s="4">
        <v>0.5</v>
      </c>
      <c r="U1397" s="3">
        <v>-42.652799999999999</v>
      </c>
      <c r="V1397" t="str">
        <f t="shared" si="42"/>
        <v>Oct-2017</v>
      </c>
      <c r="W1397" s="4">
        <f t="shared" si="43"/>
        <v>-0.64</v>
      </c>
    </row>
    <row r="1398" spans="1:23"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s="5">
        <v>4</v>
      </c>
      <c r="T1398" s="4">
        <v>0.2</v>
      </c>
      <c r="U1398" s="3">
        <v>6.0255999999999998</v>
      </c>
      <c r="V1398" t="str">
        <f t="shared" si="42"/>
        <v>Nov-2016</v>
      </c>
      <c r="W1398" s="4">
        <f t="shared" si="43"/>
        <v>0.35</v>
      </c>
    </row>
    <row r="1399" spans="1:23"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s="5">
        <v>2</v>
      </c>
      <c r="T1399" s="4">
        <v>0</v>
      </c>
      <c r="U1399" s="3">
        <v>5.6643999999999997</v>
      </c>
      <c r="V1399" t="str">
        <f t="shared" si="42"/>
        <v>Nov-2016</v>
      </c>
      <c r="W1399" s="4">
        <f t="shared" si="43"/>
        <v>0.48999999999999994</v>
      </c>
    </row>
    <row r="1400" spans="1:23"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s="5">
        <v>4</v>
      </c>
      <c r="T1400" s="4">
        <v>0</v>
      </c>
      <c r="U1400" s="3">
        <v>11.492000000000001</v>
      </c>
      <c r="V1400" t="str">
        <f t="shared" si="42"/>
        <v>Nov-2016</v>
      </c>
      <c r="W1400" s="4">
        <f t="shared" si="43"/>
        <v>0.13</v>
      </c>
    </row>
    <row r="1401" spans="1:23"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s="5">
        <v>1</v>
      </c>
      <c r="T1401" s="4">
        <v>0</v>
      </c>
      <c r="U1401" s="3">
        <v>3.1103999999999998</v>
      </c>
      <c r="V1401" t="str">
        <f t="shared" si="42"/>
        <v>Nov-2016</v>
      </c>
      <c r="W1401" s="4">
        <f t="shared" si="43"/>
        <v>0.47999999999999993</v>
      </c>
    </row>
    <row r="1402" spans="1:23"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s="5">
        <v>2</v>
      </c>
      <c r="T1402" s="4">
        <v>0</v>
      </c>
      <c r="U1402" s="3">
        <v>6.1040000000000001</v>
      </c>
      <c r="V1402" t="str">
        <f t="shared" si="42"/>
        <v>Nov-2016</v>
      </c>
      <c r="W1402" s="4">
        <f t="shared" si="43"/>
        <v>0.27999999999999997</v>
      </c>
    </row>
    <row r="1403" spans="1:23"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v>
      </c>
      <c r="S1403" s="5">
        <v>3</v>
      </c>
      <c r="T1403" s="4">
        <v>0</v>
      </c>
      <c r="U1403" s="3">
        <v>118.3413</v>
      </c>
      <c r="V1403" t="str">
        <f t="shared" si="42"/>
        <v>Nov-2016</v>
      </c>
      <c r="W1403" s="4">
        <f t="shared" si="43"/>
        <v>0.47000000000000003</v>
      </c>
    </row>
    <row r="1404" spans="1:23"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s="5">
        <v>2</v>
      </c>
      <c r="T1404" s="4">
        <v>0.4</v>
      </c>
      <c r="U1404" s="3">
        <v>-58.133200000000002</v>
      </c>
      <c r="V1404" t="str">
        <f t="shared" si="42"/>
        <v>Apr-2016</v>
      </c>
      <c r="W1404" s="4">
        <f t="shared" si="43"/>
        <v>-0.28333333333333338</v>
      </c>
    </row>
    <row r="1405" spans="1:23"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s="5">
        <v>5</v>
      </c>
      <c r="T1405" s="4">
        <v>0.2</v>
      </c>
      <c r="U1405" s="3">
        <v>146.79</v>
      </c>
      <c r="V1405" t="str">
        <f t="shared" si="42"/>
        <v>Apr-2016</v>
      </c>
      <c r="W1405" s="4">
        <f t="shared" si="43"/>
        <v>0.35</v>
      </c>
    </row>
    <row r="1406" spans="1:23"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v>
      </c>
      <c r="S1406" s="5">
        <v>1</v>
      </c>
      <c r="T1406" s="4">
        <v>0.2</v>
      </c>
      <c r="U1406" s="3">
        <v>-2.1896</v>
      </c>
      <c r="V1406" t="str">
        <f t="shared" si="42"/>
        <v>Apr-2014</v>
      </c>
      <c r="W1406" s="4">
        <f t="shared" si="43"/>
        <v>-0.21249999999999999</v>
      </c>
    </row>
    <row r="1407" spans="1:23"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s="5">
        <v>3</v>
      </c>
      <c r="T1407" s="4">
        <v>0.4</v>
      </c>
      <c r="U1407" s="3">
        <v>-36.111600000000003</v>
      </c>
      <c r="V1407" t="str">
        <f t="shared" si="42"/>
        <v>Apr-2014</v>
      </c>
      <c r="W1407" s="4">
        <f t="shared" si="43"/>
        <v>-0.23333333333333334</v>
      </c>
    </row>
    <row r="1408" spans="1:23"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116.78400000000001</v>
      </c>
      <c r="S1408" s="5">
        <v>2</v>
      </c>
      <c r="T1408" s="4">
        <v>0.2</v>
      </c>
      <c r="U1408" s="3">
        <v>21.896999999999998</v>
      </c>
      <c r="V1408" t="str">
        <f t="shared" si="42"/>
        <v>Apr-2014</v>
      </c>
      <c r="W1408" s="4">
        <f t="shared" si="43"/>
        <v>0.18749999999999997</v>
      </c>
    </row>
    <row r="1409" spans="1:23"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s="5">
        <v>2</v>
      </c>
      <c r="T1409" s="4">
        <v>0</v>
      </c>
      <c r="U1409" s="3">
        <v>19.6248</v>
      </c>
      <c r="V1409" t="str">
        <f t="shared" si="42"/>
        <v>Sep-2016</v>
      </c>
      <c r="W1409" s="4">
        <f t="shared" si="43"/>
        <v>0.26</v>
      </c>
    </row>
    <row r="1410" spans="1:23"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s="5">
        <v>2</v>
      </c>
      <c r="T1410" s="4">
        <v>0</v>
      </c>
      <c r="U1410" s="3">
        <v>9.9949999999999992</v>
      </c>
      <c r="V1410" t="str">
        <f t="shared" si="42"/>
        <v>Sep-2016</v>
      </c>
      <c r="W1410" s="4">
        <f t="shared" si="43"/>
        <v>0.25</v>
      </c>
    </row>
    <row r="1411" spans="1:23"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s="5">
        <v>3</v>
      </c>
      <c r="T1411" s="4">
        <v>0.5</v>
      </c>
      <c r="U1411" s="3">
        <v>-204.44579999999999</v>
      </c>
      <c r="V1411" t="str">
        <f t="shared" ref="V1411:V1474" si="44">TEXT(D1411,"mmm-yyyy")</f>
        <v>Sep-2016</v>
      </c>
      <c r="W1411" s="4">
        <f t="shared" ref="W1411:W1474" si="45">IF(R1411=0,0,U1411/R1411)</f>
        <v>-0.51999999999999991</v>
      </c>
    </row>
    <row r="1412" spans="1:23"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v>
      </c>
      <c r="S1412" s="5">
        <v>2</v>
      </c>
      <c r="T1412" s="4">
        <v>0.2</v>
      </c>
      <c r="U1412" s="3">
        <v>8.8800000000000008</v>
      </c>
      <c r="V1412" t="str">
        <f t="shared" si="44"/>
        <v>Nov-2017</v>
      </c>
      <c r="W1412" s="4">
        <f t="shared" si="45"/>
        <v>0.37500000000000006</v>
      </c>
    </row>
    <row r="1413" spans="1:23"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s="5">
        <v>2</v>
      </c>
      <c r="T1413" s="4">
        <v>0.1</v>
      </c>
      <c r="U1413" s="3">
        <v>72.534400000000005</v>
      </c>
      <c r="V1413" t="str">
        <f t="shared" si="44"/>
        <v>Jul-2016</v>
      </c>
      <c r="W1413" s="4">
        <f t="shared" si="45"/>
        <v>0.17777777777777781</v>
      </c>
    </row>
    <row r="1414" spans="1:23"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s="5">
        <v>4</v>
      </c>
      <c r="T1414" s="4">
        <v>0</v>
      </c>
      <c r="U1414" s="3">
        <v>14.8752</v>
      </c>
      <c r="V1414" t="str">
        <f t="shared" si="44"/>
        <v>Jul-2016</v>
      </c>
      <c r="W1414" s="4">
        <f t="shared" si="45"/>
        <v>0.09</v>
      </c>
    </row>
    <row r="1415" spans="1:23"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334.76799999999997</v>
      </c>
      <c r="S1415" s="5">
        <v>7</v>
      </c>
      <c r="T1415" s="4">
        <v>0.2</v>
      </c>
      <c r="U1415" s="3">
        <v>108.7996</v>
      </c>
      <c r="V1415" t="str">
        <f t="shared" si="44"/>
        <v>Jul-2014</v>
      </c>
      <c r="W1415" s="4">
        <f t="shared" si="45"/>
        <v>0.32500000000000001</v>
      </c>
    </row>
    <row r="1416" spans="1:23"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239.97</v>
      </c>
      <c r="S1416" s="5">
        <v>3</v>
      </c>
      <c r="T1416" s="4">
        <v>0</v>
      </c>
      <c r="U1416" s="3">
        <v>26.396699999999999</v>
      </c>
      <c r="V1416" t="str">
        <f t="shared" si="44"/>
        <v>Jan-2017</v>
      </c>
      <c r="W1416" s="4">
        <f t="shared" si="45"/>
        <v>0.11</v>
      </c>
    </row>
    <row r="1417" spans="1:23"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s="5">
        <v>3</v>
      </c>
      <c r="T1417" s="4">
        <v>0</v>
      </c>
      <c r="U1417" s="3">
        <v>12.8316</v>
      </c>
      <c r="V1417" t="str">
        <f t="shared" si="44"/>
        <v>Jan-2017</v>
      </c>
      <c r="W1417" s="4">
        <f t="shared" si="45"/>
        <v>0.33999999999999997</v>
      </c>
    </row>
    <row r="1418" spans="1:23"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s="5">
        <v>7</v>
      </c>
      <c r="T1418" s="4">
        <v>0.2</v>
      </c>
      <c r="U1418" s="3">
        <v>118.29300000000001</v>
      </c>
      <c r="V1418" t="str">
        <f t="shared" si="44"/>
        <v>Sep-2015</v>
      </c>
      <c r="W1418" s="4">
        <f t="shared" si="45"/>
        <v>0.125</v>
      </c>
    </row>
    <row r="1419" spans="1:23"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151.19999999999999</v>
      </c>
      <c r="S1419" s="5">
        <v>3</v>
      </c>
      <c r="T1419" s="4">
        <v>0.2</v>
      </c>
      <c r="U1419" s="3">
        <v>32.130000000000003</v>
      </c>
      <c r="V1419" t="str">
        <f t="shared" si="44"/>
        <v>Sep-2015</v>
      </c>
      <c r="W1419" s="4">
        <f t="shared" si="45"/>
        <v>0.21250000000000002</v>
      </c>
    </row>
    <row r="1420" spans="1:23"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4.9279999999999999</v>
      </c>
      <c r="S1420" s="5">
        <v>4</v>
      </c>
      <c r="T1420" s="4">
        <v>0.6</v>
      </c>
      <c r="U1420" s="3">
        <v>-1.4783999999999999</v>
      </c>
      <c r="V1420" t="str">
        <f t="shared" si="44"/>
        <v>Sep-2015</v>
      </c>
      <c r="W1420" s="4">
        <f t="shared" si="45"/>
        <v>-0.3</v>
      </c>
    </row>
    <row r="1421" spans="1:23"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s="5">
        <v>4</v>
      </c>
      <c r="T1421" s="4">
        <v>0.2</v>
      </c>
      <c r="U1421" s="3">
        <v>31.273599999999998</v>
      </c>
      <c r="V1421" t="str">
        <f t="shared" si="44"/>
        <v>Sep-2015</v>
      </c>
      <c r="W1421" s="4">
        <f t="shared" si="45"/>
        <v>0.36249999999999993</v>
      </c>
    </row>
    <row r="1422" spans="1:23"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72.587999999999994</v>
      </c>
      <c r="S1422" s="5">
        <v>2</v>
      </c>
      <c r="T1422" s="4">
        <v>0.7</v>
      </c>
      <c r="U1422" s="3">
        <v>-48.392000000000003</v>
      </c>
      <c r="V1422" t="str">
        <f t="shared" si="44"/>
        <v>Sep-2015</v>
      </c>
      <c r="W1422" s="4">
        <f t="shared" si="45"/>
        <v>-0.66666666666666674</v>
      </c>
    </row>
    <row r="1423" spans="1:23"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60.671999999999997</v>
      </c>
      <c r="S1423" s="5">
        <v>2</v>
      </c>
      <c r="T1423" s="4">
        <v>0.2</v>
      </c>
      <c r="U1423" s="3">
        <v>14.409599999999999</v>
      </c>
      <c r="V1423" t="str">
        <f t="shared" si="44"/>
        <v>Sep-2015</v>
      </c>
      <c r="W1423" s="4">
        <f t="shared" si="45"/>
        <v>0.23749999999999999</v>
      </c>
    </row>
    <row r="1424" spans="1:23"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s="5">
        <v>9</v>
      </c>
      <c r="T1424" s="4">
        <v>0.7</v>
      </c>
      <c r="U1424" s="3">
        <v>-59.057099999999998</v>
      </c>
      <c r="V1424" t="str">
        <f t="shared" si="44"/>
        <v>Sep-2015</v>
      </c>
      <c r="W1424" s="4">
        <f t="shared" si="45"/>
        <v>-0.76666666666666661</v>
      </c>
    </row>
    <row r="1425" spans="1:23"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v>
      </c>
      <c r="S1425" s="5">
        <v>6</v>
      </c>
      <c r="T1425" s="4">
        <v>0.2</v>
      </c>
      <c r="U1425" s="3">
        <v>-1.4987999999999999</v>
      </c>
      <c r="V1425" t="str">
        <f t="shared" si="44"/>
        <v>Sep-2015</v>
      </c>
      <c r="W1425" s="4">
        <f t="shared" si="45"/>
        <v>-1.2499999999999999E-2</v>
      </c>
    </row>
    <row r="1426" spans="1:23"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263.95999999999998</v>
      </c>
      <c r="S1426" s="5">
        <v>5</v>
      </c>
      <c r="T1426" s="4">
        <v>0.2</v>
      </c>
      <c r="U1426" s="3">
        <v>23.096499999999999</v>
      </c>
      <c r="V1426" t="str">
        <f t="shared" si="44"/>
        <v>Sep-2015</v>
      </c>
      <c r="W1426" s="4">
        <f t="shared" si="45"/>
        <v>8.7500000000000008E-2</v>
      </c>
    </row>
    <row r="1427" spans="1:23"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s="5">
        <v>4</v>
      </c>
      <c r="T1427" s="4">
        <v>0.2</v>
      </c>
      <c r="U1427" s="3">
        <v>-86.366399999999999</v>
      </c>
      <c r="V1427" t="str">
        <f t="shared" si="44"/>
        <v>Sep-2015</v>
      </c>
      <c r="W1427" s="4">
        <f t="shared" si="45"/>
        <v>-0.23749999999999999</v>
      </c>
    </row>
    <row r="1428" spans="1:23"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9.7279999999999998</v>
      </c>
      <c r="S1428" s="5">
        <v>2</v>
      </c>
      <c r="T1428" s="4">
        <v>0.2</v>
      </c>
      <c r="U1428" s="3">
        <v>3.2831999999999999</v>
      </c>
      <c r="V1428" t="str">
        <f t="shared" si="44"/>
        <v>Nov-2015</v>
      </c>
      <c r="W1428" s="4">
        <f t="shared" si="45"/>
        <v>0.33750000000000002</v>
      </c>
    </row>
    <row r="1429" spans="1:23"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s="5">
        <v>5</v>
      </c>
      <c r="T1429" s="4">
        <v>0</v>
      </c>
      <c r="U1429" s="3">
        <v>7.08</v>
      </c>
      <c r="V1429" t="str">
        <f t="shared" si="44"/>
        <v>Nov-2015</v>
      </c>
      <c r="W1429" s="4">
        <f t="shared" si="45"/>
        <v>0.48</v>
      </c>
    </row>
    <row r="1430" spans="1:23"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v>
      </c>
      <c r="S1430" s="5">
        <v>5</v>
      </c>
      <c r="T1430" s="4">
        <v>0.2</v>
      </c>
      <c r="U1430" s="3">
        <v>9.3125</v>
      </c>
      <c r="V1430" t="str">
        <f t="shared" si="44"/>
        <v>Nov-2015</v>
      </c>
      <c r="W1430" s="4">
        <f t="shared" si="45"/>
        <v>0.3125</v>
      </c>
    </row>
    <row r="1431" spans="1:23"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s="5">
        <v>14</v>
      </c>
      <c r="T1431" s="4">
        <v>0</v>
      </c>
      <c r="U1431" s="3">
        <v>196.61320000000001</v>
      </c>
      <c r="V1431" t="str">
        <f t="shared" si="44"/>
        <v>Nov-2015</v>
      </c>
      <c r="W1431" s="4">
        <f t="shared" si="45"/>
        <v>0.46</v>
      </c>
    </row>
    <row r="1432" spans="1:23"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s="5">
        <v>8</v>
      </c>
      <c r="T1432" s="4">
        <v>0.4</v>
      </c>
      <c r="U1432" s="3">
        <v>-40.471200000000003</v>
      </c>
      <c r="V1432" t="str">
        <f t="shared" si="44"/>
        <v>Nov-2017</v>
      </c>
      <c r="W1432" s="4">
        <f t="shared" si="45"/>
        <v>-0.18333333333333335</v>
      </c>
    </row>
    <row r="1433" spans="1:23"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s="5">
        <v>6</v>
      </c>
      <c r="T1433" s="4">
        <v>0</v>
      </c>
      <c r="U1433" s="3">
        <v>74.852400000000003</v>
      </c>
      <c r="V1433" t="str">
        <f t="shared" si="44"/>
        <v>Dec-2014</v>
      </c>
      <c r="W1433" s="4">
        <f t="shared" si="45"/>
        <v>0.49000000000000005</v>
      </c>
    </row>
    <row r="1434" spans="1:23"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s="5">
        <v>1</v>
      </c>
      <c r="T1434" s="4">
        <v>0</v>
      </c>
      <c r="U1434" s="3">
        <v>1.9629000000000001</v>
      </c>
      <c r="V1434" t="str">
        <f t="shared" si="44"/>
        <v>Dec-2014</v>
      </c>
      <c r="W1434" s="4">
        <f t="shared" si="45"/>
        <v>0.27</v>
      </c>
    </row>
    <row r="1435" spans="1:23"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v>
      </c>
      <c r="S1435" s="5">
        <v>14</v>
      </c>
      <c r="T1435" s="4">
        <v>0</v>
      </c>
      <c r="U1435" s="3">
        <v>163.78739999999999</v>
      </c>
      <c r="V1435" t="str">
        <f t="shared" si="44"/>
        <v>Dec-2014</v>
      </c>
      <c r="W1435" s="4">
        <f t="shared" si="45"/>
        <v>0.09</v>
      </c>
    </row>
    <row r="1436" spans="1:23"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s="5">
        <v>5</v>
      </c>
      <c r="T1436" s="4">
        <v>0</v>
      </c>
      <c r="U1436" s="3">
        <v>15.593999999999999</v>
      </c>
      <c r="V1436" t="str">
        <f t="shared" si="44"/>
        <v>Dec-2016</v>
      </c>
      <c r="W1436" s="4">
        <f t="shared" si="45"/>
        <v>0.46</v>
      </c>
    </row>
    <row r="1437" spans="1:23"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31.103999999999999</v>
      </c>
      <c r="S1437" s="5">
        <v>6</v>
      </c>
      <c r="T1437" s="4">
        <v>0.2</v>
      </c>
      <c r="U1437" s="3">
        <v>10.8864</v>
      </c>
      <c r="V1437" t="str">
        <f t="shared" si="44"/>
        <v>Jun-2017</v>
      </c>
      <c r="W1437" s="4">
        <f t="shared" si="45"/>
        <v>0.35000000000000003</v>
      </c>
    </row>
    <row r="1438" spans="1:23"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s="5">
        <v>2</v>
      </c>
      <c r="T1438" s="4">
        <v>0.2</v>
      </c>
      <c r="U1438" s="3">
        <v>0.59040000000000004</v>
      </c>
      <c r="V1438" t="str">
        <f t="shared" si="44"/>
        <v>Jun-2017</v>
      </c>
      <c r="W1438" s="4">
        <f t="shared" si="45"/>
        <v>0.1125</v>
      </c>
    </row>
    <row r="1439" spans="1:23"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s="5">
        <v>3</v>
      </c>
      <c r="T1439" s="4">
        <v>0.2</v>
      </c>
      <c r="U1439" s="3">
        <v>42.880499999999998</v>
      </c>
      <c r="V1439" t="str">
        <f t="shared" si="44"/>
        <v>Oct-2015</v>
      </c>
      <c r="W1439" s="4">
        <f t="shared" si="45"/>
        <v>0.16250000000000001</v>
      </c>
    </row>
    <row r="1440" spans="1:23"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s="5">
        <v>5</v>
      </c>
      <c r="T1440" s="4">
        <v>0.3</v>
      </c>
      <c r="U1440" s="3">
        <v>-350.49</v>
      </c>
      <c r="V1440" t="str">
        <f t="shared" si="44"/>
        <v>Oct-2015</v>
      </c>
      <c r="W1440" s="4">
        <f t="shared" si="45"/>
        <v>-0.14285714285714288</v>
      </c>
    </row>
    <row r="1441" spans="1:23"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v>
      </c>
      <c r="S1441" s="5">
        <v>5</v>
      </c>
      <c r="T1441" s="4">
        <v>0</v>
      </c>
      <c r="U1441" s="3">
        <v>13.365</v>
      </c>
      <c r="V1441" t="str">
        <f t="shared" si="44"/>
        <v>Apr-2017</v>
      </c>
      <c r="W1441" s="4">
        <f t="shared" si="45"/>
        <v>0.45</v>
      </c>
    </row>
    <row r="1442" spans="1:23"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s="5">
        <v>4</v>
      </c>
      <c r="T1442" s="4">
        <v>0</v>
      </c>
      <c r="U1442" s="3">
        <v>17.981999999999999</v>
      </c>
      <c r="V1442" t="str">
        <f t="shared" si="44"/>
        <v>Apr-2017</v>
      </c>
      <c r="W1442" s="4">
        <f t="shared" si="45"/>
        <v>0.44999999999999996</v>
      </c>
    </row>
    <row r="1443" spans="1:23"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36.671999999999997</v>
      </c>
      <c r="S1443" s="5">
        <v>2</v>
      </c>
      <c r="T1443" s="4">
        <v>0.2</v>
      </c>
      <c r="U1443" s="3">
        <v>11.46</v>
      </c>
      <c r="V1443" t="str">
        <f t="shared" si="44"/>
        <v>Dec-2017</v>
      </c>
      <c r="W1443" s="4">
        <f t="shared" si="45"/>
        <v>0.31250000000000006</v>
      </c>
    </row>
    <row r="1444" spans="1:23"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s="5">
        <v>2</v>
      </c>
      <c r="T1444" s="4">
        <v>0</v>
      </c>
      <c r="U1444" s="3">
        <v>6.3296000000000001</v>
      </c>
      <c r="V1444" t="str">
        <f t="shared" si="44"/>
        <v>Aug-2017</v>
      </c>
      <c r="W1444" s="4">
        <f t="shared" si="45"/>
        <v>0.46</v>
      </c>
    </row>
    <row r="1445" spans="1:23"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s="5">
        <v>4</v>
      </c>
      <c r="T1445" s="4">
        <v>0.2</v>
      </c>
      <c r="U1445" s="3">
        <v>17.428000000000001</v>
      </c>
      <c r="V1445" t="str">
        <f t="shared" si="44"/>
        <v>Oct-2015</v>
      </c>
      <c r="W1445" s="4">
        <f t="shared" si="45"/>
        <v>0.125</v>
      </c>
    </row>
    <row r="1446" spans="1:23"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s="5">
        <v>9</v>
      </c>
      <c r="T1446" s="4">
        <v>0.2</v>
      </c>
      <c r="U1446" s="3">
        <v>148.49459999999999</v>
      </c>
      <c r="V1446" t="str">
        <f t="shared" si="44"/>
        <v>May-2016</v>
      </c>
      <c r="W1446" s="4">
        <f t="shared" si="45"/>
        <v>7.4999999999999997E-2</v>
      </c>
    </row>
    <row r="1447" spans="1:23"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s="5">
        <v>4</v>
      </c>
      <c r="T1447" s="4">
        <v>0.2</v>
      </c>
      <c r="U1447" s="3">
        <v>-39.1248</v>
      </c>
      <c r="V1447" t="str">
        <f t="shared" si="44"/>
        <v>Jun-2017</v>
      </c>
      <c r="W1447" s="4">
        <f t="shared" si="45"/>
        <v>-0.23750000000000002</v>
      </c>
    </row>
    <row r="1448" spans="1:23"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470.30200000000002</v>
      </c>
      <c r="S1448" s="5">
        <v>7</v>
      </c>
      <c r="T1448" s="4">
        <v>0.3</v>
      </c>
      <c r="U1448" s="3">
        <v>-87.341800000000006</v>
      </c>
      <c r="V1448" t="str">
        <f t="shared" si="44"/>
        <v>Jun-2017</v>
      </c>
      <c r="W1448" s="4">
        <f t="shared" si="45"/>
        <v>-0.18571428571428572</v>
      </c>
    </row>
    <row r="1449" spans="1:23"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s="5">
        <v>2</v>
      </c>
      <c r="T1449" s="4">
        <v>0.2</v>
      </c>
      <c r="U1449" s="3">
        <v>5.9980000000000002</v>
      </c>
      <c r="V1449" t="str">
        <f t="shared" si="44"/>
        <v>Jun-2017</v>
      </c>
      <c r="W1449" s="4">
        <f t="shared" si="45"/>
        <v>0.125</v>
      </c>
    </row>
    <row r="1450" spans="1:23"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2.5019999999999998</v>
      </c>
      <c r="S1450" s="5">
        <v>3</v>
      </c>
      <c r="T1450" s="4">
        <v>0.7</v>
      </c>
      <c r="U1450" s="3">
        <v>-1.7514000000000001</v>
      </c>
      <c r="V1450" t="str">
        <f t="shared" si="44"/>
        <v>Apr-2014</v>
      </c>
      <c r="W1450" s="4">
        <f t="shared" si="45"/>
        <v>-0.70000000000000007</v>
      </c>
    </row>
    <row r="1451" spans="1:23"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s="5">
        <v>3</v>
      </c>
      <c r="T1451" s="4">
        <v>0.2</v>
      </c>
      <c r="U1451" s="3">
        <v>11.093999999999999</v>
      </c>
      <c r="V1451" t="str">
        <f t="shared" si="44"/>
        <v>May-2015</v>
      </c>
      <c r="W1451" s="4">
        <f t="shared" si="45"/>
        <v>0.125</v>
      </c>
    </row>
    <row r="1452" spans="1:23"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2.0249999999999999</v>
      </c>
      <c r="S1452" s="5">
        <v>1</v>
      </c>
      <c r="T1452" s="4">
        <v>0.7</v>
      </c>
      <c r="U1452" s="3">
        <v>-1.35</v>
      </c>
      <c r="V1452" t="str">
        <f t="shared" si="44"/>
        <v>Jul-2015</v>
      </c>
      <c r="W1452" s="4">
        <f t="shared" si="45"/>
        <v>-0.66666666666666674</v>
      </c>
    </row>
    <row r="1453" spans="1:23"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s="5">
        <v>7</v>
      </c>
      <c r="T1453" s="4">
        <v>0</v>
      </c>
      <c r="U1453" s="3">
        <v>34.780200000000001</v>
      </c>
      <c r="V1453" t="str">
        <f t="shared" si="44"/>
        <v>Nov-2016</v>
      </c>
      <c r="W1453" s="4">
        <f t="shared" si="45"/>
        <v>0.49</v>
      </c>
    </row>
    <row r="1454" spans="1:23"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91.68</v>
      </c>
      <c r="S1454" s="5">
        <v>3</v>
      </c>
      <c r="T1454" s="4">
        <v>0</v>
      </c>
      <c r="U1454" s="3">
        <v>45.84</v>
      </c>
      <c r="V1454" t="str">
        <f t="shared" si="44"/>
        <v>Nov-2016</v>
      </c>
      <c r="W1454" s="4">
        <f t="shared" si="45"/>
        <v>0.5</v>
      </c>
    </row>
    <row r="1455" spans="1:23"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s="5">
        <v>5</v>
      </c>
      <c r="T1455" s="4">
        <v>0</v>
      </c>
      <c r="U1455" s="3">
        <v>16.875</v>
      </c>
      <c r="V1455" t="str">
        <f t="shared" si="44"/>
        <v>Nov-2016</v>
      </c>
      <c r="W1455" s="4">
        <f t="shared" si="45"/>
        <v>0.5</v>
      </c>
    </row>
    <row r="1456" spans="1:23"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s="5">
        <v>8</v>
      </c>
      <c r="T1456" s="4">
        <v>0</v>
      </c>
      <c r="U1456" s="3">
        <v>1459.2</v>
      </c>
      <c r="V1456" t="str">
        <f t="shared" si="44"/>
        <v>Nov-2016</v>
      </c>
      <c r="W1456" s="4">
        <f t="shared" si="45"/>
        <v>0.48000000000000004</v>
      </c>
    </row>
    <row r="1457" spans="1:23"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91.2</v>
      </c>
      <c r="S1457" s="5">
        <v>3</v>
      </c>
      <c r="T1457" s="4">
        <v>0</v>
      </c>
      <c r="U1457" s="3">
        <v>41.951999999999998</v>
      </c>
      <c r="V1457" t="str">
        <f t="shared" si="44"/>
        <v>Jun-2017</v>
      </c>
      <c r="W1457" s="4">
        <f t="shared" si="45"/>
        <v>0.45999999999999996</v>
      </c>
    </row>
    <row r="1458" spans="1:23"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452.94</v>
      </c>
      <c r="S1458" s="5">
        <v>3</v>
      </c>
      <c r="T1458" s="4">
        <v>0</v>
      </c>
      <c r="U1458" s="3">
        <v>67.941000000000003</v>
      </c>
      <c r="V1458" t="str">
        <f t="shared" si="44"/>
        <v>Jun-2017</v>
      </c>
      <c r="W1458" s="4">
        <f t="shared" si="45"/>
        <v>0.15</v>
      </c>
    </row>
    <row r="1459" spans="1:23"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52.2</v>
      </c>
      <c r="S1459" s="5">
        <v>9</v>
      </c>
      <c r="T1459" s="4">
        <v>0</v>
      </c>
      <c r="U1459" s="3">
        <v>23.49</v>
      </c>
      <c r="V1459" t="str">
        <f t="shared" si="44"/>
        <v>Aug-2015</v>
      </c>
      <c r="W1459" s="4">
        <f t="shared" si="45"/>
        <v>0.44999999999999996</v>
      </c>
    </row>
    <row r="1460" spans="1:23"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v>
      </c>
      <c r="S1460" s="5">
        <v>4</v>
      </c>
      <c r="T1460" s="4">
        <v>0.2</v>
      </c>
      <c r="U1460" s="3">
        <v>5.1791999999999998</v>
      </c>
      <c r="V1460" t="str">
        <f t="shared" si="44"/>
        <v>Oct-2016</v>
      </c>
      <c r="W1460" s="4">
        <f t="shared" si="45"/>
        <v>0.32500000000000001</v>
      </c>
    </row>
    <row r="1461" spans="1:23"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s="5">
        <v>2</v>
      </c>
      <c r="T1461" s="4">
        <v>0</v>
      </c>
      <c r="U1461" s="3">
        <v>9.8856000000000002</v>
      </c>
      <c r="V1461" t="str">
        <f t="shared" si="44"/>
        <v>May-2014</v>
      </c>
      <c r="W1461" s="4">
        <f t="shared" si="45"/>
        <v>0.36</v>
      </c>
    </row>
    <row r="1462" spans="1:23"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55.423999999999999</v>
      </c>
      <c r="S1462" s="5">
        <v>2</v>
      </c>
      <c r="T1462" s="4">
        <v>0.2</v>
      </c>
      <c r="U1462" s="3">
        <v>19.398399999999999</v>
      </c>
      <c r="V1462" t="str">
        <f t="shared" si="44"/>
        <v>Dec-2015</v>
      </c>
      <c r="W1462" s="4">
        <f t="shared" si="45"/>
        <v>0.35</v>
      </c>
    </row>
    <row r="1463" spans="1:23"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244.006</v>
      </c>
      <c r="S1463" s="5">
        <v>2</v>
      </c>
      <c r="T1463" s="4">
        <v>0.3</v>
      </c>
      <c r="U1463" s="3">
        <v>-31.372199999999999</v>
      </c>
      <c r="V1463" t="str">
        <f t="shared" si="44"/>
        <v>Mar-2016</v>
      </c>
      <c r="W1463" s="4">
        <f t="shared" si="45"/>
        <v>-0.12857142857142856</v>
      </c>
    </row>
    <row r="1464" spans="1:23"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s="5">
        <v>2</v>
      </c>
      <c r="T1464" s="4">
        <v>0.2</v>
      </c>
      <c r="U1464" s="3">
        <v>43.995600000000003</v>
      </c>
      <c r="V1464" t="str">
        <f t="shared" si="44"/>
        <v>Aug-2016</v>
      </c>
      <c r="W1464" s="4">
        <f t="shared" si="45"/>
        <v>0.27500000000000002</v>
      </c>
    </row>
    <row r="1465" spans="1:23"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s="5">
        <v>6</v>
      </c>
      <c r="T1465" s="4">
        <v>0.3</v>
      </c>
      <c r="U1465" s="3">
        <v>-29.2776</v>
      </c>
      <c r="V1465" t="str">
        <f t="shared" si="44"/>
        <v>Aug-2016</v>
      </c>
      <c r="W1465" s="4">
        <f t="shared" si="45"/>
        <v>-2.8571428571428574E-2</v>
      </c>
    </row>
    <row r="1466" spans="1:23"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s="5">
        <v>2</v>
      </c>
      <c r="T1466" s="4">
        <v>0</v>
      </c>
      <c r="U1466" s="3">
        <v>1.8031999999999999</v>
      </c>
      <c r="V1466" t="str">
        <f t="shared" si="44"/>
        <v>Dec-2016</v>
      </c>
      <c r="W1466" s="4">
        <f t="shared" si="45"/>
        <v>0.48999999999999994</v>
      </c>
    </row>
    <row r="1467" spans="1:23"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s="5">
        <v>4</v>
      </c>
      <c r="T1467" s="4">
        <v>0.2</v>
      </c>
      <c r="U1467" s="3">
        <v>-3.0344000000000002</v>
      </c>
      <c r="V1467" t="str">
        <f t="shared" si="44"/>
        <v>Aug-2014</v>
      </c>
      <c r="W1467" s="4">
        <f t="shared" si="45"/>
        <v>-2.5000000000000001E-2</v>
      </c>
    </row>
    <row r="1468" spans="1:23"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95.975999999999999</v>
      </c>
      <c r="S1468" s="5">
        <v>3</v>
      </c>
      <c r="T1468" s="4">
        <v>0.2</v>
      </c>
      <c r="U1468" s="3">
        <v>-10.7973</v>
      </c>
      <c r="V1468" t="str">
        <f t="shared" si="44"/>
        <v>Aug-2014</v>
      </c>
      <c r="W1468" s="4">
        <f t="shared" si="45"/>
        <v>-0.1125</v>
      </c>
    </row>
    <row r="1469" spans="1:23"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s="5">
        <v>4</v>
      </c>
      <c r="T1469" s="4">
        <v>0.2</v>
      </c>
      <c r="U1469" s="3">
        <v>31.995999999999999</v>
      </c>
      <c r="V1469" t="str">
        <f t="shared" si="44"/>
        <v>May-2015</v>
      </c>
      <c r="W1469" s="4">
        <f t="shared" si="45"/>
        <v>0.125</v>
      </c>
    </row>
    <row r="1470" spans="1:23"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s="5">
        <v>3</v>
      </c>
      <c r="T1470" s="4">
        <v>0</v>
      </c>
      <c r="U1470" s="3">
        <v>226.96440000000001</v>
      </c>
      <c r="V1470" t="str">
        <f t="shared" si="44"/>
        <v>Dec-2017</v>
      </c>
      <c r="W1470" s="4">
        <f t="shared" si="45"/>
        <v>0.26</v>
      </c>
    </row>
    <row r="1471" spans="1:23"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s="5">
        <v>2</v>
      </c>
      <c r="T1471" s="4">
        <v>0</v>
      </c>
      <c r="U1471" s="3">
        <v>19.523800000000001</v>
      </c>
      <c r="V1471" t="str">
        <f t="shared" si="44"/>
        <v>Dec-2017</v>
      </c>
      <c r="W1471" s="4">
        <f t="shared" si="45"/>
        <v>0.47000000000000003</v>
      </c>
    </row>
    <row r="1472" spans="1:23"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s="5">
        <v>2</v>
      </c>
      <c r="T1472" s="4">
        <v>0</v>
      </c>
      <c r="U1472" s="3">
        <v>6.2207999999999997</v>
      </c>
      <c r="V1472" t="str">
        <f t="shared" si="44"/>
        <v>Dec-2017</v>
      </c>
      <c r="W1472" s="4">
        <f t="shared" si="45"/>
        <v>0.47999999999999993</v>
      </c>
    </row>
    <row r="1473" spans="1:23"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6.8479999999999999</v>
      </c>
      <c r="S1473" s="5">
        <v>2</v>
      </c>
      <c r="T1473" s="4">
        <v>0.2</v>
      </c>
      <c r="U1473" s="3">
        <v>0.59919999999999995</v>
      </c>
      <c r="V1473" t="str">
        <f t="shared" si="44"/>
        <v>Sep-2015</v>
      </c>
      <c r="W1473" s="4">
        <f t="shared" si="45"/>
        <v>8.7499999999999994E-2</v>
      </c>
    </row>
    <row r="1474" spans="1:23"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s="5">
        <v>3</v>
      </c>
      <c r="T1474" s="4">
        <v>0</v>
      </c>
      <c r="U1474" s="3">
        <v>4.0749000000000004</v>
      </c>
      <c r="V1474" t="str">
        <f t="shared" si="44"/>
        <v>Jul-2017</v>
      </c>
      <c r="W1474" s="4">
        <f t="shared" si="45"/>
        <v>0.47000000000000003</v>
      </c>
    </row>
    <row r="1475" spans="1:23"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s="5">
        <v>4</v>
      </c>
      <c r="T1475" s="4">
        <v>0.6</v>
      </c>
      <c r="U1475" s="3">
        <v>-4.0128000000000004</v>
      </c>
      <c r="V1475" t="str">
        <f t="shared" ref="V1475:V1538" si="46">TEXT(D1475,"mmm-yyyy")</f>
        <v>Dec-2015</v>
      </c>
      <c r="W1475" s="4">
        <f t="shared" ref="W1475:W1538" si="47">IF(R1475=0,0,U1475/R1475)</f>
        <v>-0.60000000000000009</v>
      </c>
    </row>
    <row r="1476" spans="1:23"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s="5">
        <v>6</v>
      </c>
      <c r="T1476" s="4">
        <v>0</v>
      </c>
      <c r="U1476" s="3">
        <v>5.0111999999999997</v>
      </c>
      <c r="V1476" t="str">
        <f t="shared" si="46"/>
        <v>Nov-2016</v>
      </c>
      <c r="W1476" s="4">
        <f t="shared" si="47"/>
        <v>0.28999999999999998</v>
      </c>
    </row>
    <row r="1477" spans="1:23"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s="5">
        <v>3</v>
      </c>
      <c r="T1477" s="4">
        <v>0.2</v>
      </c>
      <c r="U1477" s="3">
        <v>6.4206000000000003</v>
      </c>
      <c r="V1477" t="str">
        <f t="shared" si="46"/>
        <v>Nov-2016</v>
      </c>
      <c r="W1477" s="4">
        <f t="shared" si="47"/>
        <v>0.36250000000000004</v>
      </c>
    </row>
    <row r="1478" spans="1:23"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s="5">
        <v>7</v>
      </c>
      <c r="T1478" s="4">
        <v>0</v>
      </c>
      <c r="U1478" s="3">
        <v>13.2986</v>
      </c>
      <c r="V1478" t="str">
        <f t="shared" si="46"/>
        <v>Mar-2017</v>
      </c>
      <c r="W1478" s="4">
        <f t="shared" si="47"/>
        <v>0.46</v>
      </c>
    </row>
    <row r="1479" spans="1:23"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s="5">
        <v>7</v>
      </c>
      <c r="T1479" s="4">
        <v>0.2</v>
      </c>
      <c r="U1479" s="3">
        <v>5.8653000000000004</v>
      </c>
      <c r="V1479" t="str">
        <f t="shared" si="46"/>
        <v>Nov-2016</v>
      </c>
      <c r="W1479" s="4">
        <f t="shared" si="47"/>
        <v>0.1125</v>
      </c>
    </row>
    <row r="1480" spans="1:23"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v>
      </c>
      <c r="S1480" s="5">
        <v>4</v>
      </c>
      <c r="T1480" s="4">
        <v>0.2</v>
      </c>
      <c r="U1480" s="3">
        <v>2.3976000000000002</v>
      </c>
      <c r="V1480" t="str">
        <f t="shared" si="46"/>
        <v>Nov-2017</v>
      </c>
      <c r="W1480" s="4">
        <f t="shared" si="47"/>
        <v>7.5000000000000011E-2</v>
      </c>
    </row>
    <row r="1481" spans="1:23"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s="5">
        <v>4</v>
      </c>
      <c r="T1481" s="4">
        <v>0</v>
      </c>
      <c r="U1481" s="3">
        <v>12.441599999999999</v>
      </c>
      <c r="V1481" t="str">
        <f t="shared" si="46"/>
        <v>Dec-2016</v>
      </c>
      <c r="W1481" s="4">
        <f t="shared" si="47"/>
        <v>0.47999999999999993</v>
      </c>
    </row>
    <row r="1482" spans="1:23"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s="5">
        <v>7</v>
      </c>
      <c r="T1482" s="4">
        <v>0</v>
      </c>
      <c r="U1482" s="3">
        <v>19.825399999999998</v>
      </c>
      <c r="V1482" t="str">
        <f t="shared" si="46"/>
        <v>Dec-2016</v>
      </c>
      <c r="W1482" s="4">
        <f t="shared" si="47"/>
        <v>0.48999999999999994</v>
      </c>
    </row>
    <row r="1483" spans="1:23"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s="5">
        <v>3</v>
      </c>
      <c r="T1483" s="4">
        <v>0</v>
      </c>
      <c r="U1483" s="3">
        <v>8.8062000000000005</v>
      </c>
      <c r="V1483" t="str">
        <f t="shared" si="46"/>
        <v>Dec-2016</v>
      </c>
      <c r="W1483" s="4">
        <f t="shared" si="47"/>
        <v>0.26</v>
      </c>
    </row>
    <row r="1484" spans="1:23"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9.7279999999999998</v>
      </c>
      <c r="S1484" s="5">
        <v>2</v>
      </c>
      <c r="T1484" s="4">
        <v>0.2</v>
      </c>
      <c r="U1484" s="3">
        <v>1.7023999999999999</v>
      </c>
      <c r="V1484" t="str">
        <f t="shared" si="46"/>
        <v>Aug-2017</v>
      </c>
      <c r="W1484" s="4">
        <f t="shared" si="47"/>
        <v>0.17499999999999999</v>
      </c>
    </row>
    <row r="1485" spans="1:23"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3.4239999999999999</v>
      </c>
      <c r="S1485" s="5">
        <v>1</v>
      </c>
      <c r="T1485" s="4">
        <v>0.2</v>
      </c>
      <c r="U1485" s="3">
        <v>1.07</v>
      </c>
      <c r="V1485" t="str">
        <f t="shared" si="46"/>
        <v>Aug-2017</v>
      </c>
      <c r="W1485" s="4">
        <f t="shared" si="47"/>
        <v>0.3125</v>
      </c>
    </row>
    <row r="1486" spans="1:23"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s="5">
        <v>3</v>
      </c>
      <c r="T1486" s="4">
        <v>0</v>
      </c>
      <c r="U1486" s="3">
        <v>30.09</v>
      </c>
      <c r="V1486" t="str">
        <f t="shared" si="46"/>
        <v>Oct-2016</v>
      </c>
      <c r="W1486" s="4">
        <f t="shared" si="47"/>
        <v>0.17</v>
      </c>
    </row>
    <row r="1487" spans="1:23"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s="5">
        <v>2</v>
      </c>
      <c r="T1487" s="4">
        <v>0</v>
      </c>
      <c r="U1487" s="3">
        <v>1.3160000000000001</v>
      </c>
      <c r="V1487" t="str">
        <f t="shared" si="46"/>
        <v>Dec-2014</v>
      </c>
      <c r="W1487" s="4">
        <f t="shared" si="47"/>
        <v>0.35000000000000003</v>
      </c>
    </row>
    <row r="1488" spans="1:23"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s="5">
        <v>7</v>
      </c>
      <c r="T1488" s="4">
        <v>0.2</v>
      </c>
      <c r="U1488" s="3">
        <v>106.1242</v>
      </c>
      <c r="V1488" t="str">
        <f t="shared" si="46"/>
        <v>Nov-2015</v>
      </c>
      <c r="W1488" s="4">
        <f t="shared" si="47"/>
        <v>8.7500000000000008E-2</v>
      </c>
    </row>
    <row r="1489" spans="1:23"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s="5">
        <v>3</v>
      </c>
      <c r="T1489" s="4">
        <v>0</v>
      </c>
      <c r="U1489" s="3">
        <v>37.787399999999998</v>
      </c>
      <c r="V1489" t="str">
        <f t="shared" si="46"/>
        <v>Nov-2015</v>
      </c>
      <c r="W1489" s="4">
        <f t="shared" si="47"/>
        <v>0.42</v>
      </c>
    </row>
    <row r="1490" spans="1:23"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42.6</v>
      </c>
      <c r="S1490" s="5">
        <v>3</v>
      </c>
      <c r="T1490" s="4">
        <v>0</v>
      </c>
      <c r="U1490" s="3">
        <v>16.614000000000001</v>
      </c>
      <c r="V1490" t="str">
        <f t="shared" si="46"/>
        <v>Nov-2015</v>
      </c>
      <c r="W1490" s="4">
        <f t="shared" si="47"/>
        <v>0.39</v>
      </c>
    </row>
    <row r="1491" spans="1:23"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s="5">
        <v>2</v>
      </c>
      <c r="T1491" s="4">
        <v>0.2</v>
      </c>
      <c r="U1491" s="3">
        <v>1.764</v>
      </c>
      <c r="V1491" t="str">
        <f t="shared" si="46"/>
        <v>Dec-2014</v>
      </c>
      <c r="W1491" s="4">
        <f t="shared" si="47"/>
        <v>0.35</v>
      </c>
    </row>
    <row r="1492" spans="1:23"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s="5">
        <v>4</v>
      </c>
      <c r="T1492" s="4">
        <v>0</v>
      </c>
      <c r="U1492" s="3">
        <v>28.332000000000001</v>
      </c>
      <c r="V1492" t="str">
        <f t="shared" si="46"/>
        <v>May-2017</v>
      </c>
      <c r="W1492" s="4">
        <f t="shared" si="47"/>
        <v>0.45</v>
      </c>
    </row>
    <row r="1493" spans="1:23"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s="5">
        <v>1</v>
      </c>
      <c r="T1493" s="4">
        <v>0</v>
      </c>
      <c r="U1493" s="3">
        <v>2.8812000000000002</v>
      </c>
      <c r="V1493" t="str">
        <f t="shared" si="46"/>
        <v>Nov-2017</v>
      </c>
      <c r="W1493" s="4">
        <f t="shared" si="47"/>
        <v>0.49000000000000005</v>
      </c>
    </row>
    <row r="1494" spans="1:23"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s="5">
        <v>6</v>
      </c>
      <c r="T1494" s="4">
        <v>0.1</v>
      </c>
      <c r="U1494" s="3">
        <v>173.74080000000001</v>
      </c>
      <c r="V1494" t="str">
        <f t="shared" si="46"/>
        <v>Nov-2017</v>
      </c>
      <c r="W1494" s="4">
        <f t="shared" si="47"/>
        <v>0.17777777777777778</v>
      </c>
    </row>
    <row r="1495" spans="1:23"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s="5">
        <v>2</v>
      </c>
      <c r="T1495" s="4">
        <v>0</v>
      </c>
      <c r="U1495" s="3">
        <v>3.6631999999999998</v>
      </c>
      <c r="V1495" t="str">
        <f t="shared" si="46"/>
        <v>Nov-2017</v>
      </c>
      <c r="W1495" s="4">
        <f t="shared" si="47"/>
        <v>0.37999999999999995</v>
      </c>
    </row>
    <row r="1496" spans="1:23"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s="5">
        <v>3</v>
      </c>
      <c r="T1496" s="4">
        <v>0</v>
      </c>
      <c r="U1496" s="3">
        <v>11.214</v>
      </c>
      <c r="V1496" t="str">
        <f t="shared" si="46"/>
        <v>Dec-2014</v>
      </c>
      <c r="W1496" s="4">
        <f t="shared" si="47"/>
        <v>0.28000000000000003</v>
      </c>
    </row>
    <row r="1497" spans="1:23"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v>
      </c>
      <c r="S1497" s="5">
        <v>7</v>
      </c>
      <c r="T1497" s="4">
        <v>0.2</v>
      </c>
      <c r="U1497" s="3">
        <v>3.1850000000000001</v>
      </c>
      <c r="V1497" t="str">
        <f t="shared" si="46"/>
        <v>Sep-2017</v>
      </c>
      <c r="W1497" s="4">
        <f t="shared" si="47"/>
        <v>0.3125</v>
      </c>
    </row>
    <row r="1498" spans="1:23"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16.783999999999999</v>
      </c>
      <c r="S1498" s="5">
        <v>1</v>
      </c>
      <c r="T1498" s="4">
        <v>0.2</v>
      </c>
      <c r="U1498" s="3">
        <v>-0.20979999999999999</v>
      </c>
      <c r="V1498" t="str">
        <f t="shared" si="46"/>
        <v>Sep-2017</v>
      </c>
      <c r="W1498" s="4">
        <f t="shared" si="47"/>
        <v>-1.2500000000000001E-2</v>
      </c>
    </row>
    <row r="1499" spans="1:23"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v>
      </c>
      <c r="S1499" s="5">
        <v>5</v>
      </c>
      <c r="T1499" s="4">
        <v>0.2</v>
      </c>
      <c r="U1499" s="3">
        <v>3.7719999999999998</v>
      </c>
      <c r="V1499" t="str">
        <f t="shared" si="46"/>
        <v>Sep-2017</v>
      </c>
      <c r="W1499" s="4">
        <f t="shared" si="47"/>
        <v>0.28749999999999998</v>
      </c>
    </row>
    <row r="1500" spans="1:23"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s="5">
        <v>5</v>
      </c>
      <c r="T1500" s="4">
        <v>0.2</v>
      </c>
      <c r="U1500" s="3">
        <v>6.5830000000000002</v>
      </c>
      <c r="V1500" t="str">
        <f t="shared" si="46"/>
        <v>Oct-2016</v>
      </c>
      <c r="W1500" s="4">
        <f t="shared" si="47"/>
        <v>0.36249999999999999</v>
      </c>
    </row>
    <row r="1501" spans="1:23"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s="5">
        <v>3</v>
      </c>
      <c r="T1501" s="4">
        <v>0.2</v>
      </c>
      <c r="U1501" s="3">
        <v>5.8202999999999996</v>
      </c>
      <c r="V1501" t="str">
        <f t="shared" si="46"/>
        <v>Nov-2017</v>
      </c>
      <c r="W1501" s="4">
        <f t="shared" si="47"/>
        <v>0.36249999999999993</v>
      </c>
    </row>
    <row r="1502" spans="1:23"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s="5">
        <v>9</v>
      </c>
      <c r="T1502" s="4">
        <v>0.2</v>
      </c>
      <c r="U1502" s="3">
        <v>69.704999999999998</v>
      </c>
      <c r="V1502" t="str">
        <f t="shared" si="46"/>
        <v>Nov-2017</v>
      </c>
      <c r="W1502" s="4">
        <f t="shared" si="47"/>
        <v>0.3125</v>
      </c>
    </row>
    <row r="1503" spans="1:23"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s="5">
        <v>3</v>
      </c>
      <c r="T1503" s="4">
        <v>0.2</v>
      </c>
      <c r="U1503" s="3">
        <v>-47.254199999999997</v>
      </c>
      <c r="V1503" t="str">
        <f t="shared" si="46"/>
        <v>Nov-2017</v>
      </c>
      <c r="W1503" s="4">
        <f t="shared" si="47"/>
        <v>-8.7499999999999994E-2</v>
      </c>
    </row>
    <row r="1504" spans="1:23"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s="5">
        <v>2</v>
      </c>
      <c r="T1504" s="4">
        <v>0.2</v>
      </c>
      <c r="U1504" s="3">
        <v>3.3519999999999999</v>
      </c>
      <c r="V1504" t="str">
        <f t="shared" si="46"/>
        <v>Dec-2016</v>
      </c>
      <c r="W1504" s="4">
        <f t="shared" si="47"/>
        <v>9.9999999999999992E-2</v>
      </c>
    </row>
    <row r="1505" spans="1:23"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s="5">
        <v>2</v>
      </c>
      <c r="T1505" s="4">
        <v>0</v>
      </c>
      <c r="U1505" s="3">
        <v>3.0813999999999999</v>
      </c>
      <c r="V1505" t="str">
        <f t="shared" si="46"/>
        <v>Dec-2016</v>
      </c>
      <c r="W1505" s="4">
        <f t="shared" si="47"/>
        <v>0.31</v>
      </c>
    </row>
    <row r="1506" spans="1:23"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s="5">
        <v>4</v>
      </c>
      <c r="T1506" s="4">
        <v>0</v>
      </c>
      <c r="U1506" s="3">
        <v>3.36</v>
      </c>
      <c r="V1506" t="str">
        <f t="shared" si="46"/>
        <v>Aug-2015</v>
      </c>
      <c r="W1506" s="4">
        <f t="shared" si="47"/>
        <v>0.5</v>
      </c>
    </row>
    <row r="1507" spans="1:23"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v>
      </c>
      <c r="S1507" s="5">
        <v>6</v>
      </c>
      <c r="T1507" s="4">
        <v>0.2</v>
      </c>
      <c r="U1507" s="3">
        <v>-175.8708</v>
      </c>
      <c r="V1507" t="str">
        <f t="shared" si="46"/>
        <v>Aug-2015</v>
      </c>
      <c r="W1507" s="4">
        <f t="shared" si="47"/>
        <v>-0.17500000000000002</v>
      </c>
    </row>
    <row r="1508" spans="1:23"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v>
      </c>
      <c r="S1508" s="5">
        <v>3</v>
      </c>
      <c r="T1508" s="4">
        <v>0.2</v>
      </c>
      <c r="U1508" s="3">
        <v>5.5875000000000004</v>
      </c>
      <c r="V1508" t="str">
        <f t="shared" si="46"/>
        <v>Dec-2017</v>
      </c>
      <c r="W1508" s="4">
        <f t="shared" si="47"/>
        <v>0.31250000000000006</v>
      </c>
    </row>
    <row r="1509" spans="1:23"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s="5">
        <v>4</v>
      </c>
      <c r="T1509" s="4">
        <v>0</v>
      </c>
      <c r="U1509" s="3">
        <v>190.08</v>
      </c>
      <c r="V1509" t="str">
        <f t="shared" si="46"/>
        <v>Sep-2016</v>
      </c>
      <c r="W1509" s="4">
        <f t="shared" si="47"/>
        <v>0.48000000000000004</v>
      </c>
    </row>
    <row r="1510" spans="1:23"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s="5">
        <v>3</v>
      </c>
      <c r="T1510" s="4">
        <v>0</v>
      </c>
      <c r="U1510" s="3">
        <v>15.525</v>
      </c>
      <c r="V1510" t="str">
        <f t="shared" si="46"/>
        <v>Dec-2017</v>
      </c>
      <c r="W1510" s="4">
        <f t="shared" si="47"/>
        <v>0.45</v>
      </c>
    </row>
    <row r="1511" spans="1:23"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s="5">
        <v>2</v>
      </c>
      <c r="T1511" s="4">
        <v>0</v>
      </c>
      <c r="U1511" s="3">
        <v>3.0095999999999998</v>
      </c>
      <c r="V1511" t="str">
        <f t="shared" si="46"/>
        <v>Sep-2017</v>
      </c>
      <c r="W1511" s="4">
        <f t="shared" si="47"/>
        <v>0.36</v>
      </c>
    </row>
    <row r="1512" spans="1:23"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s="5">
        <v>8</v>
      </c>
      <c r="T1512" s="4">
        <v>0</v>
      </c>
      <c r="U1512" s="3">
        <v>111.824</v>
      </c>
      <c r="V1512" t="str">
        <f t="shared" si="46"/>
        <v>Jul-2017</v>
      </c>
      <c r="W1512" s="4">
        <f t="shared" si="47"/>
        <v>0.28999999999999998</v>
      </c>
    </row>
    <row r="1513" spans="1:23"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s="5">
        <v>9</v>
      </c>
      <c r="T1513" s="4">
        <v>0</v>
      </c>
      <c r="U1513" s="3">
        <v>11.820600000000001</v>
      </c>
      <c r="V1513" t="str">
        <f t="shared" si="46"/>
        <v>Jul-2017</v>
      </c>
      <c r="W1513" s="4">
        <f t="shared" si="47"/>
        <v>0.33</v>
      </c>
    </row>
    <row r="1514" spans="1:23"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200.06399999999999</v>
      </c>
      <c r="S1514" s="5">
        <v>3</v>
      </c>
      <c r="T1514" s="4">
        <v>0.2</v>
      </c>
      <c r="U1514" s="3">
        <v>12.504</v>
      </c>
      <c r="V1514" t="str">
        <f t="shared" si="46"/>
        <v>Aug-2017</v>
      </c>
      <c r="W1514" s="4">
        <f t="shared" si="47"/>
        <v>6.25E-2</v>
      </c>
    </row>
    <row r="1515" spans="1:23"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21.38</v>
      </c>
      <c r="S1515" s="5">
        <v>5</v>
      </c>
      <c r="T1515" s="4">
        <v>0.8</v>
      </c>
      <c r="U1515" s="3">
        <v>-33.139000000000003</v>
      </c>
      <c r="V1515" t="str">
        <f t="shared" si="46"/>
        <v>Aug-2017</v>
      </c>
      <c r="W1515" s="4">
        <f t="shared" si="47"/>
        <v>-1.5500000000000003</v>
      </c>
    </row>
    <row r="1516" spans="1:23"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6.7439999999999998</v>
      </c>
      <c r="S1516" s="5">
        <v>4</v>
      </c>
      <c r="T1516" s="4">
        <v>0.8</v>
      </c>
      <c r="U1516" s="3">
        <v>-11.4648</v>
      </c>
      <c r="V1516" t="str">
        <f t="shared" si="46"/>
        <v>Aug-2017</v>
      </c>
      <c r="W1516" s="4">
        <f t="shared" si="47"/>
        <v>-1.7000000000000002</v>
      </c>
    </row>
    <row r="1517" spans="1:23"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s="5">
        <v>1</v>
      </c>
      <c r="T1517" s="4">
        <v>0.3</v>
      </c>
      <c r="U1517" s="3">
        <v>-9.0980000000000008</v>
      </c>
      <c r="V1517" t="str">
        <f t="shared" si="46"/>
        <v>Dec-2017</v>
      </c>
      <c r="W1517" s="4">
        <f t="shared" si="47"/>
        <v>-0.14285714285714288</v>
      </c>
    </row>
    <row r="1518" spans="1:23"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s="5">
        <v>4</v>
      </c>
      <c r="T1518" s="4">
        <v>0</v>
      </c>
      <c r="U1518" s="3">
        <v>116.872</v>
      </c>
      <c r="V1518" t="str">
        <f t="shared" si="46"/>
        <v>Dec-2017</v>
      </c>
      <c r="W1518" s="4">
        <f t="shared" si="47"/>
        <v>7.0000000000000007E-2</v>
      </c>
    </row>
    <row r="1519" spans="1:23"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s="5">
        <v>2</v>
      </c>
      <c r="T1519" s="4">
        <v>0.2</v>
      </c>
      <c r="U1519" s="3">
        <v>27.248000000000001</v>
      </c>
      <c r="V1519" t="str">
        <f t="shared" si="46"/>
        <v>Feb-2014</v>
      </c>
      <c r="W1519" s="4">
        <f t="shared" si="47"/>
        <v>0.32500000000000001</v>
      </c>
    </row>
    <row r="1520" spans="1:23"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v>
      </c>
      <c r="S1520" s="5">
        <v>3</v>
      </c>
      <c r="T1520" s="4">
        <v>0.2</v>
      </c>
      <c r="U1520" s="3">
        <v>4.3133999999999997</v>
      </c>
      <c r="V1520" t="str">
        <f t="shared" si="46"/>
        <v>Feb-2014</v>
      </c>
      <c r="W1520" s="4">
        <f t="shared" si="47"/>
        <v>0.32499999999999996</v>
      </c>
    </row>
    <row r="1521" spans="1:23"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s="5">
        <v>7</v>
      </c>
      <c r="T1521" s="4">
        <v>0.2</v>
      </c>
      <c r="U1521" s="3">
        <v>7.7343000000000002</v>
      </c>
      <c r="V1521" t="str">
        <f t="shared" si="46"/>
        <v>Feb-2017</v>
      </c>
      <c r="W1521" s="4">
        <f t="shared" si="47"/>
        <v>0.36250000000000004</v>
      </c>
    </row>
    <row r="1522" spans="1:23"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v>
      </c>
      <c r="S1522" s="5">
        <v>5</v>
      </c>
      <c r="T1522" s="4">
        <v>0.2</v>
      </c>
      <c r="U1522" s="3">
        <v>2.0649999999999999</v>
      </c>
      <c r="V1522" t="str">
        <f t="shared" si="46"/>
        <v>Apr-2017</v>
      </c>
      <c r="W1522" s="4">
        <f t="shared" si="47"/>
        <v>0.125</v>
      </c>
    </row>
    <row r="1523" spans="1:23"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206.11199999999999</v>
      </c>
      <c r="S1523" s="5">
        <v>6</v>
      </c>
      <c r="T1523" s="4">
        <v>0.2</v>
      </c>
      <c r="U1523" s="3">
        <v>48.951599999999999</v>
      </c>
      <c r="V1523" t="str">
        <f t="shared" si="46"/>
        <v>Dec-2015</v>
      </c>
      <c r="W1523" s="4">
        <f t="shared" si="47"/>
        <v>0.23749999999999999</v>
      </c>
    </row>
    <row r="1524" spans="1:23"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s="5">
        <v>5</v>
      </c>
      <c r="T1524" s="4">
        <v>0.2</v>
      </c>
      <c r="U1524" s="3">
        <v>6.7229999999999999</v>
      </c>
      <c r="V1524" t="str">
        <f t="shared" si="46"/>
        <v>Dec-2015</v>
      </c>
      <c r="W1524" s="4">
        <f t="shared" si="47"/>
        <v>0.33749999999999997</v>
      </c>
    </row>
    <row r="1525" spans="1:23"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198.27199999999999</v>
      </c>
      <c r="S1525" s="5">
        <v>8</v>
      </c>
      <c r="T1525" s="4">
        <v>0.2</v>
      </c>
      <c r="U1525" s="3">
        <v>61.96</v>
      </c>
      <c r="V1525" t="str">
        <f t="shared" si="46"/>
        <v>Dec-2015</v>
      </c>
      <c r="W1525" s="4">
        <f t="shared" si="47"/>
        <v>0.3125</v>
      </c>
    </row>
    <row r="1526" spans="1:23"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247.10400000000001</v>
      </c>
      <c r="S1526" s="5">
        <v>6</v>
      </c>
      <c r="T1526" s="4">
        <v>0.2</v>
      </c>
      <c r="U1526" s="3">
        <v>-58.687199999999997</v>
      </c>
      <c r="V1526" t="str">
        <f t="shared" si="46"/>
        <v>Dec-2015</v>
      </c>
      <c r="W1526" s="4">
        <f t="shared" si="47"/>
        <v>-0.23749999999999999</v>
      </c>
    </row>
    <row r="1527" spans="1:23"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s="5">
        <v>6</v>
      </c>
      <c r="T1527" s="4">
        <v>0.2</v>
      </c>
      <c r="U1527" s="3">
        <v>9.7091999999999992</v>
      </c>
      <c r="V1527" t="str">
        <f t="shared" si="46"/>
        <v>Dec-2015</v>
      </c>
      <c r="W1527" s="4">
        <f t="shared" si="47"/>
        <v>0.11249999999999999</v>
      </c>
    </row>
    <row r="1528" spans="1:23"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s="5">
        <v>2</v>
      </c>
      <c r="T1528" s="4">
        <v>0.2</v>
      </c>
      <c r="U1528" s="3">
        <v>0.36399999999999999</v>
      </c>
      <c r="V1528" t="str">
        <f t="shared" si="46"/>
        <v>Jul-2016</v>
      </c>
      <c r="W1528" s="4">
        <f t="shared" si="47"/>
        <v>8.7499999999999994E-2</v>
      </c>
    </row>
    <row r="1529" spans="1:23"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v>
      </c>
      <c r="S1529" s="5">
        <v>2</v>
      </c>
      <c r="T1529" s="4">
        <v>0.2</v>
      </c>
      <c r="U1529" s="3">
        <v>3.3488000000000002</v>
      </c>
      <c r="V1529" t="str">
        <f t="shared" si="46"/>
        <v>Jul-2016</v>
      </c>
      <c r="W1529" s="4">
        <f t="shared" si="47"/>
        <v>0.28750000000000003</v>
      </c>
    </row>
    <row r="1530" spans="1:23"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s="5">
        <v>7</v>
      </c>
      <c r="T1530" s="4">
        <v>0</v>
      </c>
      <c r="U1530" s="3">
        <v>0.52359999999999995</v>
      </c>
      <c r="V1530" t="str">
        <f t="shared" si="46"/>
        <v>Nov-2015</v>
      </c>
      <c r="W1530" s="4">
        <f t="shared" si="47"/>
        <v>1.9999999999999997E-2</v>
      </c>
    </row>
    <row r="1531" spans="1:23"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s="5">
        <v>2</v>
      </c>
      <c r="T1531" s="4">
        <v>0</v>
      </c>
      <c r="U1531" s="3">
        <v>3.431</v>
      </c>
      <c r="V1531" t="str">
        <f t="shared" si="46"/>
        <v>Nov-2015</v>
      </c>
      <c r="W1531" s="4">
        <f t="shared" si="47"/>
        <v>0.47000000000000003</v>
      </c>
    </row>
    <row r="1532" spans="1:23"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s="5">
        <v>3</v>
      </c>
      <c r="T1532" s="4">
        <v>0.2</v>
      </c>
      <c r="U1532" s="3">
        <v>23.234999999999999</v>
      </c>
      <c r="V1532" t="str">
        <f t="shared" si="46"/>
        <v>Mar-2015</v>
      </c>
      <c r="W1532" s="4">
        <f t="shared" si="47"/>
        <v>0.3125</v>
      </c>
    </row>
    <row r="1533" spans="1:23"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s="5">
        <v>1</v>
      </c>
      <c r="T1533" s="4">
        <v>0.2</v>
      </c>
      <c r="U1533" s="3">
        <v>0.80579999999999996</v>
      </c>
      <c r="V1533" t="str">
        <f t="shared" si="46"/>
        <v>Sep-2017</v>
      </c>
      <c r="W1533" s="4">
        <f t="shared" si="47"/>
        <v>7.4999999999999997E-2</v>
      </c>
    </row>
    <row r="1534" spans="1:23"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8.3759999999999994</v>
      </c>
      <c r="S1534" s="5">
        <v>3</v>
      </c>
      <c r="T1534" s="4">
        <v>0.2</v>
      </c>
      <c r="U1534" s="3">
        <v>2.7222</v>
      </c>
      <c r="V1534" t="str">
        <f t="shared" si="46"/>
        <v>Sep-2017</v>
      </c>
      <c r="W1534" s="4">
        <f t="shared" si="47"/>
        <v>0.32500000000000001</v>
      </c>
    </row>
    <row r="1535" spans="1:23"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s="5">
        <v>6</v>
      </c>
      <c r="T1535" s="4">
        <v>0</v>
      </c>
      <c r="U1535" s="3">
        <v>0</v>
      </c>
      <c r="V1535" t="str">
        <f t="shared" si="46"/>
        <v>Dec-2016</v>
      </c>
      <c r="W1535" s="4">
        <f t="shared" si="47"/>
        <v>0</v>
      </c>
    </row>
    <row r="1536" spans="1:23"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203.983</v>
      </c>
      <c r="S1536" s="5">
        <v>2</v>
      </c>
      <c r="T1536" s="4">
        <v>0.15</v>
      </c>
      <c r="U1536" s="3">
        <v>16.7986</v>
      </c>
      <c r="V1536" t="str">
        <f t="shared" si="46"/>
        <v>Feb-2017</v>
      </c>
      <c r="W1536" s="4">
        <f t="shared" si="47"/>
        <v>8.2352941176470587E-2</v>
      </c>
    </row>
    <row r="1537" spans="1:23"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s="5">
        <v>3</v>
      </c>
      <c r="T1537" s="4">
        <v>0</v>
      </c>
      <c r="U1537" s="3">
        <v>0.40739999999999998</v>
      </c>
      <c r="V1537" t="str">
        <f t="shared" si="46"/>
        <v>Nov-2016</v>
      </c>
      <c r="W1537" s="4">
        <f t="shared" si="47"/>
        <v>9.9999999999999985E-3</v>
      </c>
    </row>
    <row r="1538" spans="1:23"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s="5">
        <v>3</v>
      </c>
      <c r="T1538" s="4">
        <v>0</v>
      </c>
      <c r="U1538" s="3">
        <v>3.0341999999999998</v>
      </c>
      <c r="V1538" t="str">
        <f t="shared" si="46"/>
        <v>Nov-2016</v>
      </c>
      <c r="W1538" s="4">
        <f t="shared" si="47"/>
        <v>0.26</v>
      </c>
    </row>
    <row r="1539" spans="1:23"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s="5">
        <v>1</v>
      </c>
      <c r="T1539" s="4">
        <v>0</v>
      </c>
      <c r="U1539" s="3">
        <v>11.597099999999999</v>
      </c>
      <c r="V1539" t="str">
        <f t="shared" ref="V1539:V1602" si="48">TEXT(D1539,"mmm-yyyy")</f>
        <v>Sep-2017</v>
      </c>
      <c r="W1539" s="4">
        <f t="shared" ref="W1539:W1602" si="49">IF(R1539=0,0,U1539/R1539)</f>
        <v>0.28999999999999998</v>
      </c>
    </row>
    <row r="1540" spans="1:23"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s="5">
        <v>2</v>
      </c>
      <c r="T1540" s="4">
        <v>0</v>
      </c>
      <c r="U1540" s="3">
        <v>6.5119999999999996</v>
      </c>
      <c r="V1540" t="str">
        <f t="shared" si="48"/>
        <v>Sep-2017</v>
      </c>
      <c r="W1540" s="4">
        <f t="shared" si="49"/>
        <v>0.39999999999999997</v>
      </c>
    </row>
    <row r="1541" spans="1:23"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s="5">
        <v>3</v>
      </c>
      <c r="T1541" s="4">
        <v>0</v>
      </c>
      <c r="U1541" s="3">
        <v>203.56440000000001</v>
      </c>
      <c r="V1541" t="str">
        <f t="shared" si="48"/>
        <v>Sep-2017</v>
      </c>
      <c r="W1541" s="4">
        <f t="shared" si="49"/>
        <v>0.26</v>
      </c>
    </row>
    <row r="1542" spans="1:23"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v>
      </c>
      <c r="S1542" s="5">
        <v>7</v>
      </c>
      <c r="T1542" s="4">
        <v>0</v>
      </c>
      <c r="U1542" s="3">
        <v>116.3904</v>
      </c>
      <c r="V1542" t="str">
        <f t="shared" si="48"/>
        <v>Sep-2017</v>
      </c>
      <c r="W1542" s="4">
        <f t="shared" si="49"/>
        <v>0.48000000000000004</v>
      </c>
    </row>
    <row r="1543" spans="1:23"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s="5">
        <v>5</v>
      </c>
      <c r="T1543" s="4">
        <v>0.2</v>
      </c>
      <c r="U1543" s="3">
        <v>2.2879999999999998</v>
      </c>
      <c r="V1543" t="str">
        <f t="shared" si="48"/>
        <v>Mar-2014</v>
      </c>
      <c r="W1543" s="4">
        <f t="shared" si="49"/>
        <v>0.27499999999999997</v>
      </c>
    </row>
    <row r="1544" spans="1:23"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v>
      </c>
      <c r="S1544" s="5">
        <v>6</v>
      </c>
      <c r="T1544" s="4">
        <v>0.2</v>
      </c>
      <c r="U1544" s="3">
        <v>1.7003999999999999</v>
      </c>
      <c r="V1544" t="str">
        <f t="shared" si="48"/>
        <v>Mar-2014</v>
      </c>
      <c r="W1544" s="4">
        <f t="shared" si="49"/>
        <v>0.16249999999999998</v>
      </c>
    </row>
    <row r="1545" spans="1:23"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s="5">
        <v>3</v>
      </c>
      <c r="T1545" s="4">
        <v>0.2</v>
      </c>
      <c r="U1545" s="3">
        <v>29.0136</v>
      </c>
      <c r="V1545" t="str">
        <f t="shared" si="48"/>
        <v>Feb-2014</v>
      </c>
      <c r="W1545" s="4">
        <f t="shared" si="49"/>
        <v>0.35</v>
      </c>
    </row>
    <row r="1546" spans="1:23"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s="5">
        <v>4</v>
      </c>
      <c r="T1546" s="4">
        <v>0</v>
      </c>
      <c r="U1546" s="3">
        <v>16.0928</v>
      </c>
      <c r="V1546" t="str">
        <f t="shared" si="48"/>
        <v>Feb-2014</v>
      </c>
      <c r="W1546" s="4">
        <f t="shared" si="49"/>
        <v>0.47</v>
      </c>
    </row>
    <row r="1547" spans="1:23"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s="5">
        <v>7</v>
      </c>
      <c r="T1547" s="4">
        <v>0.2</v>
      </c>
      <c r="U1547" s="3">
        <v>196.68600000000001</v>
      </c>
      <c r="V1547" t="str">
        <f t="shared" si="48"/>
        <v>Jan-2015</v>
      </c>
      <c r="W1547" s="4">
        <f t="shared" si="49"/>
        <v>0.125</v>
      </c>
    </row>
    <row r="1548" spans="1:23"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s="5">
        <v>4</v>
      </c>
      <c r="T1548" s="4">
        <v>0.2</v>
      </c>
      <c r="U1548" s="3">
        <v>117.432</v>
      </c>
      <c r="V1548" t="str">
        <f t="shared" si="48"/>
        <v>Nov-2015</v>
      </c>
      <c r="W1548" s="4">
        <f t="shared" si="49"/>
        <v>0.35000000000000003</v>
      </c>
    </row>
    <row r="1549" spans="1:23"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23.911999999999999</v>
      </c>
      <c r="S1549" s="5">
        <v>2</v>
      </c>
      <c r="T1549" s="4">
        <v>0.8</v>
      </c>
      <c r="U1549" s="3">
        <v>-40.650399999999998</v>
      </c>
      <c r="V1549" t="str">
        <f t="shared" si="48"/>
        <v>Nov-2015</v>
      </c>
      <c r="W1549" s="4">
        <f t="shared" si="49"/>
        <v>-1.7</v>
      </c>
    </row>
    <row r="1550" spans="1:23"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s="5">
        <v>2</v>
      </c>
      <c r="T1550" s="4">
        <v>0.2</v>
      </c>
      <c r="U1550" s="3">
        <v>2.3673999999999999</v>
      </c>
      <c r="V1550" t="str">
        <f t="shared" si="48"/>
        <v>Nov-2015</v>
      </c>
      <c r="W1550" s="4">
        <f t="shared" si="49"/>
        <v>8.7499999999999994E-2</v>
      </c>
    </row>
    <row r="1551" spans="1:23"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559.99199999999996</v>
      </c>
      <c r="S1551" s="5">
        <v>1</v>
      </c>
      <c r="T1551" s="4">
        <v>0.2</v>
      </c>
      <c r="U1551" s="3">
        <v>174.9975</v>
      </c>
      <c r="V1551" t="str">
        <f t="shared" si="48"/>
        <v>Jul-2014</v>
      </c>
      <c r="W1551" s="4">
        <f t="shared" si="49"/>
        <v>0.3125</v>
      </c>
    </row>
    <row r="1552" spans="1:23"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9.3239999999999998</v>
      </c>
      <c r="S1552" s="5">
        <v>6</v>
      </c>
      <c r="T1552" s="4">
        <v>0.8</v>
      </c>
      <c r="U1552" s="3">
        <v>-24.708600000000001</v>
      </c>
      <c r="V1552" t="str">
        <f t="shared" si="48"/>
        <v>Nov-2017</v>
      </c>
      <c r="W1552" s="4">
        <f t="shared" si="49"/>
        <v>-2.65</v>
      </c>
    </row>
    <row r="1553" spans="1:23"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s="5">
        <v>2</v>
      </c>
      <c r="T1553" s="4">
        <v>0</v>
      </c>
      <c r="U1553" s="3">
        <v>54.860399999999998</v>
      </c>
      <c r="V1553" t="str">
        <f t="shared" si="48"/>
        <v>Jun-2016</v>
      </c>
      <c r="W1553" s="4">
        <f t="shared" si="49"/>
        <v>0.49</v>
      </c>
    </row>
    <row r="1554" spans="1:23"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v>
      </c>
      <c r="S1554" s="5">
        <v>7</v>
      </c>
      <c r="T1554" s="4">
        <v>0</v>
      </c>
      <c r="U1554" s="3">
        <v>10.348800000000001</v>
      </c>
      <c r="V1554" t="str">
        <f t="shared" si="48"/>
        <v>May-2014</v>
      </c>
      <c r="W1554" s="4">
        <f t="shared" si="49"/>
        <v>0.48000000000000004</v>
      </c>
    </row>
    <row r="1555" spans="1:23"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s="5">
        <v>5</v>
      </c>
      <c r="T1555" s="4">
        <v>0</v>
      </c>
      <c r="U1555" s="3">
        <v>57.384999999999998</v>
      </c>
      <c r="V1555" t="str">
        <f t="shared" si="48"/>
        <v>Oct-2017</v>
      </c>
      <c r="W1555" s="4">
        <f t="shared" si="49"/>
        <v>0.45999999999999996</v>
      </c>
    </row>
    <row r="1556" spans="1:23"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s="5">
        <v>3</v>
      </c>
      <c r="T1556" s="4">
        <v>0</v>
      </c>
      <c r="U1556" s="3">
        <v>1.5311999999999999</v>
      </c>
      <c r="V1556" t="str">
        <f t="shared" si="48"/>
        <v>Feb-2015</v>
      </c>
      <c r="W1556" s="4">
        <f t="shared" si="49"/>
        <v>0.28999999999999998</v>
      </c>
    </row>
    <row r="1557" spans="1:23"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s="5">
        <v>4</v>
      </c>
      <c r="T1557" s="4">
        <v>0</v>
      </c>
      <c r="U1557" s="3">
        <v>39.5428</v>
      </c>
      <c r="V1557" t="str">
        <f t="shared" si="48"/>
        <v>Sep-2017</v>
      </c>
      <c r="W1557" s="4">
        <f t="shared" si="49"/>
        <v>0.43000000000000005</v>
      </c>
    </row>
    <row r="1558" spans="1:23"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s="5">
        <v>1</v>
      </c>
      <c r="T1558" s="4">
        <v>0.2</v>
      </c>
      <c r="U1558" s="3">
        <v>3.504</v>
      </c>
      <c r="V1558" t="str">
        <f t="shared" si="48"/>
        <v>May-2016</v>
      </c>
      <c r="W1558" s="4">
        <f t="shared" si="49"/>
        <v>0.375</v>
      </c>
    </row>
    <row r="1559" spans="1:23"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s="5">
        <v>5</v>
      </c>
      <c r="T1559" s="4">
        <v>0.2</v>
      </c>
      <c r="U1559" s="3">
        <v>9.92</v>
      </c>
      <c r="V1559" t="str">
        <f t="shared" si="48"/>
        <v>May-2016</v>
      </c>
      <c r="W1559" s="4">
        <f t="shared" si="49"/>
        <v>0.125</v>
      </c>
    </row>
    <row r="1560" spans="1:23"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s="5">
        <v>2</v>
      </c>
      <c r="T1560" s="4">
        <v>0</v>
      </c>
      <c r="U1560" s="3">
        <v>44.709600000000002</v>
      </c>
      <c r="V1560" t="str">
        <f t="shared" si="48"/>
        <v>Mar-2015</v>
      </c>
      <c r="W1560" s="4">
        <f t="shared" si="49"/>
        <v>0.26</v>
      </c>
    </row>
    <row r="1561" spans="1:23"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35.351999999999997</v>
      </c>
      <c r="S1561" s="5">
        <v>9</v>
      </c>
      <c r="T1561" s="4">
        <v>0.2</v>
      </c>
      <c r="U1561" s="3">
        <v>12.815099999999999</v>
      </c>
      <c r="V1561" t="str">
        <f t="shared" si="48"/>
        <v>Apr-2016</v>
      </c>
      <c r="W1561" s="4">
        <f t="shared" si="49"/>
        <v>0.36249999999999999</v>
      </c>
    </row>
    <row r="1562" spans="1:23"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s="5">
        <v>6</v>
      </c>
      <c r="T1562" s="4">
        <v>0</v>
      </c>
      <c r="U1562" s="3">
        <v>9.0719999999999992</v>
      </c>
      <c r="V1562" t="str">
        <f t="shared" si="48"/>
        <v>Apr-2014</v>
      </c>
      <c r="W1562" s="4">
        <f t="shared" si="49"/>
        <v>0.48</v>
      </c>
    </row>
    <row r="1563" spans="1:23"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s="5">
        <v>1</v>
      </c>
      <c r="T1563" s="4">
        <v>0</v>
      </c>
      <c r="U1563" s="3">
        <v>0.7228</v>
      </c>
      <c r="V1563" t="str">
        <f t="shared" si="48"/>
        <v>Sep-2017</v>
      </c>
      <c r="W1563" s="4">
        <f t="shared" si="49"/>
        <v>0.26</v>
      </c>
    </row>
    <row r="1564" spans="1:23"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1044.6300000000001</v>
      </c>
      <c r="S1564" s="5">
        <v>5</v>
      </c>
      <c r="T1564" s="4">
        <v>0.4</v>
      </c>
      <c r="U1564" s="3">
        <v>-295.9785</v>
      </c>
      <c r="V1564" t="str">
        <f t="shared" si="48"/>
        <v>Jun-2017</v>
      </c>
      <c r="W1564" s="4">
        <f t="shared" si="49"/>
        <v>-0.28333333333333333</v>
      </c>
    </row>
    <row r="1565" spans="1:23"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v>
      </c>
      <c r="S1565" s="5">
        <v>3</v>
      </c>
      <c r="T1565" s="4">
        <v>0.2</v>
      </c>
      <c r="U1565" s="3">
        <v>4.1151</v>
      </c>
      <c r="V1565" t="str">
        <f t="shared" si="48"/>
        <v>Nov-2015</v>
      </c>
      <c r="W1565" s="4">
        <f t="shared" si="49"/>
        <v>0.36249999999999999</v>
      </c>
    </row>
    <row r="1566" spans="1:23"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v>
      </c>
      <c r="S1566" s="5">
        <v>5</v>
      </c>
      <c r="T1566" s="4">
        <v>0</v>
      </c>
      <c r="U1566" s="3">
        <v>17.745000000000001</v>
      </c>
      <c r="V1566" t="str">
        <f t="shared" si="48"/>
        <v>Mar-2014</v>
      </c>
      <c r="W1566" s="4">
        <f t="shared" si="49"/>
        <v>0.05</v>
      </c>
    </row>
    <row r="1567" spans="1:23"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s="5">
        <v>3</v>
      </c>
      <c r="T1567" s="4">
        <v>0.2</v>
      </c>
      <c r="U1567" s="3">
        <v>39.687899999999999</v>
      </c>
      <c r="V1567" t="str">
        <f t="shared" si="48"/>
        <v>Mar-2015</v>
      </c>
      <c r="W1567" s="4">
        <f t="shared" si="49"/>
        <v>8.7499999999999994E-2</v>
      </c>
    </row>
    <row r="1568" spans="1:23"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s="5">
        <v>3</v>
      </c>
      <c r="T1568" s="4">
        <v>0.2</v>
      </c>
      <c r="U1568" s="3">
        <v>-0.26850000000000002</v>
      </c>
      <c r="V1568" t="str">
        <f t="shared" si="48"/>
        <v>Nov-2015</v>
      </c>
      <c r="W1568" s="4">
        <f t="shared" si="49"/>
        <v>-1.2500000000000001E-2</v>
      </c>
    </row>
    <row r="1569" spans="1:23"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8.7840000000000007</v>
      </c>
      <c r="S1569" s="5">
        <v>4</v>
      </c>
      <c r="T1569" s="4">
        <v>0.8</v>
      </c>
      <c r="U1569" s="3">
        <v>-13.6152</v>
      </c>
      <c r="V1569" t="str">
        <f t="shared" si="48"/>
        <v>Nov-2015</v>
      </c>
      <c r="W1569" s="4">
        <f t="shared" si="49"/>
        <v>-1.5499999999999998</v>
      </c>
    </row>
    <row r="1570" spans="1:23"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s="5">
        <v>3</v>
      </c>
      <c r="T1570" s="4">
        <v>0</v>
      </c>
      <c r="U1570" s="3">
        <v>60.255299999999998</v>
      </c>
      <c r="V1570" t="str">
        <f t="shared" si="48"/>
        <v>Jun-2017</v>
      </c>
      <c r="W1570" s="4">
        <f t="shared" si="49"/>
        <v>0.49</v>
      </c>
    </row>
    <row r="1571" spans="1:23"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s="5">
        <v>3</v>
      </c>
      <c r="T1571" s="4">
        <v>0</v>
      </c>
      <c r="U1571" s="3">
        <v>3.7235999999999998</v>
      </c>
      <c r="V1571" t="str">
        <f t="shared" si="48"/>
        <v>Nov-2017</v>
      </c>
      <c r="W1571" s="4">
        <f t="shared" si="49"/>
        <v>0.28999999999999998</v>
      </c>
    </row>
    <row r="1572" spans="1:23"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s="5">
        <v>5</v>
      </c>
      <c r="T1572" s="4">
        <v>0.2</v>
      </c>
      <c r="U1572" s="3">
        <v>-67.941000000000003</v>
      </c>
      <c r="V1572" t="str">
        <f t="shared" si="48"/>
        <v>Nov-2014</v>
      </c>
      <c r="W1572" s="4">
        <f t="shared" si="49"/>
        <v>-0.11250000000000002</v>
      </c>
    </row>
    <row r="1573" spans="1:23"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s="5">
        <v>3</v>
      </c>
      <c r="T1573" s="4">
        <v>0</v>
      </c>
      <c r="U1573" s="3">
        <v>10.4832</v>
      </c>
      <c r="V1573" t="str">
        <f t="shared" si="48"/>
        <v>Nov-2014</v>
      </c>
      <c r="W1573" s="4">
        <f t="shared" si="49"/>
        <v>0.48</v>
      </c>
    </row>
    <row r="1574" spans="1:23"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s="5">
        <v>1</v>
      </c>
      <c r="T1574" s="4">
        <v>0</v>
      </c>
      <c r="U1574" s="3">
        <v>6.2979000000000003</v>
      </c>
      <c r="V1574" t="str">
        <f t="shared" si="48"/>
        <v>Nov-2014</v>
      </c>
      <c r="W1574" s="4">
        <f t="shared" si="49"/>
        <v>0.21000000000000002</v>
      </c>
    </row>
    <row r="1575" spans="1:23"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v>
      </c>
      <c r="S1575" s="5">
        <v>2</v>
      </c>
      <c r="T1575" s="4">
        <v>0.2</v>
      </c>
      <c r="U1575" s="3">
        <v>23.84</v>
      </c>
      <c r="V1575" t="str">
        <f t="shared" si="48"/>
        <v>Nov-2014</v>
      </c>
      <c r="W1575" s="4">
        <f t="shared" si="49"/>
        <v>6.25E-2</v>
      </c>
    </row>
    <row r="1576" spans="1:23"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s="5">
        <v>3</v>
      </c>
      <c r="T1576" s="4">
        <v>0.2</v>
      </c>
      <c r="U1576" s="3">
        <v>-9.1530000000000005</v>
      </c>
      <c r="V1576" t="str">
        <f t="shared" si="48"/>
        <v>Dec-2014</v>
      </c>
      <c r="W1576" s="4">
        <f t="shared" si="49"/>
        <v>-0.22500000000000001</v>
      </c>
    </row>
    <row r="1577" spans="1:23"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s="5">
        <v>5</v>
      </c>
      <c r="T1577" s="4">
        <v>0.3</v>
      </c>
      <c r="U1577" s="3">
        <v>-21.808</v>
      </c>
      <c r="V1577" t="str">
        <f t="shared" si="48"/>
        <v>Dec-2014</v>
      </c>
      <c r="W1577" s="4">
        <f t="shared" si="49"/>
        <v>-2.8571428571428571E-2</v>
      </c>
    </row>
    <row r="1578" spans="1:23"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s="5">
        <v>2</v>
      </c>
      <c r="T1578" s="4">
        <v>0.2</v>
      </c>
      <c r="U1578" s="3">
        <v>2.3952</v>
      </c>
      <c r="V1578" t="str">
        <f t="shared" si="48"/>
        <v>Apr-2016</v>
      </c>
      <c r="W1578" s="4">
        <f t="shared" si="49"/>
        <v>9.9999999999999992E-2</v>
      </c>
    </row>
    <row r="1579" spans="1:23"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s="5">
        <v>1</v>
      </c>
      <c r="T1579" s="4">
        <v>0</v>
      </c>
      <c r="U1579" s="3">
        <v>2.4401999999999999</v>
      </c>
      <c r="V1579" t="str">
        <f t="shared" si="48"/>
        <v>May-2016</v>
      </c>
      <c r="W1579" s="4">
        <f t="shared" si="49"/>
        <v>0.48999999999999994</v>
      </c>
    </row>
    <row r="1580" spans="1:23"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s="5">
        <v>3</v>
      </c>
      <c r="T1580" s="4">
        <v>0</v>
      </c>
      <c r="U1580" s="3">
        <v>49.555199999999999</v>
      </c>
      <c r="V1580" t="str">
        <f t="shared" si="48"/>
        <v>Mar-2016</v>
      </c>
      <c r="W1580" s="4">
        <f t="shared" si="49"/>
        <v>0.28999999999999998</v>
      </c>
    </row>
    <row r="1581" spans="1:23"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s="5">
        <v>2</v>
      </c>
      <c r="T1581" s="4">
        <v>0</v>
      </c>
      <c r="U1581" s="3">
        <v>89.3142</v>
      </c>
      <c r="V1581" t="str">
        <f t="shared" si="48"/>
        <v>Aug-2015</v>
      </c>
      <c r="W1581" s="4">
        <f t="shared" si="49"/>
        <v>0.28999999999999998</v>
      </c>
    </row>
    <row r="1582" spans="1:23"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s="5">
        <v>9</v>
      </c>
      <c r="T1582" s="4">
        <v>0.4</v>
      </c>
      <c r="U1582" s="3">
        <v>-153.1224</v>
      </c>
      <c r="V1582" t="str">
        <f t="shared" si="48"/>
        <v>Aug-2015</v>
      </c>
      <c r="W1582" s="4">
        <f t="shared" si="49"/>
        <v>-0.4</v>
      </c>
    </row>
    <row r="1583" spans="1:23"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s="5">
        <v>2</v>
      </c>
      <c r="T1583" s="4">
        <v>0</v>
      </c>
      <c r="U1583" s="3">
        <v>2.9371999999999998</v>
      </c>
      <c r="V1583" t="str">
        <f t="shared" si="48"/>
        <v>Aug-2015</v>
      </c>
      <c r="W1583" s="4">
        <f t="shared" si="49"/>
        <v>6.9999999999999993E-2</v>
      </c>
    </row>
    <row r="1584" spans="1:23"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s="5">
        <v>2</v>
      </c>
      <c r="T1584" s="4">
        <v>0.2</v>
      </c>
      <c r="U1584" s="3">
        <v>456.58800000000002</v>
      </c>
      <c r="V1584" t="str">
        <f t="shared" si="48"/>
        <v>Aug-2015</v>
      </c>
      <c r="W1584" s="4">
        <f t="shared" si="49"/>
        <v>0.375</v>
      </c>
    </row>
    <row r="1585" spans="1:23"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s="5">
        <v>3</v>
      </c>
      <c r="T1585" s="4">
        <v>0</v>
      </c>
      <c r="U1585" s="3">
        <v>18.345600000000001</v>
      </c>
      <c r="V1585" t="str">
        <f t="shared" si="48"/>
        <v>Aug-2015</v>
      </c>
      <c r="W1585" s="4">
        <f t="shared" si="49"/>
        <v>0.39</v>
      </c>
    </row>
    <row r="1586" spans="1:23"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s="5">
        <v>2</v>
      </c>
      <c r="T1586" s="4">
        <v>0</v>
      </c>
      <c r="U1586" s="3">
        <v>2.9567999999999999</v>
      </c>
      <c r="V1586" t="str">
        <f t="shared" si="48"/>
        <v>Aug-2015</v>
      </c>
      <c r="W1586" s="4">
        <f t="shared" si="49"/>
        <v>0.48</v>
      </c>
    </row>
    <row r="1587" spans="1:23"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s="5">
        <v>5</v>
      </c>
      <c r="T1587" s="4">
        <v>0</v>
      </c>
      <c r="U1587" s="3">
        <v>274.38600000000002</v>
      </c>
      <c r="V1587" t="str">
        <f t="shared" si="48"/>
        <v>Aug-2015</v>
      </c>
      <c r="W1587" s="4">
        <f t="shared" si="49"/>
        <v>0.28000000000000003</v>
      </c>
    </row>
    <row r="1588" spans="1:23"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s="5">
        <v>3</v>
      </c>
      <c r="T1588" s="4">
        <v>0</v>
      </c>
      <c r="U1588" s="3">
        <v>68.975999999999999</v>
      </c>
      <c r="V1588" t="str">
        <f t="shared" si="48"/>
        <v>Aug-2015</v>
      </c>
      <c r="W1588" s="4">
        <f t="shared" si="49"/>
        <v>0.48000000000000004</v>
      </c>
    </row>
    <row r="1589" spans="1:23"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10.65</v>
      </c>
      <c r="S1589" s="5">
        <v>3</v>
      </c>
      <c r="T1589" s="4">
        <v>0</v>
      </c>
      <c r="U1589" s="3">
        <v>5.0054999999999996</v>
      </c>
      <c r="V1589" t="str">
        <f t="shared" si="48"/>
        <v>Aug-2015</v>
      </c>
      <c r="W1589" s="4">
        <f t="shared" si="49"/>
        <v>0.47</v>
      </c>
    </row>
    <row r="1590" spans="1:23"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s="5">
        <v>4</v>
      </c>
      <c r="T1590" s="4">
        <v>0</v>
      </c>
      <c r="U1590" s="3">
        <v>34.692</v>
      </c>
      <c r="V1590" t="str">
        <f t="shared" si="48"/>
        <v>Aug-2015</v>
      </c>
      <c r="W1590" s="4">
        <f t="shared" si="49"/>
        <v>0.13999999999999999</v>
      </c>
    </row>
    <row r="1591" spans="1:23"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s="5">
        <v>4</v>
      </c>
      <c r="T1591" s="4">
        <v>0</v>
      </c>
      <c r="U1591" s="3">
        <v>2.9592000000000001</v>
      </c>
      <c r="V1591" t="str">
        <f t="shared" si="48"/>
        <v>May-2016</v>
      </c>
      <c r="W1591" s="4">
        <f t="shared" si="49"/>
        <v>0.26999999999999996</v>
      </c>
    </row>
    <row r="1592" spans="1:23"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v>
      </c>
      <c r="S1592" s="5">
        <v>7</v>
      </c>
      <c r="T1592" s="4">
        <v>0.2</v>
      </c>
      <c r="U1592" s="3">
        <v>5.8604000000000003</v>
      </c>
      <c r="V1592" t="str">
        <f t="shared" si="48"/>
        <v>Apr-2016</v>
      </c>
      <c r="W1592" s="4">
        <f t="shared" si="49"/>
        <v>0.17500000000000002</v>
      </c>
    </row>
    <row r="1593" spans="1:23"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s="5">
        <v>5</v>
      </c>
      <c r="T1593" s="4">
        <v>0.2</v>
      </c>
      <c r="U1593" s="3">
        <v>2.9144999999999999</v>
      </c>
      <c r="V1593" t="str">
        <f t="shared" si="48"/>
        <v>Apr-2016</v>
      </c>
      <c r="W1593" s="4">
        <f t="shared" si="49"/>
        <v>0.36250000000000004</v>
      </c>
    </row>
    <row r="1594" spans="1:23"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s="5">
        <v>4</v>
      </c>
      <c r="T1594" s="4">
        <v>0.2</v>
      </c>
      <c r="U1594" s="3">
        <v>22.676400000000001</v>
      </c>
      <c r="V1594" t="str">
        <f t="shared" si="48"/>
        <v>Jun-2015</v>
      </c>
      <c r="W1594" s="4">
        <f t="shared" si="49"/>
        <v>0.1125</v>
      </c>
    </row>
    <row r="1595" spans="1:23"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v>
      </c>
      <c r="S1595" s="5">
        <v>3</v>
      </c>
      <c r="T1595" s="4">
        <v>0</v>
      </c>
      <c r="U1595" s="3">
        <v>6.5856000000000003</v>
      </c>
      <c r="V1595" t="str">
        <f t="shared" si="48"/>
        <v>Oct-2014</v>
      </c>
      <c r="W1595" s="4">
        <f t="shared" si="49"/>
        <v>0.49000000000000005</v>
      </c>
    </row>
    <row r="1596" spans="1:23"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359.05799999999999</v>
      </c>
      <c r="S1596" s="5">
        <v>3</v>
      </c>
      <c r="T1596" s="4">
        <v>0.3</v>
      </c>
      <c r="U1596" s="3">
        <v>-35.905799999999999</v>
      </c>
      <c r="V1596" t="str">
        <f t="shared" si="48"/>
        <v>Mar-2015</v>
      </c>
      <c r="W1596" s="4">
        <f t="shared" si="49"/>
        <v>-0.1</v>
      </c>
    </row>
    <row r="1597" spans="1:23"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s="5">
        <v>2</v>
      </c>
      <c r="T1597" s="4">
        <v>0.3</v>
      </c>
      <c r="U1597" s="3">
        <v>-2.0568</v>
      </c>
      <c r="V1597" t="str">
        <f t="shared" si="48"/>
        <v>May-2017</v>
      </c>
      <c r="W1597" s="4">
        <f t="shared" si="49"/>
        <v>-4.2857142857142858E-2</v>
      </c>
    </row>
    <row r="1598" spans="1:23"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547.29999999999995</v>
      </c>
      <c r="S1598" s="5">
        <v>13</v>
      </c>
      <c r="T1598" s="4">
        <v>0</v>
      </c>
      <c r="U1598" s="3">
        <v>175.136</v>
      </c>
      <c r="V1598" t="str">
        <f t="shared" si="48"/>
        <v>Oct-2017</v>
      </c>
      <c r="W1598" s="4">
        <f t="shared" si="49"/>
        <v>0.32</v>
      </c>
    </row>
    <row r="1599" spans="1:23"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s="5">
        <v>4</v>
      </c>
      <c r="T1599" s="4">
        <v>0.2</v>
      </c>
      <c r="U1599" s="3">
        <v>5.28</v>
      </c>
      <c r="V1599" t="str">
        <f t="shared" si="48"/>
        <v>Nov-2017</v>
      </c>
      <c r="W1599" s="4">
        <f t="shared" si="49"/>
        <v>0.3125</v>
      </c>
    </row>
    <row r="1600" spans="1:23"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6.6719999999999997</v>
      </c>
      <c r="S1600" s="5">
        <v>1</v>
      </c>
      <c r="T1600" s="4">
        <v>0.2</v>
      </c>
      <c r="U1600" s="3">
        <v>0.50039999999999996</v>
      </c>
      <c r="V1600" t="str">
        <f t="shared" si="48"/>
        <v>Nov-2017</v>
      </c>
      <c r="W1600" s="4">
        <f t="shared" si="49"/>
        <v>7.4999999999999997E-2</v>
      </c>
    </row>
    <row r="1601" spans="1:23"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99.135999999999996</v>
      </c>
      <c r="S1601" s="5">
        <v>4</v>
      </c>
      <c r="T1601" s="4">
        <v>0.2</v>
      </c>
      <c r="U1601" s="3">
        <v>8.6744000000000003</v>
      </c>
      <c r="V1601" t="str">
        <f t="shared" si="48"/>
        <v>Nov-2017</v>
      </c>
      <c r="W1601" s="4">
        <f t="shared" si="49"/>
        <v>8.7500000000000008E-2</v>
      </c>
    </row>
    <row r="1602" spans="1:23"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15.992000000000001</v>
      </c>
      <c r="S1602" s="5">
        <v>2</v>
      </c>
      <c r="T1602" s="4">
        <v>0.6</v>
      </c>
      <c r="U1602" s="3">
        <v>-13.993</v>
      </c>
      <c r="V1602" t="str">
        <f t="shared" si="48"/>
        <v>Nov-2017</v>
      </c>
      <c r="W1602" s="4">
        <f t="shared" si="49"/>
        <v>-0.875</v>
      </c>
    </row>
    <row r="1603" spans="1:23"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s="5">
        <v>2</v>
      </c>
      <c r="T1603" s="4">
        <v>0</v>
      </c>
      <c r="U1603" s="3">
        <v>42.392000000000003</v>
      </c>
      <c r="V1603" t="str">
        <f t="shared" ref="V1603:V1666" si="50">TEXT(D1603,"mmm-yyyy")</f>
        <v>May-2016</v>
      </c>
      <c r="W1603" s="4">
        <f t="shared" ref="W1603:W1666" si="51">IF(R1603=0,0,U1603/R1603)</f>
        <v>0.2</v>
      </c>
    </row>
    <row r="1604" spans="1:23"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6.6719999999999997</v>
      </c>
      <c r="S1604" s="5">
        <v>3</v>
      </c>
      <c r="T1604" s="4">
        <v>0.2</v>
      </c>
      <c r="U1604" s="3">
        <v>1.6679999999999999</v>
      </c>
      <c r="V1604" t="str">
        <f t="shared" si="50"/>
        <v>Dec-2016</v>
      </c>
      <c r="W1604" s="4">
        <f t="shared" si="51"/>
        <v>0.25</v>
      </c>
    </row>
    <row r="1605" spans="1:23"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s="5">
        <v>6</v>
      </c>
      <c r="T1605" s="4">
        <v>0</v>
      </c>
      <c r="U1605" s="3">
        <v>45.2226</v>
      </c>
      <c r="V1605" t="str">
        <f t="shared" si="50"/>
        <v>Dec-2017</v>
      </c>
      <c r="W1605" s="4">
        <f t="shared" si="51"/>
        <v>0.28999999999999998</v>
      </c>
    </row>
    <row r="1606" spans="1:23"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v>
      </c>
      <c r="S1606" s="5">
        <v>5</v>
      </c>
      <c r="T1606" s="4">
        <v>0.2</v>
      </c>
      <c r="U1606" s="3">
        <v>12.987</v>
      </c>
      <c r="V1606" t="str">
        <f t="shared" si="50"/>
        <v>Apr-2016</v>
      </c>
      <c r="W1606" s="4">
        <f t="shared" si="51"/>
        <v>0.32500000000000001</v>
      </c>
    </row>
    <row r="1607" spans="1:23"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s="5">
        <v>3</v>
      </c>
      <c r="T1607" s="4">
        <v>0</v>
      </c>
      <c r="U1607" s="3">
        <v>1.5287999999999999</v>
      </c>
      <c r="V1607" t="str">
        <f t="shared" si="50"/>
        <v>Apr-2016</v>
      </c>
      <c r="W1607" s="4">
        <f t="shared" si="51"/>
        <v>0.27999999999999997</v>
      </c>
    </row>
    <row r="1608" spans="1:23"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s="5">
        <v>5</v>
      </c>
      <c r="T1608" s="4">
        <v>0</v>
      </c>
      <c r="U1608" s="3">
        <v>21.228000000000002</v>
      </c>
      <c r="V1608" t="str">
        <f t="shared" si="50"/>
        <v>Apr-2016</v>
      </c>
      <c r="W1608" s="4">
        <f t="shared" si="51"/>
        <v>0.29000000000000004</v>
      </c>
    </row>
    <row r="1609" spans="1:23"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s="5">
        <v>1</v>
      </c>
      <c r="T1609" s="4">
        <v>0.2</v>
      </c>
      <c r="U1609" s="3">
        <v>1.9710000000000001</v>
      </c>
      <c r="V1609" t="str">
        <f t="shared" si="50"/>
        <v>Apr-2016</v>
      </c>
      <c r="W1609" s="4">
        <f t="shared" si="51"/>
        <v>0.33750000000000002</v>
      </c>
    </row>
    <row r="1610" spans="1:23"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s="5">
        <v>4</v>
      </c>
      <c r="T1610" s="4">
        <v>0</v>
      </c>
      <c r="U1610" s="3">
        <v>10.224</v>
      </c>
      <c r="V1610" t="str">
        <f t="shared" si="50"/>
        <v>Apr-2016</v>
      </c>
      <c r="W1610" s="4">
        <f t="shared" si="51"/>
        <v>0.45</v>
      </c>
    </row>
    <row r="1611" spans="1:23"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s="5">
        <v>3</v>
      </c>
      <c r="T1611" s="4">
        <v>0.2</v>
      </c>
      <c r="U1611" s="3">
        <v>3.2675999999999998</v>
      </c>
      <c r="V1611" t="str">
        <f t="shared" si="50"/>
        <v>Apr-2016</v>
      </c>
      <c r="W1611" s="4">
        <f t="shared" si="51"/>
        <v>0.35</v>
      </c>
    </row>
    <row r="1612" spans="1:23"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s="5">
        <v>2</v>
      </c>
      <c r="T1612" s="4">
        <v>0.15</v>
      </c>
      <c r="U1612" s="3">
        <v>27.3568</v>
      </c>
      <c r="V1612" t="str">
        <f t="shared" si="50"/>
        <v>May-2014</v>
      </c>
      <c r="W1612" s="4">
        <f t="shared" si="51"/>
        <v>9.4117647058823528E-2</v>
      </c>
    </row>
    <row r="1613" spans="1:23"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s="5">
        <v>2</v>
      </c>
      <c r="T1613" s="4">
        <v>0.2</v>
      </c>
      <c r="U1613" s="3">
        <v>20.1584</v>
      </c>
      <c r="V1613" t="str">
        <f t="shared" si="50"/>
        <v>May-2014</v>
      </c>
      <c r="W1613" s="4">
        <f t="shared" si="51"/>
        <v>0.1</v>
      </c>
    </row>
    <row r="1614" spans="1:23"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83.983999999999995</v>
      </c>
      <c r="S1614" s="5">
        <v>2</v>
      </c>
      <c r="T1614" s="4">
        <v>0.2</v>
      </c>
      <c r="U1614" s="3">
        <v>31.494</v>
      </c>
      <c r="V1614" t="str">
        <f t="shared" si="50"/>
        <v>May-2014</v>
      </c>
      <c r="W1614" s="4">
        <f t="shared" si="51"/>
        <v>0.375</v>
      </c>
    </row>
    <row r="1615" spans="1:23"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v>
      </c>
      <c r="S1615" s="5">
        <v>7</v>
      </c>
      <c r="T1615" s="4">
        <v>0</v>
      </c>
      <c r="U1615" s="3">
        <v>290.00580000000002</v>
      </c>
      <c r="V1615" t="str">
        <f t="shared" si="50"/>
        <v>Dec-2017</v>
      </c>
      <c r="W1615" s="4">
        <f t="shared" si="51"/>
        <v>0.29000000000000004</v>
      </c>
    </row>
    <row r="1616" spans="1:23"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83.975999999999999</v>
      </c>
      <c r="S1616" s="5">
        <v>3</v>
      </c>
      <c r="T1616" s="4">
        <v>0.2</v>
      </c>
      <c r="U1616" s="3">
        <v>-13.646100000000001</v>
      </c>
      <c r="V1616" t="str">
        <f t="shared" si="50"/>
        <v>Mar-2016</v>
      </c>
      <c r="W1616" s="4">
        <f t="shared" si="51"/>
        <v>-0.16250000000000001</v>
      </c>
    </row>
    <row r="1617" spans="1:23"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s="5">
        <v>1</v>
      </c>
      <c r="T1617" s="4">
        <v>0</v>
      </c>
      <c r="U1617" s="3">
        <v>1.8</v>
      </c>
      <c r="V1617" t="str">
        <f t="shared" si="50"/>
        <v>Aug-2015</v>
      </c>
      <c r="W1617" s="4">
        <f t="shared" si="51"/>
        <v>0.48000000000000004</v>
      </c>
    </row>
    <row r="1618" spans="1:23"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s="5">
        <v>4</v>
      </c>
      <c r="T1618" s="4">
        <v>0</v>
      </c>
      <c r="U1618" s="3">
        <v>19.872</v>
      </c>
      <c r="V1618" t="str">
        <f t="shared" si="50"/>
        <v>Aug-2015</v>
      </c>
      <c r="W1618" s="4">
        <f t="shared" si="51"/>
        <v>0.48000000000000004</v>
      </c>
    </row>
    <row r="1619" spans="1:23"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s="5">
        <v>3</v>
      </c>
      <c r="T1619" s="4">
        <v>0</v>
      </c>
      <c r="U1619" s="3">
        <v>12.511799999999999</v>
      </c>
      <c r="V1619" t="str">
        <f t="shared" si="50"/>
        <v>Aug-2015</v>
      </c>
      <c r="W1619" s="4">
        <f t="shared" si="51"/>
        <v>0.42</v>
      </c>
    </row>
    <row r="1620" spans="1:23"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s="5">
        <v>2</v>
      </c>
      <c r="T1620" s="4">
        <v>0</v>
      </c>
      <c r="U1620" s="3">
        <v>8.9220000000000006</v>
      </c>
      <c r="V1620" t="str">
        <f t="shared" si="50"/>
        <v>Sep-2016</v>
      </c>
      <c r="W1620" s="4">
        <f t="shared" si="51"/>
        <v>0.15000000000000002</v>
      </c>
    </row>
    <row r="1621" spans="1:23"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s="5">
        <v>1</v>
      </c>
      <c r="T1621" s="4">
        <v>0</v>
      </c>
      <c r="U1621" s="3">
        <v>3.0773999999999999</v>
      </c>
      <c r="V1621" t="str">
        <f t="shared" si="50"/>
        <v>Sep-2016</v>
      </c>
      <c r="W1621" s="4">
        <f t="shared" si="51"/>
        <v>0.45999999999999996</v>
      </c>
    </row>
    <row r="1622" spans="1:23"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s="5">
        <v>2</v>
      </c>
      <c r="T1622" s="4">
        <v>0</v>
      </c>
      <c r="U1622" s="3">
        <v>99.23</v>
      </c>
      <c r="V1622" t="str">
        <f t="shared" si="50"/>
        <v>Jul-2017</v>
      </c>
      <c r="W1622" s="4">
        <f t="shared" si="51"/>
        <v>0.5</v>
      </c>
    </row>
    <row r="1623" spans="1:23"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s="5">
        <v>8</v>
      </c>
      <c r="T1623" s="4">
        <v>0</v>
      </c>
      <c r="U1623" s="3">
        <v>385.37520000000001</v>
      </c>
      <c r="V1623" t="str">
        <f t="shared" si="50"/>
        <v>Jul-2017</v>
      </c>
      <c r="W1623" s="4">
        <f t="shared" si="51"/>
        <v>0.49</v>
      </c>
    </row>
    <row r="1624" spans="1:23"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23.167999999999999</v>
      </c>
      <c r="S1624" s="5">
        <v>2</v>
      </c>
      <c r="T1624" s="4">
        <v>0.2</v>
      </c>
      <c r="U1624" s="3">
        <v>7.8192000000000004</v>
      </c>
      <c r="V1624" t="str">
        <f t="shared" si="50"/>
        <v>Jul-2017</v>
      </c>
      <c r="W1624" s="4">
        <f t="shared" si="51"/>
        <v>0.33750000000000002</v>
      </c>
    </row>
    <row r="1625" spans="1:23"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s="5">
        <v>2</v>
      </c>
      <c r="T1625" s="4">
        <v>0</v>
      </c>
      <c r="U1625" s="3">
        <v>10.5</v>
      </c>
      <c r="V1625" t="str">
        <f t="shared" si="50"/>
        <v>Jul-2017</v>
      </c>
      <c r="W1625" s="4">
        <f t="shared" si="51"/>
        <v>0.21</v>
      </c>
    </row>
    <row r="1626" spans="1:23"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s="5">
        <v>5</v>
      </c>
      <c r="T1626" s="4">
        <v>0.2</v>
      </c>
      <c r="U1626" s="3">
        <v>84.495000000000005</v>
      </c>
      <c r="V1626" t="str">
        <f t="shared" si="50"/>
        <v>Dec-2015</v>
      </c>
      <c r="W1626" s="4">
        <f t="shared" si="51"/>
        <v>0.125</v>
      </c>
    </row>
    <row r="1627" spans="1:23"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s="5">
        <v>3</v>
      </c>
      <c r="T1627" s="4">
        <v>0</v>
      </c>
      <c r="U1627" s="3">
        <v>556.97400000000005</v>
      </c>
      <c r="V1627" t="str">
        <f t="shared" si="50"/>
        <v>Dec-2015</v>
      </c>
      <c r="W1627" s="4">
        <f t="shared" si="51"/>
        <v>0.44000000000000006</v>
      </c>
    </row>
    <row r="1628" spans="1:23"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s="5">
        <v>5</v>
      </c>
      <c r="T1628" s="4">
        <v>0</v>
      </c>
      <c r="U1628" s="3">
        <v>141.2775</v>
      </c>
      <c r="V1628" t="str">
        <f t="shared" si="50"/>
        <v>Nov-2015</v>
      </c>
      <c r="W1628" s="4">
        <f t="shared" si="51"/>
        <v>0.27</v>
      </c>
    </row>
    <row r="1629" spans="1:23"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s="5">
        <v>6</v>
      </c>
      <c r="T1629" s="4">
        <v>0</v>
      </c>
      <c r="U1629" s="3">
        <v>155.25</v>
      </c>
      <c r="V1629" t="str">
        <f t="shared" si="50"/>
        <v>Sep-2015</v>
      </c>
      <c r="W1629" s="4">
        <f t="shared" si="51"/>
        <v>0.3</v>
      </c>
    </row>
    <row r="1630" spans="1:23"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s="5">
        <v>5</v>
      </c>
      <c r="T1630" s="4">
        <v>0.2</v>
      </c>
      <c r="U1630" s="3">
        <v>2.464</v>
      </c>
      <c r="V1630" t="str">
        <f t="shared" si="50"/>
        <v>Jun-2017</v>
      </c>
      <c r="W1630" s="4">
        <f t="shared" si="51"/>
        <v>0.13749999999999998</v>
      </c>
    </row>
    <row r="1631" spans="1:23"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v>
      </c>
      <c r="S1631" s="5">
        <v>6</v>
      </c>
      <c r="T1631" s="4">
        <v>0.7</v>
      </c>
      <c r="U1631" s="3">
        <v>-34.380000000000003</v>
      </c>
      <c r="V1631" t="str">
        <f t="shared" si="50"/>
        <v>Jun-2017</v>
      </c>
      <c r="W1631" s="4">
        <f t="shared" si="51"/>
        <v>-0.83333333333333337</v>
      </c>
    </row>
    <row r="1632" spans="1:23"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s="5">
        <v>3</v>
      </c>
      <c r="T1632" s="4">
        <v>0.2</v>
      </c>
      <c r="U1632" s="3">
        <v>88.029899999999998</v>
      </c>
      <c r="V1632" t="str">
        <f t="shared" si="50"/>
        <v>May-2016</v>
      </c>
      <c r="W1632" s="4">
        <f t="shared" si="51"/>
        <v>8.7499999999999994E-2</v>
      </c>
    </row>
    <row r="1633" spans="1:23"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s="5">
        <v>2</v>
      </c>
      <c r="T1633" s="4">
        <v>0.2</v>
      </c>
      <c r="U1633" s="3">
        <v>3.7408000000000001</v>
      </c>
      <c r="V1633" t="str">
        <f t="shared" si="50"/>
        <v>May-2016</v>
      </c>
      <c r="W1633" s="4">
        <f t="shared" si="51"/>
        <v>0.35</v>
      </c>
    </row>
    <row r="1634" spans="1:23"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v>
      </c>
      <c r="S1634" s="5">
        <v>2</v>
      </c>
      <c r="T1634" s="4">
        <v>0.2</v>
      </c>
      <c r="U1634" s="3">
        <v>3.6288</v>
      </c>
      <c r="V1634" t="str">
        <f t="shared" si="50"/>
        <v>May-2016</v>
      </c>
      <c r="W1634" s="4">
        <f t="shared" si="51"/>
        <v>0.35</v>
      </c>
    </row>
    <row r="1635" spans="1:23"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s="5">
        <v>2</v>
      </c>
      <c r="T1635" s="4">
        <v>0.2</v>
      </c>
      <c r="U1635" s="3">
        <v>1.57</v>
      </c>
      <c r="V1635" t="str">
        <f t="shared" si="50"/>
        <v>May-2016</v>
      </c>
      <c r="W1635" s="4">
        <f t="shared" si="51"/>
        <v>6.25E-2</v>
      </c>
    </row>
    <row r="1636" spans="1:23"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s="5">
        <v>2</v>
      </c>
      <c r="T1636" s="4">
        <v>0.2</v>
      </c>
      <c r="U1636" s="3">
        <v>7.2640000000000002</v>
      </c>
      <c r="V1636" t="str">
        <f t="shared" si="50"/>
        <v>May-2016</v>
      </c>
      <c r="W1636" s="4">
        <f t="shared" si="51"/>
        <v>0.125</v>
      </c>
    </row>
    <row r="1637" spans="1:23"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v>
      </c>
      <c r="S1637" s="5">
        <v>3</v>
      </c>
      <c r="T1637" s="4">
        <v>0.2</v>
      </c>
      <c r="U1637" s="3">
        <v>5.4432</v>
      </c>
      <c r="V1637" t="str">
        <f t="shared" si="50"/>
        <v>Dec-2014</v>
      </c>
      <c r="W1637" s="4">
        <f t="shared" si="51"/>
        <v>0.35000000000000003</v>
      </c>
    </row>
    <row r="1638" spans="1:23"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s="5">
        <v>5</v>
      </c>
      <c r="T1638" s="4">
        <v>0.2</v>
      </c>
      <c r="U1638" s="3">
        <v>-167.27</v>
      </c>
      <c r="V1638" t="str">
        <f t="shared" si="50"/>
        <v>Dec-2014</v>
      </c>
      <c r="W1638" s="4">
        <f t="shared" si="51"/>
        <v>-0.25</v>
      </c>
    </row>
    <row r="1639" spans="1:23"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s="5">
        <v>4</v>
      </c>
      <c r="T1639" s="4">
        <v>0.2</v>
      </c>
      <c r="U1639" s="3">
        <v>-87.667199999999994</v>
      </c>
      <c r="V1639" t="str">
        <f t="shared" si="50"/>
        <v>Dec-2014</v>
      </c>
      <c r="W1639" s="4">
        <f t="shared" si="51"/>
        <v>-0.19999999999999998</v>
      </c>
    </row>
    <row r="1640" spans="1:23"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s="5">
        <v>3</v>
      </c>
      <c r="T1640" s="4">
        <v>0</v>
      </c>
      <c r="U1640" s="3">
        <v>9.3312000000000008</v>
      </c>
      <c r="V1640" t="str">
        <f t="shared" si="50"/>
        <v>Jun-2016</v>
      </c>
      <c r="W1640" s="4">
        <f t="shared" si="51"/>
        <v>0.48000000000000004</v>
      </c>
    </row>
    <row r="1641" spans="1:23"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s="5">
        <v>2</v>
      </c>
      <c r="T1641" s="4">
        <v>0</v>
      </c>
      <c r="U1641" s="3">
        <v>4.4344000000000001</v>
      </c>
      <c r="V1641" t="str">
        <f t="shared" si="50"/>
        <v>Jun-2016</v>
      </c>
      <c r="W1641" s="4">
        <f t="shared" si="51"/>
        <v>0.45999999999999996</v>
      </c>
    </row>
    <row r="1642" spans="1:23"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s="5">
        <v>2</v>
      </c>
      <c r="T1642" s="4">
        <v>0</v>
      </c>
      <c r="U1642" s="3">
        <v>5.8419999999999996</v>
      </c>
      <c r="V1642" t="str">
        <f t="shared" si="50"/>
        <v>Jun-2016</v>
      </c>
      <c r="W1642" s="4">
        <f t="shared" si="51"/>
        <v>0.46</v>
      </c>
    </row>
    <row r="1643" spans="1:23"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s="5">
        <v>3</v>
      </c>
      <c r="T1643" s="4">
        <v>0</v>
      </c>
      <c r="U1643" s="3">
        <v>17.375399999999999</v>
      </c>
      <c r="V1643" t="str">
        <f t="shared" si="50"/>
        <v>Jun-2016</v>
      </c>
      <c r="W1643" s="4">
        <f t="shared" si="51"/>
        <v>0.42</v>
      </c>
    </row>
    <row r="1644" spans="1:23"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s="5">
        <v>2</v>
      </c>
      <c r="T1644" s="4">
        <v>0.2</v>
      </c>
      <c r="U1644" s="3">
        <v>3.9449999999999998</v>
      </c>
      <c r="V1644" t="str">
        <f t="shared" si="50"/>
        <v>Dec-2014</v>
      </c>
      <c r="W1644" s="4">
        <f t="shared" si="51"/>
        <v>0.3125</v>
      </c>
    </row>
    <row r="1645" spans="1:23"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1247.6400000000001</v>
      </c>
      <c r="S1645" s="5">
        <v>3</v>
      </c>
      <c r="T1645" s="4">
        <v>0</v>
      </c>
      <c r="U1645" s="3">
        <v>349.33920000000001</v>
      </c>
      <c r="V1645" t="str">
        <f t="shared" si="50"/>
        <v>Mar-2015</v>
      </c>
      <c r="W1645" s="4">
        <f t="shared" si="51"/>
        <v>0.27999999999999997</v>
      </c>
    </row>
    <row r="1646" spans="1:23"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v>
      </c>
      <c r="S1646" s="5">
        <v>7</v>
      </c>
      <c r="T1646" s="4">
        <v>0</v>
      </c>
      <c r="U1646" s="3">
        <v>1480.4671000000001</v>
      </c>
      <c r="V1646" t="str">
        <f t="shared" si="50"/>
        <v>Mar-2015</v>
      </c>
      <c r="W1646" s="4">
        <f t="shared" si="51"/>
        <v>0.47000000000000003</v>
      </c>
    </row>
    <row r="1647" spans="1:23"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s="5">
        <v>2</v>
      </c>
      <c r="T1647" s="4">
        <v>0</v>
      </c>
      <c r="U1647" s="3">
        <v>100.65600000000001</v>
      </c>
      <c r="V1647" t="str">
        <f t="shared" si="50"/>
        <v>Mar-2015</v>
      </c>
      <c r="W1647" s="4">
        <f t="shared" si="51"/>
        <v>0.48000000000000004</v>
      </c>
    </row>
    <row r="1648" spans="1:23"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v>
      </c>
      <c r="S1648" s="5">
        <v>2</v>
      </c>
      <c r="T1648" s="4">
        <v>0.2</v>
      </c>
      <c r="U1648" s="3">
        <v>-3.0939999999999999</v>
      </c>
      <c r="V1648" t="str">
        <f t="shared" si="50"/>
        <v>Nov-2015</v>
      </c>
      <c r="W1648" s="4">
        <f t="shared" si="51"/>
        <v>-8.7499999999999994E-2</v>
      </c>
    </row>
    <row r="1649" spans="1:23"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s="5">
        <v>2</v>
      </c>
      <c r="T1649" s="4">
        <v>0.2</v>
      </c>
      <c r="U1649" s="3">
        <v>-0.71279999999999999</v>
      </c>
      <c r="V1649" t="str">
        <f t="shared" si="50"/>
        <v>Nov-2015</v>
      </c>
      <c r="W1649" s="4">
        <f t="shared" si="51"/>
        <v>-0.22499999999999998</v>
      </c>
    </row>
    <row r="1650" spans="1:23"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v>
      </c>
      <c r="S1650" s="5">
        <v>6</v>
      </c>
      <c r="T1650" s="4">
        <v>0.7</v>
      </c>
      <c r="U1650" s="3">
        <v>-100.92</v>
      </c>
      <c r="V1650" t="str">
        <f t="shared" si="50"/>
        <v>Sep-2015</v>
      </c>
      <c r="W1650" s="4">
        <f t="shared" si="51"/>
        <v>-0.83333333333333337</v>
      </c>
    </row>
    <row r="1651" spans="1:23"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s="5">
        <v>1</v>
      </c>
      <c r="T1651" s="4">
        <v>0.4</v>
      </c>
      <c r="U1651" s="3">
        <v>-9.1788000000000007</v>
      </c>
      <c r="V1651" t="str">
        <f t="shared" si="50"/>
        <v>Sep-2015</v>
      </c>
      <c r="W1651" s="4">
        <f t="shared" si="51"/>
        <v>-0.2</v>
      </c>
    </row>
    <row r="1652" spans="1:23"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s="5">
        <v>2</v>
      </c>
      <c r="T1652" s="4">
        <v>0</v>
      </c>
      <c r="U1652" s="3">
        <v>53.860799999999998</v>
      </c>
      <c r="V1652" t="str">
        <f t="shared" si="50"/>
        <v>Aug-2014</v>
      </c>
      <c r="W1652" s="4">
        <f t="shared" si="51"/>
        <v>0.49</v>
      </c>
    </row>
    <row r="1653" spans="1:23"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s="5">
        <v>2</v>
      </c>
      <c r="T1653" s="4">
        <v>0</v>
      </c>
      <c r="U1653" s="3">
        <v>6.4127999999999998</v>
      </c>
      <c r="V1653" t="str">
        <f t="shared" si="50"/>
        <v>Aug-2014</v>
      </c>
      <c r="W1653" s="4">
        <f t="shared" si="51"/>
        <v>0.48</v>
      </c>
    </row>
    <row r="1654" spans="1:23"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s="5">
        <v>6</v>
      </c>
      <c r="T1654" s="4">
        <v>0</v>
      </c>
      <c r="U1654" s="3">
        <v>45.813600000000001</v>
      </c>
      <c r="V1654" t="str">
        <f t="shared" si="50"/>
        <v>Nov-2017</v>
      </c>
      <c r="W1654" s="4">
        <f t="shared" si="51"/>
        <v>0.27</v>
      </c>
    </row>
    <row r="1655" spans="1:23"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s="5">
        <v>4</v>
      </c>
      <c r="T1655" s="4">
        <v>0</v>
      </c>
      <c r="U1655" s="3">
        <v>54.333199999999998</v>
      </c>
      <c r="V1655" t="str">
        <f t="shared" si="50"/>
        <v>Nov-2017</v>
      </c>
      <c r="W1655" s="4">
        <f t="shared" si="51"/>
        <v>0.41</v>
      </c>
    </row>
    <row r="1656" spans="1:23"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s="5">
        <v>2</v>
      </c>
      <c r="T1656" s="4">
        <v>0</v>
      </c>
      <c r="U1656" s="3">
        <v>1.4208000000000001</v>
      </c>
      <c r="V1656" t="str">
        <f t="shared" si="50"/>
        <v>Nov-2017</v>
      </c>
      <c r="W1656" s="4">
        <f t="shared" si="51"/>
        <v>0.48000000000000004</v>
      </c>
    </row>
    <row r="1657" spans="1:23"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s="5">
        <v>2</v>
      </c>
      <c r="T1657" s="4">
        <v>0.2</v>
      </c>
      <c r="U1657" s="3">
        <v>2.9567999999999999</v>
      </c>
      <c r="V1657" t="str">
        <f t="shared" si="50"/>
        <v>Nov-2017</v>
      </c>
      <c r="W1657" s="4">
        <f t="shared" si="51"/>
        <v>0.35</v>
      </c>
    </row>
    <row r="1658" spans="1:23"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s="5">
        <v>3</v>
      </c>
      <c r="T1658" s="4">
        <v>0</v>
      </c>
      <c r="U1658" s="3">
        <v>9.5939999999999994</v>
      </c>
      <c r="V1658" t="str">
        <f t="shared" si="50"/>
        <v>Nov-2017</v>
      </c>
      <c r="W1658" s="4">
        <f t="shared" si="51"/>
        <v>9.9999999999999992E-2</v>
      </c>
    </row>
    <row r="1659" spans="1:23"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s="5">
        <v>7</v>
      </c>
      <c r="T1659" s="4">
        <v>0</v>
      </c>
      <c r="U1659" s="3">
        <v>10.7849</v>
      </c>
      <c r="V1659" t="str">
        <f t="shared" si="50"/>
        <v>May-2014</v>
      </c>
      <c r="W1659" s="4">
        <f t="shared" si="51"/>
        <v>0.31</v>
      </c>
    </row>
    <row r="1660" spans="1:23"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s="5">
        <v>3</v>
      </c>
      <c r="T1660" s="4">
        <v>0.2</v>
      </c>
      <c r="U1660" s="3">
        <v>10.048500000000001</v>
      </c>
      <c r="V1660" t="str">
        <f t="shared" si="50"/>
        <v>Jan-2017</v>
      </c>
      <c r="W1660" s="4">
        <f t="shared" si="51"/>
        <v>6.25E-2</v>
      </c>
    </row>
    <row r="1661" spans="1:23"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s="5">
        <v>3</v>
      </c>
      <c r="T1661" s="4">
        <v>0.2</v>
      </c>
      <c r="U1661" s="3">
        <v>27.734999999999999</v>
      </c>
      <c r="V1661" t="str">
        <f t="shared" si="50"/>
        <v>Nov-2017</v>
      </c>
      <c r="W1661" s="4">
        <f t="shared" si="51"/>
        <v>0.3125</v>
      </c>
    </row>
    <row r="1662" spans="1:23"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s="5">
        <v>2</v>
      </c>
      <c r="T1662" s="4">
        <v>0.2</v>
      </c>
      <c r="U1662" s="3">
        <v>5.2140000000000004</v>
      </c>
      <c r="V1662" t="str">
        <f t="shared" si="50"/>
        <v>Nov-2017</v>
      </c>
      <c r="W1662" s="4">
        <f t="shared" si="51"/>
        <v>0.37500000000000006</v>
      </c>
    </row>
    <row r="1663" spans="1:23"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677.58</v>
      </c>
      <c r="S1663" s="5">
        <v>5</v>
      </c>
      <c r="T1663" s="4">
        <v>0.4</v>
      </c>
      <c r="U1663" s="3">
        <v>-158.102</v>
      </c>
      <c r="V1663" t="str">
        <f t="shared" si="50"/>
        <v>May-2017</v>
      </c>
      <c r="W1663" s="4">
        <f t="shared" si="51"/>
        <v>-0.23333333333333334</v>
      </c>
    </row>
    <row r="1664" spans="1:23"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s="5">
        <v>3</v>
      </c>
      <c r="T1664" s="4">
        <v>0.7</v>
      </c>
      <c r="U1664" s="3">
        <v>-9.2639999999999993</v>
      </c>
      <c r="V1664" t="str">
        <f t="shared" si="50"/>
        <v>May-2017</v>
      </c>
      <c r="W1664" s="4">
        <f t="shared" si="51"/>
        <v>-0.66666666666666663</v>
      </c>
    </row>
    <row r="1665" spans="1:23"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s="5">
        <v>5</v>
      </c>
      <c r="T1665" s="4">
        <v>0.2</v>
      </c>
      <c r="U1665" s="3">
        <v>3.6680000000000001</v>
      </c>
      <c r="V1665" t="str">
        <f t="shared" si="50"/>
        <v>Nov-2016</v>
      </c>
      <c r="W1665" s="4">
        <f t="shared" si="51"/>
        <v>8.7499999999999994E-2</v>
      </c>
    </row>
    <row r="1666" spans="1:23"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s="5">
        <v>3</v>
      </c>
      <c r="T1666" s="4">
        <v>0.2</v>
      </c>
      <c r="U1666" s="3">
        <v>-7.4394</v>
      </c>
      <c r="V1666" t="str">
        <f t="shared" si="50"/>
        <v>Nov-2016</v>
      </c>
      <c r="W1666" s="4">
        <f t="shared" si="51"/>
        <v>-2.4999999999999998E-2</v>
      </c>
    </row>
    <row r="1667" spans="1:23"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s="5">
        <v>3</v>
      </c>
      <c r="T1667" s="4">
        <v>0.2</v>
      </c>
      <c r="U1667" s="3">
        <v>0.86880000000000002</v>
      </c>
      <c r="V1667" t="str">
        <f t="shared" ref="V1667:V1730" si="52">TEXT(D1667,"mmm-yyyy")</f>
        <v>Nov-2016</v>
      </c>
      <c r="W1667" s="4">
        <f t="shared" ref="W1667:W1730" si="53">IF(R1667=0,0,U1667/R1667)</f>
        <v>0.19999999999999998</v>
      </c>
    </row>
    <row r="1668" spans="1:23"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s="5">
        <v>2</v>
      </c>
      <c r="T1668" s="4">
        <v>0.2</v>
      </c>
      <c r="U1668" s="3">
        <v>-2.3748</v>
      </c>
      <c r="V1668" t="str">
        <f t="shared" si="52"/>
        <v>Nov-2016</v>
      </c>
      <c r="W1668" s="4">
        <f t="shared" si="53"/>
        <v>-2.4999999999999998E-2</v>
      </c>
    </row>
    <row r="1669" spans="1:23"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s="5">
        <v>3</v>
      </c>
      <c r="T1669" s="4">
        <v>0.2</v>
      </c>
      <c r="U1669" s="3">
        <v>23.234999999999999</v>
      </c>
      <c r="V1669" t="str">
        <f t="shared" si="52"/>
        <v>Nov-2016</v>
      </c>
      <c r="W1669" s="4">
        <f t="shared" si="53"/>
        <v>0.3125</v>
      </c>
    </row>
    <row r="1670" spans="1:23"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s="5">
        <v>3</v>
      </c>
      <c r="T1670" s="4">
        <v>0.2</v>
      </c>
      <c r="U1670" s="3">
        <v>1.5794999999999999</v>
      </c>
      <c r="V1670" t="str">
        <f t="shared" si="52"/>
        <v>Nov-2016</v>
      </c>
      <c r="W1670" s="4">
        <f t="shared" si="53"/>
        <v>0.1125</v>
      </c>
    </row>
    <row r="1671" spans="1:23"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1018.104</v>
      </c>
      <c r="S1671" s="5">
        <v>4</v>
      </c>
      <c r="T1671" s="4">
        <v>0.4</v>
      </c>
      <c r="U1671" s="3">
        <v>-373.3048</v>
      </c>
      <c r="V1671" t="str">
        <f t="shared" si="52"/>
        <v>Jan-2015</v>
      </c>
      <c r="W1671" s="4">
        <f t="shared" si="53"/>
        <v>-0.36666666666666664</v>
      </c>
    </row>
    <row r="1672" spans="1:23"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s="5">
        <v>3</v>
      </c>
      <c r="T1672" s="4">
        <v>0.2</v>
      </c>
      <c r="U1672" s="3">
        <v>5.2125000000000004</v>
      </c>
      <c r="V1672" t="str">
        <f t="shared" si="52"/>
        <v>Oct-2017</v>
      </c>
      <c r="W1672" s="4">
        <f t="shared" si="53"/>
        <v>0.3125</v>
      </c>
    </row>
    <row r="1673" spans="1:23"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s="5">
        <v>2</v>
      </c>
      <c r="T1673" s="4">
        <v>0</v>
      </c>
      <c r="U1673" s="3">
        <v>19.331399999999999</v>
      </c>
      <c r="V1673" t="str">
        <f t="shared" si="52"/>
        <v>Mar-2016</v>
      </c>
      <c r="W1673" s="4">
        <f t="shared" si="53"/>
        <v>0.32999999999999996</v>
      </c>
    </row>
    <row r="1674" spans="1:23"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167.96799999999999</v>
      </c>
      <c r="S1674" s="5">
        <v>4</v>
      </c>
      <c r="T1674" s="4">
        <v>0.2</v>
      </c>
      <c r="U1674" s="3">
        <v>62.988</v>
      </c>
      <c r="V1674" t="str">
        <f t="shared" si="52"/>
        <v>Jul-2017</v>
      </c>
      <c r="W1674" s="4">
        <f t="shared" si="53"/>
        <v>0.375</v>
      </c>
    </row>
    <row r="1675" spans="1:23"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s="5">
        <v>2</v>
      </c>
      <c r="T1675" s="4">
        <v>0</v>
      </c>
      <c r="U1675" s="3">
        <v>96.343800000000002</v>
      </c>
      <c r="V1675" t="str">
        <f t="shared" si="52"/>
        <v>Dec-2015</v>
      </c>
      <c r="W1675" s="4">
        <f t="shared" si="53"/>
        <v>0.49</v>
      </c>
    </row>
    <row r="1676" spans="1:23"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v>
      </c>
      <c r="S1676" s="5">
        <v>2</v>
      </c>
      <c r="T1676" s="4">
        <v>0.6</v>
      </c>
      <c r="U1676" s="3">
        <v>-10.419600000000001</v>
      </c>
      <c r="V1676" t="str">
        <f t="shared" si="52"/>
        <v>Sep-2015</v>
      </c>
      <c r="W1676" s="4">
        <f t="shared" si="53"/>
        <v>-0.47500000000000003</v>
      </c>
    </row>
    <row r="1677" spans="1:23"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6.5880000000000001</v>
      </c>
      <c r="S1677" s="5">
        <v>3</v>
      </c>
      <c r="T1677" s="4">
        <v>0.8</v>
      </c>
      <c r="U1677" s="3">
        <v>-10.211399999999999</v>
      </c>
      <c r="V1677" t="str">
        <f t="shared" si="52"/>
        <v>Sep-2015</v>
      </c>
      <c r="W1677" s="4">
        <f t="shared" si="53"/>
        <v>-1.5499999999999998</v>
      </c>
    </row>
    <row r="1678" spans="1:23"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s="5">
        <v>3</v>
      </c>
      <c r="T1678" s="4">
        <v>0</v>
      </c>
      <c r="U1678" s="3">
        <v>26.07</v>
      </c>
      <c r="V1678" t="str">
        <f t="shared" si="52"/>
        <v>May-2016</v>
      </c>
      <c r="W1678" s="4">
        <f t="shared" si="53"/>
        <v>0.25</v>
      </c>
    </row>
    <row r="1679" spans="1:23"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s="5">
        <v>3</v>
      </c>
      <c r="T1679" s="4">
        <v>0</v>
      </c>
      <c r="U1679" s="3">
        <v>8.7905999999999995</v>
      </c>
      <c r="V1679" t="str">
        <f t="shared" si="52"/>
        <v>May-2016</v>
      </c>
      <c r="W1679" s="4">
        <f t="shared" si="53"/>
        <v>0.48999999999999994</v>
      </c>
    </row>
    <row r="1680" spans="1:23"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s="5">
        <v>1</v>
      </c>
      <c r="T1680" s="4">
        <v>0.2</v>
      </c>
      <c r="U1680" s="3">
        <v>-14.5764</v>
      </c>
      <c r="V1680" t="str">
        <f t="shared" si="52"/>
        <v>Sep-2014</v>
      </c>
      <c r="W1680" s="4">
        <f t="shared" si="53"/>
        <v>-0.22499999999999998</v>
      </c>
    </row>
    <row r="1681" spans="1:23"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s="5">
        <v>3</v>
      </c>
      <c r="T1681" s="4">
        <v>0.4</v>
      </c>
      <c r="U1681" s="3">
        <v>4.3175999999999997</v>
      </c>
      <c r="V1681" t="str">
        <f t="shared" si="52"/>
        <v>Sep-2014</v>
      </c>
      <c r="W1681" s="4">
        <f t="shared" si="53"/>
        <v>0.13333333333333333</v>
      </c>
    </row>
    <row r="1682" spans="1:23"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s="5">
        <v>2</v>
      </c>
      <c r="T1682" s="4">
        <v>0.2</v>
      </c>
      <c r="U1682" s="3">
        <v>8.4735999999999994</v>
      </c>
      <c r="V1682" t="str">
        <f t="shared" si="52"/>
        <v>Sep-2014</v>
      </c>
      <c r="W1682" s="4">
        <f t="shared" si="53"/>
        <v>0.19999999999999998</v>
      </c>
    </row>
    <row r="1683" spans="1:23"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s="5">
        <v>4</v>
      </c>
      <c r="T1683" s="4">
        <v>0.7</v>
      </c>
      <c r="U1683" s="3">
        <v>-559.35599999999999</v>
      </c>
      <c r="V1683" t="str">
        <f t="shared" si="52"/>
        <v>Sep-2014</v>
      </c>
      <c r="W1683" s="4">
        <f t="shared" si="53"/>
        <v>-1.4</v>
      </c>
    </row>
    <row r="1684" spans="1:23"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s="5">
        <v>1</v>
      </c>
      <c r="T1684" s="4">
        <v>0</v>
      </c>
      <c r="U1684" s="3">
        <v>9.1056000000000008</v>
      </c>
      <c r="V1684" t="str">
        <f t="shared" si="52"/>
        <v>Oct-2016</v>
      </c>
      <c r="W1684" s="4">
        <f t="shared" si="53"/>
        <v>0.48000000000000009</v>
      </c>
    </row>
    <row r="1685" spans="1:23"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s="5">
        <v>3</v>
      </c>
      <c r="T1685" s="4">
        <v>0</v>
      </c>
      <c r="U1685" s="3">
        <v>6.2244000000000002</v>
      </c>
      <c r="V1685" t="str">
        <f t="shared" si="52"/>
        <v>Nov-2016</v>
      </c>
      <c r="W1685" s="4">
        <f t="shared" si="53"/>
        <v>0.42</v>
      </c>
    </row>
    <row r="1686" spans="1:23"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s="5">
        <v>2</v>
      </c>
      <c r="T1686" s="4">
        <v>0.2</v>
      </c>
      <c r="U1686" s="3">
        <v>12.41</v>
      </c>
      <c r="V1686" t="str">
        <f t="shared" si="52"/>
        <v>Apr-2017</v>
      </c>
      <c r="W1686" s="4">
        <f t="shared" si="53"/>
        <v>0.125</v>
      </c>
    </row>
    <row r="1687" spans="1:23"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1.1879999999999999</v>
      </c>
      <c r="S1687" s="5">
        <v>2</v>
      </c>
      <c r="T1687" s="4">
        <v>0.7</v>
      </c>
      <c r="U1687" s="3">
        <v>-0.99</v>
      </c>
      <c r="V1687" t="str">
        <f t="shared" si="52"/>
        <v>Apr-2017</v>
      </c>
      <c r="W1687" s="4">
        <f t="shared" si="53"/>
        <v>-0.83333333333333337</v>
      </c>
    </row>
    <row r="1688" spans="1:23"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7.5179999999999998</v>
      </c>
      <c r="S1688" s="5">
        <v>2</v>
      </c>
      <c r="T1688" s="4">
        <v>0.7</v>
      </c>
      <c r="U1688" s="3">
        <v>-5.7637999999999998</v>
      </c>
      <c r="V1688" t="str">
        <f t="shared" si="52"/>
        <v>Apr-2017</v>
      </c>
      <c r="W1688" s="4">
        <f t="shared" si="53"/>
        <v>-0.76666666666666661</v>
      </c>
    </row>
    <row r="1689" spans="1:23"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v>
      </c>
      <c r="S1689" s="5">
        <v>2</v>
      </c>
      <c r="T1689" s="4">
        <v>0.2</v>
      </c>
      <c r="U1689" s="3">
        <v>3.6288</v>
      </c>
      <c r="V1689" t="str">
        <f t="shared" si="52"/>
        <v>Dec-2017</v>
      </c>
      <c r="W1689" s="4">
        <f t="shared" si="53"/>
        <v>0.35</v>
      </c>
    </row>
    <row r="1690" spans="1:23"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v>
      </c>
      <c r="S1690" s="5">
        <v>2</v>
      </c>
      <c r="T1690" s="4">
        <v>0.2</v>
      </c>
      <c r="U1690" s="3">
        <v>23.315999999999999</v>
      </c>
      <c r="V1690" t="str">
        <f t="shared" si="52"/>
        <v>Dec-2017</v>
      </c>
      <c r="W1690" s="4">
        <f t="shared" si="53"/>
        <v>7.4999999999999997E-2</v>
      </c>
    </row>
    <row r="1691" spans="1:23"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853.09199999999998</v>
      </c>
      <c r="S1691" s="5">
        <v>6</v>
      </c>
      <c r="T1691" s="4">
        <v>0.4</v>
      </c>
      <c r="U1691" s="3">
        <v>-227.49119999999999</v>
      </c>
      <c r="V1691" t="str">
        <f t="shared" si="52"/>
        <v>Aug-2014</v>
      </c>
      <c r="W1691" s="4">
        <f t="shared" si="53"/>
        <v>-0.26666666666666666</v>
      </c>
    </row>
    <row r="1692" spans="1:23"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s="5">
        <v>5</v>
      </c>
      <c r="T1692" s="4">
        <v>0</v>
      </c>
      <c r="U1692" s="3">
        <v>15.387</v>
      </c>
      <c r="V1692" t="str">
        <f t="shared" si="52"/>
        <v>Dec-2017</v>
      </c>
      <c r="W1692" s="4">
        <f t="shared" si="53"/>
        <v>0.45999999999999996</v>
      </c>
    </row>
    <row r="1693" spans="1:23"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s="5">
        <v>5</v>
      </c>
      <c r="T1693" s="4">
        <v>0</v>
      </c>
      <c r="U1693" s="3">
        <v>5.0960000000000001</v>
      </c>
      <c r="V1693" t="str">
        <f t="shared" si="52"/>
        <v>Dec-2017</v>
      </c>
      <c r="W1693" s="4">
        <f t="shared" si="53"/>
        <v>0.49</v>
      </c>
    </row>
    <row r="1694" spans="1:23"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v>
      </c>
      <c r="S1694" s="5">
        <v>5</v>
      </c>
      <c r="T1694" s="4">
        <v>0.2</v>
      </c>
      <c r="U1694" s="3">
        <v>6.2904999999999998</v>
      </c>
      <c r="V1694" t="str">
        <f t="shared" si="52"/>
        <v>Mar-2016</v>
      </c>
      <c r="W1694" s="4">
        <f t="shared" si="53"/>
        <v>0.28749999999999998</v>
      </c>
    </row>
    <row r="1695" spans="1:23"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s="5">
        <v>2</v>
      </c>
      <c r="T1695" s="4">
        <v>0.2</v>
      </c>
      <c r="U1695" s="3">
        <v>3.5741999999999998</v>
      </c>
      <c r="V1695" t="str">
        <f t="shared" si="52"/>
        <v>Jun-2016</v>
      </c>
      <c r="W1695" s="4">
        <f t="shared" si="53"/>
        <v>0.26250000000000001</v>
      </c>
    </row>
    <row r="1696" spans="1:23"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s="5">
        <v>4</v>
      </c>
      <c r="T1696" s="4">
        <v>0</v>
      </c>
      <c r="U1696" s="3">
        <v>19.8276</v>
      </c>
      <c r="V1696" t="str">
        <f t="shared" si="52"/>
        <v>Sep-2015</v>
      </c>
      <c r="W1696" s="4">
        <f t="shared" si="53"/>
        <v>0.31</v>
      </c>
    </row>
    <row r="1697" spans="1:23"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s="5">
        <v>3</v>
      </c>
      <c r="T1697" s="4">
        <v>0</v>
      </c>
      <c r="U1697" s="3">
        <v>7.0853999999999999</v>
      </c>
      <c r="V1697" t="str">
        <f t="shared" si="52"/>
        <v>Sep-2015</v>
      </c>
      <c r="W1697" s="4">
        <f t="shared" si="53"/>
        <v>0.49</v>
      </c>
    </row>
    <row r="1698" spans="1:23"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s="5">
        <v>2</v>
      </c>
      <c r="T1698" s="4">
        <v>0</v>
      </c>
      <c r="U1698" s="3">
        <v>52.49</v>
      </c>
      <c r="V1698" t="str">
        <f t="shared" si="52"/>
        <v>Sep-2015</v>
      </c>
      <c r="W1698" s="4">
        <f t="shared" si="53"/>
        <v>0.5</v>
      </c>
    </row>
    <row r="1699" spans="1:23"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s="5">
        <v>2</v>
      </c>
      <c r="T1699" s="4">
        <v>0</v>
      </c>
      <c r="U1699" s="3">
        <v>31.0184</v>
      </c>
      <c r="V1699" t="str">
        <f t="shared" si="52"/>
        <v>Dec-2015</v>
      </c>
      <c r="W1699" s="4">
        <f t="shared" si="53"/>
        <v>0.29000000000000004</v>
      </c>
    </row>
    <row r="1700" spans="1:23"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v>
      </c>
      <c r="S1700" s="5">
        <v>7</v>
      </c>
      <c r="T1700" s="4">
        <v>0</v>
      </c>
      <c r="U1700" s="3">
        <v>10.348800000000001</v>
      </c>
      <c r="V1700" t="str">
        <f t="shared" si="52"/>
        <v>Dec-2015</v>
      </c>
      <c r="W1700" s="4">
        <f t="shared" si="53"/>
        <v>0.48000000000000004</v>
      </c>
    </row>
    <row r="1701" spans="1:23"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s="5">
        <v>6</v>
      </c>
      <c r="T1701" s="4">
        <v>0</v>
      </c>
      <c r="U1701" s="3">
        <v>113.4936</v>
      </c>
      <c r="V1701" t="str">
        <f t="shared" si="52"/>
        <v>Jun-2014</v>
      </c>
      <c r="W1701" s="4">
        <f t="shared" si="53"/>
        <v>0.22</v>
      </c>
    </row>
    <row r="1702" spans="1:23"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s="5">
        <v>2</v>
      </c>
      <c r="T1702" s="4">
        <v>0.2</v>
      </c>
      <c r="U1702" s="3">
        <v>4.2804000000000002</v>
      </c>
      <c r="V1702" t="str">
        <f t="shared" si="52"/>
        <v>Jul-2015</v>
      </c>
      <c r="W1702" s="4">
        <f t="shared" si="53"/>
        <v>0.36250000000000004</v>
      </c>
    </row>
    <row r="1703" spans="1:23"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s="5">
        <v>9</v>
      </c>
      <c r="T1703" s="4">
        <v>0.1</v>
      </c>
      <c r="U1703" s="3">
        <v>321.83999999999997</v>
      </c>
      <c r="V1703" t="str">
        <f t="shared" si="52"/>
        <v>Jul-2015</v>
      </c>
      <c r="W1703" s="4">
        <f t="shared" si="53"/>
        <v>0.16666666666666666</v>
      </c>
    </row>
    <row r="1704" spans="1:23"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s="5">
        <v>2</v>
      </c>
      <c r="T1704" s="4">
        <v>0</v>
      </c>
      <c r="U1704" s="3">
        <v>4.6811999999999996</v>
      </c>
      <c r="V1704" t="str">
        <f t="shared" si="52"/>
        <v>Jul-2015</v>
      </c>
      <c r="W1704" s="4">
        <f t="shared" si="53"/>
        <v>0.46999999999999992</v>
      </c>
    </row>
    <row r="1705" spans="1:23"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v>
      </c>
      <c r="S1705" s="5">
        <v>5</v>
      </c>
      <c r="T1705" s="4">
        <v>0</v>
      </c>
      <c r="U1705" s="3">
        <v>5.8045</v>
      </c>
      <c r="V1705" t="str">
        <f t="shared" si="52"/>
        <v>Feb-2014</v>
      </c>
      <c r="W1705" s="4">
        <f t="shared" si="53"/>
        <v>0.47000000000000003</v>
      </c>
    </row>
    <row r="1706" spans="1:23"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v>
      </c>
      <c r="S1706" s="5">
        <v>3</v>
      </c>
      <c r="T1706" s="4">
        <v>0.7</v>
      </c>
      <c r="U1706" s="3">
        <v>-7.1147999999999998</v>
      </c>
      <c r="V1706" t="str">
        <f t="shared" si="52"/>
        <v>Mar-2016</v>
      </c>
      <c r="W1706" s="4">
        <f t="shared" si="53"/>
        <v>-0.73333333333333328</v>
      </c>
    </row>
    <row r="1707" spans="1:23"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v>
      </c>
      <c r="S1707" s="5">
        <v>2</v>
      </c>
      <c r="T1707" s="4">
        <v>0.7</v>
      </c>
      <c r="U1707" s="3">
        <v>-9.2880000000000003</v>
      </c>
      <c r="V1707" t="str">
        <f t="shared" si="52"/>
        <v>Nov-2015</v>
      </c>
      <c r="W1707" s="4">
        <f t="shared" si="53"/>
        <v>-0.8</v>
      </c>
    </row>
    <row r="1708" spans="1:23"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s="5">
        <v>6</v>
      </c>
      <c r="T1708" s="4">
        <v>0</v>
      </c>
      <c r="U1708" s="3">
        <v>20.6142</v>
      </c>
      <c r="V1708" t="str">
        <f t="shared" si="52"/>
        <v>Nov-2017</v>
      </c>
      <c r="W1708" s="4">
        <f t="shared" si="53"/>
        <v>0.47000000000000003</v>
      </c>
    </row>
    <row r="1709" spans="1:23"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s="5">
        <v>2</v>
      </c>
      <c r="T1709" s="4">
        <v>0.2</v>
      </c>
      <c r="U1709" s="3">
        <v>16.704000000000001</v>
      </c>
      <c r="V1709" t="str">
        <f t="shared" si="52"/>
        <v>Nov-2017</v>
      </c>
      <c r="W1709" s="4">
        <f t="shared" si="53"/>
        <v>0.11250000000000002</v>
      </c>
    </row>
    <row r="1710" spans="1:23"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s="5">
        <v>2</v>
      </c>
      <c r="T1710" s="4">
        <v>0</v>
      </c>
      <c r="U1710" s="3">
        <v>3.71</v>
      </c>
      <c r="V1710" t="str">
        <f t="shared" si="52"/>
        <v>Nov-2017</v>
      </c>
      <c r="W1710" s="4">
        <f t="shared" si="53"/>
        <v>0.5</v>
      </c>
    </row>
    <row r="1711" spans="1:23"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s="5">
        <v>1</v>
      </c>
      <c r="T1711" s="4">
        <v>0.2</v>
      </c>
      <c r="U1711" s="3">
        <v>-0.89990000000000003</v>
      </c>
      <c r="V1711" t="str">
        <f t="shared" si="52"/>
        <v>Nov-2017</v>
      </c>
      <c r="W1711" s="4">
        <f t="shared" si="53"/>
        <v>-1.2499999999999999E-2</v>
      </c>
    </row>
    <row r="1712" spans="1:23"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s="5">
        <v>5</v>
      </c>
      <c r="T1712" s="4">
        <v>0</v>
      </c>
      <c r="U1712" s="3">
        <v>6.5670000000000002</v>
      </c>
      <c r="V1712" t="str">
        <f t="shared" si="52"/>
        <v>Nov-2017</v>
      </c>
      <c r="W1712" s="4">
        <f t="shared" si="53"/>
        <v>0.33</v>
      </c>
    </row>
    <row r="1713" spans="1:23"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s="5">
        <v>14</v>
      </c>
      <c r="T1713" s="4">
        <v>0</v>
      </c>
      <c r="U1713" s="3">
        <v>510.63600000000002</v>
      </c>
      <c r="V1713" t="str">
        <f t="shared" si="52"/>
        <v>Nov-2017</v>
      </c>
      <c r="W1713" s="4">
        <f t="shared" si="53"/>
        <v>0.30000000000000004</v>
      </c>
    </row>
    <row r="1714" spans="1:23"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14.304</v>
      </c>
      <c r="S1714" s="5">
        <v>6</v>
      </c>
      <c r="T1714" s="4">
        <v>0.2</v>
      </c>
      <c r="U1714" s="3">
        <v>5.0064000000000002</v>
      </c>
      <c r="V1714" t="str">
        <f t="shared" si="52"/>
        <v>Feb-2015</v>
      </c>
      <c r="W1714" s="4">
        <f t="shared" si="53"/>
        <v>0.35000000000000003</v>
      </c>
    </row>
    <row r="1715" spans="1:23"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s="5">
        <v>7</v>
      </c>
      <c r="T1715" s="4">
        <v>0.5</v>
      </c>
      <c r="U1715" s="3">
        <v>-566.5625</v>
      </c>
      <c r="V1715" t="str">
        <f t="shared" si="52"/>
        <v>Sep-2017</v>
      </c>
      <c r="W1715" s="4">
        <f t="shared" si="53"/>
        <v>-0.74</v>
      </c>
    </row>
    <row r="1716" spans="1:23"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s="5">
        <v>2</v>
      </c>
      <c r="T1716" s="4">
        <v>0.15</v>
      </c>
      <c r="U1716" s="3">
        <v>-14.478400000000001</v>
      </c>
      <c r="V1716" t="str">
        <f t="shared" si="52"/>
        <v>Oct-2017</v>
      </c>
      <c r="W1716" s="4">
        <f t="shared" si="53"/>
        <v>-4.7058823529411764E-2</v>
      </c>
    </row>
    <row r="1717" spans="1:23"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7.7119999999999997</v>
      </c>
      <c r="S1717" s="5">
        <v>2</v>
      </c>
      <c r="T1717" s="4">
        <v>0.2</v>
      </c>
      <c r="U1717" s="3">
        <v>2.7955999999999999</v>
      </c>
      <c r="V1717" t="str">
        <f t="shared" si="52"/>
        <v>May-2016</v>
      </c>
      <c r="W1717" s="4">
        <f t="shared" si="53"/>
        <v>0.36249999999999999</v>
      </c>
    </row>
    <row r="1718" spans="1:23"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242.9</v>
      </c>
      <c r="S1718" s="5">
        <v>5</v>
      </c>
      <c r="T1718" s="4">
        <v>0</v>
      </c>
      <c r="U1718" s="3">
        <v>70.441000000000003</v>
      </c>
      <c r="V1718" t="str">
        <f t="shared" si="52"/>
        <v>May-2016</v>
      </c>
      <c r="W1718" s="4">
        <f t="shared" si="53"/>
        <v>0.28999999999999998</v>
      </c>
    </row>
    <row r="1719" spans="1:23"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v>
      </c>
      <c r="S1719" s="5">
        <v>5</v>
      </c>
      <c r="T1719" s="4">
        <v>0</v>
      </c>
      <c r="U1719" s="3">
        <v>0</v>
      </c>
      <c r="V1719" t="str">
        <f t="shared" si="52"/>
        <v>May-2016</v>
      </c>
      <c r="W1719" s="4">
        <f t="shared" si="53"/>
        <v>0</v>
      </c>
    </row>
    <row r="1720" spans="1:23"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s="5">
        <v>4</v>
      </c>
      <c r="T1720" s="4">
        <v>0</v>
      </c>
      <c r="U1720" s="3">
        <v>15.086399999999999</v>
      </c>
      <c r="V1720" t="str">
        <f t="shared" si="52"/>
        <v>May-2016</v>
      </c>
      <c r="W1720" s="4">
        <f t="shared" si="53"/>
        <v>0.42</v>
      </c>
    </row>
    <row r="1721" spans="1:23"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s="5">
        <v>8</v>
      </c>
      <c r="T1721" s="4">
        <v>0</v>
      </c>
      <c r="U1721" s="3">
        <v>12.3256</v>
      </c>
      <c r="V1721" t="str">
        <f t="shared" si="52"/>
        <v>May-2016</v>
      </c>
      <c r="W1721" s="4">
        <f t="shared" si="53"/>
        <v>0.31</v>
      </c>
    </row>
    <row r="1722" spans="1:23"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s="5">
        <v>4</v>
      </c>
      <c r="T1722" s="4">
        <v>0.2</v>
      </c>
      <c r="U1722" s="3">
        <v>14.92</v>
      </c>
      <c r="V1722" t="str">
        <f t="shared" si="52"/>
        <v>May-2016</v>
      </c>
      <c r="W1722" s="4">
        <f t="shared" si="53"/>
        <v>0.3125</v>
      </c>
    </row>
    <row r="1723" spans="1:23"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s="5">
        <v>2</v>
      </c>
      <c r="T1723" s="4">
        <v>0.2</v>
      </c>
      <c r="U1723" s="3">
        <v>11.998799999999999</v>
      </c>
      <c r="V1723" t="str">
        <f t="shared" si="52"/>
        <v>Dec-2015</v>
      </c>
      <c r="W1723" s="4">
        <f t="shared" si="53"/>
        <v>7.4999999999999997E-2</v>
      </c>
    </row>
    <row r="1724" spans="1:23"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s="5">
        <v>4</v>
      </c>
      <c r="T1724" s="4">
        <v>0.2</v>
      </c>
      <c r="U1724" s="3">
        <v>51.193600000000004</v>
      </c>
      <c r="V1724" t="str">
        <f t="shared" si="52"/>
        <v>Dec-2015</v>
      </c>
      <c r="W1724" s="4">
        <f t="shared" si="53"/>
        <v>0.2</v>
      </c>
    </row>
    <row r="1725" spans="1:23"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359.05799999999999</v>
      </c>
      <c r="S1725" s="5">
        <v>3</v>
      </c>
      <c r="T1725" s="4">
        <v>0.3</v>
      </c>
      <c r="U1725" s="3">
        <v>-71.811599999999999</v>
      </c>
      <c r="V1725" t="str">
        <f t="shared" si="52"/>
        <v>Dec-2015</v>
      </c>
      <c r="W1725" s="4">
        <f t="shared" si="53"/>
        <v>-0.2</v>
      </c>
    </row>
    <row r="1726" spans="1:23"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s="5">
        <v>3</v>
      </c>
      <c r="T1726" s="4">
        <v>0.2</v>
      </c>
      <c r="U1726" s="3">
        <v>43.435200000000002</v>
      </c>
      <c r="V1726" t="str">
        <f t="shared" si="52"/>
        <v>Dec-2015</v>
      </c>
      <c r="W1726" s="4">
        <f t="shared" si="53"/>
        <v>0.1</v>
      </c>
    </row>
    <row r="1727" spans="1:23"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v>
      </c>
      <c r="S1727" s="5">
        <v>2</v>
      </c>
      <c r="T1727" s="4">
        <v>0.2</v>
      </c>
      <c r="U1727" s="3">
        <v>0.44400000000000001</v>
      </c>
      <c r="V1727" t="str">
        <f t="shared" si="52"/>
        <v>Dec-2015</v>
      </c>
      <c r="W1727" s="4">
        <f t="shared" si="53"/>
        <v>0.125</v>
      </c>
    </row>
    <row r="1728" spans="1:23"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88.831999999999994</v>
      </c>
      <c r="S1728" s="5">
        <v>4</v>
      </c>
      <c r="T1728" s="4">
        <v>0.2</v>
      </c>
      <c r="U1728" s="3">
        <v>7.7728000000000002</v>
      </c>
      <c r="V1728" t="str">
        <f t="shared" si="52"/>
        <v>Dec-2015</v>
      </c>
      <c r="W1728" s="4">
        <f t="shared" si="53"/>
        <v>8.7500000000000008E-2</v>
      </c>
    </row>
    <row r="1729" spans="1:23"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s="5">
        <v>5</v>
      </c>
      <c r="T1729" s="4">
        <v>0.4</v>
      </c>
      <c r="U1729" s="3">
        <v>-69.89</v>
      </c>
      <c r="V1729" t="str">
        <f t="shared" si="52"/>
        <v>May-2017</v>
      </c>
      <c r="W1729" s="4">
        <f t="shared" si="53"/>
        <v>-6.666666666666668E-2</v>
      </c>
    </row>
    <row r="1730" spans="1:23"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s="5">
        <v>4</v>
      </c>
      <c r="T1730" s="4">
        <v>0</v>
      </c>
      <c r="U1730" s="3">
        <v>21</v>
      </c>
      <c r="V1730" t="str">
        <f t="shared" si="52"/>
        <v>Feb-2016</v>
      </c>
      <c r="W1730" s="4">
        <f t="shared" si="53"/>
        <v>0.21</v>
      </c>
    </row>
    <row r="1731" spans="1:23"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s="5">
        <v>3</v>
      </c>
      <c r="T1731" s="4">
        <v>0</v>
      </c>
      <c r="U1731" s="3">
        <v>3.6017999999999999</v>
      </c>
      <c r="V1731" t="str">
        <f t="shared" ref="V1731:V1794" si="54">TEXT(D1731,"mmm-yyyy")</f>
        <v>Feb-2016</v>
      </c>
      <c r="W1731" s="4">
        <f t="shared" ref="W1731:W1794" si="55">IF(R1731=0,0,U1731/R1731)</f>
        <v>0.45999999999999996</v>
      </c>
    </row>
    <row r="1732" spans="1:23"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s="5">
        <v>8</v>
      </c>
      <c r="T1732" s="4">
        <v>0.2</v>
      </c>
      <c r="U1732" s="3">
        <v>31.283200000000001</v>
      </c>
      <c r="V1732" t="str">
        <f t="shared" si="54"/>
        <v>Oct-2014</v>
      </c>
      <c r="W1732" s="4">
        <f t="shared" si="55"/>
        <v>0.32500000000000001</v>
      </c>
    </row>
    <row r="1733" spans="1:23"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s="5">
        <v>2</v>
      </c>
      <c r="T1733" s="4">
        <v>0.2</v>
      </c>
      <c r="U1733" s="3">
        <v>3.7408000000000001</v>
      </c>
      <c r="V1733" t="str">
        <f t="shared" si="54"/>
        <v>Oct-2014</v>
      </c>
      <c r="W1733" s="4">
        <f t="shared" si="55"/>
        <v>0.35</v>
      </c>
    </row>
    <row r="1734" spans="1:23"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s="5">
        <v>3</v>
      </c>
      <c r="T1734" s="4">
        <v>0.2</v>
      </c>
      <c r="U1734" s="3">
        <v>-33.804000000000002</v>
      </c>
      <c r="V1734" t="str">
        <f t="shared" si="54"/>
        <v>Jul-2016</v>
      </c>
      <c r="W1734" s="4">
        <f t="shared" si="55"/>
        <v>-0.1</v>
      </c>
    </row>
    <row r="1735" spans="1:23"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s="5">
        <v>4</v>
      </c>
      <c r="T1735" s="4">
        <v>0.2</v>
      </c>
      <c r="U1735" s="3">
        <v>17.352</v>
      </c>
      <c r="V1735" t="str">
        <f t="shared" si="54"/>
        <v>Jul-2016</v>
      </c>
      <c r="W1735" s="4">
        <f t="shared" si="55"/>
        <v>0.11249999999999999</v>
      </c>
    </row>
    <row r="1736" spans="1:23"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34.847999999999999</v>
      </c>
      <c r="S1736" s="5">
        <v>2</v>
      </c>
      <c r="T1736" s="4">
        <v>0.2</v>
      </c>
      <c r="U1736" s="3">
        <v>6.5339999999999998</v>
      </c>
      <c r="V1736" t="str">
        <f t="shared" si="54"/>
        <v>Aug-2017</v>
      </c>
      <c r="W1736" s="4">
        <f t="shared" si="55"/>
        <v>0.1875</v>
      </c>
    </row>
    <row r="1737" spans="1:23"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s="5">
        <v>5</v>
      </c>
      <c r="T1737" s="4">
        <v>0.2</v>
      </c>
      <c r="U1737" s="3">
        <v>1.375</v>
      </c>
      <c r="V1737" t="str">
        <f t="shared" si="54"/>
        <v>Aug-2017</v>
      </c>
      <c r="W1737" s="4">
        <f t="shared" si="55"/>
        <v>6.25E-2</v>
      </c>
    </row>
    <row r="1738" spans="1:23"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s="5">
        <v>3</v>
      </c>
      <c r="T1738" s="4">
        <v>0.2</v>
      </c>
      <c r="U1738" s="3">
        <v>0.38219999999999998</v>
      </c>
      <c r="V1738" t="str">
        <f t="shared" si="54"/>
        <v>Aug-2017</v>
      </c>
      <c r="W1738" s="4">
        <f t="shared" si="55"/>
        <v>8.7499999999999994E-2</v>
      </c>
    </row>
    <row r="1739" spans="1:23"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s="5">
        <v>3</v>
      </c>
      <c r="T1739" s="4">
        <v>0</v>
      </c>
      <c r="U1739" s="3">
        <v>8.4887999999999995</v>
      </c>
      <c r="V1739" t="str">
        <f t="shared" si="54"/>
        <v>Sep-2015</v>
      </c>
      <c r="W1739" s="4">
        <f t="shared" si="55"/>
        <v>0.26999999999999996</v>
      </c>
    </row>
    <row r="1740" spans="1:23"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s="5">
        <v>2</v>
      </c>
      <c r="T1740" s="4">
        <v>0</v>
      </c>
      <c r="U1740" s="3">
        <v>3.4009999999999998</v>
      </c>
      <c r="V1740" t="str">
        <f t="shared" si="54"/>
        <v>Sep-2015</v>
      </c>
      <c r="W1740" s="4">
        <f t="shared" si="55"/>
        <v>0.19</v>
      </c>
    </row>
    <row r="1741" spans="1:23"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s="5">
        <v>5</v>
      </c>
      <c r="T1741" s="4">
        <v>0</v>
      </c>
      <c r="U1741" s="3">
        <v>46.601999999999997</v>
      </c>
      <c r="V1741" t="str">
        <f t="shared" si="54"/>
        <v>Sep-2015</v>
      </c>
      <c r="W1741" s="4">
        <f t="shared" si="55"/>
        <v>0.36</v>
      </c>
    </row>
    <row r="1742" spans="1:23"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s="5">
        <v>8</v>
      </c>
      <c r="T1742" s="4">
        <v>0</v>
      </c>
      <c r="U1742" s="3">
        <v>9.6047999999999991</v>
      </c>
      <c r="V1742" t="str">
        <f t="shared" si="54"/>
        <v>Aug-2014</v>
      </c>
      <c r="W1742" s="4">
        <f t="shared" si="55"/>
        <v>0.45999999999999996</v>
      </c>
    </row>
    <row r="1743" spans="1:23"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20.736000000000001</v>
      </c>
      <c r="S1743" s="5">
        <v>4</v>
      </c>
      <c r="T1743" s="4">
        <v>0.2</v>
      </c>
      <c r="U1743" s="3">
        <v>7.2576000000000001</v>
      </c>
      <c r="V1743" t="str">
        <f t="shared" si="54"/>
        <v>Nov-2017</v>
      </c>
      <c r="W1743" s="4">
        <f t="shared" si="55"/>
        <v>0.35</v>
      </c>
    </row>
    <row r="1744" spans="1:23"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7.1680000000000001</v>
      </c>
      <c r="S1744" s="5">
        <v>2</v>
      </c>
      <c r="T1744" s="4">
        <v>0.2</v>
      </c>
      <c r="U1744" s="3">
        <v>0.98560000000000003</v>
      </c>
      <c r="V1744" t="str">
        <f t="shared" si="54"/>
        <v>Nov-2017</v>
      </c>
      <c r="W1744" s="4">
        <f t="shared" si="55"/>
        <v>0.13750000000000001</v>
      </c>
    </row>
    <row r="1745" spans="1:23"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11.167999999999999</v>
      </c>
      <c r="S1745" s="5">
        <v>2</v>
      </c>
      <c r="T1745" s="4">
        <v>0.2</v>
      </c>
      <c r="U1745" s="3">
        <v>-2.5127999999999999</v>
      </c>
      <c r="V1745" t="str">
        <f t="shared" si="54"/>
        <v>Nov-2017</v>
      </c>
      <c r="W1745" s="4">
        <f t="shared" si="55"/>
        <v>-0.22500000000000001</v>
      </c>
    </row>
    <row r="1746" spans="1:23"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v>
      </c>
      <c r="S1746" s="5">
        <v>7</v>
      </c>
      <c r="T1746" s="4">
        <v>0.2</v>
      </c>
      <c r="U1746" s="3">
        <v>-55.3</v>
      </c>
      <c r="V1746" t="str">
        <f t="shared" si="54"/>
        <v>Nov-2017</v>
      </c>
      <c r="W1746" s="4">
        <f t="shared" si="55"/>
        <v>-0.125</v>
      </c>
    </row>
    <row r="1747" spans="1:23"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s="5">
        <v>2</v>
      </c>
      <c r="T1747" s="4">
        <v>0</v>
      </c>
      <c r="U1747" s="3">
        <v>4.9432</v>
      </c>
      <c r="V1747" t="str">
        <f t="shared" si="54"/>
        <v>Jun-2014</v>
      </c>
      <c r="W1747" s="4">
        <f t="shared" si="55"/>
        <v>0.37</v>
      </c>
    </row>
    <row r="1748" spans="1:23"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11.231999999999999</v>
      </c>
      <c r="S1748" s="5">
        <v>8</v>
      </c>
      <c r="T1748" s="4">
        <v>0.7</v>
      </c>
      <c r="U1748" s="3">
        <v>-8.2368000000000006</v>
      </c>
      <c r="V1748" t="str">
        <f t="shared" si="54"/>
        <v>Aug-2016</v>
      </c>
      <c r="W1748" s="4">
        <f t="shared" si="55"/>
        <v>-0.73333333333333339</v>
      </c>
    </row>
    <row r="1749" spans="1:23"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v>
      </c>
      <c r="S1749" s="5">
        <v>3</v>
      </c>
      <c r="T1749" s="4">
        <v>0.2</v>
      </c>
      <c r="U1749" s="3">
        <v>3.21</v>
      </c>
      <c r="V1749" t="str">
        <f t="shared" si="54"/>
        <v>Aug-2016</v>
      </c>
      <c r="W1749" s="4">
        <f t="shared" si="55"/>
        <v>0.3125</v>
      </c>
    </row>
    <row r="1750" spans="1:23"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v>
      </c>
      <c r="S1750" s="5">
        <v>2</v>
      </c>
      <c r="T1750" s="4">
        <v>0.2</v>
      </c>
      <c r="U1750" s="3">
        <v>3.6288</v>
      </c>
      <c r="V1750" t="str">
        <f t="shared" si="54"/>
        <v>Apr-2014</v>
      </c>
      <c r="W1750" s="4">
        <f t="shared" si="55"/>
        <v>0.35</v>
      </c>
    </row>
    <row r="1751" spans="1:23"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s="5">
        <v>3</v>
      </c>
      <c r="T1751" s="4">
        <v>0.2</v>
      </c>
      <c r="U1751" s="3">
        <v>0.54600000000000004</v>
      </c>
      <c r="V1751" t="str">
        <f t="shared" si="54"/>
        <v>Apr-2014</v>
      </c>
      <c r="W1751" s="4">
        <f t="shared" si="55"/>
        <v>8.7500000000000008E-2</v>
      </c>
    </row>
    <row r="1752" spans="1:23"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206.96199999999999</v>
      </c>
      <c r="S1752" s="5">
        <v>2</v>
      </c>
      <c r="T1752" s="4">
        <v>0.3</v>
      </c>
      <c r="U1752" s="3">
        <v>-32.522599999999997</v>
      </c>
      <c r="V1752" t="str">
        <f t="shared" si="54"/>
        <v>Nov-2015</v>
      </c>
      <c r="W1752" s="4">
        <f t="shared" si="55"/>
        <v>-0.15714285714285714</v>
      </c>
    </row>
    <row r="1753" spans="1:23"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s="5">
        <v>2</v>
      </c>
      <c r="T1753" s="4">
        <v>0</v>
      </c>
      <c r="U1753" s="3">
        <v>3.6894</v>
      </c>
      <c r="V1753" t="str">
        <f t="shared" si="54"/>
        <v>Oct-2017</v>
      </c>
      <c r="W1753" s="4">
        <f t="shared" si="55"/>
        <v>0.38999999999999996</v>
      </c>
    </row>
    <row r="1754" spans="1:23"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s="5">
        <v>9</v>
      </c>
      <c r="T1754" s="4">
        <v>0</v>
      </c>
      <c r="U1754" s="3">
        <v>151.09739999999999</v>
      </c>
      <c r="V1754" t="str">
        <f t="shared" si="54"/>
        <v>Dec-2017</v>
      </c>
      <c r="W1754" s="4">
        <f t="shared" si="55"/>
        <v>0.26999999999999996</v>
      </c>
    </row>
    <row r="1755" spans="1:23"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s="5">
        <v>2</v>
      </c>
      <c r="T1755" s="4">
        <v>0</v>
      </c>
      <c r="U1755" s="3">
        <v>53.860799999999998</v>
      </c>
      <c r="V1755" t="str">
        <f t="shared" si="54"/>
        <v>Dec-2017</v>
      </c>
      <c r="W1755" s="4">
        <f t="shared" si="55"/>
        <v>0.49</v>
      </c>
    </row>
    <row r="1756" spans="1:23"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s="5">
        <v>2</v>
      </c>
      <c r="T1756" s="4">
        <v>0</v>
      </c>
      <c r="U1756" s="3">
        <v>3.8519999999999999</v>
      </c>
      <c r="V1756" t="str">
        <f t="shared" si="54"/>
        <v>Dec-2017</v>
      </c>
      <c r="W1756" s="4">
        <f t="shared" si="55"/>
        <v>0.44999999999999996</v>
      </c>
    </row>
    <row r="1757" spans="1:23"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s="5">
        <v>11</v>
      </c>
      <c r="T1757" s="4">
        <v>0.2</v>
      </c>
      <c r="U1757" s="3">
        <v>130.75810000000001</v>
      </c>
      <c r="V1757" t="str">
        <f t="shared" si="54"/>
        <v>Dec-2015</v>
      </c>
      <c r="W1757" s="4">
        <f t="shared" si="55"/>
        <v>0.36250000000000004</v>
      </c>
    </row>
    <row r="1758" spans="1:23"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s="5">
        <v>6</v>
      </c>
      <c r="T1758" s="4">
        <v>0.2</v>
      </c>
      <c r="U1758" s="3">
        <v>150.36000000000001</v>
      </c>
      <c r="V1758" t="str">
        <f t="shared" si="54"/>
        <v>Dec-2015</v>
      </c>
      <c r="W1758" s="4">
        <f t="shared" si="55"/>
        <v>8.7500000000000008E-2</v>
      </c>
    </row>
    <row r="1759" spans="1:23"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41.567999999999998</v>
      </c>
      <c r="S1759" s="5">
        <v>6</v>
      </c>
      <c r="T1759" s="4">
        <v>0.8</v>
      </c>
      <c r="U1759" s="3">
        <v>-66.508799999999994</v>
      </c>
      <c r="V1759" t="str">
        <f t="shared" si="54"/>
        <v>Jul-2015</v>
      </c>
      <c r="W1759" s="4">
        <f t="shared" si="55"/>
        <v>-1.5999999999999999</v>
      </c>
    </row>
    <row r="1760" spans="1:23"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46.863999999999997</v>
      </c>
      <c r="S1760" s="5">
        <v>2</v>
      </c>
      <c r="T1760" s="4">
        <v>0.2</v>
      </c>
      <c r="U1760" s="3">
        <v>7.6154000000000002</v>
      </c>
      <c r="V1760" t="str">
        <f t="shared" si="54"/>
        <v>May-2014</v>
      </c>
      <c r="W1760" s="4">
        <f t="shared" si="55"/>
        <v>0.16250000000000001</v>
      </c>
    </row>
    <row r="1761" spans="1:23"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s="5">
        <v>3</v>
      </c>
      <c r="T1761" s="4">
        <v>0.2</v>
      </c>
      <c r="U1761" s="3">
        <v>4.8840000000000003</v>
      </c>
      <c r="V1761" t="str">
        <f t="shared" si="54"/>
        <v>Jan-2014</v>
      </c>
      <c r="W1761" s="4">
        <f t="shared" si="55"/>
        <v>0.25</v>
      </c>
    </row>
    <row r="1762" spans="1:23"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s="5">
        <v>4</v>
      </c>
      <c r="T1762" s="4">
        <v>0.15</v>
      </c>
      <c r="U1762" s="3">
        <v>-4.8391999999999999</v>
      </c>
      <c r="V1762" t="str">
        <f t="shared" si="54"/>
        <v>Sep-2015</v>
      </c>
      <c r="W1762" s="4">
        <f t="shared" si="55"/>
        <v>-1.1764705882352941E-2</v>
      </c>
    </row>
    <row r="1763" spans="1:23"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28.751999999999999</v>
      </c>
      <c r="S1763" s="5">
        <v>6</v>
      </c>
      <c r="T1763" s="4">
        <v>0.2</v>
      </c>
      <c r="U1763" s="3">
        <v>9.7037999999999993</v>
      </c>
      <c r="V1763" t="str">
        <f t="shared" si="54"/>
        <v>Sep-2015</v>
      </c>
      <c r="W1763" s="4">
        <f t="shared" si="55"/>
        <v>0.33749999999999997</v>
      </c>
    </row>
    <row r="1764" spans="1:23"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s="5">
        <v>3</v>
      </c>
      <c r="T1764" s="4">
        <v>0.15</v>
      </c>
      <c r="U1764" s="3">
        <v>-20.696400000000001</v>
      </c>
      <c r="V1764" t="str">
        <f t="shared" si="54"/>
        <v>Sep-2015</v>
      </c>
      <c r="W1764" s="4">
        <f t="shared" si="55"/>
        <v>-7.0588235294117646E-2</v>
      </c>
    </row>
    <row r="1765" spans="1:23"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s="5">
        <v>2</v>
      </c>
      <c r="T1765" s="4">
        <v>0</v>
      </c>
      <c r="U1765" s="3">
        <v>10.518000000000001</v>
      </c>
      <c r="V1765" t="str">
        <f t="shared" si="54"/>
        <v>Aug-2016</v>
      </c>
      <c r="W1765" s="4">
        <f t="shared" si="55"/>
        <v>0.3</v>
      </c>
    </row>
    <row r="1766" spans="1:23"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s="5">
        <v>1</v>
      </c>
      <c r="T1766" s="4">
        <v>0</v>
      </c>
      <c r="U1766" s="3">
        <v>1.8997999999999999</v>
      </c>
      <c r="V1766" t="str">
        <f t="shared" si="54"/>
        <v>Aug-2016</v>
      </c>
      <c r="W1766" s="4">
        <f t="shared" si="55"/>
        <v>0.46</v>
      </c>
    </row>
    <row r="1767" spans="1:23"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s="5">
        <v>9</v>
      </c>
      <c r="T1767" s="4">
        <v>0</v>
      </c>
      <c r="U1767" s="3">
        <v>46.116</v>
      </c>
      <c r="V1767" t="str">
        <f t="shared" si="54"/>
        <v>Aug-2016</v>
      </c>
      <c r="W1767" s="4">
        <f t="shared" si="55"/>
        <v>0.42</v>
      </c>
    </row>
    <row r="1768" spans="1:23"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s="5">
        <v>2</v>
      </c>
      <c r="T1768" s="4">
        <v>0</v>
      </c>
      <c r="U1768" s="3">
        <v>4.8117999999999999</v>
      </c>
      <c r="V1768" t="str">
        <f t="shared" si="54"/>
        <v>Aug-2016</v>
      </c>
      <c r="W1768" s="4">
        <f t="shared" si="55"/>
        <v>0.49</v>
      </c>
    </row>
    <row r="1769" spans="1:23"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7.6440000000000001</v>
      </c>
      <c r="S1769" s="5">
        <v>4</v>
      </c>
      <c r="T1769" s="4">
        <v>0.7</v>
      </c>
      <c r="U1769" s="3">
        <v>-5.8604000000000003</v>
      </c>
      <c r="V1769" t="str">
        <f t="shared" si="54"/>
        <v>Mar-2014</v>
      </c>
      <c r="W1769" s="4">
        <f t="shared" si="55"/>
        <v>-0.76666666666666672</v>
      </c>
    </row>
    <row r="1770" spans="1:23"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51.465000000000003</v>
      </c>
      <c r="S1770" s="5">
        <v>5</v>
      </c>
      <c r="T1770" s="4">
        <v>0.7</v>
      </c>
      <c r="U1770" s="3">
        <v>-39.456499999999998</v>
      </c>
      <c r="V1770" t="str">
        <f t="shared" si="54"/>
        <v>Mar-2014</v>
      </c>
      <c r="W1770" s="4">
        <f t="shared" si="55"/>
        <v>-0.76666666666666661</v>
      </c>
    </row>
    <row r="1771" spans="1:23"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v>
      </c>
      <c r="S1771" s="5">
        <v>4</v>
      </c>
      <c r="T1771" s="4">
        <v>0.2</v>
      </c>
      <c r="U1771" s="3">
        <v>-1.3952</v>
      </c>
      <c r="V1771" t="str">
        <f t="shared" si="54"/>
        <v>Mar-2017</v>
      </c>
      <c r="W1771" s="4">
        <f t="shared" si="55"/>
        <v>-0.2</v>
      </c>
    </row>
    <row r="1772" spans="1:23"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12.222</v>
      </c>
      <c r="S1772" s="5">
        <v>7</v>
      </c>
      <c r="T1772" s="4">
        <v>0.8</v>
      </c>
      <c r="U1772" s="3">
        <v>-20.1663</v>
      </c>
      <c r="V1772" t="str">
        <f t="shared" si="54"/>
        <v>Mar-2017</v>
      </c>
      <c r="W1772" s="4">
        <f t="shared" si="55"/>
        <v>-1.6500000000000001</v>
      </c>
    </row>
    <row r="1773" spans="1:23"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97.983999999999995</v>
      </c>
      <c r="S1773" s="5">
        <v>2</v>
      </c>
      <c r="T1773" s="4">
        <v>0.2</v>
      </c>
      <c r="U1773" s="3">
        <v>-24.495999999999999</v>
      </c>
      <c r="V1773" t="str">
        <f t="shared" si="54"/>
        <v>Nov-2016</v>
      </c>
      <c r="W1773" s="4">
        <f t="shared" si="55"/>
        <v>-0.25</v>
      </c>
    </row>
    <row r="1774" spans="1:23"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v>
      </c>
      <c r="S1774" s="5">
        <v>6</v>
      </c>
      <c r="T1774" s="4">
        <v>0.2</v>
      </c>
      <c r="U1774" s="3">
        <v>19.5</v>
      </c>
      <c r="V1774" t="str">
        <f t="shared" si="54"/>
        <v>Nov-2016</v>
      </c>
      <c r="W1774" s="4">
        <f t="shared" si="55"/>
        <v>0.3125</v>
      </c>
    </row>
    <row r="1775" spans="1:23"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s="5">
        <v>2</v>
      </c>
      <c r="T1775" s="4">
        <v>0</v>
      </c>
      <c r="U1775" s="3">
        <v>9.3870000000000005</v>
      </c>
      <c r="V1775" t="str">
        <f t="shared" si="54"/>
        <v>May-2014</v>
      </c>
      <c r="W1775" s="4">
        <f t="shared" si="55"/>
        <v>0.45</v>
      </c>
    </row>
    <row r="1776" spans="1:23"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s="5">
        <v>9</v>
      </c>
      <c r="T1776" s="4">
        <v>0</v>
      </c>
      <c r="U1776" s="3">
        <v>129.37860000000001</v>
      </c>
      <c r="V1776" t="str">
        <f t="shared" si="54"/>
        <v>May-2014</v>
      </c>
      <c r="W1776" s="4">
        <f t="shared" si="55"/>
        <v>0.26</v>
      </c>
    </row>
    <row r="1777" spans="1:23"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s="5">
        <v>2</v>
      </c>
      <c r="T1777" s="4">
        <v>0</v>
      </c>
      <c r="U1777" s="3">
        <v>1.4952000000000001</v>
      </c>
      <c r="V1777" t="str">
        <f t="shared" si="54"/>
        <v>May-2014</v>
      </c>
      <c r="W1777" s="4">
        <f t="shared" si="55"/>
        <v>0.28000000000000003</v>
      </c>
    </row>
    <row r="1778" spans="1:23"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s="5">
        <v>1</v>
      </c>
      <c r="T1778" s="4">
        <v>0</v>
      </c>
      <c r="U1778" s="3">
        <v>1.512</v>
      </c>
      <c r="V1778" t="str">
        <f t="shared" si="54"/>
        <v>May-2014</v>
      </c>
      <c r="W1778" s="4">
        <f t="shared" si="55"/>
        <v>0.48000000000000004</v>
      </c>
    </row>
    <row r="1779" spans="1:23"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s="5">
        <v>9</v>
      </c>
      <c r="T1779" s="4">
        <v>0</v>
      </c>
      <c r="U1779" s="3">
        <v>180.76589999999999</v>
      </c>
      <c r="V1779" t="str">
        <f t="shared" si="54"/>
        <v>Nov-2015</v>
      </c>
      <c r="W1779" s="4">
        <f t="shared" si="55"/>
        <v>0.48999999999999994</v>
      </c>
    </row>
    <row r="1780" spans="1:23"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s="5">
        <v>5</v>
      </c>
      <c r="T1780" s="4">
        <v>0</v>
      </c>
      <c r="U1780" s="3">
        <v>6.6150000000000002</v>
      </c>
      <c r="V1780" t="str">
        <f t="shared" si="54"/>
        <v>Nov-2015</v>
      </c>
      <c r="W1780" s="4">
        <f t="shared" si="55"/>
        <v>0.45</v>
      </c>
    </row>
    <row r="1781" spans="1:23"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s="5">
        <v>3</v>
      </c>
      <c r="T1781" s="4">
        <v>0</v>
      </c>
      <c r="U1781" s="3">
        <v>14.9925</v>
      </c>
      <c r="V1781" t="str">
        <f t="shared" si="54"/>
        <v>Nov-2016</v>
      </c>
      <c r="W1781" s="4">
        <f t="shared" si="55"/>
        <v>0.25</v>
      </c>
    </row>
    <row r="1782" spans="1:23"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s="5">
        <v>1</v>
      </c>
      <c r="T1782" s="4">
        <v>0</v>
      </c>
      <c r="U1782" s="3">
        <v>20.84</v>
      </c>
      <c r="V1782" t="str">
        <f t="shared" si="54"/>
        <v>Nov-2016</v>
      </c>
      <c r="W1782" s="4">
        <f t="shared" si="55"/>
        <v>0.25</v>
      </c>
    </row>
    <row r="1783" spans="1:23"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s="5">
        <v>2</v>
      </c>
      <c r="T1783" s="4">
        <v>0</v>
      </c>
      <c r="U1783" s="3">
        <v>3.0268000000000002</v>
      </c>
      <c r="V1783" t="str">
        <f t="shared" si="54"/>
        <v>Jul-2015</v>
      </c>
      <c r="W1783" s="4">
        <f t="shared" si="55"/>
        <v>0.46</v>
      </c>
    </row>
    <row r="1784" spans="1:23"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s="5">
        <v>3</v>
      </c>
      <c r="T1784" s="4">
        <v>0</v>
      </c>
      <c r="U1784" s="3">
        <v>59.011200000000002</v>
      </c>
      <c r="V1784" t="str">
        <f t="shared" si="54"/>
        <v>Jul-2015</v>
      </c>
      <c r="W1784" s="4">
        <f t="shared" si="55"/>
        <v>0.48000000000000004</v>
      </c>
    </row>
    <row r="1785" spans="1:23"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s="5">
        <v>4</v>
      </c>
      <c r="T1785" s="4">
        <v>0</v>
      </c>
      <c r="U1785" s="3">
        <v>107.7216</v>
      </c>
      <c r="V1785" t="str">
        <f t="shared" si="54"/>
        <v>Sep-2017</v>
      </c>
      <c r="W1785" s="4">
        <f t="shared" si="55"/>
        <v>0.49</v>
      </c>
    </row>
    <row r="1786" spans="1:23"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s="5">
        <v>6</v>
      </c>
      <c r="T1786" s="4">
        <v>0</v>
      </c>
      <c r="U1786" s="3">
        <v>9.8160000000000007</v>
      </c>
      <c r="V1786" t="str">
        <f t="shared" si="54"/>
        <v>Sep-2017</v>
      </c>
      <c r="W1786" s="4">
        <f t="shared" si="55"/>
        <v>0.1</v>
      </c>
    </row>
    <row r="1787" spans="1:23"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s="5">
        <v>8</v>
      </c>
      <c r="T1787" s="4">
        <v>0</v>
      </c>
      <c r="U1787" s="3">
        <v>15.5288</v>
      </c>
      <c r="V1787" t="str">
        <f t="shared" si="54"/>
        <v>Sep-2017</v>
      </c>
      <c r="W1787" s="4">
        <f t="shared" si="55"/>
        <v>0.47000000000000003</v>
      </c>
    </row>
    <row r="1788" spans="1:23"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s="5">
        <v>3</v>
      </c>
      <c r="T1788" s="4">
        <v>0</v>
      </c>
      <c r="U1788" s="3">
        <v>25.221299999999999</v>
      </c>
      <c r="V1788" t="str">
        <f t="shared" si="54"/>
        <v>Sep-2017</v>
      </c>
      <c r="W1788" s="4">
        <f t="shared" si="55"/>
        <v>0.28999999999999998</v>
      </c>
    </row>
    <row r="1789" spans="1:23"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s="5">
        <v>3</v>
      </c>
      <c r="T1789" s="4">
        <v>0</v>
      </c>
      <c r="U1789" s="3">
        <v>64.785600000000002</v>
      </c>
      <c r="V1789" t="str">
        <f t="shared" si="54"/>
        <v>Feb-2015</v>
      </c>
      <c r="W1789" s="4">
        <f t="shared" si="55"/>
        <v>0.48000000000000004</v>
      </c>
    </row>
    <row r="1790" spans="1:23"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s="5">
        <v>2</v>
      </c>
      <c r="T1790" s="4">
        <v>0</v>
      </c>
      <c r="U1790" s="3">
        <v>195.99440000000001</v>
      </c>
      <c r="V1790" t="str">
        <f t="shared" si="54"/>
        <v>Feb-2015</v>
      </c>
      <c r="W1790" s="4">
        <f t="shared" si="55"/>
        <v>0.28000000000000003</v>
      </c>
    </row>
    <row r="1791" spans="1:23"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s="5">
        <v>5</v>
      </c>
      <c r="T1791" s="4">
        <v>0</v>
      </c>
      <c r="U1791" s="3">
        <v>26.590499999999999</v>
      </c>
      <c r="V1791" t="str">
        <f t="shared" si="54"/>
        <v>Feb-2015</v>
      </c>
      <c r="W1791" s="4">
        <f t="shared" si="55"/>
        <v>0.19</v>
      </c>
    </row>
    <row r="1792" spans="1:23"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s="5">
        <v>1</v>
      </c>
      <c r="T1792" s="4">
        <v>0</v>
      </c>
      <c r="U1792" s="3">
        <v>24.47</v>
      </c>
      <c r="V1792" t="str">
        <f t="shared" si="54"/>
        <v>Oct-2014</v>
      </c>
      <c r="W1792" s="4">
        <f t="shared" si="55"/>
        <v>0.5</v>
      </c>
    </row>
    <row r="1793" spans="1:23"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s="5">
        <v>8</v>
      </c>
      <c r="T1793" s="4">
        <v>0</v>
      </c>
      <c r="U1793" s="3">
        <v>673.88160000000005</v>
      </c>
      <c r="V1793" t="str">
        <f t="shared" si="54"/>
        <v>Dec-2014</v>
      </c>
      <c r="W1793" s="4">
        <f t="shared" si="55"/>
        <v>0.24</v>
      </c>
    </row>
    <row r="1794" spans="1:23"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s="5">
        <v>4</v>
      </c>
      <c r="T1794" s="4">
        <v>0</v>
      </c>
      <c r="U1794" s="3">
        <v>12.5928</v>
      </c>
      <c r="V1794" t="str">
        <f t="shared" si="54"/>
        <v>Dec-2014</v>
      </c>
      <c r="W1794" s="4">
        <f t="shared" si="55"/>
        <v>0.27</v>
      </c>
    </row>
    <row r="1795" spans="1:23"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s="5">
        <v>2</v>
      </c>
      <c r="T1795" s="4">
        <v>0.2</v>
      </c>
      <c r="U1795" s="3">
        <v>6.0415999999999999</v>
      </c>
      <c r="V1795" t="str">
        <f t="shared" ref="V1795:V1858" si="56">TEXT(D1795,"mmm-yyyy")</f>
        <v>Dec-2014</v>
      </c>
      <c r="W1795" s="4">
        <f t="shared" ref="W1795:W1858" si="57">IF(R1795=0,0,U1795/R1795)</f>
        <v>0.1</v>
      </c>
    </row>
    <row r="1796" spans="1:23"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s="5">
        <v>3</v>
      </c>
      <c r="T1796" s="4">
        <v>0</v>
      </c>
      <c r="U1796" s="3">
        <v>26.984999999999999</v>
      </c>
      <c r="V1796" t="str">
        <f t="shared" si="56"/>
        <v>Sep-2016</v>
      </c>
      <c r="W1796" s="4">
        <f t="shared" si="57"/>
        <v>0.25</v>
      </c>
    </row>
    <row r="1797" spans="1:23"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s="5">
        <v>8</v>
      </c>
      <c r="T1797" s="4">
        <v>0</v>
      </c>
      <c r="U1797" s="3">
        <v>16.598400000000002</v>
      </c>
      <c r="V1797" t="str">
        <f t="shared" si="56"/>
        <v>Aug-2017</v>
      </c>
      <c r="W1797" s="4">
        <f t="shared" si="57"/>
        <v>0.26</v>
      </c>
    </row>
    <row r="1798" spans="1:23"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347.97</v>
      </c>
      <c r="S1798" s="5">
        <v>3</v>
      </c>
      <c r="T1798" s="4">
        <v>0</v>
      </c>
      <c r="U1798" s="3">
        <v>100.9113</v>
      </c>
      <c r="V1798" t="str">
        <f t="shared" si="56"/>
        <v>Aug-2017</v>
      </c>
      <c r="W1798" s="4">
        <f t="shared" si="57"/>
        <v>0.28999999999999998</v>
      </c>
    </row>
    <row r="1799" spans="1:23"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s="5">
        <v>6</v>
      </c>
      <c r="T1799" s="4">
        <v>0.2</v>
      </c>
      <c r="U1799" s="3">
        <v>11.565</v>
      </c>
      <c r="V1799" t="str">
        <f t="shared" si="56"/>
        <v>Aug-2017</v>
      </c>
      <c r="W1799" s="4">
        <f t="shared" si="57"/>
        <v>0.31249999999999994</v>
      </c>
    </row>
    <row r="1800" spans="1:23"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s="5">
        <v>5</v>
      </c>
      <c r="T1800" s="4">
        <v>0</v>
      </c>
      <c r="U1800" s="3">
        <v>73.320999999999998</v>
      </c>
      <c r="V1800" t="str">
        <f t="shared" si="56"/>
        <v>Jul-2016</v>
      </c>
      <c r="W1800" s="4">
        <f t="shared" si="57"/>
        <v>0.33999999999999997</v>
      </c>
    </row>
    <row r="1801" spans="1:23"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11.167999999999999</v>
      </c>
      <c r="S1801" s="5">
        <v>4</v>
      </c>
      <c r="T1801" s="4">
        <v>0.2</v>
      </c>
      <c r="U1801" s="3">
        <v>3.6295999999999999</v>
      </c>
      <c r="V1801" t="str">
        <f t="shared" si="56"/>
        <v>Aug-2016</v>
      </c>
      <c r="W1801" s="4">
        <f t="shared" si="57"/>
        <v>0.32500000000000001</v>
      </c>
    </row>
    <row r="1802" spans="1:23"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53.951999999999998</v>
      </c>
      <c r="S1802" s="5">
        <v>3</v>
      </c>
      <c r="T1802" s="4">
        <v>0.2</v>
      </c>
      <c r="U1802" s="3">
        <v>17.534400000000002</v>
      </c>
      <c r="V1802" t="str">
        <f t="shared" si="56"/>
        <v>Aug-2016</v>
      </c>
      <c r="W1802" s="4">
        <f t="shared" si="57"/>
        <v>0.32500000000000007</v>
      </c>
    </row>
    <row r="1803" spans="1:23"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s="5">
        <v>1</v>
      </c>
      <c r="T1803" s="4">
        <v>0</v>
      </c>
      <c r="U1803" s="3">
        <v>1.5047999999999999</v>
      </c>
      <c r="V1803" t="str">
        <f t="shared" si="56"/>
        <v>Nov-2016</v>
      </c>
      <c r="W1803" s="4">
        <f t="shared" si="57"/>
        <v>0.36</v>
      </c>
    </row>
    <row r="1804" spans="1:23"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5.6070000000000002</v>
      </c>
      <c r="S1804" s="5">
        <v>1</v>
      </c>
      <c r="T1804" s="4">
        <v>0.7</v>
      </c>
      <c r="U1804" s="3">
        <v>-4.2987000000000002</v>
      </c>
      <c r="V1804" t="str">
        <f t="shared" si="56"/>
        <v>Sep-2017</v>
      </c>
      <c r="W1804" s="4">
        <f t="shared" si="57"/>
        <v>-0.76666666666666672</v>
      </c>
    </row>
    <row r="1805" spans="1:23"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4663.7359999999999</v>
      </c>
      <c r="S1805" s="5">
        <v>7</v>
      </c>
      <c r="T1805" s="4">
        <v>0.2</v>
      </c>
      <c r="U1805" s="3">
        <v>-1049.3406</v>
      </c>
      <c r="V1805" t="str">
        <f t="shared" si="56"/>
        <v>Sep-2017</v>
      </c>
      <c r="W1805" s="4">
        <f t="shared" si="57"/>
        <v>-0.22500000000000001</v>
      </c>
    </row>
    <row r="1806" spans="1:23"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79.983999999999995</v>
      </c>
      <c r="S1806" s="5">
        <v>2</v>
      </c>
      <c r="T1806" s="4">
        <v>0.2</v>
      </c>
      <c r="U1806" s="3">
        <v>22.9954</v>
      </c>
      <c r="V1806" t="str">
        <f t="shared" si="56"/>
        <v>Sep-2017</v>
      </c>
      <c r="W1806" s="4">
        <f t="shared" si="57"/>
        <v>0.28750000000000003</v>
      </c>
    </row>
    <row r="1807" spans="1:23"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s="5">
        <v>7</v>
      </c>
      <c r="T1807" s="4">
        <v>0.2</v>
      </c>
      <c r="U1807" s="3">
        <v>257.59440000000001</v>
      </c>
      <c r="V1807" t="str">
        <f t="shared" si="56"/>
        <v>Dec-2016</v>
      </c>
      <c r="W1807" s="4">
        <f t="shared" si="57"/>
        <v>0.1</v>
      </c>
    </row>
    <row r="1808" spans="1:23"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s="5">
        <v>7</v>
      </c>
      <c r="T1808" s="4">
        <v>0</v>
      </c>
      <c r="U1808" s="3">
        <v>21.7728</v>
      </c>
      <c r="V1808" t="str">
        <f t="shared" si="56"/>
        <v>Dec-2016</v>
      </c>
      <c r="W1808" s="4">
        <f t="shared" si="57"/>
        <v>0.48</v>
      </c>
    </row>
    <row r="1809" spans="1:23"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s="5">
        <v>7</v>
      </c>
      <c r="T1809" s="4">
        <v>0</v>
      </c>
      <c r="U1809" s="3">
        <v>76.272000000000006</v>
      </c>
      <c r="V1809" t="str">
        <f t="shared" si="56"/>
        <v>Dec-2016</v>
      </c>
      <c r="W1809" s="4">
        <f t="shared" si="57"/>
        <v>0.3</v>
      </c>
    </row>
    <row r="1810" spans="1:23"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s="5">
        <v>7</v>
      </c>
      <c r="T1810" s="4">
        <v>0</v>
      </c>
      <c r="U1810" s="3">
        <v>0.69930000000000003</v>
      </c>
      <c r="V1810" t="str">
        <f t="shared" si="56"/>
        <v>Feb-2016</v>
      </c>
      <c r="W1810" s="4">
        <f t="shared" si="57"/>
        <v>0.01</v>
      </c>
    </row>
    <row r="1811" spans="1:23"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s="5">
        <v>7</v>
      </c>
      <c r="T1811" s="4">
        <v>0.6</v>
      </c>
      <c r="U1811" s="3">
        <v>-12.117000000000001</v>
      </c>
      <c r="V1811" t="str">
        <f t="shared" si="56"/>
        <v>Oct-2016</v>
      </c>
      <c r="W1811" s="4">
        <f t="shared" si="57"/>
        <v>-0.75000000000000011</v>
      </c>
    </row>
    <row r="1812" spans="1:23"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s="5">
        <v>3</v>
      </c>
      <c r="T1812" s="4">
        <v>0.2</v>
      </c>
      <c r="U1812" s="3">
        <v>17.815200000000001</v>
      </c>
      <c r="V1812" t="str">
        <f t="shared" si="56"/>
        <v>Oct-2016</v>
      </c>
      <c r="W1812" s="4">
        <f t="shared" si="57"/>
        <v>0.32500000000000001</v>
      </c>
    </row>
    <row r="1813" spans="1:23"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s="5">
        <v>7</v>
      </c>
      <c r="T1813" s="4">
        <v>0</v>
      </c>
      <c r="U1813" s="3">
        <v>245.02099999999999</v>
      </c>
      <c r="V1813" t="str">
        <f t="shared" si="56"/>
        <v>Jun-2014</v>
      </c>
      <c r="W1813" s="4">
        <f t="shared" si="57"/>
        <v>0.16999999999999998</v>
      </c>
    </row>
    <row r="1814" spans="1:23"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s="5">
        <v>5</v>
      </c>
      <c r="T1814" s="4">
        <v>0.2</v>
      </c>
      <c r="U1814" s="3">
        <v>28.13</v>
      </c>
      <c r="V1814" t="str">
        <f t="shared" si="56"/>
        <v>Nov-2017</v>
      </c>
      <c r="W1814" s="4">
        <f t="shared" si="57"/>
        <v>0.36249999999999999</v>
      </c>
    </row>
    <row r="1815" spans="1:23"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4.6559999999999997</v>
      </c>
      <c r="S1815" s="5">
        <v>2</v>
      </c>
      <c r="T1815" s="4">
        <v>0.2</v>
      </c>
      <c r="U1815" s="3">
        <v>1.5713999999999999</v>
      </c>
      <c r="V1815" t="str">
        <f t="shared" si="56"/>
        <v>Nov-2017</v>
      </c>
      <c r="W1815" s="4">
        <f t="shared" si="57"/>
        <v>0.33750000000000002</v>
      </c>
    </row>
    <row r="1816" spans="1:23"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v>
      </c>
      <c r="S1816" s="5">
        <v>3</v>
      </c>
      <c r="T1816" s="4">
        <v>0.2</v>
      </c>
      <c r="U1816" s="3">
        <v>-8.5068000000000001</v>
      </c>
      <c r="V1816" t="str">
        <f t="shared" si="56"/>
        <v>Sep-2015</v>
      </c>
      <c r="W1816" s="4">
        <f t="shared" si="57"/>
        <v>-0.05</v>
      </c>
    </row>
    <row r="1817" spans="1:23"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s="5">
        <v>2</v>
      </c>
      <c r="T1817" s="4">
        <v>0</v>
      </c>
      <c r="U1817" s="3">
        <v>3.4685999999999999</v>
      </c>
      <c r="V1817" t="str">
        <f t="shared" si="56"/>
        <v>Jun-2015</v>
      </c>
      <c r="W1817" s="4">
        <f t="shared" si="57"/>
        <v>0.47</v>
      </c>
    </row>
    <row r="1818" spans="1:23"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s="5">
        <v>2</v>
      </c>
      <c r="T1818" s="4">
        <v>0</v>
      </c>
      <c r="U1818" s="3">
        <v>3.0558000000000001</v>
      </c>
      <c r="V1818" t="str">
        <f t="shared" si="56"/>
        <v>Jun-2015</v>
      </c>
      <c r="W1818" s="4">
        <f t="shared" si="57"/>
        <v>0.33</v>
      </c>
    </row>
    <row r="1819" spans="1:23"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s="5">
        <v>2</v>
      </c>
      <c r="T1819" s="4">
        <v>0</v>
      </c>
      <c r="U1819" s="3">
        <v>4.5815999999999999</v>
      </c>
      <c r="V1819" t="str">
        <f t="shared" si="56"/>
        <v>Dec-2015</v>
      </c>
      <c r="W1819" s="4">
        <f t="shared" si="57"/>
        <v>0.45999999999999996</v>
      </c>
    </row>
    <row r="1820" spans="1:23"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75.599999999999994</v>
      </c>
      <c r="S1820" s="5">
        <v>2</v>
      </c>
      <c r="T1820" s="4">
        <v>0.8</v>
      </c>
      <c r="U1820" s="3">
        <v>-166.32</v>
      </c>
      <c r="V1820" t="str">
        <f t="shared" si="56"/>
        <v>May-2014</v>
      </c>
      <c r="W1820" s="4">
        <f t="shared" si="57"/>
        <v>-2.2000000000000002</v>
      </c>
    </row>
    <row r="1821" spans="1:23"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s="5">
        <v>2</v>
      </c>
      <c r="T1821" s="4">
        <v>0.6</v>
      </c>
      <c r="U1821" s="3">
        <v>-24.189</v>
      </c>
      <c r="V1821" t="str">
        <f t="shared" si="56"/>
        <v>May-2014</v>
      </c>
      <c r="W1821" s="4">
        <f t="shared" si="57"/>
        <v>-0.82499999999999996</v>
      </c>
    </row>
    <row r="1822" spans="1:23"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92.063999999999993</v>
      </c>
      <c r="S1822" s="5">
        <v>6</v>
      </c>
      <c r="T1822" s="4">
        <v>0.8</v>
      </c>
      <c r="U1822" s="3">
        <v>-225.55680000000001</v>
      </c>
      <c r="V1822" t="str">
        <f t="shared" si="56"/>
        <v>Feb-2016</v>
      </c>
      <c r="W1822" s="4">
        <f t="shared" si="57"/>
        <v>-2.4500000000000002</v>
      </c>
    </row>
    <row r="1823" spans="1:23"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v>
      </c>
      <c r="S1823" s="5">
        <v>4</v>
      </c>
      <c r="T1823" s="4">
        <v>0.2</v>
      </c>
      <c r="U1823" s="3">
        <v>1.8311999999999999</v>
      </c>
      <c r="V1823" t="str">
        <f t="shared" si="56"/>
        <v>Feb-2016</v>
      </c>
      <c r="W1823" s="4">
        <f t="shared" si="57"/>
        <v>0.26250000000000001</v>
      </c>
    </row>
    <row r="1824" spans="1:23"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s="5">
        <v>3</v>
      </c>
      <c r="T1824" s="4">
        <v>0.3</v>
      </c>
      <c r="U1824" s="3">
        <v>-2.6981999999999999</v>
      </c>
      <c r="V1824" t="str">
        <f t="shared" si="56"/>
        <v>Feb-2016</v>
      </c>
      <c r="W1824" s="4">
        <f t="shared" si="57"/>
        <v>-4.2857142857142858E-2</v>
      </c>
    </row>
    <row r="1825" spans="1:23"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5.1840000000000002</v>
      </c>
      <c r="S1825" s="5">
        <v>1</v>
      </c>
      <c r="T1825" s="4">
        <v>0.2</v>
      </c>
      <c r="U1825" s="3">
        <v>1.8144</v>
      </c>
      <c r="V1825" t="str">
        <f t="shared" si="56"/>
        <v>Feb-2016</v>
      </c>
      <c r="W1825" s="4">
        <f t="shared" si="57"/>
        <v>0.35</v>
      </c>
    </row>
    <row r="1826" spans="1:23"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s="5">
        <v>10</v>
      </c>
      <c r="T1826" s="4">
        <v>0.7</v>
      </c>
      <c r="U1826" s="3">
        <v>-25.056000000000001</v>
      </c>
      <c r="V1826" t="str">
        <f t="shared" si="56"/>
        <v>Dec-2016</v>
      </c>
      <c r="W1826" s="4">
        <f t="shared" si="57"/>
        <v>-0.8</v>
      </c>
    </row>
    <row r="1827" spans="1:23"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v>
      </c>
      <c r="S1827" s="5">
        <v>4</v>
      </c>
      <c r="T1827" s="4">
        <v>0.2</v>
      </c>
      <c r="U1827" s="3">
        <v>3.1080000000000001</v>
      </c>
      <c r="V1827" t="str">
        <f t="shared" si="56"/>
        <v>Dec-2016</v>
      </c>
      <c r="W1827" s="4">
        <f t="shared" si="57"/>
        <v>0.26250000000000001</v>
      </c>
    </row>
    <row r="1828" spans="1:23"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22.783999999999999</v>
      </c>
      <c r="S1828" s="5">
        <v>1</v>
      </c>
      <c r="T1828" s="4">
        <v>0.2</v>
      </c>
      <c r="U1828" s="3">
        <v>4.8415999999999997</v>
      </c>
      <c r="V1828" t="str">
        <f t="shared" si="56"/>
        <v>Dec-2016</v>
      </c>
      <c r="W1828" s="4">
        <f t="shared" si="57"/>
        <v>0.21249999999999999</v>
      </c>
    </row>
    <row r="1829" spans="1:23"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s="5">
        <v>3</v>
      </c>
      <c r="T1829" s="4">
        <v>0.2</v>
      </c>
      <c r="U1829" s="3">
        <v>126.8973</v>
      </c>
      <c r="V1829" t="str">
        <f t="shared" si="56"/>
        <v>Feb-2016</v>
      </c>
      <c r="W1829" s="4">
        <f t="shared" si="57"/>
        <v>0.11249999999999999</v>
      </c>
    </row>
    <row r="1830" spans="1:23"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s="5">
        <v>6</v>
      </c>
      <c r="T1830" s="4">
        <v>0</v>
      </c>
      <c r="U1830" s="3">
        <v>18.662400000000002</v>
      </c>
      <c r="V1830" t="str">
        <f t="shared" si="56"/>
        <v>Jul-2015</v>
      </c>
      <c r="W1830" s="4">
        <f t="shared" si="57"/>
        <v>0.48000000000000004</v>
      </c>
    </row>
    <row r="1831" spans="1:23"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s="5">
        <v>2</v>
      </c>
      <c r="T1831" s="4">
        <v>0.4</v>
      </c>
      <c r="U1831" s="3">
        <v>-168.95580000000001</v>
      </c>
      <c r="V1831" t="str">
        <f t="shared" si="56"/>
        <v>May-2014</v>
      </c>
      <c r="W1831" s="4">
        <f t="shared" si="57"/>
        <v>-0.21666666666666667</v>
      </c>
    </row>
    <row r="1832" spans="1:23"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s="5">
        <v>8</v>
      </c>
      <c r="T1832" s="4">
        <v>0</v>
      </c>
      <c r="U1832" s="3">
        <v>374.37920000000003</v>
      </c>
      <c r="V1832" t="str">
        <f t="shared" si="56"/>
        <v>Oct-2017</v>
      </c>
      <c r="W1832" s="4">
        <f t="shared" si="57"/>
        <v>0.26</v>
      </c>
    </row>
    <row r="1833" spans="1:23"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s="5">
        <v>1</v>
      </c>
      <c r="T1833" s="4">
        <v>0</v>
      </c>
      <c r="U1833" s="3">
        <v>62.906399999999998</v>
      </c>
      <c r="V1833" t="str">
        <f t="shared" si="56"/>
        <v>Oct-2017</v>
      </c>
      <c r="W1833" s="4">
        <f t="shared" si="57"/>
        <v>0.24</v>
      </c>
    </row>
    <row r="1834" spans="1:23"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s="5">
        <v>3</v>
      </c>
      <c r="T1834" s="4">
        <v>0.2</v>
      </c>
      <c r="U1834" s="3">
        <v>25.875</v>
      </c>
      <c r="V1834" t="str">
        <f t="shared" si="56"/>
        <v>Nov-2015</v>
      </c>
      <c r="W1834" s="4">
        <f t="shared" si="57"/>
        <v>0.125</v>
      </c>
    </row>
    <row r="1835" spans="1:23"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s="5">
        <v>3</v>
      </c>
      <c r="T1835" s="4">
        <v>0.4</v>
      </c>
      <c r="U1835" s="3">
        <v>-263.99669999999998</v>
      </c>
      <c r="V1835" t="str">
        <f t="shared" si="56"/>
        <v>Aug-2017</v>
      </c>
      <c r="W1835" s="4">
        <f t="shared" si="57"/>
        <v>-0.18333333333333332</v>
      </c>
    </row>
    <row r="1836" spans="1:23"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36.287999999999997</v>
      </c>
      <c r="S1836" s="5">
        <v>7</v>
      </c>
      <c r="T1836" s="4">
        <v>0.2</v>
      </c>
      <c r="U1836" s="3">
        <v>12.700799999999999</v>
      </c>
      <c r="V1836" t="str">
        <f t="shared" si="56"/>
        <v>Aug-2017</v>
      </c>
      <c r="W1836" s="4">
        <f t="shared" si="57"/>
        <v>0.35000000000000003</v>
      </c>
    </row>
    <row r="1837" spans="1:23"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v>
      </c>
      <c r="S1837" s="5">
        <v>5</v>
      </c>
      <c r="T1837" s="4">
        <v>0</v>
      </c>
      <c r="U1837" s="3">
        <v>6.2060000000000004</v>
      </c>
      <c r="V1837" t="str">
        <f t="shared" si="56"/>
        <v>Jun-2014</v>
      </c>
      <c r="W1837" s="4">
        <f t="shared" si="57"/>
        <v>0.29000000000000004</v>
      </c>
    </row>
    <row r="1838" spans="1:23"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s="5">
        <v>7</v>
      </c>
      <c r="T1838" s="4">
        <v>0</v>
      </c>
      <c r="U1838" s="3">
        <v>361.29939999999999</v>
      </c>
      <c r="V1838" t="str">
        <f t="shared" si="56"/>
        <v>Feb-2017</v>
      </c>
      <c r="W1838" s="4">
        <f t="shared" si="57"/>
        <v>0.29000000000000004</v>
      </c>
    </row>
    <row r="1839" spans="1:23"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s="5">
        <v>3</v>
      </c>
      <c r="T1839" s="4">
        <v>0.2</v>
      </c>
      <c r="U1839" s="3">
        <v>5.9211</v>
      </c>
      <c r="V1839" t="str">
        <f t="shared" si="56"/>
        <v>Aug-2014</v>
      </c>
      <c r="W1839" s="4">
        <f t="shared" si="57"/>
        <v>0.33749999999999997</v>
      </c>
    </row>
    <row r="1840" spans="1:23"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s="5">
        <v>4</v>
      </c>
      <c r="T1840" s="4">
        <v>0.2</v>
      </c>
      <c r="U1840" s="3">
        <v>12.135199999999999</v>
      </c>
      <c r="V1840" t="str">
        <f t="shared" si="56"/>
        <v>Aug-2014</v>
      </c>
      <c r="W1840" s="4">
        <f t="shared" si="57"/>
        <v>0.27499999999999997</v>
      </c>
    </row>
    <row r="1841" spans="1:23"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v>
      </c>
      <c r="S1841" s="5">
        <v>1</v>
      </c>
      <c r="T1841" s="4">
        <v>0.2</v>
      </c>
      <c r="U1841" s="3">
        <v>10.224500000000001</v>
      </c>
      <c r="V1841" t="str">
        <f t="shared" si="56"/>
        <v>Aug-2014</v>
      </c>
      <c r="W1841" s="4">
        <f t="shared" si="57"/>
        <v>0.16250000000000001</v>
      </c>
    </row>
    <row r="1842" spans="1:23"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s="5">
        <v>2</v>
      </c>
      <c r="T1842" s="4">
        <v>0.2</v>
      </c>
      <c r="U1842" s="3">
        <v>29.364000000000001</v>
      </c>
      <c r="V1842" t="str">
        <f t="shared" si="56"/>
        <v>Aug-2014</v>
      </c>
      <c r="W1842" s="4">
        <f t="shared" si="57"/>
        <v>0.375</v>
      </c>
    </row>
    <row r="1843" spans="1:23"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s="5">
        <v>1</v>
      </c>
      <c r="T1843" s="4">
        <v>0</v>
      </c>
      <c r="U1843" s="3">
        <v>39.4268</v>
      </c>
      <c r="V1843" t="str">
        <f t="shared" si="56"/>
        <v>Jul-2016</v>
      </c>
      <c r="W1843" s="4">
        <f t="shared" si="57"/>
        <v>0.27999999999999997</v>
      </c>
    </row>
    <row r="1844" spans="1:23"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40.095999999999997</v>
      </c>
      <c r="S1844" s="5">
        <v>4</v>
      </c>
      <c r="T1844" s="4">
        <v>0.2</v>
      </c>
      <c r="U1844" s="3">
        <v>13.532400000000001</v>
      </c>
      <c r="V1844" t="str">
        <f t="shared" si="56"/>
        <v>Feb-2015</v>
      </c>
      <c r="W1844" s="4">
        <f t="shared" si="57"/>
        <v>0.33750000000000008</v>
      </c>
    </row>
    <row r="1845" spans="1:23"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s="5">
        <v>2</v>
      </c>
      <c r="T1845" s="4">
        <v>0.6</v>
      </c>
      <c r="U1845" s="3">
        <v>-30.588000000000001</v>
      </c>
      <c r="V1845" t="str">
        <f t="shared" si="56"/>
        <v>Feb-2015</v>
      </c>
      <c r="W1845" s="4">
        <f t="shared" si="57"/>
        <v>-0.75</v>
      </c>
    </row>
    <row r="1846" spans="1:23"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v>
      </c>
      <c r="S1846" s="5">
        <v>3</v>
      </c>
      <c r="T1846" s="4">
        <v>0</v>
      </c>
      <c r="U1846" s="3">
        <v>11.774100000000001</v>
      </c>
      <c r="V1846" t="str">
        <f t="shared" si="56"/>
        <v>Aug-2017</v>
      </c>
      <c r="W1846" s="4">
        <f t="shared" si="57"/>
        <v>0.13</v>
      </c>
    </row>
    <row r="1847" spans="1:23"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s="5">
        <v>6</v>
      </c>
      <c r="T1847" s="4">
        <v>0</v>
      </c>
      <c r="U1847" s="3">
        <v>19.238399999999999</v>
      </c>
      <c r="V1847" t="str">
        <f t="shared" si="56"/>
        <v>Jan-2017</v>
      </c>
      <c r="W1847" s="4">
        <f t="shared" si="57"/>
        <v>0.48</v>
      </c>
    </row>
    <row r="1848" spans="1:23"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s="5">
        <v>2</v>
      </c>
      <c r="T1848" s="4">
        <v>0</v>
      </c>
      <c r="U1848" s="3">
        <v>15.8256</v>
      </c>
      <c r="V1848" t="str">
        <f t="shared" si="56"/>
        <v>Jan-2017</v>
      </c>
      <c r="W1848" s="4">
        <f t="shared" si="57"/>
        <v>0.42</v>
      </c>
    </row>
    <row r="1849" spans="1:23"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s="5">
        <v>3</v>
      </c>
      <c r="T1849" s="4">
        <v>0.2</v>
      </c>
      <c r="U1849" s="3">
        <v>27.176400000000001</v>
      </c>
      <c r="V1849" t="str">
        <f t="shared" si="56"/>
        <v>Sep-2017</v>
      </c>
      <c r="W1849" s="4">
        <f t="shared" si="57"/>
        <v>7.5000000000000011E-2</v>
      </c>
    </row>
    <row r="1850" spans="1:23"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7.1840000000000002</v>
      </c>
      <c r="S1850" s="5">
        <v>2</v>
      </c>
      <c r="T1850" s="4">
        <v>0.2</v>
      </c>
      <c r="U1850" s="3">
        <v>2.2450000000000001</v>
      </c>
      <c r="V1850" t="str">
        <f t="shared" si="56"/>
        <v>Sep-2017</v>
      </c>
      <c r="W1850" s="4">
        <f t="shared" si="57"/>
        <v>0.3125</v>
      </c>
    </row>
    <row r="1851" spans="1:23"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s="5">
        <v>1</v>
      </c>
      <c r="T1851" s="4">
        <v>0</v>
      </c>
      <c r="U1851" s="3">
        <v>9.7327999999999992</v>
      </c>
      <c r="V1851" t="str">
        <f t="shared" si="56"/>
        <v>Jul-2015</v>
      </c>
      <c r="W1851" s="4">
        <f t="shared" si="57"/>
        <v>0.27999999999999997</v>
      </c>
    </row>
    <row r="1852" spans="1:23"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s="5">
        <v>5</v>
      </c>
      <c r="T1852" s="4">
        <v>0</v>
      </c>
      <c r="U1852" s="3">
        <v>124.68</v>
      </c>
      <c r="V1852" t="str">
        <f t="shared" si="56"/>
        <v>Jul-2015</v>
      </c>
      <c r="W1852" s="4">
        <f t="shared" si="57"/>
        <v>0.15</v>
      </c>
    </row>
    <row r="1853" spans="1:23"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v>
      </c>
      <c r="S1853" s="5">
        <v>5</v>
      </c>
      <c r="T1853" s="4">
        <v>0</v>
      </c>
      <c r="U1853" s="3">
        <v>11.88</v>
      </c>
      <c r="V1853" t="str">
        <f t="shared" si="56"/>
        <v>Jul-2015</v>
      </c>
      <c r="W1853" s="4">
        <f t="shared" si="57"/>
        <v>0.45000000000000007</v>
      </c>
    </row>
    <row r="1854" spans="1:23"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s="5">
        <v>7</v>
      </c>
      <c r="T1854" s="4">
        <v>0</v>
      </c>
      <c r="U1854" s="3">
        <v>49.104999999999997</v>
      </c>
      <c r="V1854" t="str">
        <f t="shared" si="56"/>
        <v>Jul-2015</v>
      </c>
      <c r="W1854" s="4">
        <f t="shared" si="57"/>
        <v>0.45999999999999996</v>
      </c>
    </row>
    <row r="1855" spans="1:23"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s="5">
        <v>2</v>
      </c>
      <c r="T1855" s="4">
        <v>0</v>
      </c>
      <c r="U1855" s="3">
        <v>45.9754</v>
      </c>
      <c r="V1855" t="str">
        <f t="shared" si="56"/>
        <v>Jul-2015</v>
      </c>
      <c r="W1855" s="4">
        <f t="shared" si="57"/>
        <v>0.47000000000000003</v>
      </c>
    </row>
    <row r="1856" spans="1:23"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s="5">
        <v>5</v>
      </c>
      <c r="T1856" s="4">
        <v>0</v>
      </c>
      <c r="U1856" s="3">
        <v>38.177999999999997</v>
      </c>
      <c r="V1856" t="str">
        <f t="shared" si="56"/>
        <v>Jul-2015</v>
      </c>
      <c r="W1856" s="4">
        <f t="shared" si="57"/>
        <v>0.26999999999999996</v>
      </c>
    </row>
    <row r="1857" spans="1:23"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s="5">
        <v>3</v>
      </c>
      <c r="T1857" s="4">
        <v>0</v>
      </c>
      <c r="U1857" s="3">
        <v>4.7915999999999999</v>
      </c>
      <c r="V1857" t="str">
        <f t="shared" si="56"/>
        <v>Jun-2014</v>
      </c>
      <c r="W1857" s="4">
        <f t="shared" si="57"/>
        <v>0.33</v>
      </c>
    </row>
    <row r="1858" spans="1:23"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v>
      </c>
      <c r="S1858" s="5">
        <v>5</v>
      </c>
      <c r="T1858" s="4">
        <v>0.2</v>
      </c>
      <c r="U1858" s="3">
        <v>-15.99</v>
      </c>
      <c r="V1858" t="str">
        <f t="shared" si="56"/>
        <v>May-2017</v>
      </c>
      <c r="W1858" s="4">
        <f t="shared" si="57"/>
        <v>-0.125</v>
      </c>
    </row>
    <row r="1859" spans="1:23"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34.24</v>
      </c>
      <c r="S1859" s="5">
        <v>4</v>
      </c>
      <c r="T1859" s="4">
        <v>0.8</v>
      </c>
      <c r="U1859" s="3">
        <v>-53.072000000000003</v>
      </c>
      <c r="V1859" t="str">
        <f t="shared" ref="V1859:V1922" si="58">TEXT(D1859,"mmm-yyyy")</f>
        <v>May-2017</v>
      </c>
      <c r="W1859" s="4">
        <f t="shared" ref="W1859:W1922" si="59">IF(R1859=0,0,U1859/R1859)</f>
        <v>-1.55</v>
      </c>
    </row>
    <row r="1860" spans="1:23"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s="5">
        <v>2</v>
      </c>
      <c r="T1860" s="4">
        <v>0</v>
      </c>
      <c r="U1860" s="3">
        <v>60.552799999999998</v>
      </c>
      <c r="V1860" t="str">
        <f t="shared" si="58"/>
        <v>Sep-2015</v>
      </c>
      <c r="W1860" s="4">
        <f t="shared" si="59"/>
        <v>0.43999999999999995</v>
      </c>
    </row>
    <row r="1861" spans="1:23"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s="5">
        <v>1</v>
      </c>
      <c r="T1861" s="4">
        <v>0</v>
      </c>
      <c r="U1861" s="3">
        <v>25.122499999999999</v>
      </c>
      <c r="V1861" t="str">
        <f t="shared" si="58"/>
        <v>Sep-2015</v>
      </c>
      <c r="W1861" s="4">
        <f t="shared" si="59"/>
        <v>0.25</v>
      </c>
    </row>
    <row r="1862" spans="1:23"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s="5">
        <v>2</v>
      </c>
      <c r="T1862" s="4">
        <v>0.2</v>
      </c>
      <c r="U1862" s="3">
        <v>-28.976400000000002</v>
      </c>
      <c r="V1862" t="str">
        <f t="shared" si="58"/>
        <v>Mar-2017</v>
      </c>
      <c r="W1862" s="4">
        <f t="shared" si="59"/>
        <v>-0.11250000000000002</v>
      </c>
    </row>
    <row r="1863" spans="1:23"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s="5">
        <v>4</v>
      </c>
      <c r="T1863" s="4">
        <v>0</v>
      </c>
      <c r="U1863" s="3">
        <v>33.588799999999999</v>
      </c>
      <c r="V1863" t="str">
        <f t="shared" si="58"/>
        <v>Mar-2017</v>
      </c>
      <c r="W1863" s="4">
        <f t="shared" si="59"/>
        <v>0.28000000000000003</v>
      </c>
    </row>
    <row r="1864" spans="1:23"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49.631999999999998</v>
      </c>
      <c r="S1864" s="5">
        <v>4</v>
      </c>
      <c r="T1864" s="4">
        <v>0.2</v>
      </c>
      <c r="U1864" s="3">
        <v>4.9631999999999996</v>
      </c>
      <c r="V1864" t="str">
        <f t="shared" si="58"/>
        <v>Nov-2014</v>
      </c>
      <c r="W1864" s="4">
        <f t="shared" si="59"/>
        <v>9.9999999999999992E-2</v>
      </c>
    </row>
    <row r="1865" spans="1:23"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s="5">
        <v>5</v>
      </c>
      <c r="T1865" s="4">
        <v>0.5</v>
      </c>
      <c r="U1865" s="3">
        <v>-465.56799999999998</v>
      </c>
      <c r="V1865" t="str">
        <f t="shared" si="58"/>
        <v>Oct-2016</v>
      </c>
      <c r="W1865" s="4">
        <f t="shared" si="59"/>
        <v>-0.6399999999999999</v>
      </c>
    </row>
    <row r="1866" spans="1:23"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s="5">
        <v>3</v>
      </c>
      <c r="T1866" s="4">
        <v>0.2</v>
      </c>
      <c r="U1866" s="3">
        <v>4.3680000000000003</v>
      </c>
      <c r="V1866" t="str">
        <f t="shared" si="58"/>
        <v>Oct-2016</v>
      </c>
      <c r="W1866" s="4">
        <f t="shared" si="59"/>
        <v>0.17500000000000002</v>
      </c>
    </row>
    <row r="1867" spans="1:23"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s="5">
        <v>3</v>
      </c>
      <c r="T1867" s="4">
        <v>0.4</v>
      </c>
      <c r="U1867" s="3">
        <v>-92.695499999999996</v>
      </c>
      <c r="V1867" t="str">
        <f t="shared" si="58"/>
        <v>Nov-2017</v>
      </c>
      <c r="W1867" s="4">
        <f t="shared" si="59"/>
        <v>-0.25</v>
      </c>
    </row>
    <row r="1868" spans="1:23"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s="5">
        <v>5</v>
      </c>
      <c r="T1868" s="4">
        <v>0</v>
      </c>
      <c r="U1868" s="3">
        <v>70.721999999999994</v>
      </c>
      <c r="V1868" t="str">
        <f t="shared" si="58"/>
        <v>Apr-2017</v>
      </c>
      <c r="W1868" s="4">
        <f t="shared" si="59"/>
        <v>0.36</v>
      </c>
    </row>
    <row r="1869" spans="1:23"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31.103999999999999</v>
      </c>
      <c r="S1869" s="5">
        <v>6</v>
      </c>
      <c r="T1869" s="4">
        <v>0.2</v>
      </c>
      <c r="U1869" s="3">
        <v>10.8864</v>
      </c>
      <c r="V1869" t="str">
        <f t="shared" si="58"/>
        <v>Jul-2015</v>
      </c>
      <c r="W1869" s="4">
        <f t="shared" si="59"/>
        <v>0.35000000000000003</v>
      </c>
    </row>
    <row r="1870" spans="1:23"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s="5">
        <v>2</v>
      </c>
      <c r="T1870" s="4">
        <v>0.2</v>
      </c>
      <c r="U1870" s="3">
        <v>-17.607600000000001</v>
      </c>
      <c r="V1870" t="str">
        <f t="shared" si="58"/>
        <v>Jul-2015</v>
      </c>
      <c r="W1870" s="4">
        <f t="shared" si="59"/>
        <v>-0.22500000000000001</v>
      </c>
    </row>
    <row r="1871" spans="1:23"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s="5">
        <v>1</v>
      </c>
      <c r="T1871" s="4">
        <v>0</v>
      </c>
      <c r="U1871" s="3">
        <v>3.1103999999999998</v>
      </c>
      <c r="V1871" t="str">
        <f t="shared" si="58"/>
        <v>Aug-2016</v>
      </c>
      <c r="W1871" s="4">
        <f t="shared" si="59"/>
        <v>0.47999999999999993</v>
      </c>
    </row>
    <row r="1872" spans="1:23"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s="5">
        <v>5</v>
      </c>
      <c r="T1872" s="4">
        <v>0</v>
      </c>
      <c r="U1872" s="3">
        <v>25.792000000000002</v>
      </c>
      <c r="V1872" t="str">
        <f t="shared" si="58"/>
        <v>Jul-2014</v>
      </c>
      <c r="W1872" s="4">
        <f t="shared" si="59"/>
        <v>0.26</v>
      </c>
    </row>
    <row r="1873" spans="1:23"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801.56799999999998</v>
      </c>
      <c r="S1873" s="5">
        <v>2</v>
      </c>
      <c r="T1873" s="4">
        <v>0.2</v>
      </c>
      <c r="U1873" s="3">
        <v>50.097999999999999</v>
      </c>
      <c r="V1873" t="str">
        <f t="shared" si="58"/>
        <v>Jul-2014</v>
      </c>
      <c r="W1873" s="4">
        <f t="shared" si="59"/>
        <v>6.25E-2</v>
      </c>
    </row>
    <row r="1874" spans="1:23"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s="5">
        <v>1</v>
      </c>
      <c r="T1874" s="4">
        <v>0.2</v>
      </c>
      <c r="U1874" s="3">
        <v>27.284800000000001</v>
      </c>
      <c r="V1874" t="str">
        <f t="shared" si="58"/>
        <v>Jul-2014</v>
      </c>
      <c r="W1874" s="4">
        <f t="shared" si="59"/>
        <v>9.9999999999999992E-2</v>
      </c>
    </row>
    <row r="1875" spans="1:23"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s="5">
        <v>1</v>
      </c>
      <c r="T1875" s="4">
        <v>0</v>
      </c>
      <c r="U1875" s="3">
        <v>20.584199999999999</v>
      </c>
      <c r="V1875" t="str">
        <f t="shared" si="58"/>
        <v>Nov-2017</v>
      </c>
      <c r="W1875" s="4">
        <f t="shared" si="59"/>
        <v>0.28999999999999998</v>
      </c>
    </row>
    <row r="1876" spans="1:23"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s="5">
        <v>2</v>
      </c>
      <c r="T1876" s="4">
        <v>0.2</v>
      </c>
      <c r="U1876" s="3">
        <v>5.8811999999999998</v>
      </c>
      <c r="V1876" t="str">
        <f t="shared" si="58"/>
        <v>Jun-2014</v>
      </c>
      <c r="W1876" s="4">
        <f t="shared" si="59"/>
        <v>0.36249999999999999</v>
      </c>
    </row>
    <row r="1877" spans="1:23"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s="5">
        <v>1</v>
      </c>
      <c r="T1877" s="4">
        <v>0.2</v>
      </c>
      <c r="U1877" s="3">
        <v>-22.097999999999999</v>
      </c>
      <c r="V1877" t="str">
        <f t="shared" si="58"/>
        <v>Mar-2016</v>
      </c>
      <c r="W1877" s="4">
        <f t="shared" si="59"/>
        <v>-0.125</v>
      </c>
    </row>
    <row r="1878" spans="1:23"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470.37599999999998</v>
      </c>
      <c r="S1878" s="5">
        <v>3</v>
      </c>
      <c r="T1878" s="4">
        <v>0.2</v>
      </c>
      <c r="U1878" s="3">
        <v>47.037599999999998</v>
      </c>
      <c r="V1878" t="str">
        <f t="shared" si="58"/>
        <v>Mar-2017</v>
      </c>
      <c r="W1878" s="4">
        <f t="shared" si="59"/>
        <v>0.1</v>
      </c>
    </row>
    <row r="1879" spans="1:23"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s="5">
        <v>4</v>
      </c>
      <c r="T1879" s="4">
        <v>0.2</v>
      </c>
      <c r="U1879" s="3">
        <v>-44.276400000000002</v>
      </c>
      <c r="V1879" t="str">
        <f t="shared" si="58"/>
        <v>Jan-2018</v>
      </c>
      <c r="W1879" s="4">
        <f t="shared" si="59"/>
        <v>-0.11250000000000002</v>
      </c>
    </row>
    <row r="1880" spans="1:23"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s="5">
        <v>3</v>
      </c>
      <c r="T1880" s="4">
        <v>0.2</v>
      </c>
      <c r="U1880" s="3">
        <v>22.6782</v>
      </c>
      <c r="V1880" t="str">
        <f t="shared" si="58"/>
        <v>Jan-2018</v>
      </c>
      <c r="W1880" s="4">
        <f t="shared" si="59"/>
        <v>7.5000000000000011E-2</v>
      </c>
    </row>
    <row r="1881" spans="1:23"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68.742000000000004</v>
      </c>
      <c r="S1881" s="5">
        <v>9</v>
      </c>
      <c r="T1881" s="4">
        <v>0.7</v>
      </c>
      <c r="U1881" s="3">
        <v>-48.119399999999999</v>
      </c>
      <c r="V1881" t="str">
        <f t="shared" si="58"/>
        <v>Apr-2017</v>
      </c>
      <c r="W1881" s="4">
        <f t="shared" si="59"/>
        <v>-0.7</v>
      </c>
    </row>
    <row r="1882" spans="1:23"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29.34</v>
      </c>
      <c r="S1882" s="5">
        <v>3</v>
      </c>
      <c r="T1882" s="4">
        <v>0</v>
      </c>
      <c r="U1882" s="3">
        <v>14.67</v>
      </c>
      <c r="V1882" t="str">
        <f t="shared" si="58"/>
        <v>Mar-2015</v>
      </c>
      <c r="W1882" s="4">
        <f t="shared" si="59"/>
        <v>0.5</v>
      </c>
    </row>
    <row r="1883" spans="1:23"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s="5">
        <v>7</v>
      </c>
      <c r="T1883" s="4">
        <v>0.1</v>
      </c>
      <c r="U1883" s="3">
        <v>63.9345</v>
      </c>
      <c r="V1883" t="str">
        <f t="shared" si="58"/>
        <v>Mar-2015</v>
      </c>
      <c r="W1883" s="4">
        <f t="shared" si="59"/>
        <v>0.16666666666666666</v>
      </c>
    </row>
    <row r="1884" spans="1:23"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s="5">
        <v>4</v>
      </c>
      <c r="T1884" s="4">
        <v>0</v>
      </c>
      <c r="U1884" s="3">
        <v>67.608000000000004</v>
      </c>
      <c r="V1884" t="str">
        <f t="shared" si="58"/>
        <v>Mar-2015</v>
      </c>
      <c r="W1884" s="4">
        <f t="shared" si="59"/>
        <v>0.12000000000000001</v>
      </c>
    </row>
    <row r="1885" spans="1:23"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217.05600000000001</v>
      </c>
      <c r="S1885" s="5">
        <v>7</v>
      </c>
      <c r="T1885" s="4">
        <v>0.2</v>
      </c>
      <c r="U1885" s="3">
        <v>78.6828</v>
      </c>
      <c r="V1885" t="str">
        <f t="shared" si="58"/>
        <v>Nov-2016</v>
      </c>
      <c r="W1885" s="4">
        <f t="shared" si="59"/>
        <v>0.36249999999999999</v>
      </c>
    </row>
    <row r="1886" spans="1:23"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s="5">
        <v>2</v>
      </c>
      <c r="T1886" s="4">
        <v>0.2</v>
      </c>
      <c r="U1886" s="3">
        <v>2.1</v>
      </c>
      <c r="V1886" t="str">
        <f t="shared" si="58"/>
        <v>Jan-2017</v>
      </c>
      <c r="W1886" s="4">
        <f t="shared" si="59"/>
        <v>0.35000000000000003</v>
      </c>
    </row>
    <row r="1887" spans="1:23"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s="5">
        <v>3</v>
      </c>
      <c r="T1887" s="4">
        <v>0</v>
      </c>
      <c r="U1887" s="3">
        <v>10.4148</v>
      </c>
      <c r="V1887" t="str">
        <f t="shared" si="58"/>
        <v>Apr-2016</v>
      </c>
      <c r="W1887" s="4">
        <f t="shared" si="59"/>
        <v>0.33</v>
      </c>
    </row>
    <row r="1888" spans="1:23"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7.1040000000000001</v>
      </c>
      <c r="S1888" s="5">
        <v>2</v>
      </c>
      <c r="T1888" s="4">
        <v>0.2</v>
      </c>
      <c r="U1888" s="3">
        <v>2.3976000000000002</v>
      </c>
      <c r="V1888" t="str">
        <f t="shared" si="58"/>
        <v>May-2014</v>
      </c>
      <c r="W1888" s="4">
        <f t="shared" si="59"/>
        <v>0.33750000000000002</v>
      </c>
    </row>
    <row r="1889" spans="1:23"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398.35199999999998</v>
      </c>
      <c r="S1889" s="5">
        <v>8</v>
      </c>
      <c r="T1889" s="4">
        <v>0.7</v>
      </c>
      <c r="U1889" s="3">
        <v>-331.96</v>
      </c>
      <c r="V1889" t="str">
        <f t="shared" si="58"/>
        <v>May-2014</v>
      </c>
      <c r="W1889" s="4">
        <f t="shared" si="59"/>
        <v>-0.83333333333333337</v>
      </c>
    </row>
    <row r="1890" spans="1:23"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v>
      </c>
      <c r="S1890" s="5">
        <v>4</v>
      </c>
      <c r="T1890" s="4">
        <v>0.2</v>
      </c>
      <c r="U1890" s="3">
        <v>13.701599999999999</v>
      </c>
      <c r="V1890" t="str">
        <f t="shared" si="58"/>
        <v>Oct-2014</v>
      </c>
      <c r="W1890" s="4">
        <f t="shared" si="59"/>
        <v>0.11249999999999999</v>
      </c>
    </row>
    <row r="1891" spans="1:23"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v>
      </c>
      <c r="S1891" s="5">
        <v>3</v>
      </c>
      <c r="T1891" s="4">
        <v>0.4</v>
      </c>
      <c r="U1891" s="3">
        <v>-122.877</v>
      </c>
      <c r="V1891" t="str">
        <f t="shared" si="58"/>
        <v>Oct-2014</v>
      </c>
      <c r="W1891" s="4">
        <f t="shared" si="59"/>
        <v>-0.3</v>
      </c>
    </row>
    <row r="1892" spans="1:23"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s="5">
        <v>2</v>
      </c>
      <c r="T1892" s="4">
        <v>0</v>
      </c>
      <c r="U1892" s="3">
        <v>4.7519999999999998</v>
      </c>
      <c r="V1892" t="str">
        <f t="shared" si="58"/>
        <v>Mar-2014</v>
      </c>
      <c r="W1892" s="4">
        <f t="shared" si="59"/>
        <v>0.44999999999999996</v>
      </c>
    </row>
    <row r="1893" spans="1:23"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s="5">
        <v>1</v>
      </c>
      <c r="T1893" s="4">
        <v>0</v>
      </c>
      <c r="U1893" s="3">
        <v>1.2505999999999999</v>
      </c>
      <c r="V1893" t="str">
        <f t="shared" si="58"/>
        <v>Mar-2014</v>
      </c>
      <c r="W1893" s="4">
        <f t="shared" si="59"/>
        <v>0.37</v>
      </c>
    </row>
    <row r="1894" spans="1:23"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s="5">
        <v>1</v>
      </c>
      <c r="T1894" s="4">
        <v>0.2</v>
      </c>
      <c r="U1894" s="3">
        <v>2.9340000000000002</v>
      </c>
      <c r="V1894" t="str">
        <f t="shared" si="58"/>
        <v>Dec-2017</v>
      </c>
      <c r="W1894" s="4">
        <f t="shared" si="59"/>
        <v>0.37500000000000006</v>
      </c>
    </row>
    <row r="1895" spans="1:23"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24.783999999999999</v>
      </c>
      <c r="S1895" s="5">
        <v>1</v>
      </c>
      <c r="T1895" s="4">
        <v>0.2</v>
      </c>
      <c r="U1895" s="3">
        <v>7.7450000000000001</v>
      </c>
      <c r="V1895" t="str">
        <f t="shared" si="58"/>
        <v>Nov-2016</v>
      </c>
      <c r="W1895" s="4">
        <f t="shared" si="59"/>
        <v>0.3125</v>
      </c>
    </row>
    <row r="1896" spans="1:23"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v>
      </c>
      <c r="S1896" s="5">
        <v>3</v>
      </c>
      <c r="T1896" s="4">
        <v>0</v>
      </c>
      <c r="U1896" s="3">
        <v>10.395</v>
      </c>
      <c r="V1896" t="str">
        <f t="shared" si="58"/>
        <v>Dec-2017</v>
      </c>
      <c r="W1896" s="4">
        <f t="shared" si="59"/>
        <v>0.3</v>
      </c>
    </row>
    <row r="1897" spans="1:23"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487.98399999999998</v>
      </c>
      <c r="S1897" s="5">
        <v>2</v>
      </c>
      <c r="T1897" s="4">
        <v>0.2</v>
      </c>
      <c r="U1897" s="3">
        <v>152.495</v>
      </c>
      <c r="V1897" t="str">
        <f t="shared" si="58"/>
        <v>Jan-2016</v>
      </c>
      <c r="W1897" s="4">
        <f t="shared" si="59"/>
        <v>0.3125</v>
      </c>
    </row>
    <row r="1898" spans="1:23"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s="5">
        <v>2</v>
      </c>
      <c r="T1898" s="4">
        <v>0</v>
      </c>
      <c r="U1898" s="3">
        <v>843.17060000000004</v>
      </c>
      <c r="V1898" t="str">
        <f t="shared" si="58"/>
        <v>Oct-2017</v>
      </c>
      <c r="W1898" s="4">
        <f t="shared" si="59"/>
        <v>0.47000000000000003</v>
      </c>
    </row>
    <row r="1899" spans="1:23"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s="5">
        <v>2</v>
      </c>
      <c r="T1899" s="4">
        <v>0.2</v>
      </c>
      <c r="U1899" s="3">
        <v>10.805400000000001</v>
      </c>
      <c r="V1899" t="str">
        <f t="shared" si="58"/>
        <v>Sep-2014</v>
      </c>
      <c r="W1899" s="4">
        <f t="shared" si="59"/>
        <v>0.36250000000000004</v>
      </c>
    </row>
    <row r="1900" spans="1:23"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505.17599999999999</v>
      </c>
      <c r="S1900" s="5">
        <v>4</v>
      </c>
      <c r="T1900" s="4">
        <v>0.7</v>
      </c>
      <c r="U1900" s="3">
        <v>-336.78399999999999</v>
      </c>
      <c r="V1900" t="str">
        <f t="shared" si="58"/>
        <v>Sep-2014</v>
      </c>
      <c r="W1900" s="4">
        <f t="shared" si="59"/>
        <v>-0.66666666666666663</v>
      </c>
    </row>
    <row r="1901" spans="1:23"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s="5">
        <v>3</v>
      </c>
      <c r="T1901" s="4">
        <v>0.45</v>
      </c>
      <c r="U1901" s="3">
        <v>-110.7645</v>
      </c>
      <c r="V1901" t="str">
        <f t="shared" si="58"/>
        <v>Sep-2014</v>
      </c>
      <c r="W1901" s="4">
        <f t="shared" si="59"/>
        <v>-0.63636363636363635</v>
      </c>
    </row>
    <row r="1902" spans="1:23"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s="5">
        <v>6</v>
      </c>
      <c r="T1902" s="4">
        <v>0</v>
      </c>
      <c r="U1902" s="3">
        <v>19.187999999999999</v>
      </c>
      <c r="V1902" t="str">
        <f t="shared" si="58"/>
        <v>Jul-2016</v>
      </c>
      <c r="W1902" s="4">
        <f t="shared" si="59"/>
        <v>9.9999999999999992E-2</v>
      </c>
    </row>
    <row r="1903" spans="1:23"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s="5">
        <v>2</v>
      </c>
      <c r="T1903" s="4">
        <v>0</v>
      </c>
      <c r="U1903" s="3">
        <v>3.9906000000000001</v>
      </c>
      <c r="V1903" t="str">
        <f t="shared" si="58"/>
        <v>Aug-2016</v>
      </c>
      <c r="W1903" s="4">
        <f t="shared" si="59"/>
        <v>0.27</v>
      </c>
    </row>
    <row r="1904" spans="1:23"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5.1840000000000002</v>
      </c>
      <c r="S1904" s="5">
        <v>1</v>
      </c>
      <c r="T1904" s="4">
        <v>0.2</v>
      </c>
      <c r="U1904" s="3">
        <v>1.8144</v>
      </c>
      <c r="V1904" t="str">
        <f t="shared" si="58"/>
        <v>Oct-2017</v>
      </c>
      <c r="W1904" s="4">
        <f t="shared" si="59"/>
        <v>0.35</v>
      </c>
    </row>
    <row r="1905" spans="1:23"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s="5">
        <v>2</v>
      </c>
      <c r="T1905" s="4">
        <v>0.2</v>
      </c>
      <c r="U1905" s="3">
        <v>47.847999999999999</v>
      </c>
      <c r="V1905" t="str">
        <f t="shared" si="58"/>
        <v>Oct-2017</v>
      </c>
      <c r="W1905" s="4">
        <f t="shared" si="59"/>
        <v>9.9999999999999992E-2</v>
      </c>
    </row>
    <row r="1906" spans="1:23"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v>
      </c>
      <c r="S1906" s="5">
        <v>2</v>
      </c>
      <c r="T1906" s="4">
        <v>0.2</v>
      </c>
      <c r="U1906" s="3">
        <v>6.7450000000000001</v>
      </c>
      <c r="V1906" t="str">
        <f t="shared" si="58"/>
        <v>Oct-2017</v>
      </c>
      <c r="W1906" s="4">
        <f t="shared" si="59"/>
        <v>0.23750000000000002</v>
      </c>
    </row>
    <row r="1907" spans="1:23"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s="5">
        <v>8</v>
      </c>
      <c r="T1907" s="4">
        <v>0</v>
      </c>
      <c r="U1907" s="3">
        <v>9.0912000000000006</v>
      </c>
      <c r="V1907" t="str">
        <f t="shared" si="58"/>
        <v>Oct-2017</v>
      </c>
      <c r="W1907" s="4">
        <f t="shared" si="59"/>
        <v>0.01</v>
      </c>
    </row>
    <row r="1908" spans="1:23"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v>
      </c>
      <c r="S1908" s="5">
        <v>2</v>
      </c>
      <c r="T1908" s="4">
        <v>0.7</v>
      </c>
      <c r="U1908" s="3">
        <v>-2.1648000000000001</v>
      </c>
      <c r="V1908" t="str">
        <f t="shared" si="58"/>
        <v>May-2016</v>
      </c>
      <c r="W1908" s="4">
        <f t="shared" si="59"/>
        <v>-0.73333333333333339</v>
      </c>
    </row>
    <row r="1909" spans="1:23"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27.018000000000001</v>
      </c>
      <c r="S1909" s="5">
        <v>6</v>
      </c>
      <c r="T1909" s="4">
        <v>0.7</v>
      </c>
      <c r="U1909" s="3">
        <v>-21.6144</v>
      </c>
      <c r="V1909" t="str">
        <f t="shared" si="58"/>
        <v>May-2016</v>
      </c>
      <c r="W1909" s="4">
        <f t="shared" si="59"/>
        <v>-0.79999999999999993</v>
      </c>
    </row>
    <row r="1910" spans="1:23"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s="5">
        <v>4</v>
      </c>
      <c r="T1910" s="4">
        <v>0</v>
      </c>
      <c r="U1910" s="3">
        <v>41.076000000000001</v>
      </c>
      <c r="V1910" t="str">
        <f t="shared" si="58"/>
        <v>Feb-2015</v>
      </c>
      <c r="W1910" s="4">
        <f t="shared" si="59"/>
        <v>0.30000000000000004</v>
      </c>
    </row>
    <row r="1911" spans="1:23"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s="5">
        <v>2</v>
      </c>
      <c r="T1911" s="4">
        <v>0</v>
      </c>
      <c r="U1911" s="3">
        <v>8.532</v>
      </c>
      <c r="V1911" t="str">
        <f t="shared" si="58"/>
        <v>Dec-2017</v>
      </c>
      <c r="W1911" s="4">
        <f t="shared" si="59"/>
        <v>0.44999999999999996</v>
      </c>
    </row>
    <row r="1912" spans="1:23"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v>
      </c>
      <c r="S1912" s="5">
        <v>3</v>
      </c>
      <c r="T1912" s="4">
        <v>0</v>
      </c>
      <c r="U1912" s="3">
        <v>40.749899999999997</v>
      </c>
      <c r="V1912" t="str">
        <f t="shared" si="58"/>
        <v>Nov-2016</v>
      </c>
      <c r="W1912" s="4">
        <f t="shared" si="59"/>
        <v>0.41</v>
      </c>
    </row>
    <row r="1913" spans="1:23"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s="5">
        <v>7</v>
      </c>
      <c r="T1913" s="4">
        <v>0.2</v>
      </c>
      <c r="U1913" s="3">
        <v>92.439899999999994</v>
      </c>
      <c r="V1913" t="str">
        <f t="shared" si="58"/>
        <v>Jul-2017</v>
      </c>
      <c r="W1913" s="4">
        <f t="shared" si="59"/>
        <v>0.33749999999999997</v>
      </c>
    </row>
    <row r="1914" spans="1:23"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597.13199999999995</v>
      </c>
      <c r="S1914" s="5">
        <v>3</v>
      </c>
      <c r="T1914" s="4">
        <v>0.4</v>
      </c>
      <c r="U1914" s="3">
        <v>49.761000000000003</v>
      </c>
      <c r="V1914" t="str">
        <f t="shared" si="58"/>
        <v>Jul-2017</v>
      </c>
      <c r="W1914" s="4">
        <f t="shared" si="59"/>
        <v>8.3333333333333343E-2</v>
      </c>
    </row>
    <row r="1915" spans="1:23"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s="5">
        <v>5</v>
      </c>
      <c r="T1915" s="4">
        <v>0</v>
      </c>
      <c r="U1915" s="3">
        <v>65.977999999999994</v>
      </c>
      <c r="V1915" t="str">
        <f t="shared" si="58"/>
        <v>Jan-2014</v>
      </c>
      <c r="W1915" s="4">
        <f t="shared" si="59"/>
        <v>0.44</v>
      </c>
    </row>
    <row r="1916" spans="1:23"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s="5">
        <v>2</v>
      </c>
      <c r="T1916" s="4">
        <v>0.2</v>
      </c>
      <c r="U1916" s="3">
        <v>1.6704000000000001</v>
      </c>
      <c r="V1916" t="str">
        <f t="shared" si="58"/>
        <v>May-2017</v>
      </c>
      <c r="W1916" s="4">
        <f t="shared" si="59"/>
        <v>0.36250000000000004</v>
      </c>
    </row>
    <row r="1917" spans="1:23"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s="5">
        <v>3</v>
      </c>
      <c r="T1917" s="4">
        <v>0.2</v>
      </c>
      <c r="U1917" s="3">
        <v>4.8525</v>
      </c>
      <c r="V1917" t="str">
        <f t="shared" si="58"/>
        <v>May-2017</v>
      </c>
      <c r="W1917" s="4">
        <f t="shared" si="59"/>
        <v>0.3125</v>
      </c>
    </row>
    <row r="1918" spans="1:23"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v>
      </c>
      <c r="S1918" s="5">
        <v>3</v>
      </c>
      <c r="T1918" s="4">
        <v>0.2</v>
      </c>
      <c r="U1918" s="3">
        <v>3.8843999999999999</v>
      </c>
      <c r="V1918" t="str">
        <f t="shared" si="58"/>
        <v>May-2017</v>
      </c>
      <c r="W1918" s="4">
        <f t="shared" si="59"/>
        <v>0.32500000000000001</v>
      </c>
    </row>
    <row r="1919" spans="1:23"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s="5">
        <v>5</v>
      </c>
      <c r="T1919" s="4">
        <v>0</v>
      </c>
      <c r="U1919" s="3">
        <v>3.3784999999999998</v>
      </c>
      <c r="V1919" t="str">
        <f t="shared" si="58"/>
        <v>Nov-2015</v>
      </c>
      <c r="W1919" s="4">
        <f t="shared" si="59"/>
        <v>0.28999999999999998</v>
      </c>
    </row>
    <row r="1920" spans="1:23"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s="5">
        <v>2</v>
      </c>
      <c r="T1920" s="4">
        <v>0</v>
      </c>
      <c r="U1920" s="3">
        <v>74.974999999999994</v>
      </c>
      <c r="V1920" t="str">
        <f t="shared" si="58"/>
        <v>Nov-2015</v>
      </c>
      <c r="W1920" s="4">
        <f t="shared" si="59"/>
        <v>0.25</v>
      </c>
    </row>
    <row r="1921" spans="1:23"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s="5">
        <v>5</v>
      </c>
      <c r="T1921" s="4">
        <v>0.2</v>
      </c>
      <c r="U1921" s="3">
        <v>302.37299999999999</v>
      </c>
      <c r="V1921" t="str">
        <f t="shared" si="58"/>
        <v>Aug-2017</v>
      </c>
      <c r="W1921" s="4">
        <f t="shared" si="59"/>
        <v>0.33750000000000002</v>
      </c>
    </row>
    <row r="1922" spans="1:23"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s="5">
        <v>2</v>
      </c>
      <c r="T1922" s="4">
        <v>0.1</v>
      </c>
      <c r="U1922" s="3">
        <v>97.6524</v>
      </c>
      <c r="V1922" t="str">
        <f t="shared" si="58"/>
        <v>Aug-2017</v>
      </c>
      <c r="W1922" s="4">
        <f t="shared" si="59"/>
        <v>0.21111111111111111</v>
      </c>
    </row>
    <row r="1923" spans="1:23"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15.007999999999999</v>
      </c>
      <c r="S1923" s="5">
        <v>2</v>
      </c>
      <c r="T1923" s="4">
        <v>0.2</v>
      </c>
      <c r="U1923" s="3">
        <v>1.5007999999999999</v>
      </c>
      <c r="V1923" t="str">
        <f t="shared" ref="V1923:V1986" si="60">TEXT(D1923,"mmm-yyyy")</f>
        <v>Oct-2015</v>
      </c>
      <c r="W1923" s="4">
        <f t="shared" ref="W1923:W1986" si="61">IF(R1923=0,0,U1923/R1923)</f>
        <v>0.1</v>
      </c>
    </row>
    <row r="1924" spans="1:23"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v>
      </c>
      <c r="S1924" s="5">
        <v>9</v>
      </c>
      <c r="T1924" s="4">
        <v>0.2</v>
      </c>
      <c r="U1924" s="3">
        <v>107.955</v>
      </c>
      <c r="V1924" t="str">
        <f t="shared" si="60"/>
        <v>Jul-2016</v>
      </c>
      <c r="W1924" s="4">
        <f t="shared" si="61"/>
        <v>0.125</v>
      </c>
    </row>
    <row r="1925" spans="1:23"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s="5">
        <v>3</v>
      </c>
      <c r="T1925" s="4">
        <v>0.2</v>
      </c>
      <c r="U1925" s="3">
        <v>3.5712000000000002</v>
      </c>
      <c r="V1925" t="str">
        <f t="shared" si="60"/>
        <v>Jul-2016</v>
      </c>
      <c r="W1925" s="4">
        <f t="shared" si="61"/>
        <v>7.4999999999999997E-2</v>
      </c>
    </row>
    <row r="1926" spans="1:23"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s="5">
        <v>3</v>
      </c>
      <c r="T1926" s="4">
        <v>0</v>
      </c>
      <c r="U1926" s="3">
        <v>41.823</v>
      </c>
      <c r="V1926" t="str">
        <f t="shared" si="60"/>
        <v>Dec-2017</v>
      </c>
      <c r="W1926" s="4">
        <f t="shared" si="61"/>
        <v>0.45</v>
      </c>
    </row>
    <row r="1927" spans="1:23"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s="5">
        <v>2</v>
      </c>
      <c r="T1927" s="4">
        <v>0</v>
      </c>
      <c r="U1927" s="3">
        <v>69.992999999999995</v>
      </c>
      <c r="V1927" t="str">
        <f t="shared" si="60"/>
        <v>Mar-2017</v>
      </c>
      <c r="W1927" s="4">
        <f t="shared" si="61"/>
        <v>0.35</v>
      </c>
    </row>
    <row r="1928" spans="1:23"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v>
      </c>
      <c r="S1928" s="5">
        <v>3</v>
      </c>
      <c r="T1928" s="4">
        <v>0.2</v>
      </c>
      <c r="U1928" s="3">
        <v>19.9665</v>
      </c>
      <c r="V1928" t="str">
        <f t="shared" si="60"/>
        <v>Jun-2016</v>
      </c>
      <c r="W1928" s="4">
        <f t="shared" si="61"/>
        <v>0.1125</v>
      </c>
    </row>
    <row r="1929" spans="1:23"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s="5">
        <v>2</v>
      </c>
      <c r="T1929" s="4">
        <v>0.2</v>
      </c>
      <c r="U1929" s="3">
        <v>31.0688</v>
      </c>
      <c r="V1929" t="str">
        <f t="shared" si="60"/>
        <v>Dec-2017</v>
      </c>
      <c r="W1929" s="4">
        <f t="shared" si="61"/>
        <v>0.35</v>
      </c>
    </row>
    <row r="1930" spans="1:23"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s="5">
        <v>1</v>
      </c>
      <c r="T1930" s="4">
        <v>0</v>
      </c>
      <c r="U1930" s="3">
        <v>3.1103999999999998</v>
      </c>
      <c r="V1930" t="str">
        <f t="shared" si="60"/>
        <v>Mar-2017</v>
      </c>
      <c r="W1930" s="4">
        <f t="shared" si="61"/>
        <v>0.47999999999999993</v>
      </c>
    </row>
    <row r="1931" spans="1:23"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s="5">
        <v>1</v>
      </c>
      <c r="T1931" s="4">
        <v>0</v>
      </c>
      <c r="U1931" s="3">
        <v>1.8604000000000001</v>
      </c>
      <c r="V1931" t="str">
        <f t="shared" si="60"/>
        <v>Mar-2017</v>
      </c>
      <c r="W1931" s="4">
        <f t="shared" si="61"/>
        <v>0.04</v>
      </c>
    </row>
    <row r="1932" spans="1:23"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v>
      </c>
      <c r="S1932" s="5">
        <v>3</v>
      </c>
      <c r="T1932" s="4">
        <v>0.2</v>
      </c>
      <c r="U1932" s="3">
        <v>49.498199999999997</v>
      </c>
      <c r="V1932" t="str">
        <f t="shared" si="60"/>
        <v>Mar-2017</v>
      </c>
      <c r="W1932" s="4">
        <f t="shared" si="61"/>
        <v>7.4999999999999997E-2</v>
      </c>
    </row>
    <row r="1933" spans="1:23"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s="5">
        <v>1</v>
      </c>
      <c r="T1933" s="4">
        <v>0.2</v>
      </c>
      <c r="U1933" s="3">
        <v>23.799299999999999</v>
      </c>
      <c r="V1933" t="str">
        <f t="shared" si="60"/>
        <v>Nov-2016</v>
      </c>
      <c r="W1933" s="4">
        <f t="shared" si="61"/>
        <v>8.7499999999999994E-2</v>
      </c>
    </row>
    <row r="1934" spans="1:23"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s="5">
        <v>3</v>
      </c>
      <c r="T1934" s="4">
        <v>0</v>
      </c>
      <c r="U1934" s="3">
        <v>23.3184</v>
      </c>
      <c r="V1934" t="str">
        <f t="shared" si="60"/>
        <v>Aug-2017</v>
      </c>
      <c r="W1934" s="4">
        <f t="shared" si="61"/>
        <v>0.16</v>
      </c>
    </row>
    <row r="1935" spans="1:23"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s="5">
        <v>5</v>
      </c>
      <c r="T1935" s="4">
        <v>0</v>
      </c>
      <c r="U1935" s="3">
        <v>7.3920000000000003</v>
      </c>
      <c r="V1935" t="str">
        <f t="shared" si="60"/>
        <v>Aug-2017</v>
      </c>
      <c r="W1935" s="4">
        <f t="shared" si="61"/>
        <v>0.48000000000000004</v>
      </c>
    </row>
    <row r="1936" spans="1:23"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244.55</v>
      </c>
      <c r="S1936" s="5">
        <v>5</v>
      </c>
      <c r="T1936" s="4">
        <v>0</v>
      </c>
      <c r="U1936" s="3">
        <v>114.9385</v>
      </c>
      <c r="V1936" t="str">
        <f t="shared" si="60"/>
        <v>Dec-2017</v>
      </c>
      <c r="W1936" s="4">
        <f t="shared" si="61"/>
        <v>0.47</v>
      </c>
    </row>
    <row r="1937" spans="1:23"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s="5">
        <v>8</v>
      </c>
      <c r="T1937" s="4">
        <v>0</v>
      </c>
      <c r="U1937" s="3">
        <v>59.817599999999999</v>
      </c>
      <c r="V1937" t="str">
        <f t="shared" si="60"/>
        <v>Dec-2017</v>
      </c>
      <c r="W1937" s="4">
        <f t="shared" si="61"/>
        <v>0.36</v>
      </c>
    </row>
    <row r="1938" spans="1:23"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s="5">
        <v>3</v>
      </c>
      <c r="T1938" s="4">
        <v>0</v>
      </c>
      <c r="U1938" s="3">
        <v>4.8609</v>
      </c>
      <c r="V1938" t="str">
        <f t="shared" si="60"/>
        <v>May-2015</v>
      </c>
      <c r="W1938" s="4">
        <f t="shared" si="61"/>
        <v>0.33</v>
      </c>
    </row>
    <row r="1939" spans="1:23"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v>
      </c>
      <c r="S1939" s="5">
        <v>2</v>
      </c>
      <c r="T1939" s="4">
        <v>0.7</v>
      </c>
      <c r="U1939" s="3">
        <v>-13.311999999999999</v>
      </c>
      <c r="V1939" t="str">
        <f t="shared" si="60"/>
        <v>Jul-2016</v>
      </c>
      <c r="W1939" s="4">
        <f t="shared" si="61"/>
        <v>-0.66666666666666663</v>
      </c>
    </row>
    <row r="1940" spans="1:23"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v>
      </c>
      <c r="S1940" s="5">
        <v>7</v>
      </c>
      <c r="T1940" s="4">
        <v>0.2</v>
      </c>
      <c r="U1940" s="3">
        <v>-1.2558</v>
      </c>
      <c r="V1940" t="str">
        <f t="shared" si="60"/>
        <v>Jul-2016</v>
      </c>
      <c r="W1940" s="4">
        <f t="shared" si="61"/>
        <v>-3.7499999999999999E-2</v>
      </c>
    </row>
    <row r="1941" spans="1:23"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8.7360000000000007</v>
      </c>
      <c r="S1941" s="5">
        <v>4</v>
      </c>
      <c r="T1941" s="4">
        <v>0.7</v>
      </c>
      <c r="U1941" s="3">
        <v>-6.1151999999999997</v>
      </c>
      <c r="V1941" t="str">
        <f t="shared" si="60"/>
        <v>Jul-2016</v>
      </c>
      <c r="W1941" s="4">
        <f t="shared" si="61"/>
        <v>-0.7</v>
      </c>
    </row>
    <row r="1942" spans="1:23"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s="5">
        <v>3</v>
      </c>
      <c r="T1942" s="4">
        <v>0.2</v>
      </c>
      <c r="U1942" s="3">
        <v>74.573999999999998</v>
      </c>
      <c r="V1942" t="str">
        <f t="shared" si="60"/>
        <v>Jul-2016</v>
      </c>
      <c r="W1942" s="4">
        <f t="shared" si="61"/>
        <v>0.1125</v>
      </c>
    </row>
    <row r="1943" spans="1:23"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v>
      </c>
      <c r="S1943" s="5">
        <v>4</v>
      </c>
      <c r="T1943" s="4">
        <v>0.2</v>
      </c>
      <c r="U1943" s="3">
        <v>17.760000000000002</v>
      </c>
      <c r="V1943" t="str">
        <f t="shared" si="60"/>
        <v>Sep-2017</v>
      </c>
      <c r="W1943" s="4">
        <f t="shared" si="61"/>
        <v>0.37500000000000006</v>
      </c>
    </row>
    <row r="1944" spans="1:23"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27.44</v>
      </c>
      <c r="S1944" s="5">
        <v>2</v>
      </c>
      <c r="T1944" s="4">
        <v>0.2</v>
      </c>
      <c r="U1944" s="3">
        <v>2.4009999999999998</v>
      </c>
      <c r="V1944" t="str">
        <f t="shared" si="60"/>
        <v>Sep-2017</v>
      </c>
      <c r="W1944" s="4">
        <f t="shared" si="61"/>
        <v>8.7499999999999994E-2</v>
      </c>
    </row>
    <row r="1945" spans="1:23"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3.24</v>
      </c>
      <c r="S1945" s="5">
        <v>9</v>
      </c>
      <c r="T1945" s="4">
        <v>0.8</v>
      </c>
      <c r="U1945" s="3">
        <v>-5.1840000000000002</v>
      </c>
      <c r="V1945" t="str">
        <f t="shared" si="60"/>
        <v>Sep-2017</v>
      </c>
      <c r="W1945" s="4">
        <f t="shared" si="61"/>
        <v>-1.5999999999999999</v>
      </c>
    </row>
    <row r="1946" spans="1:23"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s="5">
        <v>4</v>
      </c>
      <c r="T1946" s="4">
        <v>0.2</v>
      </c>
      <c r="U1946" s="3">
        <v>26.391200000000001</v>
      </c>
      <c r="V1946" t="str">
        <f t="shared" si="60"/>
        <v>Jun-2016</v>
      </c>
      <c r="W1946" s="4">
        <f t="shared" si="61"/>
        <v>0.27500000000000002</v>
      </c>
    </row>
    <row r="1947" spans="1:23"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v>
      </c>
      <c r="S1947" s="5">
        <v>2</v>
      </c>
      <c r="T1947" s="4">
        <v>0.2</v>
      </c>
      <c r="U1947" s="3">
        <v>3.6288</v>
      </c>
      <c r="V1947" t="str">
        <f t="shared" si="60"/>
        <v>Jun-2016</v>
      </c>
      <c r="W1947" s="4">
        <f t="shared" si="61"/>
        <v>0.35</v>
      </c>
    </row>
    <row r="1948" spans="1:23"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s="5">
        <v>2</v>
      </c>
      <c r="T1948" s="4">
        <v>0</v>
      </c>
      <c r="U1948" s="3">
        <v>6.468</v>
      </c>
      <c r="V1948" t="str">
        <f t="shared" si="60"/>
        <v>Sep-2017</v>
      </c>
      <c r="W1948" s="4">
        <f t="shared" si="61"/>
        <v>0.27999999999999997</v>
      </c>
    </row>
    <row r="1949" spans="1:23"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s="5">
        <v>2</v>
      </c>
      <c r="T1949" s="4">
        <v>0</v>
      </c>
      <c r="U1949" s="3">
        <v>3.4620000000000002</v>
      </c>
      <c r="V1949" t="str">
        <f t="shared" si="60"/>
        <v>Sep-2017</v>
      </c>
      <c r="W1949" s="4">
        <f t="shared" si="61"/>
        <v>0.30000000000000004</v>
      </c>
    </row>
    <row r="1950" spans="1:23"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254.52600000000001</v>
      </c>
      <c r="S1950" s="5">
        <v>1</v>
      </c>
      <c r="T1950" s="4">
        <v>0.4</v>
      </c>
      <c r="U1950" s="3">
        <v>-93.3262</v>
      </c>
      <c r="V1950" t="str">
        <f t="shared" si="60"/>
        <v>Sep-2017</v>
      </c>
      <c r="W1950" s="4">
        <f t="shared" si="61"/>
        <v>-0.36666666666666664</v>
      </c>
    </row>
    <row r="1951" spans="1:23"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s="5">
        <v>1</v>
      </c>
      <c r="T1951" s="4">
        <v>0</v>
      </c>
      <c r="U1951" s="3">
        <v>3.7642000000000002</v>
      </c>
      <c r="V1951" t="str">
        <f t="shared" si="60"/>
        <v>Sep-2017</v>
      </c>
      <c r="W1951" s="4">
        <f t="shared" si="61"/>
        <v>0.28999999999999998</v>
      </c>
    </row>
    <row r="1952" spans="1:23"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26.431999999999999</v>
      </c>
      <c r="S1952" s="5">
        <v>8</v>
      </c>
      <c r="T1952" s="4">
        <v>0.2</v>
      </c>
      <c r="U1952" s="3">
        <v>8.9207999999999998</v>
      </c>
      <c r="V1952" t="str">
        <f t="shared" si="60"/>
        <v>Sep-2017</v>
      </c>
      <c r="W1952" s="4">
        <f t="shared" si="61"/>
        <v>0.33750000000000002</v>
      </c>
    </row>
    <row r="1953" spans="1:23"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197.97</v>
      </c>
      <c r="S1953" s="5">
        <v>3</v>
      </c>
      <c r="T1953" s="4">
        <v>0</v>
      </c>
      <c r="U1953" s="3">
        <v>57.411299999999997</v>
      </c>
      <c r="V1953" t="str">
        <f t="shared" si="60"/>
        <v>Sep-2017</v>
      </c>
      <c r="W1953" s="4">
        <f t="shared" si="61"/>
        <v>0.28999999999999998</v>
      </c>
    </row>
    <row r="1954" spans="1:23"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s="5">
        <v>6</v>
      </c>
      <c r="T1954" s="4">
        <v>0</v>
      </c>
      <c r="U1954" s="3">
        <v>9.0719999999999992</v>
      </c>
      <c r="V1954" t="str">
        <f t="shared" si="60"/>
        <v>Sep-2017</v>
      </c>
      <c r="W1954" s="4">
        <f t="shared" si="61"/>
        <v>0.48</v>
      </c>
    </row>
    <row r="1955" spans="1:23"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s="5">
        <v>5</v>
      </c>
      <c r="T1955" s="4">
        <v>0.1</v>
      </c>
      <c r="U1955" s="3">
        <v>213.73500000000001</v>
      </c>
      <c r="V1955" t="str">
        <f t="shared" si="60"/>
        <v>Sep-2017</v>
      </c>
      <c r="W1955" s="4">
        <f t="shared" si="61"/>
        <v>0.16666666666666666</v>
      </c>
    </row>
    <row r="1956" spans="1:23"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s="5">
        <v>3</v>
      </c>
      <c r="T1956" s="4">
        <v>0</v>
      </c>
      <c r="U1956" s="3">
        <v>2.214</v>
      </c>
      <c r="V1956" t="str">
        <f t="shared" si="60"/>
        <v>Sep-2017</v>
      </c>
      <c r="W1956" s="4">
        <f t="shared" si="61"/>
        <v>0.45</v>
      </c>
    </row>
    <row r="1957" spans="1:23"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s="5">
        <v>2</v>
      </c>
      <c r="T1957" s="4">
        <v>0</v>
      </c>
      <c r="U1957" s="3">
        <v>38.08</v>
      </c>
      <c r="V1957" t="str">
        <f t="shared" si="60"/>
        <v>Sep-2017</v>
      </c>
      <c r="W1957" s="4">
        <f t="shared" si="61"/>
        <v>0.16</v>
      </c>
    </row>
    <row r="1958" spans="1:23"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s="5">
        <v>3</v>
      </c>
      <c r="T1958" s="4">
        <v>0</v>
      </c>
      <c r="U1958" s="3">
        <v>40.312800000000003</v>
      </c>
      <c r="V1958" t="str">
        <f t="shared" si="60"/>
        <v>Sep-2017</v>
      </c>
      <c r="W1958" s="4">
        <f t="shared" si="61"/>
        <v>0.24000000000000002</v>
      </c>
    </row>
    <row r="1959" spans="1:23"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s="5">
        <v>4</v>
      </c>
      <c r="T1959" s="4">
        <v>0</v>
      </c>
      <c r="U1959" s="3">
        <v>7.7039999999999997</v>
      </c>
      <c r="V1959" t="str">
        <f t="shared" si="60"/>
        <v>Sep-2017</v>
      </c>
      <c r="W1959" s="4">
        <f t="shared" si="61"/>
        <v>0.44999999999999996</v>
      </c>
    </row>
    <row r="1960" spans="1:23"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v>
      </c>
      <c r="S1960" s="5">
        <v>3</v>
      </c>
      <c r="T1960" s="4">
        <v>0</v>
      </c>
      <c r="U1960" s="3">
        <v>7.7759999999999998</v>
      </c>
      <c r="V1960" t="str">
        <f t="shared" si="60"/>
        <v>Sep-2017</v>
      </c>
      <c r="W1960" s="4">
        <f t="shared" si="61"/>
        <v>0.48</v>
      </c>
    </row>
    <row r="1961" spans="1:23"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s="5">
        <v>3</v>
      </c>
      <c r="T1961" s="4">
        <v>0</v>
      </c>
      <c r="U1961" s="3">
        <v>14.6157</v>
      </c>
      <c r="V1961" t="str">
        <f t="shared" si="60"/>
        <v>Sep-2017</v>
      </c>
      <c r="W1961" s="4">
        <f t="shared" si="61"/>
        <v>0.43</v>
      </c>
    </row>
    <row r="1962" spans="1:23"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296.85000000000002</v>
      </c>
      <c r="S1962" s="5">
        <v>5</v>
      </c>
      <c r="T1962" s="4">
        <v>0</v>
      </c>
      <c r="U1962" s="3">
        <v>53.433</v>
      </c>
      <c r="V1962" t="str">
        <f t="shared" si="60"/>
        <v>Sep-2017</v>
      </c>
      <c r="W1962" s="4">
        <f t="shared" si="61"/>
        <v>0.18</v>
      </c>
    </row>
    <row r="1963" spans="1:23"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v>
      </c>
      <c r="S1963" s="5">
        <v>6</v>
      </c>
      <c r="T1963" s="4">
        <v>0</v>
      </c>
      <c r="U1963" s="3">
        <v>6.7679999999999998</v>
      </c>
      <c r="V1963" t="str">
        <f t="shared" si="60"/>
        <v>Sep-2017</v>
      </c>
      <c r="W1963" s="4">
        <f t="shared" si="61"/>
        <v>0.06</v>
      </c>
    </row>
    <row r="1964" spans="1:23"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s="5">
        <v>3</v>
      </c>
      <c r="T1964" s="4">
        <v>0</v>
      </c>
      <c r="U1964" s="3">
        <v>6.5808</v>
      </c>
      <c r="V1964" t="str">
        <f t="shared" si="60"/>
        <v>Sep-2017</v>
      </c>
      <c r="W1964" s="4">
        <f t="shared" si="61"/>
        <v>0.48</v>
      </c>
    </row>
    <row r="1965" spans="1:23"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v>
      </c>
      <c r="S1965" s="5">
        <v>5</v>
      </c>
      <c r="T1965" s="4">
        <v>0</v>
      </c>
      <c r="U1965" s="3">
        <v>11.702999999999999</v>
      </c>
      <c r="V1965" t="str">
        <f t="shared" si="60"/>
        <v>Sep-2017</v>
      </c>
      <c r="W1965" s="4">
        <f t="shared" si="61"/>
        <v>0.47000000000000003</v>
      </c>
    </row>
    <row r="1966" spans="1:23"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s="5">
        <v>3</v>
      </c>
      <c r="T1966" s="4">
        <v>0</v>
      </c>
      <c r="U1966" s="3">
        <v>17.177399999999999</v>
      </c>
      <c r="V1966" t="str">
        <f t="shared" si="60"/>
        <v>Sep-2017</v>
      </c>
      <c r="W1966" s="4">
        <f t="shared" si="61"/>
        <v>5.9999999999999991E-2</v>
      </c>
    </row>
    <row r="1967" spans="1:23"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s="5">
        <v>2</v>
      </c>
      <c r="T1967" s="4">
        <v>0</v>
      </c>
      <c r="U1967" s="3">
        <v>7.2539999999999996</v>
      </c>
      <c r="V1967" t="str">
        <f t="shared" si="60"/>
        <v>Sep-2017</v>
      </c>
      <c r="W1967" s="4">
        <f t="shared" si="61"/>
        <v>0.3</v>
      </c>
    </row>
    <row r="1968" spans="1:23"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281.97000000000003</v>
      </c>
      <c r="S1968" s="5">
        <v>3</v>
      </c>
      <c r="T1968" s="4">
        <v>0</v>
      </c>
      <c r="U1968" s="3">
        <v>78.951599999999999</v>
      </c>
      <c r="V1968" t="str">
        <f t="shared" si="60"/>
        <v>Dec-2017</v>
      </c>
      <c r="W1968" s="4">
        <f t="shared" si="61"/>
        <v>0.27999999999999997</v>
      </c>
    </row>
    <row r="1969" spans="1:23"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s="5">
        <v>5</v>
      </c>
      <c r="T1969" s="4">
        <v>0</v>
      </c>
      <c r="U1969" s="3">
        <v>20.155000000000001</v>
      </c>
      <c r="V1969" t="str">
        <f t="shared" si="60"/>
        <v>Dec-2017</v>
      </c>
      <c r="W1969" s="4">
        <f t="shared" si="61"/>
        <v>0.29000000000000004</v>
      </c>
    </row>
    <row r="1970" spans="1:23"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s="5">
        <v>3</v>
      </c>
      <c r="T1970" s="4">
        <v>0</v>
      </c>
      <c r="U1970" s="3">
        <v>79.891199999999998</v>
      </c>
      <c r="V1970" t="str">
        <f t="shared" si="60"/>
        <v>Dec-2017</v>
      </c>
      <c r="W1970" s="4">
        <f t="shared" si="61"/>
        <v>0.48</v>
      </c>
    </row>
    <row r="1971" spans="1:23"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s="5">
        <v>4</v>
      </c>
      <c r="T1971" s="4">
        <v>0</v>
      </c>
      <c r="U1971" s="3">
        <v>102.18600000000001</v>
      </c>
      <c r="V1971" t="str">
        <f t="shared" si="60"/>
        <v>Sep-2017</v>
      </c>
      <c r="W1971" s="4">
        <f t="shared" si="61"/>
        <v>0.35000000000000003</v>
      </c>
    </row>
    <row r="1972" spans="1:23"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s="5">
        <v>3</v>
      </c>
      <c r="T1972" s="4">
        <v>0.2</v>
      </c>
      <c r="U1972" s="3">
        <v>0.64080000000000004</v>
      </c>
      <c r="V1972" t="str">
        <f t="shared" si="60"/>
        <v>May-2017</v>
      </c>
      <c r="W1972" s="4">
        <f t="shared" si="61"/>
        <v>0.1</v>
      </c>
    </row>
    <row r="1973" spans="1:23"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408.74400000000003</v>
      </c>
      <c r="S1973" s="5">
        <v>7</v>
      </c>
      <c r="T1973" s="4">
        <v>0.2</v>
      </c>
      <c r="U1973" s="3">
        <v>76.639499999999998</v>
      </c>
      <c r="V1973" t="str">
        <f t="shared" si="60"/>
        <v>May-2017</v>
      </c>
      <c r="W1973" s="4">
        <f t="shared" si="61"/>
        <v>0.18749999999999997</v>
      </c>
    </row>
    <row r="1974" spans="1:23"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5.1040000000000001</v>
      </c>
      <c r="S1974" s="5">
        <v>4</v>
      </c>
      <c r="T1974" s="4">
        <v>0.8</v>
      </c>
      <c r="U1974" s="3">
        <v>-8.6768000000000001</v>
      </c>
      <c r="V1974" t="str">
        <f t="shared" si="60"/>
        <v>Dec-2014</v>
      </c>
      <c r="W1974" s="4">
        <f t="shared" si="61"/>
        <v>-1.7</v>
      </c>
    </row>
    <row r="1975" spans="1:23"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2.8959999999999999</v>
      </c>
      <c r="S1975" s="5">
        <v>2</v>
      </c>
      <c r="T1975" s="4">
        <v>0.2</v>
      </c>
      <c r="U1975" s="3">
        <v>0.47060000000000002</v>
      </c>
      <c r="V1975" t="str">
        <f t="shared" si="60"/>
        <v>Dec-2014</v>
      </c>
      <c r="W1975" s="4">
        <f t="shared" si="61"/>
        <v>0.16250000000000001</v>
      </c>
    </row>
    <row r="1976" spans="1:23"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35.015999999999998</v>
      </c>
      <c r="S1976" s="5">
        <v>3</v>
      </c>
      <c r="T1976" s="4">
        <v>0.2</v>
      </c>
      <c r="U1976" s="3">
        <v>-2.1884999999999999</v>
      </c>
      <c r="V1976" t="str">
        <f t="shared" si="60"/>
        <v>Dec-2014</v>
      </c>
      <c r="W1976" s="4">
        <f t="shared" si="61"/>
        <v>-6.25E-2</v>
      </c>
    </row>
    <row r="1977" spans="1:23"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275.97000000000003</v>
      </c>
      <c r="S1977" s="5">
        <v>3</v>
      </c>
      <c r="T1977" s="4">
        <v>0</v>
      </c>
      <c r="U1977" s="3">
        <v>11.0388</v>
      </c>
      <c r="V1977" t="str">
        <f t="shared" si="60"/>
        <v>Oct-2014</v>
      </c>
      <c r="W1977" s="4">
        <f t="shared" si="61"/>
        <v>3.9999999999999994E-2</v>
      </c>
    </row>
    <row r="1978" spans="1:23"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s="5">
        <v>5</v>
      </c>
      <c r="T1978" s="4">
        <v>0</v>
      </c>
      <c r="U1978" s="3">
        <v>362.68700000000001</v>
      </c>
      <c r="V1978" t="str">
        <f t="shared" si="60"/>
        <v>Oct-2014</v>
      </c>
      <c r="W1978" s="4">
        <f t="shared" si="61"/>
        <v>0.26</v>
      </c>
    </row>
    <row r="1979" spans="1:23"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s="5">
        <v>6</v>
      </c>
      <c r="T1979" s="4">
        <v>0</v>
      </c>
      <c r="U1979" s="3">
        <v>70.964399999999998</v>
      </c>
      <c r="V1979" t="str">
        <f t="shared" si="60"/>
        <v>Oct-2014</v>
      </c>
      <c r="W1979" s="4">
        <f t="shared" si="61"/>
        <v>0.13</v>
      </c>
    </row>
    <row r="1980" spans="1:23"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s="5">
        <v>2</v>
      </c>
      <c r="T1980" s="4">
        <v>0.2</v>
      </c>
      <c r="U1980" s="3">
        <v>0.59040000000000004</v>
      </c>
      <c r="V1980" t="str">
        <f t="shared" si="60"/>
        <v>May-2015</v>
      </c>
      <c r="W1980" s="4">
        <f t="shared" si="61"/>
        <v>0.1125</v>
      </c>
    </row>
    <row r="1981" spans="1:23"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933.53599999999994</v>
      </c>
      <c r="S1981" s="5">
        <v>4</v>
      </c>
      <c r="T1981" s="4">
        <v>0.2</v>
      </c>
      <c r="U1981" s="3">
        <v>105.0228</v>
      </c>
      <c r="V1981" t="str">
        <f t="shared" si="60"/>
        <v>Apr-2016</v>
      </c>
      <c r="W1981" s="4">
        <f t="shared" si="61"/>
        <v>0.11250000000000002</v>
      </c>
    </row>
    <row r="1982" spans="1:23"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s="5">
        <v>4</v>
      </c>
      <c r="T1982" s="4">
        <v>0.2</v>
      </c>
      <c r="U1982" s="3">
        <v>4.2976000000000001</v>
      </c>
      <c r="V1982" t="str">
        <f t="shared" si="60"/>
        <v>Apr-2016</v>
      </c>
      <c r="W1982" s="4">
        <f t="shared" si="61"/>
        <v>0.1</v>
      </c>
    </row>
    <row r="1983" spans="1:23"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s="5">
        <v>2</v>
      </c>
      <c r="T1983" s="4">
        <v>0</v>
      </c>
      <c r="U1983" s="3">
        <v>1.8048</v>
      </c>
      <c r="V1983" t="str">
        <f t="shared" si="60"/>
        <v>Dec-2015</v>
      </c>
      <c r="W1983" s="4">
        <f t="shared" si="61"/>
        <v>0.48000000000000004</v>
      </c>
    </row>
    <row r="1984" spans="1:23"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s="5">
        <v>4</v>
      </c>
      <c r="T1984" s="4">
        <v>0</v>
      </c>
      <c r="U1984" s="3">
        <v>134.3888</v>
      </c>
      <c r="V1984" t="str">
        <f t="shared" si="60"/>
        <v>Dec-2014</v>
      </c>
      <c r="W1984" s="4">
        <f t="shared" si="61"/>
        <v>0.28000000000000003</v>
      </c>
    </row>
    <row r="1985" spans="1:23"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s="5">
        <v>6</v>
      </c>
      <c r="T1985" s="4">
        <v>0</v>
      </c>
      <c r="U1985" s="3">
        <v>93.055199999999999</v>
      </c>
      <c r="V1985" t="str">
        <f t="shared" si="60"/>
        <v>Nov-2014</v>
      </c>
      <c r="W1985" s="4">
        <f t="shared" si="61"/>
        <v>0.28999999999999998</v>
      </c>
    </row>
    <row r="1986" spans="1:23"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s="5">
        <v>3</v>
      </c>
      <c r="T1986" s="4">
        <v>0</v>
      </c>
      <c r="U1986" s="3">
        <v>10.507199999999999</v>
      </c>
      <c r="V1986" t="str">
        <f t="shared" si="60"/>
        <v>Nov-2014</v>
      </c>
      <c r="W1986" s="4">
        <f t="shared" si="61"/>
        <v>0.44</v>
      </c>
    </row>
    <row r="1987" spans="1:23"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s="5">
        <v>4</v>
      </c>
      <c r="T1987" s="4">
        <v>0</v>
      </c>
      <c r="U1987" s="3">
        <v>12.3096</v>
      </c>
      <c r="V1987" t="str">
        <f t="shared" ref="V1987:V2050" si="62">TEXT(D1987,"mmm-yyyy")</f>
        <v>Nov-2014</v>
      </c>
      <c r="W1987" s="4">
        <f t="shared" ref="W1987:W2050" si="63">IF(R1987=0,0,U1987/R1987)</f>
        <v>0.45999999999999996</v>
      </c>
    </row>
    <row r="1988" spans="1:23"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1439.9760000000001</v>
      </c>
      <c r="S1988" s="5">
        <v>4</v>
      </c>
      <c r="T1988" s="4">
        <v>0.4</v>
      </c>
      <c r="U1988" s="3">
        <v>191.99680000000001</v>
      </c>
      <c r="V1988" t="str">
        <f t="shared" si="62"/>
        <v>Jul-2016</v>
      </c>
      <c r="W1988" s="4">
        <f t="shared" si="63"/>
        <v>0.13333333333333333</v>
      </c>
    </row>
    <row r="1989" spans="1:23"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s="5">
        <v>3</v>
      </c>
      <c r="T1989" s="4">
        <v>0</v>
      </c>
      <c r="U1989" s="3">
        <v>7.9211999999999998</v>
      </c>
      <c r="V1989" t="str">
        <f t="shared" si="62"/>
        <v>Nov-2015</v>
      </c>
      <c r="W1989" s="4">
        <f t="shared" si="63"/>
        <v>0.46</v>
      </c>
    </row>
    <row r="1990" spans="1:23"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s="5">
        <v>7</v>
      </c>
      <c r="T1990" s="4">
        <v>0</v>
      </c>
      <c r="U1990" s="3">
        <v>215.1198</v>
      </c>
      <c r="V1990" t="str">
        <f t="shared" si="62"/>
        <v>Nov-2015</v>
      </c>
      <c r="W1990" s="4">
        <f t="shared" si="63"/>
        <v>0.20999999999999996</v>
      </c>
    </row>
    <row r="1991" spans="1:23"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s="5">
        <v>3</v>
      </c>
      <c r="T1991" s="4">
        <v>0</v>
      </c>
      <c r="U1991" s="3">
        <v>12.323399999999999</v>
      </c>
      <c r="V1991" t="str">
        <f t="shared" si="62"/>
        <v>Nov-2015</v>
      </c>
      <c r="W1991" s="4">
        <f t="shared" si="63"/>
        <v>0.47</v>
      </c>
    </row>
    <row r="1992" spans="1:23"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s="5">
        <v>3</v>
      </c>
      <c r="T1992" s="4">
        <v>0</v>
      </c>
      <c r="U1992" s="3">
        <v>8.4966000000000008</v>
      </c>
      <c r="V1992" t="str">
        <f t="shared" si="62"/>
        <v>Nov-2015</v>
      </c>
      <c r="W1992" s="4">
        <f t="shared" si="63"/>
        <v>0.49000000000000005</v>
      </c>
    </row>
    <row r="1993" spans="1:23"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s="5">
        <v>4</v>
      </c>
      <c r="T1993" s="4">
        <v>0.7</v>
      </c>
      <c r="U1993" s="3">
        <v>-3.7995999999999999</v>
      </c>
      <c r="V1993" t="str">
        <f t="shared" si="62"/>
        <v>Feb-2017</v>
      </c>
      <c r="W1993" s="4">
        <f t="shared" si="63"/>
        <v>-0.76666666666666661</v>
      </c>
    </row>
    <row r="1994" spans="1:23"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s="5">
        <v>6</v>
      </c>
      <c r="T1994" s="4">
        <v>0.2</v>
      </c>
      <c r="U1994" s="3">
        <v>26.64</v>
      </c>
      <c r="V1994" t="str">
        <f t="shared" si="62"/>
        <v>Jul-2017</v>
      </c>
      <c r="W1994" s="4">
        <f t="shared" si="63"/>
        <v>0.375</v>
      </c>
    </row>
    <row r="1995" spans="1:23"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s="5">
        <v>2</v>
      </c>
      <c r="T1995" s="4">
        <v>0.2</v>
      </c>
      <c r="U1995" s="3">
        <v>0.73480000000000001</v>
      </c>
      <c r="V1995" t="str">
        <f t="shared" si="62"/>
        <v>Jul-2017</v>
      </c>
      <c r="W1995" s="4">
        <f t="shared" si="63"/>
        <v>0.13749999999999998</v>
      </c>
    </row>
    <row r="1996" spans="1:23"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s="5">
        <v>3</v>
      </c>
      <c r="T1996" s="4">
        <v>0.2</v>
      </c>
      <c r="U1996" s="3">
        <v>-2.1194999999999999</v>
      </c>
      <c r="V1996" t="str">
        <f t="shared" si="62"/>
        <v>Jul-2017</v>
      </c>
      <c r="W1996" s="4">
        <f t="shared" si="63"/>
        <v>-0.1875</v>
      </c>
    </row>
    <row r="1997" spans="1:23"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294.62</v>
      </c>
      <c r="S1997" s="5">
        <v>5</v>
      </c>
      <c r="T1997" s="4">
        <v>0.8</v>
      </c>
      <c r="U1997" s="3">
        <v>-766.01199999999994</v>
      </c>
      <c r="V1997" t="str">
        <f t="shared" si="62"/>
        <v>Dec-2017</v>
      </c>
      <c r="W1997" s="4">
        <f t="shared" si="63"/>
        <v>-2.5999999999999996</v>
      </c>
    </row>
    <row r="1998" spans="1:23"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s="5">
        <v>4</v>
      </c>
      <c r="T1998" s="4">
        <v>0.6</v>
      </c>
      <c r="U1998" s="3">
        <v>-3.7195999999999998</v>
      </c>
      <c r="V1998" t="str">
        <f t="shared" si="62"/>
        <v>Dec-2017</v>
      </c>
      <c r="W1998" s="4">
        <f t="shared" si="63"/>
        <v>-0.42499999999999993</v>
      </c>
    </row>
    <row r="1999" spans="1:23"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s="5">
        <v>4</v>
      </c>
      <c r="T1999" s="4">
        <v>0</v>
      </c>
      <c r="U1999" s="3">
        <v>7.2</v>
      </c>
      <c r="V1999" t="str">
        <f t="shared" si="62"/>
        <v>Feb-2014</v>
      </c>
      <c r="W1999" s="4">
        <f t="shared" si="63"/>
        <v>0.48000000000000004</v>
      </c>
    </row>
    <row r="2000" spans="1:23"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s="5">
        <v>1</v>
      </c>
      <c r="T2000" s="4">
        <v>0</v>
      </c>
      <c r="U2000" s="3">
        <v>42.018599999999999</v>
      </c>
      <c r="V2000" t="str">
        <f t="shared" si="62"/>
        <v>Feb-2014</v>
      </c>
      <c r="W2000" s="4">
        <f t="shared" si="63"/>
        <v>0.25999999999999995</v>
      </c>
    </row>
    <row r="2001" spans="1:23"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s="5">
        <v>5</v>
      </c>
      <c r="T2001" s="4">
        <v>0</v>
      </c>
      <c r="U2001" s="3">
        <v>42.035499999999999</v>
      </c>
      <c r="V2001" t="str">
        <f t="shared" si="62"/>
        <v>Feb-2014</v>
      </c>
      <c r="W2001" s="4">
        <f t="shared" si="63"/>
        <v>0.29000000000000004</v>
      </c>
    </row>
    <row r="2002" spans="1:23"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v>
      </c>
      <c r="S2002" s="5">
        <v>5</v>
      </c>
      <c r="T2002" s="4">
        <v>0</v>
      </c>
      <c r="U2002" s="3">
        <v>21.994499999999999</v>
      </c>
      <c r="V2002" t="str">
        <f t="shared" si="62"/>
        <v>Apr-2017</v>
      </c>
      <c r="W2002" s="4">
        <f t="shared" si="63"/>
        <v>0.11</v>
      </c>
    </row>
    <row r="2003" spans="1:23"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s="5">
        <v>7</v>
      </c>
      <c r="T2003" s="4">
        <v>0</v>
      </c>
      <c r="U2003" s="3">
        <v>14.2324</v>
      </c>
      <c r="V2003" t="str">
        <f t="shared" si="62"/>
        <v>Apr-2017</v>
      </c>
      <c r="W2003" s="4">
        <f t="shared" si="63"/>
        <v>0.34</v>
      </c>
    </row>
    <row r="2004" spans="1:23"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s="5">
        <v>3</v>
      </c>
      <c r="T2004" s="4">
        <v>0</v>
      </c>
      <c r="U2004" s="3">
        <v>9.5939999999999994</v>
      </c>
      <c r="V2004" t="str">
        <f t="shared" si="62"/>
        <v>Dec-2017</v>
      </c>
      <c r="W2004" s="4">
        <f t="shared" si="63"/>
        <v>9.9999999999999992E-2</v>
      </c>
    </row>
    <row r="2005" spans="1:23"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s="5">
        <v>5</v>
      </c>
      <c r="T2005" s="4">
        <v>0</v>
      </c>
      <c r="U2005" s="3">
        <v>76.112499999999997</v>
      </c>
      <c r="V2005" t="str">
        <f t="shared" si="62"/>
        <v>Dec-2017</v>
      </c>
      <c r="W2005" s="4">
        <f t="shared" si="63"/>
        <v>0.25</v>
      </c>
    </row>
    <row r="2006" spans="1:23"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11.364000000000001</v>
      </c>
      <c r="S2006" s="5">
        <v>3</v>
      </c>
      <c r="T2006" s="4">
        <v>0.8</v>
      </c>
      <c r="U2006" s="3">
        <v>-17.045999999999999</v>
      </c>
      <c r="V2006" t="str">
        <f t="shared" si="62"/>
        <v>Apr-2017</v>
      </c>
      <c r="W2006" s="4">
        <f t="shared" si="63"/>
        <v>-1.4999999999999998</v>
      </c>
    </row>
    <row r="2007" spans="1:23"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s="5">
        <v>7</v>
      </c>
      <c r="T2007" s="4">
        <v>0</v>
      </c>
      <c r="U2007" s="3">
        <v>11.575200000000001</v>
      </c>
      <c r="V2007" t="str">
        <f t="shared" si="62"/>
        <v>Jan-2015</v>
      </c>
      <c r="W2007" s="4">
        <f t="shared" si="63"/>
        <v>0.39</v>
      </c>
    </row>
    <row r="2008" spans="1:23"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s="5">
        <v>7</v>
      </c>
      <c r="T2008" s="4">
        <v>0</v>
      </c>
      <c r="U2008" s="3">
        <v>16.1602</v>
      </c>
      <c r="V2008" t="str">
        <f t="shared" si="62"/>
        <v>Jan-2015</v>
      </c>
      <c r="W2008" s="4">
        <f t="shared" si="63"/>
        <v>0.33999999999999997</v>
      </c>
    </row>
    <row r="2009" spans="1:23"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183.37200000000001</v>
      </c>
      <c r="S2009" s="5">
        <v>2</v>
      </c>
      <c r="T2009" s="4">
        <v>0.3</v>
      </c>
      <c r="U2009" s="3">
        <v>-36.674399999999999</v>
      </c>
      <c r="V2009" t="str">
        <f t="shared" si="62"/>
        <v>Aug-2017</v>
      </c>
      <c r="W2009" s="4">
        <f t="shared" si="63"/>
        <v>-0.19999999999999998</v>
      </c>
    </row>
    <row r="2010" spans="1:23"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s="5">
        <v>3</v>
      </c>
      <c r="T2010" s="4">
        <v>0.2</v>
      </c>
      <c r="U2010" s="3">
        <v>0.47520000000000001</v>
      </c>
      <c r="V2010" t="str">
        <f t="shared" si="62"/>
        <v>Nov-2014</v>
      </c>
      <c r="W2010" s="4">
        <f t="shared" si="63"/>
        <v>0.1125</v>
      </c>
    </row>
    <row r="2011" spans="1:23"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333.05599999999998</v>
      </c>
      <c r="S2011" s="5">
        <v>2</v>
      </c>
      <c r="T2011" s="4">
        <v>0.2</v>
      </c>
      <c r="U2011" s="3">
        <v>29.142399999999999</v>
      </c>
      <c r="V2011" t="str">
        <f t="shared" si="62"/>
        <v>Nov-2014</v>
      </c>
      <c r="W2011" s="4">
        <f t="shared" si="63"/>
        <v>8.7499999999999994E-2</v>
      </c>
    </row>
    <row r="2012" spans="1:23"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s="5">
        <v>4</v>
      </c>
      <c r="T2012" s="4">
        <v>0.2</v>
      </c>
      <c r="U2012" s="3">
        <v>7.78</v>
      </c>
      <c r="V2012" t="str">
        <f t="shared" si="62"/>
        <v>Nov-2014</v>
      </c>
      <c r="W2012" s="4">
        <f t="shared" si="63"/>
        <v>0.3125</v>
      </c>
    </row>
    <row r="2013" spans="1:23"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s="5">
        <v>2</v>
      </c>
      <c r="T2013" s="4">
        <v>0.2</v>
      </c>
      <c r="U2013" s="3">
        <v>35.996400000000001</v>
      </c>
      <c r="V2013" t="str">
        <f t="shared" si="62"/>
        <v>Dec-2015</v>
      </c>
      <c r="W2013" s="4">
        <f t="shared" si="63"/>
        <v>0.22500000000000001</v>
      </c>
    </row>
    <row r="2014" spans="1:23"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s="5">
        <v>3</v>
      </c>
      <c r="T2014" s="4">
        <v>0.2</v>
      </c>
      <c r="U2014" s="3">
        <v>4.6344000000000003</v>
      </c>
      <c r="V2014" t="str">
        <f t="shared" si="62"/>
        <v>Dec-2015</v>
      </c>
      <c r="W2014" s="4">
        <f t="shared" si="63"/>
        <v>0.1</v>
      </c>
    </row>
    <row r="2015" spans="1:23"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s="5">
        <v>1</v>
      </c>
      <c r="T2015" s="4">
        <v>0</v>
      </c>
      <c r="U2015" s="3">
        <v>84.235200000000006</v>
      </c>
      <c r="V2015" t="str">
        <f t="shared" si="62"/>
        <v>Sep-2016</v>
      </c>
      <c r="W2015" s="4">
        <f t="shared" si="63"/>
        <v>0.24</v>
      </c>
    </row>
    <row r="2016" spans="1:23"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s="5">
        <v>2</v>
      </c>
      <c r="T2016" s="4">
        <v>0</v>
      </c>
      <c r="U2016" s="3">
        <v>6.0167999999999999</v>
      </c>
      <c r="V2016" t="str">
        <f t="shared" si="62"/>
        <v>Sep-2016</v>
      </c>
      <c r="W2016" s="4">
        <f t="shared" si="63"/>
        <v>0.45999999999999996</v>
      </c>
    </row>
    <row r="2017" spans="1:23"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s="5">
        <v>4</v>
      </c>
      <c r="T2017" s="4">
        <v>0</v>
      </c>
      <c r="U2017" s="3">
        <v>117.0104</v>
      </c>
      <c r="V2017" t="str">
        <f t="shared" si="62"/>
        <v>Sep-2016</v>
      </c>
      <c r="W2017" s="4">
        <f t="shared" si="63"/>
        <v>0.13</v>
      </c>
    </row>
    <row r="2018" spans="1:23"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s="5">
        <v>2</v>
      </c>
      <c r="T2018" s="4">
        <v>0.2</v>
      </c>
      <c r="U2018" s="3">
        <v>6.3684000000000003</v>
      </c>
      <c r="V2018" t="str">
        <f t="shared" si="62"/>
        <v>Mar-2015</v>
      </c>
      <c r="W2018" s="4">
        <f t="shared" si="63"/>
        <v>0.36249999999999999</v>
      </c>
    </row>
    <row r="2019" spans="1:23"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s="5">
        <v>2</v>
      </c>
      <c r="T2019" s="4">
        <v>0</v>
      </c>
      <c r="U2019" s="3">
        <v>6.8714000000000004</v>
      </c>
      <c r="V2019" t="str">
        <f t="shared" si="62"/>
        <v>Mar-2015</v>
      </c>
      <c r="W2019" s="4">
        <f t="shared" si="63"/>
        <v>0.47000000000000003</v>
      </c>
    </row>
    <row r="2020" spans="1:23"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s="5">
        <v>4</v>
      </c>
      <c r="T2020" s="4">
        <v>0</v>
      </c>
      <c r="U2020" s="3">
        <v>8.6736000000000004</v>
      </c>
      <c r="V2020" t="str">
        <f t="shared" si="62"/>
        <v>Mar-2015</v>
      </c>
      <c r="W2020" s="4">
        <f t="shared" si="63"/>
        <v>0.26</v>
      </c>
    </row>
    <row r="2021" spans="1:23"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s="5">
        <v>6</v>
      </c>
      <c r="T2021" s="4">
        <v>0</v>
      </c>
      <c r="U2021" s="3">
        <v>19.668600000000001</v>
      </c>
      <c r="V2021" t="str">
        <f t="shared" si="62"/>
        <v>Mar-2015</v>
      </c>
      <c r="W2021" s="4">
        <f t="shared" si="63"/>
        <v>0.49000000000000005</v>
      </c>
    </row>
    <row r="2022" spans="1:23"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s="5">
        <v>9</v>
      </c>
      <c r="T2022" s="4">
        <v>0</v>
      </c>
      <c r="U2022" s="3">
        <v>481.86900000000003</v>
      </c>
      <c r="V2022" t="str">
        <f t="shared" si="62"/>
        <v>Sep-2016</v>
      </c>
      <c r="W2022" s="4">
        <f t="shared" si="63"/>
        <v>0.3</v>
      </c>
    </row>
    <row r="2023" spans="1:23"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s="5">
        <v>3</v>
      </c>
      <c r="T2023" s="4">
        <v>0</v>
      </c>
      <c r="U2023" s="3">
        <v>7.6680000000000001</v>
      </c>
      <c r="V2023" t="str">
        <f t="shared" si="62"/>
        <v>Sep-2016</v>
      </c>
      <c r="W2023" s="4">
        <f t="shared" si="63"/>
        <v>0.45</v>
      </c>
    </row>
    <row r="2024" spans="1:23"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s="5">
        <v>3</v>
      </c>
      <c r="T2024" s="4">
        <v>0</v>
      </c>
      <c r="U2024" s="3">
        <v>23.7744</v>
      </c>
      <c r="V2024" t="str">
        <f t="shared" si="62"/>
        <v>Sep-2016</v>
      </c>
      <c r="W2024" s="4">
        <f t="shared" si="63"/>
        <v>0.48</v>
      </c>
    </row>
    <row r="2025" spans="1:23"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s="5">
        <v>4</v>
      </c>
      <c r="T2025" s="4">
        <v>0</v>
      </c>
      <c r="U2025" s="3">
        <v>244.24959999999999</v>
      </c>
      <c r="V2025" t="str">
        <f t="shared" si="62"/>
        <v>Sep-2016</v>
      </c>
      <c r="W2025" s="4">
        <f t="shared" si="63"/>
        <v>0.27999999999999997</v>
      </c>
    </row>
    <row r="2026" spans="1:23"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v>
      </c>
      <c r="S2026" s="5">
        <v>5</v>
      </c>
      <c r="T2026" s="4">
        <v>0.2</v>
      </c>
      <c r="U2026" s="3">
        <v>77.713999999999999</v>
      </c>
      <c r="V2026" t="str">
        <f t="shared" si="62"/>
        <v>Aug-2017</v>
      </c>
      <c r="W2026" s="4">
        <f t="shared" si="63"/>
        <v>0.32500000000000001</v>
      </c>
    </row>
    <row r="2027" spans="1:23"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s="5">
        <v>2</v>
      </c>
      <c r="T2027" s="4">
        <v>0</v>
      </c>
      <c r="U2027" s="3">
        <v>39.748800000000003</v>
      </c>
      <c r="V2027" t="str">
        <f t="shared" si="62"/>
        <v>Mar-2015</v>
      </c>
      <c r="W2027" s="4">
        <f t="shared" si="63"/>
        <v>0.28000000000000003</v>
      </c>
    </row>
    <row r="2028" spans="1:23"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s="5">
        <v>2</v>
      </c>
      <c r="T2028" s="4">
        <v>0.2</v>
      </c>
      <c r="U2028" s="3">
        <v>11.558400000000001</v>
      </c>
      <c r="V2028" t="str">
        <f t="shared" si="62"/>
        <v>Sep-2016</v>
      </c>
      <c r="W2028" s="4">
        <f t="shared" si="63"/>
        <v>0.35000000000000003</v>
      </c>
    </row>
    <row r="2029" spans="1:23"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67.135999999999996</v>
      </c>
      <c r="S2029" s="5">
        <v>4</v>
      </c>
      <c r="T2029" s="4">
        <v>0.2</v>
      </c>
      <c r="U2029" s="3">
        <v>23.497599999999998</v>
      </c>
      <c r="V2029" t="str">
        <f t="shared" si="62"/>
        <v>Sep-2016</v>
      </c>
      <c r="W2029" s="4">
        <f t="shared" si="63"/>
        <v>0.35</v>
      </c>
    </row>
    <row r="2030" spans="1:23"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s="5">
        <v>3</v>
      </c>
      <c r="T2030" s="4">
        <v>0</v>
      </c>
      <c r="U2030" s="3">
        <v>6.9230999999999998</v>
      </c>
      <c r="V2030" t="str">
        <f t="shared" si="62"/>
        <v>Nov-2015</v>
      </c>
      <c r="W2030" s="4">
        <f t="shared" si="63"/>
        <v>0.47</v>
      </c>
    </row>
    <row r="2031" spans="1:23"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s="5">
        <v>5</v>
      </c>
      <c r="T2031" s="4">
        <v>0</v>
      </c>
      <c r="U2031" s="3">
        <v>25.175999999999998</v>
      </c>
      <c r="V2031" t="str">
        <f t="shared" si="62"/>
        <v>Nov-2015</v>
      </c>
      <c r="W2031" s="4">
        <f t="shared" si="63"/>
        <v>0.23999999999999996</v>
      </c>
    </row>
    <row r="2032" spans="1:23"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s="5">
        <v>4</v>
      </c>
      <c r="T2032" s="4">
        <v>0</v>
      </c>
      <c r="U2032" s="3">
        <v>30.52</v>
      </c>
      <c r="V2032" t="str">
        <f t="shared" si="62"/>
        <v>Nov-2015</v>
      </c>
      <c r="W2032" s="4">
        <f t="shared" si="63"/>
        <v>0.5</v>
      </c>
    </row>
    <row r="2033" spans="1:23"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s="5">
        <v>3</v>
      </c>
      <c r="T2033" s="4">
        <v>0</v>
      </c>
      <c r="U2033" s="3">
        <v>5.1464999999999996</v>
      </c>
      <c r="V2033" t="str">
        <f t="shared" si="62"/>
        <v>Nov-2015</v>
      </c>
      <c r="W2033" s="4">
        <f t="shared" si="63"/>
        <v>0.47</v>
      </c>
    </row>
    <row r="2034" spans="1:23"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9.3919999999999995</v>
      </c>
      <c r="S2034" s="5">
        <v>2</v>
      </c>
      <c r="T2034" s="4">
        <v>0.2</v>
      </c>
      <c r="U2034" s="3">
        <v>3.2871999999999999</v>
      </c>
      <c r="V2034" t="str">
        <f t="shared" si="62"/>
        <v>Dec-2016</v>
      </c>
      <c r="W2034" s="4">
        <f t="shared" si="63"/>
        <v>0.35000000000000003</v>
      </c>
    </row>
    <row r="2035" spans="1:23"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9.3279999999999994</v>
      </c>
      <c r="S2035" s="5">
        <v>1</v>
      </c>
      <c r="T2035" s="4">
        <v>0.2</v>
      </c>
      <c r="U2035" s="3">
        <v>0.81620000000000004</v>
      </c>
      <c r="V2035" t="str">
        <f t="shared" si="62"/>
        <v>Dec-2016</v>
      </c>
      <c r="W2035" s="4">
        <f t="shared" si="63"/>
        <v>8.7500000000000008E-2</v>
      </c>
    </row>
    <row r="2036" spans="1:23"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s="5">
        <v>2</v>
      </c>
      <c r="T2036" s="4">
        <v>0</v>
      </c>
      <c r="U2036" s="3">
        <v>3.8822000000000001</v>
      </c>
      <c r="V2036" t="str">
        <f t="shared" si="62"/>
        <v>Sep-2017</v>
      </c>
      <c r="W2036" s="4">
        <f t="shared" si="63"/>
        <v>0.47000000000000003</v>
      </c>
    </row>
    <row r="2037" spans="1:23"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269.97000000000003</v>
      </c>
      <c r="S2037" s="5">
        <v>3</v>
      </c>
      <c r="T2037" s="4">
        <v>0</v>
      </c>
      <c r="U2037" s="3">
        <v>51.2943</v>
      </c>
      <c r="V2037" t="str">
        <f t="shared" si="62"/>
        <v>Sep-2017</v>
      </c>
      <c r="W2037" s="4">
        <f t="shared" si="63"/>
        <v>0.18999999999999997</v>
      </c>
    </row>
    <row r="2038" spans="1:23"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s="5">
        <v>3</v>
      </c>
      <c r="T2038" s="4">
        <v>0</v>
      </c>
      <c r="U2038" s="3">
        <v>13.9392</v>
      </c>
      <c r="V2038" t="str">
        <f t="shared" si="62"/>
        <v>Jan-2015</v>
      </c>
      <c r="W2038" s="4">
        <f t="shared" si="63"/>
        <v>0.48</v>
      </c>
    </row>
    <row r="2039" spans="1:23"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s="5">
        <v>2</v>
      </c>
      <c r="T2039" s="4">
        <v>0</v>
      </c>
      <c r="U2039" s="3">
        <v>6.8714000000000004</v>
      </c>
      <c r="V2039" t="str">
        <f t="shared" si="62"/>
        <v>Jan-2015</v>
      </c>
      <c r="W2039" s="4">
        <f t="shared" si="63"/>
        <v>0.47000000000000003</v>
      </c>
    </row>
    <row r="2040" spans="1:23"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v>
      </c>
      <c r="S2040" s="5">
        <v>3</v>
      </c>
      <c r="T2040" s="4">
        <v>0.2</v>
      </c>
      <c r="U2040" s="3">
        <v>4.3326000000000002</v>
      </c>
      <c r="V2040" t="str">
        <f t="shared" si="62"/>
        <v>Jun-2015</v>
      </c>
      <c r="W2040" s="4">
        <f t="shared" si="63"/>
        <v>0.36250000000000004</v>
      </c>
    </row>
    <row r="2041" spans="1:23"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4.5359999999999996</v>
      </c>
      <c r="S2041" s="5">
        <v>7</v>
      </c>
      <c r="T2041" s="4">
        <v>0.7</v>
      </c>
      <c r="U2041" s="3">
        <v>-3.3264</v>
      </c>
      <c r="V2041" t="str">
        <f t="shared" si="62"/>
        <v>Jun-2015</v>
      </c>
      <c r="W2041" s="4">
        <f t="shared" si="63"/>
        <v>-0.73333333333333339</v>
      </c>
    </row>
    <row r="2042" spans="1:23"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s="5">
        <v>2</v>
      </c>
      <c r="T2042" s="4">
        <v>0.7</v>
      </c>
      <c r="U2042" s="3">
        <v>-6.1040000000000001</v>
      </c>
      <c r="V2042" t="str">
        <f t="shared" si="62"/>
        <v>Jun-2015</v>
      </c>
      <c r="W2042" s="4">
        <f t="shared" si="63"/>
        <v>-0.66666666666666663</v>
      </c>
    </row>
    <row r="2043" spans="1:23"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s="5">
        <v>5</v>
      </c>
      <c r="T2043" s="4">
        <v>0.2</v>
      </c>
      <c r="U2043" s="3">
        <v>20.724</v>
      </c>
      <c r="V2043" t="str">
        <f t="shared" si="62"/>
        <v>Jun-2015</v>
      </c>
      <c r="W2043" s="4">
        <f t="shared" si="63"/>
        <v>0.27500000000000002</v>
      </c>
    </row>
    <row r="2044" spans="1:23"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57.503999999999998</v>
      </c>
      <c r="S2044" s="5">
        <v>6</v>
      </c>
      <c r="T2044" s="4">
        <v>0.2</v>
      </c>
      <c r="U2044" s="3">
        <v>20.1264</v>
      </c>
      <c r="V2044" t="str">
        <f t="shared" si="62"/>
        <v>Oct-2015</v>
      </c>
      <c r="W2044" s="4">
        <f t="shared" si="63"/>
        <v>0.35000000000000003</v>
      </c>
    </row>
    <row r="2045" spans="1:23"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38.863999999999997</v>
      </c>
      <c r="S2045" s="5">
        <v>7</v>
      </c>
      <c r="T2045" s="4">
        <v>0.2</v>
      </c>
      <c r="U2045" s="3">
        <v>7.7728000000000002</v>
      </c>
      <c r="V2045" t="str">
        <f t="shared" si="62"/>
        <v>Nov-2017</v>
      </c>
      <c r="W2045" s="4">
        <f t="shared" si="63"/>
        <v>0.2</v>
      </c>
    </row>
    <row r="2046" spans="1:23"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v>
      </c>
      <c r="S2046" s="5">
        <v>3</v>
      </c>
      <c r="T2046" s="4">
        <v>0.2</v>
      </c>
      <c r="U2046" s="3">
        <v>5.4432</v>
      </c>
      <c r="V2046" t="str">
        <f t="shared" si="62"/>
        <v>Aug-2014</v>
      </c>
      <c r="W2046" s="4">
        <f t="shared" si="63"/>
        <v>0.35000000000000003</v>
      </c>
    </row>
    <row r="2047" spans="1:23"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s="5">
        <v>2</v>
      </c>
      <c r="T2047" s="4">
        <v>0</v>
      </c>
      <c r="U2047" s="3">
        <v>45.539200000000001</v>
      </c>
      <c r="V2047" t="str">
        <f t="shared" si="62"/>
        <v>Jul-2016</v>
      </c>
      <c r="W2047" s="4">
        <f t="shared" si="63"/>
        <v>0.28000000000000003</v>
      </c>
    </row>
    <row r="2048" spans="1:23"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s="5">
        <v>3</v>
      </c>
      <c r="T2048" s="4">
        <v>0</v>
      </c>
      <c r="U2048" s="3">
        <v>280.58999999999997</v>
      </c>
      <c r="V2048" t="str">
        <f t="shared" si="62"/>
        <v>Jul-2016</v>
      </c>
      <c r="W2048" s="4">
        <f t="shared" si="63"/>
        <v>0.47</v>
      </c>
    </row>
    <row r="2049" spans="1:23"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s="5">
        <v>1</v>
      </c>
      <c r="T2049" s="4">
        <v>0</v>
      </c>
      <c r="U2049" s="3">
        <v>26.630400000000002</v>
      </c>
      <c r="V2049" t="str">
        <f t="shared" si="62"/>
        <v>Jul-2016</v>
      </c>
      <c r="W2049" s="4">
        <f t="shared" si="63"/>
        <v>0.48000000000000004</v>
      </c>
    </row>
    <row r="2050" spans="1:23"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v>
      </c>
      <c r="S2050" s="5">
        <v>7</v>
      </c>
      <c r="T2050" s="4">
        <v>0.2</v>
      </c>
      <c r="U2050" s="3">
        <v>36.225000000000001</v>
      </c>
      <c r="V2050" t="str">
        <f t="shared" si="62"/>
        <v>Jul-2015</v>
      </c>
      <c r="W2050" s="4">
        <f t="shared" si="63"/>
        <v>0.125</v>
      </c>
    </row>
    <row r="2051" spans="1:23"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2.5019999999999998</v>
      </c>
      <c r="S2051" s="5">
        <v>3</v>
      </c>
      <c r="T2051" s="4">
        <v>0.7</v>
      </c>
      <c r="U2051" s="3">
        <v>-2.0015999999999998</v>
      </c>
      <c r="V2051" t="str">
        <f t="shared" ref="V2051:V2114" si="64">TEXT(D2051,"mmm-yyyy")</f>
        <v>Jul-2015</v>
      </c>
      <c r="W2051" s="4">
        <f t="shared" ref="W2051:W2114" si="65">IF(R2051=0,0,U2051/R2051)</f>
        <v>-0.8</v>
      </c>
    </row>
    <row r="2052" spans="1:23"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v>
      </c>
      <c r="S2052" s="5">
        <v>4</v>
      </c>
      <c r="T2052" s="4">
        <v>0.7</v>
      </c>
      <c r="U2052" s="3">
        <v>-4.7519999999999998</v>
      </c>
      <c r="V2052" t="str">
        <f t="shared" si="64"/>
        <v>Jul-2015</v>
      </c>
      <c r="W2052" s="4">
        <f t="shared" si="65"/>
        <v>-0.73333333333333328</v>
      </c>
    </row>
    <row r="2053" spans="1:23"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341.488</v>
      </c>
      <c r="S2053" s="5">
        <v>8</v>
      </c>
      <c r="T2053" s="4">
        <v>0.3</v>
      </c>
      <c r="U2053" s="3">
        <v>-73.176000000000002</v>
      </c>
      <c r="V2053" t="str">
        <f t="shared" si="64"/>
        <v>Jul-2015</v>
      </c>
      <c r="W2053" s="4">
        <f t="shared" si="65"/>
        <v>-0.2142857142857143</v>
      </c>
    </row>
    <row r="2054" spans="1:23"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s="5">
        <v>5</v>
      </c>
      <c r="T2054" s="4">
        <v>0.2</v>
      </c>
      <c r="U2054" s="3">
        <v>0.83399999999999996</v>
      </c>
      <c r="V2054" t="str">
        <f t="shared" si="64"/>
        <v>Jul-2015</v>
      </c>
      <c r="W2054" s="4">
        <f t="shared" si="65"/>
        <v>7.4999999999999997E-2</v>
      </c>
    </row>
    <row r="2055" spans="1:23"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s="5">
        <v>6</v>
      </c>
      <c r="T2055" s="4">
        <v>0.2</v>
      </c>
      <c r="U2055" s="3">
        <v>3.4847999999999999</v>
      </c>
      <c r="V2055" t="str">
        <f t="shared" si="64"/>
        <v>Jul-2015</v>
      </c>
      <c r="W2055" s="4">
        <f t="shared" si="65"/>
        <v>0.13749999999999998</v>
      </c>
    </row>
    <row r="2056" spans="1:23"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s="5">
        <v>3</v>
      </c>
      <c r="T2056" s="4">
        <v>0</v>
      </c>
      <c r="U2056" s="3">
        <v>5.1929999999999996</v>
      </c>
      <c r="V2056" t="str">
        <f t="shared" si="64"/>
        <v>Dec-2016</v>
      </c>
      <c r="W2056" s="4">
        <f t="shared" si="65"/>
        <v>0.3</v>
      </c>
    </row>
    <row r="2057" spans="1:23"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v>
      </c>
      <c r="S2057" s="5">
        <v>5</v>
      </c>
      <c r="T2057" s="4">
        <v>0</v>
      </c>
      <c r="U2057" s="3">
        <v>63.984000000000002</v>
      </c>
      <c r="V2057" t="str">
        <f t="shared" si="64"/>
        <v>Dec-2017</v>
      </c>
      <c r="W2057" s="4">
        <f t="shared" si="65"/>
        <v>0.32</v>
      </c>
    </row>
    <row r="2058" spans="1:23"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1586.69</v>
      </c>
      <c r="S2058" s="5">
        <v>7</v>
      </c>
      <c r="T2058" s="4">
        <v>0</v>
      </c>
      <c r="U2058" s="3">
        <v>412.5394</v>
      </c>
      <c r="V2058" t="str">
        <f t="shared" si="64"/>
        <v>Dec-2017</v>
      </c>
      <c r="W2058" s="4">
        <f t="shared" si="65"/>
        <v>0.26</v>
      </c>
    </row>
    <row r="2059" spans="1:23"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s="5">
        <v>1</v>
      </c>
      <c r="T2059" s="4">
        <v>0</v>
      </c>
      <c r="U2059" s="3">
        <v>30.596399999999999</v>
      </c>
      <c r="V2059" t="str">
        <f t="shared" si="64"/>
        <v>Dec-2017</v>
      </c>
      <c r="W2059" s="4">
        <f t="shared" si="65"/>
        <v>0.36</v>
      </c>
    </row>
    <row r="2060" spans="1:23"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s="5">
        <v>2</v>
      </c>
      <c r="T2060" s="4">
        <v>0</v>
      </c>
      <c r="U2060" s="3">
        <v>70.006</v>
      </c>
      <c r="V2060" t="str">
        <f t="shared" si="64"/>
        <v>Dec-2017</v>
      </c>
      <c r="W2060" s="4">
        <f t="shared" si="65"/>
        <v>0.16999999999999998</v>
      </c>
    </row>
    <row r="2061" spans="1:23"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s="5">
        <v>3</v>
      </c>
      <c r="T2061" s="4">
        <v>0</v>
      </c>
      <c r="U2061" s="3">
        <v>5.2164000000000001</v>
      </c>
      <c r="V2061" t="str">
        <f t="shared" si="64"/>
        <v>Nov-2014</v>
      </c>
      <c r="W2061" s="4">
        <f t="shared" si="65"/>
        <v>0.46</v>
      </c>
    </row>
    <row r="2062" spans="1:23"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s="5">
        <v>5</v>
      </c>
      <c r="T2062" s="4">
        <v>0</v>
      </c>
      <c r="U2062" s="3">
        <v>20.878</v>
      </c>
      <c r="V2062" t="str">
        <f t="shared" si="64"/>
        <v>Nov-2014</v>
      </c>
      <c r="W2062" s="4">
        <f t="shared" si="65"/>
        <v>0.26</v>
      </c>
    </row>
    <row r="2063" spans="1:23"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v>
      </c>
      <c r="S2063" s="5">
        <v>2</v>
      </c>
      <c r="T2063" s="4">
        <v>0.2</v>
      </c>
      <c r="U2063" s="3">
        <v>5.3891999999999998</v>
      </c>
      <c r="V2063" t="str">
        <f t="shared" si="64"/>
        <v>Nov-2014</v>
      </c>
      <c r="W2063" s="4">
        <f t="shared" si="65"/>
        <v>0.33749999999999997</v>
      </c>
    </row>
    <row r="2064" spans="1:23"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64.739999999999995</v>
      </c>
      <c r="S2064" s="5">
        <v>13</v>
      </c>
      <c r="T2064" s="4">
        <v>0</v>
      </c>
      <c r="U2064" s="3">
        <v>30.427800000000001</v>
      </c>
      <c r="V2064" t="str">
        <f t="shared" si="64"/>
        <v>Nov-2014</v>
      </c>
      <c r="W2064" s="4">
        <f t="shared" si="65"/>
        <v>0.47000000000000008</v>
      </c>
    </row>
    <row r="2065" spans="1:23"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s="5">
        <v>3</v>
      </c>
      <c r="T2065" s="4">
        <v>0.2</v>
      </c>
      <c r="U2065" s="3">
        <v>6.03</v>
      </c>
      <c r="V2065" t="str">
        <f t="shared" si="64"/>
        <v>Nov-2014</v>
      </c>
      <c r="W2065" s="4">
        <f t="shared" si="65"/>
        <v>0.3125</v>
      </c>
    </row>
    <row r="2066" spans="1:23"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s="5">
        <v>4</v>
      </c>
      <c r="T2066" s="4">
        <v>0</v>
      </c>
      <c r="U2066" s="3">
        <v>12.1692</v>
      </c>
      <c r="V2066" t="str">
        <f t="shared" si="64"/>
        <v>Nov-2014</v>
      </c>
      <c r="W2066" s="4">
        <f t="shared" si="65"/>
        <v>3.0000000000000002E-2</v>
      </c>
    </row>
    <row r="2067" spans="1:23"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s="5">
        <v>3</v>
      </c>
      <c r="T2067" s="4">
        <v>0.2</v>
      </c>
      <c r="U2067" s="3">
        <v>-9.1470000000000002</v>
      </c>
      <c r="V2067" t="str">
        <f t="shared" si="64"/>
        <v>Nov-2014</v>
      </c>
      <c r="W2067" s="4">
        <f t="shared" si="65"/>
        <v>-6.25E-2</v>
      </c>
    </row>
    <row r="2068" spans="1:23"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s="5">
        <v>9</v>
      </c>
      <c r="T2068" s="4">
        <v>0</v>
      </c>
      <c r="U2068" s="3">
        <v>47.862900000000003</v>
      </c>
      <c r="V2068" t="str">
        <f t="shared" si="64"/>
        <v>Nov-2014</v>
      </c>
      <c r="W2068" s="4">
        <f t="shared" si="65"/>
        <v>0.19</v>
      </c>
    </row>
    <row r="2069" spans="1:23"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s="5">
        <v>3</v>
      </c>
      <c r="T2069" s="4">
        <v>0</v>
      </c>
      <c r="U2069" s="3">
        <v>3.7170000000000001</v>
      </c>
      <c r="V2069" t="str">
        <f t="shared" si="64"/>
        <v>Nov-2014</v>
      </c>
      <c r="W2069" s="4">
        <f t="shared" si="65"/>
        <v>0.3</v>
      </c>
    </row>
    <row r="2070" spans="1:23"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s="5">
        <v>4</v>
      </c>
      <c r="T2070" s="4">
        <v>0</v>
      </c>
      <c r="U2070" s="3">
        <v>69.986000000000004</v>
      </c>
      <c r="V2070" t="str">
        <f t="shared" si="64"/>
        <v>Apr-2015</v>
      </c>
      <c r="W2070" s="4">
        <f t="shared" si="65"/>
        <v>0.35000000000000003</v>
      </c>
    </row>
    <row r="2071" spans="1:23"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710.83199999999999</v>
      </c>
      <c r="S2071" s="5">
        <v>3</v>
      </c>
      <c r="T2071" s="4">
        <v>0.2</v>
      </c>
      <c r="U2071" s="3">
        <v>-97.739400000000003</v>
      </c>
      <c r="V2071" t="str">
        <f t="shared" si="64"/>
        <v>Apr-2015</v>
      </c>
      <c r="W2071" s="4">
        <f t="shared" si="65"/>
        <v>-0.13750000000000001</v>
      </c>
    </row>
    <row r="2072" spans="1:23"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1.9410000000000001</v>
      </c>
      <c r="S2072" s="5">
        <v>1</v>
      </c>
      <c r="T2072" s="4">
        <v>0.7</v>
      </c>
      <c r="U2072" s="3">
        <v>-1.294</v>
      </c>
      <c r="V2072" t="str">
        <f t="shared" si="64"/>
        <v>Jul-2016</v>
      </c>
      <c r="W2072" s="4">
        <f t="shared" si="65"/>
        <v>-0.66666666666666663</v>
      </c>
    </row>
    <row r="2073" spans="1:23"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s="5">
        <v>5</v>
      </c>
      <c r="T2073" s="4">
        <v>0.2</v>
      </c>
      <c r="U2073" s="3">
        <v>-46.137</v>
      </c>
      <c r="V2073" t="str">
        <f t="shared" si="64"/>
        <v>Nov-2017</v>
      </c>
      <c r="W2073" s="4">
        <f t="shared" si="65"/>
        <v>-0.16250000000000001</v>
      </c>
    </row>
    <row r="2074" spans="1:23"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7.3120000000000003</v>
      </c>
      <c r="S2074" s="5">
        <v>2</v>
      </c>
      <c r="T2074" s="4">
        <v>0.2</v>
      </c>
      <c r="U2074" s="3">
        <v>2.5592000000000001</v>
      </c>
      <c r="V2074" t="str">
        <f t="shared" si="64"/>
        <v>Dec-2016</v>
      </c>
      <c r="W2074" s="4">
        <f t="shared" si="65"/>
        <v>0.35000000000000003</v>
      </c>
    </row>
    <row r="2075" spans="1:23"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s="5">
        <v>3</v>
      </c>
      <c r="T2075" s="4">
        <v>0</v>
      </c>
      <c r="U2075" s="3">
        <v>13.793100000000001</v>
      </c>
      <c r="V2075" t="str">
        <f t="shared" si="64"/>
        <v>Nov-2017</v>
      </c>
      <c r="W2075" s="4">
        <f t="shared" si="65"/>
        <v>0.23</v>
      </c>
    </row>
    <row r="2076" spans="1:23"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761.54399999999998</v>
      </c>
      <c r="S2076" s="5">
        <v>7</v>
      </c>
      <c r="T2076" s="4">
        <v>0.2</v>
      </c>
      <c r="U2076" s="3">
        <v>66.635099999999994</v>
      </c>
      <c r="V2076" t="str">
        <f t="shared" si="64"/>
        <v>Nov-2017</v>
      </c>
      <c r="W2076" s="4">
        <f t="shared" si="65"/>
        <v>8.7499999999999994E-2</v>
      </c>
    </row>
    <row r="2077" spans="1:23"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58.2</v>
      </c>
      <c r="S2077" s="5">
        <v>3</v>
      </c>
      <c r="T2077" s="4">
        <v>0</v>
      </c>
      <c r="U2077" s="3">
        <v>28.518000000000001</v>
      </c>
      <c r="V2077" t="str">
        <f t="shared" si="64"/>
        <v>Dec-2014</v>
      </c>
      <c r="W2077" s="4">
        <f t="shared" si="65"/>
        <v>0.49</v>
      </c>
    </row>
    <row r="2078" spans="1:23"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v>
      </c>
      <c r="S2078" s="5">
        <v>5</v>
      </c>
      <c r="T2078" s="4">
        <v>0</v>
      </c>
      <c r="U2078" s="3">
        <v>19.95</v>
      </c>
      <c r="V2078" t="str">
        <f t="shared" si="64"/>
        <v>Sep-2017</v>
      </c>
      <c r="W2078" s="4">
        <f t="shared" si="65"/>
        <v>0.5</v>
      </c>
    </row>
    <row r="2079" spans="1:23"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s="5">
        <v>7</v>
      </c>
      <c r="T2079" s="4">
        <v>0</v>
      </c>
      <c r="U2079" s="3">
        <v>26.349399999999999</v>
      </c>
      <c r="V2079" t="str">
        <f t="shared" si="64"/>
        <v>Sep-2017</v>
      </c>
      <c r="W2079" s="4">
        <f t="shared" si="65"/>
        <v>0.28999999999999998</v>
      </c>
    </row>
    <row r="2080" spans="1:23"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s="5">
        <v>5</v>
      </c>
      <c r="T2080" s="4">
        <v>0</v>
      </c>
      <c r="U2080" s="3">
        <v>45.527999999999999</v>
      </c>
      <c r="V2080" t="str">
        <f t="shared" si="64"/>
        <v>Sep-2017</v>
      </c>
      <c r="W2080" s="4">
        <f t="shared" si="65"/>
        <v>0.48000000000000004</v>
      </c>
    </row>
    <row r="2081" spans="1:23"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s="5">
        <v>7</v>
      </c>
      <c r="T2081" s="4">
        <v>0.2</v>
      </c>
      <c r="U2081" s="3">
        <v>37.181199999999997</v>
      </c>
      <c r="V2081" t="str">
        <f t="shared" si="64"/>
        <v>Dec-2015</v>
      </c>
      <c r="W2081" s="4">
        <f t="shared" si="65"/>
        <v>0.35</v>
      </c>
    </row>
    <row r="2082" spans="1:23"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s="5">
        <v>2</v>
      </c>
      <c r="T2082" s="4">
        <v>0.2</v>
      </c>
      <c r="U2082" s="3">
        <v>11.198399999999999</v>
      </c>
      <c r="V2082" t="str">
        <f t="shared" si="64"/>
        <v>Dec-2015</v>
      </c>
      <c r="W2082" s="4">
        <f t="shared" si="65"/>
        <v>0.1</v>
      </c>
    </row>
    <row r="2083" spans="1:23"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7.7119999999999997</v>
      </c>
      <c r="S2083" s="5">
        <v>2</v>
      </c>
      <c r="T2083" s="4">
        <v>0.2</v>
      </c>
      <c r="U2083" s="3">
        <v>1.7352000000000001</v>
      </c>
      <c r="V2083" t="str">
        <f t="shared" si="64"/>
        <v>Dec-2015</v>
      </c>
      <c r="W2083" s="4">
        <f t="shared" si="65"/>
        <v>0.22500000000000001</v>
      </c>
    </row>
    <row r="2084" spans="1:23"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s="5">
        <v>6</v>
      </c>
      <c r="T2084" s="4">
        <v>0</v>
      </c>
      <c r="U2084" s="3">
        <v>16.847999999999999</v>
      </c>
      <c r="V2084" t="str">
        <f t="shared" si="64"/>
        <v>Mar-2017</v>
      </c>
      <c r="W2084" s="4">
        <f t="shared" si="65"/>
        <v>0.45</v>
      </c>
    </row>
    <row r="2085" spans="1:23"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v>
      </c>
      <c r="S2085" s="5">
        <v>2</v>
      </c>
      <c r="T2085" s="4">
        <v>0.2</v>
      </c>
      <c r="U2085" s="3">
        <v>8.8800000000000008</v>
      </c>
      <c r="V2085" t="str">
        <f t="shared" si="64"/>
        <v>Nov-2014</v>
      </c>
      <c r="W2085" s="4">
        <f t="shared" si="65"/>
        <v>0.37500000000000006</v>
      </c>
    </row>
    <row r="2086" spans="1:23"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s="5">
        <v>4</v>
      </c>
      <c r="T2086" s="4">
        <v>0</v>
      </c>
      <c r="U2086" s="3">
        <v>56.175199999999997</v>
      </c>
      <c r="V2086" t="str">
        <f t="shared" si="64"/>
        <v>Jun-2016</v>
      </c>
      <c r="W2086" s="4">
        <f t="shared" si="65"/>
        <v>0.45999999999999996</v>
      </c>
    </row>
    <row r="2087" spans="1:23"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s="5">
        <v>5</v>
      </c>
      <c r="T2087" s="4">
        <v>0</v>
      </c>
      <c r="U2087" s="3">
        <v>8.6715</v>
      </c>
      <c r="V2087" t="str">
        <f t="shared" si="64"/>
        <v>Jun-2016</v>
      </c>
      <c r="W2087" s="4">
        <f t="shared" si="65"/>
        <v>0.47000000000000003</v>
      </c>
    </row>
    <row r="2088" spans="1:23"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324.89999999999998</v>
      </c>
      <c r="S2088" s="5">
        <v>5</v>
      </c>
      <c r="T2088" s="4">
        <v>0</v>
      </c>
      <c r="U2088" s="3">
        <v>38.988</v>
      </c>
      <c r="V2088" t="str">
        <f t="shared" si="64"/>
        <v>Jun-2016</v>
      </c>
      <c r="W2088" s="4">
        <f t="shared" si="65"/>
        <v>0.12000000000000001</v>
      </c>
    </row>
    <row r="2089" spans="1:23"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s="5">
        <v>3</v>
      </c>
      <c r="T2089" s="4">
        <v>0</v>
      </c>
      <c r="U2089" s="3">
        <v>68.963099999999997</v>
      </c>
      <c r="V2089" t="str">
        <f t="shared" si="64"/>
        <v>Jun-2016</v>
      </c>
      <c r="W2089" s="4">
        <f t="shared" si="65"/>
        <v>0.47000000000000003</v>
      </c>
    </row>
    <row r="2090" spans="1:23"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s="5">
        <v>2</v>
      </c>
      <c r="T2090" s="4">
        <v>0</v>
      </c>
      <c r="U2090" s="3">
        <v>1.4652000000000001</v>
      </c>
      <c r="V2090" t="str">
        <f t="shared" si="64"/>
        <v>Jun-2016</v>
      </c>
      <c r="W2090" s="4">
        <f t="shared" si="65"/>
        <v>0.37</v>
      </c>
    </row>
    <row r="2091" spans="1:23"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s="5">
        <v>2</v>
      </c>
      <c r="T2091" s="4">
        <v>0</v>
      </c>
      <c r="U2091" s="3">
        <v>2.6496</v>
      </c>
      <c r="V2091" t="str">
        <f t="shared" si="64"/>
        <v>Oct-2015</v>
      </c>
      <c r="W2091" s="4">
        <f t="shared" si="65"/>
        <v>0.46</v>
      </c>
    </row>
    <row r="2092" spans="1:23"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26.55</v>
      </c>
      <c r="S2092" s="5">
        <v>3</v>
      </c>
      <c r="T2092" s="4">
        <v>0</v>
      </c>
      <c r="U2092" s="3">
        <v>13.009499999999999</v>
      </c>
      <c r="V2092" t="str">
        <f t="shared" si="64"/>
        <v>Jul-2017</v>
      </c>
      <c r="W2092" s="4">
        <f t="shared" si="65"/>
        <v>0.48999999999999994</v>
      </c>
    </row>
    <row r="2093" spans="1:23"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310.44299999999998</v>
      </c>
      <c r="S2093" s="5">
        <v>3</v>
      </c>
      <c r="T2093" s="4">
        <v>0.3</v>
      </c>
      <c r="U2093" s="3">
        <v>-48.783900000000003</v>
      </c>
      <c r="V2093" t="str">
        <f t="shared" si="64"/>
        <v>Jul-2017</v>
      </c>
      <c r="W2093" s="4">
        <f t="shared" si="65"/>
        <v>-0.15714285714285717</v>
      </c>
    </row>
    <row r="2094" spans="1:23"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v>
      </c>
      <c r="S2094" s="5">
        <v>5</v>
      </c>
      <c r="T2094" s="4">
        <v>0</v>
      </c>
      <c r="U2094" s="3">
        <v>81.582999999999998</v>
      </c>
      <c r="V2094" t="str">
        <f t="shared" si="64"/>
        <v>Nov-2014</v>
      </c>
      <c r="W2094" s="4">
        <f t="shared" si="65"/>
        <v>0.17</v>
      </c>
    </row>
    <row r="2095" spans="1:23"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s="5">
        <v>1</v>
      </c>
      <c r="T2095" s="4">
        <v>0</v>
      </c>
      <c r="U2095" s="3">
        <v>0.38640000000000002</v>
      </c>
      <c r="V2095" t="str">
        <f t="shared" si="64"/>
        <v>Apr-2015</v>
      </c>
      <c r="W2095" s="4">
        <f t="shared" si="65"/>
        <v>0.03</v>
      </c>
    </row>
    <row r="2096" spans="1:23"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v>
      </c>
      <c r="S2096" s="5">
        <v>5</v>
      </c>
      <c r="T2096" s="4">
        <v>0.2</v>
      </c>
      <c r="U2096" s="3">
        <v>1.476</v>
      </c>
      <c r="V2096" t="str">
        <f t="shared" si="64"/>
        <v>Nov-2015</v>
      </c>
      <c r="W2096" s="4">
        <f t="shared" si="65"/>
        <v>0.1125</v>
      </c>
    </row>
    <row r="2097" spans="1:23"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s="5">
        <v>8</v>
      </c>
      <c r="T2097" s="4">
        <v>0</v>
      </c>
      <c r="U2097" s="3">
        <v>240.56479999999999</v>
      </c>
      <c r="V2097" t="str">
        <f t="shared" si="64"/>
        <v>May-2016</v>
      </c>
      <c r="W2097" s="4">
        <f t="shared" si="65"/>
        <v>0.47000000000000003</v>
      </c>
    </row>
    <row r="2098" spans="1:23"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s="5">
        <v>4</v>
      </c>
      <c r="T2098" s="4">
        <v>0</v>
      </c>
      <c r="U2098" s="3">
        <v>25.748799999999999</v>
      </c>
      <c r="V2098" t="str">
        <f t="shared" si="64"/>
        <v>May-2016</v>
      </c>
      <c r="W2098" s="4">
        <f t="shared" si="65"/>
        <v>0.28000000000000003</v>
      </c>
    </row>
    <row r="2099" spans="1:23"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s="5">
        <v>3</v>
      </c>
      <c r="T2099" s="4">
        <v>0</v>
      </c>
      <c r="U2099" s="3">
        <v>2.1684000000000001</v>
      </c>
      <c r="V2099" t="str">
        <f t="shared" si="64"/>
        <v>May-2016</v>
      </c>
      <c r="W2099" s="4">
        <f t="shared" si="65"/>
        <v>0.26</v>
      </c>
    </row>
    <row r="2100" spans="1:23"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s="5">
        <v>3</v>
      </c>
      <c r="T2100" s="4">
        <v>0.2</v>
      </c>
      <c r="U2100" s="3">
        <v>2.355</v>
      </c>
      <c r="V2100" t="str">
        <f t="shared" si="64"/>
        <v>Sep-2017</v>
      </c>
      <c r="W2100" s="4">
        <f t="shared" si="65"/>
        <v>6.25E-2</v>
      </c>
    </row>
    <row r="2101" spans="1:23"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s="5">
        <v>7</v>
      </c>
      <c r="T2101" s="4">
        <v>0.2</v>
      </c>
      <c r="U2101" s="3">
        <v>80.483900000000006</v>
      </c>
      <c r="V2101" t="str">
        <f t="shared" si="64"/>
        <v>Sep-2017</v>
      </c>
      <c r="W2101" s="4">
        <f t="shared" si="65"/>
        <v>0.28749999999999998</v>
      </c>
    </row>
    <row r="2102" spans="1:23"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636.40800000000002</v>
      </c>
      <c r="S2102" s="5">
        <v>3</v>
      </c>
      <c r="T2102" s="4">
        <v>0.2</v>
      </c>
      <c r="U2102" s="3">
        <v>-15.9102</v>
      </c>
      <c r="V2102" t="str">
        <f t="shared" si="64"/>
        <v>Mar-2014</v>
      </c>
      <c r="W2102" s="4">
        <f t="shared" si="65"/>
        <v>-2.4999999999999998E-2</v>
      </c>
    </row>
    <row r="2103" spans="1:23"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s="5">
        <v>4</v>
      </c>
      <c r="T2103" s="4">
        <v>0.2</v>
      </c>
      <c r="U2103" s="3">
        <v>9.3564000000000007</v>
      </c>
      <c r="V2103" t="str">
        <f t="shared" si="64"/>
        <v>Mar-2014</v>
      </c>
      <c r="W2103" s="4">
        <f t="shared" si="65"/>
        <v>0.1125</v>
      </c>
    </row>
    <row r="2104" spans="1:23"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s="5">
        <v>4</v>
      </c>
      <c r="T2104" s="4">
        <v>0.2</v>
      </c>
      <c r="U2104" s="3">
        <v>-25.913599999999999</v>
      </c>
      <c r="V2104" t="str">
        <f t="shared" si="64"/>
        <v>Jul-2014</v>
      </c>
      <c r="W2104" s="4">
        <f t="shared" si="65"/>
        <v>-9.9999999999999992E-2</v>
      </c>
    </row>
    <row r="2105" spans="1:23"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s="5">
        <v>4</v>
      </c>
      <c r="T2105" s="4">
        <v>0</v>
      </c>
      <c r="U2105" s="3">
        <v>106.52160000000001</v>
      </c>
      <c r="V2105" t="str">
        <f t="shared" si="64"/>
        <v>Mar-2017</v>
      </c>
      <c r="W2105" s="4">
        <f t="shared" si="65"/>
        <v>0.48000000000000004</v>
      </c>
    </row>
    <row r="2106" spans="1:23"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s="5">
        <v>2</v>
      </c>
      <c r="T2106" s="4">
        <v>0</v>
      </c>
      <c r="U2106" s="3">
        <v>11.7</v>
      </c>
      <c r="V2106" t="str">
        <f t="shared" si="64"/>
        <v>Mar-2017</v>
      </c>
      <c r="W2106" s="4">
        <f t="shared" si="65"/>
        <v>0.44999999999999996</v>
      </c>
    </row>
    <row r="2107" spans="1:23"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v>
      </c>
      <c r="S2107" s="5">
        <v>3</v>
      </c>
      <c r="T2107" s="4">
        <v>0.2</v>
      </c>
      <c r="U2107" s="3">
        <v>5.4432</v>
      </c>
      <c r="V2107" t="str">
        <f t="shared" si="64"/>
        <v>Oct-2014</v>
      </c>
      <c r="W2107" s="4">
        <f t="shared" si="65"/>
        <v>0.35000000000000003</v>
      </c>
    </row>
    <row r="2108" spans="1:23"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0.876</v>
      </c>
      <c r="S2108" s="5">
        <v>1</v>
      </c>
      <c r="T2108" s="4">
        <v>0.8</v>
      </c>
      <c r="U2108" s="3">
        <v>-1.4016</v>
      </c>
      <c r="V2108" t="str">
        <f t="shared" si="64"/>
        <v>Sep-2014</v>
      </c>
      <c r="W2108" s="4">
        <f t="shared" si="65"/>
        <v>-1.5999999999999999</v>
      </c>
    </row>
    <row r="2109" spans="1:23"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s="5">
        <v>1</v>
      </c>
      <c r="T2109" s="4">
        <v>0</v>
      </c>
      <c r="U2109" s="3">
        <v>9.3905999999999992</v>
      </c>
      <c r="V2109" t="str">
        <f t="shared" si="64"/>
        <v>Oct-2015</v>
      </c>
      <c r="W2109" s="4">
        <f t="shared" si="65"/>
        <v>0.47</v>
      </c>
    </row>
    <row r="2110" spans="1:23"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s="5">
        <v>3</v>
      </c>
      <c r="T2110" s="4">
        <v>0.2</v>
      </c>
      <c r="U2110" s="3">
        <v>124.485</v>
      </c>
      <c r="V2110" t="str">
        <f t="shared" si="64"/>
        <v>Oct-2015</v>
      </c>
      <c r="W2110" s="4">
        <f t="shared" si="65"/>
        <v>0.3125</v>
      </c>
    </row>
    <row r="2111" spans="1:23"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s="5">
        <v>3</v>
      </c>
      <c r="T2111" s="4">
        <v>0</v>
      </c>
      <c r="U2111" s="3">
        <v>1.26</v>
      </c>
      <c r="V2111" t="str">
        <f t="shared" si="64"/>
        <v>Oct-2015</v>
      </c>
      <c r="W2111" s="4">
        <f t="shared" si="65"/>
        <v>0.25</v>
      </c>
    </row>
    <row r="2112" spans="1:23"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v>
      </c>
      <c r="S2112" s="5">
        <v>5</v>
      </c>
      <c r="T2112" s="4">
        <v>0</v>
      </c>
      <c r="U2112" s="3">
        <v>8.0269999999999992</v>
      </c>
      <c r="V2112" t="str">
        <f t="shared" si="64"/>
        <v>Oct-2015</v>
      </c>
      <c r="W2112" s="4">
        <f t="shared" si="65"/>
        <v>0.45999999999999996</v>
      </c>
    </row>
    <row r="2113" spans="1:23"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s="5">
        <v>4</v>
      </c>
      <c r="T2113" s="4">
        <v>0.2</v>
      </c>
      <c r="U2113" s="3">
        <v>20.196000000000002</v>
      </c>
      <c r="V2113" t="str">
        <f t="shared" si="64"/>
        <v>Oct-2015</v>
      </c>
      <c r="W2113" s="4">
        <f t="shared" si="65"/>
        <v>6.25E-2</v>
      </c>
    </row>
    <row r="2114" spans="1:23"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v>
      </c>
      <c r="S2114" s="5">
        <v>3</v>
      </c>
      <c r="T2114" s="4">
        <v>0</v>
      </c>
      <c r="U2114" s="3">
        <v>8.0190000000000001</v>
      </c>
      <c r="V2114" t="str">
        <f t="shared" si="64"/>
        <v>Oct-2015</v>
      </c>
      <c r="W2114" s="4">
        <f t="shared" si="65"/>
        <v>0.27</v>
      </c>
    </row>
    <row r="2115" spans="1:23"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1295.8399999999999</v>
      </c>
      <c r="S2115" s="5">
        <v>4</v>
      </c>
      <c r="T2115" s="4">
        <v>0.2</v>
      </c>
      <c r="U2115" s="3">
        <v>145.78200000000001</v>
      </c>
      <c r="V2115" t="str">
        <f t="shared" ref="V2115:V2178" si="66">TEXT(D2115,"mmm-yyyy")</f>
        <v>Oct-2015</v>
      </c>
      <c r="W2115" s="4">
        <f t="shared" ref="W2115:W2178" si="67">IF(R2115=0,0,U2115/R2115)</f>
        <v>0.11250000000000002</v>
      </c>
    </row>
    <row r="2116" spans="1:23"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s="5">
        <v>2</v>
      </c>
      <c r="T2116" s="4">
        <v>0</v>
      </c>
      <c r="U2116" s="3">
        <v>12.646800000000001</v>
      </c>
      <c r="V2116" t="str">
        <f t="shared" si="66"/>
        <v>Oct-2015</v>
      </c>
      <c r="W2116" s="4">
        <f t="shared" si="67"/>
        <v>0.27</v>
      </c>
    </row>
    <row r="2117" spans="1:23"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s="5">
        <v>1</v>
      </c>
      <c r="T2117" s="4">
        <v>0.15</v>
      </c>
      <c r="U2117" s="3">
        <v>20.039200000000001</v>
      </c>
      <c r="V2117" t="str">
        <f t="shared" si="66"/>
        <v>Oct-2015</v>
      </c>
      <c r="W2117" s="4">
        <f t="shared" si="67"/>
        <v>4.7058823529411764E-2</v>
      </c>
    </row>
    <row r="2118" spans="1:23"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s="5">
        <v>1</v>
      </c>
      <c r="T2118" s="4">
        <v>0.4</v>
      </c>
      <c r="U2118" s="3">
        <v>-13.978</v>
      </c>
      <c r="V2118" t="str">
        <f t="shared" si="66"/>
        <v>Oct-2015</v>
      </c>
      <c r="W2118" s="4">
        <f t="shared" si="67"/>
        <v>-6.6666666666666666E-2</v>
      </c>
    </row>
    <row r="2119" spans="1:23"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s="5">
        <v>7</v>
      </c>
      <c r="T2119" s="4">
        <v>0</v>
      </c>
      <c r="U2119" s="3">
        <v>73.544799999999995</v>
      </c>
      <c r="V2119" t="str">
        <f t="shared" si="66"/>
        <v>Sep-2016</v>
      </c>
      <c r="W2119" s="4">
        <f t="shared" si="67"/>
        <v>0.45999999999999996</v>
      </c>
    </row>
    <row r="2120" spans="1:23"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s="5">
        <v>1</v>
      </c>
      <c r="T2120" s="4">
        <v>0</v>
      </c>
      <c r="U2120" s="3">
        <v>2.3759999999999999</v>
      </c>
      <c r="V2120" t="str">
        <f t="shared" si="66"/>
        <v>Apr-2017</v>
      </c>
      <c r="W2120" s="4">
        <f t="shared" si="67"/>
        <v>0.44999999999999996</v>
      </c>
    </row>
    <row r="2121" spans="1:23"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s="5">
        <v>5</v>
      </c>
      <c r="T2121" s="4">
        <v>0.2</v>
      </c>
      <c r="U2121" s="3">
        <v>302.37299999999999</v>
      </c>
      <c r="V2121" t="str">
        <f t="shared" si="66"/>
        <v>Apr-2017</v>
      </c>
      <c r="W2121" s="4">
        <f t="shared" si="67"/>
        <v>0.33750000000000002</v>
      </c>
    </row>
    <row r="2122" spans="1:23"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2.8079999999999998</v>
      </c>
      <c r="S2122" s="5">
        <v>3</v>
      </c>
      <c r="T2122" s="4">
        <v>0.7</v>
      </c>
      <c r="U2122" s="3">
        <v>-1.9656</v>
      </c>
      <c r="V2122" t="str">
        <f t="shared" si="66"/>
        <v>Jan-2017</v>
      </c>
      <c r="W2122" s="4">
        <f t="shared" si="67"/>
        <v>-0.70000000000000007</v>
      </c>
    </row>
    <row r="2123" spans="1:23"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s="5">
        <v>3</v>
      </c>
      <c r="T2123" s="4">
        <v>0.2</v>
      </c>
      <c r="U2123" s="3">
        <v>-2.6997</v>
      </c>
      <c r="V2123" t="str">
        <f t="shared" si="66"/>
        <v>Nov-2017</v>
      </c>
      <c r="W2123" s="4">
        <f t="shared" si="67"/>
        <v>-1.2500000000000001E-2</v>
      </c>
    </row>
    <row r="2124" spans="1:23"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s="5">
        <v>2</v>
      </c>
      <c r="T2124" s="4">
        <v>0</v>
      </c>
      <c r="U2124" s="3">
        <v>41.133200000000002</v>
      </c>
      <c r="V2124" t="str">
        <f t="shared" si="66"/>
        <v>Sep-2017</v>
      </c>
      <c r="W2124" s="4">
        <f t="shared" si="67"/>
        <v>0.17</v>
      </c>
    </row>
    <row r="2125" spans="1:23"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s="5">
        <v>9</v>
      </c>
      <c r="T2125" s="4">
        <v>0</v>
      </c>
      <c r="U2125" s="3">
        <v>13.3056</v>
      </c>
      <c r="V2125" t="str">
        <f t="shared" si="66"/>
        <v>Sep-2017</v>
      </c>
      <c r="W2125" s="4">
        <f t="shared" si="67"/>
        <v>0.48000000000000004</v>
      </c>
    </row>
    <row r="2126" spans="1:23"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v>
      </c>
      <c r="S2126" s="5">
        <v>5</v>
      </c>
      <c r="T2126" s="4">
        <v>0.2</v>
      </c>
      <c r="U2126" s="3">
        <v>35.329500000000003</v>
      </c>
      <c r="V2126" t="str">
        <f t="shared" si="66"/>
        <v>Dec-2017</v>
      </c>
      <c r="W2126" s="4">
        <f t="shared" si="67"/>
        <v>0.33750000000000002</v>
      </c>
    </row>
    <row r="2127" spans="1:23"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s="5">
        <v>7</v>
      </c>
      <c r="T2127" s="4">
        <v>0.4</v>
      </c>
      <c r="U2127" s="3">
        <v>9.4436999999999998</v>
      </c>
      <c r="V2127" t="str">
        <f t="shared" si="66"/>
        <v>Dec-2017</v>
      </c>
      <c r="W2127" s="4">
        <f t="shared" si="67"/>
        <v>0.15</v>
      </c>
    </row>
    <row r="2128" spans="1:23"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s="5">
        <v>3</v>
      </c>
      <c r="T2128" s="4">
        <v>0.2</v>
      </c>
      <c r="U2128" s="3">
        <v>1.0797000000000001</v>
      </c>
      <c r="V2128" t="str">
        <f t="shared" si="66"/>
        <v>Jun-2014</v>
      </c>
      <c r="W2128" s="4">
        <f t="shared" si="67"/>
        <v>1.2500000000000001E-2</v>
      </c>
    </row>
    <row r="2129" spans="1:23"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s="5">
        <v>3</v>
      </c>
      <c r="T2129" s="4">
        <v>0.2</v>
      </c>
      <c r="U2129" s="3">
        <v>6.4943999999999997</v>
      </c>
      <c r="V2129" t="str">
        <f t="shared" si="66"/>
        <v>Oct-2015</v>
      </c>
      <c r="W2129" s="4">
        <f t="shared" si="67"/>
        <v>9.9999999999999992E-2</v>
      </c>
    </row>
    <row r="2130" spans="1:23"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20.736000000000001</v>
      </c>
      <c r="S2130" s="5">
        <v>4</v>
      </c>
      <c r="T2130" s="4">
        <v>0.2</v>
      </c>
      <c r="U2130" s="3">
        <v>7.2576000000000001</v>
      </c>
      <c r="V2130" t="str">
        <f t="shared" si="66"/>
        <v>Oct-2015</v>
      </c>
      <c r="W2130" s="4">
        <f t="shared" si="67"/>
        <v>0.35</v>
      </c>
    </row>
    <row r="2131" spans="1:23"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s="5">
        <v>4</v>
      </c>
      <c r="T2131" s="4">
        <v>0</v>
      </c>
      <c r="U2131" s="3">
        <v>9.3184000000000005</v>
      </c>
      <c r="V2131" t="str">
        <f t="shared" si="66"/>
        <v>May-2014</v>
      </c>
      <c r="W2131" s="4">
        <f t="shared" si="67"/>
        <v>0.28000000000000003</v>
      </c>
    </row>
    <row r="2132" spans="1:23"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s="5">
        <v>9</v>
      </c>
      <c r="T2132" s="4">
        <v>0</v>
      </c>
      <c r="U2132" s="3">
        <v>11.9412</v>
      </c>
      <c r="V2132" t="str">
        <f t="shared" si="66"/>
        <v>May-2014</v>
      </c>
      <c r="W2132" s="4">
        <f t="shared" si="67"/>
        <v>0.31</v>
      </c>
    </row>
    <row r="2133" spans="1:23"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s="5">
        <v>7</v>
      </c>
      <c r="T2133" s="4">
        <v>0</v>
      </c>
      <c r="U2133" s="3">
        <v>60.139800000000001</v>
      </c>
      <c r="V2133" t="str">
        <f t="shared" si="66"/>
        <v>May-2014</v>
      </c>
      <c r="W2133" s="4">
        <f t="shared" si="67"/>
        <v>0.42999999999999994</v>
      </c>
    </row>
    <row r="2134" spans="1:23"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s="5">
        <v>3</v>
      </c>
      <c r="T2134" s="4">
        <v>0</v>
      </c>
      <c r="U2134" s="3">
        <v>9.0389999999999997</v>
      </c>
      <c r="V2134" t="str">
        <f t="shared" si="66"/>
        <v>Nov-2015</v>
      </c>
      <c r="W2134" s="4">
        <f t="shared" si="67"/>
        <v>0.46</v>
      </c>
    </row>
    <row r="2135" spans="1:23"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s="5">
        <v>3</v>
      </c>
      <c r="T2135" s="4">
        <v>0.7</v>
      </c>
      <c r="U2135" s="3">
        <v>-122.39279999999999</v>
      </c>
      <c r="V2135" t="str">
        <f t="shared" si="66"/>
        <v>Dec-2015</v>
      </c>
      <c r="W2135" s="4">
        <f t="shared" si="67"/>
        <v>-0.79999999999999993</v>
      </c>
    </row>
    <row r="2136" spans="1:23"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s="5">
        <v>7</v>
      </c>
      <c r="T2136" s="4">
        <v>0.2</v>
      </c>
      <c r="U2136" s="3">
        <v>-2.3814000000000002</v>
      </c>
      <c r="V2136" t="str">
        <f t="shared" si="66"/>
        <v>Dec-2015</v>
      </c>
      <c r="W2136" s="4">
        <f t="shared" si="67"/>
        <v>-0.22500000000000003</v>
      </c>
    </row>
    <row r="2137" spans="1:23"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94.92</v>
      </c>
      <c r="S2137" s="5">
        <v>4</v>
      </c>
      <c r="T2137" s="4">
        <v>0.4</v>
      </c>
      <c r="U2137" s="3">
        <v>15.82</v>
      </c>
      <c r="V2137" t="str">
        <f t="shared" si="66"/>
        <v>Dec-2015</v>
      </c>
      <c r="W2137" s="4">
        <f t="shared" si="67"/>
        <v>0.16666666666666666</v>
      </c>
    </row>
    <row r="2138" spans="1:23"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s="5">
        <v>5</v>
      </c>
      <c r="T2138" s="4">
        <v>0.6</v>
      </c>
      <c r="U2138" s="3">
        <v>-11.439</v>
      </c>
      <c r="V2138" t="str">
        <f t="shared" si="66"/>
        <v>Jan-2016</v>
      </c>
      <c r="W2138" s="4">
        <f t="shared" si="67"/>
        <v>-0.77500000000000002</v>
      </c>
    </row>
    <row r="2139" spans="1:23"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3.6560000000000001</v>
      </c>
      <c r="S2139" s="5">
        <v>4</v>
      </c>
      <c r="T2139" s="4">
        <v>0.8</v>
      </c>
      <c r="U2139" s="3">
        <v>-5.8495999999999997</v>
      </c>
      <c r="V2139" t="str">
        <f t="shared" si="66"/>
        <v>Jan-2016</v>
      </c>
      <c r="W2139" s="4">
        <f t="shared" si="67"/>
        <v>-1.5999999999999999</v>
      </c>
    </row>
    <row r="2140" spans="1:23"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s="5">
        <v>3</v>
      </c>
      <c r="T2140" s="4">
        <v>0</v>
      </c>
      <c r="U2140" s="3">
        <v>73.41</v>
      </c>
      <c r="V2140" t="str">
        <f t="shared" si="66"/>
        <v>Nov-2017</v>
      </c>
      <c r="W2140" s="4">
        <f t="shared" si="67"/>
        <v>0.5</v>
      </c>
    </row>
    <row r="2141" spans="1:23"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149.54400000000001</v>
      </c>
      <c r="S2141" s="5">
        <v>9</v>
      </c>
      <c r="T2141" s="4">
        <v>0.2</v>
      </c>
      <c r="U2141" s="3">
        <v>50.4711</v>
      </c>
      <c r="V2141" t="str">
        <f t="shared" si="66"/>
        <v>Jun-2014</v>
      </c>
      <c r="W2141" s="4">
        <f t="shared" si="67"/>
        <v>0.33749999999999997</v>
      </c>
    </row>
    <row r="2142" spans="1:23"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s="5">
        <v>2</v>
      </c>
      <c r="T2142" s="4">
        <v>0</v>
      </c>
      <c r="U2142" s="3">
        <v>4.4564000000000004</v>
      </c>
      <c r="V2142" t="str">
        <f t="shared" si="66"/>
        <v>Jun-2014</v>
      </c>
      <c r="W2142" s="4">
        <f t="shared" si="67"/>
        <v>0.26</v>
      </c>
    </row>
    <row r="2143" spans="1:23"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991.76400000000001</v>
      </c>
      <c r="S2143" s="5">
        <v>3</v>
      </c>
      <c r="T2143" s="4">
        <v>0.4</v>
      </c>
      <c r="U2143" s="3">
        <v>-347.11739999999998</v>
      </c>
      <c r="V2143" t="str">
        <f t="shared" si="66"/>
        <v>Jun-2014</v>
      </c>
      <c r="W2143" s="4">
        <f t="shared" si="67"/>
        <v>-0.35</v>
      </c>
    </row>
    <row r="2144" spans="1:23"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s="5">
        <v>6</v>
      </c>
      <c r="T2144" s="4">
        <v>0.2</v>
      </c>
      <c r="U2144" s="3">
        <v>9.9060000000000006</v>
      </c>
      <c r="V2144" t="str">
        <f t="shared" si="66"/>
        <v>Sep-2016</v>
      </c>
      <c r="W2144" s="4">
        <f t="shared" si="67"/>
        <v>0.32500000000000001</v>
      </c>
    </row>
    <row r="2145" spans="1:23"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23.988</v>
      </c>
      <c r="S2145" s="5">
        <v>2</v>
      </c>
      <c r="T2145" s="4">
        <v>0.4</v>
      </c>
      <c r="U2145" s="3">
        <v>-4.7976000000000001</v>
      </c>
      <c r="V2145" t="str">
        <f t="shared" si="66"/>
        <v>Sep-2016</v>
      </c>
      <c r="W2145" s="4">
        <f t="shared" si="67"/>
        <v>-0.2</v>
      </c>
    </row>
    <row r="2146" spans="1:23"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s="5">
        <v>7</v>
      </c>
      <c r="T2146" s="4">
        <v>0.2</v>
      </c>
      <c r="U2146" s="3">
        <v>5.4236000000000004</v>
      </c>
      <c r="V2146" t="str">
        <f t="shared" si="66"/>
        <v>Sep-2016</v>
      </c>
      <c r="W2146" s="4">
        <f t="shared" si="67"/>
        <v>0.32500000000000007</v>
      </c>
    </row>
    <row r="2147" spans="1:23"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422.05799999999999</v>
      </c>
      <c r="S2147" s="5">
        <v>3</v>
      </c>
      <c r="T2147" s="4">
        <v>0.3</v>
      </c>
      <c r="U2147" s="3">
        <v>-18.088200000000001</v>
      </c>
      <c r="V2147" t="str">
        <f t="shared" si="66"/>
        <v>Jun-2016</v>
      </c>
      <c r="W2147" s="4">
        <f t="shared" si="67"/>
        <v>-4.2857142857142858E-2</v>
      </c>
    </row>
    <row r="2148" spans="1:23"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s="5">
        <v>4</v>
      </c>
      <c r="T2148" s="4">
        <v>0.7</v>
      </c>
      <c r="U2148" s="3">
        <v>-27.9312</v>
      </c>
      <c r="V2148" t="str">
        <f t="shared" si="66"/>
        <v>Jun-2016</v>
      </c>
      <c r="W2148" s="4">
        <f t="shared" si="67"/>
        <v>-0.73333333333333328</v>
      </c>
    </row>
    <row r="2149" spans="1:23"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v>
      </c>
      <c r="S2149" s="5">
        <v>6</v>
      </c>
      <c r="T2149" s="4">
        <v>0.2</v>
      </c>
      <c r="U2149" s="3">
        <v>-50.870399999999997</v>
      </c>
      <c r="V2149" t="str">
        <f t="shared" si="66"/>
        <v>Jun-2016</v>
      </c>
      <c r="W2149" s="4">
        <f t="shared" si="67"/>
        <v>-0.19999999999999998</v>
      </c>
    </row>
    <row r="2150" spans="1:23"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s="5">
        <v>1</v>
      </c>
      <c r="T2150" s="4">
        <v>0</v>
      </c>
      <c r="U2150" s="3">
        <v>4.3310000000000004</v>
      </c>
      <c r="V2150" t="str">
        <f t="shared" si="66"/>
        <v>Dec-2014</v>
      </c>
      <c r="W2150" s="4">
        <f t="shared" si="67"/>
        <v>0.1</v>
      </c>
    </row>
    <row r="2151" spans="1:23"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84.95</v>
      </c>
      <c r="S2151" s="5">
        <v>5</v>
      </c>
      <c r="T2151" s="4">
        <v>0</v>
      </c>
      <c r="U2151" s="3">
        <v>22.087</v>
      </c>
      <c r="V2151" t="str">
        <f t="shared" si="66"/>
        <v>Apr-2017</v>
      </c>
      <c r="W2151" s="4">
        <f t="shared" si="67"/>
        <v>0.26</v>
      </c>
    </row>
    <row r="2152" spans="1:23"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s="5">
        <v>3</v>
      </c>
      <c r="T2152" s="4">
        <v>0.3</v>
      </c>
      <c r="U2152" s="3">
        <v>-53.270400000000002</v>
      </c>
      <c r="V2152" t="str">
        <f t="shared" si="66"/>
        <v>Nov-2017</v>
      </c>
      <c r="W2152" s="4">
        <f t="shared" si="67"/>
        <v>-0.22857142857142859</v>
      </c>
    </row>
    <row r="2153" spans="1:23"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s="5">
        <v>7</v>
      </c>
      <c r="T2153" s="4">
        <v>0</v>
      </c>
      <c r="U2153" s="3">
        <v>43.598100000000002</v>
      </c>
      <c r="V2153" t="str">
        <f t="shared" si="66"/>
        <v>Nov-2014</v>
      </c>
      <c r="W2153" s="4">
        <f t="shared" si="67"/>
        <v>0.39</v>
      </c>
    </row>
    <row r="2154" spans="1:23"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v>
      </c>
      <c r="S2154" s="5">
        <v>3</v>
      </c>
      <c r="T2154" s="4">
        <v>0</v>
      </c>
      <c r="U2154" s="3">
        <v>7.0217999999999998</v>
      </c>
      <c r="V2154" t="str">
        <f t="shared" si="66"/>
        <v>Nov-2015</v>
      </c>
      <c r="W2154" s="4">
        <f t="shared" si="67"/>
        <v>0.47000000000000003</v>
      </c>
    </row>
    <row r="2155" spans="1:23"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s="5">
        <v>2</v>
      </c>
      <c r="T2155" s="4">
        <v>0.2</v>
      </c>
      <c r="U2155" s="3">
        <v>5.133</v>
      </c>
      <c r="V2155" t="str">
        <f t="shared" si="66"/>
        <v>Jul-2016</v>
      </c>
      <c r="W2155" s="4">
        <f t="shared" si="67"/>
        <v>0.36249999999999999</v>
      </c>
    </row>
    <row r="2156" spans="1:23"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s="5">
        <v>3</v>
      </c>
      <c r="T2156" s="4">
        <v>0.6</v>
      </c>
      <c r="U2156" s="3">
        <v>-10.1736</v>
      </c>
      <c r="V2156" t="str">
        <f t="shared" si="66"/>
        <v>May-2016</v>
      </c>
      <c r="W2156" s="4">
        <f t="shared" si="67"/>
        <v>-0.45</v>
      </c>
    </row>
    <row r="2157" spans="1:23"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s="5">
        <v>6</v>
      </c>
      <c r="T2157" s="4">
        <v>0</v>
      </c>
      <c r="U2157" s="3">
        <v>10.74</v>
      </c>
      <c r="V2157" t="str">
        <f t="shared" si="66"/>
        <v>Jul-2016</v>
      </c>
      <c r="W2157" s="4">
        <f t="shared" si="67"/>
        <v>0.5</v>
      </c>
    </row>
    <row r="2158" spans="1:23"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v>
      </c>
      <c r="S2158" s="5">
        <v>3</v>
      </c>
      <c r="T2158" s="4">
        <v>0</v>
      </c>
      <c r="U2158" s="3">
        <v>0</v>
      </c>
      <c r="V2158" t="str">
        <f t="shared" si="66"/>
        <v>Jun-2014</v>
      </c>
      <c r="W2158" s="4">
        <f t="shared" si="67"/>
        <v>0</v>
      </c>
    </row>
    <row r="2159" spans="1:23"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s="5">
        <v>3</v>
      </c>
      <c r="T2159" s="4">
        <v>0</v>
      </c>
      <c r="U2159" s="3">
        <v>9.7164000000000001</v>
      </c>
      <c r="V2159" t="str">
        <f t="shared" si="66"/>
        <v>Jun-2014</v>
      </c>
      <c r="W2159" s="4">
        <f t="shared" si="67"/>
        <v>6.0000000000000005E-2</v>
      </c>
    </row>
    <row r="2160" spans="1:23"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s="5">
        <v>4</v>
      </c>
      <c r="T2160" s="4">
        <v>0.2</v>
      </c>
      <c r="U2160" s="3">
        <v>2.0087999999999999</v>
      </c>
      <c r="V2160" t="str">
        <f t="shared" si="66"/>
        <v>Oct-2017</v>
      </c>
      <c r="W2160" s="4">
        <f t="shared" si="67"/>
        <v>0.11249999999999999</v>
      </c>
    </row>
    <row r="2161" spans="1:23"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8.8079999999999998</v>
      </c>
      <c r="S2161" s="5">
        <v>3</v>
      </c>
      <c r="T2161" s="4">
        <v>0.8</v>
      </c>
      <c r="U2161" s="3">
        <v>-14.973599999999999</v>
      </c>
      <c r="V2161" t="str">
        <f t="shared" si="66"/>
        <v>Sep-2016</v>
      </c>
      <c r="W2161" s="4">
        <f t="shared" si="67"/>
        <v>-1.7</v>
      </c>
    </row>
    <row r="2162" spans="1:23"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v>
      </c>
      <c r="S2162" s="5">
        <v>1</v>
      </c>
      <c r="T2162" s="4">
        <v>0.2</v>
      </c>
      <c r="U2162" s="3">
        <v>29.768999999999998</v>
      </c>
      <c r="V2162" t="str">
        <f t="shared" si="66"/>
        <v>May-2016</v>
      </c>
      <c r="W2162" s="4">
        <f t="shared" si="67"/>
        <v>0.375</v>
      </c>
    </row>
    <row r="2163" spans="1:23"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s="5">
        <v>1</v>
      </c>
      <c r="T2163" s="4">
        <v>0</v>
      </c>
      <c r="U2163" s="3">
        <v>10.0282</v>
      </c>
      <c r="V2163" t="str">
        <f t="shared" si="66"/>
        <v>Jan-2016</v>
      </c>
      <c r="W2163" s="4">
        <f t="shared" si="67"/>
        <v>0.29000000000000004</v>
      </c>
    </row>
    <row r="2164" spans="1:23"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314.55</v>
      </c>
      <c r="S2164" s="5">
        <v>3</v>
      </c>
      <c r="T2164" s="4">
        <v>0</v>
      </c>
      <c r="U2164" s="3">
        <v>150.98400000000001</v>
      </c>
      <c r="V2164" t="str">
        <f t="shared" si="66"/>
        <v>Mar-2017</v>
      </c>
      <c r="W2164" s="4">
        <f t="shared" si="67"/>
        <v>0.48000000000000004</v>
      </c>
    </row>
    <row r="2165" spans="1:23"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s="5">
        <v>3</v>
      </c>
      <c r="T2165" s="4">
        <v>0.2</v>
      </c>
      <c r="U2165" s="3">
        <v>23.997</v>
      </c>
      <c r="V2165" t="str">
        <f t="shared" si="66"/>
        <v>Oct-2016</v>
      </c>
      <c r="W2165" s="4">
        <f t="shared" si="67"/>
        <v>0.125</v>
      </c>
    </row>
    <row r="2166" spans="1:23"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s="5">
        <v>2</v>
      </c>
      <c r="T2166" s="4">
        <v>0.2</v>
      </c>
      <c r="U2166" s="3">
        <v>3.0044</v>
      </c>
      <c r="V2166" t="str">
        <f t="shared" si="66"/>
        <v>Oct-2016</v>
      </c>
      <c r="W2166" s="4">
        <f t="shared" si="67"/>
        <v>0.36249999999999999</v>
      </c>
    </row>
    <row r="2167" spans="1:23"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s="5">
        <v>5</v>
      </c>
      <c r="T2167" s="4">
        <v>0.6</v>
      </c>
      <c r="U2167" s="3">
        <v>-150.41399999999999</v>
      </c>
      <c r="V2167" t="str">
        <f t="shared" si="66"/>
        <v>Oct-2016</v>
      </c>
      <c r="W2167" s="4">
        <f t="shared" si="67"/>
        <v>-1.075</v>
      </c>
    </row>
    <row r="2168" spans="1:23"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s="5">
        <v>1</v>
      </c>
      <c r="T2168" s="4">
        <v>0.2</v>
      </c>
      <c r="U2168" s="3">
        <v>1.1903999999999999</v>
      </c>
      <c r="V2168" t="str">
        <f t="shared" si="66"/>
        <v>Oct-2016</v>
      </c>
      <c r="W2168" s="4">
        <f t="shared" si="67"/>
        <v>7.4999999999999997E-2</v>
      </c>
    </row>
    <row r="2169" spans="1:23"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6.2859999999999996</v>
      </c>
      <c r="S2169" s="5">
        <v>7</v>
      </c>
      <c r="T2169" s="4">
        <v>0.8</v>
      </c>
      <c r="U2169" s="3">
        <v>-11.000500000000001</v>
      </c>
      <c r="V2169" t="str">
        <f t="shared" si="66"/>
        <v>Oct-2016</v>
      </c>
      <c r="W2169" s="4">
        <f t="shared" si="67"/>
        <v>-1.7500000000000002</v>
      </c>
    </row>
    <row r="2170" spans="1:23"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14.016</v>
      </c>
      <c r="S2170" s="5">
        <v>3</v>
      </c>
      <c r="T2170" s="4">
        <v>0.2</v>
      </c>
      <c r="U2170" s="3">
        <v>1.752</v>
      </c>
      <c r="V2170" t="str">
        <f t="shared" si="66"/>
        <v>Jan-2017</v>
      </c>
      <c r="W2170" s="4">
        <f t="shared" si="67"/>
        <v>0.125</v>
      </c>
    </row>
    <row r="2171" spans="1:23"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s="5">
        <v>3</v>
      </c>
      <c r="T2171" s="4">
        <v>0.2</v>
      </c>
      <c r="U2171" s="3">
        <v>-8.9969999999999999</v>
      </c>
      <c r="V2171" t="str">
        <f t="shared" si="66"/>
        <v>Jan-2017</v>
      </c>
      <c r="W2171" s="4">
        <f t="shared" si="67"/>
        <v>-0.125</v>
      </c>
    </row>
    <row r="2172" spans="1:23"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s="5">
        <v>3</v>
      </c>
      <c r="T2172" s="4">
        <v>0.4</v>
      </c>
      <c r="U2172" s="3">
        <v>-26.9955</v>
      </c>
      <c r="V2172" t="str">
        <f t="shared" si="66"/>
        <v>Jan-2017</v>
      </c>
      <c r="W2172" s="4">
        <f t="shared" si="67"/>
        <v>-0.25</v>
      </c>
    </row>
    <row r="2173" spans="1:23"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s="5">
        <v>2</v>
      </c>
      <c r="T2173" s="4">
        <v>0.3</v>
      </c>
      <c r="U2173" s="3">
        <v>-8.7232000000000003</v>
      </c>
      <c r="V2173" t="str">
        <f t="shared" si="66"/>
        <v>Nov-2017</v>
      </c>
      <c r="W2173" s="4">
        <f t="shared" si="67"/>
        <v>-2.8571428571428571E-2</v>
      </c>
    </row>
    <row r="2174" spans="1:23"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19.751999999999999</v>
      </c>
      <c r="S2174" s="5">
        <v>3</v>
      </c>
      <c r="T2174" s="4">
        <v>0.2</v>
      </c>
      <c r="U2174" s="3">
        <v>6.9131999999999998</v>
      </c>
      <c r="V2174" t="str">
        <f t="shared" si="66"/>
        <v>Aug-2014</v>
      </c>
      <c r="W2174" s="4">
        <f t="shared" si="67"/>
        <v>0.35000000000000003</v>
      </c>
    </row>
    <row r="2175" spans="1:23"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9.2639999999999993</v>
      </c>
      <c r="S2175" s="5">
        <v>3</v>
      </c>
      <c r="T2175" s="4">
        <v>0.8</v>
      </c>
      <c r="U2175" s="3">
        <v>-13.896000000000001</v>
      </c>
      <c r="V2175" t="str">
        <f t="shared" si="66"/>
        <v>Aug-2016</v>
      </c>
      <c r="W2175" s="4">
        <f t="shared" si="67"/>
        <v>-1.5000000000000002</v>
      </c>
    </row>
    <row r="2176" spans="1:23"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s="5">
        <v>4</v>
      </c>
      <c r="T2176" s="4">
        <v>0.2</v>
      </c>
      <c r="U2176" s="3">
        <v>6.1791999999999998</v>
      </c>
      <c r="V2176" t="str">
        <f t="shared" si="66"/>
        <v>Aug-2015</v>
      </c>
      <c r="W2176" s="4">
        <f t="shared" si="67"/>
        <v>9.9999999999999992E-2</v>
      </c>
    </row>
    <row r="2177" spans="1:23"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s="5">
        <v>2</v>
      </c>
      <c r="T2177" s="4">
        <v>0</v>
      </c>
      <c r="U2177" s="3">
        <v>21.012799999999999</v>
      </c>
      <c r="V2177" t="str">
        <f t="shared" si="66"/>
        <v>Oct-2016</v>
      </c>
      <c r="W2177" s="4">
        <f t="shared" si="67"/>
        <v>0.45999999999999996</v>
      </c>
    </row>
    <row r="2178" spans="1:23"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s="5">
        <v>9</v>
      </c>
      <c r="T2178" s="4">
        <v>0</v>
      </c>
      <c r="U2178" s="3">
        <v>28.857600000000001</v>
      </c>
      <c r="V2178" t="str">
        <f t="shared" si="66"/>
        <v>Oct-2016</v>
      </c>
      <c r="W2178" s="4">
        <f t="shared" si="67"/>
        <v>0.48000000000000004</v>
      </c>
    </row>
    <row r="2179" spans="1:23"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s="5">
        <v>5</v>
      </c>
      <c r="T2179" s="4">
        <v>0.2</v>
      </c>
      <c r="U2179" s="3">
        <v>13.0375</v>
      </c>
      <c r="V2179" t="str">
        <f t="shared" ref="V2179:V2242" si="68">TEXT(D2179,"mmm-yyyy")</f>
        <v>Oct-2016</v>
      </c>
      <c r="W2179" s="4">
        <f t="shared" ref="W2179:W2242" si="69">IF(R2179=0,0,U2179/R2179)</f>
        <v>0.3125</v>
      </c>
    </row>
    <row r="2180" spans="1:23"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s="5">
        <v>8</v>
      </c>
      <c r="T2180" s="4">
        <v>0</v>
      </c>
      <c r="U2180" s="3">
        <v>32.936</v>
      </c>
      <c r="V2180" t="str">
        <f t="shared" si="68"/>
        <v>Oct-2016</v>
      </c>
      <c r="W2180" s="4">
        <f t="shared" si="69"/>
        <v>0.46</v>
      </c>
    </row>
    <row r="2181" spans="1:23"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85.231999999999999</v>
      </c>
      <c r="S2181" s="5">
        <v>7</v>
      </c>
      <c r="T2181" s="4">
        <v>0.2</v>
      </c>
      <c r="U2181" s="3">
        <v>30.896599999999999</v>
      </c>
      <c r="V2181" t="str">
        <f t="shared" si="68"/>
        <v>May-2016</v>
      </c>
      <c r="W2181" s="4">
        <f t="shared" si="69"/>
        <v>0.36249999999999999</v>
      </c>
    </row>
    <row r="2182" spans="1:23"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v>
      </c>
      <c r="S2182" s="5">
        <v>3</v>
      </c>
      <c r="T2182" s="4">
        <v>0</v>
      </c>
      <c r="U2182" s="3">
        <v>22.2</v>
      </c>
      <c r="V2182" t="str">
        <f t="shared" si="68"/>
        <v>May-2016</v>
      </c>
      <c r="W2182" s="4">
        <f t="shared" si="69"/>
        <v>0.5</v>
      </c>
    </row>
    <row r="2183" spans="1:23"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s="5">
        <v>4</v>
      </c>
      <c r="T2183" s="4">
        <v>0.1</v>
      </c>
      <c r="U2183" s="3">
        <v>59.035200000000003</v>
      </c>
      <c r="V2183" t="str">
        <f t="shared" si="68"/>
        <v>May-2016</v>
      </c>
      <c r="W2183" s="4">
        <f t="shared" si="69"/>
        <v>0.13333333333333333</v>
      </c>
    </row>
    <row r="2184" spans="1:23"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s="5">
        <v>5</v>
      </c>
      <c r="T2184" s="4">
        <v>0</v>
      </c>
      <c r="U2184" s="3">
        <v>1159.9855</v>
      </c>
      <c r="V2184" t="str">
        <f t="shared" si="68"/>
        <v>May-2016</v>
      </c>
      <c r="W2184" s="4">
        <f t="shared" si="69"/>
        <v>0.29000000000000004</v>
      </c>
    </row>
    <row r="2185" spans="1:23"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v>
      </c>
      <c r="S2185" s="5">
        <v>5</v>
      </c>
      <c r="T2185" s="4">
        <v>0</v>
      </c>
      <c r="U2185" s="3">
        <v>21.994499999999999</v>
      </c>
      <c r="V2185" t="str">
        <f t="shared" si="68"/>
        <v>May-2016</v>
      </c>
      <c r="W2185" s="4">
        <f t="shared" si="69"/>
        <v>0.11</v>
      </c>
    </row>
    <row r="2186" spans="1:23"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s="5">
        <v>8</v>
      </c>
      <c r="T2186" s="4">
        <v>0</v>
      </c>
      <c r="U2186" s="3">
        <v>28.019200000000001</v>
      </c>
      <c r="V2186" t="str">
        <f t="shared" si="68"/>
        <v>May-2016</v>
      </c>
      <c r="W2186" s="4">
        <f t="shared" si="69"/>
        <v>0.44</v>
      </c>
    </row>
    <row r="2187" spans="1:23"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54.896000000000001</v>
      </c>
      <c r="S2187" s="5">
        <v>2</v>
      </c>
      <c r="T2187" s="4">
        <v>0.2</v>
      </c>
      <c r="U2187" s="3">
        <v>18.5274</v>
      </c>
      <c r="V2187" t="str">
        <f t="shared" si="68"/>
        <v>Aug-2017</v>
      </c>
      <c r="W2187" s="4">
        <f t="shared" si="69"/>
        <v>0.33750000000000002</v>
      </c>
    </row>
    <row r="2188" spans="1:23"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s="5">
        <v>2</v>
      </c>
      <c r="T2188" s="4">
        <v>0</v>
      </c>
      <c r="U2188" s="3">
        <v>7.25</v>
      </c>
      <c r="V2188" t="str">
        <f t="shared" si="68"/>
        <v>Jul-2016</v>
      </c>
      <c r="W2188" s="4">
        <f t="shared" si="69"/>
        <v>0.25</v>
      </c>
    </row>
    <row r="2189" spans="1:23"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s="5">
        <v>6</v>
      </c>
      <c r="T2189" s="4">
        <v>0</v>
      </c>
      <c r="U2189" s="3">
        <v>35.04</v>
      </c>
      <c r="V2189" t="str">
        <f t="shared" si="68"/>
        <v>Aug-2017</v>
      </c>
      <c r="W2189" s="4">
        <f t="shared" si="69"/>
        <v>0.5</v>
      </c>
    </row>
    <row r="2190" spans="1:23"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s="5">
        <v>2</v>
      </c>
      <c r="T2190" s="4">
        <v>0</v>
      </c>
      <c r="U2190" s="3">
        <v>25.472999999999999</v>
      </c>
      <c r="V2190" t="str">
        <f t="shared" si="68"/>
        <v>Aug-2017</v>
      </c>
      <c r="W2190" s="4">
        <f t="shared" si="69"/>
        <v>0.21</v>
      </c>
    </row>
    <row r="2191" spans="1:23"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v>
      </c>
      <c r="S2191" s="5">
        <v>9</v>
      </c>
      <c r="T2191" s="4">
        <v>0</v>
      </c>
      <c r="U2191" s="3">
        <v>378.16739999999999</v>
      </c>
      <c r="V2191" t="str">
        <f t="shared" si="68"/>
        <v>Aug-2017</v>
      </c>
      <c r="W2191" s="4">
        <f t="shared" si="69"/>
        <v>0.26</v>
      </c>
    </row>
    <row r="2192" spans="1:23"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s="5">
        <v>3</v>
      </c>
      <c r="T2192" s="4">
        <v>0</v>
      </c>
      <c r="U2192" s="3">
        <v>17.026800000000001</v>
      </c>
      <c r="V2192" t="str">
        <f t="shared" si="68"/>
        <v>Jun-2016</v>
      </c>
      <c r="W2192" s="4">
        <f t="shared" si="69"/>
        <v>0.28000000000000003</v>
      </c>
    </row>
    <row r="2193" spans="1:23"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s="5">
        <v>3</v>
      </c>
      <c r="T2193" s="4">
        <v>0.2</v>
      </c>
      <c r="U2193" s="3">
        <v>51.823799999999999</v>
      </c>
      <c r="V2193" t="str">
        <f t="shared" si="68"/>
        <v>Dec-2016</v>
      </c>
      <c r="W2193" s="4">
        <f t="shared" si="69"/>
        <v>0.33750000000000002</v>
      </c>
    </row>
    <row r="2194" spans="1:23"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s="5">
        <v>3</v>
      </c>
      <c r="T2194" s="4">
        <v>0</v>
      </c>
      <c r="U2194" s="3">
        <v>22.869</v>
      </c>
      <c r="V2194" t="str">
        <f t="shared" si="68"/>
        <v>Dec-2016</v>
      </c>
      <c r="W2194" s="4">
        <f t="shared" si="69"/>
        <v>0.35</v>
      </c>
    </row>
    <row r="2195" spans="1:23"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s="5">
        <v>4</v>
      </c>
      <c r="T2195" s="4">
        <v>0</v>
      </c>
      <c r="U2195" s="3">
        <v>55.764000000000003</v>
      </c>
      <c r="V2195" t="str">
        <f t="shared" si="68"/>
        <v>Dec-2016</v>
      </c>
      <c r="W2195" s="4">
        <f t="shared" si="69"/>
        <v>0.45</v>
      </c>
    </row>
    <row r="2196" spans="1:23"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35.1</v>
      </c>
      <c r="S2196" s="5">
        <v>3</v>
      </c>
      <c r="T2196" s="4">
        <v>0</v>
      </c>
      <c r="U2196" s="3">
        <v>12.285</v>
      </c>
      <c r="V2196" t="str">
        <f t="shared" si="68"/>
        <v>Dec-2016</v>
      </c>
      <c r="W2196" s="4">
        <f t="shared" si="69"/>
        <v>0.35</v>
      </c>
    </row>
    <row r="2197" spans="1:23"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s="5">
        <v>5</v>
      </c>
      <c r="T2197" s="4">
        <v>0</v>
      </c>
      <c r="U2197" s="3">
        <v>8.5024999999999995</v>
      </c>
      <c r="V2197" t="str">
        <f t="shared" si="68"/>
        <v>Dec-2016</v>
      </c>
      <c r="W2197" s="4">
        <f t="shared" si="69"/>
        <v>0.19</v>
      </c>
    </row>
    <row r="2198" spans="1:23"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s="5">
        <v>2</v>
      </c>
      <c r="T2198" s="4">
        <v>0.2</v>
      </c>
      <c r="U2198" s="3">
        <v>0.41160000000000002</v>
      </c>
      <c r="V2198" t="str">
        <f t="shared" si="68"/>
        <v>Dec-2016</v>
      </c>
      <c r="W2198" s="4">
        <f t="shared" si="69"/>
        <v>8.7500000000000008E-2</v>
      </c>
    </row>
    <row r="2199" spans="1:23"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14.67</v>
      </c>
      <c r="S2199" s="5">
        <v>3</v>
      </c>
      <c r="T2199" s="4">
        <v>0</v>
      </c>
      <c r="U2199" s="3">
        <v>3.9609000000000001</v>
      </c>
      <c r="V2199" t="str">
        <f t="shared" si="68"/>
        <v>Dec-2014</v>
      </c>
      <c r="W2199" s="4">
        <f t="shared" si="69"/>
        <v>0.27</v>
      </c>
    </row>
    <row r="2200" spans="1:23"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v>
      </c>
      <c r="S2200" s="5">
        <v>3</v>
      </c>
      <c r="T2200" s="4">
        <v>0.2</v>
      </c>
      <c r="U2200" s="3">
        <v>5.4432</v>
      </c>
      <c r="V2200" t="str">
        <f t="shared" si="68"/>
        <v>Apr-2015</v>
      </c>
      <c r="W2200" s="4">
        <f t="shared" si="69"/>
        <v>0.35000000000000003</v>
      </c>
    </row>
    <row r="2201" spans="1:23"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s="5">
        <v>1</v>
      </c>
      <c r="T2201" s="4">
        <v>0.2</v>
      </c>
      <c r="U2201" s="3">
        <v>1.7003999999999999</v>
      </c>
      <c r="V2201" t="str">
        <f t="shared" si="68"/>
        <v>Apr-2015</v>
      </c>
      <c r="W2201" s="4">
        <f t="shared" si="69"/>
        <v>0.32499999999999996</v>
      </c>
    </row>
    <row r="2202" spans="1:23"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v>
      </c>
      <c r="S2202" s="5">
        <v>6</v>
      </c>
      <c r="T2202" s="4">
        <v>0</v>
      </c>
      <c r="U2202" s="3">
        <v>9.1020000000000003</v>
      </c>
      <c r="V2202" t="str">
        <f t="shared" si="68"/>
        <v>Jun-2014</v>
      </c>
      <c r="W2202" s="4">
        <f t="shared" si="69"/>
        <v>0.41000000000000003</v>
      </c>
    </row>
    <row r="2203" spans="1:23"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s="5">
        <v>7</v>
      </c>
      <c r="T2203" s="4">
        <v>0</v>
      </c>
      <c r="U2203" s="3">
        <v>229.30179999999999</v>
      </c>
      <c r="V2203" t="str">
        <f t="shared" si="68"/>
        <v>Jun-2014</v>
      </c>
      <c r="W2203" s="4">
        <f t="shared" si="69"/>
        <v>0.26</v>
      </c>
    </row>
    <row r="2204" spans="1:23"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s="5">
        <v>2</v>
      </c>
      <c r="T2204" s="4">
        <v>0.2</v>
      </c>
      <c r="U2204" s="3">
        <v>2.1335999999999999</v>
      </c>
      <c r="V2204" t="str">
        <f t="shared" si="68"/>
        <v>Sep-2015</v>
      </c>
      <c r="W2204" s="4">
        <f t="shared" si="69"/>
        <v>0.35</v>
      </c>
    </row>
    <row r="2205" spans="1:23"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s="5">
        <v>3</v>
      </c>
      <c r="T2205" s="4">
        <v>0</v>
      </c>
      <c r="U2205" s="3">
        <v>74.809799999999996</v>
      </c>
      <c r="V2205" t="str">
        <f t="shared" si="68"/>
        <v>Sep-2015</v>
      </c>
      <c r="W2205" s="4">
        <f t="shared" si="69"/>
        <v>0.39</v>
      </c>
    </row>
    <row r="2206" spans="1:23"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s="5">
        <v>1</v>
      </c>
      <c r="T2206" s="4">
        <v>0.2</v>
      </c>
      <c r="U2206" s="3">
        <v>1.7591000000000001</v>
      </c>
      <c r="V2206" t="str">
        <f t="shared" si="68"/>
        <v>Jul-2015</v>
      </c>
      <c r="W2206" s="4">
        <f t="shared" si="69"/>
        <v>8.7500000000000008E-2</v>
      </c>
    </row>
    <row r="2207" spans="1:23"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s="5">
        <v>3</v>
      </c>
      <c r="T2207" s="4">
        <v>0.2</v>
      </c>
      <c r="U2207" s="3">
        <v>8.4450000000000003</v>
      </c>
      <c r="V2207" t="str">
        <f t="shared" si="68"/>
        <v>Sep-2016</v>
      </c>
      <c r="W2207" s="4">
        <f t="shared" si="69"/>
        <v>0.125</v>
      </c>
    </row>
    <row r="2208" spans="1:23"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29.931999999999999</v>
      </c>
      <c r="S2208" s="5">
        <v>7</v>
      </c>
      <c r="T2208" s="4">
        <v>0.8</v>
      </c>
      <c r="U2208" s="3">
        <v>-46.394599999999997</v>
      </c>
      <c r="V2208" t="str">
        <f t="shared" si="68"/>
        <v>Jul-2014</v>
      </c>
      <c r="W2208" s="4">
        <f t="shared" si="69"/>
        <v>-1.55</v>
      </c>
    </row>
    <row r="2209" spans="1:23"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38.271999999999998</v>
      </c>
      <c r="S2209" s="5">
        <v>4</v>
      </c>
      <c r="T2209" s="4">
        <v>0.2</v>
      </c>
      <c r="U2209" s="3">
        <v>3.8271999999999999</v>
      </c>
      <c r="V2209" t="str">
        <f t="shared" si="68"/>
        <v>Jul-2014</v>
      </c>
      <c r="W2209" s="4">
        <f t="shared" si="69"/>
        <v>0.1</v>
      </c>
    </row>
    <row r="2210" spans="1:23"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s="5">
        <v>4</v>
      </c>
      <c r="T2210" s="4">
        <v>0</v>
      </c>
      <c r="U2210" s="3">
        <v>7.5991999999999997</v>
      </c>
      <c r="V2210" t="str">
        <f t="shared" si="68"/>
        <v>Aug-2015</v>
      </c>
      <c r="W2210" s="4">
        <f t="shared" si="69"/>
        <v>0.46</v>
      </c>
    </row>
    <row r="2211" spans="1:23"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s="5">
        <v>7</v>
      </c>
      <c r="T2211" s="4">
        <v>0</v>
      </c>
      <c r="U2211" s="3">
        <v>233.22040000000001</v>
      </c>
      <c r="V2211" t="str">
        <f t="shared" si="68"/>
        <v>Nov-2014</v>
      </c>
      <c r="W2211" s="4">
        <f t="shared" si="69"/>
        <v>0.28000000000000003</v>
      </c>
    </row>
    <row r="2212" spans="1:23"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s="5">
        <v>10</v>
      </c>
      <c r="T2212" s="4">
        <v>0</v>
      </c>
      <c r="U2212" s="3">
        <v>21.024000000000001</v>
      </c>
      <c r="V2212" t="str">
        <f t="shared" si="68"/>
        <v>Nov-2014</v>
      </c>
      <c r="W2212" s="4">
        <f t="shared" si="69"/>
        <v>0.48000000000000004</v>
      </c>
    </row>
    <row r="2213" spans="1:23"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s="5">
        <v>6</v>
      </c>
      <c r="T2213" s="4">
        <v>0.1</v>
      </c>
      <c r="U2213" s="3">
        <v>29.7408</v>
      </c>
      <c r="V2213" t="str">
        <f t="shared" si="68"/>
        <v>Nov-2016</v>
      </c>
      <c r="W2213" s="4">
        <f t="shared" si="69"/>
        <v>0.17777777777777778</v>
      </c>
    </row>
    <row r="2214" spans="1:23"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s="5">
        <v>1</v>
      </c>
      <c r="T2214" s="4">
        <v>0</v>
      </c>
      <c r="U2214" s="3">
        <v>11.2422</v>
      </c>
      <c r="V2214" t="str">
        <f t="shared" si="68"/>
        <v>Nov-2017</v>
      </c>
      <c r="W2214" s="4">
        <f t="shared" si="69"/>
        <v>0.41</v>
      </c>
    </row>
    <row r="2215" spans="1:23"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v>
      </c>
      <c r="S2215" s="5">
        <v>1</v>
      </c>
      <c r="T2215" s="4">
        <v>0.2</v>
      </c>
      <c r="U2215" s="3">
        <v>0.504</v>
      </c>
      <c r="V2215" t="str">
        <f t="shared" si="68"/>
        <v>Oct-2017</v>
      </c>
      <c r="W2215" s="4">
        <f t="shared" si="69"/>
        <v>0.35000000000000003</v>
      </c>
    </row>
    <row r="2216" spans="1:23"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61.776000000000003</v>
      </c>
      <c r="S2216" s="5">
        <v>13</v>
      </c>
      <c r="T2216" s="4">
        <v>0.2</v>
      </c>
      <c r="U2216" s="3">
        <v>20.849399999999999</v>
      </c>
      <c r="V2216" t="str">
        <f t="shared" si="68"/>
        <v>Oct-2017</v>
      </c>
      <c r="W2216" s="4">
        <f t="shared" si="69"/>
        <v>0.33749999999999997</v>
      </c>
    </row>
    <row r="2217" spans="1:23"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s="5">
        <v>2</v>
      </c>
      <c r="T2217" s="4">
        <v>0</v>
      </c>
      <c r="U2217" s="3">
        <v>60.49</v>
      </c>
      <c r="V2217" t="str">
        <f t="shared" si="68"/>
        <v>Oct-2017</v>
      </c>
      <c r="W2217" s="4">
        <f t="shared" si="69"/>
        <v>0.25</v>
      </c>
    </row>
    <row r="2218" spans="1:23"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s="5">
        <v>4</v>
      </c>
      <c r="T2218" s="4">
        <v>0.2</v>
      </c>
      <c r="U2218" s="3">
        <v>9.5031999999999996</v>
      </c>
      <c r="V2218" t="str">
        <f t="shared" si="68"/>
        <v>Oct-2017</v>
      </c>
      <c r="W2218" s="4">
        <f t="shared" si="69"/>
        <v>8.7499999999999994E-2</v>
      </c>
    </row>
    <row r="2219" spans="1:23"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2.8159999999999998</v>
      </c>
      <c r="S2219" s="5">
        <v>2</v>
      </c>
      <c r="T2219" s="4">
        <v>0.2</v>
      </c>
      <c r="U2219" s="3">
        <v>0.98560000000000003</v>
      </c>
      <c r="V2219" t="str">
        <f t="shared" si="68"/>
        <v>Sep-2014</v>
      </c>
      <c r="W2219" s="4">
        <f t="shared" si="69"/>
        <v>0.35000000000000003</v>
      </c>
    </row>
    <row r="2220" spans="1:23"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v>
      </c>
      <c r="S2220" s="5">
        <v>4</v>
      </c>
      <c r="T2220" s="4">
        <v>0.2</v>
      </c>
      <c r="U2220" s="3">
        <v>3.6192000000000002</v>
      </c>
      <c r="V2220" t="str">
        <f t="shared" si="68"/>
        <v>Aug-2017</v>
      </c>
      <c r="W2220" s="4">
        <f t="shared" si="69"/>
        <v>0.36250000000000004</v>
      </c>
    </row>
    <row r="2221" spans="1:23"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s="5">
        <v>1</v>
      </c>
      <c r="T2221" s="4">
        <v>0</v>
      </c>
      <c r="U2221" s="3">
        <v>4.1943999999999999</v>
      </c>
      <c r="V2221" t="str">
        <f t="shared" si="68"/>
        <v>Aug-2017</v>
      </c>
      <c r="W2221" s="4">
        <f t="shared" si="69"/>
        <v>0.27999999999999997</v>
      </c>
    </row>
    <row r="2222" spans="1:23"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1145.5999999999999</v>
      </c>
      <c r="S2222" s="5">
        <v>4</v>
      </c>
      <c r="T2222" s="4">
        <v>0.2</v>
      </c>
      <c r="U2222" s="3">
        <v>100.24</v>
      </c>
      <c r="V2222" t="str">
        <f t="shared" si="68"/>
        <v>Aug-2017</v>
      </c>
      <c r="W2222" s="4">
        <f t="shared" si="69"/>
        <v>8.7500000000000008E-2</v>
      </c>
    </row>
    <row r="2223" spans="1:23"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485.94</v>
      </c>
      <c r="S2223" s="5">
        <v>2</v>
      </c>
      <c r="T2223" s="4">
        <v>0.4</v>
      </c>
      <c r="U2223" s="3">
        <v>-89.088999999999999</v>
      </c>
      <c r="V2223" t="str">
        <f t="shared" si="68"/>
        <v>Dec-2015</v>
      </c>
      <c r="W2223" s="4">
        <f t="shared" si="69"/>
        <v>-0.18333333333333332</v>
      </c>
    </row>
    <row r="2224" spans="1:23"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s="5">
        <v>8</v>
      </c>
      <c r="T2224" s="4">
        <v>0.2</v>
      </c>
      <c r="U2224" s="3">
        <v>4.6719999999999997</v>
      </c>
      <c r="V2224" t="str">
        <f t="shared" si="68"/>
        <v>Dec-2015</v>
      </c>
      <c r="W2224" s="4">
        <f t="shared" si="69"/>
        <v>0.125</v>
      </c>
    </row>
    <row r="2225" spans="1:23"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70.686000000000007</v>
      </c>
      <c r="S2225" s="5">
        <v>1</v>
      </c>
      <c r="T2225" s="4">
        <v>0.3</v>
      </c>
      <c r="U2225" s="3">
        <v>-24.235199999999999</v>
      </c>
      <c r="V2225" t="str">
        <f t="shared" si="68"/>
        <v>Dec-2015</v>
      </c>
      <c r="W2225" s="4">
        <f t="shared" si="69"/>
        <v>-0.3428571428571428</v>
      </c>
    </row>
    <row r="2226" spans="1:23"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s="5">
        <v>3</v>
      </c>
      <c r="T2226" s="4">
        <v>0.2</v>
      </c>
      <c r="U2226" s="3">
        <v>17.815200000000001</v>
      </c>
      <c r="V2226" t="str">
        <f t="shared" si="68"/>
        <v>Aug-2017</v>
      </c>
      <c r="W2226" s="4">
        <f t="shared" si="69"/>
        <v>0.32500000000000001</v>
      </c>
    </row>
    <row r="2227" spans="1:23"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72.293999999999997</v>
      </c>
      <c r="S2227" s="5">
        <v>1</v>
      </c>
      <c r="T2227" s="4">
        <v>0.7</v>
      </c>
      <c r="U2227" s="3">
        <v>-98.8018</v>
      </c>
      <c r="V2227" t="str">
        <f t="shared" si="68"/>
        <v>Mar-2016</v>
      </c>
      <c r="W2227" s="4">
        <f t="shared" si="69"/>
        <v>-1.3666666666666667</v>
      </c>
    </row>
    <row r="2228" spans="1:23"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2.8959999999999999</v>
      </c>
      <c r="S2228" s="5">
        <v>2</v>
      </c>
      <c r="T2228" s="4">
        <v>0.2</v>
      </c>
      <c r="U2228" s="3">
        <v>0.47060000000000002</v>
      </c>
      <c r="V2228" t="str">
        <f t="shared" si="68"/>
        <v>Aug-2017</v>
      </c>
      <c r="W2228" s="4">
        <f t="shared" si="69"/>
        <v>0.16250000000000001</v>
      </c>
    </row>
    <row r="2229" spans="1:23"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v>
      </c>
      <c r="S2229" s="5">
        <v>1</v>
      </c>
      <c r="T2229" s="4">
        <v>0.2</v>
      </c>
      <c r="U2229" s="3">
        <v>15.599</v>
      </c>
      <c r="V2229" t="str">
        <f t="shared" si="68"/>
        <v>Aug-2017</v>
      </c>
      <c r="W2229" s="4">
        <f t="shared" si="69"/>
        <v>0.125</v>
      </c>
    </row>
    <row r="2230" spans="1:23"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s="5">
        <v>1</v>
      </c>
      <c r="T2230" s="4">
        <v>0.4</v>
      </c>
      <c r="U2230" s="3">
        <v>-115.7058</v>
      </c>
      <c r="V2230" t="str">
        <f t="shared" si="68"/>
        <v>Oct-2016</v>
      </c>
      <c r="W2230" s="4">
        <f t="shared" si="69"/>
        <v>-0.35</v>
      </c>
    </row>
    <row r="2231" spans="1:23"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673.56799999999998</v>
      </c>
      <c r="S2231" s="5">
        <v>2</v>
      </c>
      <c r="T2231" s="4">
        <v>0.2</v>
      </c>
      <c r="U2231" s="3">
        <v>252.58799999999999</v>
      </c>
      <c r="V2231" t="str">
        <f t="shared" si="68"/>
        <v>Apr-2014</v>
      </c>
      <c r="W2231" s="4">
        <f t="shared" si="69"/>
        <v>0.375</v>
      </c>
    </row>
    <row r="2232" spans="1:23"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s="5">
        <v>2</v>
      </c>
      <c r="T2232" s="4">
        <v>0</v>
      </c>
      <c r="U2232" s="3">
        <v>14.8344</v>
      </c>
      <c r="V2232" t="str">
        <f t="shared" si="68"/>
        <v>Apr-2014</v>
      </c>
      <c r="W2232" s="4">
        <f t="shared" si="69"/>
        <v>0.28000000000000003</v>
      </c>
    </row>
    <row r="2233" spans="1:23"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s="5">
        <v>5</v>
      </c>
      <c r="T2233" s="4">
        <v>0</v>
      </c>
      <c r="U2233" s="3">
        <v>31.587</v>
      </c>
      <c r="V2233" t="str">
        <f t="shared" si="68"/>
        <v>Jul-2017</v>
      </c>
      <c r="W2233" s="4">
        <f t="shared" si="69"/>
        <v>0.06</v>
      </c>
    </row>
    <row r="2234" spans="1:23"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s="5">
        <v>5</v>
      </c>
      <c r="T2234" s="4">
        <v>0.2</v>
      </c>
      <c r="U2234" s="3">
        <v>14.307499999999999</v>
      </c>
      <c r="V2234" t="str">
        <f t="shared" si="68"/>
        <v>Jul-2017</v>
      </c>
      <c r="W2234" s="4">
        <f t="shared" si="69"/>
        <v>6.25E-2</v>
      </c>
    </row>
    <row r="2235" spans="1:23"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s="5">
        <v>4</v>
      </c>
      <c r="T2235" s="4">
        <v>0.2</v>
      </c>
      <c r="U2235" s="3">
        <v>35.996400000000001</v>
      </c>
      <c r="V2235" t="str">
        <f t="shared" si="68"/>
        <v>Dec-2015</v>
      </c>
      <c r="W2235" s="4">
        <f t="shared" si="69"/>
        <v>0.1125</v>
      </c>
    </row>
    <row r="2236" spans="1:23" x14ac:dyDescent="0.3">
      <c r="A2236">
        <v>2235</v>
      </c>
      <c r="B2236" t="s">
        <v>5210</v>
      </c>
      <c r="C2236" s="1">
        <v>43074</v>
      </c>
      <c r="D2236" s="1">
        <v>43079</v>
      </c>
      <c r="E2236" t="s">
        <v>49</v>
      </c>
      <c r="F2236" t="s">
        <v>3609</v>
      </c>
      <c r="G2236" t="s">
        <v>3610</v>
      </c>
      <c r="H2236" t="s">
        <v>40</v>
      </c>
      <c r="I2236" t="s">
        <v>26</v>
      </c>
      <c r="J2236" t="s">
        <v>2225</v>
      </c>
      <c r="K2236" t="s">
        <v>5211</v>
      </c>
      <c r="L2236" s="2" t="s">
        <v>5212</v>
      </c>
      <c r="M2236" t="s">
        <v>147</v>
      </c>
      <c r="N2236" t="s">
        <v>3238</v>
      </c>
      <c r="O2236" t="s">
        <v>70</v>
      </c>
      <c r="P2236" t="s">
        <v>160</v>
      </c>
      <c r="Q2236" t="s">
        <v>3239</v>
      </c>
      <c r="R2236" s="3">
        <v>205.03</v>
      </c>
      <c r="S2236" s="5">
        <v>7</v>
      </c>
      <c r="T2236" s="4">
        <v>0</v>
      </c>
      <c r="U2236" s="3">
        <v>67.659899999999993</v>
      </c>
      <c r="V2236" t="str">
        <f t="shared" si="68"/>
        <v>Dec-2017</v>
      </c>
      <c r="W2236" s="4">
        <f t="shared" si="69"/>
        <v>0.32999999999999996</v>
      </c>
    </row>
    <row r="2237" spans="1:23" x14ac:dyDescent="0.3">
      <c r="A2237">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s="5">
        <v>2</v>
      </c>
      <c r="T2237" s="4">
        <v>0</v>
      </c>
      <c r="U2237" s="3">
        <v>11.451599999999999</v>
      </c>
      <c r="V2237" t="str">
        <f t="shared" si="68"/>
        <v>Sep-2015</v>
      </c>
      <c r="W2237" s="4">
        <f t="shared" si="69"/>
        <v>5.9999999999999991E-2</v>
      </c>
    </row>
    <row r="2238" spans="1:23" x14ac:dyDescent="0.3">
      <c r="A2238">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s="3">
        <v>24.32</v>
      </c>
      <c r="S2238" s="5">
        <v>8</v>
      </c>
      <c r="T2238" s="4">
        <v>0</v>
      </c>
      <c r="U2238" s="3">
        <v>8.2688000000000006</v>
      </c>
      <c r="V2238" t="str">
        <f t="shared" si="68"/>
        <v>Sep-2015</v>
      </c>
      <c r="W2238" s="4">
        <f t="shared" si="69"/>
        <v>0.34</v>
      </c>
    </row>
    <row r="2239" spans="1:23" x14ac:dyDescent="0.3">
      <c r="A2239">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s="3">
        <v>44.4</v>
      </c>
      <c r="S2239" s="5">
        <v>5</v>
      </c>
      <c r="T2239" s="4">
        <v>0</v>
      </c>
      <c r="U2239" s="3">
        <v>12.432</v>
      </c>
      <c r="V2239" t="str">
        <f t="shared" si="68"/>
        <v>Jul-2016</v>
      </c>
      <c r="W2239" s="4">
        <f t="shared" si="69"/>
        <v>0.28000000000000003</v>
      </c>
    </row>
    <row r="2240" spans="1:23" x14ac:dyDescent="0.3">
      <c r="A2240">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s="3">
        <v>44.4</v>
      </c>
      <c r="S2240" s="5">
        <v>2</v>
      </c>
      <c r="T2240" s="4">
        <v>0.6</v>
      </c>
      <c r="U2240" s="3">
        <v>-52.17</v>
      </c>
      <c r="V2240" t="str">
        <f t="shared" si="68"/>
        <v>Apr-2017</v>
      </c>
      <c r="W2240" s="4">
        <f t="shared" si="69"/>
        <v>-1.175</v>
      </c>
    </row>
    <row r="2241" spans="1:23" x14ac:dyDescent="0.3">
      <c r="A2241">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s="3">
        <v>1016.792</v>
      </c>
      <c r="S2241" s="5">
        <v>1</v>
      </c>
      <c r="T2241" s="4">
        <v>0.2</v>
      </c>
      <c r="U2241" s="3">
        <v>381.29700000000003</v>
      </c>
      <c r="V2241" t="str">
        <f t="shared" si="68"/>
        <v>Nov-2016</v>
      </c>
      <c r="W2241" s="4">
        <f t="shared" si="69"/>
        <v>0.375</v>
      </c>
    </row>
    <row r="2242" spans="1:23" x14ac:dyDescent="0.3">
      <c r="A2242">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s="3">
        <v>38.136000000000003</v>
      </c>
      <c r="S2242" s="5">
        <v>7</v>
      </c>
      <c r="T2242" s="4">
        <v>0.2</v>
      </c>
      <c r="U2242" s="3">
        <v>13.3476</v>
      </c>
      <c r="V2242" t="str">
        <f t="shared" si="68"/>
        <v>Nov-2016</v>
      </c>
      <c r="W2242" s="4">
        <f t="shared" si="69"/>
        <v>0.35</v>
      </c>
    </row>
    <row r="2243" spans="1:23" x14ac:dyDescent="0.3">
      <c r="A224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494.98200000000003</v>
      </c>
      <c r="S2243" s="5">
        <v>3</v>
      </c>
      <c r="T2243" s="4">
        <v>0.4</v>
      </c>
      <c r="U2243" s="3">
        <v>-115.4958</v>
      </c>
      <c r="V2243" t="str">
        <f t="shared" ref="V2243:V2306" si="70">TEXT(D2243,"mmm-yyyy")</f>
        <v>Dec-2016</v>
      </c>
      <c r="W2243" s="4">
        <f t="shared" ref="W2243:W2306" si="71">IF(R2243=0,0,U2243/R2243)</f>
        <v>-0.23333333333333334</v>
      </c>
    </row>
    <row r="2244" spans="1:23" x14ac:dyDescent="0.3">
      <c r="A2244">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s="3">
        <v>56.56</v>
      </c>
      <c r="S2244" s="5">
        <v>2</v>
      </c>
      <c r="T2244" s="4">
        <v>0</v>
      </c>
      <c r="U2244" s="3">
        <v>15.2712</v>
      </c>
      <c r="V2244" t="str">
        <f t="shared" si="70"/>
        <v>Nov-2017</v>
      </c>
      <c r="W2244" s="4">
        <f t="shared" si="71"/>
        <v>0.27</v>
      </c>
    </row>
    <row r="2245" spans="1:23" x14ac:dyDescent="0.3">
      <c r="A2245">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s="3">
        <v>5.56</v>
      </c>
      <c r="S2245" s="5">
        <v>2</v>
      </c>
      <c r="T2245" s="4">
        <v>0</v>
      </c>
      <c r="U2245" s="3">
        <v>1.4456</v>
      </c>
      <c r="V2245" t="str">
        <f t="shared" si="70"/>
        <v>Nov-2017</v>
      </c>
      <c r="W2245" s="4">
        <f t="shared" si="71"/>
        <v>0.26</v>
      </c>
    </row>
    <row r="2246" spans="1:23" x14ac:dyDescent="0.3">
      <c r="A2246">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s="3">
        <v>9.02</v>
      </c>
      <c r="S2246" s="5">
        <v>2</v>
      </c>
      <c r="T2246" s="4">
        <v>0</v>
      </c>
      <c r="U2246" s="3">
        <v>3.5177999999999998</v>
      </c>
      <c r="V2246" t="str">
        <f t="shared" si="70"/>
        <v>Nov-2017</v>
      </c>
      <c r="W2246" s="4">
        <f t="shared" si="71"/>
        <v>0.39</v>
      </c>
    </row>
    <row r="2247" spans="1:23" x14ac:dyDescent="0.3">
      <c r="A2247">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s="3">
        <v>8.6199999999999992</v>
      </c>
      <c r="S2247" s="5">
        <v>1</v>
      </c>
      <c r="T2247" s="4">
        <v>0</v>
      </c>
      <c r="U2247" s="3">
        <v>2.2412000000000001</v>
      </c>
      <c r="V2247" t="str">
        <f t="shared" si="70"/>
        <v>Nov-2017</v>
      </c>
      <c r="W2247" s="4">
        <f t="shared" si="71"/>
        <v>0.26</v>
      </c>
    </row>
    <row r="2248" spans="1:23" x14ac:dyDescent="0.3">
      <c r="A2248">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s="3">
        <v>659.976</v>
      </c>
      <c r="S2248" s="5">
        <v>3</v>
      </c>
      <c r="T2248" s="4">
        <v>0.2</v>
      </c>
      <c r="U2248" s="3">
        <v>49.498199999999997</v>
      </c>
      <c r="V2248" t="str">
        <f t="shared" si="70"/>
        <v>Nov-2017</v>
      </c>
      <c r="W2248" s="4">
        <f t="shared" si="71"/>
        <v>7.4999999999999997E-2</v>
      </c>
    </row>
    <row r="2249" spans="1:23" x14ac:dyDescent="0.3">
      <c r="A2249">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s="3">
        <v>13.36</v>
      </c>
      <c r="S2249" s="5">
        <v>2</v>
      </c>
      <c r="T2249" s="4">
        <v>0</v>
      </c>
      <c r="U2249" s="3">
        <v>6.4127999999999998</v>
      </c>
      <c r="V2249" t="str">
        <f t="shared" si="70"/>
        <v>Feb-2015</v>
      </c>
      <c r="W2249" s="4">
        <f t="shared" si="71"/>
        <v>0.48</v>
      </c>
    </row>
    <row r="2250" spans="1:23" x14ac:dyDescent="0.3">
      <c r="A2250">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s="3">
        <v>41.72</v>
      </c>
      <c r="S2250" s="5">
        <v>5</v>
      </c>
      <c r="T2250" s="4">
        <v>0.2</v>
      </c>
      <c r="U2250" s="3">
        <v>13.0375</v>
      </c>
      <c r="V2250" t="str">
        <f t="shared" si="70"/>
        <v>Feb-2015</v>
      </c>
      <c r="W2250" s="4">
        <f t="shared" si="71"/>
        <v>0.3125</v>
      </c>
    </row>
    <row r="2251" spans="1:23" x14ac:dyDescent="0.3">
      <c r="A2251">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s="3">
        <v>11.52</v>
      </c>
      <c r="S2251" s="5">
        <v>5</v>
      </c>
      <c r="T2251" s="4">
        <v>0.2</v>
      </c>
      <c r="U2251" s="3">
        <v>4.1760000000000002</v>
      </c>
      <c r="V2251" t="str">
        <f t="shared" si="70"/>
        <v>Feb-2015</v>
      </c>
      <c r="W2251" s="4">
        <f t="shared" si="71"/>
        <v>0.36250000000000004</v>
      </c>
    </row>
    <row r="2252" spans="1:23" x14ac:dyDescent="0.3">
      <c r="A2252">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s="3">
        <v>541.44000000000005</v>
      </c>
      <c r="S2252" s="5">
        <v>6</v>
      </c>
      <c r="T2252" s="4">
        <v>0</v>
      </c>
      <c r="U2252" s="3">
        <v>157.01759999999999</v>
      </c>
      <c r="V2252" t="str">
        <f t="shared" si="70"/>
        <v>Feb-2015</v>
      </c>
      <c r="W2252" s="4">
        <f t="shared" si="71"/>
        <v>0.28999999999999992</v>
      </c>
    </row>
    <row r="2253" spans="1:23" x14ac:dyDescent="0.3">
      <c r="A225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s="3">
        <v>19.440000000000001</v>
      </c>
      <c r="S2253" s="5">
        <v>3</v>
      </c>
      <c r="T2253" s="4">
        <v>0</v>
      </c>
      <c r="U2253" s="3">
        <v>9.3312000000000008</v>
      </c>
      <c r="V2253" t="str">
        <f t="shared" si="70"/>
        <v>Feb-2015</v>
      </c>
      <c r="W2253" s="4">
        <f t="shared" si="71"/>
        <v>0.48000000000000004</v>
      </c>
    </row>
    <row r="2254" spans="1:23" x14ac:dyDescent="0.3">
      <c r="A2254">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s="5">
        <v>3</v>
      </c>
      <c r="T2254" s="4">
        <v>0</v>
      </c>
      <c r="U2254" s="3">
        <v>68.975999999999999</v>
      </c>
      <c r="V2254" t="str">
        <f t="shared" si="70"/>
        <v>Apr-2016</v>
      </c>
      <c r="W2254" s="4">
        <f t="shared" si="71"/>
        <v>0.48000000000000004</v>
      </c>
    </row>
    <row r="2255" spans="1:23" x14ac:dyDescent="0.3">
      <c r="A2255">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s="5">
        <v>3</v>
      </c>
      <c r="T2255" s="4">
        <v>0</v>
      </c>
      <c r="U2255" s="3">
        <v>14.2758</v>
      </c>
      <c r="V2255" t="str">
        <f t="shared" si="70"/>
        <v>Oct-2015</v>
      </c>
      <c r="W2255" s="4">
        <f t="shared" si="71"/>
        <v>0.33</v>
      </c>
    </row>
    <row r="2256" spans="1:23" x14ac:dyDescent="0.3">
      <c r="A2256">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s="5">
        <v>2</v>
      </c>
      <c r="T2256" s="4">
        <v>0</v>
      </c>
      <c r="U2256" s="3">
        <v>15.246</v>
      </c>
      <c r="V2256" t="str">
        <f t="shared" si="70"/>
        <v>Oct-2015</v>
      </c>
      <c r="W2256" s="4">
        <f t="shared" si="71"/>
        <v>0.35</v>
      </c>
    </row>
    <row r="2257" spans="1:23" x14ac:dyDescent="0.3">
      <c r="A2257">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s="3">
        <v>437.85</v>
      </c>
      <c r="S2257" s="5">
        <v>3</v>
      </c>
      <c r="T2257" s="4">
        <v>0</v>
      </c>
      <c r="U2257" s="3">
        <v>131.35499999999999</v>
      </c>
      <c r="V2257" t="str">
        <f t="shared" si="70"/>
        <v>Sep-2016</v>
      </c>
      <c r="W2257" s="4">
        <f t="shared" si="71"/>
        <v>0.29999999999999993</v>
      </c>
    </row>
    <row r="2258" spans="1:23" x14ac:dyDescent="0.3">
      <c r="A2258">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s="3">
        <v>109.48</v>
      </c>
      <c r="S2258" s="5">
        <v>2</v>
      </c>
      <c r="T2258" s="4">
        <v>0</v>
      </c>
      <c r="U2258" s="3">
        <v>33.938800000000001</v>
      </c>
      <c r="V2258" t="str">
        <f t="shared" si="70"/>
        <v>Sep-2016</v>
      </c>
      <c r="W2258" s="4">
        <f t="shared" si="71"/>
        <v>0.31</v>
      </c>
    </row>
    <row r="2259" spans="1:23" x14ac:dyDescent="0.3">
      <c r="A2259">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s="5">
        <v>7</v>
      </c>
      <c r="T2259" s="4">
        <v>0.2</v>
      </c>
      <c r="U2259" s="3">
        <v>90.971999999999994</v>
      </c>
      <c r="V2259" t="str">
        <f t="shared" si="70"/>
        <v>Jun-2017</v>
      </c>
      <c r="W2259" s="4">
        <f t="shared" si="71"/>
        <v>7.4999999999999997E-2</v>
      </c>
    </row>
    <row r="2260" spans="1:23" x14ac:dyDescent="0.3">
      <c r="A2260">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s="3">
        <v>18.54</v>
      </c>
      <c r="S2260" s="5">
        <v>2</v>
      </c>
      <c r="T2260" s="4">
        <v>0</v>
      </c>
      <c r="U2260" s="3">
        <v>8.7138000000000009</v>
      </c>
      <c r="V2260" t="str">
        <f t="shared" si="70"/>
        <v>Jun-2017</v>
      </c>
      <c r="W2260" s="4">
        <f t="shared" si="71"/>
        <v>0.47000000000000008</v>
      </c>
    </row>
    <row r="2261" spans="1:23" x14ac:dyDescent="0.3">
      <c r="A2261">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s="3">
        <v>5</v>
      </c>
      <c r="S2261" s="5">
        <v>1</v>
      </c>
      <c r="T2261" s="4">
        <v>0</v>
      </c>
      <c r="U2261" s="3">
        <v>2.4</v>
      </c>
      <c r="V2261" t="str">
        <f t="shared" si="70"/>
        <v>Nov-2015</v>
      </c>
      <c r="W2261" s="4">
        <f t="shared" si="71"/>
        <v>0.48</v>
      </c>
    </row>
    <row r="2262" spans="1:23" x14ac:dyDescent="0.3">
      <c r="A2262">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s="3">
        <v>371.97</v>
      </c>
      <c r="S2262" s="5">
        <v>3</v>
      </c>
      <c r="T2262" s="4">
        <v>0</v>
      </c>
      <c r="U2262" s="3">
        <v>66.954599999999999</v>
      </c>
      <c r="V2262" t="str">
        <f t="shared" si="70"/>
        <v>Nov-2015</v>
      </c>
      <c r="W2262" s="4">
        <f t="shared" si="71"/>
        <v>0.18</v>
      </c>
    </row>
    <row r="2263" spans="1:23" x14ac:dyDescent="0.3">
      <c r="A226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s="3">
        <v>166.24</v>
      </c>
      <c r="S2263" s="5">
        <v>1</v>
      </c>
      <c r="T2263" s="4">
        <v>0</v>
      </c>
      <c r="U2263" s="3">
        <v>24.936</v>
      </c>
      <c r="V2263" t="str">
        <f t="shared" si="70"/>
        <v>Dec-2015</v>
      </c>
      <c r="W2263" s="4">
        <f t="shared" si="71"/>
        <v>0.15</v>
      </c>
    </row>
    <row r="2264" spans="1:23" x14ac:dyDescent="0.3">
      <c r="A2264">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s="3">
        <v>359.97</v>
      </c>
      <c r="S2264" s="5">
        <v>3</v>
      </c>
      <c r="T2264" s="4">
        <v>0</v>
      </c>
      <c r="U2264" s="3">
        <v>79.193399999999997</v>
      </c>
      <c r="V2264" t="str">
        <f t="shared" si="70"/>
        <v>Feb-2017</v>
      </c>
      <c r="W2264" s="4">
        <f t="shared" si="71"/>
        <v>0.21999999999999997</v>
      </c>
    </row>
    <row r="2265" spans="1:23" x14ac:dyDescent="0.3">
      <c r="A2265">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s="3">
        <v>499.98</v>
      </c>
      <c r="S2265" s="5">
        <v>2</v>
      </c>
      <c r="T2265" s="4">
        <v>0</v>
      </c>
      <c r="U2265" s="3">
        <v>114.9954</v>
      </c>
      <c r="V2265" t="str">
        <f t="shared" si="70"/>
        <v>Nov-2016</v>
      </c>
      <c r="W2265" s="4">
        <f t="shared" si="71"/>
        <v>0.23</v>
      </c>
    </row>
    <row r="2266" spans="1:23" x14ac:dyDescent="0.3">
      <c r="A2266">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s="5">
        <v>1</v>
      </c>
      <c r="T2266" s="4">
        <v>0</v>
      </c>
      <c r="U2266" s="3">
        <v>2.3759999999999999</v>
      </c>
      <c r="V2266" t="str">
        <f t="shared" si="70"/>
        <v>Nov-2016</v>
      </c>
      <c r="W2266" s="4">
        <f t="shared" si="71"/>
        <v>0.44999999999999996</v>
      </c>
    </row>
    <row r="2267" spans="1:23" x14ac:dyDescent="0.3">
      <c r="A2267">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s="5">
        <v>2</v>
      </c>
      <c r="T2267" s="4">
        <v>0</v>
      </c>
      <c r="U2267" s="3">
        <v>3.8822000000000001</v>
      </c>
      <c r="V2267" t="str">
        <f t="shared" si="70"/>
        <v>Nov-2016</v>
      </c>
      <c r="W2267" s="4">
        <f t="shared" si="71"/>
        <v>0.47000000000000003</v>
      </c>
    </row>
    <row r="2268" spans="1:23" x14ac:dyDescent="0.3">
      <c r="A2268">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s="3">
        <v>7.968</v>
      </c>
      <c r="S2268" s="5">
        <v>2</v>
      </c>
      <c r="T2268" s="4">
        <v>0.2</v>
      </c>
      <c r="U2268" s="3">
        <v>2.6892</v>
      </c>
      <c r="V2268" t="str">
        <f t="shared" si="70"/>
        <v>Oct-2017</v>
      </c>
      <c r="W2268" s="4">
        <f t="shared" si="71"/>
        <v>0.33750000000000002</v>
      </c>
    </row>
    <row r="2269" spans="1:23" x14ac:dyDescent="0.3">
      <c r="A2269">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s="3">
        <v>12.96</v>
      </c>
      <c r="S2269" s="5">
        <v>2</v>
      </c>
      <c r="T2269" s="4">
        <v>0</v>
      </c>
      <c r="U2269" s="3">
        <v>6.3503999999999996</v>
      </c>
      <c r="V2269" t="str">
        <f t="shared" si="70"/>
        <v>Sep-2017</v>
      </c>
      <c r="W2269" s="4">
        <f t="shared" si="71"/>
        <v>0.48999999999999994</v>
      </c>
    </row>
    <row r="2270" spans="1:23" x14ac:dyDescent="0.3">
      <c r="A2270">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s="3">
        <v>6.48</v>
      </c>
      <c r="S2270" s="5">
        <v>1</v>
      </c>
      <c r="T2270" s="4">
        <v>0</v>
      </c>
      <c r="U2270" s="3">
        <v>3.1103999999999998</v>
      </c>
      <c r="V2270" t="str">
        <f t="shared" si="70"/>
        <v>Dec-2017</v>
      </c>
      <c r="W2270" s="4">
        <f t="shared" si="71"/>
        <v>0.47999999999999993</v>
      </c>
    </row>
    <row r="2271" spans="1:23" x14ac:dyDescent="0.3">
      <c r="A2271">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v>
      </c>
      <c r="S2271" s="5">
        <v>1</v>
      </c>
      <c r="T2271" s="4">
        <v>0.2</v>
      </c>
      <c r="U2271" s="3">
        <v>2.3571</v>
      </c>
      <c r="V2271" t="str">
        <f t="shared" si="70"/>
        <v>Dec-2017</v>
      </c>
      <c r="W2271" s="4">
        <f t="shared" si="71"/>
        <v>0.33750000000000002</v>
      </c>
    </row>
    <row r="2272" spans="1:23" x14ac:dyDescent="0.3">
      <c r="A2272">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s="5">
        <v>5</v>
      </c>
      <c r="T2272" s="4">
        <v>0.2</v>
      </c>
      <c r="U2272" s="3">
        <v>4.1965000000000003</v>
      </c>
      <c r="V2272" t="str">
        <f t="shared" si="70"/>
        <v>Dec-2017</v>
      </c>
      <c r="W2272" s="4">
        <f t="shared" si="71"/>
        <v>8.7500000000000008E-2</v>
      </c>
    </row>
    <row r="2273" spans="1:23" x14ac:dyDescent="0.3">
      <c r="A227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s="3">
        <v>199.74</v>
      </c>
      <c r="S2273" s="5">
        <v>6</v>
      </c>
      <c r="T2273" s="4">
        <v>0</v>
      </c>
      <c r="U2273" s="3">
        <v>47.937600000000003</v>
      </c>
      <c r="V2273" t="str">
        <f t="shared" si="70"/>
        <v>Sep-2015</v>
      </c>
      <c r="W2273" s="4">
        <f t="shared" si="71"/>
        <v>0.24000000000000002</v>
      </c>
    </row>
    <row r="2274" spans="1:23" x14ac:dyDescent="0.3">
      <c r="A2274">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s="3">
        <v>435.26</v>
      </c>
      <c r="S2274" s="5">
        <v>7</v>
      </c>
      <c r="T2274" s="4">
        <v>0</v>
      </c>
      <c r="U2274" s="3">
        <v>95.757199999999997</v>
      </c>
      <c r="V2274" t="str">
        <f t="shared" si="70"/>
        <v>Mar-2015</v>
      </c>
      <c r="W2274" s="4">
        <f t="shared" si="71"/>
        <v>0.22</v>
      </c>
    </row>
    <row r="2275" spans="1:23" x14ac:dyDescent="0.3">
      <c r="A2275">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s="3">
        <v>1119.9839999999999</v>
      </c>
      <c r="S2275" s="5">
        <v>2</v>
      </c>
      <c r="T2275" s="4">
        <v>0.2</v>
      </c>
      <c r="U2275" s="3">
        <v>377.99459999999999</v>
      </c>
      <c r="V2275" t="str">
        <f t="shared" si="70"/>
        <v>Mar-2015</v>
      </c>
      <c r="W2275" s="4">
        <f t="shared" si="71"/>
        <v>0.33750000000000002</v>
      </c>
    </row>
    <row r="2276" spans="1:23" x14ac:dyDescent="0.3">
      <c r="A2276">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s="3">
        <v>143.43199999999999</v>
      </c>
      <c r="S2276" s="5">
        <v>1</v>
      </c>
      <c r="T2276" s="4">
        <v>0.2</v>
      </c>
      <c r="U2276" s="3">
        <v>3.5857999999999999</v>
      </c>
      <c r="V2276" t="str">
        <f t="shared" si="70"/>
        <v>Oct-2014</v>
      </c>
      <c r="W2276" s="4">
        <f t="shared" si="71"/>
        <v>2.5000000000000001E-2</v>
      </c>
    </row>
    <row r="2277" spans="1:23" x14ac:dyDescent="0.3">
      <c r="A2277">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s="5">
        <v>3</v>
      </c>
      <c r="T2277" s="4">
        <v>0.2</v>
      </c>
      <c r="U2277" s="3">
        <v>13.7646</v>
      </c>
      <c r="V2277" t="str">
        <f t="shared" si="70"/>
        <v>Oct-2014</v>
      </c>
      <c r="W2277" s="4">
        <f t="shared" si="71"/>
        <v>0.11249999999999999</v>
      </c>
    </row>
    <row r="2278" spans="1:23" x14ac:dyDescent="0.3">
      <c r="A2278">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s="3">
        <v>306.2</v>
      </c>
      <c r="S2278" s="5">
        <v>5</v>
      </c>
      <c r="T2278" s="4">
        <v>0</v>
      </c>
      <c r="U2278" s="3">
        <v>0</v>
      </c>
      <c r="V2278" t="str">
        <f t="shared" si="70"/>
        <v>Jul-2014</v>
      </c>
      <c r="W2278" s="4">
        <f t="shared" si="71"/>
        <v>0</v>
      </c>
    </row>
    <row r="2279" spans="1:23" x14ac:dyDescent="0.3">
      <c r="A2279">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s="3">
        <v>85.98</v>
      </c>
      <c r="S2279" s="5">
        <v>1</v>
      </c>
      <c r="T2279" s="4">
        <v>0</v>
      </c>
      <c r="U2279" s="3">
        <v>22.354800000000001</v>
      </c>
      <c r="V2279" t="str">
        <f t="shared" si="70"/>
        <v>Jul-2014</v>
      </c>
      <c r="W2279" s="4">
        <f t="shared" si="71"/>
        <v>0.26</v>
      </c>
    </row>
    <row r="2280" spans="1:23" x14ac:dyDescent="0.3">
      <c r="A2280">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s="3">
        <v>223.96</v>
      </c>
      <c r="S2280" s="5">
        <v>4</v>
      </c>
      <c r="T2280" s="4">
        <v>0</v>
      </c>
      <c r="U2280" s="3">
        <v>53.750399999999999</v>
      </c>
      <c r="V2280" t="str">
        <f t="shared" si="70"/>
        <v>Jul-2014</v>
      </c>
      <c r="W2280" s="4">
        <f t="shared" si="71"/>
        <v>0.24</v>
      </c>
    </row>
    <row r="2281" spans="1:23" x14ac:dyDescent="0.3">
      <c r="A2281">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s="3">
        <v>97.567999999999998</v>
      </c>
      <c r="S2281" s="5">
        <v>2</v>
      </c>
      <c r="T2281" s="4">
        <v>0.2</v>
      </c>
      <c r="U2281" s="3">
        <v>-6.0979999999999999</v>
      </c>
      <c r="V2281" t="str">
        <f t="shared" si="70"/>
        <v>Nov-2017</v>
      </c>
      <c r="W2281" s="4">
        <f t="shared" si="71"/>
        <v>-6.25E-2</v>
      </c>
    </row>
    <row r="2282" spans="1:23" x14ac:dyDescent="0.3">
      <c r="A2282">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s="3">
        <v>614.27200000000005</v>
      </c>
      <c r="S2282" s="5">
        <v>8</v>
      </c>
      <c r="T2282" s="4">
        <v>0.2</v>
      </c>
      <c r="U2282" s="3">
        <v>-23.0352</v>
      </c>
      <c r="V2282" t="str">
        <f t="shared" si="70"/>
        <v>Nov-2017</v>
      </c>
      <c r="W2282" s="4">
        <f t="shared" si="71"/>
        <v>-3.7499999999999999E-2</v>
      </c>
    </row>
    <row r="2283" spans="1:23" x14ac:dyDescent="0.3">
      <c r="A228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s="3">
        <v>199.98</v>
      </c>
      <c r="S2283" s="5">
        <v>2</v>
      </c>
      <c r="T2283" s="4">
        <v>0</v>
      </c>
      <c r="U2283" s="3">
        <v>37.996200000000002</v>
      </c>
      <c r="V2283" t="str">
        <f t="shared" si="70"/>
        <v>Nov-2017</v>
      </c>
      <c r="W2283" s="4">
        <f t="shared" si="71"/>
        <v>0.19000000000000003</v>
      </c>
    </row>
    <row r="2284" spans="1:23" x14ac:dyDescent="0.3">
      <c r="A2284">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s="5">
        <v>7</v>
      </c>
      <c r="T2284" s="4">
        <v>0</v>
      </c>
      <c r="U2284" s="3">
        <v>22.153600000000001</v>
      </c>
      <c r="V2284" t="str">
        <f t="shared" si="70"/>
        <v>Sep-2016</v>
      </c>
      <c r="W2284" s="4">
        <f t="shared" si="71"/>
        <v>0.46000000000000008</v>
      </c>
    </row>
    <row r="2285" spans="1:23" x14ac:dyDescent="0.3">
      <c r="A2285">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s="3">
        <v>23.92</v>
      </c>
      <c r="S2285" s="5">
        <v>2</v>
      </c>
      <c r="T2285" s="4">
        <v>0</v>
      </c>
      <c r="U2285" s="3">
        <v>6.6976000000000004</v>
      </c>
      <c r="V2285" t="str">
        <f t="shared" si="70"/>
        <v>Mar-2015</v>
      </c>
      <c r="W2285" s="4">
        <f t="shared" si="71"/>
        <v>0.27999999999999997</v>
      </c>
    </row>
    <row r="2286" spans="1:23" x14ac:dyDescent="0.3">
      <c r="A2286">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s="3">
        <v>60.69</v>
      </c>
      <c r="S2286" s="5">
        <v>7</v>
      </c>
      <c r="T2286" s="4">
        <v>0</v>
      </c>
      <c r="U2286" s="3">
        <v>16.386299999999999</v>
      </c>
      <c r="V2286" t="str">
        <f t="shared" si="70"/>
        <v>Mar-2015</v>
      </c>
      <c r="W2286" s="4">
        <f t="shared" si="71"/>
        <v>0.26999999999999996</v>
      </c>
    </row>
    <row r="2287" spans="1:23" x14ac:dyDescent="0.3">
      <c r="A2287">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s="3">
        <v>14.352</v>
      </c>
      <c r="S2287" s="5">
        <v>3</v>
      </c>
      <c r="T2287" s="4">
        <v>0.2</v>
      </c>
      <c r="U2287" s="3">
        <v>5.2026000000000003</v>
      </c>
      <c r="V2287" t="str">
        <f t="shared" si="70"/>
        <v>May-2016</v>
      </c>
      <c r="W2287" s="4">
        <f t="shared" si="71"/>
        <v>0.36249999999999999</v>
      </c>
    </row>
    <row r="2288" spans="1:23" x14ac:dyDescent="0.3">
      <c r="A2288">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s="3">
        <v>35.04</v>
      </c>
      <c r="S2288" s="5">
        <v>2</v>
      </c>
      <c r="T2288" s="4">
        <v>0</v>
      </c>
      <c r="U2288" s="3">
        <v>12.263999999999999</v>
      </c>
      <c r="V2288" t="str">
        <f t="shared" si="70"/>
        <v>Nov-2017</v>
      </c>
      <c r="W2288" s="4">
        <f t="shared" si="71"/>
        <v>0.35</v>
      </c>
    </row>
    <row r="2289" spans="1:23" x14ac:dyDescent="0.3">
      <c r="A2289">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s="3">
        <v>17.48</v>
      </c>
      <c r="S2289" s="5">
        <v>5</v>
      </c>
      <c r="T2289" s="4">
        <v>0.2</v>
      </c>
      <c r="U2289" s="3">
        <v>1.3109999999999999</v>
      </c>
      <c r="V2289" t="str">
        <f t="shared" si="70"/>
        <v>Jun-2017</v>
      </c>
      <c r="W2289" s="4">
        <f t="shared" si="71"/>
        <v>7.4999999999999997E-2</v>
      </c>
    </row>
    <row r="2290" spans="1:23" x14ac:dyDescent="0.3">
      <c r="A2290">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s="5">
        <v>5</v>
      </c>
      <c r="T2290" s="4">
        <v>0</v>
      </c>
      <c r="U2290" s="3">
        <v>4.7560000000000002</v>
      </c>
      <c r="V2290" t="str">
        <f t="shared" si="70"/>
        <v>Jun-2017</v>
      </c>
      <c r="W2290" s="4">
        <f t="shared" si="71"/>
        <v>0.29000000000000004</v>
      </c>
    </row>
    <row r="2291" spans="1:23" x14ac:dyDescent="0.3">
      <c r="A2291">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s="3">
        <v>892.98</v>
      </c>
      <c r="S2291" s="5">
        <v>2</v>
      </c>
      <c r="T2291" s="4">
        <v>0</v>
      </c>
      <c r="U2291" s="3">
        <v>80.368200000000002</v>
      </c>
      <c r="V2291" t="str">
        <f t="shared" si="70"/>
        <v>Jan-2017</v>
      </c>
      <c r="W2291" s="4">
        <f t="shared" si="71"/>
        <v>0.09</v>
      </c>
    </row>
    <row r="2292" spans="1:23" x14ac:dyDescent="0.3">
      <c r="A2292">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287.97000000000003</v>
      </c>
      <c r="S2292" s="5">
        <v>3</v>
      </c>
      <c r="T2292" s="4">
        <v>0</v>
      </c>
      <c r="U2292" s="3">
        <v>77.751900000000006</v>
      </c>
      <c r="V2292" t="str">
        <f t="shared" si="70"/>
        <v>Apr-2015</v>
      </c>
      <c r="W2292" s="4">
        <f t="shared" si="71"/>
        <v>0.27</v>
      </c>
    </row>
    <row r="2293" spans="1:23" x14ac:dyDescent="0.3">
      <c r="A229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s="5">
        <v>6</v>
      </c>
      <c r="T2293" s="4">
        <v>0</v>
      </c>
      <c r="U2293" s="3">
        <v>297.69</v>
      </c>
      <c r="V2293" t="str">
        <f t="shared" si="70"/>
        <v>Apr-2015</v>
      </c>
      <c r="W2293" s="4">
        <f t="shared" si="71"/>
        <v>0.5</v>
      </c>
    </row>
    <row r="2294" spans="1:23" x14ac:dyDescent="0.3">
      <c r="A2294">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s="5">
        <v>2</v>
      </c>
      <c r="T2294" s="4">
        <v>0</v>
      </c>
      <c r="U2294" s="3">
        <v>6.2207999999999997</v>
      </c>
      <c r="V2294" t="str">
        <f t="shared" si="70"/>
        <v>Apr-2015</v>
      </c>
      <c r="W2294" s="4">
        <f t="shared" si="71"/>
        <v>0.47999999999999993</v>
      </c>
    </row>
    <row r="2295" spans="1:23" x14ac:dyDescent="0.3">
      <c r="A2295">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s="5">
        <v>1</v>
      </c>
      <c r="T2295" s="4">
        <v>0</v>
      </c>
      <c r="U2295" s="3">
        <v>1.3365</v>
      </c>
      <c r="V2295" t="str">
        <f t="shared" si="70"/>
        <v>Nov-2015</v>
      </c>
      <c r="W2295" s="4">
        <f t="shared" si="71"/>
        <v>0.27</v>
      </c>
    </row>
    <row r="2296" spans="1:23" x14ac:dyDescent="0.3">
      <c r="A2296">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s="5">
        <v>3</v>
      </c>
      <c r="T2296" s="4">
        <v>0</v>
      </c>
      <c r="U2296" s="3">
        <v>38.209499999999998</v>
      </c>
      <c r="V2296" t="str">
        <f t="shared" si="70"/>
        <v>Dec-2017</v>
      </c>
      <c r="W2296" s="4">
        <f t="shared" si="71"/>
        <v>0.21</v>
      </c>
    </row>
    <row r="2297" spans="1:23" x14ac:dyDescent="0.3">
      <c r="A2297">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s="5">
        <v>4</v>
      </c>
      <c r="T2297" s="4">
        <v>0</v>
      </c>
      <c r="U2297" s="3">
        <v>6.2191999999999998</v>
      </c>
      <c r="V2297" t="str">
        <f t="shared" si="70"/>
        <v>Nov-2015</v>
      </c>
      <c r="W2297" s="4">
        <f t="shared" si="71"/>
        <v>0.46</v>
      </c>
    </row>
    <row r="2298" spans="1:23" x14ac:dyDescent="0.3">
      <c r="A2298">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s="5">
        <v>5</v>
      </c>
      <c r="T2298" s="4">
        <v>0</v>
      </c>
      <c r="U2298" s="3">
        <v>106.477</v>
      </c>
      <c r="V2298" t="str">
        <f t="shared" si="70"/>
        <v>Nov-2015</v>
      </c>
      <c r="W2298" s="4">
        <f t="shared" si="71"/>
        <v>0.41000000000000003</v>
      </c>
    </row>
    <row r="2299" spans="1:23" x14ac:dyDescent="0.3">
      <c r="A2299">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s="3">
        <v>42.95</v>
      </c>
      <c r="S2299" s="5">
        <v>1</v>
      </c>
      <c r="T2299" s="4">
        <v>0</v>
      </c>
      <c r="U2299" s="3">
        <v>1.2885</v>
      </c>
      <c r="V2299" t="str">
        <f t="shared" si="70"/>
        <v>Nov-2015</v>
      </c>
      <c r="W2299" s="4">
        <f t="shared" si="71"/>
        <v>0.03</v>
      </c>
    </row>
    <row r="2300" spans="1:23" x14ac:dyDescent="0.3">
      <c r="A2300">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s="5">
        <v>7</v>
      </c>
      <c r="T2300" s="4">
        <v>0</v>
      </c>
      <c r="U2300" s="3">
        <v>601.96990000000005</v>
      </c>
      <c r="V2300" t="str">
        <f t="shared" si="70"/>
        <v>Nov-2015</v>
      </c>
      <c r="W2300" s="4">
        <f t="shared" si="71"/>
        <v>0.43</v>
      </c>
    </row>
    <row r="2301" spans="1:23" x14ac:dyDescent="0.3">
      <c r="A2301">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s="5">
        <v>4</v>
      </c>
      <c r="T2301" s="4">
        <v>0</v>
      </c>
      <c r="U2301" s="3">
        <v>125.99</v>
      </c>
      <c r="V2301" t="str">
        <f t="shared" si="70"/>
        <v>Nov-2015</v>
      </c>
      <c r="W2301" s="4">
        <f t="shared" si="71"/>
        <v>0.25</v>
      </c>
    </row>
    <row r="2302" spans="1:23" x14ac:dyDescent="0.3">
      <c r="A2302">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s="3">
        <v>12.72</v>
      </c>
      <c r="S2302" s="5">
        <v>3</v>
      </c>
      <c r="T2302" s="4">
        <v>0</v>
      </c>
      <c r="U2302" s="3">
        <v>6.36</v>
      </c>
      <c r="V2302" t="str">
        <f t="shared" si="70"/>
        <v>Nov-2014</v>
      </c>
      <c r="W2302" s="4">
        <f t="shared" si="71"/>
        <v>0.5</v>
      </c>
    </row>
    <row r="2303" spans="1:23" x14ac:dyDescent="0.3">
      <c r="A230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s="3">
        <v>11.52</v>
      </c>
      <c r="S2303" s="5">
        <v>4</v>
      </c>
      <c r="T2303" s="4">
        <v>0</v>
      </c>
      <c r="U2303" s="3">
        <v>5.6448</v>
      </c>
      <c r="V2303" t="str">
        <f t="shared" si="70"/>
        <v>Nov-2014</v>
      </c>
      <c r="W2303" s="4">
        <f t="shared" si="71"/>
        <v>0.49000000000000005</v>
      </c>
    </row>
    <row r="2304" spans="1:23" x14ac:dyDescent="0.3">
      <c r="A2304">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s="5">
        <v>4</v>
      </c>
      <c r="T2304" s="4">
        <v>0</v>
      </c>
      <c r="U2304" s="3">
        <v>31.6</v>
      </c>
      <c r="V2304" t="str">
        <f t="shared" si="70"/>
        <v>Jan-2016</v>
      </c>
      <c r="W2304" s="4">
        <f t="shared" si="71"/>
        <v>0.1</v>
      </c>
    </row>
    <row r="2305" spans="1:23" x14ac:dyDescent="0.3">
      <c r="A2305">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s="5">
        <v>4</v>
      </c>
      <c r="T2305" s="4">
        <v>0</v>
      </c>
      <c r="U2305" s="3">
        <v>188.2192</v>
      </c>
      <c r="V2305" t="str">
        <f t="shared" si="70"/>
        <v>Sep-2017</v>
      </c>
      <c r="W2305" s="4">
        <f t="shared" si="71"/>
        <v>0.26</v>
      </c>
    </row>
    <row r="2306" spans="1:23" x14ac:dyDescent="0.3">
      <c r="A2306">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s="5">
        <v>3</v>
      </c>
      <c r="T2306" s="4">
        <v>0</v>
      </c>
      <c r="U2306" s="3">
        <v>49.970399999999998</v>
      </c>
      <c r="V2306" t="str">
        <f t="shared" si="70"/>
        <v>Sep-2017</v>
      </c>
      <c r="W2306" s="4">
        <f t="shared" si="71"/>
        <v>0.47000000000000003</v>
      </c>
    </row>
    <row r="2307" spans="1:23" x14ac:dyDescent="0.3">
      <c r="A2307">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141.37200000000001</v>
      </c>
      <c r="S2307" s="5">
        <v>2</v>
      </c>
      <c r="T2307" s="4">
        <v>0.3</v>
      </c>
      <c r="U2307" s="3">
        <v>-14.1372</v>
      </c>
      <c r="V2307" t="str">
        <f t="shared" ref="V2307:V2370" si="72">TEXT(D2307,"mmm-yyyy")</f>
        <v>Dec-2016</v>
      </c>
      <c r="W2307" s="4">
        <f t="shared" ref="W2307:W2370" si="73">IF(R2307=0,0,U2307/R2307)</f>
        <v>-9.9999999999999992E-2</v>
      </c>
    </row>
    <row r="2308" spans="1:23" x14ac:dyDescent="0.3">
      <c r="A2308">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s="5">
        <v>3</v>
      </c>
      <c r="T2308" s="4">
        <v>0.2</v>
      </c>
      <c r="U2308" s="3">
        <v>9.8658000000000001</v>
      </c>
      <c r="V2308" t="str">
        <f t="shared" si="72"/>
        <v>Aug-2015</v>
      </c>
      <c r="W2308" s="4">
        <f t="shared" si="73"/>
        <v>0.36249999999999999</v>
      </c>
    </row>
    <row r="2309" spans="1:23" x14ac:dyDescent="0.3">
      <c r="A2309">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s="3">
        <v>390.75</v>
      </c>
      <c r="S2309" s="5">
        <v>5</v>
      </c>
      <c r="T2309" s="4">
        <v>0</v>
      </c>
      <c r="U2309" s="3">
        <v>171.93</v>
      </c>
      <c r="V2309" t="str">
        <f t="shared" si="72"/>
        <v>Nov-2017</v>
      </c>
      <c r="W2309" s="4">
        <f t="shared" si="73"/>
        <v>0.44</v>
      </c>
    </row>
    <row r="2310" spans="1:23" x14ac:dyDescent="0.3">
      <c r="A2310">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s="3">
        <v>280.79199999999997</v>
      </c>
      <c r="S2310" s="5">
        <v>1</v>
      </c>
      <c r="T2310" s="4">
        <v>0.2</v>
      </c>
      <c r="U2310" s="3">
        <v>35.098999999999997</v>
      </c>
      <c r="V2310" t="str">
        <f t="shared" si="72"/>
        <v>Jun-2017</v>
      </c>
      <c r="W2310" s="4">
        <f t="shared" si="73"/>
        <v>0.125</v>
      </c>
    </row>
    <row r="2311" spans="1:23" x14ac:dyDescent="0.3">
      <c r="A2311">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s="3">
        <v>68.447999999999993</v>
      </c>
      <c r="S2311" s="5">
        <v>4</v>
      </c>
      <c r="T2311" s="4">
        <v>0.2</v>
      </c>
      <c r="U2311" s="3">
        <v>7.7004000000000001</v>
      </c>
      <c r="V2311" t="str">
        <f t="shared" si="72"/>
        <v>Jun-2017</v>
      </c>
      <c r="W2311" s="4">
        <f t="shared" si="73"/>
        <v>0.11250000000000002</v>
      </c>
    </row>
    <row r="2312" spans="1:23" x14ac:dyDescent="0.3">
      <c r="A2312">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s="3">
        <v>88.04</v>
      </c>
      <c r="S2312" s="5">
        <v>5</v>
      </c>
      <c r="T2312" s="4">
        <v>0.2</v>
      </c>
      <c r="U2312" s="3">
        <v>6.6029999999999998</v>
      </c>
      <c r="V2312" t="str">
        <f t="shared" si="72"/>
        <v>Jun-2017</v>
      </c>
      <c r="W2312" s="4">
        <f t="shared" si="73"/>
        <v>7.4999999999999997E-2</v>
      </c>
    </row>
    <row r="2313" spans="1:23" x14ac:dyDescent="0.3">
      <c r="A231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s="3">
        <v>15.872</v>
      </c>
      <c r="S2313" s="5">
        <v>1</v>
      </c>
      <c r="T2313" s="4">
        <v>0.2</v>
      </c>
      <c r="U2313" s="3">
        <v>1.984</v>
      </c>
      <c r="V2313" t="str">
        <f t="shared" si="72"/>
        <v>Jun-2017</v>
      </c>
      <c r="W2313" s="4">
        <f t="shared" si="73"/>
        <v>0.125</v>
      </c>
    </row>
    <row r="2314" spans="1:23" x14ac:dyDescent="0.3">
      <c r="A2314">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s="3">
        <v>215.59200000000001</v>
      </c>
      <c r="S2314" s="5">
        <v>3</v>
      </c>
      <c r="T2314" s="4">
        <v>0.2</v>
      </c>
      <c r="U2314" s="3">
        <v>-48.508200000000002</v>
      </c>
      <c r="V2314" t="str">
        <f t="shared" si="72"/>
        <v>Jun-2017</v>
      </c>
      <c r="W2314" s="4">
        <f t="shared" si="73"/>
        <v>-0.22500000000000001</v>
      </c>
    </row>
    <row r="2315" spans="1:23" x14ac:dyDescent="0.3">
      <c r="A2315">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s="3">
        <v>14.62</v>
      </c>
      <c r="S2315" s="5">
        <v>2</v>
      </c>
      <c r="T2315" s="4">
        <v>0</v>
      </c>
      <c r="U2315" s="3">
        <v>6.8714000000000004</v>
      </c>
      <c r="V2315" t="str">
        <f t="shared" si="72"/>
        <v>Jul-2017</v>
      </c>
      <c r="W2315" s="4">
        <f t="shared" si="73"/>
        <v>0.47000000000000003</v>
      </c>
    </row>
    <row r="2316" spans="1:23" x14ac:dyDescent="0.3">
      <c r="A2316">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s="3">
        <v>416.32</v>
      </c>
      <c r="S2316" s="5">
        <v>2</v>
      </c>
      <c r="T2316" s="4">
        <v>0</v>
      </c>
      <c r="U2316" s="3">
        <v>112.4064</v>
      </c>
      <c r="V2316" t="str">
        <f t="shared" si="72"/>
        <v>Jul-2017</v>
      </c>
      <c r="W2316" s="4">
        <f t="shared" si="73"/>
        <v>0.27</v>
      </c>
    </row>
    <row r="2317" spans="1:23" x14ac:dyDescent="0.3">
      <c r="A2317">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s="3">
        <v>43</v>
      </c>
      <c r="S2317" s="5">
        <v>5</v>
      </c>
      <c r="T2317" s="4">
        <v>0</v>
      </c>
      <c r="U2317" s="3">
        <v>20.21</v>
      </c>
      <c r="V2317" t="str">
        <f t="shared" si="72"/>
        <v>Jul-2017</v>
      </c>
      <c r="W2317" s="4">
        <f t="shared" si="73"/>
        <v>0.47000000000000003</v>
      </c>
    </row>
    <row r="2318" spans="1:23" x14ac:dyDescent="0.3">
      <c r="A2318">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s="3">
        <v>182.94</v>
      </c>
      <c r="S2318" s="5">
        <v>3</v>
      </c>
      <c r="T2318" s="4">
        <v>0</v>
      </c>
      <c r="U2318" s="3">
        <v>27.440999999999999</v>
      </c>
      <c r="V2318" t="str">
        <f t="shared" si="72"/>
        <v>Jul-2017</v>
      </c>
      <c r="W2318" s="4">
        <f t="shared" si="73"/>
        <v>0.15</v>
      </c>
    </row>
    <row r="2319" spans="1:23" x14ac:dyDescent="0.3">
      <c r="A2319">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s="3">
        <v>60.83</v>
      </c>
      <c r="S2319" s="5">
        <v>7</v>
      </c>
      <c r="T2319" s="4">
        <v>0</v>
      </c>
      <c r="U2319" s="3">
        <v>30.414999999999999</v>
      </c>
      <c r="V2319" t="str">
        <f t="shared" si="72"/>
        <v>Jul-2017</v>
      </c>
      <c r="W2319" s="4">
        <f t="shared" si="73"/>
        <v>0.5</v>
      </c>
    </row>
    <row r="2320" spans="1:23" x14ac:dyDescent="0.3">
      <c r="A2320">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s="3">
        <v>389.97</v>
      </c>
      <c r="S2320" s="5">
        <v>3</v>
      </c>
      <c r="T2320" s="4">
        <v>0</v>
      </c>
      <c r="U2320" s="3">
        <v>132.5898</v>
      </c>
      <c r="V2320" t="str">
        <f t="shared" si="72"/>
        <v>Jul-2017</v>
      </c>
      <c r="W2320" s="4">
        <f t="shared" si="73"/>
        <v>0.33999999999999997</v>
      </c>
    </row>
    <row r="2321" spans="1:23" x14ac:dyDescent="0.3">
      <c r="A2321">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s="5">
        <v>4</v>
      </c>
      <c r="T2321" s="4">
        <v>0</v>
      </c>
      <c r="U2321" s="3">
        <v>56.352800000000002</v>
      </c>
      <c r="V2321" t="str">
        <f t="shared" si="72"/>
        <v>Dec-2015</v>
      </c>
      <c r="W2321" s="4">
        <f t="shared" si="73"/>
        <v>0.29000000000000004</v>
      </c>
    </row>
    <row r="2322" spans="1:23" x14ac:dyDescent="0.3">
      <c r="A2322">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s="3">
        <v>265.93</v>
      </c>
      <c r="S2322" s="5">
        <v>7</v>
      </c>
      <c r="T2322" s="4">
        <v>0</v>
      </c>
      <c r="U2322" s="3">
        <v>63.8232</v>
      </c>
      <c r="V2322" t="str">
        <f t="shared" si="72"/>
        <v>Mar-2017</v>
      </c>
      <c r="W2322" s="4">
        <f t="shared" si="73"/>
        <v>0.24</v>
      </c>
    </row>
    <row r="2323" spans="1:23" x14ac:dyDescent="0.3">
      <c r="A232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s="5">
        <v>3</v>
      </c>
      <c r="T2323" s="4">
        <v>0</v>
      </c>
      <c r="U2323" s="3">
        <v>44.527799999999999</v>
      </c>
      <c r="V2323" t="str">
        <f t="shared" si="72"/>
        <v>Jan-2016</v>
      </c>
      <c r="W2323" s="4">
        <f t="shared" si="73"/>
        <v>0.47000000000000003</v>
      </c>
    </row>
    <row r="2324" spans="1:23" x14ac:dyDescent="0.3">
      <c r="A2324">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s="5">
        <v>4</v>
      </c>
      <c r="T2324" s="4">
        <v>0</v>
      </c>
      <c r="U2324" s="3">
        <v>27.894400000000001</v>
      </c>
      <c r="V2324" t="str">
        <f t="shared" si="72"/>
        <v>Jan-2016</v>
      </c>
      <c r="W2324" s="4">
        <f t="shared" si="73"/>
        <v>0.46</v>
      </c>
    </row>
    <row r="2325" spans="1:23" x14ac:dyDescent="0.3">
      <c r="A2325">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s="5">
        <v>5</v>
      </c>
      <c r="T2325" s="4">
        <v>0</v>
      </c>
      <c r="U2325" s="3">
        <v>38.15</v>
      </c>
      <c r="V2325" t="str">
        <f t="shared" si="72"/>
        <v>Jan-2016</v>
      </c>
      <c r="W2325" s="4">
        <f t="shared" si="73"/>
        <v>0.5</v>
      </c>
    </row>
    <row r="2326" spans="1:23" x14ac:dyDescent="0.3">
      <c r="A2326">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364.8</v>
      </c>
      <c r="S2326" s="5">
        <v>12</v>
      </c>
      <c r="T2326" s="4">
        <v>0</v>
      </c>
      <c r="U2326" s="3">
        <v>167.80799999999999</v>
      </c>
      <c r="V2326" t="str">
        <f t="shared" si="72"/>
        <v>Jan-2016</v>
      </c>
      <c r="W2326" s="4">
        <f t="shared" si="73"/>
        <v>0.45999999999999996</v>
      </c>
    </row>
    <row r="2327" spans="1:23" x14ac:dyDescent="0.3">
      <c r="A2327">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s="3">
        <v>79.872</v>
      </c>
      <c r="S2327" s="5">
        <v>3</v>
      </c>
      <c r="T2327" s="4">
        <v>0.2</v>
      </c>
      <c r="U2327" s="3">
        <v>29.952000000000002</v>
      </c>
      <c r="V2327" t="str">
        <f t="shared" si="72"/>
        <v>Sep-2015</v>
      </c>
      <c r="W2327" s="4">
        <f t="shared" si="73"/>
        <v>0.375</v>
      </c>
    </row>
    <row r="2328" spans="1:23" x14ac:dyDescent="0.3">
      <c r="A2328">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s="3">
        <v>46.384</v>
      </c>
      <c r="S2328" s="5">
        <v>1</v>
      </c>
      <c r="T2328" s="4">
        <v>0.2</v>
      </c>
      <c r="U2328" s="3">
        <v>1.1596</v>
      </c>
      <c r="V2328" t="str">
        <f t="shared" si="72"/>
        <v>Sep-2015</v>
      </c>
      <c r="W2328" s="4">
        <f t="shared" si="73"/>
        <v>2.4999999999999998E-2</v>
      </c>
    </row>
    <row r="2329" spans="1:23" x14ac:dyDescent="0.3">
      <c r="A2329">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s="3">
        <v>12.96</v>
      </c>
      <c r="S2329" s="5">
        <v>2</v>
      </c>
      <c r="T2329" s="4">
        <v>0</v>
      </c>
      <c r="U2329" s="3">
        <v>6.2207999999999997</v>
      </c>
      <c r="V2329" t="str">
        <f t="shared" si="72"/>
        <v>Sep-2015</v>
      </c>
      <c r="W2329" s="4">
        <f t="shared" si="73"/>
        <v>0.47999999999999993</v>
      </c>
    </row>
    <row r="2330" spans="1:23" x14ac:dyDescent="0.3">
      <c r="A2330">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s="3">
        <v>14.352</v>
      </c>
      <c r="S2330" s="5">
        <v>3</v>
      </c>
      <c r="T2330" s="4">
        <v>0.2</v>
      </c>
      <c r="U2330" s="3">
        <v>5.2026000000000003</v>
      </c>
      <c r="V2330" t="str">
        <f t="shared" si="72"/>
        <v>Sep-2017</v>
      </c>
      <c r="W2330" s="4">
        <f t="shared" si="73"/>
        <v>0.36249999999999999</v>
      </c>
    </row>
    <row r="2331" spans="1:23" x14ac:dyDescent="0.3">
      <c r="A2331">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s="3">
        <v>547.13599999999997</v>
      </c>
      <c r="S2331" s="5">
        <v>4</v>
      </c>
      <c r="T2331" s="4">
        <v>0.2</v>
      </c>
      <c r="U2331" s="3">
        <v>-68.391999999999996</v>
      </c>
      <c r="V2331" t="str">
        <f t="shared" si="72"/>
        <v>Dec-2015</v>
      </c>
      <c r="W2331" s="4">
        <f t="shared" si="73"/>
        <v>-0.125</v>
      </c>
    </row>
    <row r="2332" spans="1:23" x14ac:dyDescent="0.3">
      <c r="A2332">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s="5">
        <v>2</v>
      </c>
      <c r="T2332" s="4">
        <v>0</v>
      </c>
      <c r="U2332" s="3">
        <v>2.9371999999999998</v>
      </c>
      <c r="V2332" t="str">
        <f t="shared" si="72"/>
        <v>Sep-2016</v>
      </c>
      <c r="W2332" s="4">
        <f t="shared" si="73"/>
        <v>6.9999999999999993E-2</v>
      </c>
    </row>
    <row r="2333" spans="1:23" x14ac:dyDescent="0.3">
      <c r="A233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s="3">
        <v>41.7</v>
      </c>
      <c r="S2333" s="5">
        <v>5</v>
      </c>
      <c r="T2333" s="4">
        <v>0</v>
      </c>
      <c r="U2333" s="3">
        <v>20.85</v>
      </c>
      <c r="V2333" t="str">
        <f t="shared" si="72"/>
        <v>Sep-2016</v>
      </c>
      <c r="W2333" s="4">
        <f t="shared" si="73"/>
        <v>0.5</v>
      </c>
    </row>
    <row r="2334" spans="1:23" x14ac:dyDescent="0.3">
      <c r="A2334">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s="5">
        <v>5</v>
      </c>
      <c r="T2334" s="4">
        <v>0</v>
      </c>
      <c r="U2334" s="3">
        <v>133.15199999999999</v>
      </c>
      <c r="V2334" t="str">
        <f t="shared" si="72"/>
        <v>Mar-2017</v>
      </c>
      <c r="W2334" s="4">
        <f t="shared" si="73"/>
        <v>0.48</v>
      </c>
    </row>
    <row r="2335" spans="1:23" x14ac:dyDescent="0.3">
      <c r="A2335">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s="5">
        <v>1</v>
      </c>
      <c r="T2335" s="4">
        <v>0</v>
      </c>
      <c r="U2335" s="3">
        <v>2.8321999999999998</v>
      </c>
      <c r="V2335" t="str">
        <f t="shared" si="72"/>
        <v>Mar-2017</v>
      </c>
      <c r="W2335" s="4">
        <f t="shared" si="73"/>
        <v>0.48999999999999994</v>
      </c>
    </row>
    <row r="2336" spans="1:23" x14ac:dyDescent="0.3">
      <c r="A2336">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s="3">
        <v>69.215999999999994</v>
      </c>
      <c r="S2336" s="5">
        <v>6</v>
      </c>
      <c r="T2336" s="4">
        <v>0.2</v>
      </c>
      <c r="U2336" s="3">
        <v>11.2476</v>
      </c>
      <c r="V2336" t="str">
        <f t="shared" si="72"/>
        <v>Oct-2014</v>
      </c>
      <c r="W2336" s="4">
        <f t="shared" si="73"/>
        <v>0.16250000000000001</v>
      </c>
    </row>
    <row r="2337" spans="1:23" x14ac:dyDescent="0.3">
      <c r="A2337">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s="5">
        <v>3</v>
      </c>
      <c r="T2337" s="4">
        <v>0</v>
      </c>
      <c r="U2337" s="3">
        <v>5.1041999999999996</v>
      </c>
      <c r="V2337" t="str">
        <f t="shared" si="72"/>
        <v>Dec-2017</v>
      </c>
      <c r="W2337" s="4">
        <f t="shared" si="73"/>
        <v>0.47</v>
      </c>
    </row>
    <row r="2338" spans="1:23" x14ac:dyDescent="0.3">
      <c r="A2338">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s="3">
        <v>426.79</v>
      </c>
      <c r="S2338" s="5">
        <v>7</v>
      </c>
      <c r="T2338" s="4">
        <v>0</v>
      </c>
      <c r="U2338" s="3">
        <v>123.76909999999999</v>
      </c>
      <c r="V2338" t="str">
        <f t="shared" si="72"/>
        <v>Dec-2017</v>
      </c>
      <c r="W2338" s="4">
        <f t="shared" si="73"/>
        <v>0.28999999999999998</v>
      </c>
    </row>
    <row r="2339" spans="1:23" x14ac:dyDescent="0.3">
      <c r="A2339">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s="3">
        <v>25.92</v>
      </c>
      <c r="S2339" s="5">
        <v>4</v>
      </c>
      <c r="T2339" s="4">
        <v>0</v>
      </c>
      <c r="U2339" s="3">
        <v>12.441599999999999</v>
      </c>
      <c r="V2339" t="str">
        <f t="shared" si="72"/>
        <v>Aug-2014</v>
      </c>
      <c r="W2339" s="4">
        <f t="shared" si="73"/>
        <v>0.47999999999999993</v>
      </c>
    </row>
    <row r="2340" spans="1:23" x14ac:dyDescent="0.3">
      <c r="A2340">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s="5">
        <v>4</v>
      </c>
      <c r="T2340" s="4">
        <v>0</v>
      </c>
      <c r="U2340" s="3">
        <v>22.500800000000002</v>
      </c>
      <c r="V2340" t="str">
        <f t="shared" si="72"/>
        <v>Aug-2014</v>
      </c>
      <c r="W2340" s="4">
        <f t="shared" si="73"/>
        <v>0.49</v>
      </c>
    </row>
    <row r="2341" spans="1:23" x14ac:dyDescent="0.3">
      <c r="A2341">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s="3">
        <v>10.72</v>
      </c>
      <c r="S2341" s="5">
        <v>2</v>
      </c>
      <c r="T2341" s="4">
        <v>0.2</v>
      </c>
      <c r="U2341" s="3">
        <v>1.742</v>
      </c>
      <c r="V2341" t="str">
        <f t="shared" si="72"/>
        <v>Aug-2014</v>
      </c>
      <c r="W2341" s="4">
        <f t="shared" si="73"/>
        <v>0.16249999999999998</v>
      </c>
    </row>
    <row r="2342" spans="1:23" x14ac:dyDescent="0.3">
      <c r="A2342">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s="5">
        <v>7</v>
      </c>
      <c r="T2342" s="4">
        <v>0</v>
      </c>
      <c r="U2342" s="3">
        <v>10.465</v>
      </c>
      <c r="V2342" t="str">
        <f t="shared" si="72"/>
        <v>Nov-2016</v>
      </c>
      <c r="W2342" s="4">
        <f t="shared" si="73"/>
        <v>0.25</v>
      </c>
    </row>
    <row r="2343" spans="1:23" x14ac:dyDescent="0.3">
      <c r="A234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s="3">
        <v>63.2</v>
      </c>
      <c r="S2343" s="5">
        <v>5</v>
      </c>
      <c r="T2343" s="4">
        <v>0</v>
      </c>
      <c r="U2343" s="3">
        <v>23.384</v>
      </c>
      <c r="V2343" t="str">
        <f t="shared" si="72"/>
        <v>Jan-2015</v>
      </c>
      <c r="W2343" s="4">
        <f t="shared" si="73"/>
        <v>0.37</v>
      </c>
    </row>
    <row r="2344" spans="1:23" x14ac:dyDescent="0.3">
      <c r="A2344">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s="3">
        <v>113.97</v>
      </c>
      <c r="S2344" s="5">
        <v>3</v>
      </c>
      <c r="T2344" s="4">
        <v>0</v>
      </c>
      <c r="U2344" s="3">
        <v>27.352799999999998</v>
      </c>
      <c r="V2344" t="str">
        <f t="shared" si="72"/>
        <v>Jan-2015</v>
      </c>
      <c r="W2344" s="4">
        <f t="shared" si="73"/>
        <v>0.24</v>
      </c>
    </row>
    <row r="2345" spans="1:23" x14ac:dyDescent="0.3">
      <c r="A2345">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123.55200000000001</v>
      </c>
      <c r="S2345" s="5">
        <v>3</v>
      </c>
      <c r="T2345" s="4">
        <v>0.2</v>
      </c>
      <c r="U2345" s="3">
        <v>-29.343599999999999</v>
      </c>
      <c r="V2345" t="str">
        <f t="shared" si="72"/>
        <v>Jul-2014</v>
      </c>
      <c r="W2345" s="4">
        <f t="shared" si="73"/>
        <v>-0.23749999999999999</v>
      </c>
    </row>
    <row r="2346" spans="1:23" x14ac:dyDescent="0.3">
      <c r="A2346">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s="3">
        <v>490.32</v>
      </c>
      <c r="S2346" s="5">
        <v>9</v>
      </c>
      <c r="T2346" s="4">
        <v>0</v>
      </c>
      <c r="U2346" s="3">
        <v>137.28960000000001</v>
      </c>
      <c r="V2346" t="str">
        <f t="shared" si="72"/>
        <v>Feb-2016</v>
      </c>
      <c r="W2346" s="4">
        <f t="shared" si="73"/>
        <v>0.28000000000000003</v>
      </c>
    </row>
    <row r="2347" spans="1:23" x14ac:dyDescent="0.3">
      <c r="A2347">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s="3">
        <v>70.08</v>
      </c>
      <c r="S2347" s="5">
        <v>5</v>
      </c>
      <c r="T2347" s="4">
        <v>0.2</v>
      </c>
      <c r="U2347" s="3">
        <v>24.527999999999999</v>
      </c>
      <c r="V2347" t="str">
        <f t="shared" si="72"/>
        <v>Mar-2016</v>
      </c>
      <c r="W2347" s="4">
        <f t="shared" si="73"/>
        <v>0.35</v>
      </c>
    </row>
    <row r="2348" spans="1:23" x14ac:dyDescent="0.3">
      <c r="A2348">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s="3">
        <v>1.272</v>
      </c>
      <c r="S2348" s="5">
        <v>2</v>
      </c>
      <c r="T2348" s="4">
        <v>0.8</v>
      </c>
      <c r="U2348" s="3">
        <v>-2.1623999999999999</v>
      </c>
      <c r="V2348" t="str">
        <f t="shared" si="72"/>
        <v>Mar-2016</v>
      </c>
      <c r="W2348" s="4">
        <f t="shared" si="73"/>
        <v>-1.7</v>
      </c>
    </row>
    <row r="2349" spans="1:23" x14ac:dyDescent="0.3">
      <c r="A2349">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s="5">
        <v>5</v>
      </c>
      <c r="T2349" s="4">
        <v>0.3</v>
      </c>
      <c r="U2349" s="3">
        <v>0</v>
      </c>
      <c r="V2349" t="str">
        <f t="shared" si="72"/>
        <v>Mar-2016</v>
      </c>
      <c r="W2349" s="4">
        <f t="shared" si="73"/>
        <v>0</v>
      </c>
    </row>
    <row r="2350" spans="1:23" x14ac:dyDescent="0.3">
      <c r="A2350">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9.0239999999999991</v>
      </c>
      <c r="S2350" s="5">
        <v>6</v>
      </c>
      <c r="T2350" s="4">
        <v>0.2</v>
      </c>
      <c r="U2350" s="3">
        <v>3.1583999999999999</v>
      </c>
      <c r="V2350" t="str">
        <f t="shared" si="72"/>
        <v>Dec-2017</v>
      </c>
      <c r="W2350" s="4">
        <f t="shared" si="73"/>
        <v>0.35000000000000003</v>
      </c>
    </row>
    <row r="2351" spans="1:23" x14ac:dyDescent="0.3">
      <c r="A2351">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s="3">
        <v>69.456000000000003</v>
      </c>
      <c r="S2351" s="5">
        <v>2</v>
      </c>
      <c r="T2351" s="4">
        <v>0.2</v>
      </c>
      <c r="U2351" s="3">
        <v>22.5732</v>
      </c>
      <c r="V2351" t="str">
        <f t="shared" si="72"/>
        <v>Dec-2017</v>
      </c>
      <c r="W2351" s="4">
        <f t="shared" si="73"/>
        <v>0.32500000000000001</v>
      </c>
    </row>
    <row r="2352" spans="1:23" x14ac:dyDescent="0.3">
      <c r="A2352">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s="5">
        <v>2</v>
      </c>
      <c r="T2352" s="4">
        <v>0</v>
      </c>
      <c r="U2352" s="3">
        <v>5.3213999999999997</v>
      </c>
      <c r="V2352" t="str">
        <f t="shared" si="72"/>
        <v>Dec-2017</v>
      </c>
      <c r="W2352" s="4">
        <f t="shared" si="73"/>
        <v>0.49</v>
      </c>
    </row>
    <row r="2353" spans="1:23" x14ac:dyDescent="0.3">
      <c r="A235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s="5">
        <v>3</v>
      </c>
      <c r="T2353" s="4">
        <v>0</v>
      </c>
      <c r="U2353" s="3">
        <v>22.2516</v>
      </c>
      <c r="V2353" t="str">
        <f t="shared" si="72"/>
        <v>Dec-2017</v>
      </c>
      <c r="W2353" s="4">
        <f t="shared" si="73"/>
        <v>0.28000000000000003</v>
      </c>
    </row>
    <row r="2354" spans="1:23" x14ac:dyDescent="0.3">
      <c r="A2354">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s="5">
        <v>6</v>
      </c>
      <c r="T2354" s="4">
        <v>0</v>
      </c>
      <c r="U2354" s="3">
        <v>5.04</v>
      </c>
      <c r="V2354" t="str">
        <f t="shared" si="72"/>
        <v>Dec-2017</v>
      </c>
      <c r="W2354" s="4">
        <f t="shared" si="73"/>
        <v>0.5</v>
      </c>
    </row>
    <row r="2355" spans="1:23" x14ac:dyDescent="0.3">
      <c r="A2355">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s="3">
        <v>1552.8309999999999</v>
      </c>
      <c r="S2355" s="5">
        <v>7</v>
      </c>
      <c r="T2355" s="4">
        <v>0.15</v>
      </c>
      <c r="U2355" s="3">
        <v>200.9546</v>
      </c>
      <c r="V2355" t="str">
        <f t="shared" si="72"/>
        <v>Sep-2015</v>
      </c>
      <c r="W2355" s="4">
        <f t="shared" si="73"/>
        <v>0.12941176470588237</v>
      </c>
    </row>
    <row r="2356" spans="1:23" x14ac:dyDescent="0.3">
      <c r="A2356">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s="3">
        <v>137.24</v>
      </c>
      <c r="S2356" s="5">
        <v>5</v>
      </c>
      <c r="T2356" s="4">
        <v>0.2</v>
      </c>
      <c r="U2356" s="3">
        <v>46.3185</v>
      </c>
      <c r="V2356" t="str">
        <f t="shared" si="72"/>
        <v>Sep-2015</v>
      </c>
      <c r="W2356" s="4">
        <f t="shared" si="73"/>
        <v>0.33749999999999997</v>
      </c>
    </row>
    <row r="2357" spans="1:23" x14ac:dyDescent="0.3">
      <c r="A2357">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s="3">
        <v>36.51</v>
      </c>
      <c r="S2357" s="5">
        <v>1</v>
      </c>
      <c r="T2357" s="4">
        <v>0</v>
      </c>
      <c r="U2357" s="3">
        <v>15.699299999999999</v>
      </c>
      <c r="V2357" t="str">
        <f t="shared" si="72"/>
        <v>Sep-2015</v>
      </c>
      <c r="W2357" s="4">
        <f t="shared" si="73"/>
        <v>0.43</v>
      </c>
    </row>
    <row r="2358" spans="1:23" x14ac:dyDescent="0.3">
      <c r="A2358">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s="3">
        <v>239.976</v>
      </c>
      <c r="S2358" s="5">
        <v>3</v>
      </c>
      <c r="T2358" s="4">
        <v>0.2</v>
      </c>
      <c r="U2358" s="3">
        <v>80.991900000000001</v>
      </c>
      <c r="V2358" t="str">
        <f t="shared" si="72"/>
        <v>Sep-2015</v>
      </c>
      <c r="W2358" s="4">
        <f t="shared" si="73"/>
        <v>0.33750000000000002</v>
      </c>
    </row>
    <row r="2359" spans="1:23" x14ac:dyDescent="0.3">
      <c r="A2359">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s="5">
        <v>7</v>
      </c>
      <c r="T2359" s="4">
        <v>0.4</v>
      </c>
      <c r="U2359" s="3">
        <v>-447.59469999999999</v>
      </c>
      <c r="V2359" t="str">
        <f t="shared" si="72"/>
        <v>Mar-2014</v>
      </c>
      <c r="W2359" s="4">
        <f t="shared" si="73"/>
        <v>-0.28333333333333333</v>
      </c>
    </row>
    <row r="2360" spans="1:23" x14ac:dyDescent="0.3">
      <c r="A2360">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s="3">
        <v>1071.576</v>
      </c>
      <c r="S2360" s="5">
        <v>4</v>
      </c>
      <c r="T2360" s="4">
        <v>0.4</v>
      </c>
      <c r="U2360" s="3">
        <v>-553.64760000000001</v>
      </c>
      <c r="V2360" t="str">
        <f t="shared" si="72"/>
        <v>Mar-2014</v>
      </c>
      <c r="W2360" s="4">
        <f t="shared" si="73"/>
        <v>-0.51666666666666672</v>
      </c>
    </row>
    <row r="2361" spans="1:23" x14ac:dyDescent="0.3">
      <c r="A2361">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s="5">
        <v>3</v>
      </c>
      <c r="T2361" s="4">
        <v>0.4</v>
      </c>
      <c r="U2361" s="3">
        <v>-122.7816</v>
      </c>
      <c r="V2361" t="str">
        <f t="shared" si="72"/>
        <v>Mar-2014</v>
      </c>
      <c r="W2361" s="4">
        <f t="shared" si="73"/>
        <v>-0.19999999999999998</v>
      </c>
    </row>
    <row r="2362" spans="1:23" x14ac:dyDescent="0.3">
      <c r="A2362">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s="3">
        <v>34.86</v>
      </c>
      <c r="S2362" s="5">
        <v>7</v>
      </c>
      <c r="T2362" s="4">
        <v>0</v>
      </c>
      <c r="U2362" s="3">
        <v>16.3842</v>
      </c>
      <c r="V2362" t="str">
        <f t="shared" si="72"/>
        <v>Mar-2014</v>
      </c>
      <c r="W2362" s="4">
        <f t="shared" si="73"/>
        <v>0.47000000000000003</v>
      </c>
    </row>
    <row r="2363" spans="1:23" x14ac:dyDescent="0.3">
      <c r="A236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s="3">
        <v>155.04</v>
      </c>
      <c r="S2363" s="5">
        <v>4</v>
      </c>
      <c r="T2363" s="4">
        <v>0</v>
      </c>
      <c r="U2363" s="3">
        <v>75.9696</v>
      </c>
      <c r="V2363" t="str">
        <f t="shared" si="72"/>
        <v>Mar-2014</v>
      </c>
      <c r="W2363" s="4">
        <f t="shared" si="73"/>
        <v>0.49000000000000005</v>
      </c>
    </row>
    <row r="2364" spans="1:23" x14ac:dyDescent="0.3">
      <c r="A2364">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s="3">
        <v>13.71</v>
      </c>
      <c r="S2364" s="5">
        <v>5</v>
      </c>
      <c r="T2364" s="4">
        <v>0.7</v>
      </c>
      <c r="U2364" s="3">
        <v>-10.054</v>
      </c>
      <c r="V2364" t="str">
        <f t="shared" si="72"/>
        <v>Apr-2017</v>
      </c>
      <c r="W2364" s="4">
        <f t="shared" si="73"/>
        <v>-0.73333333333333328</v>
      </c>
    </row>
    <row r="2365" spans="1:23" x14ac:dyDescent="0.3">
      <c r="A2365">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s="5">
        <v>2</v>
      </c>
      <c r="T2365" s="4">
        <v>0</v>
      </c>
      <c r="U2365" s="3">
        <v>40.921599999999998</v>
      </c>
      <c r="V2365" t="str">
        <f t="shared" si="72"/>
        <v>Mar-2016</v>
      </c>
      <c r="W2365" s="4">
        <f t="shared" si="73"/>
        <v>0.32</v>
      </c>
    </row>
    <row r="2366" spans="1:23" x14ac:dyDescent="0.3">
      <c r="A2366">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s="3">
        <v>160.32</v>
      </c>
      <c r="S2366" s="5">
        <v>2</v>
      </c>
      <c r="T2366" s="4">
        <v>0</v>
      </c>
      <c r="U2366" s="3">
        <v>44.889600000000002</v>
      </c>
      <c r="V2366" t="str">
        <f t="shared" si="72"/>
        <v>Mar-2016</v>
      </c>
      <c r="W2366" s="4">
        <f t="shared" si="73"/>
        <v>0.28000000000000003</v>
      </c>
    </row>
    <row r="2367" spans="1:23" x14ac:dyDescent="0.3">
      <c r="A2367">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s="5">
        <v>4</v>
      </c>
      <c r="T2367" s="4">
        <v>0</v>
      </c>
      <c r="U2367" s="3">
        <v>20.7</v>
      </c>
      <c r="V2367" t="str">
        <f t="shared" si="72"/>
        <v>Mar-2016</v>
      </c>
      <c r="W2367" s="4">
        <f t="shared" si="73"/>
        <v>0.45</v>
      </c>
    </row>
    <row r="2368" spans="1:23" x14ac:dyDescent="0.3">
      <c r="A2368">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s="3">
        <v>120.712</v>
      </c>
      <c r="S2368" s="5">
        <v>1</v>
      </c>
      <c r="T2368" s="4">
        <v>0.2</v>
      </c>
      <c r="U2368" s="3">
        <v>-18.1068</v>
      </c>
      <c r="V2368" t="str">
        <f t="shared" si="72"/>
        <v>Nov-2014</v>
      </c>
      <c r="W2368" s="4">
        <f t="shared" si="73"/>
        <v>-0.15</v>
      </c>
    </row>
    <row r="2369" spans="1:23" x14ac:dyDescent="0.3">
      <c r="A2369">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s="5">
        <v>4</v>
      </c>
      <c r="T2369" s="4">
        <v>0</v>
      </c>
      <c r="U2369" s="3">
        <v>11.328799999999999</v>
      </c>
      <c r="V2369" t="str">
        <f t="shared" si="72"/>
        <v>Feb-2017</v>
      </c>
      <c r="W2369" s="4">
        <f t="shared" si="73"/>
        <v>0.48999999999999994</v>
      </c>
    </row>
    <row r="2370" spans="1:23" x14ac:dyDescent="0.3">
      <c r="A2370">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s="3">
        <v>532.70399999999995</v>
      </c>
      <c r="S2370" s="5">
        <v>6</v>
      </c>
      <c r="T2370" s="4">
        <v>0.2</v>
      </c>
      <c r="U2370" s="3">
        <v>-26.635200000000001</v>
      </c>
      <c r="V2370" t="str">
        <f t="shared" si="72"/>
        <v>Sep-2016</v>
      </c>
      <c r="W2370" s="4">
        <f t="shared" si="73"/>
        <v>-5.000000000000001E-2</v>
      </c>
    </row>
    <row r="2371" spans="1:23" x14ac:dyDescent="0.3">
      <c r="A2371">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s="3">
        <v>4.9119999999999999</v>
      </c>
      <c r="S2371" s="5">
        <v>2</v>
      </c>
      <c r="T2371" s="4">
        <v>0.2</v>
      </c>
      <c r="U2371" s="3">
        <v>0.307</v>
      </c>
      <c r="V2371" t="str">
        <f t="shared" ref="V2371:V2434" si="74">TEXT(D2371,"mmm-yyyy")</f>
        <v>Sep-2016</v>
      </c>
      <c r="W2371" s="4">
        <f t="shared" ref="W2371:W2434" si="75">IF(R2371=0,0,U2371/R2371)</f>
        <v>6.25E-2</v>
      </c>
    </row>
    <row r="2372" spans="1:23" x14ac:dyDescent="0.3">
      <c r="A2372">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s="5">
        <v>4</v>
      </c>
      <c r="T2372" s="4">
        <v>0</v>
      </c>
      <c r="U2372" s="3">
        <v>93.24</v>
      </c>
      <c r="V2372" t="str">
        <f t="shared" si="74"/>
        <v>Jul-2017</v>
      </c>
      <c r="W2372" s="4">
        <f t="shared" si="75"/>
        <v>0.37</v>
      </c>
    </row>
    <row r="2373" spans="1:23" x14ac:dyDescent="0.3">
      <c r="A237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60.287999999999997</v>
      </c>
      <c r="S2373" s="5">
        <v>8</v>
      </c>
      <c r="T2373" s="4">
        <v>0.6</v>
      </c>
      <c r="U2373" s="3">
        <v>-27.1296</v>
      </c>
      <c r="V2373" t="str">
        <f t="shared" si="74"/>
        <v>Jul-2016</v>
      </c>
      <c r="W2373" s="4">
        <f t="shared" si="75"/>
        <v>-0.45</v>
      </c>
    </row>
    <row r="2374" spans="1:23" x14ac:dyDescent="0.3">
      <c r="A2374">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s="3">
        <v>2.6320000000000001</v>
      </c>
      <c r="S2374" s="5">
        <v>1</v>
      </c>
      <c r="T2374" s="4">
        <v>0.2</v>
      </c>
      <c r="U2374" s="3">
        <v>0.82250000000000001</v>
      </c>
      <c r="V2374" t="str">
        <f t="shared" si="74"/>
        <v>Jul-2016</v>
      </c>
      <c r="W2374" s="4">
        <f t="shared" si="75"/>
        <v>0.3125</v>
      </c>
    </row>
    <row r="2375" spans="1:23" x14ac:dyDescent="0.3">
      <c r="A2375">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23.687999999999999</v>
      </c>
      <c r="S2375" s="5">
        <v>9</v>
      </c>
      <c r="T2375" s="4">
        <v>0.2</v>
      </c>
      <c r="U2375" s="3">
        <v>7.6985999999999999</v>
      </c>
      <c r="V2375" t="str">
        <f t="shared" si="74"/>
        <v>Jul-2016</v>
      </c>
      <c r="W2375" s="4">
        <f t="shared" si="75"/>
        <v>0.32500000000000001</v>
      </c>
    </row>
    <row r="2376" spans="1:23" x14ac:dyDescent="0.3">
      <c r="A2376">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253.37200000000001</v>
      </c>
      <c r="S2376" s="5">
        <v>2</v>
      </c>
      <c r="T2376" s="4">
        <v>0.3</v>
      </c>
      <c r="U2376" s="3">
        <v>-14.478400000000001</v>
      </c>
      <c r="V2376" t="str">
        <f t="shared" si="74"/>
        <v>Jul-2016</v>
      </c>
      <c r="W2376" s="4">
        <f t="shared" si="75"/>
        <v>-5.7142857142857141E-2</v>
      </c>
    </row>
    <row r="2377" spans="1:23" x14ac:dyDescent="0.3">
      <c r="A2377">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s="5">
        <v>3</v>
      </c>
      <c r="T2377" s="4">
        <v>0</v>
      </c>
      <c r="U2377" s="3">
        <v>0.1134</v>
      </c>
      <c r="V2377" t="str">
        <f t="shared" si="74"/>
        <v>Jan-2017</v>
      </c>
      <c r="W2377" s="4">
        <f t="shared" si="75"/>
        <v>0.02</v>
      </c>
    </row>
    <row r="2378" spans="1:23" x14ac:dyDescent="0.3">
      <c r="A2378">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76.775999999999996</v>
      </c>
      <c r="S2378" s="5">
        <v>4</v>
      </c>
      <c r="T2378" s="4">
        <v>0.7</v>
      </c>
      <c r="U2378" s="3">
        <v>-58.861600000000003</v>
      </c>
      <c r="V2378" t="str">
        <f t="shared" si="74"/>
        <v>Aug-2014</v>
      </c>
      <c r="W2378" s="4">
        <f t="shared" si="75"/>
        <v>-0.76666666666666672</v>
      </c>
    </row>
    <row r="2379" spans="1:23" x14ac:dyDescent="0.3">
      <c r="A2379">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s="3">
        <v>9.1839999999999993</v>
      </c>
      <c r="S2379" s="5">
        <v>2</v>
      </c>
      <c r="T2379" s="4">
        <v>0.2</v>
      </c>
      <c r="U2379" s="3">
        <v>1.1479999999999999</v>
      </c>
      <c r="V2379" t="str">
        <f t="shared" si="74"/>
        <v>Aug-2014</v>
      </c>
      <c r="W2379" s="4">
        <f t="shared" si="75"/>
        <v>0.125</v>
      </c>
    </row>
    <row r="2380" spans="1:23" x14ac:dyDescent="0.3">
      <c r="A2380">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s="3">
        <v>32.75</v>
      </c>
      <c r="S2380" s="5">
        <v>5</v>
      </c>
      <c r="T2380" s="4">
        <v>0</v>
      </c>
      <c r="U2380" s="3">
        <v>15.065</v>
      </c>
      <c r="V2380" t="str">
        <f t="shared" si="74"/>
        <v>Dec-2015</v>
      </c>
      <c r="W2380" s="4">
        <f t="shared" si="75"/>
        <v>0.45999999999999996</v>
      </c>
    </row>
    <row r="2381" spans="1:23" x14ac:dyDescent="0.3">
      <c r="A2381">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s="5">
        <v>2</v>
      </c>
      <c r="T2381" s="4">
        <v>0.2</v>
      </c>
      <c r="U2381" s="3">
        <v>1.7138</v>
      </c>
      <c r="V2381" t="str">
        <f t="shared" si="74"/>
        <v>May-2016</v>
      </c>
      <c r="W2381" s="4">
        <f t="shared" si="75"/>
        <v>0.23749999999999999</v>
      </c>
    </row>
    <row r="2382" spans="1:23" x14ac:dyDescent="0.3">
      <c r="A2382">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s="3">
        <v>49.567999999999998</v>
      </c>
      <c r="S2382" s="5">
        <v>2</v>
      </c>
      <c r="T2382" s="4">
        <v>0.2</v>
      </c>
      <c r="U2382" s="3">
        <v>15.49</v>
      </c>
      <c r="V2382" t="str">
        <f t="shared" si="74"/>
        <v>May-2016</v>
      </c>
      <c r="W2382" s="4">
        <f t="shared" si="75"/>
        <v>0.3125</v>
      </c>
    </row>
    <row r="2383" spans="1:23" x14ac:dyDescent="0.3">
      <c r="A238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s="3">
        <v>54.712000000000003</v>
      </c>
      <c r="S2383" s="5">
        <v>7</v>
      </c>
      <c r="T2383" s="4">
        <v>0.2</v>
      </c>
      <c r="U2383" s="3">
        <v>11.626300000000001</v>
      </c>
      <c r="V2383" t="str">
        <f t="shared" si="74"/>
        <v>May-2016</v>
      </c>
      <c r="W2383" s="4">
        <f t="shared" si="75"/>
        <v>0.21249999999999999</v>
      </c>
    </row>
    <row r="2384" spans="1:23" x14ac:dyDescent="0.3">
      <c r="A2384">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s="3">
        <v>176.04</v>
      </c>
      <c r="S2384" s="5">
        <v>4</v>
      </c>
      <c r="T2384" s="4">
        <v>0</v>
      </c>
      <c r="U2384" s="3">
        <v>45.770400000000002</v>
      </c>
      <c r="V2384" t="str">
        <f t="shared" si="74"/>
        <v>Mar-2017</v>
      </c>
      <c r="W2384" s="4">
        <f t="shared" si="75"/>
        <v>0.26</v>
      </c>
    </row>
    <row r="2385" spans="1:23" x14ac:dyDescent="0.3">
      <c r="A2385">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s="3">
        <v>16.02</v>
      </c>
      <c r="S2385" s="5">
        <v>9</v>
      </c>
      <c r="T2385" s="4">
        <v>0</v>
      </c>
      <c r="U2385" s="3">
        <v>4.4855999999999998</v>
      </c>
      <c r="V2385" t="str">
        <f t="shared" si="74"/>
        <v>Mar-2017</v>
      </c>
      <c r="W2385" s="4">
        <f t="shared" si="75"/>
        <v>0.27999999999999997</v>
      </c>
    </row>
    <row r="2386" spans="1:23" x14ac:dyDescent="0.3">
      <c r="A2386">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s="3">
        <v>185.92</v>
      </c>
      <c r="S2386" s="5">
        <v>4</v>
      </c>
      <c r="T2386" s="4">
        <v>0.2</v>
      </c>
      <c r="U2386" s="3">
        <v>62.747999999999998</v>
      </c>
      <c r="V2386" t="str">
        <f t="shared" si="74"/>
        <v>Mar-2017</v>
      </c>
      <c r="W2386" s="4">
        <f t="shared" si="75"/>
        <v>0.33750000000000002</v>
      </c>
    </row>
    <row r="2387" spans="1:23" x14ac:dyDescent="0.3">
      <c r="A2387">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s="3">
        <v>211.16800000000001</v>
      </c>
      <c r="S2387" s="5">
        <v>4</v>
      </c>
      <c r="T2387" s="4">
        <v>0.2</v>
      </c>
      <c r="U2387" s="3">
        <v>15.8376</v>
      </c>
      <c r="V2387" t="str">
        <f t="shared" si="74"/>
        <v>Mar-2017</v>
      </c>
      <c r="W2387" s="4">
        <f t="shared" si="75"/>
        <v>7.4999999999999997E-2</v>
      </c>
    </row>
    <row r="2388" spans="1:23" x14ac:dyDescent="0.3">
      <c r="A2388">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s="3">
        <v>479.98399999999998</v>
      </c>
      <c r="S2388" s="5">
        <v>2</v>
      </c>
      <c r="T2388" s="4">
        <v>0.2</v>
      </c>
      <c r="U2388" s="3">
        <v>59.997999999999998</v>
      </c>
      <c r="V2388" t="str">
        <f t="shared" si="74"/>
        <v>Mar-2017</v>
      </c>
      <c r="W2388" s="4">
        <f t="shared" si="75"/>
        <v>0.125</v>
      </c>
    </row>
    <row r="2389" spans="1:23" x14ac:dyDescent="0.3">
      <c r="A2389">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s="3">
        <v>7.86</v>
      </c>
      <c r="S2389" s="5">
        <v>2</v>
      </c>
      <c r="T2389" s="4">
        <v>0</v>
      </c>
      <c r="U2389" s="3">
        <v>3.6156000000000001</v>
      </c>
      <c r="V2389" t="str">
        <f t="shared" si="74"/>
        <v>Dec-2015</v>
      </c>
      <c r="W2389" s="4">
        <f t="shared" si="75"/>
        <v>0.46</v>
      </c>
    </row>
    <row r="2390" spans="1:23" x14ac:dyDescent="0.3">
      <c r="A2390">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s="3">
        <v>24.448</v>
      </c>
      <c r="S2390" s="5">
        <v>2</v>
      </c>
      <c r="T2390" s="4">
        <v>0.2</v>
      </c>
      <c r="U2390" s="3">
        <v>8.8623999999999992</v>
      </c>
      <c r="V2390" t="str">
        <f t="shared" si="74"/>
        <v>Dec-2015</v>
      </c>
      <c r="W2390" s="4">
        <f t="shared" si="75"/>
        <v>0.36249999999999993</v>
      </c>
    </row>
    <row r="2391" spans="1:23" x14ac:dyDescent="0.3">
      <c r="A2391">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s="3">
        <v>6.48</v>
      </c>
      <c r="S2391" s="5">
        <v>1</v>
      </c>
      <c r="T2391" s="4">
        <v>0</v>
      </c>
      <c r="U2391" s="3">
        <v>3.1103999999999998</v>
      </c>
      <c r="V2391" t="str">
        <f t="shared" si="74"/>
        <v>Dec-2015</v>
      </c>
      <c r="W2391" s="4">
        <f t="shared" si="75"/>
        <v>0.47999999999999993</v>
      </c>
    </row>
    <row r="2392" spans="1:23" x14ac:dyDescent="0.3">
      <c r="A2392">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s="3">
        <v>41.86</v>
      </c>
      <c r="S2392" s="5">
        <v>7</v>
      </c>
      <c r="T2392" s="4">
        <v>0</v>
      </c>
      <c r="U2392" s="3">
        <v>20.511399999999998</v>
      </c>
      <c r="V2392" t="str">
        <f t="shared" si="74"/>
        <v>Dec-2015</v>
      </c>
      <c r="W2392" s="4">
        <f t="shared" si="75"/>
        <v>0.49</v>
      </c>
    </row>
    <row r="2393" spans="1:23" x14ac:dyDescent="0.3">
      <c r="A239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s="3">
        <v>1619.91</v>
      </c>
      <c r="S2393" s="5">
        <v>9</v>
      </c>
      <c r="T2393" s="4">
        <v>0</v>
      </c>
      <c r="U2393" s="3">
        <v>97.194599999999994</v>
      </c>
      <c r="V2393" t="str">
        <f t="shared" si="74"/>
        <v>Dec-2015</v>
      </c>
      <c r="W2393" s="4">
        <f t="shared" si="75"/>
        <v>5.9999999999999991E-2</v>
      </c>
    </row>
    <row r="2394" spans="1:23" x14ac:dyDescent="0.3">
      <c r="A2394">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s="3">
        <v>113.92</v>
      </c>
      <c r="S2394" s="5">
        <v>4</v>
      </c>
      <c r="T2394" s="4">
        <v>0</v>
      </c>
      <c r="U2394" s="3">
        <v>42.150399999999998</v>
      </c>
      <c r="V2394" t="str">
        <f t="shared" si="74"/>
        <v>Dec-2015</v>
      </c>
      <c r="W2394" s="4">
        <f t="shared" si="75"/>
        <v>0.37</v>
      </c>
    </row>
    <row r="2395" spans="1:23" x14ac:dyDescent="0.3">
      <c r="A2395">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s="3">
        <v>39.68</v>
      </c>
      <c r="S2395" s="5">
        <v>2</v>
      </c>
      <c r="T2395" s="4">
        <v>0</v>
      </c>
      <c r="U2395" s="3">
        <v>10.316800000000001</v>
      </c>
      <c r="V2395" t="str">
        <f t="shared" si="74"/>
        <v>Mar-2016</v>
      </c>
      <c r="W2395" s="4">
        <f t="shared" si="75"/>
        <v>0.26</v>
      </c>
    </row>
    <row r="2396" spans="1:23" x14ac:dyDescent="0.3">
      <c r="A2396">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s="3">
        <v>37.6</v>
      </c>
      <c r="S2396" s="5">
        <v>2</v>
      </c>
      <c r="T2396" s="4">
        <v>0</v>
      </c>
      <c r="U2396" s="3">
        <v>2.2559999999999998</v>
      </c>
      <c r="V2396" t="str">
        <f t="shared" si="74"/>
        <v>Nov-2015</v>
      </c>
      <c r="W2396" s="4">
        <f t="shared" si="75"/>
        <v>5.9999999999999991E-2</v>
      </c>
    </row>
    <row r="2397" spans="1:23" x14ac:dyDescent="0.3">
      <c r="A2397">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s="3">
        <v>59.9</v>
      </c>
      <c r="S2397" s="5">
        <v>2</v>
      </c>
      <c r="T2397" s="4">
        <v>0</v>
      </c>
      <c r="U2397" s="3">
        <v>23.96</v>
      </c>
      <c r="V2397" t="str">
        <f t="shared" si="74"/>
        <v>Nov-2015</v>
      </c>
      <c r="W2397" s="4">
        <f t="shared" si="75"/>
        <v>0.4</v>
      </c>
    </row>
    <row r="2398" spans="1:23" x14ac:dyDescent="0.3">
      <c r="A2398">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s="3">
        <v>37</v>
      </c>
      <c r="S2398" s="5">
        <v>5</v>
      </c>
      <c r="T2398" s="4">
        <v>0</v>
      </c>
      <c r="U2398" s="3">
        <v>16.649999999999999</v>
      </c>
      <c r="V2398" t="str">
        <f t="shared" si="74"/>
        <v>Nov-2015</v>
      </c>
      <c r="W2398" s="4">
        <f t="shared" si="75"/>
        <v>0.44999999999999996</v>
      </c>
    </row>
    <row r="2399" spans="1:23" x14ac:dyDescent="0.3">
      <c r="A2399">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s="5">
        <v>2</v>
      </c>
      <c r="T2399" s="4">
        <v>0</v>
      </c>
      <c r="U2399" s="3">
        <v>2.8224</v>
      </c>
      <c r="V2399" t="str">
        <f t="shared" si="74"/>
        <v>Aug-2017</v>
      </c>
      <c r="W2399" s="4">
        <f t="shared" si="75"/>
        <v>0.49000000000000005</v>
      </c>
    </row>
    <row r="2400" spans="1:23" x14ac:dyDescent="0.3">
      <c r="A2400">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s="5">
        <v>6</v>
      </c>
      <c r="T2400" s="4">
        <v>0</v>
      </c>
      <c r="U2400" s="3">
        <v>4.3368000000000002</v>
      </c>
      <c r="V2400" t="str">
        <f t="shared" si="74"/>
        <v>Aug-2017</v>
      </c>
      <c r="W2400" s="4">
        <f t="shared" si="75"/>
        <v>0.26</v>
      </c>
    </row>
    <row r="2401" spans="1:23" x14ac:dyDescent="0.3">
      <c r="A2401">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s="5">
        <v>7</v>
      </c>
      <c r="T2401" s="4">
        <v>0</v>
      </c>
      <c r="U2401" s="3">
        <v>12.5762</v>
      </c>
      <c r="V2401" t="str">
        <f t="shared" si="74"/>
        <v>Sep-2017</v>
      </c>
      <c r="W2401" s="4">
        <f t="shared" si="75"/>
        <v>0.02</v>
      </c>
    </row>
    <row r="2402" spans="1:23" x14ac:dyDescent="0.3">
      <c r="A2402">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56.45</v>
      </c>
      <c r="S2402" s="5">
        <v>5</v>
      </c>
      <c r="T2402" s="4">
        <v>0</v>
      </c>
      <c r="U2402" s="3">
        <v>14.677</v>
      </c>
      <c r="V2402" t="str">
        <f t="shared" si="74"/>
        <v>Sep-2017</v>
      </c>
      <c r="W2402" s="4">
        <f t="shared" si="75"/>
        <v>0.25999999999999995</v>
      </c>
    </row>
    <row r="2403" spans="1:23" x14ac:dyDescent="0.3">
      <c r="A240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94.2</v>
      </c>
      <c r="S2403" s="5">
        <v>6</v>
      </c>
      <c r="T2403" s="4">
        <v>0</v>
      </c>
      <c r="U2403" s="3">
        <v>23.55</v>
      </c>
      <c r="V2403" t="str">
        <f t="shared" si="74"/>
        <v>Apr-2017</v>
      </c>
      <c r="W2403" s="4">
        <f t="shared" si="75"/>
        <v>0.25</v>
      </c>
    </row>
    <row r="2404" spans="1:23" x14ac:dyDescent="0.3">
      <c r="A2404">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s="5">
        <v>5</v>
      </c>
      <c r="T2404" s="4">
        <v>0</v>
      </c>
      <c r="U2404" s="3">
        <v>13.348000000000001</v>
      </c>
      <c r="V2404" t="str">
        <f t="shared" si="74"/>
        <v>Apr-2017</v>
      </c>
      <c r="W2404" s="4">
        <f t="shared" si="75"/>
        <v>0.47000000000000003</v>
      </c>
    </row>
    <row r="2405" spans="1:23" x14ac:dyDescent="0.3">
      <c r="A2405">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s="3">
        <v>956.66480000000001</v>
      </c>
      <c r="S2405" s="5">
        <v>7</v>
      </c>
      <c r="T2405" s="4">
        <v>0.32</v>
      </c>
      <c r="U2405" s="3">
        <v>-225.0976</v>
      </c>
      <c r="V2405" t="str">
        <f t="shared" si="74"/>
        <v>Oct-2016</v>
      </c>
      <c r="W2405" s="4">
        <f t="shared" si="75"/>
        <v>-0.23529411764705882</v>
      </c>
    </row>
    <row r="2406" spans="1:23" x14ac:dyDescent="0.3">
      <c r="A2406">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1115.9100000000001</v>
      </c>
      <c r="S2406" s="5">
        <v>9</v>
      </c>
      <c r="T2406" s="4">
        <v>0</v>
      </c>
      <c r="U2406" s="3">
        <v>200.8638</v>
      </c>
      <c r="V2406" t="str">
        <f t="shared" si="74"/>
        <v>Oct-2017</v>
      </c>
      <c r="W2406" s="4">
        <f t="shared" si="75"/>
        <v>0.18</v>
      </c>
    </row>
    <row r="2407" spans="1:23" x14ac:dyDescent="0.3">
      <c r="A2407">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s="5">
        <v>7</v>
      </c>
      <c r="T2407" s="4">
        <v>0.2</v>
      </c>
      <c r="U2407" s="3">
        <v>-28.967400000000001</v>
      </c>
      <c r="V2407" t="str">
        <f t="shared" si="74"/>
        <v>Oct-2017</v>
      </c>
      <c r="W2407" s="4">
        <f t="shared" si="75"/>
        <v>-0.22500000000000001</v>
      </c>
    </row>
    <row r="2408" spans="1:23" x14ac:dyDescent="0.3">
      <c r="A2408">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v>
      </c>
      <c r="S2408" s="5">
        <v>10</v>
      </c>
      <c r="T2408" s="4">
        <v>0.2</v>
      </c>
      <c r="U2408" s="3">
        <v>26.972999999999999</v>
      </c>
      <c r="V2408" t="str">
        <f t="shared" si="74"/>
        <v>Oct-2017</v>
      </c>
      <c r="W2408" s="4">
        <f t="shared" si="75"/>
        <v>0.33749999999999997</v>
      </c>
    </row>
    <row r="2409" spans="1:23" x14ac:dyDescent="0.3">
      <c r="A2409">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s="3">
        <v>24.2</v>
      </c>
      <c r="S2409" s="5">
        <v>5</v>
      </c>
      <c r="T2409" s="4">
        <v>0</v>
      </c>
      <c r="U2409" s="3">
        <v>7.9859999999999998</v>
      </c>
      <c r="V2409" t="str">
        <f t="shared" si="74"/>
        <v>Jan-2017</v>
      </c>
      <c r="W2409" s="4">
        <f t="shared" si="75"/>
        <v>0.33</v>
      </c>
    </row>
    <row r="2410" spans="1:23" x14ac:dyDescent="0.3">
      <c r="A2410">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s="3">
        <v>359.976</v>
      </c>
      <c r="S2410" s="5">
        <v>3</v>
      </c>
      <c r="T2410" s="4">
        <v>0.2</v>
      </c>
      <c r="U2410" s="3">
        <v>130.4913</v>
      </c>
      <c r="V2410" t="str">
        <f t="shared" si="74"/>
        <v>Jan-2017</v>
      </c>
      <c r="W2410" s="4">
        <f t="shared" si="75"/>
        <v>0.36249999999999999</v>
      </c>
    </row>
    <row r="2411" spans="1:23" x14ac:dyDescent="0.3">
      <c r="A2411">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s="5">
        <v>8</v>
      </c>
      <c r="T2411" s="4">
        <v>0</v>
      </c>
      <c r="U2411" s="3">
        <v>76.2624</v>
      </c>
      <c r="V2411" t="str">
        <f t="shared" si="74"/>
        <v>Mar-2017</v>
      </c>
      <c r="W2411" s="4">
        <f t="shared" si="75"/>
        <v>0.36</v>
      </c>
    </row>
    <row r="2412" spans="1:23" x14ac:dyDescent="0.3">
      <c r="A2412">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s="5">
        <v>2</v>
      </c>
      <c r="T2412" s="4">
        <v>0.2</v>
      </c>
      <c r="U2412" s="3">
        <v>1.917</v>
      </c>
      <c r="V2412" t="str">
        <f t="shared" si="74"/>
        <v>Aug-2014</v>
      </c>
      <c r="W2412" s="4">
        <f t="shared" si="75"/>
        <v>0.33750000000000002</v>
      </c>
    </row>
    <row r="2413" spans="1:23" x14ac:dyDescent="0.3">
      <c r="A241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s="3">
        <v>7.52</v>
      </c>
      <c r="S2413" s="5">
        <v>5</v>
      </c>
      <c r="T2413" s="4">
        <v>0.2</v>
      </c>
      <c r="U2413" s="3">
        <v>2.6320000000000001</v>
      </c>
      <c r="V2413" t="str">
        <f t="shared" si="74"/>
        <v>Jun-2015</v>
      </c>
      <c r="W2413" s="4">
        <f t="shared" si="75"/>
        <v>0.35000000000000003</v>
      </c>
    </row>
    <row r="2414" spans="1:23" x14ac:dyDescent="0.3">
      <c r="A2414">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s="5">
        <v>2</v>
      </c>
      <c r="T2414" s="4">
        <v>0</v>
      </c>
      <c r="U2414" s="3">
        <v>5.8604000000000003</v>
      </c>
      <c r="V2414" t="str">
        <f t="shared" si="74"/>
        <v>Nov-2014</v>
      </c>
      <c r="W2414" s="4">
        <f t="shared" si="75"/>
        <v>0.49</v>
      </c>
    </row>
    <row r="2415" spans="1:23" x14ac:dyDescent="0.3">
      <c r="A2415">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629.06399999999996</v>
      </c>
      <c r="S2415" s="5">
        <v>3</v>
      </c>
      <c r="T2415" s="4">
        <v>0.2</v>
      </c>
      <c r="U2415" s="3">
        <v>31.453199999999999</v>
      </c>
      <c r="V2415" t="str">
        <f t="shared" si="74"/>
        <v>Nov-2014</v>
      </c>
      <c r="W2415" s="4">
        <f t="shared" si="75"/>
        <v>0.05</v>
      </c>
    </row>
    <row r="2416" spans="1:23" x14ac:dyDescent="0.3">
      <c r="A2416">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s="3">
        <v>754.45</v>
      </c>
      <c r="S2416" s="5">
        <v>5</v>
      </c>
      <c r="T2416" s="4">
        <v>0</v>
      </c>
      <c r="U2416" s="3">
        <v>60.356000000000002</v>
      </c>
      <c r="V2416" t="str">
        <f t="shared" si="74"/>
        <v>Jan-2017</v>
      </c>
      <c r="W2416" s="4">
        <f t="shared" si="75"/>
        <v>0.08</v>
      </c>
    </row>
    <row r="2417" spans="1:23" x14ac:dyDescent="0.3">
      <c r="A2417">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s="3">
        <v>301.95999999999998</v>
      </c>
      <c r="S2417" s="5">
        <v>2</v>
      </c>
      <c r="T2417" s="4">
        <v>0</v>
      </c>
      <c r="U2417" s="3">
        <v>60.392000000000003</v>
      </c>
      <c r="V2417" t="str">
        <f t="shared" si="74"/>
        <v>Jul-2015</v>
      </c>
      <c r="W2417" s="4">
        <f t="shared" si="75"/>
        <v>0.2</v>
      </c>
    </row>
    <row r="2418" spans="1:23" x14ac:dyDescent="0.3">
      <c r="A2418">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s="3">
        <v>595</v>
      </c>
      <c r="S2418" s="5">
        <v>5</v>
      </c>
      <c r="T2418" s="4">
        <v>0</v>
      </c>
      <c r="U2418" s="3">
        <v>95.2</v>
      </c>
      <c r="V2418" t="str">
        <f t="shared" si="74"/>
        <v>Oct-2017</v>
      </c>
      <c r="W2418" s="4">
        <f t="shared" si="75"/>
        <v>0.16</v>
      </c>
    </row>
    <row r="2419" spans="1:23" x14ac:dyDescent="0.3">
      <c r="A2419">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s="3">
        <v>79.872</v>
      </c>
      <c r="S2419" s="5">
        <v>3</v>
      </c>
      <c r="T2419" s="4">
        <v>0.2</v>
      </c>
      <c r="U2419" s="3">
        <v>29.952000000000002</v>
      </c>
      <c r="V2419" t="str">
        <f t="shared" si="74"/>
        <v>Oct-2017</v>
      </c>
      <c r="W2419" s="4">
        <f t="shared" si="75"/>
        <v>0.375</v>
      </c>
    </row>
    <row r="2420" spans="1:23" x14ac:dyDescent="0.3">
      <c r="A2420">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s="3">
        <v>2396.4</v>
      </c>
      <c r="S2420" s="5">
        <v>10</v>
      </c>
      <c r="T2420" s="4">
        <v>0.2</v>
      </c>
      <c r="U2420" s="3">
        <v>179.73</v>
      </c>
      <c r="V2420" t="str">
        <f t="shared" si="74"/>
        <v>May-2016</v>
      </c>
      <c r="W2420" s="4">
        <f t="shared" si="75"/>
        <v>7.4999999999999997E-2</v>
      </c>
    </row>
    <row r="2421" spans="1:23" x14ac:dyDescent="0.3">
      <c r="A2421">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s="3">
        <v>63.56</v>
      </c>
      <c r="S2421" s="5">
        <v>2</v>
      </c>
      <c r="T2421" s="4">
        <v>0</v>
      </c>
      <c r="U2421" s="3">
        <v>3.1779999999999999</v>
      </c>
      <c r="V2421" t="str">
        <f t="shared" si="74"/>
        <v>Nov-2017</v>
      </c>
      <c r="W2421" s="4">
        <f t="shared" si="75"/>
        <v>4.9999999999999996E-2</v>
      </c>
    </row>
    <row r="2422" spans="1:23" x14ac:dyDescent="0.3">
      <c r="A2422">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s="3">
        <v>99.99</v>
      </c>
      <c r="S2422" s="5">
        <v>1</v>
      </c>
      <c r="T2422" s="4">
        <v>0</v>
      </c>
      <c r="U2422" s="3">
        <v>43.995600000000003</v>
      </c>
      <c r="V2422" t="str">
        <f t="shared" si="74"/>
        <v>Nov-2017</v>
      </c>
      <c r="W2422" s="4">
        <f t="shared" si="75"/>
        <v>0.44000000000000006</v>
      </c>
    </row>
    <row r="2423" spans="1:23" x14ac:dyDescent="0.3">
      <c r="A242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s="3">
        <v>230.376</v>
      </c>
      <c r="S2423" s="5">
        <v>3</v>
      </c>
      <c r="T2423" s="4">
        <v>0.2</v>
      </c>
      <c r="U2423" s="3">
        <v>-48.954900000000002</v>
      </c>
      <c r="V2423" t="str">
        <f t="shared" si="74"/>
        <v>Apr-2016</v>
      </c>
      <c r="W2423" s="4">
        <f t="shared" si="75"/>
        <v>-0.21249999999999999</v>
      </c>
    </row>
    <row r="2424" spans="1:23" x14ac:dyDescent="0.3">
      <c r="A2424">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s="3">
        <v>9.6639999999999997</v>
      </c>
      <c r="S2424" s="5">
        <v>2</v>
      </c>
      <c r="T2424" s="4">
        <v>0.2</v>
      </c>
      <c r="U2424" s="3">
        <v>3.2616000000000001</v>
      </c>
      <c r="V2424" t="str">
        <f t="shared" si="74"/>
        <v>Apr-2016</v>
      </c>
      <c r="W2424" s="4">
        <f t="shared" si="75"/>
        <v>0.33750000000000002</v>
      </c>
    </row>
    <row r="2425" spans="1:23" x14ac:dyDescent="0.3">
      <c r="A2425">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s="3">
        <v>158.928</v>
      </c>
      <c r="S2425" s="5">
        <v>7</v>
      </c>
      <c r="T2425" s="4">
        <v>0.2</v>
      </c>
      <c r="U2425" s="3">
        <v>41.718600000000002</v>
      </c>
      <c r="V2425" t="str">
        <f t="shared" si="74"/>
        <v>Dec-2017</v>
      </c>
      <c r="W2425" s="4">
        <f t="shared" si="75"/>
        <v>0.26250000000000001</v>
      </c>
    </row>
    <row r="2426" spans="1:23" x14ac:dyDescent="0.3">
      <c r="A2426">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s="3">
        <v>13.023</v>
      </c>
      <c r="S2426" s="5">
        <v>1</v>
      </c>
      <c r="T2426" s="4">
        <v>0.7</v>
      </c>
      <c r="U2426" s="3">
        <v>-10.4184</v>
      </c>
      <c r="V2426" t="str">
        <f t="shared" si="74"/>
        <v>Dec-2017</v>
      </c>
      <c r="W2426" s="4">
        <f t="shared" si="75"/>
        <v>-0.8</v>
      </c>
    </row>
    <row r="2427" spans="1:23" x14ac:dyDescent="0.3">
      <c r="A2427">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s="3">
        <v>273.06</v>
      </c>
      <c r="S2427" s="5">
        <v>2</v>
      </c>
      <c r="T2427" s="4">
        <v>0.4</v>
      </c>
      <c r="U2427" s="3">
        <v>-104.673</v>
      </c>
      <c r="V2427" t="str">
        <f t="shared" si="74"/>
        <v>Dec-2017</v>
      </c>
      <c r="W2427" s="4">
        <f t="shared" si="75"/>
        <v>-0.38333333333333336</v>
      </c>
    </row>
    <row r="2428" spans="1:23" x14ac:dyDescent="0.3">
      <c r="A2428">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s="3">
        <v>39.311999999999998</v>
      </c>
      <c r="S2428" s="5">
        <v>13</v>
      </c>
      <c r="T2428" s="4">
        <v>0.2</v>
      </c>
      <c r="U2428" s="3">
        <v>12.776400000000001</v>
      </c>
      <c r="V2428" t="str">
        <f t="shared" si="74"/>
        <v>Dec-2017</v>
      </c>
      <c r="W2428" s="4">
        <f t="shared" si="75"/>
        <v>0.32500000000000001</v>
      </c>
    </row>
    <row r="2429" spans="1:23" x14ac:dyDescent="0.3">
      <c r="A2429">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s="3">
        <v>1.3440000000000001</v>
      </c>
      <c r="S2429" s="5">
        <v>4</v>
      </c>
      <c r="T2429" s="4">
        <v>0.8</v>
      </c>
      <c r="U2429" s="3">
        <v>-2.1503999999999999</v>
      </c>
      <c r="V2429" t="str">
        <f t="shared" si="74"/>
        <v>Jun-2016</v>
      </c>
      <c r="W2429" s="4">
        <f t="shared" si="75"/>
        <v>-1.5999999999999999</v>
      </c>
    </row>
    <row r="2430" spans="1:23" x14ac:dyDescent="0.3">
      <c r="A2430">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s="3">
        <v>8.2720000000000002</v>
      </c>
      <c r="S2430" s="5">
        <v>4</v>
      </c>
      <c r="T2430" s="4">
        <v>0.8</v>
      </c>
      <c r="U2430" s="3">
        <v>-13.6488</v>
      </c>
      <c r="V2430" t="str">
        <f t="shared" si="74"/>
        <v>Jun-2016</v>
      </c>
      <c r="W2430" s="4">
        <f t="shared" si="75"/>
        <v>-1.65</v>
      </c>
    </row>
    <row r="2431" spans="1:23" x14ac:dyDescent="0.3">
      <c r="A2431">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v>
      </c>
      <c r="S2431" s="5">
        <v>7</v>
      </c>
      <c r="T2431" s="4">
        <v>0.6</v>
      </c>
      <c r="U2431" s="3">
        <v>-9.0944000000000003</v>
      </c>
      <c r="V2431" t="str">
        <f t="shared" si="74"/>
        <v>Jun-2016</v>
      </c>
      <c r="W2431" s="4">
        <f t="shared" si="75"/>
        <v>-0.72499999999999998</v>
      </c>
    </row>
    <row r="2432" spans="1:23" x14ac:dyDescent="0.3">
      <c r="A2432">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s="5">
        <v>8</v>
      </c>
      <c r="T2432" s="4">
        <v>0</v>
      </c>
      <c r="U2432" s="3">
        <v>27.485600000000002</v>
      </c>
      <c r="V2432" t="str">
        <f t="shared" si="74"/>
        <v>May-2017</v>
      </c>
      <c r="W2432" s="4">
        <f t="shared" si="75"/>
        <v>0.47000000000000003</v>
      </c>
    </row>
    <row r="2433" spans="1:23" x14ac:dyDescent="0.3">
      <c r="A243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s="5">
        <v>2</v>
      </c>
      <c r="T2433" s="4">
        <v>0</v>
      </c>
      <c r="U2433" s="3">
        <v>3.0339999999999998</v>
      </c>
      <c r="V2433" t="str">
        <f t="shared" si="74"/>
        <v>Jan-2018</v>
      </c>
      <c r="W2433" s="4">
        <f t="shared" si="75"/>
        <v>0.41</v>
      </c>
    </row>
    <row r="2434" spans="1:23" x14ac:dyDescent="0.3">
      <c r="A2434">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s="3">
        <v>366.786</v>
      </c>
      <c r="S2434" s="5">
        <v>7</v>
      </c>
      <c r="T2434" s="4">
        <v>0.1</v>
      </c>
      <c r="U2434" s="3">
        <v>65.206400000000002</v>
      </c>
      <c r="V2434" t="str">
        <f t="shared" si="74"/>
        <v>Apr-2014</v>
      </c>
      <c r="W2434" s="4">
        <f t="shared" si="75"/>
        <v>0.17777777777777778</v>
      </c>
    </row>
    <row r="2435" spans="1:23" x14ac:dyDescent="0.3">
      <c r="A2435">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54.368000000000002</v>
      </c>
      <c r="S2435" s="5">
        <v>4</v>
      </c>
      <c r="T2435" s="4">
        <v>0.2</v>
      </c>
      <c r="U2435" s="3">
        <v>4.0776000000000003</v>
      </c>
      <c r="V2435" t="str">
        <f t="shared" ref="V2435:V2498" si="76">TEXT(D2435,"mmm-yyyy")</f>
        <v>Jun-2017</v>
      </c>
      <c r="W2435" s="4">
        <f t="shared" ref="W2435:W2498" si="77">IF(R2435=0,0,U2435/R2435)</f>
        <v>7.4999999999999997E-2</v>
      </c>
    </row>
    <row r="2436" spans="1:23" x14ac:dyDescent="0.3">
      <c r="A2436">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s="3">
        <v>33.96</v>
      </c>
      <c r="S2436" s="5">
        <v>2</v>
      </c>
      <c r="T2436" s="4">
        <v>0</v>
      </c>
      <c r="U2436" s="3">
        <v>16.98</v>
      </c>
      <c r="V2436" t="str">
        <f t="shared" si="76"/>
        <v>Nov-2015</v>
      </c>
      <c r="W2436" s="4">
        <f t="shared" si="77"/>
        <v>0.5</v>
      </c>
    </row>
    <row r="2437" spans="1:23" x14ac:dyDescent="0.3">
      <c r="A2437">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s="3">
        <v>826.11</v>
      </c>
      <c r="S2437" s="5">
        <v>3</v>
      </c>
      <c r="T2437" s="4">
        <v>0</v>
      </c>
      <c r="U2437" s="3">
        <v>322.18290000000002</v>
      </c>
      <c r="V2437" t="str">
        <f t="shared" si="76"/>
        <v>Nov-2015</v>
      </c>
      <c r="W2437" s="4">
        <f t="shared" si="77"/>
        <v>0.39</v>
      </c>
    </row>
    <row r="2438" spans="1:23" x14ac:dyDescent="0.3">
      <c r="A2438">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s="5">
        <v>9</v>
      </c>
      <c r="T2438" s="4">
        <v>0</v>
      </c>
      <c r="U2438" s="3">
        <v>114.6285</v>
      </c>
      <c r="V2438" t="str">
        <f t="shared" si="76"/>
        <v>Jul-2017</v>
      </c>
      <c r="W2438" s="4">
        <f t="shared" si="77"/>
        <v>0.21</v>
      </c>
    </row>
    <row r="2439" spans="1:23" x14ac:dyDescent="0.3">
      <c r="A2439">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s="3">
        <v>145.97999999999999</v>
      </c>
      <c r="S2439" s="5">
        <v>2</v>
      </c>
      <c r="T2439" s="4">
        <v>0.5</v>
      </c>
      <c r="U2439" s="3">
        <v>-99.266400000000004</v>
      </c>
      <c r="V2439" t="str">
        <f t="shared" si="76"/>
        <v>Nov-2014</v>
      </c>
      <c r="W2439" s="4">
        <f t="shared" si="77"/>
        <v>-0.68</v>
      </c>
    </row>
    <row r="2440" spans="1:23" x14ac:dyDescent="0.3">
      <c r="A2440">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s="3">
        <v>35.808</v>
      </c>
      <c r="S2440" s="5">
        <v>4</v>
      </c>
      <c r="T2440" s="4">
        <v>0.2</v>
      </c>
      <c r="U2440" s="3">
        <v>12.5328</v>
      </c>
      <c r="V2440" t="str">
        <f t="shared" si="76"/>
        <v>Nov-2014</v>
      </c>
      <c r="W2440" s="4">
        <f t="shared" si="77"/>
        <v>0.35</v>
      </c>
    </row>
    <row r="2441" spans="1:23" x14ac:dyDescent="0.3">
      <c r="A2441">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7.9039999999999999</v>
      </c>
      <c r="S2441" s="5">
        <v>2</v>
      </c>
      <c r="T2441" s="4">
        <v>0.2</v>
      </c>
      <c r="U2441" s="3">
        <v>2.1736</v>
      </c>
      <c r="V2441" t="str">
        <f t="shared" si="76"/>
        <v>Jul-2017</v>
      </c>
      <c r="W2441" s="4">
        <f t="shared" si="77"/>
        <v>0.27500000000000002</v>
      </c>
    </row>
    <row r="2442" spans="1:23" x14ac:dyDescent="0.3">
      <c r="A2442">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s="3">
        <v>345</v>
      </c>
      <c r="S2442" s="5">
        <v>5</v>
      </c>
      <c r="T2442" s="4">
        <v>0</v>
      </c>
      <c r="U2442" s="3">
        <v>86.25</v>
      </c>
      <c r="V2442" t="str">
        <f t="shared" si="76"/>
        <v>May-2016</v>
      </c>
      <c r="W2442" s="4">
        <f t="shared" si="77"/>
        <v>0.25</v>
      </c>
    </row>
    <row r="2443" spans="1:23" x14ac:dyDescent="0.3">
      <c r="A244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s="3">
        <v>174.286</v>
      </c>
      <c r="S2443" s="5">
        <v>2</v>
      </c>
      <c r="T2443" s="4">
        <v>0.3</v>
      </c>
      <c r="U2443" s="3">
        <v>-19.918399999999998</v>
      </c>
      <c r="V2443" t="str">
        <f t="shared" si="76"/>
        <v>May-2016</v>
      </c>
      <c r="W2443" s="4">
        <f t="shared" si="77"/>
        <v>-0.11428571428571428</v>
      </c>
    </row>
    <row r="2444" spans="1:23" x14ac:dyDescent="0.3">
      <c r="A2444">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s="3">
        <v>662.84</v>
      </c>
      <c r="S2444" s="5">
        <v>4</v>
      </c>
      <c r="T2444" s="4">
        <v>0</v>
      </c>
      <c r="U2444" s="3">
        <v>172.33840000000001</v>
      </c>
      <c r="V2444" t="str">
        <f t="shared" si="76"/>
        <v>May-2016</v>
      </c>
      <c r="W2444" s="4">
        <f t="shared" si="77"/>
        <v>0.26</v>
      </c>
    </row>
    <row r="2445" spans="1:23" x14ac:dyDescent="0.3">
      <c r="A2445">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s="3">
        <v>95.1</v>
      </c>
      <c r="S2445" s="5">
        <v>5</v>
      </c>
      <c r="T2445" s="4">
        <v>0</v>
      </c>
      <c r="U2445" s="3">
        <v>30.431999999999999</v>
      </c>
      <c r="V2445" t="str">
        <f t="shared" si="76"/>
        <v>May-2016</v>
      </c>
      <c r="W2445" s="4">
        <f t="shared" si="77"/>
        <v>0.32</v>
      </c>
    </row>
    <row r="2446" spans="1:23" x14ac:dyDescent="0.3">
      <c r="A2446">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s="3">
        <v>26.88</v>
      </c>
      <c r="S2446" s="5">
        <v>6</v>
      </c>
      <c r="T2446" s="4">
        <v>0</v>
      </c>
      <c r="U2446" s="3">
        <v>12.9024</v>
      </c>
      <c r="V2446" t="str">
        <f t="shared" si="76"/>
        <v>May-2016</v>
      </c>
      <c r="W2446" s="4">
        <f t="shared" si="77"/>
        <v>0.48000000000000004</v>
      </c>
    </row>
    <row r="2447" spans="1:23" x14ac:dyDescent="0.3">
      <c r="A2447">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s="3">
        <v>257.98</v>
      </c>
      <c r="S2447" s="5">
        <v>2</v>
      </c>
      <c r="T2447" s="4">
        <v>0</v>
      </c>
      <c r="U2447" s="3">
        <v>74.8142</v>
      </c>
      <c r="V2447" t="str">
        <f t="shared" si="76"/>
        <v>May-2016</v>
      </c>
      <c r="W2447" s="4">
        <f t="shared" si="77"/>
        <v>0.28999999999999998</v>
      </c>
    </row>
    <row r="2448" spans="1:23" x14ac:dyDescent="0.3">
      <c r="A2448">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s="5">
        <v>2</v>
      </c>
      <c r="T2448" s="4">
        <v>0</v>
      </c>
      <c r="U2448" s="3">
        <v>8.2156000000000002</v>
      </c>
      <c r="V2448" t="str">
        <f t="shared" si="76"/>
        <v>Oct-2015</v>
      </c>
      <c r="W2448" s="4">
        <f t="shared" si="77"/>
        <v>0.47000000000000003</v>
      </c>
    </row>
    <row r="2449" spans="1:23" x14ac:dyDescent="0.3">
      <c r="A2449">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s="5">
        <v>5</v>
      </c>
      <c r="T2449" s="4">
        <v>0.3</v>
      </c>
      <c r="U2449" s="3">
        <v>-14.081</v>
      </c>
      <c r="V2449" t="str">
        <f t="shared" si="76"/>
        <v>Nov-2016</v>
      </c>
      <c r="W2449" s="4">
        <f t="shared" si="77"/>
        <v>-2.8571428571428571E-2</v>
      </c>
    </row>
    <row r="2450" spans="1:23" x14ac:dyDescent="0.3">
      <c r="A2450">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s="3">
        <v>269.49</v>
      </c>
      <c r="S2450" s="5">
        <v>3</v>
      </c>
      <c r="T2450" s="4">
        <v>0</v>
      </c>
      <c r="U2450" s="3">
        <v>5.3898000000000001</v>
      </c>
      <c r="V2450" t="str">
        <f t="shared" si="76"/>
        <v>Sep-2015</v>
      </c>
      <c r="W2450" s="4">
        <f t="shared" si="77"/>
        <v>0.02</v>
      </c>
    </row>
    <row r="2451" spans="1:23" x14ac:dyDescent="0.3">
      <c r="A2451">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s="3">
        <v>29.12</v>
      </c>
      <c r="S2451" s="5">
        <v>5</v>
      </c>
      <c r="T2451" s="4">
        <v>0.2</v>
      </c>
      <c r="U2451" s="3">
        <v>9.8279999999999994</v>
      </c>
      <c r="V2451" t="str">
        <f t="shared" si="76"/>
        <v>Nov-2016</v>
      </c>
      <c r="W2451" s="4">
        <f t="shared" si="77"/>
        <v>0.33749999999999997</v>
      </c>
    </row>
    <row r="2452" spans="1:23" x14ac:dyDescent="0.3">
      <c r="A2452">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s="3">
        <v>18.75</v>
      </c>
      <c r="S2452" s="5">
        <v>5</v>
      </c>
      <c r="T2452" s="4">
        <v>0</v>
      </c>
      <c r="U2452" s="3">
        <v>9</v>
      </c>
      <c r="V2452" t="str">
        <f t="shared" si="76"/>
        <v>Mar-2017</v>
      </c>
      <c r="W2452" s="4">
        <f t="shared" si="77"/>
        <v>0.48</v>
      </c>
    </row>
    <row r="2453" spans="1:23" x14ac:dyDescent="0.3">
      <c r="A245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119.7</v>
      </c>
      <c r="S2453" s="5">
        <v>6</v>
      </c>
      <c r="T2453" s="4">
        <v>0</v>
      </c>
      <c r="U2453" s="3">
        <v>31.122</v>
      </c>
      <c r="V2453" t="str">
        <f t="shared" si="76"/>
        <v>Mar-2017</v>
      </c>
      <c r="W2453" s="4">
        <f t="shared" si="77"/>
        <v>0.26</v>
      </c>
    </row>
    <row r="2454" spans="1:23" x14ac:dyDescent="0.3">
      <c r="A2454">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s="5">
        <v>3</v>
      </c>
      <c r="T2454" s="4">
        <v>0.2</v>
      </c>
      <c r="U2454" s="3">
        <v>3.0861000000000001</v>
      </c>
      <c r="V2454" t="str">
        <f t="shared" si="76"/>
        <v>Mar-2017</v>
      </c>
      <c r="W2454" s="4">
        <f t="shared" si="77"/>
        <v>0.33750000000000002</v>
      </c>
    </row>
    <row r="2455" spans="1:23" x14ac:dyDescent="0.3">
      <c r="A2455">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s="5">
        <v>3</v>
      </c>
      <c r="T2455" s="4">
        <v>0</v>
      </c>
      <c r="U2455" s="3">
        <v>18.2592</v>
      </c>
      <c r="V2455" t="str">
        <f t="shared" si="76"/>
        <v>Mar-2017</v>
      </c>
      <c r="W2455" s="4">
        <f t="shared" si="77"/>
        <v>0.32</v>
      </c>
    </row>
    <row r="2456" spans="1:23" x14ac:dyDescent="0.3">
      <c r="A2456">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s="5">
        <v>8</v>
      </c>
      <c r="T2456" s="4">
        <v>0</v>
      </c>
      <c r="U2456" s="3">
        <v>13.603999999999999</v>
      </c>
      <c r="V2456" t="str">
        <f t="shared" si="76"/>
        <v>Mar-2017</v>
      </c>
      <c r="W2456" s="4">
        <f t="shared" si="77"/>
        <v>0.19</v>
      </c>
    </row>
    <row r="2457" spans="1:23" x14ac:dyDescent="0.3">
      <c r="A2457">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s="5">
        <v>8</v>
      </c>
      <c r="T2457" s="4">
        <v>0</v>
      </c>
      <c r="U2457" s="3">
        <v>27.9344</v>
      </c>
      <c r="V2457" t="str">
        <f t="shared" si="76"/>
        <v>Mar-2017</v>
      </c>
      <c r="W2457" s="4">
        <f t="shared" si="77"/>
        <v>0.26</v>
      </c>
    </row>
    <row r="2458" spans="1:23" x14ac:dyDescent="0.3">
      <c r="A2458">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s="5">
        <v>1</v>
      </c>
      <c r="T2458" s="4">
        <v>0</v>
      </c>
      <c r="U2458" s="3">
        <v>3.4357000000000002</v>
      </c>
      <c r="V2458" t="str">
        <f t="shared" si="76"/>
        <v>Mar-2017</v>
      </c>
      <c r="W2458" s="4">
        <f t="shared" si="77"/>
        <v>0.47000000000000003</v>
      </c>
    </row>
    <row r="2459" spans="1:23" x14ac:dyDescent="0.3">
      <c r="A2459">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59.1</v>
      </c>
      <c r="S2459" s="5">
        <v>6</v>
      </c>
      <c r="T2459" s="4">
        <v>0</v>
      </c>
      <c r="U2459" s="3">
        <v>22.457999999999998</v>
      </c>
      <c r="V2459" t="str">
        <f t="shared" si="76"/>
        <v>Mar-2017</v>
      </c>
      <c r="W2459" s="4">
        <f t="shared" si="77"/>
        <v>0.37999999999999995</v>
      </c>
    </row>
    <row r="2460" spans="1:23" x14ac:dyDescent="0.3">
      <c r="A2460">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s="5">
        <v>3</v>
      </c>
      <c r="T2460" s="4">
        <v>0</v>
      </c>
      <c r="U2460" s="3">
        <v>12.097799999999999</v>
      </c>
      <c r="V2460" t="str">
        <f t="shared" si="76"/>
        <v>Mar-2017</v>
      </c>
      <c r="W2460" s="4">
        <f t="shared" si="77"/>
        <v>0.26</v>
      </c>
    </row>
    <row r="2461" spans="1:23" x14ac:dyDescent="0.3">
      <c r="A2461">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s="5">
        <v>2</v>
      </c>
      <c r="T2461" s="4">
        <v>0</v>
      </c>
      <c r="U2461" s="3">
        <v>25.438400000000001</v>
      </c>
      <c r="V2461" t="str">
        <f t="shared" si="76"/>
        <v>Aug-2017</v>
      </c>
      <c r="W2461" s="4">
        <f t="shared" si="77"/>
        <v>0.26</v>
      </c>
    </row>
    <row r="2462" spans="1:23" x14ac:dyDescent="0.3">
      <c r="A2462">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s="3">
        <v>29.97</v>
      </c>
      <c r="S2462" s="5">
        <v>3</v>
      </c>
      <c r="T2462" s="4">
        <v>0</v>
      </c>
      <c r="U2462" s="3">
        <v>13.486499999999999</v>
      </c>
      <c r="V2462" t="str">
        <f t="shared" si="76"/>
        <v>Jul-2015</v>
      </c>
      <c r="W2462" s="4">
        <f t="shared" si="77"/>
        <v>0.45</v>
      </c>
    </row>
    <row r="2463" spans="1:23" x14ac:dyDescent="0.3">
      <c r="A246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s="3">
        <v>98.352000000000004</v>
      </c>
      <c r="S2463" s="5">
        <v>3</v>
      </c>
      <c r="T2463" s="4">
        <v>0.2</v>
      </c>
      <c r="U2463" s="3">
        <v>34.423200000000001</v>
      </c>
      <c r="V2463" t="str">
        <f t="shared" si="76"/>
        <v>Jul-2015</v>
      </c>
      <c r="W2463" s="4">
        <f t="shared" si="77"/>
        <v>0.35</v>
      </c>
    </row>
    <row r="2464" spans="1:23" x14ac:dyDescent="0.3">
      <c r="A2464">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v>
      </c>
      <c r="S2464" s="5">
        <v>5</v>
      </c>
      <c r="T2464" s="4">
        <v>0.2</v>
      </c>
      <c r="U2464" s="3">
        <v>29.372</v>
      </c>
      <c r="V2464" t="str">
        <f t="shared" si="76"/>
        <v>Dec-2017</v>
      </c>
      <c r="W2464" s="4">
        <f t="shared" si="77"/>
        <v>0.35</v>
      </c>
    </row>
    <row r="2465" spans="1:23" x14ac:dyDescent="0.3">
      <c r="A2465">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s="3">
        <v>14.624000000000001</v>
      </c>
      <c r="S2465" s="5">
        <v>2</v>
      </c>
      <c r="T2465" s="4">
        <v>0.2</v>
      </c>
      <c r="U2465" s="3">
        <v>5.1184000000000003</v>
      </c>
      <c r="V2465" t="str">
        <f t="shared" si="76"/>
        <v>Dec-2017</v>
      </c>
      <c r="W2465" s="4">
        <f t="shared" si="77"/>
        <v>0.35000000000000003</v>
      </c>
    </row>
    <row r="2466" spans="1:23" x14ac:dyDescent="0.3">
      <c r="A2466">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s="5">
        <v>1</v>
      </c>
      <c r="T2466" s="4">
        <v>0</v>
      </c>
      <c r="U2466" s="3">
        <v>36.987299999999998</v>
      </c>
      <c r="V2466" t="str">
        <f t="shared" si="76"/>
        <v>Dec-2017</v>
      </c>
      <c r="W2466" s="4">
        <f t="shared" si="77"/>
        <v>0.26999999999999996</v>
      </c>
    </row>
    <row r="2467" spans="1:23" x14ac:dyDescent="0.3">
      <c r="A2467">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s="5">
        <v>1</v>
      </c>
      <c r="T2467" s="4">
        <v>0</v>
      </c>
      <c r="U2467" s="3">
        <v>1.512</v>
      </c>
      <c r="V2467" t="str">
        <f t="shared" si="76"/>
        <v>Dec-2017</v>
      </c>
      <c r="W2467" s="4">
        <f t="shared" si="77"/>
        <v>0.48000000000000004</v>
      </c>
    </row>
    <row r="2468" spans="1:23" x14ac:dyDescent="0.3">
      <c r="A2468">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s="3">
        <v>9.11</v>
      </c>
      <c r="S2468" s="5">
        <v>1</v>
      </c>
      <c r="T2468" s="4">
        <v>0</v>
      </c>
      <c r="U2468" s="3">
        <v>4.0994999999999999</v>
      </c>
      <c r="V2468" t="str">
        <f t="shared" si="76"/>
        <v>May-2017</v>
      </c>
      <c r="W2468" s="4">
        <f t="shared" si="77"/>
        <v>0.45</v>
      </c>
    </row>
    <row r="2469" spans="1:23" x14ac:dyDescent="0.3">
      <c r="A2469">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s="3">
        <v>571.44000000000005</v>
      </c>
      <c r="S2469" s="5">
        <v>4</v>
      </c>
      <c r="T2469" s="4">
        <v>0</v>
      </c>
      <c r="U2469" s="3">
        <v>165.7176</v>
      </c>
      <c r="V2469" t="str">
        <f t="shared" si="76"/>
        <v>May-2017</v>
      </c>
      <c r="W2469" s="4">
        <f t="shared" si="77"/>
        <v>0.28999999999999998</v>
      </c>
    </row>
    <row r="2470" spans="1:23" x14ac:dyDescent="0.3">
      <c r="A2470">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s="3">
        <v>32.4</v>
      </c>
      <c r="S2470" s="5">
        <v>5</v>
      </c>
      <c r="T2470" s="4">
        <v>0</v>
      </c>
      <c r="U2470" s="3">
        <v>15.552</v>
      </c>
      <c r="V2470" t="str">
        <f t="shared" si="76"/>
        <v>May-2017</v>
      </c>
      <c r="W2470" s="4">
        <f t="shared" si="77"/>
        <v>0.48</v>
      </c>
    </row>
    <row r="2471" spans="1:23" x14ac:dyDescent="0.3">
      <c r="A2471">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s="3">
        <v>16.91</v>
      </c>
      <c r="S2471" s="5">
        <v>1</v>
      </c>
      <c r="T2471" s="4">
        <v>0</v>
      </c>
      <c r="U2471" s="3">
        <v>4.5656999999999996</v>
      </c>
      <c r="V2471" t="str">
        <f t="shared" si="76"/>
        <v>May-2017</v>
      </c>
      <c r="W2471" s="4">
        <f t="shared" si="77"/>
        <v>0.26999999999999996</v>
      </c>
    </row>
    <row r="2472" spans="1:23" x14ac:dyDescent="0.3">
      <c r="A2472">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s="3">
        <v>14.272</v>
      </c>
      <c r="S2472" s="5">
        <v>8</v>
      </c>
      <c r="T2472" s="4">
        <v>0.2</v>
      </c>
      <c r="U2472" s="3">
        <v>4.2816000000000001</v>
      </c>
      <c r="V2472" t="str">
        <f t="shared" si="76"/>
        <v>Jan-2016</v>
      </c>
      <c r="W2472" s="4">
        <f t="shared" si="77"/>
        <v>0.3</v>
      </c>
    </row>
    <row r="2473" spans="1:23" x14ac:dyDescent="0.3">
      <c r="A247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s="3">
        <v>451.13600000000002</v>
      </c>
      <c r="S2473" s="5">
        <v>4</v>
      </c>
      <c r="T2473" s="4">
        <v>0.2</v>
      </c>
      <c r="U2473" s="3">
        <v>-67.670400000000001</v>
      </c>
      <c r="V2473" t="str">
        <f t="shared" si="76"/>
        <v>Jan-2016</v>
      </c>
      <c r="W2473" s="4">
        <f t="shared" si="77"/>
        <v>-0.15</v>
      </c>
    </row>
    <row r="2474" spans="1:23" x14ac:dyDescent="0.3">
      <c r="A2474">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s="3">
        <v>64.864000000000004</v>
      </c>
      <c r="S2474" s="5">
        <v>4</v>
      </c>
      <c r="T2474" s="4">
        <v>0.2</v>
      </c>
      <c r="U2474" s="3">
        <v>6.4863999999999997</v>
      </c>
      <c r="V2474" t="str">
        <f t="shared" si="76"/>
        <v>Jan-2016</v>
      </c>
      <c r="W2474" s="4">
        <f t="shared" si="77"/>
        <v>9.9999999999999992E-2</v>
      </c>
    </row>
    <row r="2475" spans="1:23" x14ac:dyDescent="0.3">
      <c r="A2475">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s="3">
        <v>217.584</v>
      </c>
      <c r="S2475" s="5">
        <v>2</v>
      </c>
      <c r="T2475" s="4">
        <v>0.2</v>
      </c>
      <c r="U2475" s="3">
        <v>-29.9178</v>
      </c>
      <c r="V2475" t="str">
        <f t="shared" si="76"/>
        <v>Nov-2016</v>
      </c>
      <c r="W2475" s="4">
        <f t="shared" si="77"/>
        <v>-0.13749999999999998</v>
      </c>
    </row>
    <row r="2476" spans="1:23" x14ac:dyDescent="0.3">
      <c r="A2476">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s="3">
        <v>82.95</v>
      </c>
      <c r="S2476" s="5">
        <v>5</v>
      </c>
      <c r="T2476" s="4">
        <v>0</v>
      </c>
      <c r="U2476" s="3">
        <v>29.032499999999999</v>
      </c>
      <c r="V2476" t="str">
        <f t="shared" si="76"/>
        <v>Nov-2016</v>
      </c>
      <c r="W2476" s="4">
        <f t="shared" si="77"/>
        <v>0.35</v>
      </c>
    </row>
    <row r="2477" spans="1:23" x14ac:dyDescent="0.3">
      <c r="A2477">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s="3">
        <v>87.71</v>
      </c>
      <c r="S2477" s="5">
        <v>7</v>
      </c>
      <c r="T2477" s="4">
        <v>0</v>
      </c>
      <c r="U2477" s="3">
        <v>41.223700000000001</v>
      </c>
      <c r="V2477" t="str">
        <f t="shared" si="76"/>
        <v>Nov-2016</v>
      </c>
      <c r="W2477" s="4">
        <f t="shared" si="77"/>
        <v>0.47000000000000003</v>
      </c>
    </row>
    <row r="2478" spans="1:23" x14ac:dyDescent="0.3">
      <c r="A2478">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s="3">
        <v>1101.48</v>
      </c>
      <c r="S2478" s="5">
        <v>4</v>
      </c>
      <c r="T2478" s="4">
        <v>0</v>
      </c>
      <c r="U2478" s="3">
        <v>429.5772</v>
      </c>
      <c r="V2478" t="str">
        <f t="shared" si="76"/>
        <v>Nov-2016</v>
      </c>
      <c r="W2478" s="4">
        <f t="shared" si="77"/>
        <v>0.39</v>
      </c>
    </row>
    <row r="2479" spans="1:23" x14ac:dyDescent="0.3">
      <c r="A2479">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s="3">
        <v>1322.3520000000001</v>
      </c>
      <c r="S2479" s="5">
        <v>3</v>
      </c>
      <c r="T2479" s="4">
        <v>0.2</v>
      </c>
      <c r="U2479" s="3">
        <v>-99.176400000000001</v>
      </c>
      <c r="V2479" t="str">
        <f t="shared" si="76"/>
        <v>Sep-2017</v>
      </c>
      <c r="W2479" s="4">
        <f t="shared" si="77"/>
        <v>-7.4999999999999997E-2</v>
      </c>
    </row>
    <row r="2480" spans="1:23" x14ac:dyDescent="0.3">
      <c r="A2480">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s="5">
        <v>3</v>
      </c>
      <c r="T2480" s="4">
        <v>0</v>
      </c>
      <c r="U2480" s="3">
        <v>1.4742</v>
      </c>
      <c r="V2480" t="str">
        <f t="shared" si="76"/>
        <v>Sep-2014</v>
      </c>
      <c r="W2480" s="4">
        <f t="shared" si="77"/>
        <v>0.27</v>
      </c>
    </row>
    <row r="2481" spans="1:23" x14ac:dyDescent="0.3">
      <c r="A2481">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s="3">
        <v>11.183999999999999</v>
      </c>
      <c r="S2481" s="5">
        <v>1</v>
      </c>
      <c r="T2481" s="4">
        <v>0.2</v>
      </c>
      <c r="U2481" s="3">
        <v>0.83879999999999999</v>
      </c>
      <c r="V2481" t="str">
        <f t="shared" si="76"/>
        <v>Jun-2017</v>
      </c>
      <c r="W2481" s="4">
        <f t="shared" si="77"/>
        <v>7.4999999999999997E-2</v>
      </c>
    </row>
    <row r="2482" spans="1:23" x14ac:dyDescent="0.3">
      <c r="A2482">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s="5">
        <v>2</v>
      </c>
      <c r="T2482" s="4">
        <v>0.2</v>
      </c>
      <c r="U2482" s="3">
        <v>-32.636600000000001</v>
      </c>
      <c r="V2482" t="str">
        <f t="shared" si="76"/>
        <v>Jun-2017</v>
      </c>
      <c r="W2482" s="4">
        <f t="shared" si="77"/>
        <v>-0.21249999999999999</v>
      </c>
    </row>
    <row r="2483" spans="1:23" x14ac:dyDescent="0.3">
      <c r="A248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v>
      </c>
      <c r="S2483" s="5">
        <v>6</v>
      </c>
      <c r="T2483" s="4">
        <v>0</v>
      </c>
      <c r="U2483" s="3">
        <v>0</v>
      </c>
      <c r="V2483" t="str">
        <f t="shared" si="76"/>
        <v>Dec-2017</v>
      </c>
      <c r="W2483" s="4">
        <f t="shared" si="77"/>
        <v>0</v>
      </c>
    </row>
    <row r="2484" spans="1:23" x14ac:dyDescent="0.3">
      <c r="A2484">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s="3">
        <v>35.167999999999999</v>
      </c>
      <c r="S2484" s="5">
        <v>4</v>
      </c>
      <c r="T2484" s="4">
        <v>0.2</v>
      </c>
      <c r="U2484" s="3">
        <v>11.429600000000001</v>
      </c>
      <c r="V2484" t="str">
        <f t="shared" si="76"/>
        <v>Sep-2017</v>
      </c>
      <c r="W2484" s="4">
        <f t="shared" si="77"/>
        <v>0.32500000000000001</v>
      </c>
    </row>
    <row r="2485" spans="1:23" x14ac:dyDescent="0.3">
      <c r="A2485">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s="3">
        <v>1137.75</v>
      </c>
      <c r="S2485" s="5">
        <v>5</v>
      </c>
      <c r="T2485" s="4">
        <v>0</v>
      </c>
      <c r="U2485" s="3">
        <v>250.30500000000001</v>
      </c>
      <c r="V2485" t="str">
        <f t="shared" si="76"/>
        <v>Sep-2017</v>
      </c>
      <c r="W2485" s="4">
        <f t="shared" si="77"/>
        <v>0.22</v>
      </c>
    </row>
    <row r="2486" spans="1:23" x14ac:dyDescent="0.3">
      <c r="A2486">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s="3">
        <v>99.68</v>
      </c>
      <c r="S2486" s="5">
        <v>5</v>
      </c>
      <c r="T2486" s="4">
        <v>0.2</v>
      </c>
      <c r="U2486" s="3">
        <v>32.396000000000001</v>
      </c>
      <c r="V2486" t="str">
        <f t="shared" si="76"/>
        <v>Sep-2017</v>
      </c>
      <c r="W2486" s="4">
        <f t="shared" si="77"/>
        <v>0.32500000000000001</v>
      </c>
    </row>
    <row r="2487" spans="1:23" x14ac:dyDescent="0.3">
      <c r="A2487">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s="3">
        <v>5.56</v>
      </c>
      <c r="S2487" s="5">
        <v>2</v>
      </c>
      <c r="T2487" s="4">
        <v>0</v>
      </c>
      <c r="U2487" s="3">
        <v>1.4456</v>
      </c>
      <c r="V2487" t="str">
        <f t="shared" si="76"/>
        <v>Sep-2017</v>
      </c>
      <c r="W2487" s="4">
        <f t="shared" si="77"/>
        <v>0.26</v>
      </c>
    </row>
    <row r="2488" spans="1:23" x14ac:dyDescent="0.3">
      <c r="A2488">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s="3">
        <v>85.52</v>
      </c>
      <c r="S2488" s="5">
        <v>2</v>
      </c>
      <c r="T2488" s="4">
        <v>0</v>
      </c>
      <c r="U2488" s="3">
        <v>22.235199999999999</v>
      </c>
      <c r="V2488" t="str">
        <f t="shared" si="76"/>
        <v>Jan-2015</v>
      </c>
      <c r="W2488" s="4">
        <f t="shared" si="77"/>
        <v>0.26</v>
      </c>
    </row>
    <row r="2489" spans="1:23" x14ac:dyDescent="0.3">
      <c r="A2489">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s="3">
        <v>9.84</v>
      </c>
      <c r="S2489" s="5">
        <v>3</v>
      </c>
      <c r="T2489" s="4">
        <v>0</v>
      </c>
      <c r="U2489" s="3">
        <v>2.6568000000000001</v>
      </c>
      <c r="V2489" t="str">
        <f t="shared" si="76"/>
        <v>Jan-2015</v>
      </c>
      <c r="W2489" s="4">
        <f t="shared" si="77"/>
        <v>0.27</v>
      </c>
    </row>
    <row r="2490" spans="1:23" x14ac:dyDescent="0.3">
      <c r="A2490">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s="3">
        <v>20.04</v>
      </c>
      <c r="S2490" s="5">
        <v>3</v>
      </c>
      <c r="T2490" s="4">
        <v>0</v>
      </c>
      <c r="U2490" s="3">
        <v>9.6191999999999993</v>
      </c>
      <c r="V2490" t="str">
        <f t="shared" si="76"/>
        <v>Jan-2015</v>
      </c>
      <c r="W2490" s="4">
        <f t="shared" si="77"/>
        <v>0.48</v>
      </c>
    </row>
    <row r="2491" spans="1:23" x14ac:dyDescent="0.3">
      <c r="A2491">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s="3">
        <v>631.96</v>
      </c>
      <c r="S2491" s="5">
        <v>4</v>
      </c>
      <c r="T2491" s="4">
        <v>0</v>
      </c>
      <c r="U2491" s="3">
        <v>303.3408</v>
      </c>
      <c r="V2491" t="str">
        <f t="shared" si="76"/>
        <v>Oct-2015</v>
      </c>
      <c r="W2491" s="4">
        <f t="shared" si="77"/>
        <v>0.48</v>
      </c>
    </row>
    <row r="2492" spans="1:23" x14ac:dyDescent="0.3">
      <c r="A2492">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s="3">
        <v>23.92</v>
      </c>
      <c r="S2492" s="5">
        <v>4</v>
      </c>
      <c r="T2492" s="4">
        <v>0</v>
      </c>
      <c r="U2492" s="3">
        <v>10.763999999999999</v>
      </c>
      <c r="V2492" t="str">
        <f t="shared" si="76"/>
        <v>Oct-2015</v>
      </c>
      <c r="W2492" s="4">
        <f t="shared" si="77"/>
        <v>0.44999999999999996</v>
      </c>
    </row>
    <row r="2493" spans="1:23" x14ac:dyDescent="0.3">
      <c r="A249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s="5">
        <v>6</v>
      </c>
      <c r="T2493" s="4">
        <v>0</v>
      </c>
      <c r="U2493" s="3">
        <v>41.510399999999997</v>
      </c>
      <c r="V2493" t="str">
        <f t="shared" si="76"/>
        <v>Dec-2014</v>
      </c>
      <c r="W2493" s="4">
        <f t="shared" si="77"/>
        <v>0.46</v>
      </c>
    </row>
    <row r="2494" spans="1:23" x14ac:dyDescent="0.3">
      <c r="A2494">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s="3">
        <v>4548.8100000000004</v>
      </c>
      <c r="S2494" s="5">
        <v>7</v>
      </c>
      <c r="T2494" s="4">
        <v>0</v>
      </c>
      <c r="U2494" s="3">
        <v>1228.1786999999999</v>
      </c>
      <c r="V2494" t="str">
        <f t="shared" si="76"/>
        <v>Nov-2014</v>
      </c>
      <c r="W2494" s="4">
        <f t="shared" si="77"/>
        <v>0.26999999999999996</v>
      </c>
    </row>
    <row r="2495" spans="1:23" x14ac:dyDescent="0.3">
      <c r="A2495">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s="5">
        <v>5</v>
      </c>
      <c r="T2495" s="4">
        <v>0.3</v>
      </c>
      <c r="U2495" s="3">
        <v>-34.392000000000003</v>
      </c>
      <c r="V2495" t="str">
        <f t="shared" si="76"/>
        <v>Sep-2016</v>
      </c>
      <c r="W2495" s="4">
        <f t="shared" si="77"/>
        <v>-0.1142857142857143</v>
      </c>
    </row>
    <row r="2496" spans="1:23" x14ac:dyDescent="0.3">
      <c r="A2496">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s="5">
        <v>5</v>
      </c>
      <c r="T2496" s="4">
        <v>0.2</v>
      </c>
      <c r="U2496" s="3">
        <v>53.997</v>
      </c>
      <c r="V2496" t="str">
        <f t="shared" si="76"/>
        <v>Sep-2016</v>
      </c>
      <c r="W2496" s="4">
        <f t="shared" si="77"/>
        <v>7.4999999999999997E-2</v>
      </c>
    </row>
    <row r="2497" spans="1:23" x14ac:dyDescent="0.3">
      <c r="A2497">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s="3">
        <v>647.84</v>
      </c>
      <c r="S2497" s="5">
        <v>8</v>
      </c>
      <c r="T2497" s="4">
        <v>0</v>
      </c>
      <c r="U2497" s="3">
        <v>32.392000000000003</v>
      </c>
      <c r="V2497" t="str">
        <f t="shared" si="76"/>
        <v>Jun-2014</v>
      </c>
      <c r="W2497" s="4">
        <f t="shared" si="77"/>
        <v>0.05</v>
      </c>
    </row>
    <row r="2498" spans="1:23" x14ac:dyDescent="0.3">
      <c r="A2498">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s="5">
        <v>3</v>
      </c>
      <c r="T2498" s="4">
        <v>0</v>
      </c>
      <c r="U2498" s="3">
        <v>18.609300000000001</v>
      </c>
      <c r="V2498" t="str">
        <f t="shared" si="76"/>
        <v>Oct-2015</v>
      </c>
      <c r="W2498" s="4">
        <f t="shared" si="77"/>
        <v>0.29000000000000004</v>
      </c>
    </row>
    <row r="2499" spans="1:23" x14ac:dyDescent="0.3">
      <c r="A2499">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s="5">
        <v>2</v>
      </c>
      <c r="T2499" s="4">
        <v>0</v>
      </c>
      <c r="U2499" s="3">
        <v>58.496200000000002</v>
      </c>
      <c r="V2499" t="str">
        <f t="shared" ref="V2499:V2562" si="78">TEXT(D2499,"mmm-yyyy")</f>
        <v>Oct-2015</v>
      </c>
      <c r="W2499" s="4">
        <f t="shared" ref="W2499:W2562" si="79">IF(R2499=0,0,U2499/R2499)</f>
        <v>0.47000000000000003</v>
      </c>
    </row>
    <row r="2500" spans="1:23" x14ac:dyDescent="0.3">
      <c r="A2500">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9.5839999999999996</v>
      </c>
      <c r="S2500" s="5">
        <v>1</v>
      </c>
      <c r="T2500" s="4">
        <v>0.2</v>
      </c>
      <c r="U2500" s="3">
        <v>3.3544</v>
      </c>
      <c r="V2500" t="str">
        <f t="shared" si="78"/>
        <v>May-2016</v>
      </c>
      <c r="W2500" s="4">
        <f t="shared" si="79"/>
        <v>0.35000000000000003</v>
      </c>
    </row>
    <row r="2501" spans="1:23" x14ac:dyDescent="0.3">
      <c r="A2501">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s="3">
        <v>37.607999999999997</v>
      </c>
      <c r="S2501" s="5">
        <v>3</v>
      </c>
      <c r="T2501" s="4">
        <v>0.2</v>
      </c>
      <c r="U2501" s="3">
        <v>12.6927</v>
      </c>
      <c r="V2501" t="str">
        <f t="shared" si="78"/>
        <v>Jun-2017</v>
      </c>
      <c r="W2501" s="4">
        <f t="shared" si="79"/>
        <v>0.33750000000000002</v>
      </c>
    </row>
    <row r="2502" spans="1:23" x14ac:dyDescent="0.3">
      <c r="A2502">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s="3">
        <v>12.224</v>
      </c>
      <c r="S2502" s="5">
        <v>2</v>
      </c>
      <c r="T2502" s="4">
        <v>0.2</v>
      </c>
      <c r="U2502" s="3">
        <v>4.4311999999999996</v>
      </c>
      <c r="V2502" t="str">
        <f t="shared" si="78"/>
        <v>Jun-2017</v>
      </c>
      <c r="W2502" s="4">
        <f t="shared" si="79"/>
        <v>0.36249999999999993</v>
      </c>
    </row>
    <row r="2503" spans="1:23" x14ac:dyDescent="0.3">
      <c r="A250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s="3">
        <v>2.3039999999999998</v>
      </c>
      <c r="S2503" s="5">
        <v>4</v>
      </c>
      <c r="T2503" s="4">
        <v>0.8</v>
      </c>
      <c r="U2503" s="3">
        <v>-3.5712000000000002</v>
      </c>
      <c r="V2503" t="str">
        <f t="shared" si="78"/>
        <v>Jun-2017</v>
      </c>
      <c r="W2503" s="4">
        <f t="shared" si="79"/>
        <v>-1.5500000000000003</v>
      </c>
    </row>
    <row r="2504" spans="1:23" x14ac:dyDescent="0.3">
      <c r="A2504">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s="3">
        <v>9.36</v>
      </c>
      <c r="S2504" s="5">
        <v>4</v>
      </c>
      <c r="T2504" s="4">
        <v>0.8</v>
      </c>
      <c r="U2504" s="3">
        <v>-16.38</v>
      </c>
      <c r="V2504" t="str">
        <f t="shared" si="78"/>
        <v>Jun-2017</v>
      </c>
      <c r="W2504" s="4">
        <f t="shared" si="79"/>
        <v>-1.75</v>
      </c>
    </row>
    <row r="2505" spans="1:23" x14ac:dyDescent="0.3">
      <c r="A2505">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s="3">
        <v>7.38</v>
      </c>
      <c r="S2505" s="5">
        <v>2</v>
      </c>
      <c r="T2505" s="4">
        <v>0</v>
      </c>
      <c r="U2505" s="3">
        <v>3.4685999999999999</v>
      </c>
      <c r="V2505" t="str">
        <f t="shared" si="78"/>
        <v>Nov-2016</v>
      </c>
      <c r="W2505" s="4">
        <f t="shared" si="79"/>
        <v>0.47</v>
      </c>
    </row>
    <row r="2506" spans="1:23" x14ac:dyDescent="0.3">
      <c r="A2506">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s="5">
        <v>4</v>
      </c>
      <c r="T2506" s="4">
        <v>0</v>
      </c>
      <c r="U2506" s="3">
        <v>15.041600000000001</v>
      </c>
      <c r="V2506" t="str">
        <f t="shared" si="78"/>
        <v>Jul-2014</v>
      </c>
      <c r="W2506" s="4">
        <f t="shared" si="79"/>
        <v>0.28000000000000003</v>
      </c>
    </row>
    <row r="2507" spans="1:23" x14ac:dyDescent="0.3">
      <c r="A2507">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s="3">
        <v>8187.65</v>
      </c>
      <c r="S2507" s="5">
        <v>5</v>
      </c>
      <c r="T2507" s="4">
        <v>0</v>
      </c>
      <c r="U2507" s="3">
        <v>327.50599999999997</v>
      </c>
      <c r="V2507" t="str">
        <f t="shared" si="78"/>
        <v>Jul-2014</v>
      </c>
      <c r="W2507" s="4">
        <f t="shared" si="79"/>
        <v>0.04</v>
      </c>
    </row>
    <row r="2508" spans="1:23" x14ac:dyDescent="0.3">
      <c r="A2508">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s="5">
        <v>8</v>
      </c>
      <c r="T2508" s="4">
        <v>0</v>
      </c>
      <c r="U2508" s="3">
        <v>34.284799999999997</v>
      </c>
      <c r="V2508" t="str">
        <f t="shared" si="78"/>
        <v>Jul-2014</v>
      </c>
      <c r="W2508" s="4">
        <f t="shared" si="79"/>
        <v>0.43999999999999995</v>
      </c>
    </row>
    <row r="2509" spans="1:23" x14ac:dyDescent="0.3">
      <c r="A2509">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s="3">
        <v>32.783999999999999</v>
      </c>
      <c r="S2509" s="5">
        <v>4</v>
      </c>
      <c r="T2509" s="4">
        <v>0.8</v>
      </c>
      <c r="U2509" s="3">
        <v>-85.238399999999999</v>
      </c>
      <c r="V2509" t="str">
        <f t="shared" si="78"/>
        <v>Jul-2015</v>
      </c>
      <c r="W2509" s="4">
        <f t="shared" si="79"/>
        <v>-2.6</v>
      </c>
    </row>
    <row r="2510" spans="1:23" x14ac:dyDescent="0.3">
      <c r="A2510">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s="3">
        <v>196.77600000000001</v>
      </c>
      <c r="S2510" s="5">
        <v>3</v>
      </c>
      <c r="T2510" s="4">
        <v>0.2</v>
      </c>
      <c r="U2510" s="3">
        <v>14.7582</v>
      </c>
      <c r="V2510" t="str">
        <f t="shared" si="78"/>
        <v>Mar-2017</v>
      </c>
      <c r="W2510" s="4">
        <f t="shared" si="79"/>
        <v>7.4999999999999997E-2</v>
      </c>
    </row>
    <row r="2511" spans="1:23" x14ac:dyDescent="0.3">
      <c r="A2511">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479.94</v>
      </c>
      <c r="S2511" s="5">
        <v>6</v>
      </c>
      <c r="T2511" s="4">
        <v>0</v>
      </c>
      <c r="U2511" s="3">
        <v>52.793399999999998</v>
      </c>
      <c r="V2511" t="str">
        <f t="shared" si="78"/>
        <v>Mar-2017</v>
      </c>
      <c r="W2511" s="4">
        <f t="shared" si="79"/>
        <v>0.11</v>
      </c>
    </row>
    <row r="2512" spans="1:23" x14ac:dyDescent="0.3">
      <c r="A2512">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s="3">
        <v>1117.92</v>
      </c>
      <c r="S2512" s="5">
        <v>4</v>
      </c>
      <c r="T2512" s="4">
        <v>0</v>
      </c>
      <c r="U2512" s="3">
        <v>55.896000000000001</v>
      </c>
      <c r="V2512" t="str">
        <f t="shared" si="78"/>
        <v>Nov-2016</v>
      </c>
      <c r="W2512" s="4">
        <f t="shared" si="79"/>
        <v>4.9999999999999996E-2</v>
      </c>
    </row>
    <row r="2513" spans="1:23" x14ac:dyDescent="0.3">
      <c r="A251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s="3">
        <v>106.5</v>
      </c>
      <c r="S2513" s="5">
        <v>6</v>
      </c>
      <c r="T2513" s="4">
        <v>0</v>
      </c>
      <c r="U2513" s="3">
        <v>41.534999999999997</v>
      </c>
      <c r="V2513" t="str">
        <f t="shared" si="78"/>
        <v>Apr-2015</v>
      </c>
      <c r="W2513" s="4">
        <f t="shared" si="79"/>
        <v>0.38999999999999996</v>
      </c>
    </row>
    <row r="2514" spans="1:23" x14ac:dyDescent="0.3">
      <c r="A2514">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s="3">
        <v>45.66</v>
      </c>
      <c r="S2514" s="5">
        <v>5</v>
      </c>
      <c r="T2514" s="4">
        <v>0.7</v>
      </c>
      <c r="U2514" s="3">
        <v>-33.484000000000002</v>
      </c>
      <c r="V2514" t="str">
        <f t="shared" si="78"/>
        <v>Dec-2017</v>
      </c>
      <c r="W2514" s="4">
        <f t="shared" si="79"/>
        <v>-0.73333333333333339</v>
      </c>
    </row>
    <row r="2515" spans="1:23" x14ac:dyDescent="0.3">
      <c r="A2515">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s="5">
        <v>4</v>
      </c>
      <c r="T2515" s="4">
        <v>0.2</v>
      </c>
      <c r="U2515" s="3">
        <v>1.1996</v>
      </c>
      <c r="V2515" t="str">
        <f t="shared" si="78"/>
        <v>Nov-2016</v>
      </c>
      <c r="W2515" s="4">
        <f t="shared" si="79"/>
        <v>1.2499999999999999E-2</v>
      </c>
    </row>
    <row r="2516" spans="1:23" x14ac:dyDescent="0.3">
      <c r="A2516">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s="5">
        <v>2</v>
      </c>
      <c r="T2516" s="4">
        <v>0.3</v>
      </c>
      <c r="U2516" s="3">
        <v>-2.0568</v>
      </c>
      <c r="V2516" t="str">
        <f t="shared" si="78"/>
        <v>Nov-2016</v>
      </c>
      <c r="W2516" s="4">
        <f t="shared" si="79"/>
        <v>-4.2857142857142858E-2</v>
      </c>
    </row>
    <row r="2517" spans="1:23" x14ac:dyDescent="0.3">
      <c r="A2517">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s="5">
        <v>2</v>
      </c>
      <c r="T2517" s="4">
        <v>0.2</v>
      </c>
      <c r="U2517" s="3">
        <v>19.824000000000002</v>
      </c>
      <c r="V2517" t="str">
        <f t="shared" si="78"/>
        <v>Sep-2014</v>
      </c>
      <c r="W2517" s="4">
        <f t="shared" si="79"/>
        <v>7.5000000000000011E-2</v>
      </c>
    </row>
    <row r="2518" spans="1:23" x14ac:dyDescent="0.3">
      <c r="A2518">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604.65599999999995</v>
      </c>
      <c r="S2518" s="5">
        <v>9</v>
      </c>
      <c r="T2518" s="4">
        <v>0.2</v>
      </c>
      <c r="U2518" s="3">
        <v>204.07140000000001</v>
      </c>
      <c r="V2518" t="str">
        <f t="shared" si="78"/>
        <v>Nov-2014</v>
      </c>
      <c r="W2518" s="4">
        <f t="shared" si="79"/>
        <v>0.33750000000000002</v>
      </c>
    </row>
    <row r="2519" spans="1:23" x14ac:dyDescent="0.3">
      <c r="A2519">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s="5">
        <v>3</v>
      </c>
      <c r="T2519" s="4">
        <v>0</v>
      </c>
      <c r="U2519" s="3">
        <v>12.993</v>
      </c>
      <c r="V2519" t="str">
        <f t="shared" si="78"/>
        <v>May-2017</v>
      </c>
      <c r="W2519" s="4">
        <f t="shared" si="79"/>
        <v>9.9999999999999992E-2</v>
      </c>
    </row>
    <row r="2520" spans="1:23" x14ac:dyDescent="0.3">
      <c r="A2520">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s="3">
        <v>20.16</v>
      </c>
      <c r="S2520" s="5">
        <v>7</v>
      </c>
      <c r="T2520" s="4">
        <v>0</v>
      </c>
      <c r="U2520" s="3">
        <v>9.8783999999999992</v>
      </c>
      <c r="V2520" t="str">
        <f t="shared" si="78"/>
        <v>Oct-2016</v>
      </c>
      <c r="W2520" s="4">
        <f t="shared" si="79"/>
        <v>0.48999999999999994</v>
      </c>
    </row>
    <row r="2521" spans="1:23" x14ac:dyDescent="0.3">
      <c r="A2521">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s="5">
        <v>6</v>
      </c>
      <c r="T2521" s="4">
        <v>0</v>
      </c>
      <c r="U2521" s="3">
        <v>14.4354</v>
      </c>
      <c r="V2521" t="str">
        <f t="shared" si="78"/>
        <v>Oct-2016</v>
      </c>
      <c r="W2521" s="4">
        <f t="shared" si="79"/>
        <v>0.49</v>
      </c>
    </row>
    <row r="2522" spans="1:23" x14ac:dyDescent="0.3">
      <c r="A2522">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s="3">
        <v>868.59</v>
      </c>
      <c r="S2522" s="5">
        <v>3</v>
      </c>
      <c r="T2522" s="4">
        <v>0</v>
      </c>
      <c r="U2522" s="3">
        <v>251.89109999999999</v>
      </c>
      <c r="V2522" t="str">
        <f t="shared" si="78"/>
        <v>Oct-2016</v>
      </c>
      <c r="W2522" s="4">
        <f t="shared" si="79"/>
        <v>0.28999999999999998</v>
      </c>
    </row>
    <row r="2523" spans="1:23" x14ac:dyDescent="0.3">
      <c r="A252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s="5">
        <v>2</v>
      </c>
      <c r="T2523" s="4">
        <v>0</v>
      </c>
      <c r="U2523" s="3">
        <v>6.2207999999999997</v>
      </c>
      <c r="V2523" t="str">
        <f t="shared" si="78"/>
        <v>Oct-2016</v>
      </c>
      <c r="W2523" s="4">
        <f t="shared" si="79"/>
        <v>0.47999999999999993</v>
      </c>
    </row>
    <row r="2524" spans="1:23" x14ac:dyDescent="0.3">
      <c r="A2524">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s="5">
        <v>1</v>
      </c>
      <c r="T2524" s="4">
        <v>0</v>
      </c>
      <c r="U2524" s="3">
        <v>1.375</v>
      </c>
      <c r="V2524" t="str">
        <f t="shared" si="78"/>
        <v>Oct-2016</v>
      </c>
      <c r="W2524" s="4">
        <f t="shared" si="79"/>
        <v>0.25</v>
      </c>
    </row>
    <row r="2525" spans="1:23" x14ac:dyDescent="0.3">
      <c r="A2525">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s="5">
        <v>4</v>
      </c>
      <c r="T2525" s="4">
        <v>0</v>
      </c>
      <c r="U2525" s="3">
        <v>55.936</v>
      </c>
      <c r="V2525" t="str">
        <f t="shared" si="78"/>
        <v>Oct-2016</v>
      </c>
      <c r="W2525" s="4">
        <f t="shared" si="79"/>
        <v>0.46</v>
      </c>
    </row>
    <row r="2526" spans="1:23" x14ac:dyDescent="0.3">
      <c r="A2526">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s="3">
        <v>42.048000000000002</v>
      </c>
      <c r="S2526" s="5">
        <v>9</v>
      </c>
      <c r="T2526" s="4">
        <v>0.2</v>
      </c>
      <c r="U2526" s="3">
        <v>5.2560000000000002</v>
      </c>
      <c r="V2526" t="str">
        <f t="shared" si="78"/>
        <v>Apr-2015</v>
      </c>
      <c r="W2526" s="4">
        <f t="shared" si="79"/>
        <v>0.125</v>
      </c>
    </row>
    <row r="2527" spans="1:23" x14ac:dyDescent="0.3">
      <c r="A2527">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s="3">
        <v>25.488</v>
      </c>
      <c r="S2527" s="5">
        <v>2</v>
      </c>
      <c r="T2527" s="4">
        <v>0.2</v>
      </c>
      <c r="U2527" s="3">
        <v>4.4603999999999999</v>
      </c>
      <c r="V2527" t="str">
        <f t="shared" si="78"/>
        <v>Apr-2015</v>
      </c>
      <c r="W2527" s="4">
        <f t="shared" si="79"/>
        <v>0.17499999999999999</v>
      </c>
    </row>
    <row r="2528" spans="1:23" x14ac:dyDescent="0.3">
      <c r="A2528">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s="3">
        <v>6.9</v>
      </c>
      <c r="S2528" s="5">
        <v>3</v>
      </c>
      <c r="T2528" s="4">
        <v>0.8</v>
      </c>
      <c r="U2528" s="3">
        <v>-12.074999999999999</v>
      </c>
      <c r="V2528" t="str">
        <f t="shared" si="78"/>
        <v>Apr-2015</v>
      </c>
      <c r="W2528" s="4">
        <f t="shared" si="79"/>
        <v>-1.7499999999999998</v>
      </c>
    </row>
    <row r="2529" spans="1:23" x14ac:dyDescent="0.3">
      <c r="A2529">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s="3">
        <v>9.6479999999999997</v>
      </c>
      <c r="S2529" s="5">
        <v>6</v>
      </c>
      <c r="T2529" s="4">
        <v>0.8</v>
      </c>
      <c r="U2529" s="3">
        <v>-16.884</v>
      </c>
      <c r="V2529" t="str">
        <f t="shared" si="78"/>
        <v>Apr-2015</v>
      </c>
      <c r="W2529" s="4">
        <f t="shared" si="79"/>
        <v>-1.75</v>
      </c>
    </row>
    <row r="2530" spans="1:23" x14ac:dyDescent="0.3">
      <c r="A2530">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s="3">
        <v>7.968</v>
      </c>
      <c r="S2530" s="5">
        <v>2</v>
      </c>
      <c r="T2530" s="4">
        <v>0.2</v>
      </c>
      <c r="U2530" s="3">
        <v>2.8883999999999999</v>
      </c>
      <c r="V2530" t="str">
        <f t="shared" si="78"/>
        <v>Apr-2015</v>
      </c>
      <c r="W2530" s="4">
        <f t="shared" si="79"/>
        <v>0.36249999999999999</v>
      </c>
    </row>
    <row r="2531" spans="1:23" x14ac:dyDescent="0.3">
      <c r="A2531">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s="3">
        <v>10.368</v>
      </c>
      <c r="S2531" s="5">
        <v>2</v>
      </c>
      <c r="T2531" s="4">
        <v>0.2</v>
      </c>
      <c r="U2531" s="3">
        <v>3.6288</v>
      </c>
      <c r="V2531" t="str">
        <f t="shared" si="78"/>
        <v>Oct-2014</v>
      </c>
      <c r="W2531" s="4">
        <f t="shared" si="79"/>
        <v>0.35</v>
      </c>
    </row>
    <row r="2532" spans="1:23" x14ac:dyDescent="0.3">
      <c r="A2532">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s="5">
        <v>5</v>
      </c>
      <c r="T2532" s="4">
        <v>0</v>
      </c>
      <c r="U2532" s="3">
        <v>52.531999999999996</v>
      </c>
      <c r="V2532" t="str">
        <f t="shared" si="78"/>
        <v>Aug-2014</v>
      </c>
      <c r="W2532" s="4">
        <f t="shared" si="79"/>
        <v>0.45999999999999996</v>
      </c>
    </row>
    <row r="2533" spans="1:23" x14ac:dyDescent="0.3">
      <c r="A253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s="3">
        <v>17.96</v>
      </c>
      <c r="S2533" s="5">
        <v>4</v>
      </c>
      <c r="T2533" s="4">
        <v>0</v>
      </c>
      <c r="U2533" s="3">
        <v>8.2615999999999996</v>
      </c>
      <c r="V2533" t="str">
        <f t="shared" si="78"/>
        <v>Aug-2014</v>
      </c>
      <c r="W2533" s="4">
        <f t="shared" si="79"/>
        <v>0.45999999999999996</v>
      </c>
    </row>
    <row r="2534" spans="1:23" x14ac:dyDescent="0.3">
      <c r="A2534">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s="5">
        <v>7</v>
      </c>
      <c r="T2534" s="4">
        <v>0</v>
      </c>
      <c r="U2534" s="3">
        <v>4.5612000000000004</v>
      </c>
      <c r="V2534" t="str">
        <f t="shared" si="78"/>
        <v>Aug-2014</v>
      </c>
      <c r="W2534" s="4">
        <f t="shared" si="79"/>
        <v>0.36000000000000004</v>
      </c>
    </row>
    <row r="2535" spans="1:23" x14ac:dyDescent="0.3">
      <c r="A2535">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s="5">
        <v>4</v>
      </c>
      <c r="T2535" s="4">
        <v>0</v>
      </c>
      <c r="U2535" s="3">
        <v>122.3856</v>
      </c>
      <c r="V2535" t="str">
        <f t="shared" si="78"/>
        <v>Aug-2014</v>
      </c>
      <c r="W2535" s="4">
        <f t="shared" si="79"/>
        <v>0.36</v>
      </c>
    </row>
    <row r="2536" spans="1:23" x14ac:dyDescent="0.3">
      <c r="A2536">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s="5">
        <v>6</v>
      </c>
      <c r="T2536" s="4">
        <v>0.2</v>
      </c>
      <c r="U2536" s="3">
        <v>-337.80599999999998</v>
      </c>
      <c r="V2536" t="str">
        <f t="shared" si="78"/>
        <v>Aug-2017</v>
      </c>
      <c r="W2536" s="4">
        <f t="shared" si="79"/>
        <v>-0.18749999999999997</v>
      </c>
    </row>
    <row r="2537" spans="1:23" x14ac:dyDescent="0.3">
      <c r="A2537">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s="3">
        <v>46.32</v>
      </c>
      <c r="S2537" s="5">
        <v>4</v>
      </c>
      <c r="T2537" s="4">
        <v>0</v>
      </c>
      <c r="U2537" s="3">
        <v>18.064800000000002</v>
      </c>
      <c r="V2537" t="str">
        <f t="shared" si="78"/>
        <v>Sep-2015</v>
      </c>
      <c r="W2537" s="4">
        <f t="shared" si="79"/>
        <v>0.39</v>
      </c>
    </row>
    <row r="2538" spans="1:23" x14ac:dyDescent="0.3">
      <c r="A2538">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s="5">
        <v>2</v>
      </c>
      <c r="T2538" s="4">
        <v>0.3</v>
      </c>
      <c r="U2538" s="3">
        <v>-54.595799999999997</v>
      </c>
      <c r="V2538" t="str">
        <f t="shared" si="78"/>
        <v>Jan-2015</v>
      </c>
      <c r="W2538" s="4">
        <f t="shared" si="79"/>
        <v>-0.3</v>
      </c>
    </row>
    <row r="2539" spans="1:23" x14ac:dyDescent="0.3">
      <c r="A2539">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s="5">
        <v>4</v>
      </c>
      <c r="T2539" s="4">
        <v>0.4</v>
      </c>
      <c r="U2539" s="3">
        <v>-100.7944</v>
      </c>
      <c r="V2539" t="str">
        <f t="shared" si="78"/>
        <v>Jan-2015</v>
      </c>
      <c r="W2539" s="4">
        <f t="shared" si="79"/>
        <v>-0.23333333333333334</v>
      </c>
    </row>
    <row r="2540" spans="1:23" x14ac:dyDescent="0.3">
      <c r="A2540">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s="3">
        <v>155.37</v>
      </c>
      <c r="S2540" s="5">
        <v>1</v>
      </c>
      <c r="T2540" s="4">
        <v>0.4</v>
      </c>
      <c r="U2540" s="3">
        <v>-36.253</v>
      </c>
      <c r="V2540" t="str">
        <f t="shared" si="78"/>
        <v>Jan-2015</v>
      </c>
      <c r="W2540" s="4">
        <f t="shared" si="79"/>
        <v>-0.23333333333333334</v>
      </c>
    </row>
    <row r="2541" spans="1:23" x14ac:dyDescent="0.3">
      <c r="A2541">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s="3">
        <v>1348.704</v>
      </c>
      <c r="S2541" s="5">
        <v>6</v>
      </c>
      <c r="T2541" s="4">
        <v>0.2</v>
      </c>
      <c r="U2541" s="3">
        <v>-219.1644</v>
      </c>
      <c r="V2541" t="str">
        <f t="shared" si="78"/>
        <v>Jul-2015</v>
      </c>
      <c r="W2541" s="4">
        <f t="shared" si="79"/>
        <v>-0.16250000000000001</v>
      </c>
    </row>
    <row r="2542" spans="1:23" x14ac:dyDescent="0.3">
      <c r="A2542">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s="3">
        <v>700.15200000000004</v>
      </c>
      <c r="S2542" s="5">
        <v>3</v>
      </c>
      <c r="T2542" s="4">
        <v>0.2</v>
      </c>
      <c r="U2542" s="3">
        <v>78.767099999999999</v>
      </c>
      <c r="V2542" t="str">
        <f t="shared" si="78"/>
        <v>Jul-2015</v>
      </c>
      <c r="W2542" s="4">
        <f t="shared" si="79"/>
        <v>0.11249999999999999</v>
      </c>
    </row>
    <row r="2543" spans="1:23" x14ac:dyDescent="0.3">
      <c r="A254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s="3">
        <v>111.88800000000001</v>
      </c>
      <c r="S2543" s="5">
        <v>7</v>
      </c>
      <c r="T2543" s="4">
        <v>0.2</v>
      </c>
      <c r="U2543" s="3">
        <v>22.377600000000001</v>
      </c>
      <c r="V2543" t="str">
        <f t="shared" si="78"/>
        <v>May-2016</v>
      </c>
      <c r="W2543" s="4">
        <f t="shared" si="79"/>
        <v>0.2</v>
      </c>
    </row>
    <row r="2544" spans="1:23" x14ac:dyDescent="0.3">
      <c r="A2544">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s="3">
        <v>143.952</v>
      </c>
      <c r="S2544" s="5">
        <v>3</v>
      </c>
      <c r="T2544" s="4">
        <v>0.2</v>
      </c>
      <c r="U2544" s="3">
        <v>14.395200000000001</v>
      </c>
      <c r="V2544" t="str">
        <f t="shared" si="78"/>
        <v>Oct-2014</v>
      </c>
      <c r="W2544" s="4">
        <f t="shared" si="79"/>
        <v>0.1</v>
      </c>
    </row>
    <row r="2545" spans="1:23" x14ac:dyDescent="0.3">
      <c r="A2545">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s="3">
        <v>173.94</v>
      </c>
      <c r="S2545" s="5">
        <v>3</v>
      </c>
      <c r="T2545" s="4">
        <v>0</v>
      </c>
      <c r="U2545" s="3">
        <v>13.9152</v>
      </c>
      <c r="V2545" t="str">
        <f t="shared" si="78"/>
        <v>Sep-2016</v>
      </c>
      <c r="W2545" s="4">
        <f t="shared" si="79"/>
        <v>0.08</v>
      </c>
    </row>
    <row r="2546" spans="1:23" x14ac:dyDescent="0.3">
      <c r="A2546">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s="3">
        <v>14.76</v>
      </c>
      <c r="S2546" s="5">
        <v>4</v>
      </c>
      <c r="T2546" s="4">
        <v>0</v>
      </c>
      <c r="U2546" s="3">
        <v>6.9371999999999998</v>
      </c>
      <c r="V2546" t="str">
        <f t="shared" si="78"/>
        <v>Sep-2016</v>
      </c>
      <c r="W2546" s="4">
        <f t="shared" si="79"/>
        <v>0.47</v>
      </c>
    </row>
    <row r="2547" spans="1:23" x14ac:dyDescent="0.3">
      <c r="A2547">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s="5">
        <v>4</v>
      </c>
      <c r="T2547" s="4">
        <v>0</v>
      </c>
      <c r="U2547" s="3">
        <v>2.0592000000000001</v>
      </c>
      <c r="V2547" t="str">
        <f t="shared" si="78"/>
        <v>Apr-2017</v>
      </c>
      <c r="W2547" s="4">
        <f t="shared" si="79"/>
        <v>1.0000000000000002E-2</v>
      </c>
    </row>
    <row r="2548" spans="1:23" x14ac:dyDescent="0.3">
      <c r="A2548">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s="5">
        <v>1</v>
      </c>
      <c r="T2548" s="4">
        <v>0.15</v>
      </c>
      <c r="U2548" s="3">
        <v>-6.0490000000000004</v>
      </c>
      <c r="V2548" t="str">
        <f t="shared" si="78"/>
        <v>Apr-2017</v>
      </c>
      <c r="W2548" s="4">
        <f t="shared" si="79"/>
        <v>-5.8823529411764712E-2</v>
      </c>
    </row>
    <row r="2549" spans="1:23" x14ac:dyDescent="0.3">
      <c r="A2549">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s="3">
        <v>2.3039999999999998</v>
      </c>
      <c r="S2549" s="5">
        <v>1</v>
      </c>
      <c r="T2549" s="4">
        <v>0.2</v>
      </c>
      <c r="U2549" s="3">
        <v>0.25919999999999999</v>
      </c>
      <c r="V2549" t="str">
        <f t="shared" si="78"/>
        <v>Aug-2015</v>
      </c>
      <c r="W2549" s="4">
        <f t="shared" si="79"/>
        <v>0.1125</v>
      </c>
    </row>
    <row r="2550" spans="1:23" x14ac:dyDescent="0.3">
      <c r="A2550">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s="3">
        <v>1879.96</v>
      </c>
      <c r="S2550" s="5">
        <v>5</v>
      </c>
      <c r="T2550" s="4">
        <v>0.2</v>
      </c>
      <c r="U2550" s="3">
        <v>211.49549999999999</v>
      </c>
      <c r="V2550" t="str">
        <f t="shared" si="78"/>
        <v>Aug-2015</v>
      </c>
      <c r="W2550" s="4">
        <f t="shared" si="79"/>
        <v>0.11249999999999999</v>
      </c>
    </row>
    <row r="2551" spans="1:23" x14ac:dyDescent="0.3">
      <c r="A2551">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s="3">
        <v>313.024</v>
      </c>
      <c r="S2551" s="5">
        <v>8</v>
      </c>
      <c r="T2551" s="4">
        <v>0.2</v>
      </c>
      <c r="U2551" s="3">
        <v>105.6456</v>
      </c>
      <c r="V2551" t="str">
        <f t="shared" si="78"/>
        <v>Aug-2015</v>
      </c>
      <c r="W2551" s="4">
        <f t="shared" si="79"/>
        <v>0.33750000000000002</v>
      </c>
    </row>
    <row r="2552" spans="1:23" x14ac:dyDescent="0.3">
      <c r="A2552">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s="3">
        <v>5.04</v>
      </c>
      <c r="S2552" s="5">
        <v>2</v>
      </c>
      <c r="T2552" s="4">
        <v>0.2</v>
      </c>
      <c r="U2552" s="3">
        <v>1.764</v>
      </c>
      <c r="V2552" t="str">
        <f t="shared" si="78"/>
        <v>Aug-2015</v>
      </c>
      <c r="W2552" s="4">
        <f t="shared" si="79"/>
        <v>0.35</v>
      </c>
    </row>
    <row r="2553" spans="1:23" x14ac:dyDescent="0.3">
      <c r="A255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s="3">
        <v>821.88</v>
      </c>
      <c r="S2553" s="5">
        <v>6</v>
      </c>
      <c r="T2553" s="4">
        <v>0</v>
      </c>
      <c r="U2553" s="3">
        <v>213.68879999999999</v>
      </c>
      <c r="V2553" t="str">
        <f t="shared" si="78"/>
        <v>Nov-2017</v>
      </c>
      <c r="W2553" s="4">
        <f t="shared" si="79"/>
        <v>0.26</v>
      </c>
    </row>
    <row r="2554" spans="1:23" x14ac:dyDescent="0.3">
      <c r="A2554">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s="5">
        <v>2</v>
      </c>
      <c r="T2554" s="4">
        <v>0</v>
      </c>
      <c r="U2554" s="3">
        <v>10.760400000000001</v>
      </c>
      <c r="V2554" t="str">
        <f t="shared" si="78"/>
        <v>Nov-2017</v>
      </c>
      <c r="W2554" s="4">
        <f t="shared" si="79"/>
        <v>0.49</v>
      </c>
    </row>
    <row r="2555" spans="1:23" x14ac:dyDescent="0.3">
      <c r="A2555">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s="5">
        <v>4</v>
      </c>
      <c r="T2555" s="4">
        <v>0</v>
      </c>
      <c r="U2555" s="3">
        <v>12.441599999999999</v>
      </c>
      <c r="V2555" t="str">
        <f t="shared" si="78"/>
        <v>Sep-2016</v>
      </c>
      <c r="W2555" s="4">
        <f t="shared" si="79"/>
        <v>0.47999999999999993</v>
      </c>
    </row>
    <row r="2556" spans="1:23" x14ac:dyDescent="0.3">
      <c r="A2556">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s="3">
        <v>705.54399999999998</v>
      </c>
      <c r="S2556" s="5">
        <v>7</v>
      </c>
      <c r="T2556" s="4">
        <v>0.2</v>
      </c>
      <c r="U2556" s="3">
        <v>70.554400000000001</v>
      </c>
      <c r="V2556" t="str">
        <f t="shared" si="78"/>
        <v>Aug-2016</v>
      </c>
      <c r="W2556" s="4">
        <f t="shared" si="79"/>
        <v>0.1</v>
      </c>
    </row>
    <row r="2557" spans="1:23" x14ac:dyDescent="0.3">
      <c r="A2557">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s="3">
        <v>50</v>
      </c>
      <c r="S2557" s="5">
        <v>2</v>
      </c>
      <c r="T2557" s="4">
        <v>0</v>
      </c>
      <c r="U2557" s="3">
        <v>12</v>
      </c>
      <c r="V2557" t="str">
        <f t="shared" si="78"/>
        <v>Sep-2015</v>
      </c>
      <c r="W2557" s="4">
        <f t="shared" si="79"/>
        <v>0.24</v>
      </c>
    </row>
    <row r="2558" spans="1:23" x14ac:dyDescent="0.3">
      <c r="A2558">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s="3">
        <v>51.712000000000003</v>
      </c>
      <c r="S2558" s="5">
        <v>8</v>
      </c>
      <c r="T2558" s="4">
        <v>0.6</v>
      </c>
      <c r="U2558" s="3">
        <v>-32.32</v>
      </c>
      <c r="V2558" t="str">
        <f t="shared" si="78"/>
        <v>Oct-2016</v>
      </c>
      <c r="W2558" s="4">
        <f t="shared" si="79"/>
        <v>-0.625</v>
      </c>
    </row>
    <row r="2559" spans="1:23" x14ac:dyDescent="0.3">
      <c r="A2559">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s="3">
        <v>6.992</v>
      </c>
      <c r="S2559" s="5">
        <v>2</v>
      </c>
      <c r="T2559" s="4">
        <v>0.2</v>
      </c>
      <c r="U2559" s="3">
        <v>0.52439999999999998</v>
      </c>
      <c r="V2559" t="str">
        <f t="shared" si="78"/>
        <v>Mar-2015</v>
      </c>
      <c r="W2559" s="4">
        <f t="shared" si="79"/>
        <v>7.4999999999999997E-2</v>
      </c>
    </row>
    <row r="2560" spans="1:23" x14ac:dyDescent="0.3">
      <c r="A2560">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s="3">
        <v>1406.86</v>
      </c>
      <c r="S2560" s="5">
        <v>7</v>
      </c>
      <c r="T2560" s="4">
        <v>0</v>
      </c>
      <c r="U2560" s="3">
        <v>140.68600000000001</v>
      </c>
      <c r="V2560" t="str">
        <f t="shared" si="78"/>
        <v>Jun-2015</v>
      </c>
      <c r="W2560" s="4">
        <f t="shared" si="79"/>
        <v>0.1</v>
      </c>
    </row>
    <row r="2561" spans="1:23" x14ac:dyDescent="0.3">
      <c r="A2561">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s="3">
        <v>15.75</v>
      </c>
      <c r="S2561" s="5">
        <v>5</v>
      </c>
      <c r="T2561" s="4">
        <v>0</v>
      </c>
      <c r="U2561" s="3">
        <v>7.56</v>
      </c>
      <c r="V2561" t="str">
        <f t="shared" si="78"/>
        <v>Jun-2015</v>
      </c>
      <c r="W2561" s="4">
        <f t="shared" si="79"/>
        <v>0.48</v>
      </c>
    </row>
    <row r="2562" spans="1:23" x14ac:dyDescent="0.3">
      <c r="A2562">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s="3">
        <v>323.10000000000002</v>
      </c>
      <c r="S2562" s="5">
        <v>2</v>
      </c>
      <c r="T2562" s="4">
        <v>0</v>
      </c>
      <c r="U2562" s="3">
        <v>61.389000000000003</v>
      </c>
      <c r="V2562" t="str">
        <f t="shared" si="78"/>
        <v>Jun-2015</v>
      </c>
      <c r="W2562" s="4">
        <f t="shared" si="79"/>
        <v>0.19</v>
      </c>
    </row>
    <row r="2563" spans="1:23" x14ac:dyDescent="0.3">
      <c r="A256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s="3">
        <v>9.2159999999999993</v>
      </c>
      <c r="S2563" s="5">
        <v>4</v>
      </c>
      <c r="T2563" s="4">
        <v>0.2</v>
      </c>
      <c r="U2563" s="3">
        <v>3.3408000000000002</v>
      </c>
      <c r="V2563" t="str">
        <f t="shared" ref="V2563:V2626" si="80">TEXT(D2563,"mmm-yyyy")</f>
        <v>Dec-2015</v>
      </c>
      <c r="W2563" s="4">
        <f t="shared" ref="W2563:W2626" si="81">IF(R2563=0,0,U2563/R2563)</f>
        <v>0.36250000000000004</v>
      </c>
    </row>
    <row r="2564" spans="1:23" x14ac:dyDescent="0.3">
      <c r="A2564">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s="3">
        <v>10.368</v>
      </c>
      <c r="S2564" s="5">
        <v>2</v>
      </c>
      <c r="T2564" s="4">
        <v>0.2</v>
      </c>
      <c r="U2564" s="3">
        <v>3.6288</v>
      </c>
      <c r="V2564" t="str">
        <f t="shared" si="80"/>
        <v>Dec-2015</v>
      </c>
      <c r="W2564" s="4">
        <f t="shared" si="81"/>
        <v>0.35</v>
      </c>
    </row>
    <row r="2565" spans="1:23" x14ac:dyDescent="0.3">
      <c r="A2565">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s="3">
        <v>15.02</v>
      </c>
      <c r="S2565" s="5">
        <v>1</v>
      </c>
      <c r="T2565" s="4">
        <v>0</v>
      </c>
      <c r="U2565" s="3">
        <v>2.7035999999999998</v>
      </c>
      <c r="V2565" t="str">
        <f t="shared" si="80"/>
        <v>Mar-2015</v>
      </c>
      <c r="W2565" s="4">
        <f t="shared" si="81"/>
        <v>0.18</v>
      </c>
    </row>
    <row r="2566" spans="1:23" x14ac:dyDescent="0.3">
      <c r="A2566">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s="5">
        <v>2</v>
      </c>
      <c r="T2566" s="4">
        <v>0</v>
      </c>
      <c r="U2566" s="3">
        <v>9.1313999999999993</v>
      </c>
      <c r="V2566" t="str">
        <f t="shared" si="80"/>
        <v>Mar-2015</v>
      </c>
      <c r="W2566" s="4">
        <f t="shared" si="81"/>
        <v>0.26999999999999996</v>
      </c>
    </row>
    <row r="2567" spans="1:23" x14ac:dyDescent="0.3">
      <c r="A2567">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s="3">
        <v>71</v>
      </c>
      <c r="S2567" s="5">
        <v>4</v>
      </c>
      <c r="T2567" s="4">
        <v>0</v>
      </c>
      <c r="U2567" s="3">
        <v>27.69</v>
      </c>
      <c r="V2567" t="str">
        <f t="shared" si="80"/>
        <v>Dec-2017</v>
      </c>
      <c r="W2567" s="4">
        <f t="shared" si="81"/>
        <v>0.39</v>
      </c>
    </row>
    <row r="2568" spans="1:23" x14ac:dyDescent="0.3">
      <c r="A2568">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s="3">
        <v>25.12</v>
      </c>
      <c r="S2568" s="5">
        <v>5</v>
      </c>
      <c r="T2568" s="4">
        <v>0.2</v>
      </c>
      <c r="U2568" s="3">
        <v>7.85</v>
      </c>
      <c r="V2568" t="str">
        <f t="shared" si="80"/>
        <v>Nov-2017</v>
      </c>
      <c r="W2568" s="4">
        <f t="shared" si="81"/>
        <v>0.3125</v>
      </c>
    </row>
    <row r="2569" spans="1:23" x14ac:dyDescent="0.3">
      <c r="A2569">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s="3">
        <v>2665.62</v>
      </c>
      <c r="S2569" s="5">
        <v>9</v>
      </c>
      <c r="T2569" s="4">
        <v>0</v>
      </c>
      <c r="U2569" s="3">
        <v>239.9058</v>
      </c>
      <c r="V2569" t="str">
        <f t="shared" si="80"/>
        <v>Nov-2017</v>
      </c>
      <c r="W2569" s="4">
        <f t="shared" si="81"/>
        <v>0.09</v>
      </c>
    </row>
    <row r="2570" spans="1:23" x14ac:dyDescent="0.3">
      <c r="A2570">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s="5">
        <v>8</v>
      </c>
      <c r="T2570" s="4">
        <v>0</v>
      </c>
      <c r="U2570" s="3">
        <v>133.86240000000001</v>
      </c>
      <c r="V2570" t="str">
        <f t="shared" si="80"/>
        <v>Sep-2017</v>
      </c>
      <c r="W2570" s="4">
        <f t="shared" si="81"/>
        <v>0.28000000000000003</v>
      </c>
    </row>
    <row r="2571" spans="1:23" x14ac:dyDescent="0.3">
      <c r="A2571">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s="5">
        <v>2</v>
      </c>
      <c r="T2571" s="4">
        <v>0.4</v>
      </c>
      <c r="U2571" s="3">
        <v>-35.617400000000004</v>
      </c>
      <c r="V2571" t="str">
        <f t="shared" si="80"/>
        <v>Dec-2017</v>
      </c>
      <c r="W2571" s="4">
        <f t="shared" si="81"/>
        <v>-0.21666666666666667</v>
      </c>
    </row>
    <row r="2572" spans="1:23" x14ac:dyDescent="0.3">
      <c r="A2572">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s="5">
        <v>4</v>
      </c>
      <c r="T2572" s="4">
        <v>0.2</v>
      </c>
      <c r="U2572" s="3">
        <v>3.6432000000000002</v>
      </c>
      <c r="V2572" t="str">
        <f t="shared" si="80"/>
        <v>Dec-2017</v>
      </c>
      <c r="W2572" s="4">
        <f t="shared" si="81"/>
        <v>0.27500000000000002</v>
      </c>
    </row>
    <row r="2573" spans="1:23" x14ac:dyDescent="0.3">
      <c r="A257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s="3">
        <v>2.9119999999999999</v>
      </c>
      <c r="S2573" s="5">
        <v>2</v>
      </c>
      <c r="T2573" s="4">
        <v>0.2</v>
      </c>
      <c r="U2573" s="3">
        <v>0.91</v>
      </c>
      <c r="V2573" t="str">
        <f t="shared" si="80"/>
        <v>Jul-2017</v>
      </c>
      <c r="W2573" s="4">
        <f t="shared" si="81"/>
        <v>0.3125</v>
      </c>
    </row>
    <row r="2574" spans="1:23" x14ac:dyDescent="0.3">
      <c r="A2574">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s="3">
        <v>1399.944</v>
      </c>
      <c r="S2574" s="5">
        <v>7</v>
      </c>
      <c r="T2574" s="4">
        <v>0.2</v>
      </c>
      <c r="U2574" s="3">
        <v>52.497900000000001</v>
      </c>
      <c r="V2574" t="str">
        <f t="shared" si="80"/>
        <v>Aug-2016</v>
      </c>
      <c r="W2574" s="4">
        <f t="shared" si="81"/>
        <v>3.7499999999999999E-2</v>
      </c>
    </row>
    <row r="2575" spans="1:23" x14ac:dyDescent="0.3">
      <c r="A2575">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s="3">
        <v>526.45000000000005</v>
      </c>
      <c r="S2575" s="5">
        <v>5</v>
      </c>
      <c r="T2575" s="4">
        <v>0</v>
      </c>
      <c r="U2575" s="3">
        <v>31.587</v>
      </c>
      <c r="V2575" t="str">
        <f t="shared" si="80"/>
        <v>Jul-2017</v>
      </c>
      <c r="W2575" s="4">
        <f t="shared" si="81"/>
        <v>0.06</v>
      </c>
    </row>
    <row r="2576" spans="1:23" x14ac:dyDescent="0.3">
      <c r="A2576">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s="5">
        <v>3</v>
      </c>
      <c r="T2576" s="4">
        <v>0</v>
      </c>
      <c r="U2576" s="3">
        <v>7.9527000000000001</v>
      </c>
      <c r="V2576" t="str">
        <f t="shared" si="80"/>
        <v>Nov-2014</v>
      </c>
      <c r="W2576" s="4">
        <f t="shared" si="81"/>
        <v>0.49</v>
      </c>
    </row>
    <row r="2577" spans="1:23" x14ac:dyDescent="0.3">
      <c r="A2577">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s="5">
        <v>5</v>
      </c>
      <c r="T2577" s="4">
        <v>0</v>
      </c>
      <c r="U2577" s="3">
        <v>156.751</v>
      </c>
      <c r="V2577" t="str">
        <f t="shared" si="80"/>
        <v>Nov-2014</v>
      </c>
      <c r="W2577" s="4">
        <f t="shared" si="81"/>
        <v>0.49000000000000005</v>
      </c>
    </row>
    <row r="2578" spans="1:23" x14ac:dyDescent="0.3">
      <c r="A2578">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s="5">
        <v>2</v>
      </c>
      <c r="T2578" s="4">
        <v>0</v>
      </c>
      <c r="U2578" s="3">
        <v>5.3391999999999999</v>
      </c>
      <c r="V2578" t="str">
        <f t="shared" si="80"/>
        <v>Nov-2014</v>
      </c>
      <c r="W2578" s="4">
        <f t="shared" si="81"/>
        <v>0.47000000000000003</v>
      </c>
    </row>
    <row r="2579" spans="1:23" x14ac:dyDescent="0.3">
      <c r="A2579">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s="3">
        <v>675.12</v>
      </c>
      <c r="S2579" s="5">
        <v>3</v>
      </c>
      <c r="T2579" s="4">
        <v>0</v>
      </c>
      <c r="U2579" s="3">
        <v>290.30160000000001</v>
      </c>
      <c r="V2579" t="str">
        <f t="shared" si="80"/>
        <v>Nov-2014</v>
      </c>
      <c r="W2579" s="4">
        <f t="shared" si="81"/>
        <v>0.43</v>
      </c>
    </row>
    <row r="2580" spans="1:23" x14ac:dyDescent="0.3">
      <c r="A2580">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s="3">
        <v>62.82</v>
      </c>
      <c r="S2580" s="5">
        <v>3</v>
      </c>
      <c r="T2580" s="4">
        <v>0</v>
      </c>
      <c r="U2580" s="3">
        <v>30.7818</v>
      </c>
      <c r="V2580" t="str">
        <f t="shared" si="80"/>
        <v>Jan-2014</v>
      </c>
      <c r="W2580" s="4">
        <f t="shared" si="81"/>
        <v>0.49</v>
      </c>
    </row>
    <row r="2581" spans="1:23" x14ac:dyDescent="0.3">
      <c r="A2581">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s="5">
        <v>8</v>
      </c>
      <c r="T2581" s="4">
        <v>0</v>
      </c>
      <c r="U2581" s="3">
        <v>0</v>
      </c>
      <c r="V2581" t="str">
        <f t="shared" si="80"/>
        <v>Jan-2014</v>
      </c>
      <c r="W2581" s="4">
        <f t="shared" si="81"/>
        <v>0</v>
      </c>
    </row>
    <row r="2582" spans="1:23" x14ac:dyDescent="0.3">
      <c r="A2582">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s="5">
        <v>3</v>
      </c>
      <c r="T2582" s="4">
        <v>0</v>
      </c>
      <c r="U2582" s="3">
        <v>9.3312000000000008</v>
      </c>
      <c r="V2582" t="str">
        <f t="shared" si="80"/>
        <v>Jan-2014</v>
      </c>
      <c r="W2582" s="4">
        <f t="shared" si="81"/>
        <v>0.48000000000000004</v>
      </c>
    </row>
    <row r="2583" spans="1:23" x14ac:dyDescent="0.3">
      <c r="A258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s="3">
        <v>16.68</v>
      </c>
      <c r="S2583" s="5">
        <v>2</v>
      </c>
      <c r="T2583" s="4">
        <v>0</v>
      </c>
      <c r="U2583" s="3">
        <v>8.34</v>
      </c>
      <c r="V2583" t="str">
        <f t="shared" si="80"/>
        <v>Jan-2014</v>
      </c>
      <c r="W2583" s="4">
        <f t="shared" si="81"/>
        <v>0.5</v>
      </c>
    </row>
    <row r="2584" spans="1:23" x14ac:dyDescent="0.3">
      <c r="A2584">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s="3">
        <v>155.35</v>
      </c>
      <c r="S2584" s="5">
        <v>13</v>
      </c>
      <c r="T2584" s="4">
        <v>0</v>
      </c>
      <c r="U2584" s="3">
        <v>0</v>
      </c>
      <c r="V2584" t="str">
        <f t="shared" si="80"/>
        <v>Jan-2014</v>
      </c>
      <c r="W2584" s="4">
        <f t="shared" si="81"/>
        <v>0</v>
      </c>
    </row>
    <row r="2585" spans="1:23" x14ac:dyDescent="0.3">
      <c r="A2585">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s="3">
        <v>12.42</v>
      </c>
      <c r="S2585" s="5">
        <v>3</v>
      </c>
      <c r="T2585" s="4">
        <v>0</v>
      </c>
      <c r="U2585" s="3">
        <v>4.4711999999999996</v>
      </c>
      <c r="V2585" t="str">
        <f t="shared" si="80"/>
        <v>Jan-2014</v>
      </c>
      <c r="W2585" s="4">
        <f t="shared" si="81"/>
        <v>0.36</v>
      </c>
    </row>
    <row r="2586" spans="1:23" x14ac:dyDescent="0.3">
      <c r="A2586">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s="5">
        <v>2</v>
      </c>
      <c r="T2586" s="4">
        <v>0</v>
      </c>
      <c r="U2586" s="3">
        <v>52.634399999999999</v>
      </c>
      <c r="V2586" t="str">
        <f t="shared" si="80"/>
        <v>Jan-2014</v>
      </c>
      <c r="W2586" s="4">
        <f t="shared" si="81"/>
        <v>0.28000000000000003</v>
      </c>
    </row>
    <row r="2587" spans="1:23" x14ac:dyDescent="0.3">
      <c r="A2587">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s="3">
        <v>6.6079999999999997</v>
      </c>
      <c r="S2587" s="5">
        <v>2</v>
      </c>
      <c r="T2587" s="4">
        <v>0.2</v>
      </c>
      <c r="U2587" s="3">
        <v>2.1476000000000002</v>
      </c>
      <c r="V2587" t="str">
        <f t="shared" si="80"/>
        <v>Nov-2015</v>
      </c>
      <c r="W2587" s="4">
        <f t="shared" si="81"/>
        <v>0.32500000000000007</v>
      </c>
    </row>
    <row r="2588" spans="1:23" x14ac:dyDescent="0.3">
      <c r="A2588">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s="5">
        <v>7</v>
      </c>
      <c r="T2588" s="4">
        <v>0</v>
      </c>
      <c r="U2588" s="3">
        <v>67.113900000000001</v>
      </c>
      <c r="V2588" t="str">
        <f t="shared" si="80"/>
        <v>Jul-2017</v>
      </c>
      <c r="W2588" s="4">
        <f t="shared" si="81"/>
        <v>0.27</v>
      </c>
    </row>
    <row r="2589" spans="1:23" x14ac:dyDescent="0.3">
      <c r="A2589">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s="3">
        <v>22.23</v>
      </c>
      <c r="S2589" s="5">
        <v>1</v>
      </c>
      <c r="T2589" s="4">
        <v>0</v>
      </c>
      <c r="U2589" s="3">
        <v>9.7812000000000001</v>
      </c>
      <c r="V2589" t="str">
        <f t="shared" si="80"/>
        <v>Jul-2017</v>
      </c>
      <c r="W2589" s="4">
        <f t="shared" si="81"/>
        <v>0.44</v>
      </c>
    </row>
    <row r="2590" spans="1:23" x14ac:dyDescent="0.3">
      <c r="A2590">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s="3">
        <v>5.98</v>
      </c>
      <c r="S2590" s="5">
        <v>1</v>
      </c>
      <c r="T2590" s="4">
        <v>0</v>
      </c>
      <c r="U2590" s="3">
        <v>1.0165999999999999</v>
      </c>
      <c r="V2590" t="str">
        <f t="shared" si="80"/>
        <v>May-2016</v>
      </c>
      <c r="W2590" s="4">
        <f t="shared" si="81"/>
        <v>0.16999999999999998</v>
      </c>
    </row>
    <row r="2591" spans="1:23" x14ac:dyDescent="0.3">
      <c r="A2591">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s="3">
        <v>246.16800000000001</v>
      </c>
      <c r="S2591" s="5">
        <v>3</v>
      </c>
      <c r="T2591" s="4">
        <v>0.2</v>
      </c>
      <c r="U2591" s="3">
        <v>21.5397</v>
      </c>
      <c r="V2591" t="str">
        <f t="shared" si="80"/>
        <v>May-2016</v>
      </c>
      <c r="W2591" s="4">
        <f t="shared" si="81"/>
        <v>8.7499999999999994E-2</v>
      </c>
    </row>
    <row r="2592" spans="1:23" x14ac:dyDescent="0.3">
      <c r="A2592">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s="3">
        <v>14.135999999999999</v>
      </c>
      <c r="S2592" s="5">
        <v>2</v>
      </c>
      <c r="T2592" s="4">
        <v>0.6</v>
      </c>
      <c r="U2592" s="3">
        <v>-7.7747999999999999</v>
      </c>
      <c r="V2592" t="str">
        <f t="shared" si="80"/>
        <v>Sep-2016</v>
      </c>
      <c r="W2592" s="4">
        <f t="shared" si="81"/>
        <v>-0.55000000000000004</v>
      </c>
    </row>
    <row r="2593" spans="1:23" x14ac:dyDescent="0.3">
      <c r="A259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s="3">
        <v>601.47</v>
      </c>
      <c r="S2593" s="5">
        <v>3</v>
      </c>
      <c r="T2593" s="4">
        <v>0.5</v>
      </c>
      <c r="U2593" s="3">
        <v>-300.73500000000001</v>
      </c>
      <c r="V2593" t="str">
        <f t="shared" si="80"/>
        <v>Sep-2016</v>
      </c>
      <c r="W2593" s="4">
        <f t="shared" si="81"/>
        <v>-0.5</v>
      </c>
    </row>
    <row r="2594" spans="1:23" x14ac:dyDescent="0.3">
      <c r="A2594">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s="3">
        <v>79.099999999999994</v>
      </c>
      <c r="S2594" s="5">
        <v>2</v>
      </c>
      <c r="T2594" s="4">
        <v>0</v>
      </c>
      <c r="U2594" s="3">
        <v>39.549999999999997</v>
      </c>
      <c r="V2594" t="str">
        <f t="shared" si="80"/>
        <v>Nov-2017</v>
      </c>
      <c r="W2594" s="4">
        <f t="shared" si="81"/>
        <v>0.5</v>
      </c>
    </row>
    <row r="2595" spans="1:23" x14ac:dyDescent="0.3">
      <c r="A2595">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s="3">
        <v>327.84</v>
      </c>
      <c r="S2595" s="5">
        <v>8</v>
      </c>
      <c r="T2595" s="4">
        <v>0</v>
      </c>
      <c r="U2595" s="3">
        <v>157.36320000000001</v>
      </c>
      <c r="V2595" t="str">
        <f t="shared" si="80"/>
        <v>Nov-2017</v>
      </c>
      <c r="W2595" s="4">
        <f t="shared" si="81"/>
        <v>0.48000000000000004</v>
      </c>
    </row>
    <row r="2596" spans="1:23" x14ac:dyDescent="0.3">
      <c r="A2596">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s="5">
        <v>2</v>
      </c>
      <c r="T2596" s="4">
        <v>0</v>
      </c>
      <c r="U2596" s="3">
        <v>81.432000000000002</v>
      </c>
      <c r="V2596" t="str">
        <f t="shared" si="80"/>
        <v>May-2017</v>
      </c>
      <c r="W2596" s="4">
        <f t="shared" si="81"/>
        <v>0.45</v>
      </c>
    </row>
    <row r="2597" spans="1:23" x14ac:dyDescent="0.3">
      <c r="A2597">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s="5">
        <v>3</v>
      </c>
      <c r="T2597" s="4">
        <v>0</v>
      </c>
      <c r="U2597" s="3">
        <v>411.73649999999998</v>
      </c>
      <c r="V2597" t="str">
        <f t="shared" si="80"/>
        <v>May-2017</v>
      </c>
      <c r="W2597" s="4">
        <f t="shared" si="81"/>
        <v>0.44999999999999996</v>
      </c>
    </row>
    <row r="2598" spans="1:23" x14ac:dyDescent="0.3">
      <c r="A2598">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s="3">
        <v>587.97</v>
      </c>
      <c r="S2598" s="5">
        <v>3</v>
      </c>
      <c r="T2598" s="4">
        <v>0</v>
      </c>
      <c r="U2598" s="3">
        <v>158.75190000000001</v>
      </c>
      <c r="V2598" t="str">
        <f t="shared" si="80"/>
        <v>May-2017</v>
      </c>
      <c r="W2598" s="4">
        <f t="shared" si="81"/>
        <v>0.27</v>
      </c>
    </row>
    <row r="2599" spans="1:23" x14ac:dyDescent="0.3">
      <c r="A2599">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s="5">
        <v>2</v>
      </c>
      <c r="T2599" s="4">
        <v>0</v>
      </c>
      <c r="U2599" s="3">
        <v>95.461200000000005</v>
      </c>
      <c r="V2599" t="str">
        <f t="shared" si="80"/>
        <v>May-2017</v>
      </c>
      <c r="W2599" s="4">
        <f t="shared" si="81"/>
        <v>0.18</v>
      </c>
    </row>
    <row r="2600" spans="1:23" x14ac:dyDescent="0.3">
      <c r="A2600">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s="3">
        <v>14.94</v>
      </c>
      <c r="S2600" s="5">
        <v>3</v>
      </c>
      <c r="T2600" s="4">
        <v>0</v>
      </c>
      <c r="U2600" s="3">
        <v>7.3205999999999998</v>
      </c>
      <c r="V2600" t="str">
        <f t="shared" si="80"/>
        <v>May-2017</v>
      </c>
      <c r="W2600" s="4">
        <f t="shared" si="81"/>
        <v>0.49</v>
      </c>
    </row>
    <row r="2601" spans="1:23" x14ac:dyDescent="0.3">
      <c r="A2601">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s="3">
        <v>121.94</v>
      </c>
      <c r="S2601" s="5">
        <v>2</v>
      </c>
      <c r="T2601" s="4">
        <v>0</v>
      </c>
      <c r="U2601" s="3">
        <v>35.3626</v>
      </c>
      <c r="V2601" t="str">
        <f t="shared" si="80"/>
        <v>Apr-2017</v>
      </c>
      <c r="W2601" s="4">
        <f t="shared" si="81"/>
        <v>0.29000000000000004</v>
      </c>
    </row>
    <row r="2602" spans="1:23" x14ac:dyDescent="0.3">
      <c r="A2602">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v>
      </c>
      <c r="S2602" s="5">
        <v>7</v>
      </c>
      <c r="T2602" s="4">
        <v>0</v>
      </c>
      <c r="U2602" s="3">
        <v>36.813000000000002</v>
      </c>
      <c r="V2602" t="str">
        <f t="shared" si="80"/>
        <v>Apr-2017</v>
      </c>
      <c r="W2602" s="4">
        <f t="shared" si="81"/>
        <v>0.30000000000000004</v>
      </c>
    </row>
    <row r="2603" spans="1:23" x14ac:dyDescent="0.3">
      <c r="A260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s="3">
        <v>14.94</v>
      </c>
      <c r="S2603" s="5">
        <v>3</v>
      </c>
      <c r="T2603" s="4">
        <v>0</v>
      </c>
      <c r="U2603" s="3">
        <v>7.0217999999999998</v>
      </c>
      <c r="V2603" t="str">
        <f t="shared" si="80"/>
        <v>Jun-2016</v>
      </c>
      <c r="W2603" s="4">
        <f t="shared" si="81"/>
        <v>0.47000000000000003</v>
      </c>
    </row>
    <row r="2604" spans="1:23" x14ac:dyDescent="0.3">
      <c r="A2604">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s="3">
        <v>1349.85</v>
      </c>
      <c r="S2604" s="5">
        <v>3</v>
      </c>
      <c r="T2604" s="4">
        <v>0</v>
      </c>
      <c r="U2604" s="3">
        <v>364.45949999999999</v>
      </c>
      <c r="V2604" t="str">
        <f t="shared" si="80"/>
        <v>Jun-2016</v>
      </c>
      <c r="W2604" s="4">
        <f t="shared" si="81"/>
        <v>0.27</v>
      </c>
    </row>
    <row r="2605" spans="1:23" x14ac:dyDescent="0.3">
      <c r="A2605">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s="3">
        <v>136.78399999999999</v>
      </c>
      <c r="S2605" s="5">
        <v>1</v>
      </c>
      <c r="T2605" s="4">
        <v>0.2</v>
      </c>
      <c r="U2605" s="3">
        <v>5.1294000000000004</v>
      </c>
      <c r="V2605" t="str">
        <f t="shared" si="80"/>
        <v>Jun-2016</v>
      </c>
      <c r="W2605" s="4">
        <f t="shared" si="81"/>
        <v>3.7500000000000006E-2</v>
      </c>
    </row>
    <row r="2606" spans="1:23" x14ac:dyDescent="0.3">
      <c r="A2606">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s="3">
        <v>61.12</v>
      </c>
      <c r="S2606" s="5">
        <v>4</v>
      </c>
      <c r="T2606" s="4">
        <v>0</v>
      </c>
      <c r="U2606" s="3">
        <v>20.780799999999999</v>
      </c>
      <c r="V2606" t="str">
        <f t="shared" si="80"/>
        <v>Jun-2016</v>
      </c>
      <c r="W2606" s="4">
        <f t="shared" si="81"/>
        <v>0.34</v>
      </c>
    </row>
    <row r="2607" spans="1:23" x14ac:dyDescent="0.3">
      <c r="A2607">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s="3">
        <v>1.167</v>
      </c>
      <c r="S2607" s="5">
        <v>1</v>
      </c>
      <c r="T2607" s="4">
        <v>0.7</v>
      </c>
      <c r="U2607" s="3">
        <v>-0.85580000000000001</v>
      </c>
      <c r="V2607" t="str">
        <f t="shared" si="80"/>
        <v>Dec-2014</v>
      </c>
      <c r="W2607" s="4">
        <f t="shared" si="81"/>
        <v>-0.73333333333333328</v>
      </c>
    </row>
    <row r="2608" spans="1:23" x14ac:dyDescent="0.3">
      <c r="A2608">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s="3">
        <v>16.989999999999998</v>
      </c>
      <c r="S2608" s="5">
        <v>1</v>
      </c>
      <c r="T2608" s="4">
        <v>0</v>
      </c>
      <c r="U2608" s="3">
        <v>4.9271000000000003</v>
      </c>
      <c r="V2608" t="str">
        <f t="shared" si="80"/>
        <v>Mar-2016</v>
      </c>
      <c r="W2608" s="4">
        <f t="shared" si="81"/>
        <v>0.29000000000000004</v>
      </c>
    </row>
    <row r="2609" spans="1:23" x14ac:dyDescent="0.3">
      <c r="A2609">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s="3">
        <v>24.672000000000001</v>
      </c>
      <c r="S2609" s="5">
        <v>3</v>
      </c>
      <c r="T2609" s="4">
        <v>0.2</v>
      </c>
      <c r="U2609" s="3">
        <v>0</v>
      </c>
      <c r="V2609" t="str">
        <f t="shared" si="80"/>
        <v>Nov-2014</v>
      </c>
      <c r="W2609" s="4">
        <f t="shared" si="81"/>
        <v>0</v>
      </c>
    </row>
    <row r="2610" spans="1:23" x14ac:dyDescent="0.3">
      <c r="A2610">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s="5">
        <v>1</v>
      </c>
      <c r="T2610" s="4">
        <v>0.2</v>
      </c>
      <c r="U2610" s="3">
        <v>0.88200000000000001</v>
      </c>
      <c r="V2610" t="str">
        <f t="shared" si="80"/>
        <v>Nov-2014</v>
      </c>
      <c r="W2610" s="4">
        <f t="shared" si="81"/>
        <v>0.35</v>
      </c>
    </row>
    <row r="2611" spans="1:23" x14ac:dyDescent="0.3">
      <c r="A2611">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1218.7349999999999</v>
      </c>
      <c r="S2611" s="5">
        <v>5</v>
      </c>
      <c r="T2611" s="4">
        <v>0.3</v>
      </c>
      <c r="U2611" s="3">
        <v>-121.87350000000001</v>
      </c>
      <c r="V2611" t="str">
        <f t="shared" si="80"/>
        <v>Nov-2014</v>
      </c>
      <c r="W2611" s="4">
        <f t="shared" si="81"/>
        <v>-0.10000000000000002</v>
      </c>
    </row>
    <row r="2612" spans="1:23" x14ac:dyDescent="0.3">
      <c r="A2612">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s="5">
        <v>2</v>
      </c>
      <c r="T2612" s="4">
        <v>0.2</v>
      </c>
      <c r="U2612" s="3">
        <v>1.9925999999999999</v>
      </c>
      <c r="V2612" t="str">
        <f t="shared" si="80"/>
        <v>Nov-2014</v>
      </c>
      <c r="W2612" s="4">
        <f t="shared" si="81"/>
        <v>0.33749999999999997</v>
      </c>
    </row>
    <row r="2613" spans="1:23" x14ac:dyDescent="0.3">
      <c r="A261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v>
      </c>
      <c r="S2613" s="5">
        <v>3</v>
      </c>
      <c r="T2613" s="4">
        <v>0.2</v>
      </c>
      <c r="U2613" s="3">
        <v>5.1012000000000004</v>
      </c>
      <c r="V2613" t="str">
        <f t="shared" si="80"/>
        <v>Nov-2014</v>
      </c>
      <c r="W2613" s="4">
        <f t="shared" si="81"/>
        <v>0.32500000000000001</v>
      </c>
    </row>
    <row r="2614" spans="1:23" x14ac:dyDescent="0.3">
      <c r="A2614">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s="5">
        <v>3</v>
      </c>
      <c r="T2614" s="4">
        <v>0.6</v>
      </c>
      <c r="U2614" s="3">
        <v>-3.9624000000000001</v>
      </c>
      <c r="V2614" t="str">
        <f t="shared" si="80"/>
        <v>Nov-2014</v>
      </c>
      <c r="W2614" s="4">
        <f t="shared" si="81"/>
        <v>-0.65</v>
      </c>
    </row>
    <row r="2615" spans="1:23" x14ac:dyDescent="0.3">
      <c r="A2615">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s="3">
        <v>41.567999999999998</v>
      </c>
      <c r="S2615" s="5">
        <v>2</v>
      </c>
      <c r="T2615" s="4">
        <v>0.2</v>
      </c>
      <c r="U2615" s="3">
        <v>2.5979999999999999</v>
      </c>
      <c r="V2615" t="str">
        <f t="shared" si="80"/>
        <v>May-2016</v>
      </c>
      <c r="W2615" s="4">
        <f t="shared" si="81"/>
        <v>6.25E-2</v>
      </c>
    </row>
    <row r="2616" spans="1:23" x14ac:dyDescent="0.3">
      <c r="A2616">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s="3">
        <v>230.28</v>
      </c>
      <c r="S2616" s="5">
        <v>3</v>
      </c>
      <c r="T2616" s="4">
        <v>0.2</v>
      </c>
      <c r="U2616" s="3">
        <v>23.027999999999999</v>
      </c>
      <c r="V2616" t="str">
        <f t="shared" si="80"/>
        <v>May-2014</v>
      </c>
      <c r="W2616" s="4">
        <f t="shared" si="81"/>
        <v>9.9999999999999992E-2</v>
      </c>
    </row>
    <row r="2617" spans="1:23" x14ac:dyDescent="0.3">
      <c r="A2617">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s="3">
        <v>18.288</v>
      </c>
      <c r="S2617" s="5">
        <v>6</v>
      </c>
      <c r="T2617" s="4">
        <v>0.2</v>
      </c>
      <c r="U2617" s="3">
        <v>5.7149999999999999</v>
      </c>
      <c r="V2617" t="str">
        <f t="shared" si="80"/>
        <v>May-2014</v>
      </c>
      <c r="W2617" s="4">
        <f t="shared" si="81"/>
        <v>0.3125</v>
      </c>
    </row>
    <row r="2618" spans="1:23" x14ac:dyDescent="0.3">
      <c r="A2618">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s="3">
        <v>5.78</v>
      </c>
      <c r="S2618" s="5">
        <v>2</v>
      </c>
      <c r="T2618" s="4">
        <v>0</v>
      </c>
      <c r="U2618" s="3">
        <v>2.7166000000000001</v>
      </c>
      <c r="V2618" t="str">
        <f t="shared" si="80"/>
        <v>Apr-2017</v>
      </c>
      <c r="W2618" s="4">
        <f t="shared" si="81"/>
        <v>0.47000000000000003</v>
      </c>
    </row>
    <row r="2619" spans="1:23" x14ac:dyDescent="0.3">
      <c r="A2619">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121.68</v>
      </c>
      <c r="S2619" s="5">
        <v>13</v>
      </c>
      <c r="T2619" s="4">
        <v>0.2</v>
      </c>
      <c r="U2619" s="3">
        <v>38.024999999999999</v>
      </c>
      <c r="V2619" t="str">
        <f t="shared" si="80"/>
        <v>Apr-2017</v>
      </c>
      <c r="W2619" s="4">
        <f t="shared" si="81"/>
        <v>0.31249999999999994</v>
      </c>
    </row>
    <row r="2620" spans="1:23" x14ac:dyDescent="0.3">
      <c r="A2620">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s="5">
        <v>3</v>
      </c>
      <c r="T2620" s="4">
        <v>0</v>
      </c>
      <c r="U2620" s="3">
        <v>1.0842000000000001</v>
      </c>
      <c r="V2620" t="str">
        <f t="shared" si="80"/>
        <v>Dec-2017</v>
      </c>
      <c r="W2620" s="4">
        <f t="shared" si="81"/>
        <v>0.26</v>
      </c>
    </row>
    <row r="2621" spans="1:23" x14ac:dyDescent="0.3">
      <c r="A2621">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s="5">
        <v>4</v>
      </c>
      <c r="T2621" s="4">
        <v>0.2</v>
      </c>
      <c r="U2621" s="3">
        <v>6.7039999999999997</v>
      </c>
      <c r="V2621" t="str">
        <f t="shared" si="80"/>
        <v>Dec-2017</v>
      </c>
      <c r="W2621" s="4">
        <f t="shared" si="81"/>
        <v>9.9999999999999992E-2</v>
      </c>
    </row>
    <row r="2622" spans="1:23" x14ac:dyDescent="0.3">
      <c r="A2622">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s="5">
        <v>3</v>
      </c>
      <c r="T2622" s="4">
        <v>0</v>
      </c>
      <c r="U2622" s="3">
        <v>10.4496</v>
      </c>
      <c r="V2622" t="str">
        <f t="shared" si="80"/>
        <v>Dec-2017</v>
      </c>
      <c r="W2622" s="4">
        <f t="shared" si="81"/>
        <v>0.28000000000000003</v>
      </c>
    </row>
    <row r="2623" spans="1:23" x14ac:dyDescent="0.3">
      <c r="A262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s="5">
        <v>5</v>
      </c>
      <c r="T2623" s="4">
        <v>0</v>
      </c>
      <c r="U2623" s="3">
        <v>8.6715</v>
      </c>
      <c r="V2623" t="str">
        <f t="shared" si="80"/>
        <v>Dec-2017</v>
      </c>
      <c r="W2623" s="4">
        <f t="shared" si="81"/>
        <v>0.47000000000000003</v>
      </c>
    </row>
    <row r="2624" spans="1:23" x14ac:dyDescent="0.3">
      <c r="A2624">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s="3">
        <v>25.92</v>
      </c>
      <c r="S2624" s="5">
        <v>4</v>
      </c>
      <c r="T2624" s="4">
        <v>0</v>
      </c>
      <c r="U2624" s="3">
        <v>12.441599999999999</v>
      </c>
      <c r="V2624" t="str">
        <f t="shared" si="80"/>
        <v>Dec-2014</v>
      </c>
      <c r="W2624" s="4">
        <f t="shared" si="81"/>
        <v>0.47999999999999993</v>
      </c>
    </row>
    <row r="2625" spans="1:23" x14ac:dyDescent="0.3">
      <c r="A2625">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s="3">
        <v>11199.968000000001</v>
      </c>
      <c r="S2625" s="5">
        <v>4</v>
      </c>
      <c r="T2625" s="4">
        <v>0.2</v>
      </c>
      <c r="U2625" s="3">
        <v>3919.9888000000001</v>
      </c>
      <c r="V2625" t="str">
        <f t="shared" si="80"/>
        <v>Oct-2017</v>
      </c>
      <c r="W2625" s="4">
        <f t="shared" si="81"/>
        <v>0.35</v>
      </c>
    </row>
    <row r="2626" spans="1:23" x14ac:dyDescent="0.3">
      <c r="A2626">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s="3">
        <v>2399.6</v>
      </c>
      <c r="S2626" s="5">
        <v>8</v>
      </c>
      <c r="T2626" s="4">
        <v>0</v>
      </c>
      <c r="U2626" s="3">
        <v>647.89200000000005</v>
      </c>
      <c r="V2626" t="str">
        <f t="shared" si="80"/>
        <v>Oct-2017</v>
      </c>
      <c r="W2626" s="4">
        <f t="shared" si="81"/>
        <v>0.27</v>
      </c>
    </row>
    <row r="2627" spans="1:23" x14ac:dyDescent="0.3">
      <c r="A2627">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s="3">
        <v>63.9</v>
      </c>
      <c r="S2627" s="5">
        <v>5</v>
      </c>
      <c r="T2627" s="4">
        <v>0</v>
      </c>
      <c r="U2627" s="3">
        <v>28.754999999999999</v>
      </c>
      <c r="V2627" t="str">
        <f t="shared" ref="V2627:V2690" si="82">TEXT(D2627,"mmm-yyyy")</f>
        <v>Oct-2017</v>
      </c>
      <c r="W2627" s="4">
        <f t="shared" ref="W2627:W2690" si="83">IF(R2627=0,0,U2627/R2627)</f>
        <v>0.45</v>
      </c>
    </row>
    <row r="2628" spans="1:23" x14ac:dyDescent="0.3">
      <c r="A2628">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s="3">
        <v>52.99</v>
      </c>
      <c r="S2628" s="5">
        <v>1</v>
      </c>
      <c r="T2628" s="4">
        <v>0</v>
      </c>
      <c r="U2628" s="3">
        <v>0.52990000000000004</v>
      </c>
      <c r="V2628" t="str">
        <f t="shared" si="82"/>
        <v>Oct-2017</v>
      </c>
      <c r="W2628" s="4">
        <f t="shared" si="83"/>
        <v>0.01</v>
      </c>
    </row>
    <row r="2629" spans="1:23" x14ac:dyDescent="0.3">
      <c r="A2629">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60.863999999999997</v>
      </c>
      <c r="S2629" s="5">
        <v>4</v>
      </c>
      <c r="T2629" s="4">
        <v>0.2</v>
      </c>
      <c r="U2629" s="3">
        <v>9.1295999999999999</v>
      </c>
      <c r="V2629" t="str">
        <f t="shared" si="82"/>
        <v>Nov-2017</v>
      </c>
      <c r="W2629" s="4">
        <f t="shared" si="83"/>
        <v>0.15</v>
      </c>
    </row>
    <row r="2630" spans="1:23" x14ac:dyDescent="0.3">
      <c r="A2630">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s="3">
        <v>652.995</v>
      </c>
      <c r="S2630" s="5">
        <v>7</v>
      </c>
      <c r="T2630" s="4">
        <v>0.7</v>
      </c>
      <c r="U2630" s="3">
        <v>-935.95950000000005</v>
      </c>
      <c r="V2630" t="str">
        <f t="shared" si="82"/>
        <v>Nov-2017</v>
      </c>
      <c r="W2630" s="4">
        <f t="shared" si="83"/>
        <v>-1.4333333333333333</v>
      </c>
    </row>
    <row r="2631" spans="1:23" x14ac:dyDescent="0.3">
      <c r="A2631">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s="3">
        <v>11.22</v>
      </c>
      <c r="S2631" s="5">
        <v>10</v>
      </c>
      <c r="T2631" s="4">
        <v>0.7</v>
      </c>
      <c r="U2631" s="3">
        <v>-7.48</v>
      </c>
      <c r="V2631" t="str">
        <f t="shared" si="82"/>
        <v>Nov-2017</v>
      </c>
      <c r="W2631" s="4">
        <f t="shared" si="83"/>
        <v>-0.66666666666666663</v>
      </c>
    </row>
    <row r="2632" spans="1:23" x14ac:dyDescent="0.3">
      <c r="A2632">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v>
      </c>
      <c r="S2632" s="5">
        <v>3</v>
      </c>
      <c r="T2632" s="4">
        <v>0</v>
      </c>
      <c r="U2632" s="3">
        <v>7.0217999999999998</v>
      </c>
      <c r="V2632" t="str">
        <f t="shared" si="82"/>
        <v>Sep-2015</v>
      </c>
      <c r="W2632" s="4">
        <f t="shared" si="83"/>
        <v>0.47000000000000003</v>
      </c>
    </row>
    <row r="2633" spans="1:23" x14ac:dyDescent="0.3">
      <c r="A263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s="3">
        <v>39.96</v>
      </c>
      <c r="S2633" s="5">
        <v>2</v>
      </c>
      <c r="T2633" s="4">
        <v>0</v>
      </c>
      <c r="U2633" s="3">
        <v>17.1828</v>
      </c>
      <c r="V2633" t="str">
        <f t="shared" si="82"/>
        <v>May-2017</v>
      </c>
      <c r="W2633" s="4">
        <f t="shared" si="83"/>
        <v>0.43</v>
      </c>
    </row>
    <row r="2634" spans="1:23" x14ac:dyDescent="0.3">
      <c r="A2634">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s="3">
        <v>42.624000000000002</v>
      </c>
      <c r="S2634" s="5">
        <v>2</v>
      </c>
      <c r="T2634" s="4">
        <v>0.2</v>
      </c>
      <c r="U2634" s="3">
        <v>4.2624000000000004</v>
      </c>
      <c r="V2634" t="str">
        <f t="shared" si="82"/>
        <v>May-2017</v>
      </c>
      <c r="W2634" s="4">
        <f t="shared" si="83"/>
        <v>0.1</v>
      </c>
    </row>
    <row r="2635" spans="1:23" x14ac:dyDescent="0.3">
      <c r="A2635">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s="3">
        <v>220.96</v>
      </c>
      <c r="S2635" s="5">
        <v>1</v>
      </c>
      <c r="T2635" s="4">
        <v>0.2</v>
      </c>
      <c r="U2635" s="3">
        <v>24.858000000000001</v>
      </c>
      <c r="V2635" t="str">
        <f t="shared" si="82"/>
        <v>May-2017</v>
      </c>
      <c r="W2635" s="4">
        <f t="shared" si="83"/>
        <v>0.1125</v>
      </c>
    </row>
    <row r="2636" spans="1:23" x14ac:dyDescent="0.3">
      <c r="A2636">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s="3">
        <v>4.9279999999999999</v>
      </c>
      <c r="S2636" s="5">
        <v>2</v>
      </c>
      <c r="T2636" s="4">
        <v>0.2</v>
      </c>
      <c r="U2636" s="3">
        <v>0.73919999999999997</v>
      </c>
      <c r="V2636" t="str">
        <f t="shared" si="82"/>
        <v>Jul-2015</v>
      </c>
      <c r="W2636" s="4">
        <f t="shared" si="83"/>
        <v>0.15</v>
      </c>
    </row>
    <row r="2637" spans="1:23" x14ac:dyDescent="0.3">
      <c r="A2637">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v>
      </c>
      <c r="S2637" s="5">
        <v>5</v>
      </c>
      <c r="T2637" s="4">
        <v>0.7</v>
      </c>
      <c r="U2637" s="3">
        <v>-5.7839999999999998</v>
      </c>
      <c r="V2637" t="str">
        <f t="shared" si="82"/>
        <v>Jul-2015</v>
      </c>
      <c r="W2637" s="4">
        <f t="shared" si="83"/>
        <v>-0.79999999999999993</v>
      </c>
    </row>
    <row r="2638" spans="1:23" x14ac:dyDescent="0.3">
      <c r="A2638">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s="3">
        <v>323.10000000000002</v>
      </c>
      <c r="S2638" s="5">
        <v>2</v>
      </c>
      <c r="T2638" s="4">
        <v>0</v>
      </c>
      <c r="U2638" s="3">
        <v>61.389000000000003</v>
      </c>
      <c r="V2638" t="str">
        <f t="shared" si="82"/>
        <v>Aug-2015</v>
      </c>
      <c r="W2638" s="4">
        <f t="shared" si="83"/>
        <v>0.19</v>
      </c>
    </row>
    <row r="2639" spans="1:23" x14ac:dyDescent="0.3">
      <c r="A2639">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s="3">
        <v>19.04</v>
      </c>
      <c r="S2639" s="5">
        <v>4</v>
      </c>
      <c r="T2639" s="4">
        <v>0</v>
      </c>
      <c r="U2639" s="3">
        <v>9.3295999999999992</v>
      </c>
      <c r="V2639" t="str">
        <f t="shared" si="82"/>
        <v>Jun-2017</v>
      </c>
      <c r="W2639" s="4">
        <f t="shared" si="83"/>
        <v>0.49</v>
      </c>
    </row>
    <row r="2640" spans="1:23" x14ac:dyDescent="0.3">
      <c r="A2640">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s="3">
        <v>13.128</v>
      </c>
      <c r="S2640" s="5">
        <v>3</v>
      </c>
      <c r="T2640" s="4">
        <v>0.2</v>
      </c>
      <c r="U2640" s="3">
        <v>4.2666000000000004</v>
      </c>
      <c r="V2640" t="str">
        <f t="shared" si="82"/>
        <v>Jun-2017</v>
      </c>
      <c r="W2640" s="4">
        <f t="shared" si="83"/>
        <v>0.32500000000000001</v>
      </c>
    </row>
    <row r="2641" spans="1:23" x14ac:dyDescent="0.3">
      <c r="A2641">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s="3">
        <v>64.14</v>
      </c>
      <c r="S2641" s="5">
        <v>3</v>
      </c>
      <c r="T2641" s="4">
        <v>0</v>
      </c>
      <c r="U2641" s="3">
        <v>16.676400000000001</v>
      </c>
      <c r="V2641" t="str">
        <f t="shared" si="82"/>
        <v>Jun-2017</v>
      </c>
      <c r="W2641" s="4">
        <f t="shared" si="83"/>
        <v>0.26</v>
      </c>
    </row>
    <row r="2642" spans="1:23" x14ac:dyDescent="0.3">
      <c r="A2642">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s="3">
        <v>858.24</v>
      </c>
      <c r="S2642" s="5">
        <v>4</v>
      </c>
      <c r="T2642" s="4">
        <v>0.1</v>
      </c>
      <c r="U2642" s="3">
        <v>143.04</v>
      </c>
      <c r="V2642" t="str">
        <f t="shared" si="82"/>
        <v>Jun-2017</v>
      </c>
      <c r="W2642" s="4">
        <f t="shared" si="83"/>
        <v>0.16666666666666666</v>
      </c>
    </row>
    <row r="2643" spans="1:23" x14ac:dyDescent="0.3">
      <c r="A264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s="3">
        <v>29.99</v>
      </c>
      <c r="S2643" s="5">
        <v>1</v>
      </c>
      <c r="T2643" s="4">
        <v>0</v>
      </c>
      <c r="U2643" s="3">
        <v>2.9990000000000001</v>
      </c>
      <c r="V2643" t="str">
        <f t="shared" si="82"/>
        <v>Feb-2015</v>
      </c>
      <c r="W2643" s="4">
        <f t="shared" si="83"/>
        <v>0.1</v>
      </c>
    </row>
    <row r="2644" spans="1:23" x14ac:dyDescent="0.3">
      <c r="A2644">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s="5">
        <v>6</v>
      </c>
      <c r="T2644" s="4">
        <v>0.2</v>
      </c>
      <c r="U2644" s="3">
        <v>67.442400000000006</v>
      </c>
      <c r="V2644" t="str">
        <f t="shared" si="82"/>
        <v>Dec-2016</v>
      </c>
      <c r="W2644" s="4">
        <f t="shared" si="83"/>
        <v>0.36250000000000004</v>
      </c>
    </row>
    <row r="2645" spans="1:23" x14ac:dyDescent="0.3">
      <c r="A2645">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s="5">
        <v>1</v>
      </c>
      <c r="T2645" s="4">
        <v>0.2</v>
      </c>
      <c r="U2645" s="3">
        <v>4.1391</v>
      </c>
      <c r="V2645" t="str">
        <f t="shared" si="82"/>
        <v>Apr-2016</v>
      </c>
      <c r="W2645" s="4">
        <f t="shared" si="83"/>
        <v>0.11249999999999999</v>
      </c>
    </row>
    <row r="2646" spans="1:23" x14ac:dyDescent="0.3">
      <c r="A2646">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18.623999999999999</v>
      </c>
      <c r="S2646" s="5">
        <v>8</v>
      </c>
      <c r="T2646" s="4">
        <v>0.2</v>
      </c>
      <c r="U2646" s="3">
        <v>6.2855999999999996</v>
      </c>
      <c r="V2646" t="str">
        <f t="shared" si="82"/>
        <v>Apr-2016</v>
      </c>
      <c r="W2646" s="4">
        <f t="shared" si="83"/>
        <v>0.33750000000000002</v>
      </c>
    </row>
    <row r="2647" spans="1:23" x14ac:dyDescent="0.3">
      <c r="A2647">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s="3">
        <v>57.69</v>
      </c>
      <c r="S2647" s="5">
        <v>3</v>
      </c>
      <c r="T2647" s="4">
        <v>0</v>
      </c>
      <c r="U2647" s="3">
        <v>23.652899999999999</v>
      </c>
      <c r="V2647" t="str">
        <f t="shared" si="82"/>
        <v>Sep-2014</v>
      </c>
      <c r="W2647" s="4">
        <f t="shared" si="83"/>
        <v>0.41</v>
      </c>
    </row>
    <row r="2648" spans="1:23" x14ac:dyDescent="0.3">
      <c r="A2648">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s="3">
        <v>42.81</v>
      </c>
      <c r="S2648" s="5">
        <v>3</v>
      </c>
      <c r="T2648" s="4">
        <v>0</v>
      </c>
      <c r="U2648" s="3">
        <v>20.120699999999999</v>
      </c>
      <c r="V2648" t="str">
        <f t="shared" si="82"/>
        <v>Sep-2014</v>
      </c>
      <c r="W2648" s="4">
        <f t="shared" si="83"/>
        <v>0.47</v>
      </c>
    </row>
    <row r="2649" spans="1:23" x14ac:dyDescent="0.3">
      <c r="A2649">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s="3">
        <v>12.96</v>
      </c>
      <c r="S2649" s="5">
        <v>2</v>
      </c>
      <c r="T2649" s="4">
        <v>0</v>
      </c>
      <c r="U2649" s="3">
        <v>6.2207999999999997</v>
      </c>
      <c r="V2649" t="str">
        <f t="shared" si="82"/>
        <v>Sep-2014</v>
      </c>
      <c r="W2649" s="4">
        <f t="shared" si="83"/>
        <v>0.47999999999999993</v>
      </c>
    </row>
    <row r="2650" spans="1:23" x14ac:dyDescent="0.3">
      <c r="A2650">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s="3">
        <v>821.88</v>
      </c>
      <c r="S2650" s="5">
        <v>6</v>
      </c>
      <c r="T2650" s="4">
        <v>0</v>
      </c>
      <c r="U2650" s="3">
        <v>213.68879999999999</v>
      </c>
      <c r="V2650" t="str">
        <f t="shared" si="82"/>
        <v>Sep-2014</v>
      </c>
      <c r="W2650" s="4">
        <f t="shared" si="83"/>
        <v>0.26</v>
      </c>
    </row>
    <row r="2651" spans="1:23" x14ac:dyDescent="0.3">
      <c r="A2651">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v>
      </c>
      <c r="S2651" s="5">
        <v>3</v>
      </c>
      <c r="T2651" s="4">
        <v>0</v>
      </c>
      <c r="U2651" s="3">
        <v>28.3095</v>
      </c>
      <c r="V2651" t="str">
        <f t="shared" si="82"/>
        <v>Sep-2014</v>
      </c>
      <c r="W2651" s="4">
        <f t="shared" si="83"/>
        <v>0.27</v>
      </c>
    </row>
    <row r="2652" spans="1:23" x14ac:dyDescent="0.3">
      <c r="A2652">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424.95749999999998</v>
      </c>
      <c r="S2652" s="5">
        <v>5</v>
      </c>
      <c r="T2652" s="4">
        <v>0.15</v>
      </c>
      <c r="U2652" s="3">
        <v>19.998000000000001</v>
      </c>
      <c r="V2652" t="str">
        <f t="shared" si="82"/>
        <v>Oct-2016</v>
      </c>
      <c r="W2652" s="4">
        <f t="shared" si="83"/>
        <v>4.7058823529411771E-2</v>
      </c>
    </row>
    <row r="2653" spans="1:23" x14ac:dyDescent="0.3">
      <c r="A265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s="3">
        <v>10.776</v>
      </c>
      <c r="S2653" s="5">
        <v>3</v>
      </c>
      <c r="T2653" s="4">
        <v>0.2</v>
      </c>
      <c r="U2653" s="3">
        <v>3.5022000000000002</v>
      </c>
      <c r="V2653" t="str">
        <f t="shared" si="82"/>
        <v>Sep-2017</v>
      </c>
      <c r="W2653" s="4">
        <f t="shared" si="83"/>
        <v>0.32500000000000001</v>
      </c>
    </row>
    <row r="2654" spans="1:23" x14ac:dyDescent="0.3">
      <c r="A2654">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s="5">
        <v>3</v>
      </c>
      <c r="T2654" s="4">
        <v>0.2</v>
      </c>
      <c r="U2654" s="3">
        <v>4.2717000000000001</v>
      </c>
      <c r="V2654" t="str">
        <f t="shared" si="82"/>
        <v>Sep-2017</v>
      </c>
      <c r="W2654" s="4">
        <f t="shared" si="83"/>
        <v>0.36249999999999999</v>
      </c>
    </row>
    <row r="2655" spans="1:23" x14ac:dyDescent="0.3">
      <c r="A2655">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s="3">
        <v>164.88</v>
      </c>
      <c r="S2655" s="5">
        <v>3</v>
      </c>
      <c r="T2655" s="4">
        <v>0</v>
      </c>
      <c r="U2655" s="3">
        <v>80.791200000000003</v>
      </c>
      <c r="V2655" t="str">
        <f t="shared" si="82"/>
        <v>Sep-2017</v>
      </c>
      <c r="W2655" s="4">
        <f t="shared" si="83"/>
        <v>0.49000000000000005</v>
      </c>
    </row>
    <row r="2656" spans="1:23" x14ac:dyDescent="0.3">
      <c r="A2656">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s="3">
        <v>1292.94</v>
      </c>
      <c r="S2656" s="5">
        <v>3</v>
      </c>
      <c r="T2656" s="4">
        <v>0</v>
      </c>
      <c r="U2656" s="3">
        <v>77.576400000000007</v>
      </c>
      <c r="V2656" t="str">
        <f t="shared" si="82"/>
        <v>Sep-2017</v>
      </c>
      <c r="W2656" s="4">
        <f t="shared" si="83"/>
        <v>6.0000000000000005E-2</v>
      </c>
    </row>
    <row r="2657" spans="1:23" x14ac:dyDescent="0.3">
      <c r="A2657">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s="3">
        <v>25.584</v>
      </c>
      <c r="S2657" s="5">
        <v>2</v>
      </c>
      <c r="T2657" s="4">
        <v>0.2</v>
      </c>
      <c r="U2657" s="3">
        <v>8.9543999999999997</v>
      </c>
      <c r="V2657" t="str">
        <f t="shared" si="82"/>
        <v>Sep-2017</v>
      </c>
      <c r="W2657" s="4">
        <f t="shared" si="83"/>
        <v>0.35</v>
      </c>
    </row>
    <row r="2658" spans="1:23" x14ac:dyDescent="0.3">
      <c r="A2658">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s="5">
        <v>2</v>
      </c>
      <c r="T2658" s="4">
        <v>0</v>
      </c>
      <c r="U2658" s="3">
        <v>65.435000000000002</v>
      </c>
      <c r="V2658" t="str">
        <f t="shared" si="82"/>
        <v>Sep-2017</v>
      </c>
      <c r="W2658" s="4">
        <f t="shared" si="83"/>
        <v>0.25</v>
      </c>
    </row>
    <row r="2659" spans="1:23" x14ac:dyDescent="0.3">
      <c r="A2659">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14.4</v>
      </c>
      <c r="S2659" s="5">
        <v>5</v>
      </c>
      <c r="T2659" s="4">
        <v>0</v>
      </c>
      <c r="U2659" s="3">
        <v>7.056</v>
      </c>
      <c r="V2659" t="str">
        <f t="shared" si="82"/>
        <v>Sep-2017</v>
      </c>
      <c r="W2659" s="4">
        <f t="shared" si="83"/>
        <v>0.49</v>
      </c>
    </row>
    <row r="2660" spans="1:23" x14ac:dyDescent="0.3">
      <c r="A2660">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s="5">
        <v>3</v>
      </c>
      <c r="T2660" s="4">
        <v>0</v>
      </c>
      <c r="U2660" s="3">
        <v>5.1041999999999996</v>
      </c>
      <c r="V2660" t="str">
        <f t="shared" si="82"/>
        <v>Aug-2016</v>
      </c>
      <c r="W2660" s="4">
        <f t="shared" si="83"/>
        <v>0.47</v>
      </c>
    </row>
    <row r="2661" spans="1:23" x14ac:dyDescent="0.3">
      <c r="A2661">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s="5">
        <v>4</v>
      </c>
      <c r="T2661" s="4">
        <v>0.2</v>
      </c>
      <c r="U2661" s="3">
        <v>99.432000000000002</v>
      </c>
      <c r="V2661" t="str">
        <f t="shared" si="82"/>
        <v>Dec-2015</v>
      </c>
      <c r="W2661" s="4">
        <f t="shared" si="83"/>
        <v>0.1125</v>
      </c>
    </row>
    <row r="2662" spans="1:23" x14ac:dyDescent="0.3">
      <c r="A2662">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s="3">
        <v>1979.89</v>
      </c>
      <c r="S2662" s="5">
        <v>11</v>
      </c>
      <c r="T2662" s="4">
        <v>0</v>
      </c>
      <c r="U2662" s="3">
        <v>494.97250000000003</v>
      </c>
      <c r="V2662" t="str">
        <f t="shared" si="82"/>
        <v>Dec-2017</v>
      </c>
      <c r="W2662" s="4">
        <f t="shared" si="83"/>
        <v>0.25</v>
      </c>
    </row>
    <row r="2663" spans="1:23" x14ac:dyDescent="0.3">
      <c r="A266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s="5">
        <v>2</v>
      </c>
      <c r="T2663" s="4">
        <v>0</v>
      </c>
      <c r="U2663" s="3">
        <v>35.981999999999999</v>
      </c>
      <c r="V2663" t="str">
        <f t="shared" si="82"/>
        <v>Dec-2017</v>
      </c>
      <c r="W2663" s="4">
        <f t="shared" si="83"/>
        <v>0.45</v>
      </c>
    </row>
    <row r="2664" spans="1:23" x14ac:dyDescent="0.3">
      <c r="A2664">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s="3">
        <v>8.76</v>
      </c>
      <c r="S2664" s="5">
        <v>2</v>
      </c>
      <c r="T2664" s="4">
        <v>0</v>
      </c>
      <c r="U2664" s="3">
        <v>4.2047999999999996</v>
      </c>
      <c r="V2664" t="str">
        <f t="shared" si="82"/>
        <v>Apr-2017</v>
      </c>
      <c r="W2664" s="4">
        <f t="shared" si="83"/>
        <v>0.48</v>
      </c>
    </row>
    <row r="2665" spans="1:23" x14ac:dyDescent="0.3">
      <c r="A2665">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v>
      </c>
      <c r="S2665" s="5">
        <v>1</v>
      </c>
      <c r="T2665" s="4">
        <v>0.2</v>
      </c>
      <c r="U2665" s="3">
        <v>1.2948</v>
      </c>
      <c r="V2665" t="str">
        <f t="shared" si="82"/>
        <v>May-2016</v>
      </c>
      <c r="W2665" s="4">
        <f t="shared" si="83"/>
        <v>0.32500000000000001</v>
      </c>
    </row>
    <row r="2666" spans="1:23" x14ac:dyDescent="0.3">
      <c r="A2666">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s="5">
        <v>3</v>
      </c>
      <c r="T2666" s="4">
        <v>0.4</v>
      </c>
      <c r="U2666" s="3">
        <v>-142.071</v>
      </c>
      <c r="V2666" t="str">
        <f t="shared" si="82"/>
        <v>May-2016</v>
      </c>
      <c r="W2666" s="4">
        <f t="shared" si="83"/>
        <v>-0.3833333333333333</v>
      </c>
    </row>
    <row r="2667" spans="1:23" x14ac:dyDescent="0.3">
      <c r="A2667">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v>
      </c>
      <c r="S2667" s="5">
        <v>2</v>
      </c>
      <c r="T2667" s="4">
        <v>0.7</v>
      </c>
      <c r="U2667" s="3">
        <v>-2.0108000000000001</v>
      </c>
      <c r="V2667" t="str">
        <f t="shared" si="82"/>
        <v>May-2016</v>
      </c>
      <c r="W2667" s="4">
        <f t="shared" si="83"/>
        <v>-0.73333333333333339</v>
      </c>
    </row>
    <row r="2668" spans="1:23" x14ac:dyDescent="0.3">
      <c r="A2668">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s="3">
        <v>79.512</v>
      </c>
      <c r="S2668" s="5">
        <v>3</v>
      </c>
      <c r="T2668" s="4">
        <v>0.2</v>
      </c>
      <c r="U2668" s="3">
        <v>20.8719</v>
      </c>
      <c r="V2668" t="str">
        <f t="shared" si="82"/>
        <v>Oct-2016</v>
      </c>
      <c r="W2668" s="4">
        <f t="shared" si="83"/>
        <v>0.26250000000000001</v>
      </c>
    </row>
    <row r="2669" spans="1:23" x14ac:dyDescent="0.3">
      <c r="A2669">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s="3">
        <v>28.352</v>
      </c>
      <c r="S2669" s="5">
        <v>1</v>
      </c>
      <c r="T2669" s="4">
        <v>0.2</v>
      </c>
      <c r="U2669" s="3">
        <v>9.5687999999999995</v>
      </c>
      <c r="V2669" t="str">
        <f t="shared" si="82"/>
        <v>Oct-2016</v>
      </c>
      <c r="W2669" s="4">
        <f t="shared" si="83"/>
        <v>0.33749999999999997</v>
      </c>
    </row>
    <row r="2670" spans="1:23" x14ac:dyDescent="0.3">
      <c r="A2670">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s="3">
        <v>40.783999999999999</v>
      </c>
      <c r="S2670" s="5">
        <v>1</v>
      </c>
      <c r="T2670" s="4">
        <v>0.2</v>
      </c>
      <c r="U2670" s="3">
        <v>4.5881999999999996</v>
      </c>
      <c r="V2670" t="str">
        <f t="shared" si="82"/>
        <v>Aug-2015</v>
      </c>
      <c r="W2670" s="4">
        <f t="shared" si="83"/>
        <v>0.11249999999999999</v>
      </c>
    </row>
    <row r="2671" spans="1:23" x14ac:dyDescent="0.3">
      <c r="A2671">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s="3">
        <v>105.96</v>
      </c>
      <c r="S2671" s="5">
        <v>4</v>
      </c>
      <c r="T2671" s="4">
        <v>0</v>
      </c>
      <c r="U2671" s="3">
        <v>29.668800000000001</v>
      </c>
      <c r="V2671" t="str">
        <f t="shared" si="82"/>
        <v>Aug-2015</v>
      </c>
      <c r="W2671" s="4">
        <f t="shared" si="83"/>
        <v>0.28000000000000003</v>
      </c>
    </row>
    <row r="2672" spans="1:23" x14ac:dyDescent="0.3">
      <c r="A2672">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s="3">
        <v>166.44</v>
      </c>
      <c r="S2672" s="5">
        <v>3</v>
      </c>
      <c r="T2672" s="4">
        <v>0</v>
      </c>
      <c r="U2672" s="3">
        <v>79.891199999999998</v>
      </c>
      <c r="V2672" t="str">
        <f t="shared" si="82"/>
        <v>Sep-2014</v>
      </c>
      <c r="W2672" s="4">
        <f t="shared" si="83"/>
        <v>0.48</v>
      </c>
    </row>
    <row r="2673" spans="1:23" x14ac:dyDescent="0.3">
      <c r="A267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s="3">
        <v>785.88</v>
      </c>
      <c r="S2673" s="5">
        <v>6</v>
      </c>
      <c r="T2673" s="4">
        <v>0</v>
      </c>
      <c r="U2673" s="3">
        <v>212.1876</v>
      </c>
      <c r="V2673" t="str">
        <f t="shared" si="82"/>
        <v>Sep-2014</v>
      </c>
      <c r="W2673" s="4">
        <f t="shared" si="83"/>
        <v>0.27</v>
      </c>
    </row>
    <row r="2674" spans="1:23" x14ac:dyDescent="0.3">
      <c r="A2674">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s="3">
        <v>26.2</v>
      </c>
      <c r="S2674" s="5">
        <v>2</v>
      </c>
      <c r="T2674" s="4">
        <v>0</v>
      </c>
      <c r="U2674" s="3">
        <v>12.837999999999999</v>
      </c>
      <c r="V2674" t="str">
        <f t="shared" si="82"/>
        <v>Sep-2014</v>
      </c>
      <c r="W2674" s="4">
        <f t="shared" si="83"/>
        <v>0.49</v>
      </c>
    </row>
    <row r="2675" spans="1:23" x14ac:dyDescent="0.3">
      <c r="A2675">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s="3">
        <v>1325.85</v>
      </c>
      <c r="S2675" s="5">
        <v>5</v>
      </c>
      <c r="T2675" s="4">
        <v>0</v>
      </c>
      <c r="U2675" s="3">
        <v>238.65299999999999</v>
      </c>
      <c r="V2675" t="str">
        <f t="shared" si="82"/>
        <v>Sep-2014</v>
      </c>
      <c r="W2675" s="4">
        <f t="shared" si="83"/>
        <v>0.18</v>
      </c>
    </row>
    <row r="2676" spans="1:23" x14ac:dyDescent="0.3">
      <c r="A2676">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s="3">
        <v>166.44</v>
      </c>
      <c r="S2676" s="5">
        <v>3</v>
      </c>
      <c r="T2676" s="4">
        <v>0</v>
      </c>
      <c r="U2676" s="3">
        <v>79.891199999999998</v>
      </c>
      <c r="V2676" t="str">
        <f t="shared" si="82"/>
        <v>Dec-2017</v>
      </c>
      <c r="W2676" s="4">
        <f t="shared" si="83"/>
        <v>0.48</v>
      </c>
    </row>
    <row r="2677" spans="1:23" x14ac:dyDescent="0.3">
      <c r="A2677">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s="5">
        <v>5</v>
      </c>
      <c r="T2677" s="4">
        <v>0.2</v>
      </c>
      <c r="U2677" s="3">
        <v>0.76649999999999996</v>
      </c>
      <c r="V2677" t="str">
        <f t="shared" si="82"/>
        <v>Dec-2017</v>
      </c>
      <c r="W2677" s="4">
        <f t="shared" si="83"/>
        <v>8.7499999999999994E-2</v>
      </c>
    </row>
    <row r="2678" spans="1:23" x14ac:dyDescent="0.3">
      <c r="A2678">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s="3">
        <v>43.584000000000003</v>
      </c>
      <c r="S2678" s="5">
        <v>1</v>
      </c>
      <c r="T2678" s="4">
        <v>0.2</v>
      </c>
      <c r="U2678" s="3">
        <v>4.3583999999999996</v>
      </c>
      <c r="V2678" t="str">
        <f t="shared" si="82"/>
        <v>Dec-2017</v>
      </c>
      <c r="W2678" s="4">
        <f t="shared" si="83"/>
        <v>9.9999999999999978E-2</v>
      </c>
    </row>
    <row r="2679" spans="1:23" x14ac:dyDescent="0.3">
      <c r="A2679">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s="3">
        <v>11.087999999999999</v>
      </c>
      <c r="S2679" s="5">
        <v>7</v>
      </c>
      <c r="T2679" s="4">
        <v>0.7</v>
      </c>
      <c r="U2679" s="3">
        <v>-8.1311999999999998</v>
      </c>
      <c r="V2679" t="str">
        <f t="shared" si="82"/>
        <v>Jun-2014</v>
      </c>
      <c r="W2679" s="4">
        <f t="shared" si="83"/>
        <v>-0.73333333333333339</v>
      </c>
    </row>
    <row r="2680" spans="1:23" x14ac:dyDescent="0.3">
      <c r="A2680">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s="3">
        <v>25.164000000000001</v>
      </c>
      <c r="S2680" s="5">
        <v>2</v>
      </c>
      <c r="T2680" s="4">
        <v>0.7</v>
      </c>
      <c r="U2680" s="3">
        <v>-16.776</v>
      </c>
      <c r="V2680" t="str">
        <f t="shared" si="82"/>
        <v>Jun-2014</v>
      </c>
      <c r="W2680" s="4">
        <f t="shared" si="83"/>
        <v>-0.66666666666666663</v>
      </c>
    </row>
    <row r="2681" spans="1:23" x14ac:dyDescent="0.3">
      <c r="A2681">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14.4</v>
      </c>
      <c r="S2681" s="5">
        <v>5</v>
      </c>
      <c r="T2681" s="4">
        <v>0</v>
      </c>
      <c r="U2681" s="3">
        <v>7.056</v>
      </c>
      <c r="V2681" t="str">
        <f t="shared" si="82"/>
        <v>Jan-2017</v>
      </c>
      <c r="W2681" s="4">
        <f t="shared" si="83"/>
        <v>0.49</v>
      </c>
    </row>
    <row r="2682" spans="1:23" x14ac:dyDescent="0.3">
      <c r="A2682">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619.95000000000005</v>
      </c>
      <c r="S2682" s="5">
        <v>5</v>
      </c>
      <c r="T2682" s="4">
        <v>0</v>
      </c>
      <c r="U2682" s="3">
        <v>111.59099999999999</v>
      </c>
      <c r="V2682" t="str">
        <f t="shared" si="82"/>
        <v>Jan-2017</v>
      </c>
      <c r="W2682" s="4">
        <f t="shared" si="83"/>
        <v>0.17999999999999997</v>
      </c>
    </row>
    <row r="2683" spans="1:23" x14ac:dyDescent="0.3">
      <c r="A268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s="3">
        <v>89.52</v>
      </c>
      <c r="S2683" s="5">
        <v>4</v>
      </c>
      <c r="T2683" s="4">
        <v>0</v>
      </c>
      <c r="U2683" s="3">
        <v>42.074399999999997</v>
      </c>
      <c r="V2683" t="str">
        <f t="shared" si="82"/>
        <v>Jan-2017</v>
      </c>
      <c r="W2683" s="4">
        <f t="shared" si="83"/>
        <v>0.47</v>
      </c>
    </row>
    <row r="2684" spans="1:23" x14ac:dyDescent="0.3">
      <c r="A2684">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s="3">
        <v>350.97300000000001</v>
      </c>
      <c r="S2684" s="5">
        <v>3</v>
      </c>
      <c r="T2684" s="4">
        <v>0.1</v>
      </c>
      <c r="U2684" s="3">
        <v>152.0883</v>
      </c>
      <c r="V2684" t="str">
        <f t="shared" si="82"/>
        <v>Jan-2017</v>
      </c>
      <c r="W2684" s="4">
        <f t="shared" si="83"/>
        <v>0.43333333333333335</v>
      </c>
    </row>
    <row r="2685" spans="1:23" x14ac:dyDescent="0.3">
      <c r="A2685">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s="3">
        <v>164.99</v>
      </c>
      <c r="S2685" s="5">
        <v>1</v>
      </c>
      <c r="T2685" s="4">
        <v>0</v>
      </c>
      <c r="U2685" s="3">
        <v>49.497</v>
      </c>
      <c r="V2685" t="str">
        <f t="shared" si="82"/>
        <v>Jan-2017</v>
      </c>
      <c r="W2685" s="4">
        <f t="shared" si="83"/>
        <v>0.3</v>
      </c>
    </row>
    <row r="2686" spans="1:23" x14ac:dyDescent="0.3">
      <c r="A2686">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s="3">
        <v>312.55200000000002</v>
      </c>
      <c r="S2686" s="5">
        <v>9</v>
      </c>
      <c r="T2686" s="4">
        <v>0.2</v>
      </c>
      <c r="U2686" s="3">
        <v>101.57940000000001</v>
      </c>
      <c r="V2686" t="str">
        <f t="shared" si="82"/>
        <v>Jul-2017</v>
      </c>
      <c r="W2686" s="4">
        <f t="shared" si="83"/>
        <v>0.32500000000000001</v>
      </c>
    </row>
    <row r="2687" spans="1:23" x14ac:dyDescent="0.3">
      <c r="A2687">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s="5">
        <v>3</v>
      </c>
      <c r="T2687" s="4">
        <v>0.2</v>
      </c>
      <c r="U2687" s="3">
        <v>29.984999999999999</v>
      </c>
      <c r="V2687" t="str">
        <f t="shared" si="82"/>
        <v>Sep-2016</v>
      </c>
      <c r="W2687" s="4">
        <f t="shared" si="83"/>
        <v>0.3125</v>
      </c>
    </row>
    <row r="2688" spans="1:23" x14ac:dyDescent="0.3">
      <c r="A2688">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s="5">
        <v>2</v>
      </c>
      <c r="T2688" s="4">
        <v>0.7</v>
      </c>
      <c r="U2688" s="3">
        <v>-2.4563999999999999</v>
      </c>
      <c r="V2688" t="str">
        <f t="shared" si="82"/>
        <v>Sep-2016</v>
      </c>
      <c r="W2688" s="4">
        <f t="shared" si="83"/>
        <v>-0.76666666666666661</v>
      </c>
    </row>
    <row r="2689" spans="1:23" x14ac:dyDescent="0.3">
      <c r="A2689">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s="3">
        <v>3.98</v>
      </c>
      <c r="S2689" s="5">
        <v>5</v>
      </c>
      <c r="T2689" s="4">
        <v>0.8</v>
      </c>
      <c r="U2689" s="3">
        <v>-6.5670000000000002</v>
      </c>
      <c r="V2689" t="str">
        <f t="shared" si="82"/>
        <v>Aug-2016</v>
      </c>
      <c r="W2689" s="4">
        <f t="shared" si="83"/>
        <v>-1.6500000000000001</v>
      </c>
    </row>
    <row r="2690" spans="1:23" x14ac:dyDescent="0.3">
      <c r="A2690">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s="3">
        <v>15.7</v>
      </c>
      <c r="S2690" s="5">
        <v>5</v>
      </c>
      <c r="T2690" s="4">
        <v>0</v>
      </c>
      <c r="U2690" s="3">
        <v>7.0650000000000004</v>
      </c>
      <c r="V2690" t="str">
        <f t="shared" si="82"/>
        <v>Nov-2015</v>
      </c>
      <c r="W2690" s="4">
        <f t="shared" si="83"/>
        <v>0.45000000000000007</v>
      </c>
    </row>
    <row r="2691" spans="1:23" x14ac:dyDescent="0.3">
      <c r="A2691">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s="5">
        <v>4</v>
      </c>
      <c r="T2691" s="4">
        <v>0.2</v>
      </c>
      <c r="U2691" s="3">
        <v>1.64</v>
      </c>
      <c r="V2691" t="str">
        <f t="shared" ref="V2691:V2754" si="84">TEXT(D2691,"mmm-yyyy")</f>
        <v>Jul-2014</v>
      </c>
      <c r="W2691" s="4">
        <f t="shared" ref="W2691:W2754" si="85">IF(R2691=0,0,U2691/R2691)</f>
        <v>0.31249999999999994</v>
      </c>
    </row>
    <row r="2692" spans="1:23" x14ac:dyDescent="0.3">
      <c r="A2692">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5.3460000000000001</v>
      </c>
      <c r="S2692" s="5">
        <v>3</v>
      </c>
      <c r="T2692" s="4">
        <v>0.7</v>
      </c>
      <c r="U2692" s="3">
        <v>-4.4550000000000001</v>
      </c>
      <c r="V2692" t="str">
        <f t="shared" si="84"/>
        <v>Dec-2017</v>
      </c>
      <c r="W2692" s="4">
        <f t="shared" si="85"/>
        <v>-0.83333333333333337</v>
      </c>
    </row>
    <row r="2693" spans="1:23" x14ac:dyDescent="0.3">
      <c r="A269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s="3">
        <v>15.48</v>
      </c>
      <c r="S2693" s="5">
        <v>3</v>
      </c>
      <c r="T2693" s="4">
        <v>0.2</v>
      </c>
      <c r="U2693" s="3">
        <v>5.6115000000000004</v>
      </c>
      <c r="V2693" t="str">
        <f t="shared" si="84"/>
        <v>Sep-2016</v>
      </c>
      <c r="W2693" s="4">
        <f t="shared" si="85"/>
        <v>0.36249999999999999</v>
      </c>
    </row>
    <row r="2694" spans="1:23" x14ac:dyDescent="0.3">
      <c r="A2694">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s="3">
        <v>108.57599999999999</v>
      </c>
      <c r="S2694" s="5">
        <v>3</v>
      </c>
      <c r="T2694" s="4">
        <v>0.2</v>
      </c>
      <c r="U2694" s="3">
        <v>8.1432000000000002</v>
      </c>
      <c r="V2694" t="str">
        <f t="shared" si="84"/>
        <v>Sep-2016</v>
      </c>
      <c r="W2694" s="4">
        <f t="shared" si="85"/>
        <v>7.5000000000000011E-2</v>
      </c>
    </row>
    <row r="2695" spans="1:23" x14ac:dyDescent="0.3">
      <c r="A2695">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s="5">
        <v>5</v>
      </c>
      <c r="T2695" s="4">
        <v>0</v>
      </c>
      <c r="U2695" s="3">
        <v>37.366</v>
      </c>
      <c r="V2695" t="str">
        <f t="shared" si="84"/>
        <v>Jan-2016</v>
      </c>
      <c r="W2695" s="4">
        <f t="shared" si="85"/>
        <v>0.33999999999999997</v>
      </c>
    </row>
    <row r="2696" spans="1:23" x14ac:dyDescent="0.3">
      <c r="A2696">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s="3">
        <v>15.384</v>
      </c>
      <c r="S2696" s="5">
        <v>1</v>
      </c>
      <c r="T2696" s="4">
        <v>0.2</v>
      </c>
      <c r="U2696" s="3">
        <v>4.0382999999999996</v>
      </c>
      <c r="V2696" t="str">
        <f t="shared" si="84"/>
        <v>Oct-2014</v>
      </c>
      <c r="W2696" s="4">
        <f t="shared" si="85"/>
        <v>0.26249999999999996</v>
      </c>
    </row>
    <row r="2697" spans="1:23" x14ac:dyDescent="0.3">
      <c r="A2697">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s="3">
        <v>30.352</v>
      </c>
      <c r="S2697" s="5">
        <v>2</v>
      </c>
      <c r="T2697" s="4">
        <v>0.2</v>
      </c>
      <c r="U2697" s="3">
        <v>10.623200000000001</v>
      </c>
      <c r="V2697" t="str">
        <f t="shared" si="84"/>
        <v>Feb-2016</v>
      </c>
      <c r="W2697" s="4">
        <f t="shared" si="85"/>
        <v>0.35000000000000003</v>
      </c>
    </row>
    <row r="2698" spans="1:23" x14ac:dyDescent="0.3">
      <c r="A2698">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s="3">
        <v>821.3</v>
      </c>
      <c r="S2698" s="5">
        <v>4</v>
      </c>
      <c r="T2698" s="4">
        <v>0.5</v>
      </c>
      <c r="U2698" s="3">
        <v>-16.425999999999998</v>
      </c>
      <c r="V2698" t="str">
        <f t="shared" si="84"/>
        <v>Mar-2014</v>
      </c>
      <c r="W2698" s="4">
        <f t="shared" si="85"/>
        <v>-0.02</v>
      </c>
    </row>
    <row r="2699" spans="1:23" x14ac:dyDescent="0.3">
      <c r="A2699">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s="3">
        <v>22638.48</v>
      </c>
      <c r="S2699" s="5">
        <v>6</v>
      </c>
      <c r="T2699" s="4">
        <v>0.5</v>
      </c>
      <c r="U2699" s="3">
        <v>-1811.0784000000001</v>
      </c>
      <c r="V2699" t="str">
        <f t="shared" si="84"/>
        <v>Mar-2014</v>
      </c>
      <c r="W2699" s="4">
        <f t="shared" si="85"/>
        <v>-0.08</v>
      </c>
    </row>
    <row r="2700" spans="1:23" x14ac:dyDescent="0.3">
      <c r="A2700">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s="3">
        <v>21.376000000000001</v>
      </c>
      <c r="S2700" s="5">
        <v>4</v>
      </c>
      <c r="T2700" s="4">
        <v>0.2</v>
      </c>
      <c r="U2700" s="3">
        <v>7.4816000000000003</v>
      </c>
      <c r="V2700" t="str">
        <f t="shared" si="84"/>
        <v>Mar-2014</v>
      </c>
      <c r="W2700" s="4">
        <f t="shared" si="85"/>
        <v>0.35</v>
      </c>
    </row>
    <row r="2701" spans="1:23" x14ac:dyDescent="0.3">
      <c r="A2701">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s="3">
        <v>8.016</v>
      </c>
      <c r="S2701" s="5">
        <v>3</v>
      </c>
      <c r="T2701" s="4">
        <v>0.2</v>
      </c>
      <c r="U2701" s="3">
        <v>1.002</v>
      </c>
      <c r="V2701" t="str">
        <f t="shared" si="84"/>
        <v>Mar-2014</v>
      </c>
      <c r="W2701" s="4">
        <f t="shared" si="85"/>
        <v>0.125</v>
      </c>
    </row>
    <row r="2702" spans="1:23" x14ac:dyDescent="0.3">
      <c r="A2702">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s="3">
        <v>30.768000000000001</v>
      </c>
      <c r="S2702" s="5">
        <v>2</v>
      </c>
      <c r="T2702" s="4">
        <v>0.2</v>
      </c>
      <c r="U2702" s="3">
        <v>8.0765999999999991</v>
      </c>
      <c r="V2702" t="str">
        <f t="shared" si="84"/>
        <v>Mar-2014</v>
      </c>
      <c r="W2702" s="4">
        <f t="shared" si="85"/>
        <v>0.26249999999999996</v>
      </c>
    </row>
    <row r="2703" spans="1:23" x14ac:dyDescent="0.3">
      <c r="A270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s="3">
        <v>18.936</v>
      </c>
      <c r="S2703" s="5">
        <v>3</v>
      </c>
      <c r="T2703" s="4">
        <v>0.2</v>
      </c>
      <c r="U2703" s="3">
        <v>5.9175000000000004</v>
      </c>
      <c r="V2703" t="str">
        <f t="shared" si="84"/>
        <v>Mar-2014</v>
      </c>
      <c r="W2703" s="4">
        <f t="shared" si="85"/>
        <v>0.3125</v>
      </c>
    </row>
    <row r="2704" spans="1:23" x14ac:dyDescent="0.3">
      <c r="A2704">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s="3">
        <v>122.352</v>
      </c>
      <c r="S2704" s="5">
        <v>3</v>
      </c>
      <c r="T2704" s="4">
        <v>0.2</v>
      </c>
      <c r="U2704" s="3">
        <v>15.294</v>
      </c>
      <c r="V2704" t="str">
        <f t="shared" si="84"/>
        <v>Mar-2014</v>
      </c>
      <c r="W2704" s="4">
        <f t="shared" si="85"/>
        <v>0.125</v>
      </c>
    </row>
    <row r="2705" spans="1:23" x14ac:dyDescent="0.3">
      <c r="A2705">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s="3">
        <v>116.28</v>
      </c>
      <c r="S2705" s="5">
        <v>3</v>
      </c>
      <c r="T2705" s="4">
        <v>0</v>
      </c>
      <c r="U2705" s="3">
        <v>56.977200000000003</v>
      </c>
      <c r="V2705" t="str">
        <f t="shared" si="84"/>
        <v>May-2014</v>
      </c>
      <c r="W2705" s="4">
        <f t="shared" si="85"/>
        <v>0.49000000000000005</v>
      </c>
    </row>
    <row r="2706" spans="1:23" x14ac:dyDescent="0.3">
      <c r="A2706">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v>
      </c>
      <c r="S2706" s="5">
        <v>6</v>
      </c>
      <c r="T2706" s="4">
        <v>0</v>
      </c>
      <c r="U2706" s="3">
        <v>17.238</v>
      </c>
      <c r="V2706" t="str">
        <f t="shared" si="84"/>
        <v>Jul-2017</v>
      </c>
      <c r="W2706" s="4">
        <f t="shared" si="85"/>
        <v>0.13</v>
      </c>
    </row>
    <row r="2707" spans="1:23" x14ac:dyDescent="0.3">
      <c r="A2707">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s="5">
        <v>2</v>
      </c>
      <c r="T2707" s="4">
        <v>0</v>
      </c>
      <c r="U2707" s="3">
        <v>4.3368000000000002</v>
      </c>
      <c r="V2707" t="str">
        <f t="shared" si="84"/>
        <v>Jun-2017</v>
      </c>
      <c r="W2707" s="4">
        <f t="shared" si="85"/>
        <v>0.26</v>
      </c>
    </row>
    <row r="2708" spans="1:23" x14ac:dyDescent="0.3">
      <c r="A2708">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s="3">
        <v>19.440000000000001</v>
      </c>
      <c r="S2708" s="5">
        <v>3</v>
      </c>
      <c r="T2708" s="4">
        <v>0</v>
      </c>
      <c r="U2708" s="3">
        <v>9.3312000000000008</v>
      </c>
      <c r="V2708" t="str">
        <f t="shared" si="84"/>
        <v>Jun-2017</v>
      </c>
      <c r="W2708" s="4">
        <f t="shared" si="85"/>
        <v>0.48000000000000004</v>
      </c>
    </row>
    <row r="2709" spans="1:23" x14ac:dyDescent="0.3">
      <c r="A2709">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s="3">
        <v>192.16</v>
      </c>
      <c r="S2709" s="5">
        <v>4</v>
      </c>
      <c r="T2709" s="4">
        <v>0</v>
      </c>
      <c r="U2709" s="3">
        <v>92.236800000000002</v>
      </c>
      <c r="V2709" t="str">
        <f t="shared" si="84"/>
        <v>Jun-2017</v>
      </c>
      <c r="W2709" s="4">
        <f t="shared" si="85"/>
        <v>0.48000000000000004</v>
      </c>
    </row>
    <row r="2710" spans="1:23" x14ac:dyDescent="0.3">
      <c r="A2710">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s="3">
        <v>227.36</v>
      </c>
      <c r="S2710" s="5">
        <v>7</v>
      </c>
      <c r="T2710" s="4">
        <v>0</v>
      </c>
      <c r="U2710" s="3">
        <v>81.849599999999995</v>
      </c>
      <c r="V2710" t="str">
        <f t="shared" si="84"/>
        <v>Feb-2015</v>
      </c>
      <c r="W2710" s="4">
        <f t="shared" si="85"/>
        <v>0.35999999999999993</v>
      </c>
    </row>
    <row r="2711" spans="1:23" x14ac:dyDescent="0.3">
      <c r="A2711">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s="5">
        <v>3</v>
      </c>
      <c r="T2711" s="4">
        <v>0.2</v>
      </c>
      <c r="U2711" s="3">
        <v>215.9973</v>
      </c>
      <c r="V2711" t="str">
        <f t="shared" si="84"/>
        <v>Feb-2015</v>
      </c>
      <c r="W2711" s="4">
        <f t="shared" si="85"/>
        <v>0.11249999999999999</v>
      </c>
    </row>
    <row r="2712" spans="1:23" x14ac:dyDescent="0.3">
      <c r="A2712">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12.827999999999999</v>
      </c>
      <c r="S2712" s="5">
        <v>2</v>
      </c>
      <c r="T2712" s="4">
        <v>0.7</v>
      </c>
      <c r="U2712" s="3">
        <v>-8.9795999999999996</v>
      </c>
      <c r="V2712" t="str">
        <f t="shared" si="84"/>
        <v>Dec-2015</v>
      </c>
      <c r="W2712" s="4">
        <f t="shared" si="85"/>
        <v>-0.7</v>
      </c>
    </row>
    <row r="2713" spans="1:23" x14ac:dyDescent="0.3">
      <c r="A271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45.887999999999998</v>
      </c>
      <c r="S2713" s="5">
        <v>4</v>
      </c>
      <c r="T2713" s="4">
        <v>0.2</v>
      </c>
      <c r="U2713" s="3">
        <v>9.1776</v>
      </c>
      <c r="V2713" t="str">
        <f t="shared" si="84"/>
        <v>Oct-2017</v>
      </c>
      <c r="W2713" s="4">
        <f t="shared" si="85"/>
        <v>0.2</v>
      </c>
    </row>
    <row r="2714" spans="1:23" x14ac:dyDescent="0.3">
      <c r="A2714">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s="5">
        <v>9</v>
      </c>
      <c r="T2714" s="4">
        <v>0</v>
      </c>
      <c r="U2714" s="3">
        <v>22.244399999999999</v>
      </c>
      <c r="V2714" t="str">
        <f t="shared" si="84"/>
        <v>Aug-2017</v>
      </c>
      <c r="W2714" s="4">
        <f t="shared" si="85"/>
        <v>0.37</v>
      </c>
    </row>
    <row r="2715" spans="1:23" x14ac:dyDescent="0.3">
      <c r="A2715">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s="3">
        <v>302.37599999999998</v>
      </c>
      <c r="S2715" s="5">
        <v>3</v>
      </c>
      <c r="T2715" s="4">
        <v>0.2</v>
      </c>
      <c r="U2715" s="3">
        <v>37.796999999999997</v>
      </c>
      <c r="V2715" t="str">
        <f t="shared" si="84"/>
        <v>Apr-2014</v>
      </c>
      <c r="W2715" s="4">
        <f t="shared" si="85"/>
        <v>0.125</v>
      </c>
    </row>
    <row r="2716" spans="1:23" x14ac:dyDescent="0.3">
      <c r="A2716">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13.9</v>
      </c>
      <c r="S2716" s="5">
        <v>5</v>
      </c>
      <c r="T2716" s="4">
        <v>0</v>
      </c>
      <c r="U2716" s="3">
        <v>5.56</v>
      </c>
      <c r="V2716" t="str">
        <f t="shared" si="84"/>
        <v>Dec-2015</v>
      </c>
      <c r="W2716" s="4">
        <f t="shared" si="85"/>
        <v>0.39999999999999997</v>
      </c>
    </row>
    <row r="2717" spans="1:23" x14ac:dyDescent="0.3">
      <c r="A2717">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s="3">
        <v>129.97999999999999</v>
      </c>
      <c r="S2717" s="5">
        <v>2</v>
      </c>
      <c r="T2717" s="4">
        <v>0</v>
      </c>
      <c r="U2717" s="3">
        <v>62.3904</v>
      </c>
      <c r="V2717" t="str">
        <f t="shared" si="84"/>
        <v>Dec-2014</v>
      </c>
      <c r="W2717" s="4">
        <f t="shared" si="85"/>
        <v>0.48000000000000004</v>
      </c>
    </row>
    <row r="2718" spans="1:23" x14ac:dyDescent="0.3">
      <c r="A2718">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s="3">
        <v>71.98</v>
      </c>
      <c r="S2718" s="5">
        <v>2</v>
      </c>
      <c r="T2718" s="4">
        <v>0</v>
      </c>
      <c r="U2718" s="3">
        <v>15.1158</v>
      </c>
      <c r="V2718" t="str">
        <f t="shared" si="84"/>
        <v>Sep-2017</v>
      </c>
      <c r="W2718" s="4">
        <f t="shared" si="85"/>
        <v>0.21</v>
      </c>
    </row>
    <row r="2719" spans="1:23" x14ac:dyDescent="0.3">
      <c r="A2719">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s="3">
        <v>377.97</v>
      </c>
      <c r="S2719" s="5">
        <v>3</v>
      </c>
      <c r="T2719" s="4">
        <v>0</v>
      </c>
      <c r="U2719" s="3">
        <v>109.6113</v>
      </c>
      <c r="V2719" t="str">
        <f t="shared" si="84"/>
        <v>Sep-2014</v>
      </c>
      <c r="W2719" s="4">
        <f t="shared" si="85"/>
        <v>0.28999999999999998</v>
      </c>
    </row>
    <row r="2720" spans="1:23" x14ac:dyDescent="0.3">
      <c r="A2720">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s="5">
        <v>2</v>
      </c>
      <c r="T2720" s="4">
        <v>0</v>
      </c>
      <c r="U2720" s="3">
        <v>33.577199999999998</v>
      </c>
      <c r="V2720" t="str">
        <f t="shared" si="84"/>
        <v>Dec-2017</v>
      </c>
      <c r="W2720" s="4">
        <f t="shared" si="85"/>
        <v>0.26999999999999996</v>
      </c>
    </row>
    <row r="2721" spans="1:23" x14ac:dyDescent="0.3">
      <c r="A2721">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23.975999999999999</v>
      </c>
      <c r="S2721" s="5">
        <v>3</v>
      </c>
      <c r="T2721" s="4">
        <v>0.6</v>
      </c>
      <c r="U2721" s="3">
        <v>-14.3856</v>
      </c>
      <c r="V2721" t="str">
        <f t="shared" si="84"/>
        <v>Dec-2014</v>
      </c>
      <c r="W2721" s="4">
        <f t="shared" si="85"/>
        <v>-0.6</v>
      </c>
    </row>
    <row r="2722" spans="1:23" x14ac:dyDescent="0.3">
      <c r="A2722">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8.3759999999999994</v>
      </c>
      <c r="S2722" s="5">
        <v>3</v>
      </c>
      <c r="T2722" s="4">
        <v>0.2</v>
      </c>
      <c r="U2722" s="3">
        <v>2.7222</v>
      </c>
      <c r="V2722" t="str">
        <f t="shared" si="84"/>
        <v>Nov-2014</v>
      </c>
      <c r="W2722" s="4">
        <f t="shared" si="85"/>
        <v>0.32500000000000001</v>
      </c>
    </row>
    <row r="2723" spans="1:23" x14ac:dyDescent="0.3">
      <c r="A272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v>
      </c>
      <c r="S2723" s="5">
        <v>5</v>
      </c>
      <c r="T2723" s="4">
        <v>0.2</v>
      </c>
      <c r="U2723" s="3">
        <v>5.0960000000000001</v>
      </c>
      <c r="V2723" t="str">
        <f t="shared" si="84"/>
        <v>Nov-2014</v>
      </c>
      <c r="W2723" s="4">
        <f t="shared" si="85"/>
        <v>8.7499999999999994E-2</v>
      </c>
    </row>
    <row r="2724" spans="1:23" x14ac:dyDescent="0.3">
      <c r="A2724">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81.2</v>
      </c>
      <c r="S2724" s="5">
        <v>5</v>
      </c>
      <c r="T2724" s="4">
        <v>0</v>
      </c>
      <c r="U2724" s="3">
        <v>12.18</v>
      </c>
      <c r="V2724" t="str">
        <f t="shared" si="84"/>
        <v>Apr-2016</v>
      </c>
      <c r="W2724" s="4">
        <f t="shared" si="85"/>
        <v>0.15</v>
      </c>
    </row>
    <row r="2725" spans="1:23" x14ac:dyDescent="0.3">
      <c r="A2725">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s="3">
        <v>14.45</v>
      </c>
      <c r="S2725" s="5">
        <v>5</v>
      </c>
      <c r="T2725" s="4">
        <v>0</v>
      </c>
      <c r="U2725" s="3">
        <v>6.7915000000000001</v>
      </c>
      <c r="V2725" t="str">
        <f t="shared" si="84"/>
        <v>Oct-2014</v>
      </c>
      <c r="W2725" s="4">
        <f t="shared" si="85"/>
        <v>0.47000000000000003</v>
      </c>
    </row>
    <row r="2726" spans="1:23" x14ac:dyDescent="0.3">
      <c r="A2726">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s="3">
        <v>95.647999999999996</v>
      </c>
      <c r="S2726" s="5">
        <v>2</v>
      </c>
      <c r="T2726" s="4">
        <v>0.2</v>
      </c>
      <c r="U2726" s="3">
        <v>31.085599999999999</v>
      </c>
      <c r="V2726" t="str">
        <f t="shared" si="84"/>
        <v>Oct-2014</v>
      </c>
      <c r="W2726" s="4">
        <f t="shared" si="85"/>
        <v>0.32500000000000001</v>
      </c>
    </row>
    <row r="2727" spans="1:23" x14ac:dyDescent="0.3">
      <c r="A2727">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s="5">
        <v>5</v>
      </c>
      <c r="T2727" s="4">
        <v>0.4</v>
      </c>
      <c r="U2727" s="3">
        <v>-71.994</v>
      </c>
      <c r="V2727" t="str">
        <f t="shared" si="84"/>
        <v>Nov-2017</v>
      </c>
      <c r="W2727" s="4">
        <f t="shared" si="85"/>
        <v>-0.19999999999999998</v>
      </c>
    </row>
    <row r="2728" spans="1:23" x14ac:dyDescent="0.3">
      <c r="A2728">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s="3">
        <v>350.35199999999998</v>
      </c>
      <c r="S2728" s="5">
        <v>4</v>
      </c>
      <c r="T2728" s="4">
        <v>0.4</v>
      </c>
      <c r="U2728" s="3">
        <v>-140.14080000000001</v>
      </c>
      <c r="V2728" t="str">
        <f t="shared" si="84"/>
        <v>Nov-2017</v>
      </c>
      <c r="W2728" s="4">
        <f t="shared" si="85"/>
        <v>-0.40000000000000008</v>
      </c>
    </row>
    <row r="2729" spans="1:23" x14ac:dyDescent="0.3">
      <c r="A2729">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v>
      </c>
      <c r="S2729" s="5">
        <v>1</v>
      </c>
      <c r="T2729" s="4">
        <v>0.7</v>
      </c>
      <c r="U2729" s="3">
        <v>-1.3128</v>
      </c>
      <c r="V2729" t="str">
        <f t="shared" si="84"/>
        <v>Dec-2017</v>
      </c>
      <c r="W2729" s="4">
        <f t="shared" si="85"/>
        <v>-0.79999999999999993</v>
      </c>
    </row>
    <row r="2730" spans="1:23" x14ac:dyDescent="0.3">
      <c r="A2730">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s="3">
        <v>629.95799999999997</v>
      </c>
      <c r="S2730" s="5">
        <v>7</v>
      </c>
      <c r="T2730" s="4">
        <v>0.4</v>
      </c>
      <c r="U2730" s="3">
        <v>94.493700000000004</v>
      </c>
      <c r="V2730" t="str">
        <f t="shared" si="84"/>
        <v>Dec-2017</v>
      </c>
      <c r="W2730" s="4">
        <f t="shared" si="85"/>
        <v>0.15000000000000002</v>
      </c>
    </row>
    <row r="2731" spans="1:23" x14ac:dyDescent="0.3">
      <c r="A2731">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s="3">
        <v>6.63</v>
      </c>
      <c r="S2731" s="5">
        <v>3</v>
      </c>
      <c r="T2731" s="4">
        <v>0</v>
      </c>
      <c r="U2731" s="3">
        <v>1.7901</v>
      </c>
      <c r="V2731" t="str">
        <f t="shared" si="84"/>
        <v>Feb-2017</v>
      </c>
      <c r="W2731" s="4">
        <f t="shared" si="85"/>
        <v>0.27</v>
      </c>
    </row>
    <row r="2732" spans="1:23" x14ac:dyDescent="0.3">
      <c r="A2732">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s="3">
        <v>799.96</v>
      </c>
      <c r="S2732" s="5">
        <v>4</v>
      </c>
      <c r="T2732" s="4">
        <v>0</v>
      </c>
      <c r="U2732" s="3">
        <v>343.9828</v>
      </c>
      <c r="V2732" t="str">
        <f t="shared" si="84"/>
        <v>Feb-2017</v>
      </c>
      <c r="W2732" s="4">
        <f t="shared" si="85"/>
        <v>0.43</v>
      </c>
    </row>
    <row r="2733" spans="1:23" x14ac:dyDescent="0.3">
      <c r="A273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s="3">
        <v>107.53</v>
      </c>
      <c r="S2733" s="5">
        <v>1</v>
      </c>
      <c r="T2733" s="4">
        <v>0</v>
      </c>
      <c r="U2733" s="3">
        <v>21.506</v>
      </c>
      <c r="V2733" t="str">
        <f t="shared" si="84"/>
        <v>Feb-2017</v>
      </c>
      <c r="W2733" s="4">
        <f t="shared" si="85"/>
        <v>0.2</v>
      </c>
    </row>
    <row r="2734" spans="1:23" x14ac:dyDescent="0.3">
      <c r="A2734">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s="5">
        <v>2</v>
      </c>
      <c r="T2734" s="4">
        <v>0</v>
      </c>
      <c r="U2734" s="3">
        <v>19.974599999999999</v>
      </c>
      <c r="V2734" t="str">
        <f t="shared" si="84"/>
        <v>Jul-2014</v>
      </c>
      <c r="W2734" s="4">
        <f t="shared" si="85"/>
        <v>0.26999999999999996</v>
      </c>
    </row>
    <row r="2735" spans="1:23" x14ac:dyDescent="0.3">
      <c r="A2735">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s="5">
        <v>1</v>
      </c>
      <c r="T2735" s="4">
        <v>0</v>
      </c>
      <c r="U2735" s="3">
        <v>2.1762000000000001</v>
      </c>
      <c r="V2735" t="str">
        <f t="shared" si="84"/>
        <v>Jul-2014</v>
      </c>
      <c r="W2735" s="4">
        <f t="shared" si="85"/>
        <v>0.39</v>
      </c>
    </row>
    <row r="2736" spans="1:23" x14ac:dyDescent="0.3">
      <c r="A2736">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s="3">
        <v>49.12</v>
      </c>
      <c r="S2736" s="5">
        <v>4</v>
      </c>
      <c r="T2736" s="4">
        <v>0</v>
      </c>
      <c r="U2736" s="3">
        <v>23.086400000000001</v>
      </c>
      <c r="V2736" t="str">
        <f t="shared" si="84"/>
        <v>Feb-2015</v>
      </c>
      <c r="W2736" s="4">
        <f t="shared" si="85"/>
        <v>0.47000000000000003</v>
      </c>
    </row>
    <row r="2737" spans="1:23" x14ac:dyDescent="0.3">
      <c r="A2737">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s="3">
        <v>377.97</v>
      </c>
      <c r="S2737" s="5">
        <v>3</v>
      </c>
      <c r="T2737" s="4">
        <v>0</v>
      </c>
      <c r="U2737" s="3">
        <v>94.492500000000007</v>
      </c>
      <c r="V2737" t="str">
        <f t="shared" si="84"/>
        <v>Nov-2015</v>
      </c>
      <c r="W2737" s="4">
        <f t="shared" si="85"/>
        <v>0.25</v>
      </c>
    </row>
    <row r="2738" spans="1:23" x14ac:dyDescent="0.3">
      <c r="A2738">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s="5">
        <v>7</v>
      </c>
      <c r="T2738" s="4">
        <v>0</v>
      </c>
      <c r="U2738" s="3">
        <v>19.871600000000001</v>
      </c>
      <c r="V2738" t="str">
        <f t="shared" si="84"/>
        <v>Nov-2015</v>
      </c>
      <c r="W2738" s="4">
        <f t="shared" si="85"/>
        <v>0.47000000000000003</v>
      </c>
    </row>
    <row r="2739" spans="1:23" x14ac:dyDescent="0.3">
      <c r="A2739">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299.97000000000003</v>
      </c>
      <c r="S2739" s="5">
        <v>3</v>
      </c>
      <c r="T2739" s="4">
        <v>0</v>
      </c>
      <c r="U2739" s="3">
        <v>56.994300000000003</v>
      </c>
      <c r="V2739" t="str">
        <f t="shared" si="84"/>
        <v>Nov-2015</v>
      </c>
      <c r="W2739" s="4">
        <f t="shared" si="85"/>
        <v>0.19</v>
      </c>
    </row>
    <row r="2740" spans="1:23" x14ac:dyDescent="0.3">
      <c r="A2740">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s="5">
        <v>2</v>
      </c>
      <c r="T2740" s="4">
        <v>0</v>
      </c>
      <c r="U2740" s="3">
        <v>43.190399999999997</v>
      </c>
      <c r="V2740" t="str">
        <f t="shared" si="84"/>
        <v>Nov-2015</v>
      </c>
      <c r="W2740" s="4">
        <f t="shared" si="85"/>
        <v>0.47999999999999993</v>
      </c>
    </row>
    <row r="2741" spans="1:23" x14ac:dyDescent="0.3">
      <c r="A2741">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s="3">
        <v>477.24</v>
      </c>
      <c r="S2741" s="5">
        <v>4</v>
      </c>
      <c r="T2741" s="4">
        <v>0</v>
      </c>
      <c r="U2741" s="3">
        <v>9.5448000000000004</v>
      </c>
      <c r="V2741" t="str">
        <f t="shared" si="84"/>
        <v>Apr-2017</v>
      </c>
      <c r="W2741" s="4">
        <f t="shared" si="85"/>
        <v>0.02</v>
      </c>
    </row>
    <row r="2742" spans="1:23" x14ac:dyDescent="0.3">
      <c r="A2742">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s="3">
        <v>25.98</v>
      </c>
      <c r="S2742" s="5">
        <v>2</v>
      </c>
      <c r="T2742" s="4">
        <v>0</v>
      </c>
      <c r="U2742" s="3">
        <v>1.5588</v>
      </c>
      <c r="V2742" t="str">
        <f t="shared" si="84"/>
        <v>Apr-2017</v>
      </c>
      <c r="W2742" s="4">
        <f t="shared" si="85"/>
        <v>0.06</v>
      </c>
    </row>
    <row r="2743" spans="1:23" x14ac:dyDescent="0.3">
      <c r="A274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s="5">
        <v>5</v>
      </c>
      <c r="T2743" s="4">
        <v>0.2</v>
      </c>
      <c r="U2743" s="3">
        <v>17.52</v>
      </c>
      <c r="V2743" t="str">
        <f t="shared" si="84"/>
        <v>Feb-2016</v>
      </c>
      <c r="W2743" s="4">
        <f t="shared" si="85"/>
        <v>0.375</v>
      </c>
    </row>
    <row r="2744" spans="1:23" x14ac:dyDescent="0.3">
      <c r="A2744">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s="3">
        <v>35.340000000000003</v>
      </c>
      <c r="S2744" s="5">
        <v>2</v>
      </c>
      <c r="T2744" s="4">
        <v>0</v>
      </c>
      <c r="U2744" s="3">
        <v>13.4292</v>
      </c>
      <c r="V2744" t="str">
        <f t="shared" si="84"/>
        <v>Nov-2014</v>
      </c>
      <c r="W2744" s="4">
        <f t="shared" si="85"/>
        <v>0.37999999999999995</v>
      </c>
    </row>
    <row r="2745" spans="1:23" x14ac:dyDescent="0.3">
      <c r="A2745">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s="5">
        <v>6</v>
      </c>
      <c r="T2745" s="4">
        <v>0</v>
      </c>
      <c r="U2745" s="3">
        <v>100.4796</v>
      </c>
      <c r="V2745" t="str">
        <f t="shared" si="84"/>
        <v>Jun-2015</v>
      </c>
      <c r="W2745" s="4">
        <f t="shared" si="85"/>
        <v>0.39</v>
      </c>
    </row>
    <row r="2746" spans="1:23" x14ac:dyDescent="0.3">
      <c r="A2746">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v>
      </c>
      <c r="S2746" s="5">
        <v>3</v>
      </c>
      <c r="T2746" s="4">
        <v>0.2</v>
      </c>
      <c r="U2746" s="3">
        <v>47.241</v>
      </c>
      <c r="V2746" t="str">
        <f t="shared" si="84"/>
        <v>Jun-2015</v>
      </c>
      <c r="W2746" s="4">
        <f t="shared" si="85"/>
        <v>0.375</v>
      </c>
    </row>
    <row r="2747" spans="1:23" x14ac:dyDescent="0.3">
      <c r="A2747">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s="5">
        <v>1</v>
      </c>
      <c r="T2747" s="4">
        <v>0.2</v>
      </c>
      <c r="U2747" s="3">
        <v>21.997800000000002</v>
      </c>
      <c r="V2747" t="str">
        <f t="shared" si="84"/>
        <v>Aug-2017</v>
      </c>
      <c r="W2747" s="4">
        <f t="shared" si="85"/>
        <v>0.27500000000000002</v>
      </c>
    </row>
    <row r="2748" spans="1:23" x14ac:dyDescent="0.3">
      <c r="A2748">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s="5">
        <v>3</v>
      </c>
      <c r="T2748" s="4">
        <v>0.3</v>
      </c>
      <c r="U2748" s="3">
        <v>-130.0104</v>
      </c>
      <c r="V2748" t="str">
        <f t="shared" si="84"/>
        <v>May-2014</v>
      </c>
      <c r="W2748" s="4">
        <f t="shared" si="85"/>
        <v>-0.18571428571428572</v>
      </c>
    </row>
    <row r="2749" spans="1:23" x14ac:dyDescent="0.3">
      <c r="A2749">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s="3">
        <v>27.167999999999999</v>
      </c>
      <c r="S2749" s="5">
        <v>4</v>
      </c>
      <c r="T2749" s="4">
        <v>0.2</v>
      </c>
      <c r="U2749" s="3">
        <v>-1.3584000000000001</v>
      </c>
      <c r="V2749" t="str">
        <f t="shared" si="84"/>
        <v>Nov-2015</v>
      </c>
      <c r="W2749" s="4">
        <f t="shared" si="85"/>
        <v>-0.05</v>
      </c>
    </row>
    <row r="2750" spans="1:23" x14ac:dyDescent="0.3">
      <c r="A2750">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s="3">
        <v>8.2260000000000009</v>
      </c>
      <c r="S2750" s="5">
        <v>3</v>
      </c>
      <c r="T2750" s="4">
        <v>0.7</v>
      </c>
      <c r="U2750" s="3">
        <v>-6.0324</v>
      </c>
      <c r="V2750" t="str">
        <f t="shared" si="84"/>
        <v>Dec-2015</v>
      </c>
      <c r="W2750" s="4">
        <f t="shared" si="85"/>
        <v>-0.73333333333333328</v>
      </c>
    </row>
    <row r="2751" spans="1:23" x14ac:dyDescent="0.3">
      <c r="A2751">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s="3">
        <v>585.55200000000002</v>
      </c>
      <c r="S2751" s="5">
        <v>3</v>
      </c>
      <c r="T2751" s="4">
        <v>0.2</v>
      </c>
      <c r="U2751" s="3">
        <v>73.194000000000003</v>
      </c>
      <c r="V2751" t="str">
        <f t="shared" si="84"/>
        <v>Jun-2014</v>
      </c>
      <c r="W2751" s="4">
        <f t="shared" si="85"/>
        <v>0.125</v>
      </c>
    </row>
    <row r="2752" spans="1:23" x14ac:dyDescent="0.3">
      <c r="A2752">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s="3">
        <v>423.28</v>
      </c>
      <c r="S2752" s="5">
        <v>11</v>
      </c>
      <c r="T2752" s="4">
        <v>0</v>
      </c>
      <c r="U2752" s="3">
        <v>110.0528</v>
      </c>
      <c r="V2752" t="str">
        <f t="shared" si="84"/>
        <v>Aug-2014</v>
      </c>
      <c r="W2752" s="4">
        <f t="shared" si="85"/>
        <v>0.26</v>
      </c>
    </row>
    <row r="2753" spans="1:23" x14ac:dyDescent="0.3">
      <c r="A275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225.29599999999999</v>
      </c>
      <c r="S2753" s="5">
        <v>2</v>
      </c>
      <c r="T2753" s="4">
        <v>0.2</v>
      </c>
      <c r="U2753" s="3">
        <v>22.529599999999999</v>
      </c>
      <c r="V2753" t="str">
        <f t="shared" si="84"/>
        <v>May-2014</v>
      </c>
      <c r="W2753" s="4">
        <f t="shared" si="85"/>
        <v>9.9999999999999992E-2</v>
      </c>
    </row>
    <row r="2754" spans="1:23" x14ac:dyDescent="0.3">
      <c r="A2754">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s="3">
        <v>5.56</v>
      </c>
      <c r="S2754" s="5">
        <v>2</v>
      </c>
      <c r="T2754" s="4">
        <v>0</v>
      </c>
      <c r="U2754" s="3">
        <v>2.2240000000000002</v>
      </c>
      <c r="V2754" t="str">
        <f t="shared" si="84"/>
        <v>Apr-2015</v>
      </c>
      <c r="W2754" s="4">
        <f t="shared" si="85"/>
        <v>0.40000000000000008</v>
      </c>
    </row>
    <row r="2755" spans="1:23" x14ac:dyDescent="0.3">
      <c r="A2755">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s="3">
        <v>323.37</v>
      </c>
      <c r="S2755" s="5">
        <v>3</v>
      </c>
      <c r="T2755" s="4">
        <v>0</v>
      </c>
      <c r="U2755" s="3">
        <v>129.34800000000001</v>
      </c>
      <c r="V2755" t="str">
        <f t="shared" ref="V2755:V2818" si="86">TEXT(D2755,"mmm-yyyy")</f>
        <v>Apr-2015</v>
      </c>
      <c r="W2755" s="4">
        <f t="shared" ref="W2755:W2818" si="87">IF(R2755=0,0,U2755/R2755)</f>
        <v>0.4</v>
      </c>
    </row>
    <row r="2756" spans="1:23" x14ac:dyDescent="0.3">
      <c r="A2756">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s="3">
        <v>783.96</v>
      </c>
      <c r="S2756" s="5">
        <v>5</v>
      </c>
      <c r="T2756" s="4">
        <v>0.2</v>
      </c>
      <c r="U2756" s="3">
        <v>68.596500000000006</v>
      </c>
      <c r="V2756" t="str">
        <f t="shared" si="86"/>
        <v>Apr-2015</v>
      </c>
      <c r="W2756" s="4">
        <f t="shared" si="87"/>
        <v>8.7500000000000008E-2</v>
      </c>
    </row>
    <row r="2757" spans="1:23" x14ac:dyDescent="0.3">
      <c r="A2757">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s="3">
        <v>1447.65</v>
      </c>
      <c r="S2757" s="5">
        <v>5</v>
      </c>
      <c r="T2757" s="4">
        <v>0</v>
      </c>
      <c r="U2757" s="3">
        <v>419.81849999999997</v>
      </c>
      <c r="V2757" t="str">
        <f t="shared" si="86"/>
        <v>Apr-2015</v>
      </c>
      <c r="W2757" s="4">
        <f t="shared" si="87"/>
        <v>0.28999999999999998</v>
      </c>
    </row>
    <row r="2758" spans="1:23" x14ac:dyDescent="0.3">
      <c r="A2758">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s="3">
        <v>11.96</v>
      </c>
      <c r="S2758" s="5">
        <v>2</v>
      </c>
      <c r="T2758" s="4">
        <v>0</v>
      </c>
      <c r="U2758" s="3">
        <v>5.8604000000000003</v>
      </c>
      <c r="V2758" t="str">
        <f t="shared" si="86"/>
        <v>Apr-2015</v>
      </c>
      <c r="W2758" s="4">
        <f t="shared" si="87"/>
        <v>0.49</v>
      </c>
    </row>
    <row r="2759" spans="1:23" x14ac:dyDescent="0.3">
      <c r="A2759">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239.97</v>
      </c>
      <c r="S2759" s="5">
        <v>3</v>
      </c>
      <c r="T2759" s="4">
        <v>0</v>
      </c>
      <c r="U2759" s="3">
        <v>71.991</v>
      </c>
      <c r="V2759" t="str">
        <f t="shared" si="86"/>
        <v>Jun-2016</v>
      </c>
      <c r="W2759" s="4">
        <f t="shared" si="87"/>
        <v>0.3</v>
      </c>
    </row>
    <row r="2760" spans="1:23" x14ac:dyDescent="0.3">
      <c r="A2760">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s="3">
        <v>76.92</v>
      </c>
      <c r="S2760" s="5">
        <v>4</v>
      </c>
      <c r="T2760" s="4">
        <v>0</v>
      </c>
      <c r="U2760" s="3">
        <v>31.537199999999999</v>
      </c>
      <c r="V2760" t="str">
        <f t="shared" si="86"/>
        <v>Mar-2016</v>
      </c>
      <c r="W2760" s="4">
        <f t="shared" si="87"/>
        <v>0.41</v>
      </c>
    </row>
    <row r="2761" spans="1:23" x14ac:dyDescent="0.3">
      <c r="A2761">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s="3">
        <v>481.32</v>
      </c>
      <c r="S2761" s="5">
        <v>4</v>
      </c>
      <c r="T2761" s="4">
        <v>0</v>
      </c>
      <c r="U2761" s="3">
        <v>125.14319999999999</v>
      </c>
      <c r="V2761" t="str">
        <f t="shared" si="86"/>
        <v>Mar-2016</v>
      </c>
      <c r="W2761" s="4">
        <f t="shared" si="87"/>
        <v>0.26</v>
      </c>
    </row>
    <row r="2762" spans="1:23" x14ac:dyDescent="0.3">
      <c r="A2762">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s="3">
        <v>48.4</v>
      </c>
      <c r="S2762" s="5">
        <v>5</v>
      </c>
      <c r="T2762" s="4">
        <v>0</v>
      </c>
      <c r="U2762" s="3">
        <v>23.231999999999999</v>
      </c>
      <c r="V2762" t="str">
        <f t="shared" si="86"/>
        <v>May-2014</v>
      </c>
      <c r="W2762" s="4">
        <f t="shared" si="87"/>
        <v>0.48</v>
      </c>
    </row>
    <row r="2763" spans="1:23" x14ac:dyDescent="0.3">
      <c r="A276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s="3">
        <v>0.99</v>
      </c>
      <c r="S2763" s="5">
        <v>1</v>
      </c>
      <c r="T2763" s="4">
        <v>0</v>
      </c>
      <c r="U2763" s="3">
        <v>0.43559999999999999</v>
      </c>
      <c r="V2763" t="str">
        <f t="shared" si="86"/>
        <v>Oct-2017</v>
      </c>
      <c r="W2763" s="4">
        <f t="shared" si="87"/>
        <v>0.44</v>
      </c>
    </row>
    <row r="2764" spans="1:23" x14ac:dyDescent="0.3">
      <c r="A2764">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s="5">
        <v>5</v>
      </c>
      <c r="T2764" s="4">
        <v>0.2</v>
      </c>
      <c r="U2764" s="3">
        <v>36.917000000000002</v>
      </c>
      <c r="V2764" t="str">
        <f t="shared" si="86"/>
        <v>Oct-2017</v>
      </c>
      <c r="W2764" s="4">
        <f t="shared" si="87"/>
        <v>0.36249999999999999</v>
      </c>
    </row>
    <row r="2765" spans="1:23" x14ac:dyDescent="0.3">
      <c r="A2765">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s="3">
        <v>10.332000000000001</v>
      </c>
      <c r="S2765" s="5">
        <v>3</v>
      </c>
      <c r="T2765" s="4">
        <v>0.7</v>
      </c>
      <c r="U2765" s="3">
        <v>-7.5768000000000004</v>
      </c>
      <c r="V2765" t="str">
        <f t="shared" si="86"/>
        <v>Jun-2017</v>
      </c>
      <c r="W2765" s="4">
        <f t="shared" si="87"/>
        <v>-0.73333333333333328</v>
      </c>
    </row>
    <row r="2766" spans="1:23" x14ac:dyDescent="0.3">
      <c r="A2766">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31.155000000000001</v>
      </c>
      <c r="S2766" s="5">
        <v>5</v>
      </c>
      <c r="T2766" s="4">
        <v>0.7</v>
      </c>
      <c r="U2766" s="3">
        <v>-23.8855</v>
      </c>
      <c r="V2766" t="str">
        <f t="shared" si="86"/>
        <v>Jun-2017</v>
      </c>
      <c r="W2766" s="4">
        <f t="shared" si="87"/>
        <v>-0.76666666666666661</v>
      </c>
    </row>
    <row r="2767" spans="1:23" x14ac:dyDescent="0.3">
      <c r="A2767">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s="3">
        <v>8.9280000000000008</v>
      </c>
      <c r="S2767" s="5">
        <v>2</v>
      </c>
      <c r="T2767" s="4">
        <v>0.2</v>
      </c>
      <c r="U2767" s="3">
        <v>0.66959999999999997</v>
      </c>
      <c r="V2767" t="str">
        <f t="shared" si="86"/>
        <v>Jun-2017</v>
      </c>
      <c r="W2767" s="4">
        <f t="shared" si="87"/>
        <v>7.4999999999999983E-2</v>
      </c>
    </row>
    <row r="2768" spans="1:23" x14ac:dyDescent="0.3">
      <c r="A2768">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s="3">
        <v>34.384</v>
      </c>
      <c r="S2768" s="5">
        <v>1</v>
      </c>
      <c r="T2768" s="4">
        <v>0.2</v>
      </c>
      <c r="U2768" s="3">
        <v>3.8681999999999999</v>
      </c>
      <c r="V2768" t="str">
        <f t="shared" si="86"/>
        <v>Jan-2017</v>
      </c>
      <c r="W2768" s="4">
        <f t="shared" si="87"/>
        <v>0.11249999999999999</v>
      </c>
    </row>
    <row r="2769" spans="1:23" x14ac:dyDescent="0.3">
      <c r="A2769">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1924.16</v>
      </c>
      <c r="S2769" s="5">
        <v>8</v>
      </c>
      <c r="T2769" s="4">
        <v>0.2</v>
      </c>
      <c r="U2769" s="3">
        <v>312.67599999999999</v>
      </c>
      <c r="V2769" t="str">
        <f t="shared" si="86"/>
        <v>Jan-2017</v>
      </c>
      <c r="W2769" s="4">
        <f t="shared" si="87"/>
        <v>0.16249999999999998</v>
      </c>
    </row>
    <row r="2770" spans="1:23" x14ac:dyDescent="0.3">
      <c r="A2770">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s="3">
        <v>32.192</v>
      </c>
      <c r="S2770" s="5">
        <v>2</v>
      </c>
      <c r="T2770" s="4">
        <v>0.8</v>
      </c>
      <c r="U2770" s="3">
        <v>-80.48</v>
      </c>
      <c r="V2770" t="str">
        <f t="shared" si="86"/>
        <v>Apr-2015</v>
      </c>
      <c r="W2770" s="4">
        <f t="shared" si="87"/>
        <v>-2.5</v>
      </c>
    </row>
    <row r="2771" spans="1:23" x14ac:dyDescent="0.3">
      <c r="A2771">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s="3">
        <v>50.12</v>
      </c>
      <c r="S2771" s="5">
        <v>7</v>
      </c>
      <c r="T2771" s="4">
        <v>0.2</v>
      </c>
      <c r="U2771" s="3">
        <v>-0.62649999999999995</v>
      </c>
      <c r="V2771" t="str">
        <f t="shared" si="86"/>
        <v>Apr-2015</v>
      </c>
      <c r="W2771" s="4">
        <f t="shared" si="87"/>
        <v>-1.2499999999999999E-2</v>
      </c>
    </row>
    <row r="2772" spans="1:23" x14ac:dyDescent="0.3">
      <c r="A2772">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s="3">
        <v>47.975999999999999</v>
      </c>
      <c r="S2772" s="5">
        <v>3</v>
      </c>
      <c r="T2772" s="4">
        <v>0.2</v>
      </c>
      <c r="U2772" s="3">
        <v>1.7990999999999999</v>
      </c>
      <c r="V2772" t="str">
        <f t="shared" si="86"/>
        <v>Apr-2015</v>
      </c>
      <c r="W2772" s="4">
        <f t="shared" si="87"/>
        <v>3.7499999999999999E-2</v>
      </c>
    </row>
    <row r="2773" spans="1:23" x14ac:dyDescent="0.3">
      <c r="A277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s="3">
        <v>54.5</v>
      </c>
      <c r="S2773" s="5">
        <v>5</v>
      </c>
      <c r="T2773" s="4">
        <v>0</v>
      </c>
      <c r="U2773" s="3">
        <v>14.17</v>
      </c>
      <c r="V2773" t="str">
        <f t="shared" si="86"/>
        <v>Sep-2016</v>
      </c>
      <c r="W2773" s="4">
        <f t="shared" si="87"/>
        <v>0.26</v>
      </c>
    </row>
    <row r="2774" spans="1:23" x14ac:dyDescent="0.3">
      <c r="A2774">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s="5">
        <v>3</v>
      </c>
      <c r="T2774" s="4">
        <v>0.2</v>
      </c>
      <c r="U2774" s="3">
        <v>5.7312000000000003</v>
      </c>
      <c r="V2774" t="str">
        <f t="shared" si="86"/>
        <v>Dec-2017</v>
      </c>
      <c r="W2774" s="4">
        <f t="shared" si="87"/>
        <v>0.30000000000000004</v>
      </c>
    </row>
    <row r="2775" spans="1:23" x14ac:dyDescent="0.3">
      <c r="A2775">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s="5">
        <v>3</v>
      </c>
      <c r="T2775" s="4">
        <v>0</v>
      </c>
      <c r="U2775" s="3">
        <v>24.2256</v>
      </c>
      <c r="V2775" t="str">
        <f t="shared" si="86"/>
        <v>Nov-2016</v>
      </c>
      <c r="W2775" s="4">
        <f t="shared" si="87"/>
        <v>0.49000000000000005</v>
      </c>
    </row>
    <row r="2776" spans="1:23" x14ac:dyDescent="0.3">
      <c r="A2776">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v>
      </c>
      <c r="S2776" s="5">
        <v>2</v>
      </c>
      <c r="T2776" s="4">
        <v>0.2</v>
      </c>
      <c r="U2776" s="3">
        <v>3.6288</v>
      </c>
      <c r="V2776" t="str">
        <f t="shared" si="86"/>
        <v>Nov-2017</v>
      </c>
      <c r="W2776" s="4">
        <f t="shared" si="87"/>
        <v>0.35</v>
      </c>
    </row>
    <row r="2777" spans="1:23" x14ac:dyDescent="0.3">
      <c r="A2777">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s="5">
        <v>3</v>
      </c>
      <c r="T2777" s="4">
        <v>0</v>
      </c>
      <c r="U2777" s="3">
        <v>1.5444</v>
      </c>
      <c r="V2777" t="str">
        <f t="shared" si="86"/>
        <v>Oct-2016</v>
      </c>
      <c r="W2777" s="4">
        <f t="shared" si="87"/>
        <v>0.01</v>
      </c>
    </row>
    <row r="2778" spans="1:23" x14ac:dyDescent="0.3">
      <c r="A2778">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60.984000000000002</v>
      </c>
      <c r="S2778" s="5">
        <v>7</v>
      </c>
      <c r="T2778" s="4">
        <v>0.2</v>
      </c>
      <c r="U2778" s="3">
        <v>4.5738000000000003</v>
      </c>
      <c r="V2778" t="str">
        <f t="shared" si="86"/>
        <v>Dec-2015</v>
      </c>
      <c r="W2778" s="4">
        <f t="shared" si="87"/>
        <v>7.4999999999999997E-2</v>
      </c>
    </row>
    <row r="2779" spans="1:23" x14ac:dyDescent="0.3">
      <c r="A2779">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s="3">
        <v>195.46600000000001</v>
      </c>
      <c r="S2779" s="5">
        <v>2</v>
      </c>
      <c r="T2779" s="4">
        <v>0.15</v>
      </c>
      <c r="U2779" s="3">
        <v>-13.797599999999999</v>
      </c>
      <c r="V2779" t="str">
        <f t="shared" si="86"/>
        <v>Jul-2015</v>
      </c>
      <c r="W2779" s="4">
        <f t="shared" si="87"/>
        <v>-7.0588235294117646E-2</v>
      </c>
    </row>
    <row r="2780" spans="1:23" x14ac:dyDescent="0.3">
      <c r="A2780">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s="3">
        <v>23.68</v>
      </c>
      <c r="S2780" s="5">
        <v>8</v>
      </c>
      <c r="T2780" s="4">
        <v>0.2</v>
      </c>
      <c r="U2780" s="3">
        <v>6.2160000000000002</v>
      </c>
      <c r="V2780" t="str">
        <f t="shared" si="86"/>
        <v>May-2017</v>
      </c>
      <c r="W2780" s="4">
        <f t="shared" si="87"/>
        <v>0.26250000000000001</v>
      </c>
    </row>
    <row r="2781" spans="1:23" x14ac:dyDescent="0.3">
      <c r="A2781">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s="3">
        <v>2.3759999999999999</v>
      </c>
      <c r="S2781" s="5">
        <v>3</v>
      </c>
      <c r="T2781" s="4">
        <v>0.2</v>
      </c>
      <c r="U2781" s="3">
        <v>0.74250000000000005</v>
      </c>
      <c r="V2781" t="str">
        <f t="shared" si="86"/>
        <v>May-2017</v>
      </c>
      <c r="W2781" s="4">
        <f t="shared" si="87"/>
        <v>0.31250000000000006</v>
      </c>
    </row>
    <row r="2782" spans="1:23" x14ac:dyDescent="0.3">
      <c r="A2782">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s="3">
        <v>59.2</v>
      </c>
      <c r="S2782" s="5">
        <v>4</v>
      </c>
      <c r="T2782" s="4">
        <v>0</v>
      </c>
      <c r="U2782" s="3">
        <v>29.6</v>
      </c>
      <c r="V2782" t="str">
        <f t="shared" si="86"/>
        <v>May-2017</v>
      </c>
      <c r="W2782" s="4">
        <f t="shared" si="87"/>
        <v>0.5</v>
      </c>
    </row>
    <row r="2783" spans="1:23" x14ac:dyDescent="0.3">
      <c r="A278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s="3">
        <v>22</v>
      </c>
      <c r="S2783" s="5">
        <v>10</v>
      </c>
      <c r="T2783" s="4">
        <v>0</v>
      </c>
      <c r="U2783" s="3">
        <v>9.68</v>
      </c>
      <c r="V2783" t="str">
        <f t="shared" si="86"/>
        <v>Nov-2017</v>
      </c>
      <c r="W2783" s="4">
        <f t="shared" si="87"/>
        <v>0.44</v>
      </c>
    </row>
    <row r="2784" spans="1:23" x14ac:dyDescent="0.3">
      <c r="A2784">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s="5">
        <v>2</v>
      </c>
      <c r="T2784" s="4">
        <v>0</v>
      </c>
      <c r="U2784" s="3">
        <v>74.8142</v>
      </c>
      <c r="V2784" t="str">
        <f t="shared" si="86"/>
        <v>Nov-2016</v>
      </c>
      <c r="W2784" s="4">
        <f t="shared" si="87"/>
        <v>0.28999999999999998</v>
      </c>
    </row>
    <row r="2785" spans="1:23" x14ac:dyDescent="0.3">
      <c r="A2785">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s="3">
        <v>23.988</v>
      </c>
      <c r="S2785" s="5">
        <v>2</v>
      </c>
      <c r="T2785" s="4">
        <v>0.4</v>
      </c>
      <c r="U2785" s="3">
        <v>-15.992000000000001</v>
      </c>
      <c r="V2785" t="str">
        <f t="shared" si="86"/>
        <v>Nov-2016</v>
      </c>
      <c r="W2785" s="4">
        <f t="shared" si="87"/>
        <v>-0.66666666666666674</v>
      </c>
    </row>
    <row r="2786" spans="1:23" x14ac:dyDescent="0.3">
      <c r="A2786">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s="5">
        <v>4</v>
      </c>
      <c r="T2786" s="4">
        <v>0.4</v>
      </c>
      <c r="U2786" s="3">
        <v>-15.5844</v>
      </c>
      <c r="V2786" t="str">
        <f t="shared" si="86"/>
        <v>Oct-2016</v>
      </c>
      <c r="W2786" s="4">
        <f t="shared" si="87"/>
        <v>-0.65</v>
      </c>
    </row>
    <row r="2787" spans="1:23" x14ac:dyDescent="0.3">
      <c r="A2787">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s="5">
        <v>4</v>
      </c>
      <c r="T2787" s="4">
        <v>0.2</v>
      </c>
      <c r="U2787" s="3">
        <v>0</v>
      </c>
      <c r="V2787" t="str">
        <f t="shared" si="86"/>
        <v>Sep-2015</v>
      </c>
      <c r="W2787" s="4">
        <f t="shared" si="87"/>
        <v>0</v>
      </c>
    </row>
    <row r="2788" spans="1:23" x14ac:dyDescent="0.3">
      <c r="A2788">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s="3">
        <v>7.9</v>
      </c>
      <c r="S2788" s="5">
        <v>2</v>
      </c>
      <c r="T2788" s="4">
        <v>0</v>
      </c>
      <c r="U2788" s="3">
        <v>2.528</v>
      </c>
      <c r="V2788" t="str">
        <f t="shared" si="86"/>
        <v>Sep-2015</v>
      </c>
      <c r="W2788" s="4">
        <f t="shared" si="87"/>
        <v>0.32</v>
      </c>
    </row>
    <row r="2789" spans="1:23" x14ac:dyDescent="0.3">
      <c r="A2789">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s="3">
        <v>58.36</v>
      </c>
      <c r="S2789" s="5">
        <v>5</v>
      </c>
      <c r="T2789" s="4">
        <v>0.6</v>
      </c>
      <c r="U2789" s="3">
        <v>-24.803000000000001</v>
      </c>
      <c r="V2789" t="str">
        <f t="shared" si="86"/>
        <v>Dec-2014</v>
      </c>
      <c r="W2789" s="4">
        <f t="shared" si="87"/>
        <v>-0.42500000000000004</v>
      </c>
    </row>
    <row r="2790" spans="1:23" x14ac:dyDescent="0.3">
      <c r="A2790">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s="3">
        <v>16.463999999999999</v>
      </c>
      <c r="S2790" s="5">
        <v>7</v>
      </c>
      <c r="T2790" s="4">
        <v>0.2</v>
      </c>
      <c r="U2790" s="3">
        <v>1.4406000000000001</v>
      </c>
      <c r="V2790" t="str">
        <f t="shared" si="86"/>
        <v>Dec-2014</v>
      </c>
      <c r="W2790" s="4">
        <f t="shared" si="87"/>
        <v>8.7500000000000008E-2</v>
      </c>
    </row>
    <row r="2791" spans="1:23" x14ac:dyDescent="0.3">
      <c r="A2791">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s="3">
        <v>39.96</v>
      </c>
      <c r="S2791" s="5">
        <v>5</v>
      </c>
      <c r="T2791" s="4">
        <v>0.6</v>
      </c>
      <c r="U2791" s="3">
        <v>-23.975999999999999</v>
      </c>
      <c r="V2791" t="str">
        <f t="shared" si="86"/>
        <v>Dec-2014</v>
      </c>
      <c r="W2791" s="4">
        <f t="shared" si="87"/>
        <v>-0.6</v>
      </c>
    </row>
    <row r="2792" spans="1:23" x14ac:dyDescent="0.3">
      <c r="A2792">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s="5">
        <v>2</v>
      </c>
      <c r="T2792" s="4">
        <v>0</v>
      </c>
      <c r="U2792" s="3">
        <v>7.5284000000000004</v>
      </c>
      <c r="V2792" t="str">
        <f t="shared" si="86"/>
        <v>Sep-2014</v>
      </c>
      <c r="W2792" s="4">
        <f t="shared" si="87"/>
        <v>0.28999999999999998</v>
      </c>
    </row>
    <row r="2793" spans="1:23" x14ac:dyDescent="0.3">
      <c r="A279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36.270000000000003</v>
      </c>
      <c r="S2793" s="5">
        <v>3</v>
      </c>
      <c r="T2793" s="4">
        <v>0</v>
      </c>
      <c r="U2793" s="3">
        <v>10.881</v>
      </c>
      <c r="V2793" t="str">
        <f t="shared" si="86"/>
        <v>Sep-2014</v>
      </c>
      <c r="W2793" s="4">
        <f t="shared" si="87"/>
        <v>0.3</v>
      </c>
    </row>
    <row r="2794" spans="1:23" x14ac:dyDescent="0.3">
      <c r="A2794">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s="5">
        <v>1</v>
      </c>
      <c r="T2794" s="4">
        <v>0</v>
      </c>
      <c r="U2794" s="3">
        <v>3.1103999999999998</v>
      </c>
      <c r="V2794" t="str">
        <f t="shared" si="86"/>
        <v>Sep-2014</v>
      </c>
      <c r="W2794" s="4">
        <f t="shared" si="87"/>
        <v>0.47999999999999993</v>
      </c>
    </row>
    <row r="2795" spans="1:23" x14ac:dyDescent="0.3">
      <c r="A2795">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s="3">
        <v>1075.088</v>
      </c>
      <c r="S2795" s="5">
        <v>14</v>
      </c>
      <c r="T2795" s="4">
        <v>0.2</v>
      </c>
      <c r="U2795" s="3">
        <v>94.0702</v>
      </c>
      <c r="V2795" t="str">
        <f t="shared" si="86"/>
        <v>Apr-2014</v>
      </c>
      <c r="W2795" s="4">
        <f t="shared" si="87"/>
        <v>8.7500000000000008E-2</v>
      </c>
    </row>
    <row r="2796" spans="1:23" x14ac:dyDescent="0.3">
      <c r="A2796">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s="3">
        <v>438.36799999999999</v>
      </c>
      <c r="S2796" s="5">
        <v>4</v>
      </c>
      <c r="T2796" s="4">
        <v>0.2</v>
      </c>
      <c r="U2796" s="3">
        <v>38.357199999999999</v>
      </c>
      <c r="V2796" t="str">
        <f t="shared" si="86"/>
        <v>Apr-2014</v>
      </c>
      <c r="W2796" s="4">
        <f t="shared" si="87"/>
        <v>8.7499999999999994E-2</v>
      </c>
    </row>
    <row r="2797" spans="1:23" x14ac:dyDescent="0.3">
      <c r="A2797">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s="3">
        <v>18.088000000000001</v>
      </c>
      <c r="S2797" s="5">
        <v>7</v>
      </c>
      <c r="T2797" s="4">
        <v>0.2</v>
      </c>
      <c r="U2797" s="3">
        <v>6.5568999999999997</v>
      </c>
      <c r="V2797" t="str">
        <f t="shared" si="86"/>
        <v>Apr-2014</v>
      </c>
      <c r="W2797" s="4">
        <f t="shared" si="87"/>
        <v>0.36249999999999999</v>
      </c>
    </row>
    <row r="2798" spans="1:23" x14ac:dyDescent="0.3">
      <c r="A2798">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s="3">
        <v>308.49900000000002</v>
      </c>
      <c r="S2798" s="5">
        <v>3</v>
      </c>
      <c r="T2798" s="4">
        <v>0.15</v>
      </c>
      <c r="U2798" s="3">
        <v>-18.146999999999998</v>
      </c>
      <c r="V2798" t="str">
        <f t="shared" si="86"/>
        <v>Apr-2014</v>
      </c>
      <c r="W2798" s="4">
        <f t="shared" si="87"/>
        <v>-5.8823529411764698E-2</v>
      </c>
    </row>
    <row r="2799" spans="1:23" x14ac:dyDescent="0.3">
      <c r="A2799">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s="5">
        <v>4</v>
      </c>
      <c r="T2799" s="4">
        <v>0</v>
      </c>
      <c r="U2799" s="3">
        <v>4.1416000000000004</v>
      </c>
      <c r="V2799" t="str">
        <f t="shared" si="86"/>
        <v>Oct-2017</v>
      </c>
      <c r="W2799" s="4">
        <f t="shared" si="87"/>
        <v>0.31000000000000005</v>
      </c>
    </row>
    <row r="2800" spans="1:23" x14ac:dyDescent="0.3">
      <c r="A2800">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s="5">
        <v>2</v>
      </c>
      <c r="T2800" s="4">
        <v>0</v>
      </c>
      <c r="U2800" s="3">
        <v>18.781199999999998</v>
      </c>
      <c r="V2800" t="str">
        <f t="shared" si="86"/>
        <v>Oct-2017</v>
      </c>
      <c r="W2800" s="4">
        <f t="shared" si="87"/>
        <v>0.47</v>
      </c>
    </row>
    <row r="2801" spans="1:23" x14ac:dyDescent="0.3">
      <c r="A2801">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v>
      </c>
      <c r="S2801" s="5">
        <v>5</v>
      </c>
      <c r="T2801" s="4">
        <v>0</v>
      </c>
      <c r="U2801" s="3">
        <v>70.007999999999996</v>
      </c>
      <c r="V2801" t="str">
        <f t="shared" si="86"/>
        <v>Oct-2017</v>
      </c>
      <c r="W2801" s="4">
        <f t="shared" si="87"/>
        <v>0.48</v>
      </c>
    </row>
    <row r="2802" spans="1:23" x14ac:dyDescent="0.3">
      <c r="A2802">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v>
      </c>
      <c r="S2802" s="5">
        <v>5</v>
      </c>
      <c r="T2802" s="4">
        <v>0.2</v>
      </c>
      <c r="U2802" s="3">
        <v>78.396000000000001</v>
      </c>
      <c r="V2802" t="str">
        <f t="shared" si="86"/>
        <v>Oct-2016</v>
      </c>
      <c r="W2802" s="4">
        <f t="shared" si="87"/>
        <v>9.9999999999999992E-2</v>
      </c>
    </row>
    <row r="2803" spans="1:23" x14ac:dyDescent="0.3">
      <c r="A280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s="5">
        <v>1</v>
      </c>
      <c r="T2803" s="4">
        <v>0.2</v>
      </c>
      <c r="U2803" s="3">
        <v>1.7729999999999999</v>
      </c>
      <c r="V2803" t="str">
        <f t="shared" si="86"/>
        <v>Nov-2015</v>
      </c>
      <c r="W2803" s="4">
        <f t="shared" si="87"/>
        <v>0.22499999999999998</v>
      </c>
    </row>
    <row r="2804" spans="1:23" x14ac:dyDescent="0.3">
      <c r="A2804">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s="3">
        <v>41.37</v>
      </c>
      <c r="S2804" s="5">
        <v>3</v>
      </c>
      <c r="T2804" s="4">
        <v>0</v>
      </c>
      <c r="U2804" s="3">
        <v>17.375399999999999</v>
      </c>
      <c r="V2804" t="str">
        <f t="shared" si="86"/>
        <v>Nov-2017</v>
      </c>
      <c r="W2804" s="4">
        <f t="shared" si="87"/>
        <v>0.42</v>
      </c>
    </row>
    <row r="2805" spans="1:23" x14ac:dyDescent="0.3">
      <c r="A2805">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s="5">
        <v>3</v>
      </c>
      <c r="T2805" s="4">
        <v>0</v>
      </c>
      <c r="U2805" s="3">
        <v>5.7779999999999996</v>
      </c>
      <c r="V2805" t="str">
        <f t="shared" si="86"/>
        <v>May-2015</v>
      </c>
      <c r="W2805" s="4">
        <f t="shared" si="87"/>
        <v>0.44999999999999996</v>
      </c>
    </row>
    <row r="2806" spans="1:23" x14ac:dyDescent="0.3">
      <c r="A2806">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s="3">
        <v>25.68</v>
      </c>
      <c r="S2806" s="5">
        <v>6</v>
      </c>
      <c r="T2806" s="4">
        <v>0</v>
      </c>
      <c r="U2806" s="3">
        <v>11.555999999999999</v>
      </c>
      <c r="V2806" t="str">
        <f t="shared" si="86"/>
        <v>May-2015</v>
      </c>
      <c r="W2806" s="4">
        <f t="shared" si="87"/>
        <v>0.44999999999999996</v>
      </c>
    </row>
    <row r="2807" spans="1:23" x14ac:dyDescent="0.3">
      <c r="A2807">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47.515999999999998</v>
      </c>
      <c r="S2807" s="5">
        <v>2</v>
      </c>
      <c r="T2807" s="4">
        <v>0.3</v>
      </c>
      <c r="U2807" s="3">
        <v>-2.0364</v>
      </c>
      <c r="V2807" t="str">
        <f t="shared" si="86"/>
        <v>Sep-2015</v>
      </c>
      <c r="W2807" s="4">
        <f t="shared" si="87"/>
        <v>-4.2857142857142858E-2</v>
      </c>
    </row>
    <row r="2808" spans="1:23" x14ac:dyDescent="0.3">
      <c r="A2808">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s="3">
        <v>9.42</v>
      </c>
      <c r="S2808" s="5">
        <v>2</v>
      </c>
      <c r="T2808" s="4">
        <v>0</v>
      </c>
      <c r="U2808" s="3">
        <v>0.47099999999999997</v>
      </c>
      <c r="V2808" t="str">
        <f t="shared" si="86"/>
        <v>Jul-2015</v>
      </c>
      <c r="W2808" s="4">
        <f t="shared" si="87"/>
        <v>4.9999999999999996E-2</v>
      </c>
    </row>
    <row r="2809" spans="1:23" x14ac:dyDescent="0.3">
      <c r="A2809">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s="3">
        <v>12.96</v>
      </c>
      <c r="S2809" s="5">
        <v>2</v>
      </c>
      <c r="T2809" s="4">
        <v>0</v>
      </c>
      <c r="U2809" s="3">
        <v>6.2207999999999997</v>
      </c>
      <c r="V2809" t="str">
        <f t="shared" si="86"/>
        <v>Jul-2015</v>
      </c>
      <c r="W2809" s="4">
        <f t="shared" si="87"/>
        <v>0.47999999999999993</v>
      </c>
    </row>
    <row r="2810" spans="1:23" x14ac:dyDescent="0.3">
      <c r="A2810">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s="3">
        <v>704.9</v>
      </c>
      <c r="S2810" s="5">
        <v>5</v>
      </c>
      <c r="T2810" s="4">
        <v>0</v>
      </c>
      <c r="U2810" s="3">
        <v>56.392000000000003</v>
      </c>
      <c r="V2810" t="str">
        <f t="shared" si="86"/>
        <v>Jul-2015</v>
      </c>
      <c r="W2810" s="4">
        <f t="shared" si="87"/>
        <v>0.08</v>
      </c>
    </row>
    <row r="2811" spans="1:23" x14ac:dyDescent="0.3">
      <c r="A2811">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s="3">
        <v>561.56799999999998</v>
      </c>
      <c r="S2811" s="5">
        <v>2</v>
      </c>
      <c r="T2811" s="4">
        <v>0.2</v>
      </c>
      <c r="U2811" s="3">
        <v>28.078399999999998</v>
      </c>
      <c r="V2811" t="str">
        <f t="shared" si="86"/>
        <v>Jul-2015</v>
      </c>
      <c r="W2811" s="4">
        <f t="shared" si="87"/>
        <v>4.9999999999999996E-2</v>
      </c>
    </row>
    <row r="2812" spans="1:23" x14ac:dyDescent="0.3">
      <c r="A2812">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s="5">
        <v>9</v>
      </c>
      <c r="T2812" s="4">
        <v>0</v>
      </c>
      <c r="U2812" s="3">
        <v>84.5154</v>
      </c>
      <c r="V2812" t="str">
        <f t="shared" si="86"/>
        <v>Nov-2015</v>
      </c>
      <c r="W2812" s="4">
        <f t="shared" si="87"/>
        <v>0.47000000000000003</v>
      </c>
    </row>
    <row r="2813" spans="1:23" x14ac:dyDescent="0.3">
      <c r="A281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s="3">
        <v>185.58</v>
      </c>
      <c r="S2813" s="5">
        <v>6</v>
      </c>
      <c r="T2813" s="4">
        <v>0</v>
      </c>
      <c r="U2813" s="3">
        <v>76.087800000000001</v>
      </c>
      <c r="V2813" t="str">
        <f t="shared" si="86"/>
        <v>Nov-2015</v>
      </c>
      <c r="W2813" s="4">
        <f t="shared" si="87"/>
        <v>0.41</v>
      </c>
    </row>
    <row r="2814" spans="1:23" x14ac:dyDescent="0.3">
      <c r="A2814">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s="5">
        <v>3</v>
      </c>
      <c r="T2814" s="4">
        <v>0</v>
      </c>
      <c r="U2814" s="3">
        <v>36.398699999999998</v>
      </c>
      <c r="V2814" t="str">
        <f t="shared" si="86"/>
        <v>Nov-2015</v>
      </c>
      <c r="W2814" s="4">
        <f t="shared" si="87"/>
        <v>0.16999999999999998</v>
      </c>
    </row>
    <row r="2815" spans="1:23" x14ac:dyDescent="0.3">
      <c r="A2815">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s="3">
        <v>999.96</v>
      </c>
      <c r="S2815" s="5">
        <v>4</v>
      </c>
      <c r="T2815" s="4">
        <v>0</v>
      </c>
      <c r="U2815" s="3">
        <v>229.99080000000001</v>
      </c>
      <c r="V2815" t="str">
        <f t="shared" si="86"/>
        <v>Nov-2015</v>
      </c>
      <c r="W2815" s="4">
        <f t="shared" si="87"/>
        <v>0.23</v>
      </c>
    </row>
    <row r="2816" spans="1:23" x14ac:dyDescent="0.3">
      <c r="A2816">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s="5">
        <v>3</v>
      </c>
      <c r="T2816" s="4">
        <v>0</v>
      </c>
      <c r="U2816" s="3">
        <v>111.1035</v>
      </c>
      <c r="V2816" t="str">
        <f t="shared" si="86"/>
        <v>Nov-2015</v>
      </c>
      <c r="W2816" s="4">
        <f t="shared" si="87"/>
        <v>0.17</v>
      </c>
    </row>
    <row r="2817" spans="1:23" x14ac:dyDescent="0.3">
      <c r="A2817">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s="3">
        <v>114.6</v>
      </c>
      <c r="S2817" s="5">
        <v>5</v>
      </c>
      <c r="T2817" s="4">
        <v>0</v>
      </c>
      <c r="U2817" s="3">
        <v>51.57</v>
      </c>
      <c r="V2817" t="str">
        <f t="shared" si="86"/>
        <v>Sep-2015</v>
      </c>
      <c r="W2817" s="4">
        <f t="shared" si="87"/>
        <v>0.45</v>
      </c>
    </row>
    <row r="2818" spans="1:23" x14ac:dyDescent="0.3">
      <c r="A2818">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s="3">
        <v>60.74</v>
      </c>
      <c r="S2818" s="5">
        <v>1</v>
      </c>
      <c r="T2818" s="4">
        <v>0</v>
      </c>
      <c r="U2818" s="3">
        <v>15.185</v>
      </c>
      <c r="V2818" t="str">
        <f t="shared" si="86"/>
        <v>Sep-2015</v>
      </c>
      <c r="W2818" s="4">
        <f t="shared" si="87"/>
        <v>0.25</v>
      </c>
    </row>
    <row r="2819" spans="1:23" x14ac:dyDescent="0.3">
      <c r="A2819">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s="3">
        <v>124.36</v>
      </c>
      <c r="S2819" s="5">
        <v>2</v>
      </c>
      <c r="T2819" s="4">
        <v>0</v>
      </c>
      <c r="U2819" s="3">
        <v>27.359200000000001</v>
      </c>
      <c r="V2819" t="str">
        <f t="shared" ref="V2819:V2882" si="88">TEXT(D2819,"mmm-yyyy")</f>
        <v>Sep-2015</v>
      </c>
      <c r="W2819" s="4">
        <f t="shared" ref="W2819:W2882" si="89">IF(R2819=0,0,U2819/R2819)</f>
        <v>0.22</v>
      </c>
    </row>
    <row r="2820" spans="1:23" x14ac:dyDescent="0.3">
      <c r="A2820">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s="3">
        <v>1088.76</v>
      </c>
      <c r="S2820" s="5">
        <v>6</v>
      </c>
      <c r="T2820" s="4">
        <v>0</v>
      </c>
      <c r="U2820" s="3">
        <v>315.74040000000002</v>
      </c>
      <c r="V2820" t="str">
        <f t="shared" si="88"/>
        <v>Sep-2015</v>
      </c>
      <c r="W2820" s="4">
        <f t="shared" si="89"/>
        <v>0.29000000000000004</v>
      </c>
    </row>
    <row r="2821" spans="1:23" x14ac:dyDescent="0.3">
      <c r="A2821">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s="3">
        <v>6.72</v>
      </c>
      <c r="S2821" s="5">
        <v>5</v>
      </c>
      <c r="T2821" s="4">
        <v>0.2</v>
      </c>
      <c r="U2821" s="3">
        <v>2.3519999999999999</v>
      </c>
      <c r="V2821" t="str">
        <f t="shared" si="88"/>
        <v>May-2016</v>
      </c>
      <c r="W2821" s="4">
        <f t="shared" si="89"/>
        <v>0.35</v>
      </c>
    </row>
    <row r="2822" spans="1:23" x14ac:dyDescent="0.3">
      <c r="A2822">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s="3">
        <v>298.77600000000001</v>
      </c>
      <c r="S2822" s="5">
        <v>3</v>
      </c>
      <c r="T2822" s="4">
        <v>0.2</v>
      </c>
      <c r="U2822" s="3">
        <v>7.4694000000000003</v>
      </c>
      <c r="V2822" t="str">
        <f t="shared" si="88"/>
        <v>May-2016</v>
      </c>
      <c r="W2822" s="4">
        <f t="shared" si="89"/>
        <v>2.5000000000000001E-2</v>
      </c>
    </row>
    <row r="2823" spans="1:23" x14ac:dyDescent="0.3">
      <c r="A282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s="5">
        <v>3</v>
      </c>
      <c r="T2823" s="4">
        <v>0.2</v>
      </c>
      <c r="U2823" s="3">
        <v>22.6782</v>
      </c>
      <c r="V2823" t="str">
        <f t="shared" si="88"/>
        <v>Jan-2017</v>
      </c>
      <c r="W2823" s="4">
        <f t="shared" si="89"/>
        <v>7.5000000000000011E-2</v>
      </c>
    </row>
    <row r="2824" spans="1:23" x14ac:dyDescent="0.3">
      <c r="A2824">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s="5">
        <v>2</v>
      </c>
      <c r="T2824" s="4">
        <v>0.2</v>
      </c>
      <c r="U2824" s="3">
        <v>0.55800000000000005</v>
      </c>
      <c r="V2824" t="str">
        <f t="shared" si="88"/>
        <v>Sep-2017</v>
      </c>
      <c r="W2824" s="4">
        <f t="shared" si="89"/>
        <v>6.25E-2</v>
      </c>
    </row>
    <row r="2825" spans="1:23" x14ac:dyDescent="0.3">
      <c r="A2825">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s="5">
        <v>2</v>
      </c>
      <c r="T2825" s="4">
        <v>0.2</v>
      </c>
      <c r="U2825" s="3">
        <v>-2.9740000000000002</v>
      </c>
      <c r="V2825" t="str">
        <f t="shared" si="88"/>
        <v>Sep-2017</v>
      </c>
      <c r="W2825" s="4">
        <f t="shared" si="89"/>
        <v>-6.25E-2</v>
      </c>
    </row>
    <row r="2826" spans="1:23" x14ac:dyDescent="0.3">
      <c r="A2826">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s="3">
        <v>33.792000000000002</v>
      </c>
      <c r="S2826" s="5">
        <v>8</v>
      </c>
      <c r="T2826" s="4">
        <v>0.2</v>
      </c>
      <c r="U2826" s="3">
        <v>10.56</v>
      </c>
      <c r="V2826" t="str">
        <f t="shared" si="88"/>
        <v>Sep-2014</v>
      </c>
      <c r="W2826" s="4">
        <f t="shared" si="89"/>
        <v>0.3125</v>
      </c>
    </row>
    <row r="2827" spans="1:23" x14ac:dyDescent="0.3">
      <c r="A2827">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300.53280000000001</v>
      </c>
      <c r="S2827" s="5">
        <v>2</v>
      </c>
      <c r="T2827" s="4">
        <v>0.32</v>
      </c>
      <c r="U2827" s="3">
        <v>-97.231200000000001</v>
      </c>
      <c r="V2827" t="str">
        <f t="shared" si="88"/>
        <v>Sep-2014</v>
      </c>
      <c r="W2827" s="4">
        <f t="shared" si="89"/>
        <v>-0.3235294117647059</v>
      </c>
    </row>
    <row r="2828" spans="1:23" x14ac:dyDescent="0.3">
      <c r="A2828">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s="3">
        <v>2.7240000000000002</v>
      </c>
      <c r="S2828" s="5">
        <v>2</v>
      </c>
      <c r="T2828" s="4">
        <v>0.8</v>
      </c>
      <c r="U2828" s="3">
        <v>-4.3583999999999996</v>
      </c>
      <c r="V2828" t="str">
        <f t="shared" si="88"/>
        <v>Sep-2014</v>
      </c>
      <c r="W2828" s="4">
        <f t="shared" si="89"/>
        <v>-1.5999999999999996</v>
      </c>
    </row>
    <row r="2829" spans="1:23" x14ac:dyDescent="0.3">
      <c r="A2829">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3.2639999999999998</v>
      </c>
      <c r="S2829" s="5">
        <v>2</v>
      </c>
      <c r="T2829" s="4">
        <v>0.2</v>
      </c>
      <c r="U2829" s="3">
        <v>1.1015999999999999</v>
      </c>
      <c r="V2829" t="str">
        <f t="shared" si="88"/>
        <v>Sep-2014</v>
      </c>
      <c r="W2829" s="4">
        <f t="shared" si="89"/>
        <v>0.33750000000000002</v>
      </c>
    </row>
    <row r="2830" spans="1:23" x14ac:dyDescent="0.3">
      <c r="A2830">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s="3">
        <v>108.336</v>
      </c>
      <c r="S2830" s="5">
        <v>6</v>
      </c>
      <c r="T2830" s="4">
        <v>0.2</v>
      </c>
      <c r="U2830" s="3">
        <v>37.9176</v>
      </c>
      <c r="V2830" t="str">
        <f t="shared" si="88"/>
        <v>Apr-2016</v>
      </c>
      <c r="W2830" s="4">
        <f t="shared" si="89"/>
        <v>0.35000000000000003</v>
      </c>
    </row>
    <row r="2831" spans="1:23" x14ac:dyDescent="0.3">
      <c r="A2831">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s="5">
        <v>5</v>
      </c>
      <c r="T2831" s="4">
        <v>0.2</v>
      </c>
      <c r="U2831" s="3">
        <v>6.2910000000000004</v>
      </c>
      <c r="V2831" t="str">
        <f t="shared" si="88"/>
        <v>Apr-2016</v>
      </c>
      <c r="W2831" s="4">
        <f t="shared" si="89"/>
        <v>0.1125</v>
      </c>
    </row>
    <row r="2832" spans="1:23" x14ac:dyDescent="0.3">
      <c r="A2832">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s="3">
        <v>78.304000000000002</v>
      </c>
      <c r="S2832" s="5">
        <v>2</v>
      </c>
      <c r="T2832" s="4">
        <v>0.2</v>
      </c>
      <c r="U2832" s="3">
        <v>29.364000000000001</v>
      </c>
      <c r="V2832" t="str">
        <f t="shared" si="88"/>
        <v>Apr-2016</v>
      </c>
      <c r="W2832" s="4">
        <f t="shared" si="89"/>
        <v>0.375</v>
      </c>
    </row>
    <row r="2833" spans="1:23" x14ac:dyDescent="0.3">
      <c r="A283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s="3">
        <v>443.92</v>
      </c>
      <c r="S2833" s="5">
        <v>5</v>
      </c>
      <c r="T2833" s="4">
        <v>0.2</v>
      </c>
      <c r="U2833" s="3">
        <v>-94.332999999999998</v>
      </c>
      <c r="V2833" t="str">
        <f t="shared" si="88"/>
        <v>Nov-2014</v>
      </c>
      <c r="W2833" s="4">
        <f t="shared" si="89"/>
        <v>-0.21249999999999999</v>
      </c>
    </row>
    <row r="2834" spans="1:23" x14ac:dyDescent="0.3">
      <c r="A2834">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s="3">
        <v>155.976</v>
      </c>
      <c r="S2834" s="5">
        <v>3</v>
      </c>
      <c r="T2834" s="4">
        <v>0.2</v>
      </c>
      <c r="U2834" s="3">
        <v>54.5916</v>
      </c>
      <c r="V2834" t="str">
        <f t="shared" si="88"/>
        <v>Nov-2014</v>
      </c>
      <c r="W2834" s="4">
        <f t="shared" si="89"/>
        <v>0.35</v>
      </c>
    </row>
    <row r="2835" spans="1:23" x14ac:dyDescent="0.3">
      <c r="A2835">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s="3">
        <v>15.47</v>
      </c>
      <c r="S2835" s="5">
        <v>7</v>
      </c>
      <c r="T2835" s="4">
        <v>0</v>
      </c>
      <c r="U2835" s="3">
        <v>4.1768999999999998</v>
      </c>
      <c r="V2835" t="str">
        <f t="shared" si="88"/>
        <v>Jan-2017</v>
      </c>
      <c r="W2835" s="4">
        <f t="shared" si="89"/>
        <v>0.26999999999999996</v>
      </c>
    </row>
    <row r="2836" spans="1:23" x14ac:dyDescent="0.3">
      <c r="A2836">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s="3">
        <v>7.16</v>
      </c>
      <c r="S2836" s="5">
        <v>2</v>
      </c>
      <c r="T2836" s="4">
        <v>0</v>
      </c>
      <c r="U2836" s="3">
        <v>3.4367999999999999</v>
      </c>
      <c r="V2836" t="str">
        <f t="shared" si="88"/>
        <v>Jan-2017</v>
      </c>
      <c r="W2836" s="4">
        <f t="shared" si="89"/>
        <v>0.48</v>
      </c>
    </row>
    <row r="2837" spans="1:23" x14ac:dyDescent="0.3">
      <c r="A2837">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s="5">
        <v>1</v>
      </c>
      <c r="T2837" s="4">
        <v>0</v>
      </c>
      <c r="U2837" s="3">
        <v>2.8313999999999999</v>
      </c>
      <c r="V2837" t="str">
        <f t="shared" si="88"/>
        <v>Nov-2017</v>
      </c>
      <c r="W2837" s="4">
        <f t="shared" si="89"/>
        <v>0.25999999999999995</v>
      </c>
    </row>
    <row r="2838" spans="1:23" x14ac:dyDescent="0.3">
      <c r="A2838">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s="3">
        <v>19.440000000000001</v>
      </c>
      <c r="S2838" s="5">
        <v>3</v>
      </c>
      <c r="T2838" s="4">
        <v>0</v>
      </c>
      <c r="U2838" s="3">
        <v>9.3312000000000008</v>
      </c>
      <c r="V2838" t="str">
        <f t="shared" si="88"/>
        <v>Nov-2017</v>
      </c>
      <c r="W2838" s="4">
        <f t="shared" si="89"/>
        <v>0.48000000000000004</v>
      </c>
    </row>
    <row r="2839" spans="1:23" x14ac:dyDescent="0.3">
      <c r="A2839">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s="5">
        <v>5</v>
      </c>
      <c r="T2839" s="4">
        <v>0.2</v>
      </c>
      <c r="U2839" s="3">
        <v>39.520000000000003</v>
      </c>
      <c r="V2839" t="str">
        <f t="shared" si="88"/>
        <v>Nov-2017</v>
      </c>
      <c r="W2839" s="4">
        <f t="shared" si="89"/>
        <v>0.32500000000000007</v>
      </c>
    </row>
    <row r="2840" spans="1:23" x14ac:dyDescent="0.3">
      <c r="A2840">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s="3">
        <v>695.7</v>
      </c>
      <c r="S2840" s="5">
        <v>2</v>
      </c>
      <c r="T2840" s="4">
        <v>0.5</v>
      </c>
      <c r="U2840" s="3">
        <v>-27.827999999999999</v>
      </c>
      <c r="V2840" t="str">
        <f t="shared" si="88"/>
        <v>Jun-2016</v>
      </c>
      <c r="W2840" s="4">
        <f t="shared" si="89"/>
        <v>-3.9999999999999994E-2</v>
      </c>
    </row>
    <row r="2841" spans="1:23" x14ac:dyDescent="0.3">
      <c r="A2841">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s="5">
        <v>1</v>
      </c>
      <c r="T2841" s="4">
        <v>0</v>
      </c>
      <c r="U2841" s="3">
        <v>31.285799999999998</v>
      </c>
      <c r="V2841" t="str">
        <f t="shared" si="88"/>
        <v>Sep-2015</v>
      </c>
      <c r="W2841" s="4">
        <f t="shared" si="89"/>
        <v>0.26</v>
      </c>
    </row>
    <row r="2842" spans="1:23" x14ac:dyDescent="0.3">
      <c r="A2842">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s="5">
        <v>4</v>
      </c>
      <c r="T2842" s="4">
        <v>0</v>
      </c>
      <c r="U2842" s="3">
        <v>284.98</v>
      </c>
      <c r="V2842" t="str">
        <f t="shared" si="88"/>
        <v>Mar-2014</v>
      </c>
      <c r="W2842" s="4">
        <f t="shared" si="89"/>
        <v>0.25</v>
      </c>
    </row>
    <row r="2843" spans="1:23" x14ac:dyDescent="0.3">
      <c r="A284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s="5">
        <v>7</v>
      </c>
      <c r="T2843" s="4">
        <v>0.2</v>
      </c>
      <c r="U2843" s="3">
        <v>83.209699999999998</v>
      </c>
      <c r="V2843" t="str">
        <f t="shared" si="88"/>
        <v>Sep-2017</v>
      </c>
      <c r="W2843" s="4">
        <f t="shared" si="89"/>
        <v>0.36249999999999999</v>
      </c>
    </row>
    <row r="2844" spans="1:23" x14ac:dyDescent="0.3">
      <c r="A2844">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s="3">
        <v>143.72800000000001</v>
      </c>
      <c r="S2844" s="5">
        <v>2</v>
      </c>
      <c r="T2844" s="4">
        <v>0.2</v>
      </c>
      <c r="U2844" s="3">
        <v>-32.338799999999999</v>
      </c>
      <c r="V2844" t="str">
        <f t="shared" si="88"/>
        <v>Mar-2017</v>
      </c>
      <c r="W2844" s="4">
        <f t="shared" si="89"/>
        <v>-0.22499999999999998</v>
      </c>
    </row>
    <row r="2845" spans="1:23" x14ac:dyDescent="0.3">
      <c r="A2845">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s="3">
        <v>36.048000000000002</v>
      </c>
      <c r="S2845" s="5">
        <v>3</v>
      </c>
      <c r="T2845" s="4">
        <v>0.2</v>
      </c>
      <c r="U2845" s="3">
        <v>-0.9012</v>
      </c>
      <c r="V2845" t="str">
        <f t="shared" si="88"/>
        <v>May-2017</v>
      </c>
      <c r="W2845" s="4">
        <f t="shared" si="89"/>
        <v>-2.4999999999999998E-2</v>
      </c>
    </row>
    <row r="2846" spans="1:23" x14ac:dyDescent="0.3">
      <c r="A2846">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s="3">
        <v>845.48800000000006</v>
      </c>
      <c r="S2846" s="5">
        <v>8</v>
      </c>
      <c r="T2846" s="4">
        <v>0.3</v>
      </c>
      <c r="U2846" s="3">
        <v>-12.0784</v>
      </c>
      <c r="V2846" t="str">
        <f t="shared" si="88"/>
        <v>Dec-2016</v>
      </c>
      <c r="W2846" s="4">
        <f t="shared" si="89"/>
        <v>-1.4285714285714285E-2</v>
      </c>
    </row>
    <row r="2847" spans="1:23" x14ac:dyDescent="0.3">
      <c r="A2847">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s="5">
        <v>3</v>
      </c>
      <c r="T2847" s="4">
        <v>0</v>
      </c>
      <c r="U2847" s="3">
        <v>14.263199999999999</v>
      </c>
      <c r="V2847" t="str">
        <f t="shared" si="88"/>
        <v>Nov-2017</v>
      </c>
      <c r="W2847" s="4">
        <f t="shared" si="89"/>
        <v>0.28000000000000003</v>
      </c>
    </row>
    <row r="2848" spans="1:23" x14ac:dyDescent="0.3">
      <c r="A2848">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762.59400000000005</v>
      </c>
      <c r="S2848" s="5">
        <v>3</v>
      </c>
      <c r="T2848" s="4">
        <v>0.8</v>
      </c>
      <c r="U2848" s="3">
        <v>-1143.8910000000001</v>
      </c>
      <c r="V2848" t="str">
        <f t="shared" si="88"/>
        <v>Sep-2017</v>
      </c>
      <c r="W2848" s="4">
        <f t="shared" si="89"/>
        <v>-1.5</v>
      </c>
    </row>
    <row r="2849" spans="1:23" x14ac:dyDescent="0.3">
      <c r="A2849">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s="3">
        <v>56.28</v>
      </c>
      <c r="S2849" s="5">
        <v>6</v>
      </c>
      <c r="T2849" s="4">
        <v>0</v>
      </c>
      <c r="U2849" s="3">
        <v>15.7584</v>
      </c>
      <c r="V2849" t="str">
        <f t="shared" si="88"/>
        <v>Apr-2017</v>
      </c>
      <c r="W2849" s="4">
        <f t="shared" si="89"/>
        <v>0.27999999999999997</v>
      </c>
    </row>
    <row r="2850" spans="1:23" x14ac:dyDescent="0.3">
      <c r="A2850">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s="3">
        <v>2690.97</v>
      </c>
      <c r="S2850" s="5">
        <v>3</v>
      </c>
      <c r="T2850" s="4">
        <v>0</v>
      </c>
      <c r="U2850" s="3">
        <v>1264.7559000000001</v>
      </c>
      <c r="V2850" t="str">
        <f t="shared" si="88"/>
        <v>Apr-2017</v>
      </c>
      <c r="W2850" s="4">
        <f t="shared" si="89"/>
        <v>0.47000000000000008</v>
      </c>
    </row>
    <row r="2851" spans="1:23" x14ac:dyDescent="0.3">
      <c r="A2851">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7.4340000000000002</v>
      </c>
      <c r="S2851" s="5">
        <v>6</v>
      </c>
      <c r="T2851" s="4">
        <v>0.7</v>
      </c>
      <c r="U2851" s="3">
        <v>-5.6993999999999998</v>
      </c>
      <c r="V2851" t="str">
        <f t="shared" si="88"/>
        <v>Dec-2016</v>
      </c>
      <c r="W2851" s="4">
        <f t="shared" si="89"/>
        <v>-0.76666666666666661</v>
      </c>
    </row>
    <row r="2852" spans="1:23" x14ac:dyDescent="0.3">
      <c r="A2852">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s="5">
        <v>1</v>
      </c>
      <c r="T2852" s="4">
        <v>0.2</v>
      </c>
      <c r="U2852" s="3">
        <v>-12.956799999999999</v>
      </c>
      <c r="V2852" t="str">
        <f t="shared" si="88"/>
        <v>Jun-2016</v>
      </c>
      <c r="W2852" s="4">
        <f t="shared" si="89"/>
        <v>-0.19999999999999998</v>
      </c>
    </row>
    <row r="2853" spans="1:23" x14ac:dyDescent="0.3">
      <c r="A285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s="3">
        <v>28.16</v>
      </c>
      <c r="S2853" s="5">
        <v>4</v>
      </c>
      <c r="T2853" s="4">
        <v>0</v>
      </c>
      <c r="U2853" s="3">
        <v>13.235200000000001</v>
      </c>
      <c r="V2853" t="str">
        <f t="shared" si="88"/>
        <v>Dec-2017</v>
      </c>
      <c r="W2853" s="4">
        <f t="shared" si="89"/>
        <v>0.47000000000000003</v>
      </c>
    </row>
    <row r="2854" spans="1:23" x14ac:dyDescent="0.3">
      <c r="A2854">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s="3">
        <v>14.98</v>
      </c>
      <c r="S2854" s="5">
        <v>1</v>
      </c>
      <c r="T2854" s="4">
        <v>0</v>
      </c>
      <c r="U2854" s="3">
        <v>6.8907999999999996</v>
      </c>
      <c r="V2854" t="str">
        <f t="shared" si="88"/>
        <v>Mar-2016</v>
      </c>
      <c r="W2854" s="4">
        <f t="shared" si="89"/>
        <v>0.45999999999999996</v>
      </c>
    </row>
    <row r="2855" spans="1:23" x14ac:dyDescent="0.3">
      <c r="A2855">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s="3">
        <v>20.32</v>
      </c>
      <c r="S2855" s="5">
        <v>4</v>
      </c>
      <c r="T2855" s="4">
        <v>0</v>
      </c>
      <c r="U2855" s="3">
        <v>6.9088000000000003</v>
      </c>
      <c r="V2855" t="str">
        <f t="shared" si="88"/>
        <v>Mar-2016</v>
      </c>
      <c r="W2855" s="4">
        <f t="shared" si="89"/>
        <v>0.34</v>
      </c>
    </row>
    <row r="2856" spans="1:23" x14ac:dyDescent="0.3">
      <c r="A2856">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s="3">
        <v>40.29</v>
      </c>
      <c r="S2856" s="5">
        <v>3</v>
      </c>
      <c r="T2856" s="4">
        <v>0</v>
      </c>
      <c r="U2856" s="3">
        <v>10.4754</v>
      </c>
      <c r="V2856" t="str">
        <f t="shared" si="88"/>
        <v>Aug-2017</v>
      </c>
      <c r="W2856" s="4">
        <f t="shared" si="89"/>
        <v>0.26</v>
      </c>
    </row>
    <row r="2857" spans="1:23" x14ac:dyDescent="0.3">
      <c r="A2857">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s="3">
        <v>20.23</v>
      </c>
      <c r="S2857" s="5">
        <v>7</v>
      </c>
      <c r="T2857" s="4">
        <v>0</v>
      </c>
      <c r="U2857" s="3">
        <v>9.5081000000000007</v>
      </c>
      <c r="V2857" t="str">
        <f t="shared" si="88"/>
        <v>Jul-2017</v>
      </c>
      <c r="W2857" s="4">
        <f t="shared" si="89"/>
        <v>0.47000000000000003</v>
      </c>
    </row>
    <row r="2858" spans="1:23" x14ac:dyDescent="0.3">
      <c r="A2858">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v>
      </c>
      <c r="S2858" s="5">
        <v>4</v>
      </c>
      <c r="T2858" s="4">
        <v>0.2</v>
      </c>
      <c r="U2858" s="3">
        <v>100.196</v>
      </c>
      <c r="V2858" t="str">
        <f t="shared" si="88"/>
        <v>Aug-2016</v>
      </c>
      <c r="W2858" s="4">
        <f t="shared" si="89"/>
        <v>6.25E-2</v>
      </c>
    </row>
    <row r="2859" spans="1:23" x14ac:dyDescent="0.3">
      <c r="A2859">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s="3">
        <v>225.29599999999999</v>
      </c>
      <c r="S2859" s="5">
        <v>2</v>
      </c>
      <c r="T2859" s="4">
        <v>0.2</v>
      </c>
      <c r="U2859" s="3">
        <v>22.529599999999999</v>
      </c>
      <c r="V2859" t="str">
        <f t="shared" si="88"/>
        <v>Aug-2016</v>
      </c>
      <c r="W2859" s="4">
        <f t="shared" si="89"/>
        <v>9.9999999999999992E-2</v>
      </c>
    </row>
    <row r="2860" spans="1:23" x14ac:dyDescent="0.3">
      <c r="A2860">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s="3">
        <v>67.8</v>
      </c>
      <c r="S2860" s="5">
        <v>4</v>
      </c>
      <c r="T2860" s="4">
        <v>0</v>
      </c>
      <c r="U2860" s="3">
        <v>4.0679999999999996</v>
      </c>
      <c r="V2860" t="str">
        <f t="shared" si="88"/>
        <v>May-2017</v>
      </c>
      <c r="W2860" s="4">
        <f t="shared" si="89"/>
        <v>0.06</v>
      </c>
    </row>
    <row r="2861" spans="1:23" x14ac:dyDescent="0.3">
      <c r="A2861">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s="3">
        <v>377.97</v>
      </c>
      <c r="S2861" s="5">
        <v>3</v>
      </c>
      <c r="T2861" s="4">
        <v>0</v>
      </c>
      <c r="U2861" s="3">
        <v>98.272199999999998</v>
      </c>
      <c r="V2861" t="str">
        <f t="shared" si="88"/>
        <v>May-2017</v>
      </c>
      <c r="W2861" s="4">
        <f t="shared" si="89"/>
        <v>0.25999999999999995</v>
      </c>
    </row>
    <row r="2862" spans="1:23" x14ac:dyDescent="0.3">
      <c r="A2862">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s="3">
        <v>1628.82</v>
      </c>
      <c r="S2862" s="5">
        <v>9</v>
      </c>
      <c r="T2862" s="4">
        <v>0</v>
      </c>
      <c r="U2862" s="3">
        <v>374.62860000000001</v>
      </c>
      <c r="V2862" t="str">
        <f t="shared" si="88"/>
        <v>May-2017</v>
      </c>
      <c r="W2862" s="4">
        <f t="shared" si="89"/>
        <v>0.23</v>
      </c>
    </row>
    <row r="2863" spans="1:23" x14ac:dyDescent="0.3">
      <c r="A286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s="3">
        <v>286.93</v>
      </c>
      <c r="S2863" s="5">
        <v>7</v>
      </c>
      <c r="T2863" s="4">
        <v>0</v>
      </c>
      <c r="U2863" s="3">
        <v>140.59569999999999</v>
      </c>
      <c r="V2863" t="str">
        <f t="shared" si="88"/>
        <v>May-2017</v>
      </c>
      <c r="W2863" s="4">
        <f t="shared" si="89"/>
        <v>0.49</v>
      </c>
    </row>
    <row r="2864" spans="1:23" x14ac:dyDescent="0.3">
      <c r="A2864">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s="3">
        <v>20.736000000000001</v>
      </c>
      <c r="S2864" s="5">
        <v>4</v>
      </c>
      <c r="T2864" s="4">
        <v>0.2</v>
      </c>
      <c r="U2864" s="3">
        <v>7.2576000000000001</v>
      </c>
      <c r="V2864" t="str">
        <f t="shared" si="88"/>
        <v>Aug-2017</v>
      </c>
      <c r="W2864" s="4">
        <f t="shared" si="89"/>
        <v>0.35</v>
      </c>
    </row>
    <row r="2865" spans="1:23" x14ac:dyDescent="0.3">
      <c r="A2865">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s="5">
        <v>3</v>
      </c>
      <c r="T2865" s="4">
        <v>0</v>
      </c>
      <c r="U2865" s="3">
        <v>8.4887999999999995</v>
      </c>
      <c r="V2865" t="str">
        <f t="shared" si="88"/>
        <v>Aug-2017</v>
      </c>
      <c r="W2865" s="4">
        <f t="shared" si="89"/>
        <v>0.26999999999999996</v>
      </c>
    </row>
    <row r="2866" spans="1:23" x14ac:dyDescent="0.3">
      <c r="A2866">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s="5">
        <v>7</v>
      </c>
      <c r="T2866" s="4">
        <v>0</v>
      </c>
      <c r="U2866" s="3">
        <v>22.6233</v>
      </c>
      <c r="V2866" t="str">
        <f t="shared" si="88"/>
        <v>Aug-2017</v>
      </c>
      <c r="W2866" s="4">
        <f t="shared" si="89"/>
        <v>0.26999999999999996</v>
      </c>
    </row>
    <row r="2867" spans="1:23" x14ac:dyDescent="0.3">
      <c r="A2867">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59.52</v>
      </c>
      <c r="S2867" s="5">
        <v>3</v>
      </c>
      <c r="T2867" s="4">
        <v>0</v>
      </c>
      <c r="U2867" s="3">
        <v>15.475199999999999</v>
      </c>
      <c r="V2867" t="str">
        <f t="shared" si="88"/>
        <v>Aug-2017</v>
      </c>
      <c r="W2867" s="4">
        <f t="shared" si="89"/>
        <v>0.25999999999999995</v>
      </c>
    </row>
    <row r="2868" spans="1:23" x14ac:dyDescent="0.3">
      <c r="A2868">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s="3">
        <v>31.92</v>
      </c>
      <c r="S2868" s="5">
        <v>4</v>
      </c>
      <c r="T2868" s="4">
        <v>0</v>
      </c>
      <c r="U2868" s="3">
        <v>9.2568000000000001</v>
      </c>
      <c r="V2868" t="str">
        <f t="shared" si="88"/>
        <v>Aug-2017</v>
      </c>
      <c r="W2868" s="4">
        <f t="shared" si="89"/>
        <v>0.28999999999999998</v>
      </c>
    </row>
    <row r="2869" spans="1:23" x14ac:dyDescent="0.3">
      <c r="A2869">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v>
      </c>
      <c r="S2869" s="5">
        <v>5</v>
      </c>
      <c r="T2869" s="4">
        <v>0.2</v>
      </c>
      <c r="U2869" s="3">
        <v>-3.3119999999999998</v>
      </c>
      <c r="V2869" t="str">
        <f t="shared" si="88"/>
        <v>Nov-2016</v>
      </c>
      <c r="W2869" s="4">
        <f t="shared" si="89"/>
        <v>-0.22499999999999998</v>
      </c>
    </row>
    <row r="2870" spans="1:23" x14ac:dyDescent="0.3">
      <c r="A2870">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s="5">
        <v>3</v>
      </c>
      <c r="T2870" s="4">
        <v>0.2</v>
      </c>
      <c r="U2870" s="3">
        <v>-2.4359999999999999</v>
      </c>
      <c r="V2870" t="str">
        <f t="shared" si="88"/>
        <v>Nov-2016</v>
      </c>
      <c r="W2870" s="4">
        <f t="shared" si="89"/>
        <v>-6.25E-2</v>
      </c>
    </row>
    <row r="2871" spans="1:23" x14ac:dyDescent="0.3">
      <c r="A2871">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s="3">
        <v>17.088000000000001</v>
      </c>
      <c r="S2871" s="5">
        <v>2</v>
      </c>
      <c r="T2871" s="4">
        <v>0.2</v>
      </c>
      <c r="U2871" s="3">
        <v>1.0680000000000001</v>
      </c>
      <c r="V2871" t="str">
        <f t="shared" si="88"/>
        <v>Jun-2017</v>
      </c>
      <c r="W2871" s="4">
        <f t="shared" si="89"/>
        <v>6.25E-2</v>
      </c>
    </row>
    <row r="2872" spans="1:23" x14ac:dyDescent="0.3">
      <c r="A2872">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s="3">
        <v>74.352000000000004</v>
      </c>
      <c r="S2872" s="5">
        <v>3</v>
      </c>
      <c r="T2872" s="4">
        <v>0.2</v>
      </c>
      <c r="U2872" s="3">
        <v>23.234999999999999</v>
      </c>
      <c r="V2872" t="str">
        <f t="shared" si="88"/>
        <v>Mar-2014</v>
      </c>
      <c r="W2872" s="4">
        <f t="shared" si="89"/>
        <v>0.3125</v>
      </c>
    </row>
    <row r="2873" spans="1:23" x14ac:dyDescent="0.3">
      <c r="A287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s="3">
        <v>314.35199999999998</v>
      </c>
      <c r="S2873" s="5">
        <v>3</v>
      </c>
      <c r="T2873" s="4">
        <v>0.2</v>
      </c>
      <c r="U2873" s="3">
        <v>-35.364600000000003</v>
      </c>
      <c r="V2873" t="str">
        <f t="shared" si="88"/>
        <v>Mar-2014</v>
      </c>
      <c r="W2873" s="4">
        <f t="shared" si="89"/>
        <v>-0.11250000000000002</v>
      </c>
    </row>
    <row r="2874" spans="1:23" x14ac:dyDescent="0.3">
      <c r="A2874">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s="5">
        <v>1</v>
      </c>
      <c r="T2874" s="4">
        <v>0</v>
      </c>
      <c r="U2874" s="3">
        <v>1.7465999999999999</v>
      </c>
      <c r="V2874" t="str">
        <f t="shared" si="88"/>
        <v>Jun-2017</v>
      </c>
      <c r="W2874" s="4">
        <f t="shared" si="89"/>
        <v>0.41000000000000003</v>
      </c>
    </row>
    <row r="2875" spans="1:23" x14ac:dyDescent="0.3">
      <c r="A2875">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s="5">
        <v>8</v>
      </c>
      <c r="T2875" s="4">
        <v>0</v>
      </c>
      <c r="U2875" s="3">
        <v>24.3384</v>
      </c>
      <c r="V2875" t="str">
        <f t="shared" si="88"/>
        <v>Nov-2017</v>
      </c>
      <c r="W2875" s="4">
        <f t="shared" si="89"/>
        <v>3.0000000000000002E-2</v>
      </c>
    </row>
    <row r="2876" spans="1:23" x14ac:dyDescent="0.3">
      <c r="A2876">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6.03</v>
      </c>
      <c r="S2876" s="5">
        <v>3</v>
      </c>
      <c r="T2876" s="4">
        <v>0</v>
      </c>
      <c r="U2876" s="3">
        <v>2.9546999999999999</v>
      </c>
      <c r="V2876" t="str">
        <f t="shared" si="88"/>
        <v>Dec-2017</v>
      </c>
      <c r="W2876" s="4">
        <f t="shared" si="89"/>
        <v>0.48999999999999994</v>
      </c>
    </row>
    <row r="2877" spans="1:23" x14ac:dyDescent="0.3">
      <c r="A2877">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s="5">
        <v>2</v>
      </c>
      <c r="T2877" s="4">
        <v>0.2</v>
      </c>
      <c r="U2877" s="3">
        <v>-5.7587999999999999</v>
      </c>
      <c r="V2877" t="str">
        <f t="shared" si="88"/>
        <v>Jan-2016</v>
      </c>
      <c r="W2877" s="4">
        <f t="shared" si="89"/>
        <v>-3.7499999999999999E-2</v>
      </c>
    </row>
    <row r="2878" spans="1:23" x14ac:dyDescent="0.3">
      <c r="A2878">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1013.4880000000001</v>
      </c>
      <c r="S2878" s="5">
        <v>7</v>
      </c>
      <c r="T2878" s="4">
        <v>0.2</v>
      </c>
      <c r="U2878" s="3">
        <v>76.011600000000001</v>
      </c>
      <c r="V2878" t="str">
        <f t="shared" si="88"/>
        <v>Jan-2016</v>
      </c>
      <c r="W2878" s="4">
        <f t="shared" si="89"/>
        <v>7.4999999999999997E-2</v>
      </c>
    </row>
    <row r="2879" spans="1:23" x14ac:dyDescent="0.3">
      <c r="A2879">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s="3">
        <v>52.34</v>
      </c>
      <c r="S2879" s="5">
        <v>2</v>
      </c>
      <c r="T2879" s="4">
        <v>0</v>
      </c>
      <c r="U2879" s="3">
        <v>24.599799999999998</v>
      </c>
      <c r="V2879" t="str">
        <f t="shared" si="88"/>
        <v>Jan-2016</v>
      </c>
      <c r="W2879" s="4">
        <f t="shared" si="89"/>
        <v>0.46999999999999992</v>
      </c>
    </row>
    <row r="2880" spans="1:23" x14ac:dyDescent="0.3">
      <c r="A2880">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s="3">
        <v>4.66</v>
      </c>
      <c r="S2880" s="5">
        <v>2</v>
      </c>
      <c r="T2880" s="4">
        <v>0</v>
      </c>
      <c r="U2880" s="3">
        <v>1.3513999999999999</v>
      </c>
      <c r="V2880" t="str">
        <f t="shared" si="88"/>
        <v>Jan-2016</v>
      </c>
      <c r="W2880" s="4">
        <f t="shared" si="89"/>
        <v>0.28999999999999998</v>
      </c>
    </row>
    <row r="2881" spans="1:23" x14ac:dyDescent="0.3">
      <c r="A2881">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s="3">
        <v>254.97</v>
      </c>
      <c r="S2881" s="5">
        <v>3</v>
      </c>
      <c r="T2881" s="4">
        <v>0</v>
      </c>
      <c r="U2881" s="3">
        <v>91.789199999999994</v>
      </c>
      <c r="V2881" t="str">
        <f t="shared" si="88"/>
        <v>Jan-2016</v>
      </c>
      <c r="W2881" s="4">
        <f t="shared" si="89"/>
        <v>0.36</v>
      </c>
    </row>
    <row r="2882" spans="1:23" x14ac:dyDescent="0.3">
      <c r="A2882">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s="3">
        <v>25.44</v>
      </c>
      <c r="S2882" s="5">
        <v>6</v>
      </c>
      <c r="T2882" s="4">
        <v>0</v>
      </c>
      <c r="U2882" s="3">
        <v>12.72</v>
      </c>
      <c r="V2882" t="str">
        <f t="shared" si="88"/>
        <v>Sep-2016</v>
      </c>
      <c r="W2882" s="4">
        <f t="shared" si="89"/>
        <v>0.5</v>
      </c>
    </row>
    <row r="2883" spans="1:23" x14ac:dyDescent="0.3">
      <c r="A288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s="3">
        <v>27.93</v>
      </c>
      <c r="S2883" s="5">
        <v>3</v>
      </c>
      <c r="T2883" s="4">
        <v>0</v>
      </c>
      <c r="U2883" s="3">
        <v>8.0997000000000003</v>
      </c>
      <c r="V2883" t="str">
        <f t="shared" ref="V2883:V2946" si="90">TEXT(D2883,"mmm-yyyy")</f>
        <v>Sep-2016</v>
      </c>
      <c r="W2883" s="4">
        <f t="shared" ref="W2883:W2946" si="91">IF(R2883=0,0,U2883/R2883)</f>
        <v>0.29000000000000004</v>
      </c>
    </row>
    <row r="2884" spans="1:23" x14ac:dyDescent="0.3">
      <c r="A2884">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s="3">
        <v>8.85</v>
      </c>
      <c r="S2884" s="5">
        <v>5</v>
      </c>
      <c r="T2884" s="4">
        <v>0.8</v>
      </c>
      <c r="U2884" s="3">
        <v>-13.717499999999999</v>
      </c>
      <c r="V2884" t="str">
        <f t="shared" si="90"/>
        <v>Feb-2014</v>
      </c>
      <c r="W2884" s="4">
        <f t="shared" si="91"/>
        <v>-1.55</v>
      </c>
    </row>
    <row r="2885" spans="1:23" x14ac:dyDescent="0.3">
      <c r="A2885">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s="5">
        <v>4</v>
      </c>
      <c r="T2885" s="4">
        <v>0</v>
      </c>
      <c r="U2885" s="3">
        <v>2.2271999999999998</v>
      </c>
      <c r="V2885" t="str">
        <f t="shared" si="90"/>
        <v>Nov-2016</v>
      </c>
      <c r="W2885" s="4">
        <f t="shared" si="91"/>
        <v>0.32</v>
      </c>
    </row>
    <row r="2886" spans="1:23" x14ac:dyDescent="0.3">
      <c r="A2886">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s="5">
        <v>2</v>
      </c>
      <c r="T2886" s="4">
        <v>0.2</v>
      </c>
      <c r="U2886" s="3">
        <v>5.8914</v>
      </c>
      <c r="V2886" t="str">
        <f t="shared" si="90"/>
        <v>Feb-2016</v>
      </c>
      <c r="W2886" s="4">
        <f t="shared" si="91"/>
        <v>0.33750000000000002</v>
      </c>
    </row>
    <row r="2887" spans="1:23" x14ac:dyDescent="0.3">
      <c r="A2887">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s="5">
        <v>5</v>
      </c>
      <c r="T2887" s="4">
        <v>0.2</v>
      </c>
      <c r="U2887" s="3">
        <v>-34.640999999999998</v>
      </c>
      <c r="V2887" t="str">
        <f t="shared" si="90"/>
        <v>Oct-2016</v>
      </c>
      <c r="W2887" s="4">
        <f t="shared" si="91"/>
        <v>-0.11249999999999999</v>
      </c>
    </row>
    <row r="2888" spans="1:23" x14ac:dyDescent="0.3">
      <c r="A2888">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s="5">
        <v>3</v>
      </c>
      <c r="T2888" s="4">
        <v>0</v>
      </c>
      <c r="U2888" s="3">
        <v>1.7901</v>
      </c>
      <c r="V2888" t="str">
        <f t="shared" si="90"/>
        <v>Dec-2017</v>
      </c>
      <c r="W2888" s="4">
        <f t="shared" si="91"/>
        <v>0.27</v>
      </c>
    </row>
    <row r="2889" spans="1:23" x14ac:dyDescent="0.3">
      <c r="A2889">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s="5">
        <v>2</v>
      </c>
      <c r="T2889" s="4">
        <v>0</v>
      </c>
      <c r="U2889" s="3">
        <v>6.2207999999999997</v>
      </c>
      <c r="V2889" t="str">
        <f t="shared" si="90"/>
        <v>Dec-2017</v>
      </c>
      <c r="W2889" s="4">
        <f t="shared" si="91"/>
        <v>0.47999999999999993</v>
      </c>
    </row>
    <row r="2890" spans="1:23" x14ac:dyDescent="0.3">
      <c r="A2890">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v>
      </c>
      <c r="S2890" s="5">
        <v>5</v>
      </c>
      <c r="T2890" s="4">
        <v>0</v>
      </c>
      <c r="U2890" s="3">
        <v>15.552</v>
      </c>
      <c r="V2890" t="str">
        <f t="shared" si="90"/>
        <v>Dec-2017</v>
      </c>
      <c r="W2890" s="4">
        <f t="shared" si="91"/>
        <v>0.48</v>
      </c>
    </row>
    <row r="2891" spans="1:23" x14ac:dyDescent="0.3">
      <c r="A2891">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s="3">
        <v>23.85</v>
      </c>
      <c r="S2891" s="5">
        <v>5</v>
      </c>
      <c r="T2891" s="4">
        <v>0</v>
      </c>
      <c r="U2891" s="3">
        <v>10.7325</v>
      </c>
      <c r="V2891" t="str">
        <f t="shared" si="90"/>
        <v>Nov-2017</v>
      </c>
      <c r="W2891" s="4">
        <f t="shared" si="91"/>
        <v>0.44999999999999996</v>
      </c>
    </row>
    <row r="2892" spans="1:23" x14ac:dyDescent="0.3">
      <c r="A2892">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s="3">
        <v>51.96</v>
      </c>
      <c r="S2892" s="5">
        <v>2</v>
      </c>
      <c r="T2892" s="4">
        <v>0</v>
      </c>
      <c r="U2892" s="3">
        <v>12.99</v>
      </c>
      <c r="V2892" t="str">
        <f t="shared" si="90"/>
        <v>May-2014</v>
      </c>
      <c r="W2892" s="4">
        <f t="shared" si="91"/>
        <v>0.25</v>
      </c>
    </row>
    <row r="2893" spans="1:23" x14ac:dyDescent="0.3">
      <c r="A289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s="3">
        <v>17.940000000000001</v>
      </c>
      <c r="S2893" s="5">
        <v>3</v>
      </c>
      <c r="T2893" s="4">
        <v>0</v>
      </c>
      <c r="U2893" s="3">
        <v>8.6112000000000002</v>
      </c>
      <c r="V2893" t="str">
        <f t="shared" si="90"/>
        <v>May-2014</v>
      </c>
      <c r="W2893" s="4">
        <f t="shared" si="91"/>
        <v>0.48</v>
      </c>
    </row>
    <row r="2894" spans="1:23" x14ac:dyDescent="0.3">
      <c r="A2894">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s="3">
        <v>11.56</v>
      </c>
      <c r="S2894" s="5">
        <v>2</v>
      </c>
      <c r="T2894" s="4">
        <v>0</v>
      </c>
      <c r="U2894" s="3">
        <v>5.6643999999999997</v>
      </c>
      <c r="V2894" t="str">
        <f t="shared" si="90"/>
        <v>Oct-2017</v>
      </c>
      <c r="W2894" s="4">
        <f t="shared" si="91"/>
        <v>0.48999999999999994</v>
      </c>
    </row>
    <row r="2895" spans="1:23" x14ac:dyDescent="0.3">
      <c r="A2895">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v>
      </c>
      <c r="S2895" s="5">
        <v>5</v>
      </c>
      <c r="T2895" s="4">
        <v>0</v>
      </c>
      <c r="U2895" s="3">
        <v>11.88</v>
      </c>
      <c r="V2895" t="str">
        <f t="shared" si="90"/>
        <v>Oct-2017</v>
      </c>
      <c r="W2895" s="4">
        <f t="shared" si="91"/>
        <v>0.45000000000000007</v>
      </c>
    </row>
    <row r="2896" spans="1:23" x14ac:dyDescent="0.3">
      <c r="A2896">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s="3">
        <v>69.08</v>
      </c>
      <c r="S2896" s="5">
        <v>11</v>
      </c>
      <c r="T2896" s="4">
        <v>0</v>
      </c>
      <c r="U2896" s="3">
        <v>29.0136</v>
      </c>
      <c r="V2896" t="str">
        <f t="shared" si="90"/>
        <v>Oct-2017</v>
      </c>
      <c r="W2896" s="4">
        <f t="shared" si="91"/>
        <v>0.42000000000000004</v>
      </c>
    </row>
    <row r="2897" spans="1:23" x14ac:dyDescent="0.3">
      <c r="A2897">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s="5">
        <v>3</v>
      </c>
      <c r="T2897" s="4">
        <v>0</v>
      </c>
      <c r="U2897" s="3">
        <v>10.0464</v>
      </c>
      <c r="V2897" t="str">
        <f t="shared" si="90"/>
        <v>Oct-2017</v>
      </c>
      <c r="W2897" s="4">
        <f t="shared" si="91"/>
        <v>0.27999999999999997</v>
      </c>
    </row>
    <row r="2898" spans="1:23" x14ac:dyDescent="0.3">
      <c r="A2898">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s="5">
        <v>5</v>
      </c>
      <c r="T2898" s="4">
        <v>0</v>
      </c>
      <c r="U2898" s="3">
        <v>20.853000000000002</v>
      </c>
      <c r="V2898" t="str">
        <f t="shared" si="90"/>
        <v>Apr-2014</v>
      </c>
      <c r="W2898" s="4">
        <f t="shared" si="91"/>
        <v>0.42000000000000004</v>
      </c>
    </row>
    <row r="2899" spans="1:23" x14ac:dyDescent="0.3">
      <c r="A2899">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s="3">
        <v>959.96799999999996</v>
      </c>
      <c r="S2899" s="5">
        <v>4</v>
      </c>
      <c r="T2899" s="4">
        <v>0.2</v>
      </c>
      <c r="U2899" s="3">
        <v>119.996</v>
      </c>
      <c r="V2899" t="str">
        <f t="shared" si="90"/>
        <v>Jan-2016</v>
      </c>
      <c r="W2899" s="4">
        <f t="shared" si="91"/>
        <v>0.125</v>
      </c>
    </row>
    <row r="2900" spans="1:23" x14ac:dyDescent="0.3">
      <c r="A2900">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s="3">
        <v>408.42200000000003</v>
      </c>
      <c r="S2900" s="5">
        <v>2</v>
      </c>
      <c r="T2900" s="4">
        <v>0.3</v>
      </c>
      <c r="U2900" s="3">
        <v>-5.8346</v>
      </c>
      <c r="V2900" t="str">
        <f t="shared" si="90"/>
        <v>Apr-2015</v>
      </c>
      <c r="W2900" s="4">
        <f t="shared" si="91"/>
        <v>-1.4285714285714285E-2</v>
      </c>
    </row>
    <row r="2901" spans="1:23" x14ac:dyDescent="0.3">
      <c r="A2901">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s="3">
        <v>479.98399999999998</v>
      </c>
      <c r="S2901" s="5">
        <v>2</v>
      </c>
      <c r="T2901" s="4">
        <v>0.2</v>
      </c>
      <c r="U2901" s="3">
        <v>59.997999999999998</v>
      </c>
      <c r="V2901" t="str">
        <f t="shared" si="90"/>
        <v>Sep-2015</v>
      </c>
      <c r="W2901" s="4">
        <f t="shared" si="91"/>
        <v>0.125</v>
      </c>
    </row>
    <row r="2902" spans="1:23" x14ac:dyDescent="0.3">
      <c r="A2902">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s="5">
        <v>4</v>
      </c>
      <c r="T2902" s="4">
        <v>0</v>
      </c>
      <c r="U2902" s="3">
        <v>6.048</v>
      </c>
      <c r="V2902" t="str">
        <f t="shared" si="90"/>
        <v>Sep-2015</v>
      </c>
      <c r="W2902" s="4">
        <f t="shared" si="91"/>
        <v>0.48000000000000004</v>
      </c>
    </row>
    <row r="2903" spans="1:23" x14ac:dyDescent="0.3">
      <c r="A290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s="3">
        <v>184.66</v>
      </c>
      <c r="S2903" s="5">
        <v>7</v>
      </c>
      <c r="T2903" s="4">
        <v>0</v>
      </c>
      <c r="U2903" s="3">
        <v>84.943600000000004</v>
      </c>
      <c r="V2903" t="str">
        <f t="shared" si="90"/>
        <v>Sep-2017</v>
      </c>
      <c r="W2903" s="4">
        <f t="shared" si="91"/>
        <v>0.46</v>
      </c>
    </row>
    <row r="2904" spans="1:23" x14ac:dyDescent="0.3">
      <c r="A2904">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v>
      </c>
      <c r="S2904" s="5">
        <v>5</v>
      </c>
      <c r="T2904" s="4">
        <v>0.2</v>
      </c>
      <c r="U2904" s="3">
        <v>8.3810000000000002</v>
      </c>
      <c r="V2904" t="str">
        <f t="shared" si="90"/>
        <v>Jun-2016</v>
      </c>
      <c r="W2904" s="4">
        <f t="shared" si="91"/>
        <v>0.36249999999999999</v>
      </c>
    </row>
    <row r="2905" spans="1:23" x14ac:dyDescent="0.3">
      <c r="A2905">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s="3">
        <v>37.463999999999999</v>
      </c>
      <c r="S2905" s="5">
        <v>7</v>
      </c>
      <c r="T2905" s="4">
        <v>0.2</v>
      </c>
      <c r="U2905" s="3">
        <v>12.175800000000001</v>
      </c>
      <c r="V2905" t="str">
        <f t="shared" si="90"/>
        <v>Jul-2016</v>
      </c>
      <c r="W2905" s="4">
        <f t="shared" si="91"/>
        <v>0.32500000000000001</v>
      </c>
    </row>
    <row r="2906" spans="1:23" x14ac:dyDescent="0.3">
      <c r="A2906">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s="3">
        <v>539.65800000000002</v>
      </c>
      <c r="S2906" s="5">
        <v>3</v>
      </c>
      <c r="T2906" s="4">
        <v>0.3</v>
      </c>
      <c r="U2906" s="3">
        <v>-7.7093999999999996</v>
      </c>
      <c r="V2906" t="str">
        <f t="shared" si="90"/>
        <v>Jul-2016</v>
      </c>
      <c r="W2906" s="4">
        <f t="shared" si="91"/>
        <v>-1.4285714285714285E-2</v>
      </c>
    </row>
    <row r="2907" spans="1:23" x14ac:dyDescent="0.3">
      <c r="A2907">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s="3">
        <v>310.12</v>
      </c>
      <c r="S2907" s="5">
        <v>2</v>
      </c>
      <c r="T2907" s="4">
        <v>0</v>
      </c>
      <c r="U2907" s="3">
        <v>80.631200000000007</v>
      </c>
      <c r="V2907" t="str">
        <f t="shared" si="90"/>
        <v>Sep-2014</v>
      </c>
      <c r="W2907" s="4">
        <f t="shared" si="91"/>
        <v>0.26</v>
      </c>
    </row>
    <row r="2908" spans="1:23" x14ac:dyDescent="0.3">
      <c r="A2908">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s="3">
        <v>8.56</v>
      </c>
      <c r="S2908" s="5">
        <v>2</v>
      </c>
      <c r="T2908" s="4">
        <v>0</v>
      </c>
      <c r="U2908" s="3">
        <v>3.8519999999999999</v>
      </c>
      <c r="V2908" t="str">
        <f t="shared" si="90"/>
        <v>Nov-2017</v>
      </c>
      <c r="W2908" s="4">
        <f t="shared" si="91"/>
        <v>0.44999999999999996</v>
      </c>
    </row>
    <row r="2909" spans="1:23" x14ac:dyDescent="0.3">
      <c r="A2909">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v>
      </c>
      <c r="S2909" s="5">
        <v>5</v>
      </c>
      <c r="T2909" s="4">
        <v>0</v>
      </c>
      <c r="U2909" s="3">
        <v>14.148</v>
      </c>
      <c r="V2909" t="str">
        <f t="shared" si="90"/>
        <v>Nov-2017</v>
      </c>
      <c r="W2909" s="4">
        <f t="shared" si="91"/>
        <v>0.27</v>
      </c>
    </row>
    <row r="2910" spans="1:23" x14ac:dyDescent="0.3">
      <c r="A2910">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v>
      </c>
      <c r="S2910" s="5">
        <v>3</v>
      </c>
      <c r="T2910" s="4">
        <v>0</v>
      </c>
      <c r="U2910" s="3">
        <v>6.8723999999999998</v>
      </c>
      <c r="V2910" t="str">
        <f t="shared" si="90"/>
        <v>Nov-2017</v>
      </c>
      <c r="W2910" s="4">
        <f t="shared" si="91"/>
        <v>0.46</v>
      </c>
    </row>
    <row r="2911" spans="1:23" x14ac:dyDescent="0.3">
      <c r="A2911">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s="5">
        <v>3</v>
      </c>
      <c r="T2911" s="4">
        <v>0</v>
      </c>
      <c r="U2911" s="3">
        <v>0.22439999999999999</v>
      </c>
      <c r="V2911" t="str">
        <f t="shared" si="90"/>
        <v>Feb-2017</v>
      </c>
      <c r="W2911" s="4">
        <f t="shared" si="91"/>
        <v>1.9999999999999997E-2</v>
      </c>
    </row>
    <row r="2912" spans="1:23" x14ac:dyDescent="0.3">
      <c r="A2912">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s="5">
        <v>4</v>
      </c>
      <c r="T2912" s="4">
        <v>0.2</v>
      </c>
      <c r="U2912" s="3">
        <v>24.196000000000002</v>
      </c>
      <c r="V2912" t="str">
        <f t="shared" si="90"/>
        <v>Nov-2015</v>
      </c>
      <c r="W2912" s="4">
        <f t="shared" si="91"/>
        <v>6.25E-2</v>
      </c>
    </row>
    <row r="2913" spans="1:23" x14ac:dyDescent="0.3">
      <c r="A291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s="3">
        <v>41.4</v>
      </c>
      <c r="S2913" s="5">
        <v>5</v>
      </c>
      <c r="T2913" s="4">
        <v>0</v>
      </c>
      <c r="U2913" s="3">
        <v>19.457999999999998</v>
      </c>
      <c r="V2913" t="str">
        <f t="shared" si="90"/>
        <v>Jun-2014</v>
      </c>
      <c r="W2913" s="4">
        <f t="shared" si="91"/>
        <v>0.47</v>
      </c>
    </row>
    <row r="2914" spans="1:23" x14ac:dyDescent="0.3">
      <c r="A2914">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s="3">
        <v>35</v>
      </c>
      <c r="S2914" s="5">
        <v>4</v>
      </c>
      <c r="T2914" s="4">
        <v>0</v>
      </c>
      <c r="U2914" s="3">
        <v>10.5</v>
      </c>
      <c r="V2914" t="str">
        <f t="shared" si="90"/>
        <v>Jun-2014</v>
      </c>
      <c r="W2914" s="4">
        <f t="shared" si="91"/>
        <v>0.3</v>
      </c>
    </row>
    <row r="2915" spans="1:23" x14ac:dyDescent="0.3">
      <c r="A2915">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s="3">
        <v>39.552</v>
      </c>
      <c r="S2915" s="5">
        <v>3</v>
      </c>
      <c r="T2915" s="4">
        <v>0.2</v>
      </c>
      <c r="U2915" s="3">
        <v>14.3376</v>
      </c>
      <c r="V2915" t="str">
        <f t="shared" si="90"/>
        <v>Jun-2014</v>
      </c>
      <c r="W2915" s="4">
        <f t="shared" si="91"/>
        <v>0.36249999999999999</v>
      </c>
    </row>
    <row r="2916" spans="1:23" x14ac:dyDescent="0.3">
      <c r="A2916">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s="3">
        <v>135.72</v>
      </c>
      <c r="S2916" s="5">
        <v>3</v>
      </c>
      <c r="T2916" s="4">
        <v>0</v>
      </c>
      <c r="U2916" s="3">
        <v>35.287199999999999</v>
      </c>
      <c r="V2916" t="str">
        <f t="shared" si="90"/>
        <v>Oct-2015</v>
      </c>
      <c r="W2916" s="4">
        <f t="shared" si="91"/>
        <v>0.26</v>
      </c>
    </row>
    <row r="2917" spans="1:23" x14ac:dyDescent="0.3">
      <c r="A2917">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s="3">
        <v>12.56</v>
      </c>
      <c r="S2917" s="5">
        <v>2</v>
      </c>
      <c r="T2917" s="4">
        <v>0</v>
      </c>
      <c r="U2917" s="3">
        <v>5.6520000000000001</v>
      </c>
      <c r="V2917" t="str">
        <f t="shared" si="90"/>
        <v>Oct-2015</v>
      </c>
      <c r="W2917" s="4">
        <f t="shared" si="91"/>
        <v>0.45</v>
      </c>
    </row>
    <row r="2918" spans="1:23" x14ac:dyDescent="0.3">
      <c r="A2918">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s="3">
        <v>263.95999999999998</v>
      </c>
      <c r="S2918" s="5">
        <v>4</v>
      </c>
      <c r="T2918" s="4">
        <v>0</v>
      </c>
      <c r="U2918" s="3">
        <v>71.269199999999998</v>
      </c>
      <c r="V2918" t="str">
        <f t="shared" si="90"/>
        <v>Oct-2015</v>
      </c>
      <c r="W2918" s="4">
        <f t="shared" si="91"/>
        <v>0.27</v>
      </c>
    </row>
    <row r="2919" spans="1:23" x14ac:dyDescent="0.3">
      <c r="A2919">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s="3">
        <v>5.952</v>
      </c>
      <c r="S2919" s="5">
        <v>1</v>
      </c>
      <c r="T2919" s="4">
        <v>0.2</v>
      </c>
      <c r="U2919" s="3">
        <v>0.372</v>
      </c>
      <c r="V2919" t="str">
        <f t="shared" si="90"/>
        <v>Aug-2017</v>
      </c>
      <c r="W2919" s="4">
        <f t="shared" si="91"/>
        <v>6.25E-2</v>
      </c>
    </row>
    <row r="2920" spans="1:23" x14ac:dyDescent="0.3">
      <c r="A2920">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s="3">
        <v>15.8</v>
      </c>
      <c r="S2920" s="5">
        <v>5</v>
      </c>
      <c r="T2920" s="4">
        <v>0.2</v>
      </c>
      <c r="U2920" s="3">
        <v>2.37</v>
      </c>
      <c r="V2920" t="str">
        <f t="shared" si="90"/>
        <v>Nov-2016</v>
      </c>
      <c r="W2920" s="4">
        <f t="shared" si="91"/>
        <v>0.15</v>
      </c>
    </row>
    <row r="2921" spans="1:23" x14ac:dyDescent="0.3">
      <c r="A2921">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s="3">
        <v>14.368</v>
      </c>
      <c r="S2921" s="5">
        <v>2</v>
      </c>
      <c r="T2921" s="4">
        <v>0.2</v>
      </c>
      <c r="U2921" s="3">
        <v>3.9512</v>
      </c>
      <c r="V2921" t="str">
        <f t="shared" si="90"/>
        <v>Nov-2016</v>
      </c>
      <c r="W2921" s="4">
        <f t="shared" si="91"/>
        <v>0.27500000000000002</v>
      </c>
    </row>
    <row r="2922" spans="1:23" x14ac:dyDescent="0.3">
      <c r="A2922">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s="3">
        <v>70.447999999999993</v>
      </c>
      <c r="S2922" s="5">
        <v>7</v>
      </c>
      <c r="T2922" s="4">
        <v>0.2</v>
      </c>
      <c r="U2922" s="3">
        <v>12.3284</v>
      </c>
      <c r="V2922" t="str">
        <f t="shared" si="90"/>
        <v>Nov-2016</v>
      </c>
      <c r="W2922" s="4">
        <f t="shared" si="91"/>
        <v>0.17500000000000002</v>
      </c>
    </row>
    <row r="2923" spans="1:23" x14ac:dyDescent="0.3">
      <c r="A292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s="5">
        <v>2</v>
      </c>
      <c r="T2923" s="4">
        <v>0</v>
      </c>
      <c r="U2923" s="3">
        <v>6.4649999999999999</v>
      </c>
      <c r="V2923" t="str">
        <f t="shared" si="90"/>
        <v>Jan-2017</v>
      </c>
      <c r="W2923" s="4">
        <f t="shared" si="91"/>
        <v>4.9999999999999996E-2</v>
      </c>
    </row>
    <row r="2924" spans="1:23" x14ac:dyDescent="0.3">
      <c r="A2924">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3.8820000000000001</v>
      </c>
      <c r="S2924" s="5">
        <v>3</v>
      </c>
      <c r="T2924" s="4">
        <v>0.8</v>
      </c>
      <c r="U2924" s="3">
        <v>-5.8230000000000004</v>
      </c>
      <c r="V2924" t="str">
        <f t="shared" si="90"/>
        <v>Dec-2015</v>
      </c>
      <c r="W2924" s="4">
        <f t="shared" si="91"/>
        <v>-1.5</v>
      </c>
    </row>
    <row r="2925" spans="1:23" x14ac:dyDescent="0.3">
      <c r="A2925">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s="5">
        <v>1</v>
      </c>
      <c r="T2925" s="4">
        <v>0</v>
      </c>
      <c r="U2925" s="3">
        <v>3.04</v>
      </c>
      <c r="V2925" t="str">
        <f t="shared" si="90"/>
        <v>Jul-2014</v>
      </c>
      <c r="W2925" s="4">
        <f t="shared" si="91"/>
        <v>0.5</v>
      </c>
    </row>
    <row r="2926" spans="1:23" x14ac:dyDescent="0.3">
      <c r="A2926">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s="3">
        <v>19.899999999999999</v>
      </c>
      <c r="S2926" s="5">
        <v>1</v>
      </c>
      <c r="T2926" s="4">
        <v>0</v>
      </c>
      <c r="U2926" s="3">
        <v>8.9550000000000001</v>
      </c>
      <c r="V2926" t="str">
        <f t="shared" si="90"/>
        <v>Sep-2014</v>
      </c>
      <c r="W2926" s="4">
        <f t="shared" si="91"/>
        <v>0.45</v>
      </c>
    </row>
    <row r="2927" spans="1:23" x14ac:dyDescent="0.3">
      <c r="A2927">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s="3">
        <v>70.709999999999994</v>
      </c>
      <c r="S2927" s="5">
        <v>1</v>
      </c>
      <c r="T2927" s="4">
        <v>0</v>
      </c>
      <c r="U2927" s="3">
        <v>4.9497</v>
      </c>
      <c r="V2927" t="str">
        <f t="shared" si="90"/>
        <v>Sep-2014</v>
      </c>
      <c r="W2927" s="4">
        <f t="shared" si="91"/>
        <v>7.0000000000000007E-2</v>
      </c>
    </row>
    <row r="2928" spans="1:23" x14ac:dyDescent="0.3">
      <c r="A2928">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s="3">
        <v>18.84</v>
      </c>
      <c r="S2928" s="5">
        <v>3</v>
      </c>
      <c r="T2928" s="4">
        <v>0</v>
      </c>
      <c r="U2928" s="3">
        <v>7.9127999999999998</v>
      </c>
      <c r="V2928" t="str">
        <f t="shared" si="90"/>
        <v>Jul-2017</v>
      </c>
      <c r="W2928" s="4">
        <f t="shared" si="91"/>
        <v>0.42</v>
      </c>
    </row>
    <row r="2929" spans="1:23" x14ac:dyDescent="0.3">
      <c r="A2929">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s="3">
        <v>8.64</v>
      </c>
      <c r="S2929" s="5">
        <v>3</v>
      </c>
      <c r="T2929" s="4">
        <v>0</v>
      </c>
      <c r="U2929" s="3">
        <v>2.5055999999999998</v>
      </c>
      <c r="V2929" t="str">
        <f t="shared" si="90"/>
        <v>Jun-2017</v>
      </c>
      <c r="W2929" s="4">
        <f t="shared" si="91"/>
        <v>0.28999999999999998</v>
      </c>
    </row>
    <row r="2930" spans="1:23" x14ac:dyDescent="0.3">
      <c r="A2930">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1633.1880000000001</v>
      </c>
      <c r="S2930" s="5">
        <v>4</v>
      </c>
      <c r="T2930" s="4">
        <v>0.7</v>
      </c>
      <c r="U2930" s="3">
        <v>-1306.5504000000001</v>
      </c>
      <c r="V2930" t="str">
        <f t="shared" si="90"/>
        <v>Oct-2017</v>
      </c>
      <c r="W2930" s="4">
        <f t="shared" si="91"/>
        <v>-0.8</v>
      </c>
    </row>
    <row r="2931" spans="1:23" x14ac:dyDescent="0.3">
      <c r="A2931">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s="5">
        <v>4</v>
      </c>
      <c r="T2931" s="4">
        <v>0</v>
      </c>
      <c r="U2931" s="3">
        <v>8.2992000000000008</v>
      </c>
      <c r="V2931" t="str">
        <f t="shared" si="90"/>
        <v>Nov-2017</v>
      </c>
      <c r="W2931" s="4">
        <f t="shared" si="91"/>
        <v>0.42</v>
      </c>
    </row>
    <row r="2932" spans="1:23" x14ac:dyDescent="0.3">
      <c r="A2932">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s="3">
        <v>6.6079999999999997</v>
      </c>
      <c r="S2932" s="5">
        <v>2</v>
      </c>
      <c r="T2932" s="4">
        <v>0.2</v>
      </c>
      <c r="U2932" s="3">
        <v>2.2302</v>
      </c>
      <c r="V2932" t="str">
        <f t="shared" si="90"/>
        <v>Aug-2015</v>
      </c>
      <c r="W2932" s="4">
        <f t="shared" si="91"/>
        <v>0.33750000000000002</v>
      </c>
    </row>
    <row r="2933" spans="1:23" x14ac:dyDescent="0.3">
      <c r="A293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s="3">
        <v>7.28</v>
      </c>
      <c r="S2933" s="5">
        <v>2</v>
      </c>
      <c r="T2933" s="4">
        <v>0.2</v>
      </c>
      <c r="U2933" s="3">
        <v>2.73</v>
      </c>
      <c r="V2933" t="str">
        <f t="shared" si="90"/>
        <v>Aug-2015</v>
      </c>
      <c r="W2933" s="4">
        <f t="shared" si="91"/>
        <v>0.375</v>
      </c>
    </row>
    <row r="2934" spans="1:23" x14ac:dyDescent="0.3">
      <c r="A2934">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s="3">
        <v>144.78399999999999</v>
      </c>
      <c r="S2934" s="5">
        <v>1</v>
      </c>
      <c r="T2934" s="4">
        <v>0.2</v>
      </c>
      <c r="U2934" s="3">
        <v>10.8588</v>
      </c>
      <c r="V2934" t="str">
        <f t="shared" si="90"/>
        <v>Aug-2015</v>
      </c>
      <c r="W2934" s="4">
        <f t="shared" si="91"/>
        <v>7.5000000000000011E-2</v>
      </c>
    </row>
    <row r="2935" spans="1:23" x14ac:dyDescent="0.3">
      <c r="A2935">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s="3">
        <v>156.792</v>
      </c>
      <c r="S2935" s="5">
        <v>1</v>
      </c>
      <c r="T2935" s="4">
        <v>0.2</v>
      </c>
      <c r="U2935" s="3">
        <v>13.7193</v>
      </c>
      <c r="V2935" t="str">
        <f t="shared" si="90"/>
        <v>Dec-2016</v>
      </c>
      <c r="W2935" s="4">
        <f t="shared" si="91"/>
        <v>8.7500000000000008E-2</v>
      </c>
    </row>
    <row r="2936" spans="1:23" x14ac:dyDescent="0.3">
      <c r="A2936">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s="3">
        <v>431.976</v>
      </c>
      <c r="S2936" s="5">
        <v>3</v>
      </c>
      <c r="T2936" s="4">
        <v>0.2</v>
      </c>
      <c r="U2936" s="3">
        <v>26.9985</v>
      </c>
      <c r="V2936" t="str">
        <f t="shared" si="90"/>
        <v>Dec-2016</v>
      </c>
      <c r="W2936" s="4">
        <f t="shared" si="91"/>
        <v>6.25E-2</v>
      </c>
    </row>
    <row r="2937" spans="1:23" x14ac:dyDescent="0.3">
      <c r="A2937">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s="5">
        <v>1</v>
      </c>
      <c r="T2937" s="4">
        <v>0</v>
      </c>
      <c r="U2937" s="3">
        <v>16.150500000000001</v>
      </c>
      <c r="V2937" t="str">
        <f t="shared" si="90"/>
        <v>Dec-2016</v>
      </c>
      <c r="W2937" s="4">
        <f t="shared" si="91"/>
        <v>0.45</v>
      </c>
    </row>
    <row r="2938" spans="1:23" x14ac:dyDescent="0.3">
      <c r="A2938">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s="5">
        <v>7</v>
      </c>
      <c r="T2938" s="4">
        <v>0.2</v>
      </c>
      <c r="U2938" s="3">
        <v>15.342599999999999</v>
      </c>
      <c r="V2938" t="str">
        <f t="shared" si="90"/>
        <v>Dec-2016</v>
      </c>
      <c r="W2938" s="4">
        <f t="shared" si="91"/>
        <v>0.32500000000000001</v>
      </c>
    </row>
    <row r="2939" spans="1:23" x14ac:dyDescent="0.3">
      <c r="A2939">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248.08</v>
      </c>
      <c r="S2939" s="5">
        <v>7</v>
      </c>
      <c r="T2939" s="4">
        <v>0</v>
      </c>
      <c r="U2939" s="3">
        <v>116.5976</v>
      </c>
      <c r="V2939" t="str">
        <f t="shared" si="90"/>
        <v>Dec-2016</v>
      </c>
      <c r="W2939" s="4">
        <f t="shared" si="91"/>
        <v>0.47</v>
      </c>
    </row>
    <row r="2940" spans="1:23" x14ac:dyDescent="0.3">
      <c r="A2940">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s="5">
        <v>5</v>
      </c>
      <c r="T2940" s="4">
        <v>0</v>
      </c>
      <c r="U2940" s="3">
        <v>89.159000000000006</v>
      </c>
      <c r="V2940" t="str">
        <f t="shared" si="90"/>
        <v>Dec-2016</v>
      </c>
      <c r="W2940" s="4">
        <f t="shared" si="91"/>
        <v>0.47000000000000008</v>
      </c>
    </row>
    <row r="2941" spans="1:23" x14ac:dyDescent="0.3">
      <c r="A2941">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v>
      </c>
      <c r="S2941" s="5">
        <v>3</v>
      </c>
      <c r="T2941" s="4">
        <v>0.2</v>
      </c>
      <c r="U2941" s="3">
        <v>19.4376</v>
      </c>
      <c r="V2941" t="str">
        <f t="shared" si="90"/>
        <v>Dec-2016</v>
      </c>
      <c r="W2941" s="4">
        <f t="shared" si="91"/>
        <v>0.32500000000000001</v>
      </c>
    </row>
    <row r="2942" spans="1:23" x14ac:dyDescent="0.3">
      <c r="A2942">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s="3">
        <v>90.99</v>
      </c>
      <c r="S2942" s="5">
        <v>1</v>
      </c>
      <c r="T2942" s="4">
        <v>0</v>
      </c>
      <c r="U2942" s="3">
        <v>14.558400000000001</v>
      </c>
      <c r="V2942" t="str">
        <f t="shared" si="90"/>
        <v>Mar-2017</v>
      </c>
      <c r="W2942" s="4">
        <f t="shared" si="91"/>
        <v>0.16</v>
      </c>
    </row>
    <row r="2943" spans="1:23" x14ac:dyDescent="0.3">
      <c r="A294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v>
      </c>
      <c r="S2943" s="5">
        <v>7</v>
      </c>
      <c r="T2943" s="4">
        <v>0</v>
      </c>
      <c r="U2943" s="3">
        <v>427.43680000000001</v>
      </c>
      <c r="V2943" t="str">
        <f t="shared" si="90"/>
        <v>Mar-2017</v>
      </c>
      <c r="W2943" s="4">
        <f t="shared" si="91"/>
        <v>0.28000000000000003</v>
      </c>
    </row>
    <row r="2944" spans="1:23" x14ac:dyDescent="0.3">
      <c r="A2944">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368.97</v>
      </c>
      <c r="S2944" s="5">
        <v>3</v>
      </c>
      <c r="T2944" s="4">
        <v>0</v>
      </c>
      <c r="U2944" s="3">
        <v>40.5867</v>
      </c>
      <c r="V2944" t="str">
        <f t="shared" si="90"/>
        <v>Mar-2017</v>
      </c>
      <c r="W2944" s="4">
        <f t="shared" si="91"/>
        <v>0.10999999999999999</v>
      </c>
    </row>
    <row r="2945" spans="1:23" x14ac:dyDescent="0.3">
      <c r="A2945">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s="5">
        <v>9</v>
      </c>
      <c r="T2945" s="4">
        <v>0</v>
      </c>
      <c r="U2945" s="3">
        <v>76.252499999999998</v>
      </c>
      <c r="V2945" t="str">
        <f t="shared" si="90"/>
        <v>Nov-2017</v>
      </c>
      <c r="W2945" s="4">
        <f t="shared" si="91"/>
        <v>0.25</v>
      </c>
    </row>
    <row r="2946" spans="1:23" x14ac:dyDescent="0.3">
      <c r="A2946">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s="3">
        <v>18.7</v>
      </c>
      <c r="S2946" s="5">
        <v>1</v>
      </c>
      <c r="T2946" s="4">
        <v>0</v>
      </c>
      <c r="U2946" s="3">
        <v>7.1059999999999999</v>
      </c>
      <c r="V2946" t="str">
        <f t="shared" si="90"/>
        <v>Nov-2017</v>
      </c>
      <c r="W2946" s="4">
        <f t="shared" si="91"/>
        <v>0.38</v>
      </c>
    </row>
    <row r="2947" spans="1:23" x14ac:dyDescent="0.3">
      <c r="A2947">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s="5">
        <v>7</v>
      </c>
      <c r="T2947" s="4">
        <v>0</v>
      </c>
      <c r="U2947" s="3">
        <v>16.464700000000001</v>
      </c>
      <c r="V2947" t="str">
        <f t="shared" ref="V2947:V3010" si="92">TEXT(D2947,"mmm-yyyy")</f>
        <v>Nov-2016</v>
      </c>
      <c r="W2947" s="4">
        <f t="shared" ref="W2947:W3010" si="93">IF(R2947=0,0,U2947/R2947)</f>
        <v>0.43000000000000005</v>
      </c>
    </row>
    <row r="2948" spans="1:23" x14ac:dyDescent="0.3">
      <c r="A2948">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s="3">
        <v>26.25</v>
      </c>
      <c r="S2948" s="5">
        <v>3</v>
      </c>
      <c r="T2948" s="4">
        <v>0</v>
      </c>
      <c r="U2948" s="3">
        <v>11.025</v>
      </c>
      <c r="V2948" t="str">
        <f t="shared" si="92"/>
        <v>Dec-2017</v>
      </c>
      <c r="W2948" s="4">
        <f t="shared" si="93"/>
        <v>0.42000000000000004</v>
      </c>
    </row>
    <row r="2949" spans="1:23" x14ac:dyDescent="0.3">
      <c r="A2949">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s="3">
        <v>64.959999999999994</v>
      </c>
      <c r="S2949" s="5">
        <v>14</v>
      </c>
      <c r="T2949" s="4">
        <v>0.2</v>
      </c>
      <c r="U2949" s="3">
        <v>22.736000000000001</v>
      </c>
      <c r="V2949" t="str">
        <f t="shared" si="92"/>
        <v>Dec-2017</v>
      </c>
      <c r="W2949" s="4">
        <f t="shared" si="93"/>
        <v>0.35000000000000003</v>
      </c>
    </row>
    <row r="2950" spans="1:23" x14ac:dyDescent="0.3">
      <c r="A2950">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s="5">
        <v>5</v>
      </c>
      <c r="T2950" s="4">
        <v>0</v>
      </c>
      <c r="U2950" s="3">
        <v>20.539000000000001</v>
      </c>
      <c r="V2950" t="str">
        <f t="shared" si="92"/>
        <v>Dec-2017</v>
      </c>
      <c r="W2950" s="4">
        <f t="shared" si="93"/>
        <v>0.47000000000000003</v>
      </c>
    </row>
    <row r="2951" spans="1:23" x14ac:dyDescent="0.3">
      <c r="A2951">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s="3">
        <v>41.6</v>
      </c>
      <c r="S2951" s="5">
        <v>4</v>
      </c>
      <c r="T2951" s="4">
        <v>0.2</v>
      </c>
      <c r="U2951" s="3">
        <v>13</v>
      </c>
      <c r="V2951" t="str">
        <f t="shared" si="92"/>
        <v>Nov-2017</v>
      </c>
      <c r="W2951" s="4">
        <f t="shared" si="93"/>
        <v>0.3125</v>
      </c>
    </row>
    <row r="2952" spans="1:23" x14ac:dyDescent="0.3">
      <c r="A2952">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s="3">
        <v>23.12</v>
      </c>
      <c r="S2952" s="5">
        <v>5</v>
      </c>
      <c r="T2952" s="4">
        <v>0.2</v>
      </c>
      <c r="U2952" s="3">
        <v>8.3810000000000002</v>
      </c>
      <c r="V2952" t="str">
        <f t="shared" si="92"/>
        <v>Nov-2017</v>
      </c>
      <c r="W2952" s="4">
        <f t="shared" si="93"/>
        <v>0.36249999999999999</v>
      </c>
    </row>
    <row r="2953" spans="1:23" x14ac:dyDescent="0.3">
      <c r="A295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s="3">
        <v>113.88800000000001</v>
      </c>
      <c r="S2953" s="5">
        <v>2</v>
      </c>
      <c r="T2953" s="4">
        <v>0.2</v>
      </c>
      <c r="U2953" s="3">
        <v>9.9651999999999994</v>
      </c>
      <c r="V2953" t="str">
        <f t="shared" si="92"/>
        <v>Nov-2017</v>
      </c>
      <c r="W2953" s="4">
        <f t="shared" si="93"/>
        <v>8.7499999999999994E-2</v>
      </c>
    </row>
    <row r="2954" spans="1:23" x14ac:dyDescent="0.3">
      <c r="A2954">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s="3">
        <v>113.568</v>
      </c>
      <c r="S2954" s="5">
        <v>2</v>
      </c>
      <c r="T2954" s="4">
        <v>0.2</v>
      </c>
      <c r="U2954" s="3">
        <v>-5.6783999999999999</v>
      </c>
      <c r="V2954" t="str">
        <f t="shared" si="92"/>
        <v>Nov-2017</v>
      </c>
      <c r="W2954" s="4">
        <f t="shared" si="93"/>
        <v>-0.05</v>
      </c>
    </row>
    <row r="2955" spans="1:23" x14ac:dyDescent="0.3">
      <c r="A2955">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s="3">
        <v>7.92</v>
      </c>
      <c r="S2955" s="5">
        <v>2</v>
      </c>
      <c r="T2955" s="4">
        <v>0.2</v>
      </c>
      <c r="U2955" s="3">
        <v>0.69299999999999995</v>
      </c>
      <c r="V2955" t="str">
        <f t="shared" si="92"/>
        <v>Nov-2017</v>
      </c>
      <c r="W2955" s="4">
        <f t="shared" si="93"/>
        <v>8.7499999999999994E-2</v>
      </c>
    </row>
    <row r="2956" spans="1:23" x14ac:dyDescent="0.3">
      <c r="A2956">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s="3">
        <v>671.98400000000004</v>
      </c>
      <c r="S2956" s="5">
        <v>2</v>
      </c>
      <c r="T2956" s="4">
        <v>0.2</v>
      </c>
      <c r="U2956" s="3">
        <v>50.398800000000001</v>
      </c>
      <c r="V2956" t="str">
        <f t="shared" si="92"/>
        <v>Nov-2017</v>
      </c>
      <c r="W2956" s="4">
        <f t="shared" si="93"/>
        <v>7.4999999999999997E-2</v>
      </c>
    </row>
    <row r="2957" spans="1:23" x14ac:dyDescent="0.3">
      <c r="A2957">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s="5">
        <v>1</v>
      </c>
      <c r="T2957" s="4">
        <v>0</v>
      </c>
      <c r="U2957" s="3">
        <v>11.597099999999999</v>
      </c>
      <c r="V2957" t="str">
        <f t="shared" si="92"/>
        <v>Aug-2016</v>
      </c>
      <c r="W2957" s="4">
        <f t="shared" si="93"/>
        <v>0.28999999999999998</v>
      </c>
    </row>
    <row r="2958" spans="1:23" x14ac:dyDescent="0.3">
      <c r="A2958">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s="3">
        <v>191.64599999999999</v>
      </c>
      <c r="S2958" s="5">
        <v>3</v>
      </c>
      <c r="T2958" s="4">
        <v>0.1</v>
      </c>
      <c r="U2958" s="3">
        <v>31.940999999999999</v>
      </c>
      <c r="V2958" t="str">
        <f t="shared" si="92"/>
        <v>Jul-2017</v>
      </c>
      <c r="W2958" s="4">
        <f t="shared" si="93"/>
        <v>0.16666666666666669</v>
      </c>
    </row>
    <row r="2959" spans="1:23" x14ac:dyDescent="0.3">
      <c r="A2959">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s="5">
        <v>1</v>
      </c>
      <c r="T2959" s="4">
        <v>0.7</v>
      </c>
      <c r="U2959" s="3">
        <v>-1.9275</v>
      </c>
      <c r="V2959" t="str">
        <f t="shared" si="92"/>
        <v>May-2017</v>
      </c>
      <c r="W2959" s="4">
        <f t="shared" si="93"/>
        <v>-0.83333333333333326</v>
      </c>
    </row>
    <row r="2960" spans="1:23" x14ac:dyDescent="0.3">
      <c r="A2960">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v>
      </c>
      <c r="S2960" s="5">
        <v>4</v>
      </c>
      <c r="T2960" s="4">
        <v>0.2</v>
      </c>
      <c r="U2960" s="3">
        <v>7.2267999999999999</v>
      </c>
      <c r="V2960" t="str">
        <f t="shared" si="92"/>
        <v>Dec-2015</v>
      </c>
      <c r="W2960" s="4">
        <f t="shared" si="93"/>
        <v>0.36249999999999999</v>
      </c>
    </row>
    <row r="2961" spans="1:23" x14ac:dyDescent="0.3">
      <c r="A2961">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s="5">
        <v>4</v>
      </c>
      <c r="T2961" s="4">
        <v>0</v>
      </c>
      <c r="U2961" s="3">
        <v>21.5824</v>
      </c>
      <c r="V2961" t="str">
        <f t="shared" si="92"/>
        <v>Dec-2015</v>
      </c>
      <c r="W2961" s="4">
        <f t="shared" si="93"/>
        <v>0.47</v>
      </c>
    </row>
    <row r="2962" spans="1:23" x14ac:dyDescent="0.3">
      <c r="A2962">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s="5">
        <v>3</v>
      </c>
      <c r="T2962" s="4">
        <v>0</v>
      </c>
      <c r="U2962" s="3">
        <v>9.3564000000000007</v>
      </c>
      <c r="V2962" t="str">
        <f t="shared" si="92"/>
        <v>May-2017</v>
      </c>
      <c r="W2962" s="4">
        <f t="shared" si="93"/>
        <v>0.46</v>
      </c>
    </row>
    <row r="2963" spans="1:23" x14ac:dyDescent="0.3">
      <c r="A296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s="5">
        <v>8</v>
      </c>
      <c r="T2963" s="4">
        <v>0</v>
      </c>
      <c r="U2963" s="3">
        <v>19.247199999999999</v>
      </c>
      <c r="V2963" t="str">
        <f t="shared" si="92"/>
        <v>May-2017</v>
      </c>
      <c r="W2963" s="4">
        <f t="shared" si="93"/>
        <v>0.49</v>
      </c>
    </row>
    <row r="2964" spans="1:23" x14ac:dyDescent="0.3">
      <c r="A2964">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s="3">
        <v>81.567999999999998</v>
      </c>
      <c r="S2964" s="5">
        <v>2</v>
      </c>
      <c r="T2964" s="4">
        <v>0.2</v>
      </c>
      <c r="U2964" s="3">
        <v>9.1763999999999992</v>
      </c>
      <c r="V2964" t="str">
        <f t="shared" si="92"/>
        <v>Dec-2017</v>
      </c>
      <c r="W2964" s="4">
        <f t="shared" si="93"/>
        <v>0.11249999999999999</v>
      </c>
    </row>
    <row r="2965" spans="1:23" x14ac:dyDescent="0.3">
      <c r="A2965">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s="3">
        <v>97.183999999999997</v>
      </c>
      <c r="S2965" s="5">
        <v>2</v>
      </c>
      <c r="T2965" s="4">
        <v>0.2</v>
      </c>
      <c r="U2965" s="3">
        <v>6.0739999999999998</v>
      </c>
      <c r="V2965" t="str">
        <f t="shared" si="92"/>
        <v>Dec-2017</v>
      </c>
      <c r="W2965" s="4">
        <f t="shared" si="93"/>
        <v>6.25E-2</v>
      </c>
    </row>
    <row r="2966" spans="1:23" x14ac:dyDescent="0.3">
      <c r="A2966">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s="3">
        <v>24.32</v>
      </c>
      <c r="S2966" s="5">
        <v>5</v>
      </c>
      <c r="T2966" s="4">
        <v>0.2</v>
      </c>
      <c r="U2966" s="3">
        <v>8.2080000000000002</v>
      </c>
      <c r="V2966" t="str">
        <f t="shared" si="92"/>
        <v>Dec-2017</v>
      </c>
      <c r="W2966" s="4">
        <f t="shared" si="93"/>
        <v>0.33750000000000002</v>
      </c>
    </row>
    <row r="2967" spans="1:23" x14ac:dyDescent="0.3">
      <c r="A2967">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s="3">
        <v>18.96</v>
      </c>
      <c r="S2967" s="5">
        <v>2</v>
      </c>
      <c r="T2967" s="4">
        <v>0</v>
      </c>
      <c r="U2967" s="3">
        <v>7.5839999999999996</v>
      </c>
      <c r="V2967" t="str">
        <f t="shared" si="92"/>
        <v>Dec-2017</v>
      </c>
      <c r="W2967" s="4">
        <f t="shared" si="93"/>
        <v>0.39999999999999997</v>
      </c>
    </row>
    <row r="2968" spans="1:23" x14ac:dyDescent="0.3">
      <c r="A2968">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32.951999999999998</v>
      </c>
      <c r="S2968" s="5">
        <v>6</v>
      </c>
      <c r="T2968" s="4">
        <v>0.6</v>
      </c>
      <c r="U2968" s="3">
        <v>-19.7712</v>
      </c>
      <c r="V2968" t="str">
        <f t="shared" si="92"/>
        <v>Dec-2014</v>
      </c>
      <c r="W2968" s="4">
        <f t="shared" si="93"/>
        <v>-0.60000000000000009</v>
      </c>
    </row>
    <row r="2969" spans="1:23" x14ac:dyDescent="0.3">
      <c r="A2969">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30.015999999999998</v>
      </c>
      <c r="S2969" s="5">
        <v>4</v>
      </c>
      <c r="T2969" s="4">
        <v>0.2</v>
      </c>
      <c r="U2969" s="3">
        <v>3.0015999999999998</v>
      </c>
      <c r="V2969" t="str">
        <f t="shared" si="92"/>
        <v>Dec-2014</v>
      </c>
      <c r="W2969" s="4">
        <f t="shared" si="93"/>
        <v>0.1</v>
      </c>
    </row>
    <row r="2970" spans="1:23" x14ac:dyDescent="0.3">
      <c r="A2970">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v>
      </c>
      <c r="S2970" s="5">
        <v>3</v>
      </c>
      <c r="T2970" s="4">
        <v>0.2</v>
      </c>
      <c r="U2970" s="3">
        <v>43.7136</v>
      </c>
      <c r="V2970" t="str">
        <f t="shared" si="92"/>
        <v>Nov-2017</v>
      </c>
      <c r="W2970" s="4">
        <f t="shared" si="93"/>
        <v>8.7499999999999994E-2</v>
      </c>
    </row>
    <row r="2971" spans="1:23" x14ac:dyDescent="0.3">
      <c r="A2971">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31.103999999999999</v>
      </c>
      <c r="S2971" s="5">
        <v>6</v>
      </c>
      <c r="T2971" s="4">
        <v>0.2</v>
      </c>
      <c r="U2971" s="3">
        <v>10.8864</v>
      </c>
      <c r="V2971" t="str">
        <f t="shared" si="92"/>
        <v>Nov-2017</v>
      </c>
      <c r="W2971" s="4">
        <f t="shared" si="93"/>
        <v>0.35000000000000003</v>
      </c>
    </row>
    <row r="2972" spans="1:23" x14ac:dyDescent="0.3">
      <c r="A2972">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v>
      </c>
      <c r="S2972" s="5">
        <v>8</v>
      </c>
      <c r="T2972" s="4">
        <v>0.7</v>
      </c>
      <c r="U2972" s="3">
        <v>-10.617599999999999</v>
      </c>
      <c r="V2972" t="str">
        <f t="shared" si="92"/>
        <v>Nov-2017</v>
      </c>
      <c r="W2972" s="4">
        <f t="shared" si="93"/>
        <v>-0.79999999999999993</v>
      </c>
    </row>
    <row r="2973" spans="1:23" x14ac:dyDescent="0.3">
      <c r="A297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s="3">
        <v>28.271999999999998</v>
      </c>
      <c r="S2973" s="5">
        <v>2</v>
      </c>
      <c r="T2973" s="4">
        <v>0.2</v>
      </c>
      <c r="U2973" s="3">
        <v>6.3612000000000002</v>
      </c>
      <c r="V2973" t="str">
        <f t="shared" si="92"/>
        <v>Nov-2017</v>
      </c>
      <c r="W2973" s="4">
        <f t="shared" si="93"/>
        <v>0.22500000000000001</v>
      </c>
    </row>
    <row r="2974" spans="1:23" x14ac:dyDescent="0.3">
      <c r="A2974">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s="5">
        <v>4</v>
      </c>
      <c r="T2974" s="4">
        <v>0.2</v>
      </c>
      <c r="U2974" s="3">
        <v>-51.827199999999998</v>
      </c>
      <c r="V2974" t="str">
        <f t="shared" si="92"/>
        <v>Nov-2017</v>
      </c>
      <c r="W2974" s="4">
        <f t="shared" si="93"/>
        <v>-0.19999999999999998</v>
      </c>
    </row>
    <row r="2975" spans="1:23" x14ac:dyDescent="0.3">
      <c r="A2975">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s="5">
        <v>5</v>
      </c>
      <c r="T2975" s="4">
        <v>0</v>
      </c>
      <c r="U2975" s="3">
        <v>5.1840000000000002</v>
      </c>
      <c r="V2975" t="str">
        <f t="shared" si="92"/>
        <v>Dec-2017</v>
      </c>
      <c r="W2975" s="4">
        <f t="shared" si="93"/>
        <v>0.48</v>
      </c>
    </row>
    <row r="2976" spans="1:23" x14ac:dyDescent="0.3">
      <c r="A2976">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244.006</v>
      </c>
      <c r="S2976" s="5">
        <v>2</v>
      </c>
      <c r="T2976" s="4">
        <v>0.3</v>
      </c>
      <c r="U2976" s="3">
        <v>-31.372199999999999</v>
      </c>
      <c r="V2976" t="str">
        <f t="shared" si="92"/>
        <v>May-2015</v>
      </c>
      <c r="W2976" s="4">
        <f t="shared" si="93"/>
        <v>-0.12857142857142856</v>
      </c>
    </row>
    <row r="2977" spans="1:23" x14ac:dyDescent="0.3">
      <c r="A2977">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s="3">
        <v>15.936</v>
      </c>
      <c r="S2977" s="5">
        <v>4</v>
      </c>
      <c r="T2977" s="4">
        <v>0.2</v>
      </c>
      <c r="U2977" s="3">
        <v>5.3784000000000001</v>
      </c>
      <c r="V2977" t="str">
        <f t="shared" si="92"/>
        <v>May-2015</v>
      </c>
      <c r="W2977" s="4">
        <f t="shared" si="93"/>
        <v>0.33750000000000002</v>
      </c>
    </row>
    <row r="2978" spans="1:23" x14ac:dyDescent="0.3">
      <c r="A2978">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s="3">
        <v>188.55199999999999</v>
      </c>
      <c r="S2978" s="5">
        <v>7</v>
      </c>
      <c r="T2978" s="4">
        <v>0.3</v>
      </c>
      <c r="U2978" s="3">
        <v>-2.6936</v>
      </c>
      <c r="V2978" t="str">
        <f t="shared" si="92"/>
        <v>Dec-2017</v>
      </c>
      <c r="W2978" s="4">
        <f t="shared" si="93"/>
        <v>-1.4285714285714287E-2</v>
      </c>
    </row>
    <row r="2979" spans="1:23" x14ac:dyDescent="0.3">
      <c r="A2979">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s="5">
        <v>2</v>
      </c>
      <c r="T2979" s="4">
        <v>0</v>
      </c>
      <c r="U2979" s="3">
        <v>5.8708</v>
      </c>
      <c r="V2979" t="str">
        <f t="shared" si="92"/>
        <v>Oct-2017</v>
      </c>
      <c r="W2979" s="4">
        <f t="shared" si="93"/>
        <v>0.26</v>
      </c>
    </row>
    <row r="2980" spans="1:23" x14ac:dyDescent="0.3">
      <c r="A2980">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s="3">
        <v>545.94000000000005</v>
      </c>
      <c r="S2980" s="5">
        <v>6</v>
      </c>
      <c r="T2980" s="4">
        <v>0</v>
      </c>
      <c r="U2980" s="3">
        <v>87.350399999999993</v>
      </c>
      <c r="V2980" t="str">
        <f t="shared" si="92"/>
        <v>Jan-2014</v>
      </c>
      <c r="W2980" s="4">
        <f t="shared" si="93"/>
        <v>0.15999999999999998</v>
      </c>
    </row>
    <row r="2981" spans="1:23" x14ac:dyDescent="0.3">
      <c r="A2981">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s="3">
        <v>20.736000000000001</v>
      </c>
      <c r="S2981" s="5">
        <v>4</v>
      </c>
      <c r="T2981" s="4">
        <v>0.2</v>
      </c>
      <c r="U2981" s="3">
        <v>7.2576000000000001</v>
      </c>
      <c r="V2981" t="str">
        <f t="shared" si="92"/>
        <v>Jun-2015</v>
      </c>
      <c r="W2981" s="4">
        <f t="shared" si="93"/>
        <v>0.35</v>
      </c>
    </row>
    <row r="2982" spans="1:23" x14ac:dyDescent="0.3">
      <c r="A2982">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s="3">
        <v>43.295999999999999</v>
      </c>
      <c r="S2982" s="5">
        <v>2</v>
      </c>
      <c r="T2982" s="4">
        <v>0.2</v>
      </c>
      <c r="U2982" s="3">
        <v>4.3296000000000001</v>
      </c>
      <c r="V2982" t="str">
        <f t="shared" si="92"/>
        <v>Jun-2015</v>
      </c>
      <c r="W2982" s="4">
        <f t="shared" si="93"/>
        <v>0.1</v>
      </c>
    </row>
    <row r="2983" spans="1:23" x14ac:dyDescent="0.3">
      <c r="A298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s="3">
        <v>123.136</v>
      </c>
      <c r="S2983" s="5">
        <v>4</v>
      </c>
      <c r="T2983" s="4">
        <v>0.2</v>
      </c>
      <c r="U2983" s="3">
        <v>13.8528</v>
      </c>
      <c r="V2983" t="str">
        <f t="shared" si="92"/>
        <v>Jul-2014</v>
      </c>
      <c r="W2983" s="4">
        <f t="shared" si="93"/>
        <v>0.1125</v>
      </c>
    </row>
    <row r="2984" spans="1:23" x14ac:dyDescent="0.3">
      <c r="A2984">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11.263999999999999</v>
      </c>
      <c r="S2984" s="5">
        <v>4</v>
      </c>
      <c r="T2984" s="4">
        <v>0.2</v>
      </c>
      <c r="U2984" s="3">
        <v>3.8016000000000001</v>
      </c>
      <c r="V2984" t="str">
        <f t="shared" si="92"/>
        <v>Jul-2014</v>
      </c>
      <c r="W2984" s="4">
        <f t="shared" si="93"/>
        <v>0.33750000000000002</v>
      </c>
    </row>
    <row r="2985" spans="1:23" x14ac:dyDescent="0.3">
      <c r="A2985">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53.423999999999999</v>
      </c>
      <c r="S2985" s="5">
        <v>3</v>
      </c>
      <c r="T2985" s="4">
        <v>0.2</v>
      </c>
      <c r="U2985" s="3">
        <v>4.6745999999999999</v>
      </c>
      <c r="V2985" t="str">
        <f t="shared" si="92"/>
        <v>Dec-2014</v>
      </c>
      <c r="W2985" s="4">
        <f t="shared" si="93"/>
        <v>8.7499999999999994E-2</v>
      </c>
    </row>
    <row r="2986" spans="1:23" x14ac:dyDescent="0.3">
      <c r="A2986">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s="5">
        <v>1</v>
      </c>
      <c r="T2986" s="4">
        <v>0.5</v>
      </c>
      <c r="U2986" s="3">
        <v>-170.8038</v>
      </c>
      <c r="V2986" t="str">
        <f t="shared" si="92"/>
        <v>Dec-2014</v>
      </c>
      <c r="W2986" s="4">
        <f t="shared" si="93"/>
        <v>-0.62</v>
      </c>
    </row>
    <row r="2987" spans="1:23" x14ac:dyDescent="0.3">
      <c r="A2987">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s="3">
        <v>24.96</v>
      </c>
      <c r="S2987" s="5">
        <v>4</v>
      </c>
      <c r="T2987" s="4">
        <v>0</v>
      </c>
      <c r="U2987" s="3">
        <v>6.24</v>
      </c>
      <c r="V2987" t="str">
        <f t="shared" si="92"/>
        <v>May-2016</v>
      </c>
      <c r="W2987" s="4">
        <f t="shared" si="93"/>
        <v>0.25</v>
      </c>
    </row>
    <row r="2988" spans="1:23" x14ac:dyDescent="0.3">
      <c r="A2988">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s="3">
        <v>19.36</v>
      </c>
      <c r="S2988" s="5">
        <v>2</v>
      </c>
      <c r="T2988" s="4">
        <v>0</v>
      </c>
      <c r="U2988" s="3">
        <v>9.2927999999999997</v>
      </c>
      <c r="V2988" t="str">
        <f t="shared" si="92"/>
        <v>May-2016</v>
      </c>
      <c r="W2988" s="4">
        <f t="shared" si="93"/>
        <v>0.48</v>
      </c>
    </row>
    <row r="2989" spans="1:23" x14ac:dyDescent="0.3">
      <c r="A2989">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s="3">
        <v>1267.6500000000001</v>
      </c>
      <c r="S2989" s="5">
        <v>9</v>
      </c>
      <c r="T2989" s="4">
        <v>0</v>
      </c>
      <c r="U2989" s="3">
        <v>152.11799999999999</v>
      </c>
      <c r="V2989" t="str">
        <f t="shared" si="92"/>
        <v>May-2016</v>
      </c>
      <c r="W2989" s="4">
        <f t="shared" si="93"/>
        <v>0.11999999999999998</v>
      </c>
    </row>
    <row r="2990" spans="1:23" x14ac:dyDescent="0.3">
      <c r="A2990">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s="3">
        <v>12.99</v>
      </c>
      <c r="S2990" s="5">
        <v>1</v>
      </c>
      <c r="T2990" s="4">
        <v>0</v>
      </c>
      <c r="U2990" s="3">
        <v>0.77939999999999998</v>
      </c>
      <c r="V2990" t="str">
        <f t="shared" si="92"/>
        <v>Feb-2016</v>
      </c>
      <c r="W2990" s="4">
        <f t="shared" si="93"/>
        <v>0.06</v>
      </c>
    </row>
    <row r="2991" spans="1:23" x14ac:dyDescent="0.3">
      <c r="A2991">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s="3">
        <v>18.559999999999999</v>
      </c>
      <c r="S2991" s="5">
        <v>4</v>
      </c>
      <c r="T2991" s="4">
        <v>0.2</v>
      </c>
      <c r="U2991" s="3">
        <v>6.4960000000000004</v>
      </c>
      <c r="V2991" t="str">
        <f t="shared" si="92"/>
        <v>Feb-2016</v>
      </c>
      <c r="W2991" s="4">
        <f t="shared" si="93"/>
        <v>0.35000000000000003</v>
      </c>
    </row>
    <row r="2992" spans="1:23" x14ac:dyDescent="0.3">
      <c r="A2992">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s="3">
        <v>449.15</v>
      </c>
      <c r="S2992" s="5">
        <v>5</v>
      </c>
      <c r="T2992" s="4">
        <v>0</v>
      </c>
      <c r="U2992" s="3">
        <v>8.9830000000000005</v>
      </c>
      <c r="V2992" t="str">
        <f t="shared" si="92"/>
        <v>Feb-2016</v>
      </c>
      <c r="W2992" s="4">
        <f t="shared" si="93"/>
        <v>2.0000000000000004E-2</v>
      </c>
    </row>
    <row r="2993" spans="1:23" x14ac:dyDescent="0.3">
      <c r="A299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s="3">
        <v>31.248000000000001</v>
      </c>
      <c r="S2993" s="5">
        <v>7</v>
      </c>
      <c r="T2993" s="4">
        <v>0.2</v>
      </c>
      <c r="U2993" s="3">
        <v>10.9368</v>
      </c>
      <c r="V2993" t="str">
        <f t="shared" si="92"/>
        <v>Feb-2016</v>
      </c>
      <c r="W2993" s="4">
        <f t="shared" si="93"/>
        <v>0.35</v>
      </c>
    </row>
    <row r="2994" spans="1:23" x14ac:dyDescent="0.3">
      <c r="A2994">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s="3">
        <v>61.44</v>
      </c>
      <c r="S2994" s="5">
        <v>3</v>
      </c>
      <c r="T2994" s="4">
        <v>0</v>
      </c>
      <c r="U2994" s="3">
        <v>16.588799999999999</v>
      </c>
      <c r="V2994" t="str">
        <f t="shared" si="92"/>
        <v>Oct-2016</v>
      </c>
      <c r="W2994" s="4">
        <f t="shared" si="93"/>
        <v>0.27</v>
      </c>
    </row>
    <row r="2995" spans="1:23" x14ac:dyDescent="0.3">
      <c r="A2995">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s="5">
        <v>4</v>
      </c>
      <c r="T2995" s="4">
        <v>0</v>
      </c>
      <c r="U2995" s="3">
        <v>421.08240000000001</v>
      </c>
      <c r="V2995" t="str">
        <f t="shared" si="92"/>
        <v>Mar-2017</v>
      </c>
      <c r="W2995" s="4">
        <f t="shared" si="93"/>
        <v>0.47000000000000003</v>
      </c>
    </row>
    <row r="2996" spans="1:23" x14ac:dyDescent="0.3">
      <c r="A2996">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s="3">
        <v>55.36</v>
      </c>
      <c r="S2996" s="5">
        <v>4</v>
      </c>
      <c r="T2996" s="4">
        <v>0.2</v>
      </c>
      <c r="U2996" s="3">
        <v>18.684000000000001</v>
      </c>
      <c r="V2996" t="str">
        <f t="shared" si="92"/>
        <v>Sep-2016</v>
      </c>
      <c r="W2996" s="4">
        <f t="shared" si="93"/>
        <v>0.33750000000000002</v>
      </c>
    </row>
    <row r="2997" spans="1:23" x14ac:dyDescent="0.3">
      <c r="A2997">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s="5">
        <v>5</v>
      </c>
      <c r="T2997" s="4">
        <v>0.2</v>
      </c>
      <c r="U2997" s="3">
        <v>6.2910000000000004</v>
      </c>
      <c r="V2997" t="str">
        <f t="shared" si="92"/>
        <v>Jul-2014</v>
      </c>
      <c r="W2997" s="4">
        <f t="shared" si="93"/>
        <v>0.1125</v>
      </c>
    </row>
    <row r="2998" spans="1:23" x14ac:dyDescent="0.3">
      <c r="A2998">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s="5">
        <v>4</v>
      </c>
      <c r="T2998" s="4">
        <v>0.2</v>
      </c>
      <c r="U2998" s="3">
        <v>8.4024000000000001</v>
      </c>
      <c r="V2998" t="str">
        <f t="shared" si="92"/>
        <v>Jun-2014</v>
      </c>
      <c r="W2998" s="4">
        <f t="shared" si="93"/>
        <v>0.33749999999999997</v>
      </c>
    </row>
    <row r="2999" spans="1:23" x14ac:dyDescent="0.3">
      <c r="A2999">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s="3">
        <v>3.984</v>
      </c>
      <c r="S2999" s="5">
        <v>1</v>
      </c>
      <c r="T2999" s="4">
        <v>0.2</v>
      </c>
      <c r="U2999" s="3">
        <v>0.64739999999999998</v>
      </c>
      <c r="V2999" t="str">
        <f t="shared" si="92"/>
        <v>Jun-2014</v>
      </c>
      <c r="W2999" s="4">
        <f t="shared" si="93"/>
        <v>0.16250000000000001</v>
      </c>
    </row>
    <row r="3000" spans="1:23" x14ac:dyDescent="0.3">
      <c r="A3000">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s="5">
        <v>4</v>
      </c>
      <c r="T3000" s="4">
        <v>0.2</v>
      </c>
      <c r="U3000" s="3">
        <v>28.790400000000002</v>
      </c>
      <c r="V3000" t="str">
        <f t="shared" si="92"/>
        <v>Jun-2014</v>
      </c>
      <c r="W3000" s="4">
        <f t="shared" si="93"/>
        <v>0.3</v>
      </c>
    </row>
    <row r="3001" spans="1:23" x14ac:dyDescent="0.3">
      <c r="A3001">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s="3">
        <v>206.99100000000001</v>
      </c>
      <c r="S3001" s="5">
        <v>3</v>
      </c>
      <c r="T3001" s="4">
        <v>0.7</v>
      </c>
      <c r="U3001" s="3">
        <v>-172.49250000000001</v>
      </c>
      <c r="V3001" t="str">
        <f t="shared" si="92"/>
        <v>Jun-2014</v>
      </c>
      <c r="W3001" s="4">
        <f t="shared" si="93"/>
        <v>-0.83333333333333326</v>
      </c>
    </row>
    <row r="3002" spans="1:23" x14ac:dyDescent="0.3">
      <c r="A3002">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44.415999999999997</v>
      </c>
      <c r="S3002" s="5">
        <v>2</v>
      </c>
      <c r="T3002" s="4">
        <v>0.2</v>
      </c>
      <c r="U3002" s="3">
        <v>3.8864000000000001</v>
      </c>
      <c r="V3002" t="str">
        <f t="shared" si="92"/>
        <v>Jun-2014</v>
      </c>
      <c r="W3002" s="4">
        <f t="shared" si="93"/>
        <v>8.7500000000000008E-2</v>
      </c>
    </row>
    <row r="3003" spans="1:23" x14ac:dyDescent="0.3">
      <c r="A300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9.0060000000000002</v>
      </c>
      <c r="S3003" s="5">
        <v>2</v>
      </c>
      <c r="T3003" s="4">
        <v>0.7</v>
      </c>
      <c r="U3003" s="3">
        <v>-7.2047999999999996</v>
      </c>
      <c r="V3003" t="str">
        <f t="shared" si="92"/>
        <v>Jun-2014</v>
      </c>
      <c r="W3003" s="4">
        <f t="shared" si="93"/>
        <v>-0.79999999999999993</v>
      </c>
    </row>
    <row r="3004" spans="1:23" x14ac:dyDescent="0.3">
      <c r="A3004">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s="3">
        <v>19</v>
      </c>
      <c r="S3004" s="5">
        <v>5</v>
      </c>
      <c r="T3004" s="4">
        <v>0</v>
      </c>
      <c r="U3004" s="3">
        <v>8.93</v>
      </c>
      <c r="V3004" t="str">
        <f t="shared" si="92"/>
        <v>Jul-2015</v>
      </c>
      <c r="W3004" s="4">
        <f t="shared" si="93"/>
        <v>0.47</v>
      </c>
    </row>
    <row r="3005" spans="1:23" x14ac:dyDescent="0.3">
      <c r="A3005">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s="5">
        <v>4</v>
      </c>
      <c r="T3005" s="4">
        <v>0.2</v>
      </c>
      <c r="U3005" s="3">
        <v>10.43</v>
      </c>
      <c r="V3005" t="str">
        <f t="shared" si="92"/>
        <v>Dec-2017</v>
      </c>
      <c r="W3005" s="4">
        <f t="shared" si="93"/>
        <v>0.3125</v>
      </c>
    </row>
    <row r="3006" spans="1:23" x14ac:dyDescent="0.3">
      <c r="A3006">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s="3">
        <v>207.48</v>
      </c>
      <c r="S3006" s="5">
        <v>1</v>
      </c>
      <c r="T3006" s="4">
        <v>0</v>
      </c>
      <c r="U3006" s="3">
        <v>62.244</v>
      </c>
      <c r="V3006" t="str">
        <f t="shared" si="92"/>
        <v>Sep-2016</v>
      </c>
      <c r="W3006" s="4">
        <f t="shared" si="93"/>
        <v>0.3</v>
      </c>
    </row>
    <row r="3007" spans="1:23" x14ac:dyDescent="0.3">
      <c r="A3007">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s="3">
        <v>91.68</v>
      </c>
      <c r="S3007" s="5">
        <v>3</v>
      </c>
      <c r="T3007" s="4">
        <v>0</v>
      </c>
      <c r="U3007" s="3">
        <v>45.84</v>
      </c>
      <c r="V3007" t="str">
        <f t="shared" si="92"/>
        <v>May-2014</v>
      </c>
      <c r="W3007" s="4">
        <f t="shared" si="93"/>
        <v>0.5</v>
      </c>
    </row>
    <row r="3008" spans="1:23" x14ac:dyDescent="0.3">
      <c r="A3008">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s="5">
        <v>5</v>
      </c>
      <c r="T3008" s="4">
        <v>0</v>
      </c>
      <c r="U3008" s="3">
        <v>253.37200000000001</v>
      </c>
      <c r="V3008" t="str">
        <f t="shared" si="92"/>
        <v>Oct-2017</v>
      </c>
      <c r="W3008" s="4">
        <f t="shared" si="93"/>
        <v>0.28000000000000003</v>
      </c>
    </row>
    <row r="3009" spans="1:23" x14ac:dyDescent="0.3">
      <c r="A3009">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s="5">
        <v>3</v>
      </c>
      <c r="T3009" s="4">
        <v>0.2</v>
      </c>
      <c r="U3009" s="3">
        <v>11.138400000000001</v>
      </c>
      <c r="V3009" t="str">
        <f t="shared" si="92"/>
        <v>Oct-2014</v>
      </c>
      <c r="W3009" s="4">
        <f t="shared" si="93"/>
        <v>0.32500000000000001</v>
      </c>
    </row>
    <row r="3010" spans="1:23" x14ac:dyDescent="0.3">
      <c r="A3010">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s="5">
        <v>3</v>
      </c>
      <c r="T3010" s="4">
        <v>0</v>
      </c>
      <c r="U3010" s="3">
        <v>74.809799999999996</v>
      </c>
      <c r="V3010" t="str">
        <f t="shared" si="92"/>
        <v>Dec-2016</v>
      </c>
      <c r="W3010" s="4">
        <f t="shared" si="93"/>
        <v>0.39</v>
      </c>
    </row>
    <row r="3011" spans="1:23" x14ac:dyDescent="0.3">
      <c r="A3011">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s="3">
        <v>243.88</v>
      </c>
      <c r="S3011" s="5">
        <v>5</v>
      </c>
      <c r="T3011" s="4">
        <v>0.2</v>
      </c>
      <c r="U3011" s="3">
        <v>27.436499999999999</v>
      </c>
      <c r="V3011" t="str">
        <f t="shared" ref="V3011:V3074" si="94">TEXT(D3011,"mmm-yyyy")</f>
        <v>Jul-2016</v>
      </c>
      <c r="W3011" s="4">
        <f t="shared" ref="W3011:W3074" si="95">IF(R3011=0,0,U3011/R3011)</f>
        <v>0.1125</v>
      </c>
    </row>
    <row r="3012" spans="1:23" x14ac:dyDescent="0.3">
      <c r="A3012">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s="3">
        <v>12.03</v>
      </c>
      <c r="S3012" s="5">
        <v>5</v>
      </c>
      <c r="T3012" s="4">
        <v>0.7</v>
      </c>
      <c r="U3012" s="3">
        <v>-9.2230000000000008</v>
      </c>
      <c r="V3012" t="str">
        <f t="shared" si="94"/>
        <v>Apr-2017</v>
      </c>
      <c r="W3012" s="4">
        <f t="shared" si="95"/>
        <v>-0.76666666666666672</v>
      </c>
    </row>
    <row r="3013" spans="1:23" x14ac:dyDescent="0.3">
      <c r="A301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s="3">
        <v>2549.9850000000001</v>
      </c>
      <c r="S3013" s="5">
        <v>5</v>
      </c>
      <c r="T3013" s="4">
        <v>0.7</v>
      </c>
      <c r="U3013" s="3">
        <v>-3399.98</v>
      </c>
      <c r="V3013" t="str">
        <f t="shared" si="94"/>
        <v>Apr-2017</v>
      </c>
      <c r="W3013" s="4">
        <f t="shared" si="95"/>
        <v>-1.3333333333333333</v>
      </c>
    </row>
    <row r="3014" spans="1:23" x14ac:dyDescent="0.3">
      <c r="A3014">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s="3">
        <v>21.594000000000001</v>
      </c>
      <c r="S3014" s="5">
        <v>2</v>
      </c>
      <c r="T3014" s="4">
        <v>0.7</v>
      </c>
      <c r="U3014" s="3">
        <v>-15.835599999999999</v>
      </c>
      <c r="V3014" t="str">
        <f t="shared" si="94"/>
        <v>Apr-2017</v>
      </c>
      <c r="W3014" s="4">
        <f t="shared" si="95"/>
        <v>-0.73333333333333328</v>
      </c>
    </row>
    <row r="3015" spans="1:23" x14ac:dyDescent="0.3">
      <c r="A3015">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s="3">
        <v>8.9640000000000004</v>
      </c>
      <c r="S3015" s="5">
        <v>6</v>
      </c>
      <c r="T3015" s="4">
        <v>0.7</v>
      </c>
      <c r="U3015" s="3">
        <v>-6.5735999999999999</v>
      </c>
      <c r="V3015" t="str">
        <f t="shared" si="94"/>
        <v>Apr-2017</v>
      </c>
      <c r="W3015" s="4">
        <f t="shared" si="95"/>
        <v>-0.73333333333333328</v>
      </c>
    </row>
    <row r="3016" spans="1:23" x14ac:dyDescent="0.3">
      <c r="A3016">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s="3">
        <v>20.736000000000001</v>
      </c>
      <c r="S3016" s="5">
        <v>4</v>
      </c>
      <c r="T3016" s="4">
        <v>0.2</v>
      </c>
      <c r="U3016" s="3">
        <v>7.2576000000000001</v>
      </c>
      <c r="V3016" t="str">
        <f t="shared" si="94"/>
        <v>Apr-2017</v>
      </c>
      <c r="W3016" s="4">
        <f t="shared" si="95"/>
        <v>0.35</v>
      </c>
    </row>
    <row r="3017" spans="1:23" x14ac:dyDescent="0.3">
      <c r="A3017">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s="5">
        <v>2</v>
      </c>
      <c r="T3017" s="4">
        <v>0.4</v>
      </c>
      <c r="U3017" s="3">
        <v>-103.26600000000001</v>
      </c>
      <c r="V3017" t="str">
        <f t="shared" si="94"/>
        <v>Sep-2015</v>
      </c>
      <c r="W3017" s="4">
        <f t="shared" si="95"/>
        <v>-0.3</v>
      </c>
    </row>
    <row r="3018" spans="1:23" x14ac:dyDescent="0.3">
      <c r="A3018">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s="3">
        <v>727.29600000000005</v>
      </c>
      <c r="S3018" s="5">
        <v>8</v>
      </c>
      <c r="T3018" s="4">
        <v>0.2</v>
      </c>
      <c r="U3018" s="3">
        <v>-172.7328</v>
      </c>
      <c r="V3018" t="str">
        <f t="shared" si="94"/>
        <v>Aug-2016</v>
      </c>
      <c r="W3018" s="4">
        <f t="shared" si="95"/>
        <v>-0.23749999999999999</v>
      </c>
    </row>
    <row r="3019" spans="1:23" x14ac:dyDescent="0.3">
      <c r="A3019">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s="3">
        <v>22.608000000000001</v>
      </c>
      <c r="S3019" s="5">
        <v>3</v>
      </c>
      <c r="T3019" s="4">
        <v>0.6</v>
      </c>
      <c r="U3019" s="3">
        <v>-10.1736</v>
      </c>
      <c r="V3019" t="str">
        <f t="shared" si="94"/>
        <v>Aug-2016</v>
      </c>
      <c r="W3019" s="4">
        <f t="shared" si="95"/>
        <v>-0.45</v>
      </c>
    </row>
    <row r="3020" spans="1:23" x14ac:dyDescent="0.3">
      <c r="A3020">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s="3">
        <v>666.4</v>
      </c>
      <c r="S3020" s="5">
        <v>7</v>
      </c>
      <c r="T3020" s="4">
        <v>0.2</v>
      </c>
      <c r="U3020" s="3">
        <v>-33.32</v>
      </c>
      <c r="V3020" t="str">
        <f t="shared" si="94"/>
        <v>Aug-2016</v>
      </c>
      <c r="W3020" s="4">
        <f t="shared" si="95"/>
        <v>-0.05</v>
      </c>
    </row>
    <row r="3021" spans="1:23" x14ac:dyDescent="0.3">
      <c r="A3021">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s="3">
        <v>5.04</v>
      </c>
      <c r="S3021" s="5">
        <v>3</v>
      </c>
      <c r="T3021" s="4">
        <v>0</v>
      </c>
      <c r="U3021" s="3">
        <v>0.2016</v>
      </c>
      <c r="V3021" t="str">
        <f t="shared" si="94"/>
        <v>Nov-2015</v>
      </c>
      <c r="W3021" s="4">
        <f t="shared" si="95"/>
        <v>0.04</v>
      </c>
    </row>
    <row r="3022" spans="1:23" x14ac:dyDescent="0.3">
      <c r="A3022">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s="5">
        <v>3</v>
      </c>
      <c r="T3022" s="4">
        <v>0</v>
      </c>
      <c r="U3022" s="3">
        <v>41.823</v>
      </c>
      <c r="V3022" t="str">
        <f t="shared" si="94"/>
        <v>Nov-2015</v>
      </c>
      <c r="W3022" s="4">
        <f t="shared" si="95"/>
        <v>0.45</v>
      </c>
    </row>
    <row r="3023" spans="1:23" x14ac:dyDescent="0.3">
      <c r="A302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s="5">
        <v>3</v>
      </c>
      <c r="T3023" s="4">
        <v>0</v>
      </c>
      <c r="U3023" s="3">
        <v>22.0077</v>
      </c>
      <c r="V3023" t="str">
        <f t="shared" si="94"/>
        <v>Nov-2015</v>
      </c>
      <c r="W3023" s="4">
        <f t="shared" si="95"/>
        <v>0.33</v>
      </c>
    </row>
    <row r="3024" spans="1:23" x14ac:dyDescent="0.3">
      <c r="A3024">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s="5">
        <v>5</v>
      </c>
      <c r="T3024" s="4">
        <v>0.2</v>
      </c>
      <c r="U3024" s="3">
        <v>28.65</v>
      </c>
      <c r="V3024" t="str">
        <f t="shared" si="94"/>
        <v>Nov-2015</v>
      </c>
      <c r="W3024" s="4">
        <f t="shared" si="95"/>
        <v>0.31249999999999994</v>
      </c>
    </row>
    <row r="3025" spans="1:23" x14ac:dyDescent="0.3">
      <c r="A3025">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s="3">
        <v>327.7328</v>
      </c>
      <c r="S3025" s="5">
        <v>2</v>
      </c>
      <c r="T3025" s="4">
        <v>0.32</v>
      </c>
      <c r="U3025" s="3">
        <v>-14.4588</v>
      </c>
      <c r="V3025" t="str">
        <f t="shared" si="94"/>
        <v>Nov-2017</v>
      </c>
      <c r="W3025" s="4">
        <f t="shared" si="95"/>
        <v>-4.4117647058823532E-2</v>
      </c>
    </row>
    <row r="3026" spans="1:23" x14ac:dyDescent="0.3">
      <c r="A3026">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52.271999999999998</v>
      </c>
      <c r="S3026" s="5">
        <v>11</v>
      </c>
      <c r="T3026" s="4">
        <v>0.2</v>
      </c>
      <c r="U3026" s="3">
        <v>17.6418</v>
      </c>
      <c r="V3026" t="str">
        <f t="shared" si="94"/>
        <v>Nov-2015</v>
      </c>
      <c r="W3026" s="4">
        <f t="shared" si="95"/>
        <v>0.33750000000000002</v>
      </c>
    </row>
    <row r="3027" spans="1:23" x14ac:dyDescent="0.3">
      <c r="A3027">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s="5">
        <v>3</v>
      </c>
      <c r="T3027" s="4">
        <v>0</v>
      </c>
      <c r="U3027" s="3">
        <v>8.0730000000000004</v>
      </c>
      <c r="V3027" t="str">
        <f t="shared" si="94"/>
        <v>Nov-2015</v>
      </c>
      <c r="W3027" s="4">
        <f t="shared" si="95"/>
        <v>0.45</v>
      </c>
    </row>
    <row r="3028" spans="1:23" x14ac:dyDescent="0.3">
      <c r="A3028">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v>
      </c>
      <c r="S3028" s="5">
        <v>3</v>
      </c>
      <c r="T3028" s="4">
        <v>0.2</v>
      </c>
      <c r="U3028" s="3">
        <v>0</v>
      </c>
      <c r="V3028" t="str">
        <f t="shared" si="94"/>
        <v>Apr-2017</v>
      </c>
      <c r="W3028" s="4">
        <f t="shared" si="95"/>
        <v>0</v>
      </c>
    </row>
    <row r="3029" spans="1:23" x14ac:dyDescent="0.3">
      <c r="A3029">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s="3">
        <v>8.2880000000000003</v>
      </c>
      <c r="S3029" s="5">
        <v>2</v>
      </c>
      <c r="T3029" s="4">
        <v>0.2</v>
      </c>
      <c r="U3029" s="3">
        <v>2.6936</v>
      </c>
      <c r="V3029" t="str">
        <f t="shared" si="94"/>
        <v>Aug-2014</v>
      </c>
      <c r="W3029" s="4">
        <f t="shared" si="95"/>
        <v>0.32500000000000001</v>
      </c>
    </row>
    <row r="3030" spans="1:23" x14ac:dyDescent="0.3">
      <c r="A3030">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v>
      </c>
      <c r="S3030" s="5">
        <v>5</v>
      </c>
      <c r="T3030" s="4">
        <v>0</v>
      </c>
      <c r="U3030" s="3">
        <v>80.784000000000006</v>
      </c>
      <c r="V3030" t="str">
        <f t="shared" si="94"/>
        <v>Dec-2017</v>
      </c>
      <c r="W3030" s="4">
        <f t="shared" si="95"/>
        <v>0.16000000000000003</v>
      </c>
    </row>
    <row r="3031" spans="1:23" x14ac:dyDescent="0.3">
      <c r="A3031">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s="3">
        <v>403.16800000000001</v>
      </c>
      <c r="S3031" s="5">
        <v>4</v>
      </c>
      <c r="T3031" s="4">
        <v>0.2</v>
      </c>
      <c r="U3031" s="3">
        <v>25.198</v>
      </c>
      <c r="V3031" t="str">
        <f t="shared" si="94"/>
        <v>Mar-2016</v>
      </c>
      <c r="W3031" s="4">
        <f t="shared" si="95"/>
        <v>6.25E-2</v>
      </c>
    </row>
    <row r="3032" spans="1:23" x14ac:dyDescent="0.3">
      <c r="A3032">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s="3">
        <v>194.32</v>
      </c>
      <c r="S3032" s="5">
        <v>4</v>
      </c>
      <c r="T3032" s="4">
        <v>0</v>
      </c>
      <c r="U3032" s="3">
        <v>31.091200000000001</v>
      </c>
      <c r="V3032" t="str">
        <f t="shared" si="94"/>
        <v>Sep-2015</v>
      </c>
      <c r="W3032" s="4">
        <f t="shared" si="95"/>
        <v>0.16</v>
      </c>
    </row>
    <row r="3033" spans="1:23" x14ac:dyDescent="0.3">
      <c r="A303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s="3">
        <v>25.99</v>
      </c>
      <c r="S3033" s="5">
        <v>1</v>
      </c>
      <c r="T3033" s="4">
        <v>0</v>
      </c>
      <c r="U3033" s="3">
        <v>7.5370999999999997</v>
      </c>
      <c r="V3033" t="str">
        <f t="shared" si="94"/>
        <v>Sep-2015</v>
      </c>
      <c r="W3033" s="4">
        <f t="shared" si="95"/>
        <v>0.28999999999999998</v>
      </c>
    </row>
    <row r="3034" spans="1:23" x14ac:dyDescent="0.3">
      <c r="A3034">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s="3">
        <v>195.136</v>
      </c>
      <c r="S3034" s="5">
        <v>4</v>
      </c>
      <c r="T3034" s="4">
        <v>0.2</v>
      </c>
      <c r="U3034" s="3">
        <v>-12.196</v>
      </c>
      <c r="V3034" t="str">
        <f t="shared" si="94"/>
        <v>Nov-2016</v>
      </c>
      <c r="W3034" s="4">
        <f t="shared" si="95"/>
        <v>-6.25E-2</v>
      </c>
    </row>
    <row r="3035" spans="1:23" x14ac:dyDescent="0.3">
      <c r="A3035">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20.736000000000001</v>
      </c>
      <c r="S3035" s="5">
        <v>4</v>
      </c>
      <c r="T3035" s="4">
        <v>0.2</v>
      </c>
      <c r="U3035" s="3">
        <v>7.2576000000000001</v>
      </c>
      <c r="V3035" t="str">
        <f t="shared" si="94"/>
        <v>Sep-2017</v>
      </c>
      <c r="W3035" s="4">
        <f t="shared" si="95"/>
        <v>0.35</v>
      </c>
    </row>
    <row r="3036" spans="1:23" x14ac:dyDescent="0.3">
      <c r="A3036">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53.7</v>
      </c>
      <c r="S3036" s="5">
        <v>6</v>
      </c>
      <c r="T3036" s="4">
        <v>0</v>
      </c>
      <c r="U3036" s="3">
        <v>10.202999999999999</v>
      </c>
      <c r="V3036" t="str">
        <f t="shared" si="94"/>
        <v>Jun-2015</v>
      </c>
      <c r="W3036" s="4">
        <f t="shared" si="95"/>
        <v>0.18999999999999997</v>
      </c>
    </row>
    <row r="3037" spans="1:23" x14ac:dyDescent="0.3">
      <c r="A3037">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s="3">
        <v>36.26</v>
      </c>
      <c r="S3037" s="5">
        <v>7</v>
      </c>
      <c r="T3037" s="4">
        <v>0</v>
      </c>
      <c r="U3037" s="3">
        <v>16.679600000000001</v>
      </c>
      <c r="V3037" t="str">
        <f t="shared" si="94"/>
        <v>Jun-2015</v>
      </c>
      <c r="W3037" s="4">
        <f t="shared" si="95"/>
        <v>0.46</v>
      </c>
    </row>
    <row r="3038" spans="1:23" x14ac:dyDescent="0.3">
      <c r="A3038">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s="3">
        <v>56.3</v>
      </c>
      <c r="S3038" s="5">
        <v>2</v>
      </c>
      <c r="T3038" s="4">
        <v>0</v>
      </c>
      <c r="U3038" s="3">
        <v>15.763999999999999</v>
      </c>
      <c r="V3038" t="str">
        <f t="shared" si="94"/>
        <v>Jun-2015</v>
      </c>
      <c r="W3038" s="4">
        <f t="shared" si="95"/>
        <v>0.28000000000000003</v>
      </c>
    </row>
    <row r="3039" spans="1:23" x14ac:dyDescent="0.3">
      <c r="A3039">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v>
      </c>
      <c r="S3039" s="5">
        <v>5</v>
      </c>
      <c r="T3039" s="4">
        <v>0</v>
      </c>
      <c r="U3039" s="3">
        <v>15.552</v>
      </c>
      <c r="V3039" t="str">
        <f t="shared" si="94"/>
        <v>Jun-2015</v>
      </c>
      <c r="W3039" s="4">
        <f t="shared" si="95"/>
        <v>0.48</v>
      </c>
    </row>
    <row r="3040" spans="1:23" x14ac:dyDescent="0.3">
      <c r="A3040">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s="3">
        <v>29.16</v>
      </c>
      <c r="S3040" s="5">
        <v>2</v>
      </c>
      <c r="T3040" s="4">
        <v>0</v>
      </c>
      <c r="U3040" s="3">
        <v>10.789199999999999</v>
      </c>
      <c r="V3040" t="str">
        <f t="shared" si="94"/>
        <v>Jun-2015</v>
      </c>
      <c r="W3040" s="4">
        <f t="shared" si="95"/>
        <v>0.37</v>
      </c>
    </row>
    <row r="3041" spans="1:23" x14ac:dyDescent="0.3">
      <c r="A3041">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s="5">
        <v>3</v>
      </c>
      <c r="T3041" s="4">
        <v>0.2</v>
      </c>
      <c r="U3041" s="3">
        <v>-6.4233000000000002</v>
      </c>
      <c r="V3041" t="str">
        <f t="shared" si="94"/>
        <v>Oct-2017</v>
      </c>
      <c r="W3041" s="4">
        <f t="shared" si="95"/>
        <v>-3.7499999999999999E-2</v>
      </c>
    </row>
    <row r="3042" spans="1:23" x14ac:dyDescent="0.3">
      <c r="A3042">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s="3">
        <v>16.72</v>
      </c>
      <c r="S3042" s="5">
        <v>5</v>
      </c>
      <c r="T3042" s="4">
        <v>0.2</v>
      </c>
      <c r="U3042" s="3">
        <v>3.3439999999999999</v>
      </c>
      <c r="V3042" t="str">
        <f t="shared" si="94"/>
        <v>May-2016</v>
      </c>
      <c r="W3042" s="4">
        <f t="shared" si="95"/>
        <v>0.2</v>
      </c>
    </row>
    <row r="3043" spans="1:23" x14ac:dyDescent="0.3">
      <c r="A304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s="5">
        <v>2</v>
      </c>
      <c r="T3043" s="4">
        <v>0</v>
      </c>
      <c r="U3043" s="3">
        <v>6.2207999999999997</v>
      </c>
      <c r="V3043" t="str">
        <f t="shared" si="94"/>
        <v>Sep-2017</v>
      </c>
      <c r="W3043" s="4">
        <f t="shared" si="95"/>
        <v>0.47999999999999993</v>
      </c>
    </row>
    <row r="3044" spans="1:23" x14ac:dyDescent="0.3">
      <c r="A3044">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s="3">
        <v>22.18</v>
      </c>
      <c r="S3044" s="5">
        <v>2</v>
      </c>
      <c r="T3044" s="4">
        <v>0</v>
      </c>
      <c r="U3044" s="3">
        <v>10.8682</v>
      </c>
      <c r="V3044" t="str">
        <f t="shared" si="94"/>
        <v>Sep-2017</v>
      </c>
      <c r="W3044" s="4">
        <f t="shared" si="95"/>
        <v>0.49</v>
      </c>
    </row>
    <row r="3045" spans="1:23" x14ac:dyDescent="0.3">
      <c r="A3045">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s="3">
        <v>2054.2719999999999</v>
      </c>
      <c r="S3045" s="5">
        <v>8</v>
      </c>
      <c r="T3045" s="4">
        <v>0.2</v>
      </c>
      <c r="U3045" s="3">
        <v>256.78399999999999</v>
      </c>
      <c r="V3045" t="str">
        <f t="shared" si="94"/>
        <v>Sep-2017</v>
      </c>
      <c r="W3045" s="4">
        <f t="shared" si="95"/>
        <v>0.125</v>
      </c>
    </row>
    <row r="3046" spans="1:23" x14ac:dyDescent="0.3">
      <c r="A3046">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s="5">
        <v>5</v>
      </c>
      <c r="T3046" s="4">
        <v>0.4</v>
      </c>
      <c r="U3046" s="3">
        <v>-255.74250000000001</v>
      </c>
      <c r="V3046" t="str">
        <f t="shared" si="94"/>
        <v>May-2015</v>
      </c>
      <c r="W3046" s="4">
        <f t="shared" si="95"/>
        <v>-0.25</v>
      </c>
    </row>
    <row r="3047" spans="1:23" x14ac:dyDescent="0.3">
      <c r="A3047">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s="3">
        <v>13.9</v>
      </c>
      <c r="S3047" s="5">
        <v>5</v>
      </c>
      <c r="T3047" s="4">
        <v>0</v>
      </c>
      <c r="U3047" s="3">
        <v>3.6139999999999999</v>
      </c>
      <c r="V3047" t="str">
        <f t="shared" si="94"/>
        <v>Nov-2017</v>
      </c>
      <c r="W3047" s="4">
        <f t="shared" si="95"/>
        <v>0.26</v>
      </c>
    </row>
    <row r="3048" spans="1:23" x14ac:dyDescent="0.3">
      <c r="A3048">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s="5">
        <v>1</v>
      </c>
      <c r="T3048" s="4">
        <v>0</v>
      </c>
      <c r="U3048" s="3">
        <v>12.1348</v>
      </c>
      <c r="V3048" t="str">
        <f t="shared" si="94"/>
        <v>Nov-2017</v>
      </c>
      <c r="W3048" s="4">
        <f t="shared" si="95"/>
        <v>0.46</v>
      </c>
    </row>
    <row r="3049" spans="1:23" x14ac:dyDescent="0.3">
      <c r="A3049">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s="5">
        <v>7</v>
      </c>
      <c r="T3049" s="4">
        <v>0.2</v>
      </c>
      <c r="U3049" s="3">
        <v>13.4925</v>
      </c>
      <c r="V3049" t="str">
        <f t="shared" si="94"/>
        <v>Oct-2014</v>
      </c>
      <c r="W3049" s="4">
        <f t="shared" si="95"/>
        <v>0.3125</v>
      </c>
    </row>
    <row r="3050" spans="1:23" x14ac:dyDescent="0.3">
      <c r="A3050">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s="3">
        <v>411.8</v>
      </c>
      <c r="S3050" s="5">
        <v>2</v>
      </c>
      <c r="T3050" s="4">
        <v>0</v>
      </c>
      <c r="U3050" s="3">
        <v>70.006</v>
      </c>
      <c r="V3050" t="str">
        <f t="shared" si="94"/>
        <v>Apr-2017</v>
      </c>
      <c r="W3050" s="4">
        <f t="shared" si="95"/>
        <v>0.16999999999999998</v>
      </c>
    </row>
    <row r="3051" spans="1:23" x14ac:dyDescent="0.3">
      <c r="A3051">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s="3">
        <v>360</v>
      </c>
      <c r="S3051" s="5">
        <v>4</v>
      </c>
      <c r="T3051" s="4">
        <v>0</v>
      </c>
      <c r="U3051" s="3">
        <v>129.6</v>
      </c>
      <c r="V3051" t="str">
        <f t="shared" si="94"/>
        <v>Apr-2017</v>
      </c>
      <c r="W3051" s="4">
        <f t="shared" si="95"/>
        <v>0.36</v>
      </c>
    </row>
    <row r="3052" spans="1:23" x14ac:dyDescent="0.3">
      <c r="A3052">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s="3">
        <v>41.96</v>
      </c>
      <c r="S3052" s="5">
        <v>2</v>
      </c>
      <c r="T3052" s="4">
        <v>0</v>
      </c>
      <c r="U3052" s="3">
        <v>2.9371999999999998</v>
      </c>
      <c r="V3052" t="str">
        <f t="shared" si="94"/>
        <v>Oct-2017</v>
      </c>
      <c r="W3052" s="4">
        <f t="shared" si="95"/>
        <v>6.9999999999999993E-2</v>
      </c>
    </row>
    <row r="3053" spans="1:23" x14ac:dyDescent="0.3">
      <c r="A305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s="3">
        <v>227.84</v>
      </c>
      <c r="S3053" s="5">
        <v>4</v>
      </c>
      <c r="T3053" s="4">
        <v>0</v>
      </c>
      <c r="U3053" s="3">
        <v>66.073599999999999</v>
      </c>
      <c r="V3053" t="str">
        <f t="shared" si="94"/>
        <v>Oct-2017</v>
      </c>
      <c r="W3053" s="4">
        <f t="shared" si="95"/>
        <v>0.28999999999999998</v>
      </c>
    </row>
    <row r="3054" spans="1:23" x14ac:dyDescent="0.3">
      <c r="A3054">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s="3">
        <v>37.94</v>
      </c>
      <c r="S3054" s="5">
        <v>2</v>
      </c>
      <c r="T3054" s="4">
        <v>0</v>
      </c>
      <c r="U3054" s="3">
        <v>18.211200000000002</v>
      </c>
      <c r="V3054" t="str">
        <f t="shared" si="94"/>
        <v>Oct-2017</v>
      </c>
      <c r="W3054" s="4">
        <f t="shared" si="95"/>
        <v>0.48000000000000009</v>
      </c>
    </row>
    <row r="3055" spans="1:23" x14ac:dyDescent="0.3">
      <c r="A3055">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s="3">
        <v>517.9</v>
      </c>
      <c r="S3055" s="5">
        <v>2</v>
      </c>
      <c r="T3055" s="4">
        <v>0</v>
      </c>
      <c r="U3055" s="3">
        <v>134.654</v>
      </c>
      <c r="V3055" t="str">
        <f t="shared" si="94"/>
        <v>Apr-2016</v>
      </c>
      <c r="W3055" s="4">
        <f t="shared" si="95"/>
        <v>0.26</v>
      </c>
    </row>
    <row r="3056" spans="1:23" x14ac:dyDescent="0.3">
      <c r="A3056">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s="3">
        <v>5.28</v>
      </c>
      <c r="S3056" s="5">
        <v>2</v>
      </c>
      <c r="T3056" s="4">
        <v>0</v>
      </c>
      <c r="U3056" s="3">
        <v>2.4287999999999998</v>
      </c>
      <c r="V3056" t="str">
        <f t="shared" si="94"/>
        <v>Apr-2016</v>
      </c>
      <c r="W3056" s="4">
        <f t="shared" si="95"/>
        <v>0.45999999999999996</v>
      </c>
    </row>
    <row r="3057" spans="1:23" x14ac:dyDescent="0.3">
      <c r="A3057">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v>
      </c>
      <c r="S3057" s="5">
        <v>5</v>
      </c>
      <c r="T3057" s="4">
        <v>0.2</v>
      </c>
      <c r="U3057" s="3">
        <v>874.98749999999995</v>
      </c>
      <c r="V3057" t="str">
        <f t="shared" si="94"/>
        <v>Sep-2015</v>
      </c>
      <c r="W3057" s="4">
        <f t="shared" si="95"/>
        <v>0.3125</v>
      </c>
    </row>
    <row r="3058" spans="1:23" x14ac:dyDescent="0.3">
      <c r="A3058">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s="3">
        <v>8.9600000000000009</v>
      </c>
      <c r="S3058" s="5">
        <v>2</v>
      </c>
      <c r="T3058" s="4">
        <v>0</v>
      </c>
      <c r="U3058" s="3">
        <v>4.3007999999999997</v>
      </c>
      <c r="V3058" t="str">
        <f t="shared" si="94"/>
        <v>Oct-2017</v>
      </c>
      <c r="W3058" s="4">
        <f t="shared" si="95"/>
        <v>0.47999999999999993</v>
      </c>
    </row>
    <row r="3059" spans="1:23" x14ac:dyDescent="0.3">
      <c r="A3059">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s="5">
        <v>10</v>
      </c>
      <c r="T3059" s="4">
        <v>0</v>
      </c>
      <c r="U3059" s="3">
        <v>15.12</v>
      </c>
      <c r="V3059" t="str">
        <f t="shared" si="94"/>
        <v>Oct-2017</v>
      </c>
      <c r="W3059" s="4">
        <f t="shared" si="95"/>
        <v>0.48</v>
      </c>
    </row>
    <row r="3060" spans="1:23" x14ac:dyDescent="0.3">
      <c r="A3060">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s="5">
        <v>2</v>
      </c>
      <c r="T3060" s="4">
        <v>0</v>
      </c>
      <c r="U3060" s="3">
        <v>10.3904</v>
      </c>
      <c r="V3060" t="str">
        <f t="shared" si="94"/>
        <v>Oct-2017</v>
      </c>
      <c r="W3060" s="4">
        <f t="shared" si="95"/>
        <v>0.34</v>
      </c>
    </row>
    <row r="3061" spans="1:23" x14ac:dyDescent="0.3">
      <c r="A3061">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s="3">
        <v>24.367999999999999</v>
      </c>
      <c r="S3061" s="5">
        <v>2</v>
      </c>
      <c r="T3061" s="4">
        <v>0.2</v>
      </c>
      <c r="U3061" s="3">
        <v>-3.3506</v>
      </c>
      <c r="V3061" t="str">
        <f t="shared" si="94"/>
        <v>Oct-2017</v>
      </c>
      <c r="W3061" s="4">
        <f t="shared" si="95"/>
        <v>-0.13750000000000001</v>
      </c>
    </row>
    <row r="3062" spans="1:23" x14ac:dyDescent="0.3">
      <c r="A3062">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s="3">
        <v>119.976</v>
      </c>
      <c r="S3062" s="5">
        <v>3</v>
      </c>
      <c r="T3062" s="4">
        <v>0.2</v>
      </c>
      <c r="U3062" s="3">
        <v>22.4955</v>
      </c>
      <c r="V3062" t="str">
        <f t="shared" si="94"/>
        <v>Nov-2016</v>
      </c>
      <c r="W3062" s="4">
        <f t="shared" si="95"/>
        <v>0.1875</v>
      </c>
    </row>
    <row r="3063" spans="1:23" x14ac:dyDescent="0.3">
      <c r="A306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s="3">
        <v>26.88</v>
      </c>
      <c r="S3063" s="5">
        <v>8</v>
      </c>
      <c r="T3063" s="4">
        <v>0.2</v>
      </c>
      <c r="U3063" s="3">
        <v>9.7439999999999998</v>
      </c>
      <c r="V3063" t="str">
        <f t="shared" si="94"/>
        <v>Mar-2017</v>
      </c>
      <c r="W3063" s="4">
        <f t="shared" si="95"/>
        <v>0.36249999999999999</v>
      </c>
    </row>
    <row r="3064" spans="1:23" x14ac:dyDescent="0.3">
      <c r="A3064">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s="3">
        <v>83.97</v>
      </c>
      <c r="S3064" s="5">
        <v>3</v>
      </c>
      <c r="T3064" s="4">
        <v>0</v>
      </c>
      <c r="U3064" s="3">
        <v>23.511600000000001</v>
      </c>
      <c r="V3064" t="str">
        <f t="shared" si="94"/>
        <v>Nov-2015</v>
      </c>
      <c r="W3064" s="4">
        <f t="shared" si="95"/>
        <v>0.28000000000000003</v>
      </c>
    </row>
    <row r="3065" spans="1:23" x14ac:dyDescent="0.3">
      <c r="A3065">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s="3">
        <v>104.97</v>
      </c>
      <c r="S3065" s="5">
        <v>3</v>
      </c>
      <c r="T3065" s="4">
        <v>0</v>
      </c>
      <c r="U3065" s="3">
        <v>7.3479000000000001</v>
      </c>
      <c r="V3065" t="str">
        <f t="shared" si="94"/>
        <v>Nov-2015</v>
      </c>
      <c r="W3065" s="4">
        <f t="shared" si="95"/>
        <v>7.0000000000000007E-2</v>
      </c>
    </row>
    <row r="3066" spans="1:23" x14ac:dyDescent="0.3">
      <c r="A3066">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s="3">
        <v>90.8</v>
      </c>
      <c r="S3066" s="5">
        <v>8</v>
      </c>
      <c r="T3066" s="4">
        <v>0</v>
      </c>
      <c r="U3066" s="3">
        <v>25.423999999999999</v>
      </c>
      <c r="V3066" t="str">
        <f t="shared" si="94"/>
        <v>Mar-2017</v>
      </c>
      <c r="W3066" s="4">
        <f t="shared" si="95"/>
        <v>0.28000000000000003</v>
      </c>
    </row>
    <row r="3067" spans="1:23" x14ac:dyDescent="0.3">
      <c r="A3067">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s="3">
        <v>140.73599999999999</v>
      </c>
      <c r="S3067" s="5">
        <v>8</v>
      </c>
      <c r="T3067" s="4">
        <v>0.2</v>
      </c>
      <c r="U3067" s="3">
        <v>49.257599999999996</v>
      </c>
      <c r="V3067" t="str">
        <f t="shared" si="94"/>
        <v>Mar-2017</v>
      </c>
      <c r="W3067" s="4">
        <f t="shared" si="95"/>
        <v>0.35</v>
      </c>
    </row>
    <row r="3068" spans="1:23" x14ac:dyDescent="0.3">
      <c r="A3068">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s="3">
        <v>214.95</v>
      </c>
      <c r="S3068" s="5">
        <v>5</v>
      </c>
      <c r="T3068" s="4">
        <v>0</v>
      </c>
      <c r="U3068" s="3">
        <v>88.129499999999993</v>
      </c>
      <c r="V3068" t="str">
        <f t="shared" si="94"/>
        <v>Mar-2017</v>
      </c>
      <c r="W3068" s="4">
        <f t="shared" si="95"/>
        <v>0.41</v>
      </c>
    </row>
    <row r="3069" spans="1:23" x14ac:dyDescent="0.3">
      <c r="A3069">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s="3">
        <v>45.36</v>
      </c>
      <c r="S3069" s="5">
        <v>7</v>
      </c>
      <c r="T3069" s="4">
        <v>0</v>
      </c>
      <c r="U3069" s="3">
        <v>21.7728</v>
      </c>
      <c r="V3069" t="str">
        <f t="shared" si="94"/>
        <v>Mar-2017</v>
      </c>
      <c r="W3069" s="4">
        <f t="shared" si="95"/>
        <v>0.48</v>
      </c>
    </row>
    <row r="3070" spans="1:23" x14ac:dyDescent="0.3">
      <c r="A3070">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s="3">
        <v>288.24</v>
      </c>
      <c r="S3070" s="5">
        <v>6</v>
      </c>
      <c r="T3070" s="4">
        <v>0</v>
      </c>
      <c r="U3070" s="3">
        <v>138.3552</v>
      </c>
      <c r="V3070" t="str">
        <f t="shared" si="94"/>
        <v>Mar-2017</v>
      </c>
      <c r="W3070" s="4">
        <f t="shared" si="95"/>
        <v>0.48</v>
      </c>
    </row>
    <row r="3071" spans="1:23" x14ac:dyDescent="0.3">
      <c r="A3071">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s="3">
        <v>663.93600000000004</v>
      </c>
      <c r="S3071" s="5">
        <v>4</v>
      </c>
      <c r="T3071" s="4">
        <v>0.2</v>
      </c>
      <c r="U3071" s="3">
        <v>82.992000000000004</v>
      </c>
      <c r="V3071" t="str">
        <f t="shared" si="94"/>
        <v>Nov-2017</v>
      </c>
      <c r="W3071" s="4">
        <f t="shared" si="95"/>
        <v>0.125</v>
      </c>
    </row>
    <row r="3072" spans="1:23" x14ac:dyDescent="0.3">
      <c r="A3072">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s="5">
        <v>7</v>
      </c>
      <c r="T3072" s="4">
        <v>0</v>
      </c>
      <c r="U3072" s="3">
        <v>792.26909999999998</v>
      </c>
      <c r="V3072" t="str">
        <f t="shared" si="94"/>
        <v>Nov-2014</v>
      </c>
      <c r="W3072" s="4">
        <f t="shared" si="95"/>
        <v>0.27</v>
      </c>
    </row>
    <row r="3073" spans="1:23" x14ac:dyDescent="0.3">
      <c r="A307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s="3">
        <v>124.41</v>
      </c>
      <c r="S3073" s="5">
        <v>3</v>
      </c>
      <c r="T3073" s="4">
        <v>0</v>
      </c>
      <c r="U3073" s="3">
        <v>14.9292</v>
      </c>
      <c r="V3073" t="str">
        <f t="shared" si="94"/>
        <v>Nov-2014</v>
      </c>
      <c r="W3073" s="4">
        <f t="shared" si="95"/>
        <v>0.12</v>
      </c>
    </row>
    <row r="3074" spans="1:23" x14ac:dyDescent="0.3">
      <c r="A3074">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s="5">
        <v>5</v>
      </c>
      <c r="T3074" s="4">
        <v>0</v>
      </c>
      <c r="U3074" s="3">
        <v>26.565000000000001</v>
      </c>
      <c r="V3074" t="str">
        <f t="shared" si="94"/>
        <v>Nov-2014</v>
      </c>
      <c r="W3074" s="4">
        <f t="shared" si="95"/>
        <v>0.46</v>
      </c>
    </row>
    <row r="3075" spans="1:23" x14ac:dyDescent="0.3">
      <c r="A3075">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s="5">
        <v>2</v>
      </c>
      <c r="T3075" s="4">
        <v>0</v>
      </c>
      <c r="U3075" s="3">
        <v>28.614999999999998</v>
      </c>
      <c r="V3075" t="str">
        <f t="shared" ref="V3075:V3138" si="96">TEXT(D3075,"mmm-yyyy")</f>
        <v>Jan-2016</v>
      </c>
      <c r="W3075" s="4">
        <f t="shared" ref="W3075:W3138" si="97">IF(R3075=0,0,U3075/R3075)</f>
        <v>0.25</v>
      </c>
    </row>
    <row r="3076" spans="1:23" x14ac:dyDescent="0.3">
      <c r="A3076">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s="5">
        <v>2</v>
      </c>
      <c r="T3076" s="4">
        <v>0.15</v>
      </c>
      <c r="U3076" s="3">
        <v>18.454799999999999</v>
      </c>
      <c r="V3076" t="str">
        <f t="shared" si="96"/>
        <v>Oct-2015</v>
      </c>
      <c r="W3076" s="4">
        <f t="shared" si="97"/>
        <v>0.15294117647058822</v>
      </c>
    </row>
    <row r="3077" spans="1:23" x14ac:dyDescent="0.3">
      <c r="A3077">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342.86399999999998</v>
      </c>
      <c r="S3077" s="5">
        <v>3</v>
      </c>
      <c r="T3077" s="4">
        <v>0.2</v>
      </c>
      <c r="U3077" s="3">
        <v>38.572200000000002</v>
      </c>
      <c r="V3077" t="str">
        <f t="shared" si="96"/>
        <v>Jul-2014</v>
      </c>
      <c r="W3077" s="4">
        <f t="shared" si="97"/>
        <v>0.11250000000000002</v>
      </c>
    </row>
    <row r="3078" spans="1:23" x14ac:dyDescent="0.3">
      <c r="A3078">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s="5">
        <v>5</v>
      </c>
      <c r="T3078" s="4">
        <v>0.6</v>
      </c>
      <c r="U3078" s="3">
        <v>-14.228999999999999</v>
      </c>
      <c r="V3078" t="str">
        <f t="shared" si="96"/>
        <v>Jul-2014</v>
      </c>
      <c r="W3078" s="4">
        <f t="shared" si="97"/>
        <v>-0.85</v>
      </c>
    </row>
    <row r="3079" spans="1:23" x14ac:dyDescent="0.3">
      <c r="A3079">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s="5">
        <v>2</v>
      </c>
      <c r="T3079" s="4">
        <v>0.3</v>
      </c>
      <c r="U3079" s="3">
        <v>-140.196</v>
      </c>
      <c r="V3079" t="str">
        <f t="shared" si="96"/>
        <v>Jul-2014</v>
      </c>
      <c r="W3079" s="4">
        <f t="shared" si="97"/>
        <v>-0.14285714285714285</v>
      </c>
    </row>
    <row r="3080" spans="1:23" x14ac:dyDescent="0.3">
      <c r="A3080">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s="5">
        <v>8</v>
      </c>
      <c r="T3080" s="4">
        <v>0</v>
      </c>
      <c r="U3080" s="3">
        <v>10.507199999999999</v>
      </c>
      <c r="V3080" t="str">
        <f t="shared" si="96"/>
        <v>May-2014</v>
      </c>
      <c r="W3080" s="4">
        <f t="shared" si="97"/>
        <v>0.32999999999999996</v>
      </c>
    </row>
    <row r="3081" spans="1:23" x14ac:dyDescent="0.3">
      <c r="A3081">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s="3">
        <v>12.96</v>
      </c>
      <c r="S3081" s="5">
        <v>2</v>
      </c>
      <c r="T3081" s="4">
        <v>0</v>
      </c>
      <c r="U3081" s="3">
        <v>6.2207999999999997</v>
      </c>
      <c r="V3081" t="str">
        <f t="shared" si="96"/>
        <v>Sep-2017</v>
      </c>
      <c r="W3081" s="4">
        <f t="shared" si="97"/>
        <v>0.47999999999999993</v>
      </c>
    </row>
    <row r="3082" spans="1:23" x14ac:dyDescent="0.3">
      <c r="A3082">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s="3">
        <v>43.176000000000002</v>
      </c>
      <c r="S3082" s="5">
        <v>3</v>
      </c>
      <c r="T3082" s="4">
        <v>0.2</v>
      </c>
      <c r="U3082" s="3">
        <v>15.111599999999999</v>
      </c>
      <c r="V3082" t="str">
        <f t="shared" si="96"/>
        <v>Sep-2017</v>
      </c>
      <c r="W3082" s="4">
        <f t="shared" si="97"/>
        <v>0.35</v>
      </c>
    </row>
    <row r="3083" spans="1:23" x14ac:dyDescent="0.3">
      <c r="A308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s="5">
        <v>2</v>
      </c>
      <c r="T3083" s="4">
        <v>0</v>
      </c>
      <c r="U3083" s="3">
        <v>28.0032</v>
      </c>
      <c r="V3083" t="str">
        <f t="shared" si="96"/>
        <v>Jun-2017</v>
      </c>
      <c r="W3083" s="4">
        <f t="shared" si="97"/>
        <v>0.48</v>
      </c>
    </row>
    <row r="3084" spans="1:23" x14ac:dyDescent="0.3">
      <c r="A3084">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s="3">
        <v>539.97</v>
      </c>
      <c r="S3084" s="5">
        <v>3</v>
      </c>
      <c r="T3084" s="4">
        <v>0</v>
      </c>
      <c r="U3084" s="3">
        <v>134.99250000000001</v>
      </c>
      <c r="V3084" t="str">
        <f t="shared" si="96"/>
        <v>Jun-2017</v>
      </c>
      <c r="W3084" s="4">
        <f t="shared" si="97"/>
        <v>0.25</v>
      </c>
    </row>
    <row r="3085" spans="1:23" x14ac:dyDescent="0.3">
      <c r="A3085">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3.9279999999999999</v>
      </c>
      <c r="S3085" s="5">
        <v>1</v>
      </c>
      <c r="T3085" s="4">
        <v>0.2</v>
      </c>
      <c r="U3085" s="3">
        <v>1.3257000000000001</v>
      </c>
      <c r="V3085" t="str">
        <f t="shared" si="96"/>
        <v>Feb-2014</v>
      </c>
      <c r="W3085" s="4">
        <f t="shared" si="97"/>
        <v>0.33750000000000002</v>
      </c>
    </row>
    <row r="3086" spans="1:23" x14ac:dyDescent="0.3">
      <c r="A3086">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s="3">
        <v>252.78399999999999</v>
      </c>
      <c r="S3086" s="5">
        <v>4</v>
      </c>
      <c r="T3086" s="4">
        <v>0.8</v>
      </c>
      <c r="U3086" s="3">
        <v>-417.09359999999998</v>
      </c>
      <c r="V3086" t="str">
        <f t="shared" si="96"/>
        <v>Feb-2017</v>
      </c>
      <c r="W3086" s="4">
        <f t="shared" si="97"/>
        <v>-1.65</v>
      </c>
    </row>
    <row r="3087" spans="1:23" x14ac:dyDescent="0.3">
      <c r="A3087">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s="3">
        <v>127.98399999999999</v>
      </c>
      <c r="S3087" s="5">
        <v>2</v>
      </c>
      <c r="T3087" s="4">
        <v>0.2</v>
      </c>
      <c r="U3087" s="3">
        <v>15.997999999999999</v>
      </c>
      <c r="V3087" t="str">
        <f t="shared" si="96"/>
        <v>Feb-2017</v>
      </c>
      <c r="W3087" s="4">
        <f t="shared" si="97"/>
        <v>0.125</v>
      </c>
    </row>
    <row r="3088" spans="1:23" x14ac:dyDescent="0.3">
      <c r="A3088">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s="3">
        <v>3.984</v>
      </c>
      <c r="S3088" s="5">
        <v>2</v>
      </c>
      <c r="T3088" s="4">
        <v>0.6</v>
      </c>
      <c r="U3088" s="3">
        <v>-2.6892</v>
      </c>
      <c r="V3088" t="str">
        <f t="shared" si="96"/>
        <v>Feb-2017</v>
      </c>
      <c r="W3088" s="4">
        <f t="shared" si="97"/>
        <v>-0.67500000000000004</v>
      </c>
    </row>
    <row r="3089" spans="1:23" x14ac:dyDescent="0.3">
      <c r="A3089">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s="3">
        <v>12.992000000000001</v>
      </c>
      <c r="S3089" s="5">
        <v>2</v>
      </c>
      <c r="T3089" s="4">
        <v>0.8</v>
      </c>
      <c r="U3089" s="3">
        <v>-32.479999999999997</v>
      </c>
      <c r="V3089" t="str">
        <f t="shared" si="96"/>
        <v>Feb-2017</v>
      </c>
      <c r="W3089" s="4">
        <f t="shared" si="97"/>
        <v>-2.4999999999999996</v>
      </c>
    </row>
    <row r="3090" spans="1:23" x14ac:dyDescent="0.3">
      <c r="A3090">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s="3">
        <v>61</v>
      </c>
      <c r="S3090" s="5">
        <v>5</v>
      </c>
      <c r="T3090" s="4">
        <v>0</v>
      </c>
      <c r="U3090" s="3">
        <v>25.62</v>
      </c>
      <c r="V3090" t="str">
        <f t="shared" si="96"/>
        <v>Apr-2017</v>
      </c>
      <c r="W3090" s="4">
        <f t="shared" si="97"/>
        <v>0.42000000000000004</v>
      </c>
    </row>
    <row r="3091" spans="1:23" x14ac:dyDescent="0.3">
      <c r="A3091">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s="3">
        <v>671.93</v>
      </c>
      <c r="S3091" s="5">
        <v>7</v>
      </c>
      <c r="T3091" s="4">
        <v>0</v>
      </c>
      <c r="U3091" s="3">
        <v>188.1404</v>
      </c>
      <c r="V3091" t="str">
        <f t="shared" si="96"/>
        <v>Apr-2017</v>
      </c>
      <c r="W3091" s="4">
        <f t="shared" si="97"/>
        <v>0.28000000000000003</v>
      </c>
    </row>
    <row r="3092" spans="1:23" x14ac:dyDescent="0.3">
      <c r="A3092">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447.86</v>
      </c>
      <c r="S3092" s="5">
        <v>7</v>
      </c>
      <c r="T3092" s="4">
        <v>0</v>
      </c>
      <c r="U3092" s="3">
        <v>219.45140000000001</v>
      </c>
      <c r="V3092" t="str">
        <f t="shared" si="96"/>
        <v>Mar-2016</v>
      </c>
      <c r="W3092" s="4">
        <f t="shared" si="97"/>
        <v>0.49</v>
      </c>
    </row>
    <row r="3093" spans="1:23" x14ac:dyDescent="0.3">
      <c r="A309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s="5">
        <v>5</v>
      </c>
      <c r="T3093" s="4">
        <v>0</v>
      </c>
      <c r="U3093" s="3">
        <v>129.5865</v>
      </c>
      <c r="V3093" t="str">
        <f t="shared" si="96"/>
        <v>Mar-2016</v>
      </c>
      <c r="W3093" s="4">
        <f t="shared" si="97"/>
        <v>0.27</v>
      </c>
    </row>
    <row r="3094" spans="1:23" x14ac:dyDescent="0.3">
      <c r="A3094">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s="3">
        <v>166.44</v>
      </c>
      <c r="S3094" s="5">
        <v>3</v>
      </c>
      <c r="T3094" s="4">
        <v>0</v>
      </c>
      <c r="U3094" s="3">
        <v>79.891199999999998</v>
      </c>
      <c r="V3094" t="str">
        <f t="shared" si="96"/>
        <v>Mar-2016</v>
      </c>
      <c r="W3094" s="4">
        <f t="shared" si="97"/>
        <v>0.48</v>
      </c>
    </row>
    <row r="3095" spans="1:23" x14ac:dyDescent="0.3">
      <c r="A3095">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s="3">
        <v>31.68</v>
      </c>
      <c r="S3095" s="5">
        <v>4</v>
      </c>
      <c r="T3095" s="4">
        <v>0.2</v>
      </c>
      <c r="U3095" s="3">
        <v>2.7719999999999998</v>
      </c>
      <c r="V3095" t="str">
        <f t="shared" si="96"/>
        <v>Aug-2015</v>
      </c>
      <c r="W3095" s="4">
        <f t="shared" si="97"/>
        <v>8.7499999999999994E-2</v>
      </c>
    </row>
    <row r="3096" spans="1:23" x14ac:dyDescent="0.3">
      <c r="A3096">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s="3">
        <v>10.368</v>
      </c>
      <c r="S3096" s="5">
        <v>2</v>
      </c>
      <c r="T3096" s="4">
        <v>0.2</v>
      </c>
      <c r="U3096" s="3">
        <v>3.6288</v>
      </c>
      <c r="V3096" t="str">
        <f t="shared" si="96"/>
        <v>Aug-2015</v>
      </c>
      <c r="W3096" s="4">
        <f t="shared" si="97"/>
        <v>0.35</v>
      </c>
    </row>
    <row r="3097" spans="1:23" x14ac:dyDescent="0.3">
      <c r="A3097">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s="3">
        <v>12.032</v>
      </c>
      <c r="S3097" s="5">
        <v>8</v>
      </c>
      <c r="T3097" s="4">
        <v>0.2</v>
      </c>
      <c r="U3097" s="3">
        <v>2.2559999999999998</v>
      </c>
      <c r="V3097" t="str">
        <f t="shared" si="96"/>
        <v>Aug-2015</v>
      </c>
      <c r="W3097" s="4">
        <f t="shared" si="97"/>
        <v>0.18749999999999997</v>
      </c>
    </row>
    <row r="3098" spans="1:23" x14ac:dyDescent="0.3">
      <c r="A3098">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s="3">
        <v>5.7679999999999998</v>
      </c>
      <c r="S3098" s="5">
        <v>2</v>
      </c>
      <c r="T3098" s="4">
        <v>0.8</v>
      </c>
      <c r="U3098" s="3">
        <v>-13.5548</v>
      </c>
      <c r="V3098" t="str">
        <f t="shared" si="96"/>
        <v>Aug-2015</v>
      </c>
      <c r="W3098" s="4">
        <f t="shared" si="97"/>
        <v>-2.35</v>
      </c>
    </row>
    <row r="3099" spans="1:23" x14ac:dyDescent="0.3">
      <c r="A3099">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s="5">
        <v>4</v>
      </c>
      <c r="T3099" s="4">
        <v>0.2</v>
      </c>
      <c r="U3099" s="3">
        <v>11.592000000000001</v>
      </c>
      <c r="V3099" t="str">
        <f t="shared" si="96"/>
        <v>May-2017</v>
      </c>
      <c r="W3099" s="4">
        <f t="shared" si="97"/>
        <v>0.35000000000000003</v>
      </c>
    </row>
    <row r="3100" spans="1:23" x14ac:dyDescent="0.3">
      <c r="A3100">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220.26560000000001</v>
      </c>
      <c r="S3100" s="5">
        <v>4</v>
      </c>
      <c r="T3100" s="4">
        <v>0.32</v>
      </c>
      <c r="U3100" s="3">
        <v>-42.1096</v>
      </c>
      <c r="V3100" t="str">
        <f t="shared" si="96"/>
        <v>May-2017</v>
      </c>
      <c r="W3100" s="4">
        <f t="shared" si="97"/>
        <v>-0.19117647058823528</v>
      </c>
    </row>
    <row r="3101" spans="1:23" x14ac:dyDescent="0.3">
      <c r="A3101">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s="3">
        <v>10.776</v>
      </c>
      <c r="S3101" s="5">
        <v>3</v>
      </c>
      <c r="T3101" s="4">
        <v>0.2</v>
      </c>
      <c r="U3101" s="3">
        <v>3.5022000000000002</v>
      </c>
      <c r="V3101" t="str">
        <f t="shared" si="96"/>
        <v>Apr-2017</v>
      </c>
      <c r="W3101" s="4">
        <f t="shared" si="97"/>
        <v>0.32500000000000001</v>
      </c>
    </row>
    <row r="3102" spans="1:23" x14ac:dyDescent="0.3">
      <c r="A3102">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v>
      </c>
      <c r="S3102" s="5">
        <v>3</v>
      </c>
      <c r="T3102" s="4">
        <v>0.2</v>
      </c>
      <c r="U3102" s="3">
        <v>9.0882000000000005</v>
      </c>
      <c r="V3102" t="str">
        <f t="shared" si="96"/>
        <v>Apr-2017</v>
      </c>
      <c r="W3102" s="4">
        <f t="shared" si="97"/>
        <v>3.7499999999999999E-2</v>
      </c>
    </row>
    <row r="3103" spans="1:23" x14ac:dyDescent="0.3">
      <c r="A310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s="3">
        <v>695.16</v>
      </c>
      <c r="S3103" s="5">
        <v>6</v>
      </c>
      <c r="T3103" s="4">
        <v>0</v>
      </c>
      <c r="U3103" s="3">
        <v>34.758000000000003</v>
      </c>
      <c r="V3103" t="str">
        <f t="shared" si="96"/>
        <v>Dec-2017</v>
      </c>
      <c r="W3103" s="4">
        <f t="shared" si="97"/>
        <v>0.05</v>
      </c>
    </row>
    <row r="3104" spans="1:23" x14ac:dyDescent="0.3">
      <c r="A3104">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s="3">
        <v>220.98</v>
      </c>
      <c r="S3104" s="5">
        <v>1</v>
      </c>
      <c r="T3104" s="4">
        <v>0</v>
      </c>
      <c r="U3104" s="3">
        <v>50.825400000000002</v>
      </c>
      <c r="V3104" t="str">
        <f t="shared" si="96"/>
        <v>Dec-2017</v>
      </c>
      <c r="W3104" s="4">
        <f t="shared" si="97"/>
        <v>0.23</v>
      </c>
    </row>
    <row r="3105" spans="1:23" x14ac:dyDescent="0.3">
      <c r="A3105">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s="3">
        <v>12.957000000000001</v>
      </c>
      <c r="S3105" s="5">
        <v>7</v>
      </c>
      <c r="T3105" s="4">
        <v>0.7</v>
      </c>
      <c r="U3105" s="3">
        <v>-9.5017999999999994</v>
      </c>
      <c r="V3105" t="str">
        <f t="shared" si="96"/>
        <v>Dec-2016</v>
      </c>
      <c r="W3105" s="4">
        <f t="shared" si="97"/>
        <v>-0.73333333333333328</v>
      </c>
    </row>
    <row r="3106" spans="1:23" x14ac:dyDescent="0.3">
      <c r="A3106">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s="3">
        <v>25.68</v>
      </c>
      <c r="S3106" s="5">
        <v>6</v>
      </c>
      <c r="T3106" s="4">
        <v>0</v>
      </c>
      <c r="U3106" s="3">
        <v>11.555999999999999</v>
      </c>
      <c r="V3106" t="str">
        <f t="shared" si="96"/>
        <v>Mar-2017</v>
      </c>
      <c r="W3106" s="4">
        <f t="shared" si="97"/>
        <v>0.44999999999999996</v>
      </c>
    </row>
    <row r="3107" spans="1:23" x14ac:dyDescent="0.3">
      <c r="A3107">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v>
      </c>
      <c r="S3107" s="5">
        <v>4</v>
      </c>
      <c r="T3107" s="4">
        <v>0.2</v>
      </c>
      <c r="U3107" s="3">
        <v>5.6955999999999998</v>
      </c>
      <c r="V3107" t="str">
        <f t="shared" si="96"/>
        <v>Jul-2016</v>
      </c>
      <c r="W3107" s="4">
        <f t="shared" si="97"/>
        <v>0.36249999999999999</v>
      </c>
    </row>
    <row r="3108" spans="1:23" x14ac:dyDescent="0.3">
      <c r="A3108">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s="5">
        <v>6</v>
      </c>
      <c r="T3108" s="4">
        <v>0.2</v>
      </c>
      <c r="U3108" s="3">
        <v>26.115600000000001</v>
      </c>
      <c r="V3108" t="str">
        <f t="shared" si="96"/>
        <v>Jul-2017</v>
      </c>
      <c r="W3108" s="4">
        <f t="shared" si="97"/>
        <v>8.7500000000000008E-2</v>
      </c>
    </row>
    <row r="3109" spans="1:23" x14ac:dyDescent="0.3">
      <c r="A3109">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s="3">
        <v>21.93</v>
      </c>
      <c r="S3109" s="5">
        <v>3</v>
      </c>
      <c r="T3109" s="4">
        <v>0</v>
      </c>
      <c r="U3109" s="3">
        <v>10.0878</v>
      </c>
      <c r="V3109" t="str">
        <f t="shared" si="96"/>
        <v>Jul-2016</v>
      </c>
      <c r="W3109" s="4">
        <f t="shared" si="97"/>
        <v>0.45999999999999996</v>
      </c>
    </row>
    <row r="3110" spans="1:23" x14ac:dyDescent="0.3">
      <c r="A3110">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s="5">
        <v>3</v>
      </c>
      <c r="T3110" s="4">
        <v>0</v>
      </c>
      <c r="U3110" s="3">
        <v>4.8587999999999996</v>
      </c>
      <c r="V3110" t="str">
        <f t="shared" si="96"/>
        <v>Jul-2016</v>
      </c>
      <c r="W3110" s="4">
        <f t="shared" si="97"/>
        <v>1.9999999999999997E-2</v>
      </c>
    </row>
    <row r="3111" spans="1:23" x14ac:dyDescent="0.3">
      <c r="A3111">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s="5">
        <v>1</v>
      </c>
      <c r="T3111" s="4">
        <v>0</v>
      </c>
      <c r="U3111" s="3">
        <v>3.7435999999999998</v>
      </c>
      <c r="V3111" t="str">
        <f t="shared" si="96"/>
        <v>Jul-2016</v>
      </c>
      <c r="W3111" s="4">
        <f t="shared" si="97"/>
        <v>0.49</v>
      </c>
    </row>
    <row r="3112" spans="1:23" x14ac:dyDescent="0.3">
      <c r="A3112">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s="5">
        <v>8</v>
      </c>
      <c r="T3112" s="4">
        <v>0</v>
      </c>
      <c r="U3112" s="3">
        <v>25.401599999999998</v>
      </c>
      <c r="V3112" t="str">
        <f t="shared" si="96"/>
        <v>Jul-2016</v>
      </c>
      <c r="W3112" s="4">
        <f t="shared" si="97"/>
        <v>0.48999999999999994</v>
      </c>
    </row>
    <row r="3113" spans="1:23" x14ac:dyDescent="0.3">
      <c r="A311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s="5">
        <v>1</v>
      </c>
      <c r="T3113" s="4">
        <v>0</v>
      </c>
      <c r="U3113" s="3">
        <v>47.730600000000003</v>
      </c>
      <c r="V3113" t="str">
        <f t="shared" si="96"/>
        <v>Jul-2016</v>
      </c>
      <c r="W3113" s="4">
        <f t="shared" si="97"/>
        <v>0.18</v>
      </c>
    </row>
    <row r="3114" spans="1:23" x14ac:dyDescent="0.3">
      <c r="A3114">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s="3">
        <v>837.6</v>
      </c>
      <c r="S3114" s="5">
        <v>3</v>
      </c>
      <c r="T3114" s="4">
        <v>0.2</v>
      </c>
      <c r="U3114" s="3">
        <v>62.82</v>
      </c>
      <c r="V3114" t="str">
        <f t="shared" si="96"/>
        <v>Aug-2016</v>
      </c>
      <c r="W3114" s="4">
        <f t="shared" si="97"/>
        <v>7.4999999999999997E-2</v>
      </c>
    </row>
    <row r="3115" spans="1:23" x14ac:dyDescent="0.3">
      <c r="A3115">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s="5">
        <v>5</v>
      </c>
      <c r="T3115" s="4">
        <v>0</v>
      </c>
      <c r="U3115" s="3">
        <v>63.872999999999998</v>
      </c>
      <c r="V3115" t="str">
        <f t="shared" si="96"/>
        <v>Aug-2016</v>
      </c>
      <c r="W3115" s="4">
        <f t="shared" si="97"/>
        <v>0.47</v>
      </c>
    </row>
    <row r="3116" spans="1:23" x14ac:dyDescent="0.3">
      <c r="A3116">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s="5">
        <v>6</v>
      </c>
      <c r="T3116" s="4">
        <v>0</v>
      </c>
      <c r="U3116" s="3">
        <v>16.993200000000002</v>
      </c>
      <c r="V3116" t="str">
        <f t="shared" si="96"/>
        <v>Aug-2016</v>
      </c>
      <c r="W3116" s="4">
        <f t="shared" si="97"/>
        <v>0.49000000000000005</v>
      </c>
    </row>
    <row r="3117" spans="1:23" x14ac:dyDescent="0.3">
      <c r="A3117">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532.70399999999995</v>
      </c>
      <c r="S3117" s="5">
        <v>6</v>
      </c>
      <c r="T3117" s="4">
        <v>0.2</v>
      </c>
      <c r="U3117" s="3">
        <v>-39.952800000000003</v>
      </c>
      <c r="V3117" t="str">
        <f t="shared" si="96"/>
        <v>Aug-2016</v>
      </c>
      <c r="W3117" s="4">
        <f t="shared" si="97"/>
        <v>-7.5000000000000011E-2</v>
      </c>
    </row>
    <row r="3118" spans="1:23" x14ac:dyDescent="0.3">
      <c r="A3118">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3">
        <v>43.1</v>
      </c>
      <c r="S3118" s="5">
        <v>5</v>
      </c>
      <c r="T3118" s="4">
        <v>0</v>
      </c>
      <c r="U3118" s="3">
        <v>11.206</v>
      </c>
      <c r="V3118" t="str">
        <f t="shared" si="96"/>
        <v>Aug-2016</v>
      </c>
      <c r="W3118" s="4">
        <f t="shared" si="97"/>
        <v>0.25999999999999995</v>
      </c>
    </row>
    <row r="3119" spans="1:23" x14ac:dyDescent="0.3">
      <c r="A3119">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s="5">
        <v>4</v>
      </c>
      <c r="T3119" s="4">
        <v>0</v>
      </c>
      <c r="U3119" s="3">
        <v>0.1588</v>
      </c>
      <c r="V3119" t="str">
        <f t="shared" si="96"/>
        <v>Aug-2016</v>
      </c>
      <c r="W3119" s="4">
        <f t="shared" si="97"/>
        <v>9.9999999999999985E-3</v>
      </c>
    </row>
    <row r="3120" spans="1:23" x14ac:dyDescent="0.3">
      <c r="A3120">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s="5">
        <v>5</v>
      </c>
      <c r="T3120" s="4">
        <v>0.2</v>
      </c>
      <c r="U3120" s="3">
        <v>-182.637</v>
      </c>
      <c r="V3120" t="str">
        <f t="shared" si="96"/>
        <v>Jun-2015</v>
      </c>
      <c r="W3120" s="4">
        <f t="shared" si="97"/>
        <v>-0.16249999999999998</v>
      </c>
    </row>
    <row r="3121" spans="1:23" x14ac:dyDescent="0.3">
      <c r="A3121">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v>
      </c>
      <c r="S3121" s="5">
        <v>2</v>
      </c>
      <c r="T3121" s="4">
        <v>0.2</v>
      </c>
      <c r="U3121" s="3">
        <v>31.198</v>
      </c>
      <c r="V3121" t="str">
        <f t="shared" si="96"/>
        <v>Jun-2015</v>
      </c>
      <c r="W3121" s="4">
        <f t="shared" si="97"/>
        <v>0.125</v>
      </c>
    </row>
    <row r="3122" spans="1:23" x14ac:dyDescent="0.3">
      <c r="A3122">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s="3">
        <v>48.671999999999997</v>
      </c>
      <c r="S3122" s="5">
        <v>3</v>
      </c>
      <c r="T3122" s="4">
        <v>0.2</v>
      </c>
      <c r="U3122" s="3">
        <v>7.3007999999999997</v>
      </c>
      <c r="V3122" t="str">
        <f t="shared" si="96"/>
        <v>Jun-2015</v>
      </c>
      <c r="W3122" s="4">
        <f t="shared" si="97"/>
        <v>0.15</v>
      </c>
    </row>
    <row r="3123" spans="1:23" x14ac:dyDescent="0.3">
      <c r="A312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s="5">
        <v>2</v>
      </c>
      <c r="T3123" s="4">
        <v>0.2</v>
      </c>
      <c r="U3123" s="3">
        <v>7.5960000000000001</v>
      </c>
      <c r="V3123" t="str">
        <f t="shared" si="96"/>
        <v>Jun-2015</v>
      </c>
      <c r="W3123" s="4">
        <f t="shared" si="97"/>
        <v>0.125</v>
      </c>
    </row>
    <row r="3124" spans="1:23" x14ac:dyDescent="0.3">
      <c r="A3124">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78.599999999999994</v>
      </c>
      <c r="S3124" s="5">
        <v>5</v>
      </c>
      <c r="T3124" s="4">
        <v>0.7</v>
      </c>
      <c r="U3124" s="3">
        <v>-62.88</v>
      </c>
      <c r="V3124" t="str">
        <f t="shared" si="96"/>
        <v>Jun-2015</v>
      </c>
      <c r="W3124" s="4">
        <f t="shared" si="97"/>
        <v>-0.8</v>
      </c>
    </row>
    <row r="3125" spans="1:23" x14ac:dyDescent="0.3">
      <c r="A3125">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s="3">
        <v>3.7679999999999998</v>
      </c>
      <c r="S3125" s="5">
        <v>2</v>
      </c>
      <c r="T3125" s="4">
        <v>0.7</v>
      </c>
      <c r="U3125" s="3">
        <v>-3.14</v>
      </c>
      <c r="V3125" t="str">
        <f t="shared" si="96"/>
        <v>Jun-2015</v>
      </c>
      <c r="W3125" s="4">
        <f t="shared" si="97"/>
        <v>-0.83333333333333337</v>
      </c>
    </row>
    <row r="3126" spans="1:23" x14ac:dyDescent="0.3">
      <c r="A3126">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s="5">
        <v>2</v>
      </c>
      <c r="T3126" s="4">
        <v>0.2</v>
      </c>
      <c r="U3126" s="3">
        <v>51.831200000000003</v>
      </c>
      <c r="V3126" t="str">
        <f t="shared" si="96"/>
        <v>Jun-2015</v>
      </c>
      <c r="W3126" s="4">
        <f t="shared" si="97"/>
        <v>0.05</v>
      </c>
    </row>
    <row r="3127" spans="1:23" x14ac:dyDescent="0.3">
      <c r="A3127">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s="5">
        <v>4</v>
      </c>
      <c r="T3127" s="4">
        <v>0.2</v>
      </c>
      <c r="U3127" s="3">
        <v>21.142800000000001</v>
      </c>
      <c r="V3127" t="str">
        <f t="shared" si="96"/>
        <v>Jun-2015</v>
      </c>
      <c r="W3127" s="4">
        <f t="shared" si="97"/>
        <v>3.7500000000000006E-2</v>
      </c>
    </row>
    <row r="3128" spans="1:23" x14ac:dyDescent="0.3">
      <c r="A3128">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s="3">
        <v>258.52800000000002</v>
      </c>
      <c r="S3128" s="5">
        <v>2</v>
      </c>
      <c r="T3128" s="4">
        <v>0.4</v>
      </c>
      <c r="U3128" s="3">
        <v>-47.396799999999999</v>
      </c>
      <c r="V3128" t="str">
        <f t="shared" si="96"/>
        <v>Sep-2017</v>
      </c>
      <c r="W3128" s="4">
        <f t="shared" si="97"/>
        <v>-0.18333333333333332</v>
      </c>
    </row>
    <row r="3129" spans="1:23" x14ac:dyDescent="0.3">
      <c r="A3129">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s="3">
        <v>49.12</v>
      </c>
      <c r="S3129" s="5">
        <v>4</v>
      </c>
      <c r="T3129" s="4">
        <v>0</v>
      </c>
      <c r="U3129" s="3">
        <v>23.086400000000001</v>
      </c>
      <c r="V3129" t="str">
        <f t="shared" si="96"/>
        <v>Oct-2017</v>
      </c>
      <c r="W3129" s="4">
        <f t="shared" si="97"/>
        <v>0.47000000000000003</v>
      </c>
    </row>
    <row r="3130" spans="1:23" x14ac:dyDescent="0.3">
      <c r="A3130">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s="5">
        <v>2</v>
      </c>
      <c r="T3130" s="4">
        <v>0</v>
      </c>
      <c r="U3130" s="3">
        <v>14.671799999999999</v>
      </c>
      <c r="V3130" t="str">
        <f t="shared" si="96"/>
        <v>Dec-2014</v>
      </c>
      <c r="W3130" s="4">
        <f t="shared" si="97"/>
        <v>0.32999999999999996</v>
      </c>
    </row>
    <row r="3131" spans="1:23" x14ac:dyDescent="0.3">
      <c r="A3131">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241.56800000000001</v>
      </c>
      <c r="S3131" s="5">
        <v>2</v>
      </c>
      <c r="T3131" s="4">
        <v>0.2</v>
      </c>
      <c r="U3131" s="3">
        <v>18.117599999999999</v>
      </c>
      <c r="V3131" t="str">
        <f t="shared" si="96"/>
        <v>Dec-2014</v>
      </c>
      <c r="W3131" s="4">
        <f t="shared" si="97"/>
        <v>7.4999999999999997E-2</v>
      </c>
    </row>
    <row r="3132" spans="1:23" x14ac:dyDescent="0.3">
      <c r="A3132">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s="5">
        <v>5</v>
      </c>
      <c r="T3132" s="4">
        <v>0</v>
      </c>
      <c r="U3132" s="3">
        <v>39.5</v>
      </c>
      <c r="V3132" t="str">
        <f t="shared" si="96"/>
        <v>Dec-2014</v>
      </c>
      <c r="W3132" s="4">
        <f t="shared" si="97"/>
        <v>0.1</v>
      </c>
    </row>
    <row r="3133" spans="1:23" x14ac:dyDescent="0.3">
      <c r="A313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627.16800000000001</v>
      </c>
      <c r="S3133" s="5">
        <v>4</v>
      </c>
      <c r="T3133" s="4">
        <v>0.2</v>
      </c>
      <c r="U3133" s="3">
        <v>70.556399999999996</v>
      </c>
      <c r="V3133" t="str">
        <f t="shared" si="96"/>
        <v>Dec-2014</v>
      </c>
      <c r="W3133" s="4">
        <f t="shared" si="97"/>
        <v>0.11249999999999999</v>
      </c>
    </row>
    <row r="3134" spans="1:23" x14ac:dyDescent="0.3">
      <c r="A3134">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s="3">
        <v>13.28</v>
      </c>
      <c r="S3134" s="5">
        <v>2</v>
      </c>
      <c r="T3134" s="4">
        <v>0</v>
      </c>
      <c r="U3134" s="3">
        <v>6.3743999999999996</v>
      </c>
      <c r="V3134" t="str">
        <f t="shared" si="96"/>
        <v>Aug-2014</v>
      </c>
      <c r="W3134" s="4">
        <f t="shared" si="97"/>
        <v>0.48</v>
      </c>
    </row>
    <row r="3135" spans="1:23" x14ac:dyDescent="0.3">
      <c r="A3135">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s="3">
        <v>12.672000000000001</v>
      </c>
      <c r="S3135" s="5">
        <v>3</v>
      </c>
      <c r="T3135" s="4">
        <v>0.2</v>
      </c>
      <c r="U3135" s="3">
        <v>4.4352</v>
      </c>
      <c r="V3135" t="str">
        <f t="shared" si="96"/>
        <v>Aug-2014</v>
      </c>
      <c r="W3135" s="4">
        <f t="shared" si="97"/>
        <v>0.35</v>
      </c>
    </row>
    <row r="3136" spans="1:23" x14ac:dyDescent="0.3">
      <c r="A3136">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30.56</v>
      </c>
      <c r="S3136" s="5">
        <v>5</v>
      </c>
      <c r="T3136" s="4">
        <v>0.8</v>
      </c>
      <c r="U3136" s="3">
        <v>-45.84</v>
      </c>
      <c r="V3136" t="str">
        <f t="shared" si="96"/>
        <v>Nov-2017</v>
      </c>
      <c r="W3136" s="4">
        <f t="shared" si="97"/>
        <v>-1.5000000000000002</v>
      </c>
    </row>
    <row r="3137" spans="1:23" x14ac:dyDescent="0.3">
      <c r="A3137">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s="5">
        <v>3</v>
      </c>
      <c r="T3137" s="4">
        <v>0.2</v>
      </c>
      <c r="U3137" s="3">
        <v>-15.590400000000001</v>
      </c>
      <c r="V3137" t="str">
        <f t="shared" si="96"/>
        <v>Nov-2017</v>
      </c>
      <c r="W3137" s="4">
        <f t="shared" si="97"/>
        <v>-0.2</v>
      </c>
    </row>
    <row r="3138" spans="1:23" x14ac:dyDescent="0.3">
      <c r="A3138">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s="3">
        <v>67.992000000000004</v>
      </c>
      <c r="S3138" s="5">
        <v>1</v>
      </c>
      <c r="T3138" s="4">
        <v>0.2</v>
      </c>
      <c r="U3138" s="3">
        <v>8.4990000000000006</v>
      </c>
      <c r="V3138" t="str">
        <f t="shared" si="96"/>
        <v>Nov-2017</v>
      </c>
      <c r="W3138" s="4">
        <f t="shared" si="97"/>
        <v>0.125</v>
      </c>
    </row>
    <row r="3139" spans="1:23" x14ac:dyDescent="0.3">
      <c r="A3139">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s="5">
        <v>2</v>
      </c>
      <c r="T3139" s="4">
        <v>0.2</v>
      </c>
      <c r="U3139" s="3">
        <v>4.4311999999999996</v>
      </c>
      <c r="V3139" t="str">
        <f t="shared" ref="V3139:V3202" si="98">TEXT(D3139,"mmm-yyyy")</f>
        <v>Nov-2017</v>
      </c>
      <c r="W3139" s="4">
        <f t="shared" ref="W3139:W3202" si="99">IF(R3139=0,0,U3139/R3139)</f>
        <v>0.36249999999999993</v>
      </c>
    </row>
    <row r="3140" spans="1:23" x14ac:dyDescent="0.3">
      <c r="A3140">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s="5">
        <v>2</v>
      </c>
      <c r="T3140" s="4">
        <v>0.2</v>
      </c>
      <c r="U3140" s="3">
        <v>-0.55979999999999996</v>
      </c>
      <c r="V3140" t="str">
        <f t="shared" si="98"/>
        <v>Nov-2017</v>
      </c>
      <c r="W3140" s="4">
        <f t="shared" si="99"/>
        <v>-1.2499999999999999E-2</v>
      </c>
    </row>
    <row r="3141" spans="1:23" x14ac:dyDescent="0.3">
      <c r="A3141">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s="5">
        <v>3</v>
      </c>
      <c r="T3141" s="4">
        <v>0.6</v>
      </c>
      <c r="U3141" s="3">
        <v>-17.7072</v>
      </c>
      <c r="V3141" t="str">
        <f t="shared" si="98"/>
        <v>Nov-2017</v>
      </c>
      <c r="W3141" s="4">
        <f t="shared" si="99"/>
        <v>-0.77500000000000002</v>
      </c>
    </row>
    <row r="3142" spans="1:23" x14ac:dyDescent="0.3">
      <c r="A3142">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s="5">
        <v>3</v>
      </c>
      <c r="T3142" s="4">
        <v>0</v>
      </c>
      <c r="U3142" s="3">
        <v>90.8292</v>
      </c>
      <c r="V3142" t="str">
        <f t="shared" si="98"/>
        <v>Apr-2015</v>
      </c>
      <c r="W3142" s="4">
        <f t="shared" si="99"/>
        <v>0.44</v>
      </c>
    </row>
    <row r="3143" spans="1:23" x14ac:dyDescent="0.3">
      <c r="A314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210.392</v>
      </c>
      <c r="S3143" s="5">
        <v>2</v>
      </c>
      <c r="T3143" s="4">
        <v>0.8</v>
      </c>
      <c r="U3143" s="3">
        <v>-336.62720000000002</v>
      </c>
      <c r="V3143" t="str">
        <f t="shared" si="98"/>
        <v>Dec-2014</v>
      </c>
      <c r="W3143" s="4">
        <f t="shared" si="99"/>
        <v>-1.6</v>
      </c>
    </row>
    <row r="3144" spans="1:23" x14ac:dyDescent="0.3">
      <c r="A3144">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v>
      </c>
      <c r="S3144" s="5">
        <v>5</v>
      </c>
      <c r="T3144" s="4">
        <v>0.2</v>
      </c>
      <c r="U3144" s="3">
        <v>35.988</v>
      </c>
      <c r="V3144" t="str">
        <f t="shared" si="98"/>
        <v>Sep-2017</v>
      </c>
      <c r="W3144" s="4">
        <f t="shared" si="99"/>
        <v>0.3</v>
      </c>
    </row>
    <row r="3145" spans="1:23" x14ac:dyDescent="0.3">
      <c r="A3145">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s="5">
        <v>6</v>
      </c>
      <c r="T3145" s="4">
        <v>0.2</v>
      </c>
      <c r="U3145" s="3">
        <v>0.92820000000000003</v>
      </c>
      <c r="V3145" t="str">
        <f t="shared" si="98"/>
        <v>Sep-2017</v>
      </c>
      <c r="W3145" s="4">
        <f t="shared" si="99"/>
        <v>8.7499999999999994E-2</v>
      </c>
    </row>
    <row r="3146" spans="1:23" x14ac:dyDescent="0.3">
      <c r="A3146">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s="5">
        <v>7</v>
      </c>
      <c r="T3146" s="4">
        <v>0.3</v>
      </c>
      <c r="U3146" s="3">
        <v>-24.843</v>
      </c>
      <c r="V3146" t="str">
        <f t="shared" si="98"/>
        <v>Sep-2016</v>
      </c>
      <c r="W3146" s="4">
        <f t="shared" si="99"/>
        <v>-7.1428571428571425E-2</v>
      </c>
    </row>
    <row r="3147" spans="1:23" x14ac:dyDescent="0.3">
      <c r="A3147">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s="3">
        <v>963.13599999999997</v>
      </c>
      <c r="S3147" s="5">
        <v>4</v>
      </c>
      <c r="T3147" s="4">
        <v>0.2</v>
      </c>
      <c r="U3147" s="3">
        <v>108.3528</v>
      </c>
      <c r="V3147" t="str">
        <f t="shared" si="98"/>
        <v>Feb-2017</v>
      </c>
      <c r="W3147" s="4">
        <f t="shared" si="99"/>
        <v>0.1125</v>
      </c>
    </row>
    <row r="3148" spans="1:23" x14ac:dyDescent="0.3">
      <c r="A3148">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s="3">
        <v>88.775999999999996</v>
      </c>
      <c r="S3148" s="5">
        <v>3</v>
      </c>
      <c r="T3148" s="4">
        <v>0.2</v>
      </c>
      <c r="U3148" s="3">
        <v>7.7679</v>
      </c>
      <c r="V3148" t="str">
        <f t="shared" si="98"/>
        <v>Feb-2017</v>
      </c>
      <c r="W3148" s="4">
        <f t="shared" si="99"/>
        <v>8.7500000000000008E-2</v>
      </c>
    </row>
    <row r="3149" spans="1:23" x14ac:dyDescent="0.3">
      <c r="A3149">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v>
      </c>
      <c r="S3149" s="5">
        <v>5</v>
      </c>
      <c r="T3149" s="4">
        <v>0</v>
      </c>
      <c r="U3149" s="3">
        <v>10.368</v>
      </c>
      <c r="V3149" t="str">
        <f t="shared" si="98"/>
        <v>Jul-2014</v>
      </c>
      <c r="W3149" s="4">
        <f t="shared" si="99"/>
        <v>0.32</v>
      </c>
    </row>
    <row r="3150" spans="1:23" x14ac:dyDescent="0.3">
      <c r="A3150">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v>
      </c>
      <c r="S3150" s="5">
        <v>5</v>
      </c>
      <c r="T3150" s="4">
        <v>0</v>
      </c>
      <c r="U3150" s="3">
        <v>15.552</v>
      </c>
      <c r="V3150" t="str">
        <f t="shared" si="98"/>
        <v>Jun-2016</v>
      </c>
      <c r="W3150" s="4">
        <f t="shared" si="99"/>
        <v>0.48</v>
      </c>
    </row>
    <row r="3151" spans="1:23" x14ac:dyDescent="0.3">
      <c r="A3151">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31.05</v>
      </c>
      <c r="S3151" s="5">
        <v>3</v>
      </c>
      <c r="T3151" s="4">
        <v>0</v>
      </c>
      <c r="U3151" s="3">
        <v>14.904</v>
      </c>
      <c r="V3151" t="str">
        <f t="shared" si="98"/>
        <v>Dec-2014</v>
      </c>
      <c r="W3151" s="4">
        <f t="shared" si="99"/>
        <v>0.48</v>
      </c>
    </row>
    <row r="3152" spans="1:23" x14ac:dyDescent="0.3">
      <c r="A3152">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v>
      </c>
      <c r="S3152" s="5">
        <v>6</v>
      </c>
      <c r="T3152" s="4">
        <v>0.2</v>
      </c>
      <c r="U3152" s="3">
        <v>607.60799999999995</v>
      </c>
      <c r="V3152" t="str">
        <f t="shared" si="98"/>
        <v>Dec-2015</v>
      </c>
      <c r="W3152" s="4">
        <f t="shared" si="99"/>
        <v>0.3</v>
      </c>
    </row>
    <row r="3153" spans="1:23" x14ac:dyDescent="0.3">
      <c r="A315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s="3">
        <v>1799.9939999999999</v>
      </c>
      <c r="S3153" s="5">
        <v>2</v>
      </c>
      <c r="T3153" s="4">
        <v>0.7</v>
      </c>
      <c r="U3153" s="3">
        <v>-2639.9911999999999</v>
      </c>
      <c r="V3153" t="str">
        <f t="shared" si="98"/>
        <v>Dec-2015</v>
      </c>
      <c r="W3153" s="4">
        <f t="shared" si="99"/>
        <v>-1.4666666666666668</v>
      </c>
    </row>
    <row r="3154" spans="1:23" x14ac:dyDescent="0.3">
      <c r="A3154">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s="3">
        <v>101.988</v>
      </c>
      <c r="S3154" s="5">
        <v>2</v>
      </c>
      <c r="T3154" s="4">
        <v>0.4</v>
      </c>
      <c r="U3154" s="3">
        <v>-16.998000000000001</v>
      </c>
      <c r="V3154" t="str">
        <f t="shared" si="98"/>
        <v>Dec-2015</v>
      </c>
      <c r="W3154" s="4">
        <f t="shared" si="99"/>
        <v>-0.16666666666666669</v>
      </c>
    </row>
    <row r="3155" spans="1:23" x14ac:dyDescent="0.3">
      <c r="A3155">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s="5">
        <v>7</v>
      </c>
      <c r="T3155" s="4">
        <v>0.2</v>
      </c>
      <c r="U3155" s="3">
        <v>69.001800000000003</v>
      </c>
      <c r="V3155" t="str">
        <f t="shared" si="98"/>
        <v>Dec-2015</v>
      </c>
      <c r="W3155" s="4">
        <f t="shared" si="99"/>
        <v>0.26250000000000001</v>
      </c>
    </row>
    <row r="3156" spans="1:23" x14ac:dyDescent="0.3">
      <c r="A3156">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s="3">
        <v>735.98</v>
      </c>
      <c r="S3156" s="5">
        <v>2</v>
      </c>
      <c r="T3156" s="4">
        <v>0</v>
      </c>
      <c r="U3156" s="3">
        <v>331.19099999999997</v>
      </c>
      <c r="V3156" t="str">
        <f t="shared" si="98"/>
        <v>Jul-2017</v>
      </c>
      <c r="W3156" s="4">
        <f t="shared" si="99"/>
        <v>0.44999999999999996</v>
      </c>
    </row>
    <row r="3157" spans="1:23" x14ac:dyDescent="0.3">
      <c r="A3157">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s="3">
        <v>93.024000000000001</v>
      </c>
      <c r="S3157" s="5">
        <v>3</v>
      </c>
      <c r="T3157" s="4">
        <v>0.2</v>
      </c>
      <c r="U3157" s="3">
        <v>33.721200000000003</v>
      </c>
      <c r="V3157" t="str">
        <f t="shared" si="98"/>
        <v>Aug-2014</v>
      </c>
      <c r="W3157" s="4">
        <f t="shared" si="99"/>
        <v>0.36250000000000004</v>
      </c>
    </row>
    <row r="3158" spans="1:23" x14ac:dyDescent="0.3">
      <c r="A3158">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s="3">
        <v>284.36399999999998</v>
      </c>
      <c r="S3158" s="5">
        <v>2</v>
      </c>
      <c r="T3158" s="4">
        <v>0.4</v>
      </c>
      <c r="U3158" s="3">
        <v>-75.830399999999997</v>
      </c>
      <c r="V3158" t="str">
        <f t="shared" si="98"/>
        <v>Aug-2015</v>
      </c>
      <c r="W3158" s="4">
        <f t="shared" si="99"/>
        <v>-0.26666666666666666</v>
      </c>
    </row>
    <row r="3159" spans="1:23" x14ac:dyDescent="0.3">
      <c r="A3159">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s="3">
        <v>26</v>
      </c>
      <c r="S3159" s="5">
        <v>2</v>
      </c>
      <c r="T3159" s="4">
        <v>0</v>
      </c>
      <c r="U3159" s="3">
        <v>11.7</v>
      </c>
      <c r="V3159" t="str">
        <f t="shared" si="98"/>
        <v>Aug-2015</v>
      </c>
      <c r="W3159" s="4">
        <f t="shared" si="99"/>
        <v>0.44999999999999996</v>
      </c>
    </row>
    <row r="3160" spans="1:23" x14ac:dyDescent="0.3">
      <c r="A3160">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s="5">
        <v>5</v>
      </c>
      <c r="T3160" s="4">
        <v>0.2</v>
      </c>
      <c r="U3160" s="3">
        <v>5.9184999999999999</v>
      </c>
      <c r="V3160" t="str">
        <f t="shared" si="98"/>
        <v>Mar-2016</v>
      </c>
      <c r="W3160" s="4">
        <f t="shared" si="99"/>
        <v>8.7499999999999994E-2</v>
      </c>
    </row>
    <row r="3161" spans="1:23" x14ac:dyDescent="0.3">
      <c r="A3161">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v>
      </c>
      <c r="S3161" s="5">
        <v>3</v>
      </c>
      <c r="T3161" s="4">
        <v>0.2</v>
      </c>
      <c r="U3161" s="3">
        <v>-17.996400000000001</v>
      </c>
      <c r="V3161" t="str">
        <f t="shared" si="98"/>
        <v>Mar-2016</v>
      </c>
      <c r="W3161" s="4">
        <f t="shared" si="99"/>
        <v>-0.15000000000000002</v>
      </c>
    </row>
    <row r="3162" spans="1:23" x14ac:dyDescent="0.3">
      <c r="A3162">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s="3">
        <v>5.18</v>
      </c>
      <c r="S3162" s="5">
        <v>5</v>
      </c>
      <c r="T3162" s="4">
        <v>0.8</v>
      </c>
      <c r="U3162" s="3">
        <v>-8.0289999999999999</v>
      </c>
      <c r="V3162" t="str">
        <f t="shared" si="98"/>
        <v>Sep-2014</v>
      </c>
      <c r="W3162" s="4">
        <f t="shared" si="99"/>
        <v>-1.55</v>
      </c>
    </row>
    <row r="3163" spans="1:23" x14ac:dyDescent="0.3">
      <c r="A316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s="5">
        <v>2</v>
      </c>
      <c r="T3163" s="4">
        <v>0</v>
      </c>
      <c r="U3163" s="3">
        <v>7.3132000000000001</v>
      </c>
      <c r="V3163" t="str">
        <f t="shared" si="98"/>
        <v>Sep-2014</v>
      </c>
      <c r="W3163" s="4">
        <f t="shared" si="99"/>
        <v>0.47</v>
      </c>
    </row>
    <row r="3164" spans="1:23" x14ac:dyDescent="0.3">
      <c r="A3164">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s="3">
        <v>78.349999999999994</v>
      </c>
      <c r="S3164" s="5">
        <v>5</v>
      </c>
      <c r="T3164" s="4">
        <v>0</v>
      </c>
      <c r="U3164" s="3">
        <v>36.8245</v>
      </c>
      <c r="V3164" t="str">
        <f t="shared" si="98"/>
        <v>Sep-2014</v>
      </c>
      <c r="W3164" s="4">
        <f t="shared" si="99"/>
        <v>0.47000000000000003</v>
      </c>
    </row>
    <row r="3165" spans="1:23" x14ac:dyDescent="0.3">
      <c r="A3165">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s="3">
        <v>59.52</v>
      </c>
      <c r="S3165" s="5">
        <v>3</v>
      </c>
      <c r="T3165" s="4">
        <v>0</v>
      </c>
      <c r="U3165" s="3">
        <v>15.475199999999999</v>
      </c>
      <c r="V3165" t="str">
        <f t="shared" si="98"/>
        <v>Sep-2014</v>
      </c>
      <c r="W3165" s="4">
        <f t="shared" si="99"/>
        <v>0.25999999999999995</v>
      </c>
    </row>
    <row r="3166" spans="1:23" x14ac:dyDescent="0.3">
      <c r="A3166">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s="3">
        <v>38.520000000000003</v>
      </c>
      <c r="S3166" s="5">
        <v>9</v>
      </c>
      <c r="T3166" s="4">
        <v>0</v>
      </c>
      <c r="U3166" s="3">
        <v>17.334</v>
      </c>
      <c r="V3166" t="str">
        <f t="shared" si="98"/>
        <v>Sep-2014</v>
      </c>
      <c r="W3166" s="4">
        <f t="shared" si="99"/>
        <v>0.44999999999999996</v>
      </c>
    </row>
    <row r="3167" spans="1:23" x14ac:dyDescent="0.3">
      <c r="A3167">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s="3">
        <v>239.98400000000001</v>
      </c>
      <c r="S3167" s="5">
        <v>2</v>
      </c>
      <c r="T3167" s="4">
        <v>0.2</v>
      </c>
      <c r="U3167" s="3">
        <v>23.9984</v>
      </c>
      <c r="V3167" t="str">
        <f t="shared" si="98"/>
        <v>Sep-2014</v>
      </c>
      <c r="W3167" s="4">
        <f t="shared" si="99"/>
        <v>9.9999999999999992E-2</v>
      </c>
    </row>
    <row r="3168" spans="1:23" x14ac:dyDescent="0.3">
      <c r="A3168">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s="3">
        <v>19.350000000000001</v>
      </c>
      <c r="S3168" s="5">
        <v>3</v>
      </c>
      <c r="T3168" s="4">
        <v>0</v>
      </c>
      <c r="U3168" s="3">
        <v>9.4815000000000005</v>
      </c>
      <c r="V3168" t="str">
        <f t="shared" si="98"/>
        <v>Sep-2014</v>
      </c>
      <c r="W3168" s="4">
        <f t="shared" si="99"/>
        <v>0.49</v>
      </c>
    </row>
    <row r="3169" spans="1:23" x14ac:dyDescent="0.3">
      <c r="A3169">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s="5">
        <v>5</v>
      </c>
      <c r="T3169" s="4">
        <v>0</v>
      </c>
      <c r="U3169" s="3">
        <v>32.159999999999997</v>
      </c>
      <c r="V3169" t="str">
        <f t="shared" si="98"/>
        <v>Oct-2016</v>
      </c>
      <c r="W3169" s="4">
        <f t="shared" si="99"/>
        <v>0.47999999999999993</v>
      </c>
    </row>
    <row r="3170" spans="1:23" x14ac:dyDescent="0.3">
      <c r="A3170">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s="3">
        <v>390.27199999999999</v>
      </c>
      <c r="S3170" s="5">
        <v>8</v>
      </c>
      <c r="T3170" s="4">
        <v>0.2</v>
      </c>
      <c r="U3170" s="3">
        <v>-24.391999999999999</v>
      </c>
      <c r="V3170" t="str">
        <f t="shared" si="98"/>
        <v>Jun-2016</v>
      </c>
      <c r="W3170" s="4">
        <f t="shared" si="99"/>
        <v>-6.25E-2</v>
      </c>
    </row>
    <row r="3171" spans="1:23" x14ac:dyDescent="0.3">
      <c r="A3171">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s="3">
        <v>62.192</v>
      </c>
      <c r="S3171" s="5">
        <v>13</v>
      </c>
      <c r="T3171" s="4">
        <v>0.2</v>
      </c>
      <c r="U3171" s="3">
        <v>19.434999999999999</v>
      </c>
      <c r="V3171" t="str">
        <f t="shared" si="98"/>
        <v>Jun-2016</v>
      </c>
      <c r="W3171" s="4">
        <f t="shared" si="99"/>
        <v>0.3125</v>
      </c>
    </row>
    <row r="3172" spans="1:23" x14ac:dyDescent="0.3">
      <c r="A3172">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s="3">
        <v>23.88</v>
      </c>
      <c r="S3172" s="5">
        <v>6</v>
      </c>
      <c r="T3172" s="4">
        <v>0</v>
      </c>
      <c r="U3172" s="3">
        <v>11.223599999999999</v>
      </c>
      <c r="V3172" t="str">
        <f t="shared" si="98"/>
        <v>Dec-2017</v>
      </c>
      <c r="W3172" s="4">
        <f t="shared" si="99"/>
        <v>0.47</v>
      </c>
    </row>
    <row r="3173" spans="1:23" x14ac:dyDescent="0.3">
      <c r="A317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3.1680000000000001</v>
      </c>
      <c r="S3173" s="5">
        <v>2</v>
      </c>
      <c r="T3173" s="4">
        <v>0.8</v>
      </c>
      <c r="U3173" s="3">
        <v>-4.7519999999999998</v>
      </c>
      <c r="V3173" t="str">
        <f t="shared" si="98"/>
        <v>Mar-2016</v>
      </c>
      <c r="W3173" s="4">
        <f t="shared" si="99"/>
        <v>-1.4999999999999998</v>
      </c>
    </row>
    <row r="3174" spans="1:23" x14ac:dyDescent="0.3">
      <c r="A3174">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s="5">
        <v>5</v>
      </c>
      <c r="T3174" s="4">
        <v>0.3</v>
      </c>
      <c r="U3174" s="3">
        <v>0</v>
      </c>
      <c r="V3174" t="str">
        <f t="shared" si="98"/>
        <v>Mar-2016</v>
      </c>
      <c r="W3174" s="4">
        <f t="shared" si="99"/>
        <v>0</v>
      </c>
    </row>
    <row r="3175" spans="1:23" x14ac:dyDescent="0.3">
      <c r="A3175">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13.391999999999999</v>
      </c>
      <c r="S3175" s="5">
        <v>3</v>
      </c>
      <c r="T3175" s="4">
        <v>0.2</v>
      </c>
      <c r="U3175" s="3">
        <v>1.5065999999999999</v>
      </c>
      <c r="V3175" t="str">
        <f t="shared" si="98"/>
        <v>Mar-2016</v>
      </c>
      <c r="W3175" s="4">
        <f t="shared" si="99"/>
        <v>0.1125</v>
      </c>
    </row>
    <row r="3176" spans="1:23" x14ac:dyDescent="0.3">
      <c r="A3176">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s="3">
        <v>181.86</v>
      </c>
      <c r="S3176" s="5">
        <v>7</v>
      </c>
      <c r="T3176" s="4">
        <v>0</v>
      </c>
      <c r="U3176" s="3">
        <v>50.9208</v>
      </c>
      <c r="V3176" t="str">
        <f t="shared" si="98"/>
        <v>Nov-2017</v>
      </c>
      <c r="W3176" s="4">
        <f t="shared" si="99"/>
        <v>0.27999999999999997</v>
      </c>
    </row>
    <row r="3177" spans="1:23" x14ac:dyDescent="0.3">
      <c r="A3177">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s="3">
        <v>180.58799999999999</v>
      </c>
      <c r="S3177" s="5">
        <v>2</v>
      </c>
      <c r="T3177" s="4">
        <v>0.7</v>
      </c>
      <c r="U3177" s="3">
        <v>-240.78399999999999</v>
      </c>
      <c r="V3177" t="str">
        <f t="shared" si="98"/>
        <v>Sep-2017</v>
      </c>
      <c r="W3177" s="4">
        <f t="shared" si="99"/>
        <v>-1.3333333333333333</v>
      </c>
    </row>
    <row r="3178" spans="1:23" x14ac:dyDescent="0.3">
      <c r="A3178">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s="3">
        <v>47.984000000000002</v>
      </c>
      <c r="S3178" s="5">
        <v>2</v>
      </c>
      <c r="T3178" s="4">
        <v>0.2</v>
      </c>
      <c r="U3178" s="3">
        <v>0.5998</v>
      </c>
      <c r="V3178" t="str">
        <f t="shared" si="98"/>
        <v>Sep-2017</v>
      </c>
      <c r="W3178" s="4">
        <f t="shared" si="99"/>
        <v>1.2499999999999999E-2</v>
      </c>
    </row>
    <row r="3179" spans="1:23" x14ac:dyDescent="0.3">
      <c r="A3179">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s="5">
        <v>2</v>
      </c>
      <c r="T3179" s="4">
        <v>0</v>
      </c>
      <c r="U3179" s="3">
        <v>9.0047999999999995</v>
      </c>
      <c r="V3179" t="str">
        <f t="shared" si="98"/>
        <v>Sep-2017</v>
      </c>
      <c r="W3179" s="4">
        <f t="shared" si="99"/>
        <v>0.47999999999999993</v>
      </c>
    </row>
    <row r="3180" spans="1:23" x14ac:dyDescent="0.3">
      <c r="A3180">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s="5">
        <v>3</v>
      </c>
      <c r="T3180" s="4">
        <v>0</v>
      </c>
      <c r="U3180" s="3">
        <v>6.0726000000000004</v>
      </c>
      <c r="V3180" t="str">
        <f t="shared" si="98"/>
        <v>Dec-2017</v>
      </c>
      <c r="W3180" s="4">
        <f t="shared" si="99"/>
        <v>0.28999999999999998</v>
      </c>
    </row>
    <row r="3181" spans="1:23" x14ac:dyDescent="0.3">
      <c r="A3181">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s="5">
        <v>2</v>
      </c>
      <c r="T3181" s="4">
        <v>0</v>
      </c>
      <c r="U3181" s="3">
        <v>18.190799999999999</v>
      </c>
      <c r="V3181" t="str">
        <f t="shared" si="98"/>
        <v>Dec-2017</v>
      </c>
      <c r="W3181" s="4">
        <f t="shared" si="99"/>
        <v>0.31</v>
      </c>
    </row>
    <row r="3182" spans="1:23" x14ac:dyDescent="0.3">
      <c r="A3182">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254.9</v>
      </c>
      <c r="S3182" s="5">
        <v>5</v>
      </c>
      <c r="T3182" s="4">
        <v>0</v>
      </c>
      <c r="U3182" s="3">
        <v>68.822999999999993</v>
      </c>
      <c r="V3182" t="str">
        <f t="shared" si="98"/>
        <v>Dec-2017</v>
      </c>
      <c r="W3182" s="4">
        <f t="shared" si="99"/>
        <v>0.26999999999999996</v>
      </c>
    </row>
    <row r="3183" spans="1:23" x14ac:dyDescent="0.3">
      <c r="A318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s="5">
        <v>2</v>
      </c>
      <c r="T3183" s="4">
        <v>0</v>
      </c>
      <c r="U3183" s="3">
        <v>4.4344000000000001</v>
      </c>
      <c r="V3183" t="str">
        <f t="shared" si="98"/>
        <v>Nov-2017</v>
      </c>
      <c r="W3183" s="4">
        <f t="shared" si="99"/>
        <v>0.45999999999999996</v>
      </c>
    </row>
    <row r="3184" spans="1:23" x14ac:dyDescent="0.3">
      <c r="A3184">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v>
      </c>
      <c r="S3184" s="5">
        <v>3</v>
      </c>
      <c r="T3184" s="4">
        <v>0</v>
      </c>
      <c r="U3184" s="3">
        <v>355.44659999999999</v>
      </c>
      <c r="V3184" t="str">
        <f t="shared" si="98"/>
        <v>Nov-2017</v>
      </c>
      <c r="W3184" s="4">
        <f t="shared" si="99"/>
        <v>0.43</v>
      </c>
    </row>
    <row r="3185" spans="1:23" x14ac:dyDescent="0.3">
      <c r="A3185">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s="5">
        <v>9</v>
      </c>
      <c r="T3185" s="4">
        <v>0</v>
      </c>
      <c r="U3185" s="3">
        <v>473.61059999999998</v>
      </c>
      <c r="V3185" t="str">
        <f t="shared" si="98"/>
        <v>Nov-2017</v>
      </c>
      <c r="W3185" s="4">
        <f t="shared" si="99"/>
        <v>0.28999999999999998</v>
      </c>
    </row>
    <row r="3186" spans="1:23" x14ac:dyDescent="0.3">
      <c r="A3186">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s="5">
        <v>3</v>
      </c>
      <c r="T3186" s="4">
        <v>0</v>
      </c>
      <c r="U3186" s="3">
        <v>157.87020000000001</v>
      </c>
      <c r="V3186" t="str">
        <f t="shared" si="98"/>
        <v>Nov-2017</v>
      </c>
      <c r="W3186" s="4">
        <f t="shared" si="99"/>
        <v>0.29000000000000004</v>
      </c>
    </row>
    <row r="3187" spans="1:23" x14ac:dyDescent="0.3">
      <c r="A3187">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s="3">
        <v>26.045999999999999</v>
      </c>
      <c r="S3187" s="5">
        <v>3</v>
      </c>
      <c r="T3187" s="4">
        <v>0.8</v>
      </c>
      <c r="U3187" s="3">
        <v>-44.278199999999998</v>
      </c>
      <c r="V3187" t="str">
        <f t="shared" si="98"/>
        <v>Nov-2014</v>
      </c>
      <c r="W3187" s="4">
        <f t="shared" si="99"/>
        <v>-1.7</v>
      </c>
    </row>
    <row r="3188" spans="1:23" x14ac:dyDescent="0.3">
      <c r="A3188">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s="3">
        <v>74.352000000000004</v>
      </c>
      <c r="S3188" s="5">
        <v>3</v>
      </c>
      <c r="T3188" s="4">
        <v>0.2</v>
      </c>
      <c r="U3188" s="3">
        <v>26.9526</v>
      </c>
      <c r="V3188" t="str">
        <f t="shared" si="98"/>
        <v>Nov-2014</v>
      </c>
      <c r="W3188" s="4">
        <f t="shared" si="99"/>
        <v>0.36249999999999999</v>
      </c>
    </row>
    <row r="3189" spans="1:23" x14ac:dyDescent="0.3">
      <c r="A3189">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s="5">
        <v>7</v>
      </c>
      <c r="T3189" s="4">
        <v>0</v>
      </c>
      <c r="U3189" s="3">
        <v>32.1678</v>
      </c>
      <c r="V3189" t="str">
        <f t="shared" si="98"/>
        <v>Mar-2017</v>
      </c>
      <c r="W3189" s="4">
        <f t="shared" si="99"/>
        <v>0.45999999999999996</v>
      </c>
    </row>
    <row r="3190" spans="1:23" x14ac:dyDescent="0.3">
      <c r="A3190">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s="3">
        <v>3.75</v>
      </c>
      <c r="S3190" s="5">
        <v>1</v>
      </c>
      <c r="T3190" s="4">
        <v>0</v>
      </c>
      <c r="U3190" s="3">
        <v>1.8</v>
      </c>
      <c r="V3190" t="str">
        <f t="shared" si="98"/>
        <v>Oct-2017</v>
      </c>
      <c r="W3190" s="4">
        <f t="shared" si="99"/>
        <v>0.48000000000000004</v>
      </c>
    </row>
    <row r="3191" spans="1:23" x14ac:dyDescent="0.3">
      <c r="A3191">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s="3">
        <v>20.928000000000001</v>
      </c>
      <c r="S3191" s="5">
        <v>4</v>
      </c>
      <c r="T3191" s="4">
        <v>0.2</v>
      </c>
      <c r="U3191" s="3">
        <v>7.5864000000000003</v>
      </c>
      <c r="V3191" t="str">
        <f t="shared" si="98"/>
        <v>Oct-2017</v>
      </c>
      <c r="W3191" s="4">
        <f t="shared" si="99"/>
        <v>0.36249999999999999</v>
      </c>
    </row>
    <row r="3192" spans="1:23" x14ac:dyDescent="0.3">
      <c r="A3192">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s="3">
        <v>12.672000000000001</v>
      </c>
      <c r="S3192" s="5">
        <v>3</v>
      </c>
      <c r="T3192" s="4">
        <v>0.2</v>
      </c>
      <c r="U3192" s="3">
        <v>-3.1680000000000001</v>
      </c>
      <c r="V3192" t="str">
        <f t="shared" si="98"/>
        <v>Jan-2016</v>
      </c>
      <c r="W3192" s="4">
        <f t="shared" si="99"/>
        <v>-0.25</v>
      </c>
    </row>
    <row r="3193" spans="1:23" x14ac:dyDescent="0.3">
      <c r="A319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s="5">
        <v>1</v>
      </c>
      <c r="T3193" s="4">
        <v>0</v>
      </c>
      <c r="U3193" s="3">
        <v>17.157399999999999</v>
      </c>
      <c r="V3193" t="str">
        <f t="shared" si="98"/>
        <v>Oct-2017</v>
      </c>
      <c r="W3193" s="4">
        <f t="shared" si="99"/>
        <v>0.26</v>
      </c>
    </row>
    <row r="3194" spans="1:23" x14ac:dyDescent="0.3">
      <c r="A3194">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s="3">
        <v>6.37</v>
      </c>
      <c r="S3194" s="5">
        <v>7</v>
      </c>
      <c r="T3194" s="4">
        <v>0.8</v>
      </c>
      <c r="U3194" s="3">
        <v>-9.5549999999999997</v>
      </c>
      <c r="V3194" t="str">
        <f t="shared" si="98"/>
        <v>Jun-2017</v>
      </c>
      <c r="W3194" s="4">
        <f t="shared" si="99"/>
        <v>-1.5</v>
      </c>
    </row>
    <row r="3195" spans="1:23" x14ac:dyDescent="0.3">
      <c r="A3195">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s="3">
        <v>3.6480000000000001</v>
      </c>
      <c r="S3195" s="5">
        <v>3</v>
      </c>
      <c r="T3195" s="4">
        <v>0.8</v>
      </c>
      <c r="U3195" s="3">
        <v>-6.0191999999999997</v>
      </c>
      <c r="V3195" t="str">
        <f t="shared" si="98"/>
        <v>Sep-2014</v>
      </c>
      <c r="W3195" s="4">
        <f t="shared" si="99"/>
        <v>-1.65</v>
      </c>
    </row>
    <row r="3196" spans="1:23" x14ac:dyDescent="0.3">
      <c r="A3196">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s="3">
        <v>31.103999999999999</v>
      </c>
      <c r="S3196" s="5">
        <v>6</v>
      </c>
      <c r="T3196" s="4">
        <v>0.2</v>
      </c>
      <c r="U3196" s="3">
        <v>10.8864</v>
      </c>
      <c r="V3196" t="str">
        <f t="shared" si="98"/>
        <v>Sep-2014</v>
      </c>
      <c r="W3196" s="4">
        <f t="shared" si="99"/>
        <v>0.35000000000000003</v>
      </c>
    </row>
    <row r="3197" spans="1:23" x14ac:dyDescent="0.3">
      <c r="A3197">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s="3">
        <v>23.34</v>
      </c>
      <c r="S3197" s="5">
        <v>3</v>
      </c>
      <c r="T3197" s="4">
        <v>0</v>
      </c>
      <c r="U3197" s="3">
        <v>0.2334</v>
      </c>
      <c r="V3197" t="str">
        <f t="shared" si="98"/>
        <v>Aug-2016</v>
      </c>
      <c r="W3197" s="4">
        <f t="shared" si="99"/>
        <v>0.01</v>
      </c>
    </row>
    <row r="3198" spans="1:23" x14ac:dyDescent="0.3">
      <c r="A3198">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s="5">
        <v>3</v>
      </c>
      <c r="T3198" s="4">
        <v>0</v>
      </c>
      <c r="U3198" s="3">
        <v>14.085900000000001</v>
      </c>
      <c r="V3198" t="str">
        <f t="shared" si="98"/>
        <v>Jul-2017</v>
      </c>
      <c r="W3198" s="4">
        <f t="shared" si="99"/>
        <v>0.47000000000000003</v>
      </c>
    </row>
    <row r="3199" spans="1:23" x14ac:dyDescent="0.3">
      <c r="A3199">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s="3">
        <v>3.3660000000000001</v>
      </c>
      <c r="S3199" s="5">
        <v>3</v>
      </c>
      <c r="T3199" s="4">
        <v>0.7</v>
      </c>
      <c r="U3199" s="3">
        <v>-2.2440000000000002</v>
      </c>
      <c r="V3199" t="str">
        <f t="shared" si="98"/>
        <v>Jul-2015</v>
      </c>
      <c r="W3199" s="4">
        <f t="shared" si="99"/>
        <v>-0.66666666666666674</v>
      </c>
    </row>
    <row r="3200" spans="1:23" x14ac:dyDescent="0.3">
      <c r="A3200">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s="3">
        <v>95.968000000000004</v>
      </c>
      <c r="S3200" s="5">
        <v>4</v>
      </c>
      <c r="T3200" s="4">
        <v>0.2</v>
      </c>
      <c r="U3200" s="3">
        <v>9.5968</v>
      </c>
      <c r="V3200" t="str">
        <f t="shared" si="98"/>
        <v>Dec-2014</v>
      </c>
      <c r="W3200" s="4">
        <f t="shared" si="99"/>
        <v>9.9999999999999992E-2</v>
      </c>
    </row>
    <row r="3201" spans="1:23" x14ac:dyDescent="0.3">
      <c r="A3201">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s="3">
        <v>18.704000000000001</v>
      </c>
      <c r="S3201" s="5">
        <v>7</v>
      </c>
      <c r="T3201" s="4">
        <v>0.2</v>
      </c>
      <c r="U3201" s="3">
        <v>2.3380000000000001</v>
      </c>
      <c r="V3201" t="str">
        <f t="shared" si="98"/>
        <v>Dec-2017</v>
      </c>
      <c r="W3201" s="4">
        <f t="shared" si="99"/>
        <v>0.125</v>
      </c>
    </row>
    <row r="3202" spans="1:23" x14ac:dyDescent="0.3">
      <c r="A3202">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s="3">
        <v>149.232</v>
      </c>
      <c r="S3202" s="5">
        <v>3</v>
      </c>
      <c r="T3202" s="4">
        <v>0.2</v>
      </c>
      <c r="U3202" s="3">
        <v>3.7307999999999999</v>
      </c>
      <c r="V3202" t="str">
        <f t="shared" si="98"/>
        <v>May-2014</v>
      </c>
      <c r="W3202" s="4">
        <f t="shared" si="99"/>
        <v>2.4999999999999998E-2</v>
      </c>
    </row>
    <row r="3203" spans="1:23" x14ac:dyDescent="0.3">
      <c r="A320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v>
      </c>
      <c r="S3203" s="5">
        <v>4</v>
      </c>
      <c r="T3203" s="4">
        <v>0.2</v>
      </c>
      <c r="U3203" s="3">
        <v>5.7767999999999997</v>
      </c>
      <c r="V3203" t="str">
        <f t="shared" ref="V3203:V3266" si="100">TEXT(D3203,"mmm-yyyy")</f>
        <v>May-2014</v>
      </c>
      <c r="W3203" s="4">
        <f t="shared" ref="W3203:W3266" si="101">IF(R3203=0,0,U3203/R3203)</f>
        <v>0.36249999999999999</v>
      </c>
    </row>
    <row r="3204" spans="1:23" x14ac:dyDescent="0.3">
      <c r="A3204">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s="5">
        <v>8</v>
      </c>
      <c r="T3204" s="4">
        <v>0.2</v>
      </c>
      <c r="U3204" s="3">
        <v>60.153599999999997</v>
      </c>
      <c r="V3204" t="str">
        <f t="shared" si="100"/>
        <v>Nov-2014</v>
      </c>
      <c r="W3204" s="4">
        <f t="shared" si="101"/>
        <v>0.1</v>
      </c>
    </row>
    <row r="3205" spans="1:23" x14ac:dyDescent="0.3">
      <c r="A3205">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s="5">
        <v>1</v>
      </c>
      <c r="T3205" s="4">
        <v>0</v>
      </c>
      <c r="U3205" s="3">
        <v>4.2861000000000002</v>
      </c>
      <c r="V3205" t="str">
        <f t="shared" si="100"/>
        <v>Nov-2014</v>
      </c>
      <c r="W3205" s="4">
        <f t="shared" si="101"/>
        <v>0.39</v>
      </c>
    </row>
    <row r="3206" spans="1:23" x14ac:dyDescent="0.3">
      <c r="A3206">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s="5">
        <v>2</v>
      </c>
      <c r="T3206" s="4">
        <v>0</v>
      </c>
      <c r="U3206" s="3">
        <v>11.166399999999999</v>
      </c>
      <c r="V3206" t="str">
        <f t="shared" si="100"/>
        <v>Nov-2014</v>
      </c>
      <c r="W3206" s="4">
        <f t="shared" si="101"/>
        <v>0.27999999999999997</v>
      </c>
    </row>
    <row r="3207" spans="1:23" x14ac:dyDescent="0.3">
      <c r="A3207">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s="5">
        <v>8</v>
      </c>
      <c r="T3207" s="4">
        <v>0</v>
      </c>
      <c r="U3207" s="3">
        <v>28.007999999999999</v>
      </c>
      <c r="V3207" t="str">
        <f t="shared" si="100"/>
        <v>Nov-2014</v>
      </c>
      <c r="W3207" s="4">
        <f t="shared" si="101"/>
        <v>0.44999999999999996</v>
      </c>
    </row>
    <row r="3208" spans="1:23" x14ac:dyDescent="0.3">
      <c r="A3208">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s="5">
        <v>5</v>
      </c>
      <c r="T3208" s="4">
        <v>0</v>
      </c>
      <c r="U3208" s="3">
        <v>14.896000000000001</v>
      </c>
      <c r="V3208" t="str">
        <f t="shared" si="100"/>
        <v>Nov-2014</v>
      </c>
      <c r="W3208" s="4">
        <f t="shared" si="101"/>
        <v>0.28000000000000003</v>
      </c>
    </row>
    <row r="3209" spans="1:23" x14ac:dyDescent="0.3">
      <c r="A3209">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s="3">
        <v>39.840000000000003</v>
      </c>
      <c r="S3209" s="5">
        <v>8</v>
      </c>
      <c r="T3209" s="4">
        <v>0</v>
      </c>
      <c r="U3209" s="3">
        <v>18.3264</v>
      </c>
      <c r="V3209" t="str">
        <f t="shared" si="100"/>
        <v>Nov-2014</v>
      </c>
      <c r="W3209" s="4">
        <f t="shared" si="101"/>
        <v>0.45999999999999996</v>
      </c>
    </row>
    <row r="3210" spans="1:23" x14ac:dyDescent="0.3">
      <c r="A3210">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s="3">
        <v>349.95</v>
      </c>
      <c r="S3210" s="5">
        <v>5</v>
      </c>
      <c r="T3210" s="4">
        <v>0</v>
      </c>
      <c r="U3210" s="3">
        <v>118.983</v>
      </c>
      <c r="V3210" t="str">
        <f t="shared" si="100"/>
        <v>Jan-2016</v>
      </c>
      <c r="W3210" s="4">
        <f t="shared" si="101"/>
        <v>0.34</v>
      </c>
    </row>
    <row r="3211" spans="1:23" x14ac:dyDescent="0.3">
      <c r="A3211">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v>
      </c>
      <c r="S3211" s="5">
        <v>9</v>
      </c>
      <c r="T3211" s="4">
        <v>0.2</v>
      </c>
      <c r="U3211" s="3">
        <v>141.72300000000001</v>
      </c>
      <c r="V3211" t="str">
        <f t="shared" si="100"/>
        <v>Jan-2016</v>
      </c>
      <c r="W3211" s="4">
        <f t="shared" si="101"/>
        <v>0.37500000000000006</v>
      </c>
    </row>
    <row r="3212" spans="1:23" x14ac:dyDescent="0.3">
      <c r="A3212">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s="3">
        <v>13.391999999999999</v>
      </c>
      <c r="S3212" s="5">
        <v>3</v>
      </c>
      <c r="T3212" s="4">
        <v>0.2</v>
      </c>
      <c r="U3212" s="3">
        <v>5.0220000000000002</v>
      </c>
      <c r="V3212" t="str">
        <f t="shared" si="100"/>
        <v>Sep-2017</v>
      </c>
      <c r="W3212" s="4">
        <f t="shared" si="101"/>
        <v>0.37500000000000006</v>
      </c>
    </row>
    <row r="3213" spans="1:23" x14ac:dyDescent="0.3">
      <c r="A321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s="3">
        <v>11.228</v>
      </c>
      <c r="S3213" s="5">
        <v>7</v>
      </c>
      <c r="T3213" s="4">
        <v>0.8</v>
      </c>
      <c r="U3213" s="3">
        <v>-18.526199999999999</v>
      </c>
      <c r="V3213" t="str">
        <f t="shared" si="100"/>
        <v>Sep-2017</v>
      </c>
      <c r="W3213" s="4">
        <f t="shared" si="101"/>
        <v>-1.65</v>
      </c>
    </row>
    <row r="3214" spans="1:23" x14ac:dyDescent="0.3">
      <c r="A3214">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s="5">
        <v>11</v>
      </c>
      <c r="T3214" s="4">
        <v>0</v>
      </c>
      <c r="U3214" s="3">
        <v>58.027200000000001</v>
      </c>
      <c r="V3214" t="str">
        <f t="shared" si="100"/>
        <v>Dec-2014</v>
      </c>
      <c r="W3214" s="4">
        <f t="shared" si="101"/>
        <v>0.27999999999999997</v>
      </c>
    </row>
    <row r="3215" spans="1:23" x14ac:dyDescent="0.3">
      <c r="A3215">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s="5">
        <v>1</v>
      </c>
      <c r="T3215" s="4">
        <v>0.2</v>
      </c>
      <c r="U3215" s="3">
        <v>0.16919999999999999</v>
      </c>
      <c r="V3215" t="str">
        <f t="shared" si="100"/>
        <v>Jun-2016</v>
      </c>
      <c r="W3215" s="4">
        <f t="shared" si="101"/>
        <v>0.11249999999999999</v>
      </c>
    </row>
    <row r="3216" spans="1:23" x14ac:dyDescent="0.3">
      <c r="A3216">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34.847999999999999</v>
      </c>
      <c r="S3216" s="5">
        <v>2</v>
      </c>
      <c r="T3216" s="4">
        <v>0.2</v>
      </c>
      <c r="U3216" s="3">
        <v>6.5339999999999998</v>
      </c>
      <c r="V3216" t="str">
        <f t="shared" si="100"/>
        <v>Jun-2016</v>
      </c>
      <c r="W3216" s="4">
        <f t="shared" si="101"/>
        <v>0.1875</v>
      </c>
    </row>
    <row r="3217" spans="1:23" x14ac:dyDescent="0.3">
      <c r="A3217">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s="3">
        <v>75.180000000000007</v>
      </c>
      <c r="S3217" s="5">
        <v>6</v>
      </c>
      <c r="T3217" s="4">
        <v>0</v>
      </c>
      <c r="U3217" s="3">
        <v>35.334600000000002</v>
      </c>
      <c r="V3217" t="str">
        <f t="shared" si="100"/>
        <v>Jul-2017</v>
      </c>
      <c r="W3217" s="4">
        <f t="shared" si="101"/>
        <v>0.47</v>
      </c>
    </row>
    <row r="3218" spans="1:23" x14ac:dyDescent="0.3">
      <c r="A3218">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s="5">
        <v>3</v>
      </c>
      <c r="T3218" s="4">
        <v>0</v>
      </c>
      <c r="U3218" s="3">
        <v>52.4895</v>
      </c>
      <c r="V3218" t="str">
        <f t="shared" si="100"/>
        <v>May-2014</v>
      </c>
      <c r="W3218" s="4">
        <f t="shared" si="101"/>
        <v>0.35</v>
      </c>
    </row>
    <row r="3219" spans="1:23" x14ac:dyDescent="0.3">
      <c r="A3219">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931.17600000000004</v>
      </c>
      <c r="S3219" s="5">
        <v>3</v>
      </c>
      <c r="T3219" s="4">
        <v>0.2</v>
      </c>
      <c r="U3219" s="3">
        <v>314.27190000000002</v>
      </c>
      <c r="V3219" t="str">
        <f t="shared" si="100"/>
        <v>Nov-2017</v>
      </c>
      <c r="W3219" s="4">
        <f t="shared" si="101"/>
        <v>0.33750000000000002</v>
      </c>
    </row>
    <row r="3220" spans="1:23" x14ac:dyDescent="0.3">
      <c r="A3220">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s="3">
        <v>430.88</v>
      </c>
      <c r="S3220" s="5">
        <v>2</v>
      </c>
      <c r="T3220" s="4">
        <v>0</v>
      </c>
      <c r="U3220" s="3">
        <v>124.9552</v>
      </c>
      <c r="V3220" t="str">
        <f t="shared" si="100"/>
        <v>Nov-2017</v>
      </c>
      <c r="W3220" s="4">
        <f t="shared" si="101"/>
        <v>0.29000000000000004</v>
      </c>
    </row>
    <row r="3221" spans="1:23" x14ac:dyDescent="0.3">
      <c r="A3221">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s="3">
        <v>94.85</v>
      </c>
      <c r="S3221" s="5">
        <v>5</v>
      </c>
      <c r="T3221" s="4">
        <v>0</v>
      </c>
      <c r="U3221" s="3">
        <v>45.527999999999999</v>
      </c>
      <c r="V3221" t="str">
        <f t="shared" si="100"/>
        <v>Oct-2015</v>
      </c>
      <c r="W3221" s="4">
        <f t="shared" si="101"/>
        <v>0.48000000000000004</v>
      </c>
    </row>
    <row r="3222" spans="1:23" x14ac:dyDescent="0.3">
      <c r="A3222">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s="3">
        <v>51.12</v>
      </c>
      <c r="S3222" s="5">
        <v>4</v>
      </c>
      <c r="T3222" s="4">
        <v>0</v>
      </c>
      <c r="U3222" s="3">
        <v>23.004000000000001</v>
      </c>
      <c r="V3222" t="str">
        <f t="shared" si="100"/>
        <v>Oct-2015</v>
      </c>
      <c r="W3222" s="4">
        <f t="shared" si="101"/>
        <v>0.45000000000000007</v>
      </c>
    </row>
    <row r="3223" spans="1:23" x14ac:dyDescent="0.3">
      <c r="A322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s="3">
        <v>90</v>
      </c>
      <c r="S3223" s="5">
        <v>1</v>
      </c>
      <c r="T3223" s="4">
        <v>0</v>
      </c>
      <c r="U3223" s="3">
        <v>32.4</v>
      </c>
      <c r="V3223" t="str">
        <f t="shared" si="100"/>
        <v>Oct-2015</v>
      </c>
      <c r="W3223" s="4">
        <f t="shared" si="101"/>
        <v>0.36</v>
      </c>
    </row>
    <row r="3224" spans="1:23" x14ac:dyDescent="0.3">
      <c r="A3224">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s="5">
        <v>2</v>
      </c>
      <c r="T3224" s="4">
        <v>0.2</v>
      </c>
      <c r="U3224" s="3">
        <v>3.4104000000000001</v>
      </c>
      <c r="V3224" t="str">
        <f t="shared" si="100"/>
        <v>Oct-2014</v>
      </c>
      <c r="W3224" s="4">
        <f t="shared" si="101"/>
        <v>0.36250000000000004</v>
      </c>
    </row>
    <row r="3225" spans="1:23" x14ac:dyDescent="0.3">
      <c r="A3225">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s="5">
        <v>2</v>
      </c>
      <c r="T3225" s="4">
        <v>0.2</v>
      </c>
      <c r="U3225" s="3">
        <v>1.46</v>
      </c>
      <c r="V3225" t="str">
        <f t="shared" si="100"/>
        <v>Oct-2014</v>
      </c>
      <c r="W3225" s="4">
        <f t="shared" si="101"/>
        <v>0.3125</v>
      </c>
    </row>
    <row r="3226" spans="1:23" x14ac:dyDescent="0.3">
      <c r="A3226">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318.39999999999998</v>
      </c>
      <c r="S3226" s="5">
        <v>2</v>
      </c>
      <c r="T3226" s="4">
        <v>0.2</v>
      </c>
      <c r="U3226" s="3">
        <v>107.46</v>
      </c>
      <c r="V3226" t="str">
        <f t="shared" si="100"/>
        <v>Oct-2014</v>
      </c>
      <c r="W3226" s="4">
        <f t="shared" si="101"/>
        <v>0.33750000000000002</v>
      </c>
    </row>
    <row r="3227" spans="1:23" x14ac:dyDescent="0.3">
      <c r="A3227">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s="3">
        <v>12.768000000000001</v>
      </c>
      <c r="S3227" s="5">
        <v>6</v>
      </c>
      <c r="T3227" s="4">
        <v>0.2</v>
      </c>
      <c r="U3227" s="3">
        <v>4.6284000000000001</v>
      </c>
      <c r="V3227" t="str">
        <f t="shared" si="100"/>
        <v>Oct-2014</v>
      </c>
      <c r="W3227" s="4">
        <f t="shared" si="101"/>
        <v>0.36249999999999999</v>
      </c>
    </row>
    <row r="3228" spans="1:23" x14ac:dyDescent="0.3">
      <c r="A3228">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s="3">
        <v>15.36</v>
      </c>
      <c r="S3228" s="5">
        <v>2</v>
      </c>
      <c r="T3228" s="4">
        <v>0.2</v>
      </c>
      <c r="U3228" s="3">
        <v>-3.2639999999999998</v>
      </c>
      <c r="V3228" t="str">
        <f t="shared" si="100"/>
        <v>Oct-2014</v>
      </c>
      <c r="W3228" s="4">
        <f t="shared" si="101"/>
        <v>-0.21249999999999999</v>
      </c>
    </row>
    <row r="3229" spans="1:23" x14ac:dyDescent="0.3">
      <c r="A3229">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s="5">
        <v>3</v>
      </c>
      <c r="T3229" s="4">
        <v>0.2</v>
      </c>
      <c r="U3229" s="3">
        <v>20.157900000000001</v>
      </c>
      <c r="V3229" t="str">
        <f t="shared" si="100"/>
        <v>Oct-2014</v>
      </c>
      <c r="W3229" s="4">
        <f t="shared" si="101"/>
        <v>8.7500000000000008E-2</v>
      </c>
    </row>
    <row r="3230" spans="1:23" x14ac:dyDescent="0.3">
      <c r="A3230">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s="5">
        <v>1</v>
      </c>
      <c r="T3230" s="4">
        <v>0.2</v>
      </c>
      <c r="U3230" s="3">
        <v>-8.9499999999999996E-2</v>
      </c>
      <c r="V3230" t="str">
        <f t="shared" si="100"/>
        <v>Oct-2014</v>
      </c>
      <c r="W3230" s="4">
        <f t="shared" si="101"/>
        <v>-1.2499999999999999E-2</v>
      </c>
    </row>
    <row r="3231" spans="1:23" x14ac:dyDescent="0.3">
      <c r="A3231">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s="5">
        <v>1</v>
      </c>
      <c r="T3231" s="4">
        <v>0</v>
      </c>
      <c r="U3231" s="3">
        <v>18.766999999999999</v>
      </c>
      <c r="V3231" t="str">
        <f t="shared" si="100"/>
        <v>Aug-2014</v>
      </c>
      <c r="W3231" s="4">
        <f t="shared" si="101"/>
        <v>0.05</v>
      </c>
    </row>
    <row r="3232" spans="1:23" x14ac:dyDescent="0.3">
      <c r="A3232">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s="5">
        <v>5</v>
      </c>
      <c r="T3232" s="4">
        <v>0</v>
      </c>
      <c r="U3232" s="3">
        <v>39.066000000000003</v>
      </c>
      <c r="V3232" t="str">
        <f t="shared" si="100"/>
        <v>Sep-2017</v>
      </c>
      <c r="W3232" s="4">
        <f t="shared" si="101"/>
        <v>0.34</v>
      </c>
    </row>
    <row r="3233" spans="1:23" x14ac:dyDescent="0.3">
      <c r="A323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s="3">
        <v>26.045999999999999</v>
      </c>
      <c r="S3233" s="5">
        <v>3</v>
      </c>
      <c r="T3233" s="4">
        <v>0.8</v>
      </c>
      <c r="U3233" s="3">
        <v>-44.278199999999998</v>
      </c>
      <c r="V3233" t="str">
        <f t="shared" si="100"/>
        <v>Apr-2017</v>
      </c>
      <c r="W3233" s="4">
        <f t="shared" si="101"/>
        <v>-1.7</v>
      </c>
    </row>
    <row r="3234" spans="1:23" x14ac:dyDescent="0.3">
      <c r="A3234">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2.8959999999999999</v>
      </c>
      <c r="S3234" s="5">
        <v>1</v>
      </c>
      <c r="T3234" s="4">
        <v>0.8</v>
      </c>
      <c r="U3234" s="3">
        <v>-4.7784000000000004</v>
      </c>
      <c r="V3234" t="str">
        <f t="shared" si="100"/>
        <v>Apr-2017</v>
      </c>
      <c r="W3234" s="4">
        <f t="shared" si="101"/>
        <v>-1.6500000000000001</v>
      </c>
    </row>
    <row r="3235" spans="1:23" x14ac:dyDescent="0.3">
      <c r="A3235">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s="3">
        <v>32.543999999999997</v>
      </c>
      <c r="S3235" s="5">
        <v>2</v>
      </c>
      <c r="T3235" s="4">
        <v>0.2</v>
      </c>
      <c r="U3235" s="3">
        <v>-7.7291999999999996</v>
      </c>
      <c r="V3235" t="str">
        <f t="shared" si="100"/>
        <v>Apr-2017</v>
      </c>
      <c r="W3235" s="4">
        <f t="shared" si="101"/>
        <v>-0.23750000000000002</v>
      </c>
    </row>
    <row r="3236" spans="1:23" x14ac:dyDescent="0.3">
      <c r="A3236">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s="3">
        <v>3.984</v>
      </c>
      <c r="S3236" s="5">
        <v>1</v>
      </c>
      <c r="T3236" s="4">
        <v>0.2</v>
      </c>
      <c r="U3236" s="3">
        <v>1.3944000000000001</v>
      </c>
      <c r="V3236" t="str">
        <f t="shared" si="100"/>
        <v>Apr-2016</v>
      </c>
      <c r="W3236" s="4">
        <f t="shared" si="101"/>
        <v>0.35000000000000003</v>
      </c>
    </row>
    <row r="3237" spans="1:23" x14ac:dyDescent="0.3">
      <c r="A3237">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181.797</v>
      </c>
      <c r="S3237" s="5">
        <v>1</v>
      </c>
      <c r="T3237" s="4">
        <v>0.3</v>
      </c>
      <c r="U3237" s="3">
        <v>-15.582599999999999</v>
      </c>
      <c r="V3237" t="str">
        <f t="shared" si="100"/>
        <v>Jan-2016</v>
      </c>
      <c r="W3237" s="4">
        <f t="shared" si="101"/>
        <v>-8.5714285714285715E-2</v>
      </c>
    </row>
    <row r="3238" spans="1:23" x14ac:dyDescent="0.3">
      <c r="A3238">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s="3">
        <v>44.94</v>
      </c>
      <c r="S3238" s="5">
        <v>3</v>
      </c>
      <c r="T3238" s="4">
        <v>0</v>
      </c>
      <c r="U3238" s="3">
        <v>12.5832</v>
      </c>
      <c r="V3238" t="str">
        <f t="shared" si="100"/>
        <v>May-2016</v>
      </c>
      <c r="W3238" s="4">
        <f t="shared" si="101"/>
        <v>0.28000000000000003</v>
      </c>
    </row>
    <row r="3239" spans="1:23" x14ac:dyDescent="0.3">
      <c r="A3239">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s="3">
        <v>45.576000000000001</v>
      </c>
      <c r="S3239" s="5">
        <v>3</v>
      </c>
      <c r="T3239" s="4">
        <v>0.2</v>
      </c>
      <c r="U3239" s="3">
        <v>15.951599999999999</v>
      </c>
      <c r="V3239" t="str">
        <f t="shared" si="100"/>
        <v>May-2016</v>
      </c>
      <c r="W3239" s="4">
        <f t="shared" si="101"/>
        <v>0.35</v>
      </c>
    </row>
    <row r="3240" spans="1:23" x14ac:dyDescent="0.3">
      <c r="A3240">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s="3">
        <v>318.43</v>
      </c>
      <c r="S3240" s="5">
        <v>5</v>
      </c>
      <c r="T3240" s="4">
        <v>0.3</v>
      </c>
      <c r="U3240" s="3">
        <v>-77.332999999999998</v>
      </c>
      <c r="V3240" t="str">
        <f t="shared" si="100"/>
        <v>Nov-2016</v>
      </c>
      <c r="W3240" s="4">
        <f t="shared" si="101"/>
        <v>-0.24285714285714285</v>
      </c>
    </row>
    <row r="3241" spans="1:23" x14ac:dyDescent="0.3">
      <c r="A3241">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s="3">
        <v>122.92</v>
      </c>
      <c r="S3241" s="5">
        <v>7</v>
      </c>
      <c r="T3241" s="4">
        <v>0.2</v>
      </c>
      <c r="U3241" s="3">
        <v>46.094999999999999</v>
      </c>
      <c r="V3241" t="str">
        <f t="shared" si="100"/>
        <v>Nov-2016</v>
      </c>
      <c r="W3241" s="4">
        <f t="shared" si="101"/>
        <v>0.375</v>
      </c>
    </row>
    <row r="3242" spans="1:23" x14ac:dyDescent="0.3">
      <c r="A3242">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s="3">
        <v>7.0679999999999996</v>
      </c>
      <c r="S3242" s="5">
        <v>3</v>
      </c>
      <c r="T3242" s="4">
        <v>0.6</v>
      </c>
      <c r="U3242" s="3">
        <v>-2.8271999999999999</v>
      </c>
      <c r="V3242" t="str">
        <f t="shared" si="100"/>
        <v>Nov-2016</v>
      </c>
      <c r="W3242" s="4">
        <f t="shared" si="101"/>
        <v>-0.4</v>
      </c>
    </row>
    <row r="3243" spans="1:23" x14ac:dyDescent="0.3">
      <c r="A324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56.45</v>
      </c>
      <c r="S3243" s="5">
        <v>5</v>
      </c>
      <c r="T3243" s="4">
        <v>0</v>
      </c>
      <c r="U3243" s="3">
        <v>14.677</v>
      </c>
      <c r="V3243" t="str">
        <f t="shared" si="100"/>
        <v>Feb-2016</v>
      </c>
      <c r="W3243" s="4">
        <f t="shared" si="101"/>
        <v>0.25999999999999995</v>
      </c>
    </row>
    <row r="3244" spans="1:23" x14ac:dyDescent="0.3">
      <c r="A3244">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s="3">
        <v>13.468</v>
      </c>
      <c r="S3244" s="5">
        <v>13</v>
      </c>
      <c r="T3244" s="4">
        <v>0.8</v>
      </c>
      <c r="U3244" s="3">
        <v>-22.895600000000002</v>
      </c>
      <c r="V3244" t="str">
        <f t="shared" si="100"/>
        <v>Apr-2017</v>
      </c>
      <c r="W3244" s="4">
        <f t="shared" si="101"/>
        <v>-1.7000000000000002</v>
      </c>
    </row>
    <row r="3245" spans="1:23" x14ac:dyDescent="0.3">
      <c r="A3245">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s="3">
        <v>219.8</v>
      </c>
      <c r="S3245" s="5">
        <v>5</v>
      </c>
      <c r="T3245" s="4">
        <v>0.2</v>
      </c>
      <c r="U3245" s="3">
        <v>24.727499999999999</v>
      </c>
      <c r="V3245" t="str">
        <f t="shared" si="100"/>
        <v>Dec-2017</v>
      </c>
      <c r="W3245" s="4">
        <f t="shared" si="101"/>
        <v>0.11249999999999999</v>
      </c>
    </row>
    <row r="3246" spans="1:23" x14ac:dyDescent="0.3">
      <c r="A3246">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s="3">
        <v>317.05799999999999</v>
      </c>
      <c r="S3246" s="5">
        <v>3</v>
      </c>
      <c r="T3246" s="4">
        <v>0.3</v>
      </c>
      <c r="U3246" s="3">
        <v>-18.117599999999999</v>
      </c>
      <c r="V3246" t="str">
        <f t="shared" si="100"/>
        <v>Dec-2017</v>
      </c>
      <c r="W3246" s="4">
        <f t="shared" si="101"/>
        <v>-5.7142857142857141E-2</v>
      </c>
    </row>
    <row r="3247" spans="1:23" x14ac:dyDescent="0.3">
      <c r="A3247">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s="5">
        <v>3</v>
      </c>
      <c r="T3247" s="4">
        <v>0</v>
      </c>
      <c r="U3247" s="3">
        <v>4.9080000000000004</v>
      </c>
      <c r="V3247" t="str">
        <f t="shared" si="100"/>
        <v>Dec-2017</v>
      </c>
      <c r="W3247" s="4">
        <f t="shared" si="101"/>
        <v>0.1</v>
      </c>
    </row>
    <row r="3248" spans="1:23" x14ac:dyDescent="0.3">
      <c r="A3248">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324.89999999999998</v>
      </c>
      <c r="S3248" s="5">
        <v>5</v>
      </c>
      <c r="T3248" s="4">
        <v>0</v>
      </c>
      <c r="U3248" s="3">
        <v>38.988</v>
      </c>
      <c r="V3248" t="str">
        <f t="shared" si="100"/>
        <v>Dec-2017</v>
      </c>
      <c r="W3248" s="4">
        <f t="shared" si="101"/>
        <v>0.12000000000000001</v>
      </c>
    </row>
    <row r="3249" spans="1:23" x14ac:dyDescent="0.3">
      <c r="A3249">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s="3">
        <v>18.239999999999998</v>
      </c>
      <c r="S3249" s="5">
        <v>3</v>
      </c>
      <c r="T3249" s="4">
        <v>0</v>
      </c>
      <c r="U3249" s="3">
        <v>5.2896000000000001</v>
      </c>
      <c r="V3249" t="str">
        <f t="shared" si="100"/>
        <v>Dec-2017</v>
      </c>
      <c r="W3249" s="4">
        <f t="shared" si="101"/>
        <v>0.29000000000000004</v>
      </c>
    </row>
    <row r="3250" spans="1:23" x14ac:dyDescent="0.3">
      <c r="A3250">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s="3">
        <v>113.88800000000001</v>
      </c>
      <c r="S3250" s="5">
        <v>2</v>
      </c>
      <c r="T3250" s="4">
        <v>0.2</v>
      </c>
      <c r="U3250" s="3">
        <v>9.9651999999999994</v>
      </c>
      <c r="V3250" t="str">
        <f t="shared" si="100"/>
        <v>Sep-2016</v>
      </c>
      <c r="W3250" s="4">
        <f t="shared" si="101"/>
        <v>8.7499999999999994E-2</v>
      </c>
    </row>
    <row r="3251" spans="1:23" x14ac:dyDescent="0.3">
      <c r="A3251">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s="5">
        <v>2</v>
      </c>
      <c r="T3251" s="4">
        <v>0.2</v>
      </c>
      <c r="U3251" s="3">
        <v>7.9188000000000001</v>
      </c>
      <c r="V3251" t="str">
        <f t="shared" si="100"/>
        <v>Sep-2016</v>
      </c>
      <c r="W3251" s="4">
        <f t="shared" si="101"/>
        <v>7.4999999999999997E-2</v>
      </c>
    </row>
    <row r="3252" spans="1:23" x14ac:dyDescent="0.3">
      <c r="A3252">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s="3">
        <v>24.85</v>
      </c>
      <c r="S3252" s="5">
        <v>7</v>
      </c>
      <c r="T3252" s="4">
        <v>0</v>
      </c>
      <c r="U3252" s="3">
        <v>11.679500000000001</v>
      </c>
      <c r="V3252" t="str">
        <f t="shared" si="100"/>
        <v>Dec-2016</v>
      </c>
      <c r="W3252" s="4">
        <f t="shared" si="101"/>
        <v>0.47000000000000003</v>
      </c>
    </row>
    <row r="3253" spans="1:23" x14ac:dyDescent="0.3">
      <c r="A325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s="3">
        <v>60.311999999999998</v>
      </c>
      <c r="S3253" s="5">
        <v>3</v>
      </c>
      <c r="T3253" s="4">
        <v>0.2</v>
      </c>
      <c r="U3253" s="3">
        <v>5.2773000000000003</v>
      </c>
      <c r="V3253" t="str">
        <f t="shared" si="100"/>
        <v>Apr-2017</v>
      </c>
      <c r="W3253" s="4">
        <f t="shared" si="101"/>
        <v>8.7500000000000008E-2</v>
      </c>
    </row>
    <row r="3254" spans="1:23" x14ac:dyDescent="0.3">
      <c r="A3254">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7.056</v>
      </c>
      <c r="S3254" s="5">
        <v>3</v>
      </c>
      <c r="T3254" s="4">
        <v>0.2</v>
      </c>
      <c r="U3254" s="3">
        <v>2.2050000000000001</v>
      </c>
      <c r="V3254" t="str">
        <f t="shared" si="100"/>
        <v>Oct-2017</v>
      </c>
      <c r="W3254" s="4">
        <f t="shared" si="101"/>
        <v>0.3125</v>
      </c>
    </row>
    <row r="3255" spans="1:23" x14ac:dyDescent="0.3">
      <c r="A3255">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27.184000000000001</v>
      </c>
      <c r="S3255" s="5">
        <v>2</v>
      </c>
      <c r="T3255" s="4">
        <v>0.2</v>
      </c>
      <c r="U3255" s="3">
        <v>2.0388000000000002</v>
      </c>
      <c r="V3255" t="str">
        <f t="shared" si="100"/>
        <v>Oct-2017</v>
      </c>
      <c r="W3255" s="4">
        <f t="shared" si="101"/>
        <v>7.4999999999999997E-2</v>
      </c>
    </row>
    <row r="3256" spans="1:23" x14ac:dyDescent="0.3">
      <c r="A3256">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s="5">
        <v>1</v>
      </c>
      <c r="T3256" s="4">
        <v>0.2</v>
      </c>
      <c r="U3256" s="3">
        <v>9.4486000000000008</v>
      </c>
      <c r="V3256" t="str">
        <f t="shared" si="100"/>
        <v>Jul-2016</v>
      </c>
      <c r="W3256" s="4">
        <f t="shared" si="101"/>
        <v>8.7500000000000008E-2</v>
      </c>
    </row>
    <row r="3257" spans="1:23" x14ac:dyDescent="0.3">
      <c r="A3257">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s="5">
        <v>3</v>
      </c>
      <c r="T3257" s="4">
        <v>0.2</v>
      </c>
      <c r="U3257" s="3">
        <v>6.03</v>
      </c>
      <c r="V3257" t="str">
        <f t="shared" si="100"/>
        <v>Jul-2016</v>
      </c>
      <c r="W3257" s="4">
        <f t="shared" si="101"/>
        <v>0.3125</v>
      </c>
    </row>
    <row r="3258" spans="1:23" x14ac:dyDescent="0.3">
      <c r="A3258">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s="5">
        <v>2</v>
      </c>
      <c r="T3258" s="4">
        <v>0.2</v>
      </c>
      <c r="U3258" s="3">
        <v>1.6704000000000001</v>
      </c>
      <c r="V3258" t="str">
        <f t="shared" si="100"/>
        <v>Aug-2015</v>
      </c>
      <c r="W3258" s="4">
        <f t="shared" si="101"/>
        <v>0.36250000000000004</v>
      </c>
    </row>
    <row r="3259" spans="1:23" x14ac:dyDescent="0.3">
      <c r="A3259">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79.974000000000004</v>
      </c>
      <c r="S3259" s="5">
        <v>3</v>
      </c>
      <c r="T3259" s="4">
        <v>0.4</v>
      </c>
      <c r="U3259" s="3">
        <v>-29.323799999999999</v>
      </c>
      <c r="V3259" t="str">
        <f t="shared" si="100"/>
        <v>Dec-2016</v>
      </c>
      <c r="W3259" s="4">
        <f t="shared" si="101"/>
        <v>-0.36666666666666664</v>
      </c>
    </row>
    <row r="3260" spans="1:23" x14ac:dyDescent="0.3">
      <c r="A3260">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2.9460000000000002</v>
      </c>
      <c r="S3260" s="5">
        <v>2</v>
      </c>
      <c r="T3260" s="4">
        <v>0.7</v>
      </c>
      <c r="U3260" s="3">
        <v>-2.0621999999999998</v>
      </c>
      <c r="V3260" t="str">
        <f t="shared" si="100"/>
        <v>Dec-2016</v>
      </c>
      <c r="W3260" s="4">
        <f t="shared" si="101"/>
        <v>-0.69999999999999984</v>
      </c>
    </row>
    <row r="3261" spans="1:23" x14ac:dyDescent="0.3">
      <c r="A3261">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s="3">
        <v>3.1360000000000001</v>
      </c>
      <c r="S3261" s="5">
        <v>2</v>
      </c>
      <c r="T3261" s="4">
        <v>0.8</v>
      </c>
      <c r="U3261" s="3">
        <v>-4.7039999999999997</v>
      </c>
      <c r="V3261" t="str">
        <f t="shared" si="100"/>
        <v>Nov-2016</v>
      </c>
      <c r="W3261" s="4">
        <f t="shared" si="101"/>
        <v>-1.4999999999999998</v>
      </c>
    </row>
    <row r="3262" spans="1:23" x14ac:dyDescent="0.3">
      <c r="A3262">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s="3">
        <v>20.736000000000001</v>
      </c>
      <c r="S3262" s="5">
        <v>4</v>
      </c>
      <c r="T3262" s="4">
        <v>0.2</v>
      </c>
      <c r="U3262" s="3">
        <v>7.2576000000000001</v>
      </c>
      <c r="V3262" t="str">
        <f t="shared" si="100"/>
        <v>Nov-2014</v>
      </c>
      <c r="W3262" s="4">
        <f t="shared" si="101"/>
        <v>0.35</v>
      </c>
    </row>
    <row r="3263" spans="1:23" x14ac:dyDescent="0.3">
      <c r="A326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s="5">
        <v>2</v>
      </c>
      <c r="T3263" s="4">
        <v>0</v>
      </c>
      <c r="U3263" s="3">
        <v>7.9984000000000002</v>
      </c>
      <c r="V3263" t="str">
        <f t="shared" si="100"/>
        <v>Nov-2014</v>
      </c>
      <c r="W3263" s="4">
        <f t="shared" si="101"/>
        <v>0.08</v>
      </c>
    </row>
    <row r="3264" spans="1:23" x14ac:dyDescent="0.3">
      <c r="A3264">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733.95</v>
      </c>
      <c r="S3264" s="5">
        <v>7</v>
      </c>
      <c r="T3264" s="4">
        <v>0</v>
      </c>
      <c r="U3264" s="3">
        <v>352.29599999999999</v>
      </c>
      <c r="V3264" t="str">
        <f t="shared" si="100"/>
        <v>Nov-2014</v>
      </c>
      <c r="W3264" s="4">
        <f t="shared" si="101"/>
        <v>0.48</v>
      </c>
    </row>
    <row r="3265" spans="1:23" x14ac:dyDescent="0.3">
      <c r="A3265">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s="3">
        <v>241.44</v>
      </c>
      <c r="S3265" s="5">
        <v>3</v>
      </c>
      <c r="T3265" s="4">
        <v>0</v>
      </c>
      <c r="U3265" s="3">
        <v>72.432000000000002</v>
      </c>
      <c r="V3265" t="str">
        <f t="shared" si="100"/>
        <v>Nov-2014</v>
      </c>
      <c r="W3265" s="4">
        <f t="shared" si="101"/>
        <v>0.3</v>
      </c>
    </row>
    <row r="3266" spans="1:23" x14ac:dyDescent="0.3">
      <c r="A3266">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s="5">
        <v>4</v>
      </c>
      <c r="T3266" s="4">
        <v>0.2</v>
      </c>
      <c r="U3266" s="3">
        <v>3.528</v>
      </c>
      <c r="V3266" t="str">
        <f t="shared" si="100"/>
        <v>Mar-2016</v>
      </c>
      <c r="W3266" s="4">
        <f t="shared" si="101"/>
        <v>0.35</v>
      </c>
    </row>
    <row r="3267" spans="1:23" x14ac:dyDescent="0.3">
      <c r="A3267">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s="5">
        <v>2</v>
      </c>
      <c r="T3267" s="4">
        <v>0.2</v>
      </c>
      <c r="U3267" s="3">
        <v>10.571400000000001</v>
      </c>
      <c r="V3267" t="str">
        <f t="shared" ref="V3267:V3330" si="102">TEXT(D3267,"mmm-yyyy")</f>
        <v>Oct-2014</v>
      </c>
      <c r="W3267" s="4">
        <f t="shared" ref="W3267:W3330" si="103">IF(R3267=0,0,U3267/R3267)</f>
        <v>3.7500000000000006E-2</v>
      </c>
    </row>
    <row r="3268" spans="1:23" x14ac:dyDescent="0.3">
      <c r="A3268">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201.43199999999999</v>
      </c>
      <c r="S3268" s="5">
        <v>3</v>
      </c>
      <c r="T3268" s="4">
        <v>0.2</v>
      </c>
      <c r="U3268" s="3">
        <v>67.9833</v>
      </c>
      <c r="V3268" t="str">
        <f t="shared" si="102"/>
        <v>Oct-2014</v>
      </c>
      <c r="W3268" s="4">
        <f t="shared" si="103"/>
        <v>0.33750000000000002</v>
      </c>
    </row>
    <row r="3269" spans="1:23" x14ac:dyDescent="0.3">
      <c r="A3269">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s="3">
        <v>135.97999999999999</v>
      </c>
      <c r="S3269" s="5">
        <v>2</v>
      </c>
      <c r="T3269" s="4">
        <v>0</v>
      </c>
      <c r="U3269" s="3">
        <v>33.994999999999997</v>
      </c>
      <c r="V3269" t="str">
        <f t="shared" si="102"/>
        <v>May-2014</v>
      </c>
      <c r="W3269" s="4">
        <f t="shared" si="103"/>
        <v>0.25</v>
      </c>
    </row>
    <row r="3270" spans="1:23" x14ac:dyDescent="0.3">
      <c r="A3270">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s="3">
        <v>44.95</v>
      </c>
      <c r="S3270" s="5">
        <v>1</v>
      </c>
      <c r="T3270" s="4">
        <v>0</v>
      </c>
      <c r="U3270" s="3">
        <v>12.586</v>
      </c>
      <c r="V3270" t="str">
        <f t="shared" si="102"/>
        <v>May-2014</v>
      </c>
      <c r="W3270" s="4">
        <f t="shared" si="103"/>
        <v>0.27999999999999997</v>
      </c>
    </row>
    <row r="3271" spans="1:23" x14ac:dyDescent="0.3">
      <c r="A3271">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s="3">
        <v>2.97</v>
      </c>
      <c r="S3271" s="5">
        <v>3</v>
      </c>
      <c r="T3271" s="4">
        <v>0</v>
      </c>
      <c r="U3271" s="3">
        <v>1.3068</v>
      </c>
      <c r="V3271" t="str">
        <f t="shared" si="102"/>
        <v>Jul-2014</v>
      </c>
      <c r="W3271" s="4">
        <f t="shared" si="103"/>
        <v>0.43999999999999995</v>
      </c>
    </row>
    <row r="3272" spans="1:23" x14ac:dyDescent="0.3">
      <c r="A3272">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s="3">
        <v>6.54</v>
      </c>
      <c r="S3272" s="5">
        <v>3</v>
      </c>
      <c r="T3272" s="4">
        <v>0</v>
      </c>
      <c r="U3272" s="3">
        <v>2.6814</v>
      </c>
      <c r="V3272" t="str">
        <f t="shared" si="102"/>
        <v>Jul-2014</v>
      </c>
      <c r="W3272" s="4">
        <f t="shared" si="103"/>
        <v>0.41</v>
      </c>
    </row>
    <row r="3273" spans="1:23" x14ac:dyDescent="0.3">
      <c r="A327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s="3">
        <v>7.92</v>
      </c>
      <c r="S3273" s="5">
        <v>8</v>
      </c>
      <c r="T3273" s="4">
        <v>0</v>
      </c>
      <c r="U3273" s="3">
        <v>3.4847999999999999</v>
      </c>
      <c r="V3273" t="str">
        <f t="shared" si="102"/>
        <v>Dec-2015</v>
      </c>
      <c r="W3273" s="4">
        <f t="shared" si="103"/>
        <v>0.44</v>
      </c>
    </row>
    <row r="3274" spans="1:23" x14ac:dyDescent="0.3">
      <c r="A3274">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s="3">
        <v>203.92</v>
      </c>
      <c r="S3274" s="5">
        <v>5</v>
      </c>
      <c r="T3274" s="4">
        <v>0.2</v>
      </c>
      <c r="U3274" s="3">
        <v>22.940999999999999</v>
      </c>
      <c r="V3274" t="str">
        <f t="shared" si="102"/>
        <v>Feb-2015</v>
      </c>
      <c r="W3274" s="4">
        <f t="shared" si="103"/>
        <v>0.1125</v>
      </c>
    </row>
    <row r="3275" spans="1:23" x14ac:dyDescent="0.3">
      <c r="A3275">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s="5">
        <v>6</v>
      </c>
      <c r="T3275" s="4">
        <v>0.2</v>
      </c>
      <c r="U3275" s="3">
        <v>1049.9849999999999</v>
      </c>
      <c r="V3275" t="str">
        <f t="shared" si="102"/>
        <v>May-2017</v>
      </c>
      <c r="W3275" s="4">
        <f t="shared" si="103"/>
        <v>0.31249999999999994</v>
      </c>
    </row>
    <row r="3276" spans="1:23" x14ac:dyDescent="0.3">
      <c r="A3276">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s="3">
        <v>18.239999999999998</v>
      </c>
      <c r="S3276" s="5">
        <v>3</v>
      </c>
      <c r="T3276" s="4">
        <v>0</v>
      </c>
      <c r="U3276" s="3">
        <v>9.1199999999999992</v>
      </c>
      <c r="V3276" t="str">
        <f t="shared" si="102"/>
        <v>Nov-2017</v>
      </c>
      <c r="W3276" s="4">
        <f t="shared" si="103"/>
        <v>0.5</v>
      </c>
    </row>
    <row r="3277" spans="1:23" x14ac:dyDescent="0.3">
      <c r="A3277">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s="3">
        <v>27.78</v>
      </c>
      <c r="S3277" s="5">
        <v>6</v>
      </c>
      <c r="T3277" s="4">
        <v>0</v>
      </c>
      <c r="U3277" s="3">
        <v>9.1674000000000007</v>
      </c>
      <c r="V3277" t="str">
        <f t="shared" si="102"/>
        <v>Nov-2017</v>
      </c>
      <c r="W3277" s="4">
        <f t="shared" si="103"/>
        <v>0.33</v>
      </c>
    </row>
    <row r="3278" spans="1:23" x14ac:dyDescent="0.3">
      <c r="A3278">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s="3">
        <v>22.96</v>
      </c>
      <c r="S3278" s="5">
        <v>7</v>
      </c>
      <c r="T3278" s="4">
        <v>0</v>
      </c>
      <c r="U3278" s="3">
        <v>7.5768000000000004</v>
      </c>
      <c r="V3278" t="str">
        <f t="shared" si="102"/>
        <v>Apr-2014</v>
      </c>
      <c r="W3278" s="4">
        <f t="shared" si="103"/>
        <v>0.33</v>
      </c>
    </row>
    <row r="3279" spans="1:23" x14ac:dyDescent="0.3">
      <c r="A3279">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s="3">
        <v>28.99</v>
      </c>
      <c r="S3279" s="5">
        <v>1</v>
      </c>
      <c r="T3279" s="4">
        <v>0</v>
      </c>
      <c r="U3279" s="3">
        <v>8.4070999999999998</v>
      </c>
      <c r="V3279" t="str">
        <f t="shared" si="102"/>
        <v>Apr-2014</v>
      </c>
      <c r="W3279" s="4">
        <f t="shared" si="103"/>
        <v>0.29000000000000004</v>
      </c>
    </row>
    <row r="3280" spans="1:23" x14ac:dyDescent="0.3">
      <c r="A3280">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s="3">
        <v>12.96</v>
      </c>
      <c r="S3280" s="5">
        <v>2</v>
      </c>
      <c r="T3280" s="4">
        <v>0</v>
      </c>
      <c r="U3280" s="3">
        <v>6.3503999999999996</v>
      </c>
      <c r="V3280" t="str">
        <f t="shared" si="102"/>
        <v>Apr-2014</v>
      </c>
      <c r="W3280" s="4">
        <f t="shared" si="103"/>
        <v>0.48999999999999994</v>
      </c>
    </row>
    <row r="3281" spans="1:23" x14ac:dyDescent="0.3">
      <c r="A3281">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s="3">
        <v>22.96</v>
      </c>
      <c r="S3281" s="5">
        <v>7</v>
      </c>
      <c r="T3281" s="4">
        <v>0</v>
      </c>
      <c r="U3281" s="3">
        <v>6.6584000000000003</v>
      </c>
      <c r="V3281" t="str">
        <f t="shared" si="102"/>
        <v>Apr-2014</v>
      </c>
      <c r="W3281" s="4">
        <f t="shared" si="103"/>
        <v>0.28999999999999998</v>
      </c>
    </row>
    <row r="3282" spans="1:23" x14ac:dyDescent="0.3">
      <c r="A3282">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s="3">
        <v>4164.05</v>
      </c>
      <c r="S3282" s="5">
        <v>5</v>
      </c>
      <c r="T3282" s="4">
        <v>0</v>
      </c>
      <c r="U3282" s="3">
        <v>83.281000000000006</v>
      </c>
      <c r="V3282" t="str">
        <f t="shared" si="102"/>
        <v>Apr-2014</v>
      </c>
      <c r="W3282" s="4">
        <f t="shared" si="103"/>
        <v>0.02</v>
      </c>
    </row>
    <row r="3283" spans="1:23" x14ac:dyDescent="0.3">
      <c r="A328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s="5">
        <v>2</v>
      </c>
      <c r="T3283" s="4">
        <v>0.2</v>
      </c>
      <c r="U3283" s="3">
        <v>13.195600000000001</v>
      </c>
      <c r="V3283" t="str">
        <f t="shared" si="102"/>
        <v>Sep-2014</v>
      </c>
      <c r="W3283" s="4">
        <f t="shared" si="103"/>
        <v>0.27500000000000002</v>
      </c>
    </row>
    <row r="3284" spans="1:23" x14ac:dyDescent="0.3">
      <c r="A3284">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4.6239999999999997</v>
      </c>
      <c r="S3284" s="5">
        <v>1</v>
      </c>
      <c r="T3284" s="4">
        <v>0.2</v>
      </c>
      <c r="U3284" s="3">
        <v>1.6761999999999999</v>
      </c>
      <c r="V3284" t="str">
        <f t="shared" si="102"/>
        <v>Sep-2014</v>
      </c>
      <c r="W3284" s="4">
        <f t="shared" si="103"/>
        <v>0.36249999999999999</v>
      </c>
    </row>
    <row r="3285" spans="1:23" x14ac:dyDescent="0.3">
      <c r="A3285">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s="5">
        <v>3</v>
      </c>
      <c r="T3285" s="4">
        <v>0</v>
      </c>
      <c r="U3285" s="3">
        <v>5.1816000000000004</v>
      </c>
      <c r="V3285" t="str">
        <f t="shared" si="102"/>
        <v>Oct-2014</v>
      </c>
      <c r="W3285" s="4">
        <f t="shared" si="103"/>
        <v>0.34</v>
      </c>
    </row>
    <row r="3286" spans="1:23" x14ac:dyDescent="0.3">
      <c r="A3286">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63.923999999999999</v>
      </c>
      <c r="S3286" s="5">
        <v>7</v>
      </c>
      <c r="T3286" s="4">
        <v>0.7</v>
      </c>
      <c r="U3286" s="3">
        <v>-46.877600000000001</v>
      </c>
      <c r="V3286" t="str">
        <f t="shared" si="102"/>
        <v>Sep-2014</v>
      </c>
      <c r="W3286" s="4">
        <f t="shared" si="103"/>
        <v>-0.73333333333333339</v>
      </c>
    </row>
    <row r="3287" spans="1:23" x14ac:dyDescent="0.3">
      <c r="A3287">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s="3">
        <v>6.56</v>
      </c>
      <c r="S3287" s="5">
        <v>2</v>
      </c>
      <c r="T3287" s="4">
        <v>0</v>
      </c>
      <c r="U3287" s="3">
        <v>1.9024000000000001</v>
      </c>
      <c r="V3287" t="str">
        <f t="shared" si="102"/>
        <v>Feb-2017</v>
      </c>
      <c r="W3287" s="4">
        <f t="shared" si="103"/>
        <v>0.29000000000000004</v>
      </c>
    </row>
    <row r="3288" spans="1:23" x14ac:dyDescent="0.3">
      <c r="A3288">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s="3">
        <v>13.11</v>
      </c>
      <c r="S3288" s="5">
        <v>3</v>
      </c>
      <c r="T3288" s="4">
        <v>0</v>
      </c>
      <c r="U3288" s="3">
        <v>3.4085999999999999</v>
      </c>
      <c r="V3288" t="str">
        <f t="shared" si="102"/>
        <v>Feb-2017</v>
      </c>
      <c r="W3288" s="4">
        <f t="shared" si="103"/>
        <v>0.26</v>
      </c>
    </row>
    <row r="3289" spans="1:23" x14ac:dyDescent="0.3">
      <c r="A3289">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s="3">
        <v>494.37599999999998</v>
      </c>
      <c r="S3289" s="5">
        <v>3</v>
      </c>
      <c r="T3289" s="4">
        <v>0.2</v>
      </c>
      <c r="U3289" s="3">
        <v>49.437600000000003</v>
      </c>
      <c r="V3289" t="str">
        <f t="shared" si="102"/>
        <v>Dec-2015</v>
      </c>
      <c r="W3289" s="4">
        <f t="shared" si="103"/>
        <v>0.1</v>
      </c>
    </row>
    <row r="3290" spans="1:23" x14ac:dyDescent="0.3">
      <c r="A3290">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s="3">
        <v>29.2</v>
      </c>
      <c r="S3290" s="5">
        <v>5</v>
      </c>
      <c r="T3290" s="4">
        <v>0.2</v>
      </c>
      <c r="U3290" s="3">
        <v>9.8550000000000004</v>
      </c>
      <c r="V3290" t="str">
        <f t="shared" si="102"/>
        <v>Dec-2015</v>
      </c>
      <c r="W3290" s="4">
        <f t="shared" si="103"/>
        <v>0.33750000000000002</v>
      </c>
    </row>
    <row r="3291" spans="1:23" x14ac:dyDescent="0.3">
      <c r="A3291">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s="3">
        <v>248.85</v>
      </c>
      <c r="S3291" s="5">
        <v>5</v>
      </c>
      <c r="T3291" s="4">
        <v>0</v>
      </c>
      <c r="U3291" s="3">
        <v>27.3735</v>
      </c>
      <c r="V3291" t="str">
        <f t="shared" si="102"/>
        <v>Dec-2015</v>
      </c>
      <c r="W3291" s="4">
        <f t="shared" si="103"/>
        <v>0.11</v>
      </c>
    </row>
    <row r="3292" spans="1:23" x14ac:dyDescent="0.3">
      <c r="A3292">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s="3">
        <v>36.24</v>
      </c>
      <c r="S3292" s="5">
        <v>1</v>
      </c>
      <c r="T3292" s="4">
        <v>0</v>
      </c>
      <c r="U3292" s="3">
        <v>15.220800000000001</v>
      </c>
      <c r="V3292" t="str">
        <f t="shared" si="102"/>
        <v>Dec-2015</v>
      </c>
      <c r="W3292" s="4">
        <f t="shared" si="103"/>
        <v>0.42</v>
      </c>
    </row>
    <row r="3293" spans="1:23" x14ac:dyDescent="0.3">
      <c r="A329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s="3">
        <v>11.68</v>
      </c>
      <c r="S3293" s="5">
        <v>2</v>
      </c>
      <c r="T3293" s="4">
        <v>0</v>
      </c>
      <c r="U3293" s="3">
        <v>3.504</v>
      </c>
      <c r="V3293" t="str">
        <f t="shared" si="102"/>
        <v>Nov-2016</v>
      </c>
      <c r="W3293" s="4">
        <f t="shared" si="103"/>
        <v>0.3</v>
      </c>
    </row>
    <row r="3294" spans="1:23" x14ac:dyDescent="0.3">
      <c r="A3294">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s="5">
        <v>3</v>
      </c>
      <c r="T3294" s="4">
        <v>0</v>
      </c>
      <c r="U3294" s="3">
        <v>0.1191</v>
      </c>
      <c r="V3294" t="str">
        <f t="shared" si="102"/>
        <v>Dec-2014</v>
      </c>
      <c r="W3294" s="4">
        <f t="shared" si="103"/>
        <v>0.01</v>
      </c>
    </row>
    <row r="3295" spans="1:23" x14ac:dyDescent="0.3">
      <c r="A3295">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s="5">
        <v>2</v>
      </c>
      <c r="T3295" s="4">
        <v>0</v>
      </c>
      <c r="U3295" s="3">
        <v>1.1135999999999999</v>
      </c>
      <c r="V3295" t="str">
        <f t="shared" si="102"/>
        <v>Dec-2014</v>
      </c>
      <c r="W3295" s="4">
        <f t="shared" si="103"/>
        <v>0.32</v>
      </c>
    </row>
    <row r="3296" spans="1:23" x14ac:dyDescent="0.3">
      <c r="A3296">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30.96</v>
      </c>
      <c r="S3296" s="5">
        <v>8</v>
      </c>
      <c r="T3296" s="4">
        <v>0.8</v>
      </c>
      <c r="U3296" s="3">
        <v>-52.631999999999998</v>
      </c>
      <c r="V3296" t="str">
        <f t="shared" si="102"/>
        <v>Aug-2014</v>
      </c>
      <c r="W3296" s="4">
        <f t="shared" si="103"/>
        <v>-1.7</v>
      </c>
    </row>
    <row r="3297" spans="1:23" x14ac:dyDescent="0.3">
      <c r="A3297">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s="3">
        <v>1704.89</v>
      </c>
      <c r="S3297" s="5">
        <v>11</v>
      </c>
      <c r="T3297" s="4">
        <v>0</v>
      </c>
      <c r="U3297" s="3">
        <v>767.20050000000003</v>
      </c>
      <c r="V3297" t="str">
        <f t="shared" si="102"/>
        <v>Oct-2017</v>
      </c>
      <c r="W3297" s="4">
        <f t="shared" si="103"/>
        <v>0.45</v>
      </c>
    </row>
    <row r="3298" spans="1:23" x14ac:dyDescent="0.3">
      <c r="A3298">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19.193999999999999</v>
      </c>
      <c r="S3298" s="5">
        <v>7</v>
      </c>
      <c r="T3298" s="4">
        <v>0.7</v>
      </c>
      <c r="U3298" s="3">
        <v>-12.795999999999999</v>
      </c>
      <c r="V3298" t="str">
        <f t="shared" si="102"/>
        <v>May-2015</v>
      </c>
      <c r="W3298" s="4">
        <f t="shared" si="103"/>
        <v>-0.66666666666666663</v>
      </c>
    </row>
    <row r="3299" spans="1:23" x14ac:dyDescent="0.3">
      <c r="A3299">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v>
      </c>
      <c r="S3299" s="5">
        <v>4</v>
      </c>
      <c r="T3299" s="4">
        <v>0.2</v>
      </c>
      <c r="U3299" s="3">
        <v>13.701599999999999</v>
      </c>
      <c r="V3299" t="str">
        <f t="shared" si="102"/>
        <v>May-2015</v>
      </c>
      <c r="W3299" s="4">
        <f t="shared" si="103"/>
        <v>0.11249999999999999</v>
      </c>
    </row>
    <row r="3300" spans="1:23" x14ac:dyDescent="0.3">
      <c r="A3300">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s="5">
        <v>3</v>
      </c>
      <c r="T3300" s="4">
        <v>0.2</v>
      </c>
      <c r="U3300" s="3">
        <v>215.9973</v>
      </c>
      <c r="V3300" t="str">
        <f t="shared" si="102"/>
        <v>Nov-2017</v>
      </c>
      <c r="W3300" s="4">
        <f t="shared" si="103"/>
        <v>0.11249999999999999</v>
      </c>
    </row>
    <row r="3301" spans="1:23" x14ac:dyDescent="0.3">
      <c r="A3301">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v>
      </c>
      <c r="S3301" s="5">
        <v>1</v>
      </c>
      <c r="T3301" s="4">
        <v>0.7</v>
      </c>
      <c r="U3301" s="3">
        <v>-40.797600000000003</v>
      </c>
      <c r="V3301" t="str">
        <f t="shared" si="102"/>
        <v>Nov-2014</v>
      </c>
      <c r="W3301" s="4">
        <f t="shared" si="103"/>
        <v>-0.8</v>
      </c>
    </row>
    <row r="3302" spans="1:23" x14ac:dyDescent="0.3">
      <c r="A3302">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s="5">
        <v>1</v>
      </c>
      <c r="T3302" s="4">
        <v>0.2</v>
      </c>
      <c r="U3302" s="3">
        <v>-16.318300000000001</v>
      </c>
      <c r="V3302" t="str">
        <f t="shared" si="102"/>
        <v>Nov-2014</v>
      </c>
      <c r="W3302" s="4">
        <f t="shared" si="103"/>
        <v>-0.21249999999999999</v>
      </c>
    </row>
    <row r="3303" spans="1:23" x14ac:dyDescent="0.3">
      <c r="A330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s="3">
        <v>539.96400000000006</v>
      </c>
      <c r="S3303" s="5">
        <v>6</v>
      </c>
      <c r="T3303" s="4">
        <v>0.4</v>
      </c>
      <c r="U3303" s="3">
        <v>-107.9928</v>
      </c>
      <c r="V3303" t="str">
        <f t="shared" si="102"/>
        <v>Nov-2014</v>
      </c>
      <c r="W3303" s="4">
        <f t="shared" si="103"/>
        <v>-0.19999999999999998</v>
      </c>
    </row>
    <row r="3304" spans="1:23" x14ac:dyDescent="0.3">
      <c r="A3304">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s="5">
        <v>3</v>
      </c>
      <c r="T3304" s="4">
        <v>0.2</v>
      </c>
      <c r="U3304" s="3">
        <v>5.2773000000000003</v>
      </c>
      <c r="V3304" t="str">
        <f t="shared" si="102"/>
        <v>Nov-2014</v>
      </c>
      <c r="W3304" s="4">
        <f t="shared" si="103"/>
        <v>8.7500000000000008E-2</v>
      </c>
    </row>
    <row r="3305" spans="1:23" x14ac:dyDescent="0.3">
      <c r="A3305">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v>
      </c>
      <c r="S3305" s="5">
        <v>3</v>
      </c>
      <c r="T3305" s="4">
        <v>0.7</v>
      </c>
      <c r="U3305" s="3">
        <v>-1.4256</v>
      </c>
      <c r="V3305" t="str">
        <f t="shared" si="102"/>
        <v>Nov-2014</v>
      </c>
      <c r="W3305" s="4">
        <f t="shared" si="103"/>
        <v>-0.73333333333333339</v>
      </c>
    </row>
    <row r="3306" spans="1:23" x14ac:dyDescent="0.3">
      <c r="A3306">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v>
      </c>
      <c r="S3306" s="5">
        <v>3</v>
      </c>
      <c r="T3306" s="4">
        <v>0.2</v>
      </c>
      <c r="U3306" s="3">
        <v>4.7066999999999997</v>
      </c>
      <c r="V3306" t="str">
        <f t="shared" si="102"/>
        <v>Jan-2015</v>
      </c>
      <c r="W3306" s="4">
        <f t="shared" si="103"/>
        <v>0.36249999999999999</v>
      </c>
    </row>
    <row r="3307" spans="1:23" x14ac:dyDescent="0.3">
      <c r="A3307">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v>
      </c>
      <c r="S3307" s="5">
        <v>2</v>
      </c>
      <c r="T3307" s="4">
        <v>0.2</v>
      </c>
      <c r="U3307" s="3">
        <v>19.038599999999999</v>
      </c>
      <c r="V3307" t="str">
        <f t="shared" si="102"/>
        <v>Jan-2015</v>
      </c>
      <c r="W3307" s="4">
        <f t="shared" si="103"/>
        <v>8.7499999999999994E-2</v>
      </c>
    </row>
    <row r="3308" spans="1:23" x14ac:dyDescent="0.3">
      <c r="A3308">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328.77600000000001</v>
      </c>
      <c r="S3308" s="5">
        <v>3</v>
      </c>
      <c r="T3308" s="4">
        <v>0.2</v>
      </c>
      <c r="U3308" s="3">
        <v>28.767900000000001</v>
      </c>
      <c r="V3308" t="str">
        <f t="shared" si="102"/>
        <v>Jan-2015</v>
      </c>
      <c r="W3308" s="4">
        <f t="shared" si="103"/>
        <v>8.7499999999999994E-2</v>
      </c>
    </row>
    <row r="3309" spans="1:23" x14ac:dyDescent="0.3">
      <c r="A3309">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2.286</v>
      </c>
      <c r="S3309" s="5">
        <v>3</v>
      </c>
      <c r="T3309" s="4">
        <v>0.8</v>
      </c>
      <c r="U3309" s="3">
        <v>-3.6576</v>
      </c>
      <c r="V3309" t="str">
        <f t="shared" si="102"/>
        <v>Jan-2015</v>
      </c>
      <c r="W3309" s="4">
        <f t="shared" si="103"/>
        <v>-1.5999999999999999</v>
      </c>
    </row>
    <row r="3310" spans="1:23" x14ac:dyDescent="0.3">
      <c r="A3310">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s="5">
        <v>2</v>
      </c>
      <c r="T3310" s="4">
        <v>0.2</v>
      </c>
      <c r="U3310" s="3">
        <v>14.395200000000001</v>
      </c>
      <c r="V3310" t="str">
        <f t="shared" si="102"/>
        <v>Jan-2015</v>
      </c>
      <c r="W3310" s="4">
        <f t="shared" si="103"/>
        <v>0.3</v>
      </c>
    </row>
    <row r="3311" spans="1:23" x14ac:dyDescent="0.3">
      <c r="A3311">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s="5">
        <v>6</v>
      </c>
      <c r="T3311" s="4">
        <v>0.2</v>
      </c>
      <c r="U3311" s="3">
        <v>8.8704000000000001</v>
      </c>
      <c r="V3311" t="str">
        <f t="shared" si="102"/>
        <v>Nov-2015</v>
      </c>
      <c r="W3311" s="4">
        <f t="shared" si="103"/>
        <v>0.35</v>
      </c>
    </row>
    <row r="3312" spans="1:23" x14ac:dyDescent="0.3">
      <c r="A3312">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v>
      </c>
      <c r="S3312" s="5">
        <v>5</v>
      </c>
      <c r="T3312" s="4">
        <v>0.2</v>
      </c>
      <c r="U3312" s="3">
        <v>78.435000000000002</v>
      </c>
      <c r="V3312" t="str">
        <f t="shared" si="102"/>
        <v>Sep-2016</v>
      </c>
      <c r="W3312" s="4">
        <f t="shared" si="103"/>
        <v>0.33750000000000002</v>
      </c>
    </row>
    <row r="3313" spans="1:23" x14ac:dyDescent="0.3">
      <c r="A331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s="3">
        <v>86.45</v>
      </c>
      <c r="S3313" s="5">
        <v>7</v>
      </c>
      <c r="T3313" s="4">
        <v>0</v>
      </c>
      <c r="U3313" s="3">
        <v>38.037999999999997</v>
      </c>
      <c r="V3313" t="str">
        <f t="shared" si="102"/>
        <v>Mar-2016</v>
      </c>
      <c r="W3313" s="4">
        <f t="shared" si="103"/>
        <v>0.43999999999999995</v>
      </c>
    </row>
    <row r="3314" spans="1:23" x14ac:dyDescent="0.3">
      <c r="A3314">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s="5">
        <v>5</v>
      </c>
      <c r="T3314" s="4">
        <v>0.2</v>
      </c>
      <c r="U3314" s="3">
        <v>45.293999999999997</v>
      </c>
      <c r="V3314" t="str">
        <f t="shared" si="102"/>
        <v>Oct-2014</v>
      </c>
      <c r="W3314" s="4">
        <f t="shared" si="103"/>
        <v>7.4999999999999997E-2</v>
      </c>
    </row>
    <row r="3315" spans="1:23" x14ac:dyDescent="0.3">
      <c r="A3315">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s="5">
        <v>2</v>
      </c>
      <c r="T3315" s="4">
        <v>0</v>
      </c>
      <c r="U3315" s="3">
        <v>40.170200000000001</v>
      </c>
      <c r="V3315" t="str">
        <f t="shared" si="102"/>
        <v>Oct-2014</v>
      </c>
      <c r="W3315" s="4">
        <f t="shared" si="103"/>
        <v>0.49</v>
      </c>
    </row>
    <row r="3316" spans="1:23" x14ac:dyDescent="0.3">
      <c r="A3316">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s="3">
        <v>271.76400000000001</v>
      </c>
      <c r="S3316" s="5">
        <v>2</v>
      </c>
      <c r="T3316" s="4">
        <v>0.1</v>
      </c>
      <c r="U3316" s="3">
        <v>48.313600000000001</v>
      </c>
      <c r="V3316" t="str">
        <f t="shared" si="102"/>
        <v>Dec-2017</v>
      </c>
      <c r="W3316" s="4">
        <f t="shared" si="103"/>
        <v>0.17777777777777778</v>
      </c>
    </row>
    <row r="3317" spans="1:23" x14ac:dyDescent="0.3">
      <c r="A3317">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s="3">
        <v>14.375999999999999</v>
      </c>
      <c r="S3317" s="5">
        <v>3</v>
      </c>
      <c r="T3317" s="4">
        <v>0.2</v>
      </c>
      <c r="U3317" s="3">
        <v>4.8518999999999997</v>
      </c>
      <c r="V3317" t="str">
        <f t="shared" si="102"/>
        <v>Dec-2017</v>
      </c>
      <c r="W3317" s="4">
        <f t="shared" si="103"/>
        <v>0.33749999999999997</v>
      </c>
    </row>
    <row r="3318" spans="1:23" x14ac:dyDescent="0.3">
      <c r="A3318">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s="3">
        <v>341.96</v>
      </c>
      <c r="S3318" s="5">
        <v>5</v>
      </c>
      <c r="T3318" s="4">
        <v>0.6</v>
      </c>
      <c r="U3318" s="3">
        <v>-427.45</v>
      </c>
      <c r="V3318" t="str">
        <f t="shared" si="102"/>
        <v>Nov-2017</v>
      </c>
      <c r="W3318" s="4">
        <f t="shared" si="103"/>
        <v>-1.25</v>
      </c>
    </row>
    <row r="3319" spans="1:23" x14ac:dyDescent="0.3">
      <c r="A3319">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s="5">
        <v>9</v>
      </c>
      <c r="T3319" s="4">
        <v>0</v>
      </c>
      <c r="U3319" s="3">
        <v>48.964500000000001</v>
      </c>
      <c r="V3319" t="str">
        <f t="shared" si="102"/>
        <v>Sep-2015</v>
      </c>
      <c r="W3319" s="4">
        <f t="shared" si="103"/>
        <v>0.27</v>
      </c>
    </row>
    <row r="3320" spans="1:23" x14ac:dyDescent="0.3">
      <c r="A3320">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s="5">
        <v>3</v>
      </c>
      <c r="T3320" s="4">
        <v>0</v>
      </c>
      <c r="U3320" s="3">
        <v>4.2336</v>
      </c>
      <c r="V3320" t="str">
        <f t="shared" si="102"/>
        <v>Sep-2015</v>
      </c>
      <c r="W3320" s="4">
        <f t="shared" si="103"/>
        <v>0.49</v>
      </c>
    </row>
    <row r="3321" spans="1:23" x14ac:dyDescent="0.3">
      <c r="A3321">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s="3">
        <v>43.512</v>
      </c>
      <c r="S3321" s="5">
        <v>7</v>
      </c>
      <c r="T3321" s="4">
        <v>0.2</v>
      </c>
      <c r="U3321" s="3">
        <v>3.8073000000000001</v>
      </c>
      <c r="V3321" t="str">
        <f t="shared" si="102"/>
        <v>Dec-2014</v>
      </c>
      <c r="W3321" s="4">
        <f t="shared" si="103"/>
        <v>8.7500000000000008E-2</v>
      </c>
    </row>
    <row r="3322" spans="1:23" x14ac:dyDescent="0.3">
      <c r="A3322">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s="3">
        <v>662.88</v>
      </c>
      <c r="S3322" s="5">
        <v>3</v>
      </c>
      <c r="T3322" s="4">
        <v>0.2</v>
      </c>
      <c r="U3322" s="3">
        <v>74.573999999999998</v>
      </c>
      <c r="V3322" t="str">
        <f t="shared" si="102"/>
        <v>Dec-2014</v>
      </c>
      <c r="W3322" s="4">
        <f t="shared" si="103"/>
        <v>0.1125</v>
      </c>
    </row>
    <row r="3323" spans="1:23" x14ac:dyDescent="0.3">
      <c r="A332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s="3">
        <v>25.92</v>
      </c>
      <c r="S3323" s="5">
        <v>5</v>
      </c>
      <c r="T3323" s="4">
        <v>0.2</v>
      </c>
      <c r="U3323" s="3">
        <v>9.0719999999999992</v>
      </c>
      <c r="V3323" t="str">
        <f t="shared" si="102"/>
        <v>Dec-2014</v>
      </c>
      <c r="W3323" s="4">
        <f t="shared" si="103"/>
        <v>0.34999999999999992</v>
      </c>
    </row>
    <row r="3324" spans="1:23" x14ac:dyDescent="0.3">
      <c r="A3324">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s="5">
        <v>3</v>
      </c>
      <c r="T3324" s="4">
        <v>0</v>
      </c>
      <c r="U3324" s="3">
        <v>20.681999999999999</v>
      </c>
      <c r="V3324" t="str">
        <f t="shared" si="102"/>
        <v>Jul-2015</v>
      </c>
      <c r="W3324" s="4">
        <f t="shared" si="103"/>
        <v>0.3</v>
      </c>
    </row>
    <row r="3325" spans="1:23" x14ac:dyDescent="0.3">
      <c r="A3325">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s="5">
        <v>3</v>
      </c>
      <c r="T3325" s="4">
        <v>0</v>
      </c>
      <c r="U3325" s="3">
        <v>50.239800000000002</v>
      </c>
      <c r="V3325" t="str">
        <f t="shared" si="102"/>
        <v>Jul-2015</v>
      </c>
      <c r="W3325" s="4">
        <f t="shared" si="103"/>
        <v>0.39</v>
      </c>
    </row>
    <row r="3326" spans="1:23" x14ac:dyDescent="0.3">
      <c r="A3326">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896.99</v>
      </c>
      <c r="S3326" s="5">
        <v>5</v>
      </c>
      <c r="T3326" s="4">
        <v>0.8</v>
      </c>
      <c r="U3326" s="3">
        <v>-1480.0335</v>
      </c>
      <c r="V3326" t="str">
        <f t="shared" si="102"/>
        <v>Nov-2014</v>
      </c>
      <c r="W3326" s="4">
        <f t="shared" si="103"/>
        <v>-1.65</v>
      </c>
    </row>
    <row r="3327" spans="1:23" x14ac:dyDescent="0.3">
      <c r="A3327">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s="3">
        <v>1.234</v>
      </c>
      <c r="S3327" s="5">
        <v>1</v>
      </c>
      <c r="T3327" s="4">
        <v>0.8</v>
      </c>
      <c r="U3327" s="3">
        <v>-1.9743999999999999</v>
      </c>
      <c r="V3327" t="str">
        <f t="shared" si="102"/>
        <v>Nov-2014</v>
      </c>
      <c r="W3327" s="4">
        <f t="shared" si="103"/>
        <v>-1.5999999999999999</v>
      </c>
    </row>
    <row r="3328" spans="1:23" x14ac:dyDescent="0.3">
      <c r="A3328">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s="3">
        <v>67.56</v>
      </c>
      <c r="S3328" s="5">
        <v>3</v>
      </c>
      <c r="T3328" s="4">
        <v>0.2</v>
      </c>
      <c r="U3328" s="3">
        <v>6.7560000000000002</v>
      </c>
      <c r="V3328" t="str">
        <f t="shared" si="102"/>
        <v>Nov-2014</v>
      </c>
      <c r="W3328" s="4">
        <f t="shared" si="103"/>
        <v>0.1</v>
      </c>
    </row>
    <row r="3329" spans="1:23" x14ac:dyDescent="0.3">
      <c r="A3329">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v>
      </c>
      <c r="S3329" s="5">
        <v>5</v>
      </c>
      <c r="T3329" s="4">
        <v>0.2</v>
      </c>
      <c r="U3329" s="3">
        <v>7.8734999999999999</v>
      </c>
      <c r="V3329" t="str">
        <f t="shared" si="102"/>
        <v>Nov-2014</v>
      </c>
      <c r="W3329" s="4">
        <f t="shared" si="103"/>
        <v>0.36249999999999999</v>
      </c>
    </row>
    <row r="3330" spans="1:23" x14ac:dyDescent="0.3">
      <c r="A3330">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s="3">
        <v>262.33600000000001</v>
      </c>
      <c r="S3330" s="5">
        <v>8</v>
      </c>
      <c r="T3330" s="4">
        <v>0.2</v>
      </c>
      <c r="U3330" s="3">
        <v>95.096800000000002</v>
      </c>
      <c r="V3330" t="str">
        <f t="shared" si="102"/>
        <v>Nov-2014</v>
      </c>
      <c r="W3330" s="4">
        <f t="shared" si="103"/>
        <v>0.36249999999999999</v>
      </c>
    </row>
    <row r="3331" spans="1:23" x14ac:dyDescent="0.3">
      <c r="A3331">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s="5">
        <v>2</v>
      </c>
      <c r="T3331" s="4">
        <v>0.2</v>
      </c>
      <c r="U3331" s="3">
        <v>16.704000000000001</v>
      </c>
      <c r="V3331" t="str">
        <f t="shared" ref="V3331:V3394" si="104">TEXT(D3331,"mmm-yyyy")</f>
        <v>Nov-2014</v>
      </c>
      <c r="W3331" s="4">
        <f t="shared" ref="W3331:W3394" si="105">IF(R3331=0,0,U3331/R3331)</f>
        <v>0.11250000000000002</v>
      </c>
    </row>
    <row r="3332" spans="1:23" x14ac:dyDescent="0.3">
      <c r="A3332">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s="5">
        <v>3</v>
      </c>
      <c r="T3332" s="4">
        <v>0.2</v>
      </c>
      <c r="U3332" s="3">
        <v>15.073499999999999</v>
      </c>
      <c r="V3332" t="str">
        <f t="shared" si="104"/>
        <v>Nov-2014</v>
      </c>
      <c r="W3332" s="4">
        <f t="shared" si="105"/>
        <v>6.25E-2</v>
      </c>
    </row>
    <row r="3333" spans="1:23" x14ac:dyDescent="0.3">
      <c r="A333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s="3">
        <v>227.976</v>
      </c>
      <c r="S3333" s="5">
        <v>3</v>
      </c>
      <c r="T3333" s="4">
        <v>0.2</v>
      </c>
      <c r="U3333" s="3">
        <v>28.497</v>
      </c>
      <c r="V3333" t="str">
        <f t="shared" si="104"/>
        <v>Dec-2017</v>
      </c>
      <c r="W3333" s="4">
        <f t="shared" si="105"/>
        <v>0.125</v>
      </c>
    </row>
    <row r="3334" spans="1:23" x14ac:dyDescent="0.3">
      <c r="A3334">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s="3">
        <v>52.68</v>
      </c>
      <c r="S3334" s="5">
        <v>3</v>
      </c>
      <c r="T3334" s="4">
        <v>0.2</v>
      </c>
      <c r="U3334" s="3">
        <v>19.754999999999999</v>
      </c>
      <c r="V3334" t="str">
        <f t="shared" si="104"/>
        <v>Dec-2017</v>
      </c>
      <c r="W3334" s="4">
        <f t="shared" si="105"/>
        <v>0.375</v>
      </c>
    </row>
    <row r="3335" spans="1:23" x14ac:dyDescent="0.3">
      <c r="A3335">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s="3">
        <v>2.032</v>
      </c>
      <c r="S3335" s="5">
        <v>1</v>
      </c>
      <c r="T3335" s="4">
        <v>0.6</v>
      </c>
      <c r="U3335" s="3">
        <v>-1.3208</v>
      </c>
      <c r="V3335" t="str">
        <f t="shared" si="104"/>
        <v>Dec-2017</v>
      </c>
      <c r="W3335" s="4">
        <f t="shared" si="105"/>
        <v>-0.65</v>
      </c>
    </row>
    <row r="3336" spans="1:23" x14ac:dyDescent="0.3">
      <c r="A3336">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s="3">
        <v>17.12</v>
      </c>
      <c r="S3336" s="5">
        <v>4</v>
      </c>
      <c r="T3336" s="4">
        <v>0</v>
      </c>
      <c r="U3336" s="3">
        <v>4.9648000000000003</v>
      </c>
      <c r="V3336" t="str">
        <f t="shared" si="104"/>
        <v>Aug-2017</v>
      </c>
      <c r="W3336" s="4">
        <f t="shared" si="105"/>
        <v>0.28999999999999998</v>
      </c>
    </row>
    <row r="3337" spans="1:23" x14ac:dyDescent="0.3">
      <c r="A3337">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s="3">
        <v>431.96800000000002</v>
      </c>
      <c r="S3337" s="5">
        <v>4</v>
      </c>
      <c r="T3337" s="4">
        <v>0.2</v>
      </c>
      <c r="U3337" s="3">
        <v>37.797199999999997</v>
      </c>
      <c r="V3337" t="str">
        <f t="shared" si="104"/>
        <v>Aug-2017</v>
      </c>
      <c r="W3337" s="4">
        <f t="shared" si="105"/>
        <v>8.7499999999999994E-2</v>
      </c>
    </row>
    <row r="3338" spans="1:23" x14ac:dyDescent="0.3">
      <c r="A3338">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s="3">
        <v>129.91999999999999</v>
      </c>
      <c r="S3338" s="5">
        <v>4</v>
      </c>
      <c r="T3338" s="4">
        <v>0</v>
      </c>
      <c r="U3338" s="3">
        <v>10.393599999999999</v>
      </c>
      <c r="V3338" t="str">
        <f t="shared" si="104"/>
        <v>Aug-2017</v>
      </c>
      <c r="W3338" s="4">
        <f t="shared" si="105"/>
        <v>0.08</v>
      </c>
    </row>
    <row r="3339" spans="1:23" x14ac:dyDescent="0.3">
      <c r="A3339">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s="3">
        <v>568.72799999999995</v>
      </c>
      <c r="S3339" s="5">
        <v>3</v>
      </c>
      <c r="T3339" s="4">
        <v>0.2</v>
      </c>
      <c r="U3339" s="3">
        <v>28.436399999999999</v>
      </c>
      <c r="V3339" t="str">
        <f t="shared" si="104"/>
        <v>Aug-2017</v>
      </c>
      <c r="W3339" s="4">
        <f t="shared" si="105"/>
        <v>0.05</v>
      </c>
    </row>
    <row r="3340" spans="1:23" x14ac:dyDescent="0.3">
      <c r="A3340">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s="3">
        <v>117.14400000000001</v>
      </c>
      <c r="S3340" s="5">
        <v>9</v>
      </c>
      <c r="T3340" s="4">
        <v>0.2</v>
      </c>
      <c r="U3340" s="3">
        <v>42.464700000000001</v>
      </c>
      <c r="V3340" t="str">
        <f t="shared" si="104"/>
        <v>Aug-2017</v>
      </c>
      <c r="W3340" s="4">
        <f t="shared" si="105"/>
        <v>0.36249999999999999</v>
      </c>
    </row>
    <row r="3341" spans="1:23" x14ac:dyDescent="0.3">
      <c r="A3341">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s="3">
        <v>203.52</v>
      </c>
      <c r="S3341" s="5">
        <v>3</v>
      </c>
      <c r="T3341" s="4">
        <v>0</v>
      </c>
      <c r="U3341" s="3">
        <v>54.950400000000002</v>
      </c>
      <c r="V3341" t="str">
        <f t="shared" si="104"/>
        <v>Aug-2017</v>
      </c>
      <c r="W3341" s="4">
        <f t="shared" si="105"/>
        <v>0.27</v>
      </c>
    </row>
    <row r="3342" spans="1:23" x14ac:dyDescent="0.3">
      <c r="A3342">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s="3">
        <v>51.75</v>
      </c>
      <c r="S3342" s="5">
        <v>5</v>
      </c>
      <c r="T3342" s="4">
        <v>0</v>
      </c>
      <c r="U3342" s="3">
        <v>24.84</v>
      </c>
      <c r="V3342" t="str">
        <f t="shared" si="104"/>
        <v>Aug-2017</v>
      </c>
      <c r="W3342" s="4">
        <f t="shared" si="105"/>
        <v>0.48</v>
      </c>
    </row>
    <row r="3343" spans="1:23" x14ac:dyDescent="0.3">
      <c r="A334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s="5">
        <v>3</v>
      </c>
      <c r="T3343" s="4">
        <v>0</v>
      </c>
      <c r="U3343" s="3">
        <v>60.255299999999998</v>
      </c>
      <c r="V3343" t="str">
        <f t="shared" si="104"/>
        <v>Sep-2016</v>
      </c>
      <c r="W3343" s="4">
        <f t="shared" si="105"/>
        <v>0.49</v>
      </c>
    </row>
    <row r="3344" spans="1:23" x14ac:dyDescent="0.3">
      <c r="A3344">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244.61500000000001</v>
      </c>
      <c r="S3344" s="5">
        <v>1</v>
      </c>
      <c r="T3344" s="4">
        <v>0.3</v>
      </c>
      <c r="U3344" s="3">
        <v>20.966999999999999</v>
      </c>
      <c r="V3344" t="str">
        <f t="shared" si="104"/>
        <v>Sep-2016</v>
      </c>
      <c r="W3344" s="4">
        <f t="shared" si="105"/>
        <v>8.5714285714285701E-2</v>
      </c>
    </row>
    <row r="3345" spans="1:23" x14ac:dyDescent="0.3">
      <c r="A3345">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s="5">
        <v>3</v>
      </c>
      <c r="T3345" s="4">
        <v>0</v>
      </c>
      <c r="U3345" s="3">
        <v>28.785599999999999</v>
      </c>
      <c r="V3345" t="str">
        <f t="shared" si="104"/>
        <v>Sep-2016</v>
      </c>
      <c r="W3345" s="4">
        <f t="shared" si="105"/>
        <v>0.48</v>
      </c>
    </row>
    <row r="3346" spans="1:23" x14ac:dyDescent="0.3">
      <c r="A3346">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s="5">
        <v>9</v>
      </c>
      <c r="T3346" s="4">
        <v>0</v>
      </c>
      <c r="U3346" s="3">
        <v>36.692999999999998</v>
      </c>
      <c r="V3346" t="str">
        <f t="shared" si="104"/>
        <v>Sep-2016</v>
      </c>
      <c r="W3346" s="4">
        <f t="shared" si="105"/>
        <v>0.44999999999999996</v>
      </c>
    </row>
    <row r="3347" spans="1:23" x14ac:dyDescent="0.3">
      <c r="A3347">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s="5">
        <v>4</v>
      </c>
      <c r="T3347" s="4">
        <v>0</v>
      </c>
      <c r="U3347" s="3">
        <v>5.2560000000000002</v>
      </c>
      <c r="V3347" t="str">
        <f t="shared" si="104"/>
        <v>Sep-2016</v>
      </c>
      <c r="W3347" s="4">
        <f t="shared" si="105"/>
        <v>0.45</v>
      </c>
    </row>
    <row r="3348" spans="1:23" x14ac:dyDescent="0.3">
      <c r="A3348">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s="3">
        <v>29</v>
      </c>
      <c r="S3348" s="5">
        <v>5</v>
      </c>
      <c r="T3348" s="4">
        <v>0</v>
      </c>
      <c r="U3348" s="3">
        <v>13.92</v>
      </c>
      <c r="V3348" t="str">
        <f t="shared" si="104"/>
        <v>Sep-2016</v>
      </c>
      <c r="W3348" s="4">
        <f t="shared" si="105"/>
        <v>0.48</v>
      </c>
    </row>
    <row r="3349" spans="1:23" x14ac:dyDescent="0.3">
      <c r="A3349">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s="3">
        <v>50.8</v>
      </c>
      <c r="S3349" s="5">
        <v>5</v>
      </c>
      <c r="T3349" s="4">
        <v>0</v>
      </c>
      <c r="U3349" s="3">
        <v>13.208</v>
      </c>
      <c r="V3349" t="str">
        <f t="shared" si="104"/>
        <v>Aug-2015</v>
      </c>
      <c r="W3349" s="4">
        <f t="shared" si="105"/>
        <v>0.26</v>
      </c>
    </row>
    <row r="3350" spans="1:23" x14ac:dyDescent="0.3">
      <c r="A3350">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16.03</v>
      </c>
      <c r="S3350" s="5">
        <v>5</v>
      </c>
      <c r="T3350" s="4">
        <v>0.8</v>
      </c>
      <c r="U3350" s="3">
        <v>-25.648</v>
      </c>
      <c r="V3350" t="str">
        <f t="shared" si="104"/>
        <v>Nov-2017</v>
      </c>
      <c r="W3350" s="4">
        <f t="shared" si="105"/>
        <v>-1.5999999999999999</v>
      </c>
    </row>
    <row r="3351" spans="1:23" x14ac:dyDescent="0.3">
      <c r="A3351">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v>
      </c>
      <c r="S3351" s="5">
        <v>4</v>
      </c>
      <c r="T3351" s="4">
        <v>0.2</v>
      </c>
      <c r="U3351" s="3">
        <v>5.6955999999999998</v>
      </c>
      <c r="V3351" t="str">
        <f t="shared" si="104"/>
        <v>Aug-2016</v>
      </c>
      <c r="W3351" s="4">
        <f t="shared" si="105"/>
        <v>0.36249999999999999</v>
      </c>
    </row>
    <row r="3352" spans="1:23" x14ac:dyDescent="0.3">
      <c r="A3352">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s="5">
        <v>3</v>
      </c>
      <c r="T3352" s="4">
        <v>0</v>
      </c>
      <c r="U3352" s="3">
        <v>18.893699999999999</v>
      </c>
      <c r="V3352" t="str">
        <f t="shared" si="104"/>
        <v>Dec-2016</v>
      </c>
      <c r="W3352" s="4">
        <f t="shared" si="105"/>
        <v>0.21</v>
      </c>
    </row>
    <row r="3353" spans="1:23" x14ac:dyDescent="0.3">
      <c r="A335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s="3">
        <v>435.99900000000002</v>
      </c>
      <c r="S3353" s="5">
        <v>3</v>
      </c>
      <c r="T3353" s="4">
        <v>0.15</v>
      </c>
      <c r="U3353" s="3">
        <v>20.517600000000002</v>
      </c>
      <c r="V3353" t="str">
        <f t="shared" si="104"/>
        <v>Sep-2014</v>
      </c>
      <c r="W3353" s="4">
        <f t="shared" si="105"/>
        <v>4.7058823529411764E-2</v>
      </c>
    </row>
    <row r="3354" spans="1:23" x14ac:dyDescent="0.3">
      <c r="A3354">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83.983999999999995</v>
      </c>
      <c r="S3354" s="5">
        <v>2</v>
      </c>
      <c r="T3354" s="4">
        <v>0.2</v>
      </c>
      <c r="U3354" s="3">
        <v>31.494</v>
      </c>
      <c r="V3354" t="str">
        <f t="shared" si="104"/>
        <v>Sep-2014</v>
      </c>
      <c r="W3354" s="4">
        <f t="shared" si="105"/>
        <v>0.375</v>
      </c>
    </row>
    <row r="3355" spans="1:23" x14ac:dyDescent="0.3">
      <c r="A3355">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s="5">
        <v>2</v>
      </c>
      <c r="T3355" s="4">
        <v>0</v>
      </c>
      <c r="U3355" s="3">
        <v>93.594800000000006</v>
      </c>
      <c r="V3355" t="str">
        <f t="shared" si="104"/>
        <v>Jul-2014</v>
      </c>
      <c r="W3355" s="4">
        <f t="shared" si="105"/>
        <v>0.26</v>
      </c>
    </row>
    <row r="3356" spans="1:23" x14ac:dyDescent="0.3">
      <c r="A3356">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s="3">
        <v>70.56</v>
      </c>
      <c r="S3356" s="5">
        <v>1</v>
      </c>
      <c r="T3356" s="4">
        <v>0.3</v>
      </c>
      <c r="U3356" s="3">
        <v>-4.032</v>
      </c>
      <c r="V3356" t="str">
        <f t="shared" si="104"/>
        <v>Jul-2014</v>
      </c>
      <c r="W3356" s="4">
        <f t="shared" si="105"/>
        <v>-5.7142857142857141E-2</v>
      </c>
    </row>
    <row r="3357" spans="1:23" x14ac:dyDescent="0.3">
      <c r="A3357">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s="5">
        <v>2</v>
      </c>
      <c r="T3357" s="4">
        <v>0</v>
      </c>
      <c r="U3357" s="3">
        <v>9.6047999999999991</v>
      </c>
      <c r="V3357" t="str">
        <f t="shared" si="104"/>
        <v>Jul-2014</v>
      </c>
      <c r="W3357" s="4">
        <f t="shared" si="105"/>
        <v>0.45999999999999996</v>
      </c>
    </row>
    <row r="3358" spans="1:23" x14ac:dyDescent="0.3">
      <c r="A3358">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s="5">
        <v>1</v>
      </c>
      <c r="T3358" s="4">
        <v>0</v>
      </c>
      <c r="U3358" s="3">
        <v>1.8288</v>
      </c>
      <c r="V3358" t="str">
        <f t="shared" si="104"/>
        <v>Jul-2014</v>
      </c>
      <c r="W3358" s="4">
        <f t="shared" si="105"/>
        <v>0.48</v>
      </c>
    </row>
    <row r="3359" spans="1:23" x14ac:dyDescent="0.3">
      <c r="A3359">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s="5">
        <v>9</v>
      </c>
      <c r="T3359" s="4">
        <v>0.2</v>
      </c>
      <c r="U3359" s="3">
        <v>26.465399999999999</v>
      </c>
      <c r="V3359" t="str">
        <f t="shared" si="104"/>
        <v>Sep-2017</v>
      </c>
      <c r="W3359" s="4">
        <f t="shared" si="105"/>
        <v>0.36249999999999999</v>
      </c>
    </row>
    <row r="3360" spans="1:23" x14ac:dyDescent="0.3">
      <c r="A3360">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3.2080000000000002</v>
      </c>
      <c r="S3360" s="5">
        <v>2</v>
      </c>
      <c r="T3360" s="4">
        <v>0.8</v>
      </c>
      <c r="U3360" s="3">
        <v>-5.2931999999999997</v>
      </c>
      <c r="V3360" t="str">
        <f t="shared" si="104"/>
        <v>May-2016</v>
      </c>
      <c r="W3360" s="4">
        <f t="shared" si="105"/>
        <v>-1.65</v>
      </c>
    </row>
    <row r="3361" spans="1:23" x14ac:dyDescent="0.3">
      <c r="A3361">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26.175999999999998</v>
      </c>
      <c r="S3361" s="5">
        <v>2</v>
      </c>
      <c r="T3361" s="4">
        <v>0.2</v>
      </c>
      <c r="U3361" s="3">
        <v>-3.2719999999999998</v>
      </c>
      <c r="V3361" t="str">
        <f t="shared" si="104"/>
        <v>May-2016</v>
      </c>
      <c r="W3361" s="4">
        <f t="shared" si="105"/>
        <v>-0.125</v>
      </c>
    </row>
    <row r="3362" spans="1:23" x14ac:dyDescent="0.3">
      <c r="A3362">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s="5">
        <v>4</v>
      </c>
      <c r="T3362" s="4">
        <v>0</v>
      </c>
      <c r="U3362" s="3">
        <v>14.306800000000001</v>
      </c>
      <c r="V3362" t="str">
        <f t="shared" si="104"/>
        <v>Jun-2015</v>
      </c>
      <c r="W3362" s="4">
        <f t="shared" si="105"/>
        <v>0.47000000000000003</v>
      </c>
    </row>
    <row r="3363" spans="1:23" x14ac:dyDescent="0.3">
      <c r="A336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s="3">
        <v>35.28</v>
      </c>
      <c r="S3363" s="5">
        <v>3</v>
      </c>
      <c r="T3363" s="4">
        <v>0</v>
      </c>
      <c r="U3363" s="3">
        <v>11.995200000000001</v>
      </c>
      <c r="V3363" t="str">
        <f t="shared" si="104"/>
        <v>Jun-2015</v>
      </c>
      <c r="W3363" s="4">
        <f t="shared" si="105"/>
        <v>0.34</v>
      </c>
    </row>
    <row r="3364" spans="1:23" x14ac:dyDescent="0.3">
      <c r="A3364">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s="3">
        <v>19.440000000000001</v>
      </c>
      <c r="S3364" s="5">
        <v>3</v>
      </c>
      <c r="T3364" s="4">
        <v>0</v>
      </c>
      <c r="U3364" s="3">
        <v>9.3312000000000008</v>
      </c>
      <c r="V3364" t="str">
        <f t="shared" si="104"/>
        <v>Dec-2015</v>
      </c>
      <c r="W3364" s="4">
        <f t="shared" si="105"/>
        <v>0.48000000000000004</v>
      </c>
    </row>
    <row r="3365" spans="1:23" x14ac:dyDescent="0.3">
      <c r="A3365">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s="3">
        <v>37.880000000000003</v>
      </c>
      <c r="S3365" s="5">
        <v>2</v>
      </c>
      <c r="T3365" s="4">
        <v>0</v>
      </c>
      <c r="U3365" s="3">
        <v>18.940000000000001</v>
      </c>
      <c r="V3365" t="str">
        <f t="shared" si="104"/>
        <v>Dec-2015</v>
      </c>
      <c r="W3365" s="4">
        <f t="shared" si="105"/>
        <v>0.5</v>
      </c>
    </row>
    <row r="3366" spans="1:23" x14ac:dyDescent="0.3">
      <c r="A3366">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s="5">
        <v>3</v>
      </c>
      <c r="T3366" s="4">
        <v>0.6</v>
      </c>
      <c r="U3366" s="3">
        <v>-3.8208000000000002</v>
      </c>
      <c r="V3366" t="str">
        <f t="shared" si="104"/>
        <v>Jul-2016</v>
      </c>
      <c r="W3366" s="4">
        <f t="shared" si="105"/>
        <v>-0.4</v>
      </c>
    </row>
    <row r="3367" spans="1:23" x14ac:dyDescent="0.3">
      <c r="A3367">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s="3">
        <v>290.666</v>
      </c>
      <c r="S3367" s="5">
        <v>2</v>
      </c>
      <c r="T3367" s="4">
        <v>0.15</v>
      </c>
      <c r="U3367" s="3">
        <v>3.4196</v>
      </c>
      <c r="V3367" t="str">
        <f t="shared" si="104"/>
        <v>Feb-2014</v>
      </c>
      <c r="W3367" s="4">
        <f t="shared" si="105"/>
        <v>1.1764705882352941E-2</v>
      </c>
    </row>
    <row r="3368" spans="1:23" x14ac:dyDescent="0.3">
      <c r="A3368">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v>
      </c>
      <c r="S3368" s="5">
        <v>2</v>
      </c>
      <c r="T3368" s="4">
        <v>0.2</v>
      </c>
      <c r="U3368" s="3">
        <v>3.6288</v>
      </c>
      <c r="V3368" t="str">
        <f t="shared" si="104"/>
        <v>Jul-2014</v>
      </c>
      <c r="W3368" s="4">
        <f t="shared" si="105"/>
        <v>0.35</v>
      </c>
    </row>
    <row r="3369" spans="1:23" x14ac:dyDescent="0.3">
      <c r="A3369">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s="3">
        <v>14.352</v>
      </c>
      <c r="S3369" s="5">
        <v>3</v>
      </c>
      <c r="T3369" s="4">
        <v>0.2</v>
      </c>
      <c r="U3369" s="3">
        <v>4.4850000000000003</v>
      </c>
      <c r="V3369" t="str">
        <f t="shared" si="104"/>
        <v>Jul-2014</v>
      </c>
      <c r="W3369" s="4">
        <f t="shared" si="105"/>
        <v>0.3125</v>
      </c>
    </row>
    <row r="3370" spans="1:23" x14ac:dyDescent="0.3">
      <c r="A3370">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s="3">
        <v>141.96</v>
      </c>
      <c r="S3370" s="5">
        <v>2</v>
      </c>
      <c r="T3370" s="4">
        <v>0</v>
      </c>
      <c r="U3370" s="3">
        <v>41.168399999999998</v>
      </c>
      <c r="V3370" t="str">
        <f t="shared" si="104"/>
        <v>Nov-2015</v>
      </c>
      <c r="W3370" s="4">
        <f t="shared" si="105"/>
        <v>0.28999999999999998</v>
      </c>
    </row>
    <row r="3371" spans="1:23" x14ac:dyDescent="0.3">
      <c r="A3371">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s="5">
        <v>4</v>
      </c>
      <c r="T3371" s="4">
        <v>0.2</v>
      </c>
      <c r="U3371" s="3">
        <v>23.116800000000001</v>
      </c>
      <c r="V3371" t="str">
        <f t="shared" si="104"/>
        <v>Nov-2015</v>
      </c>
      <c r="W3371" s="4">
        <f t="shared" si="105"/>
        <v>0.35000000000000003</v>
      </c>
    </row>
    <row r="3372" spans="1:23" x14ac:dyDescent="0.3">
      <c r="A3372">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s="5">
        <v>5</v>
      </c>
      <c r="T3372" s="4">
        <v>0</v>
      </c>
      <c r="U3372" s="3">
        <v>244.6155</v>
      </c>
      <c r="V3372" t="str">
        <f t="shared" si="104"/>
        <v>Mar-2016</v>
      </c>
      <c r="W3372" s="4">
        <f t="shared" si="105"/>
        <v>0.19</v>
      </c>
    </row>
    <row r="3373" spans="1:23" x14ac:dyDescent="0.3">
      <c r="A337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s="5">
        <v>6</v>
      </c>
      <c r="T3373" s="4">
        <v>0.2</v>
      </c>
      <c r="U3373" s="3">
        <v>9.0383999999999993</v>
      </c>
      <c r="V3373" t="str">
        <f t="shared" si="104"/>
        <v>Sep-2017</v>
      </c>
      <c r="W3373" s="4">
        <f t="shared" si="105"/>
        <v>0.35</v>
      </c>
    </row>
    <row r="3374" spans="1:23" x14ac:dyDescent="0.3">
      <c r="A3374">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s="3">
        <v>160.96</v>
      </c>
      <c r="S3374" s="5">
        <v>2</v>
      </c>
      <c r="T3374" s="4">
        <v>0</v>
      </c>
      <c r="U3374" s="3">
        <v>48.287999999999997</v>
      </c>
      <c r="V3374" t="str">
        <f t="shared" si="104"/>
        <v>Sep-2017</v>
      </c>
      <c r="W3374" s="4">
        <f t="shared" si="105"/>
        <v>0.3</v>
      </c>
    </row>
    <row r="3375" spans="1:23" x14ac:dyDescent="0.3">
      <c r="A3375">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s="3">
        <v>28.44</v>
      </c>
      <c r="S3375" s="5">
        <v>3</v>
      </c>
      <c r="T3375" s="4">
        <v>0</v>
      </c>
      <c r="U3375" s="3">
        <v>11.375999999999999</v>
      </c>
      <c r="V3375" t="str">
        <f t="shared" si="104"/>
        <v>Dec-2015</v>
      </c>
      <c r="W3375" s="4">
        <f t="shared" si="105"/>
        <v>0.39999999999999997</v>
      </c>
    </row>
    <row r="3376" spans="1:23" x14ac:dyDescent="0.3">
      <c r="A3376">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s="3">
        <v>364.41</v>
      </c>
      <c r="S3376" s="5">
        <v>5</v>
      </c>
      <c r="T3376" s="4">
        <v>0.1</v>
      </c>
      <c r="U3376" s="3">
        <v>8.0980000000000008</v>
      </c>
      <c r="V3376" t="str">
        <f t="shared" si="104"/>
        <v>Dec-2015</v>
      </c>
      <c r="W3376" s="4">
        <f t="shared" si="105"/>
        <v>2.2222222222222223E-2</v>
      </c>
    </row>
    <row r="3377" spans="1:23" x14ac:dyDescent="0.3">
      <c r="A3377">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s="3">
        <v>39.96</v>
      </c>
      <c r="S3377" s="5">
        <v>4</v>
      </c>
      <c r="T3377" s="4">
        <v>0</v>
      </c>
      <c r="U3377" s="3">
        <v>10.3896</v>
      </c>
      <c r="V3377" t="str">
        <f t="shared" si="104"/>
        <v>Dec-2015</v>
      </c>
      <c r="W3377" s="4">
        <f t="shared" si="105"/>
        <v>0.26</v>
      </c>
    </row>
    <row r="3378" spans="1:23" x14ac:dyDescent="0.3">
      <c r="A3378">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s="3">
        <v>361.76400000000001</v>
      </c>
      <c r="S3378" s="5">
        <v>2</v>
      </c>
      <c r="T3378" s="4">
        <v>0.1</v>
      </c>
      <c r="U3378" s="3">
        <v>68.333200000000005</v>
      </c>
      <c r="V3378" t="str">
        <f t="shared" si="104"/>
        <v>Dec-2015</v>
      </c>
      <c r="W3378" s="4">
        <f t="shared" si="105"/>
        <v>0.18888888888888888</v>
      </c>
    </row>
    <row r="3379" spans="1:23" x14ac:dyDescent="0.3">
      <c r="A3379">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s="3">
        <v>111.672</v>
      </c>
      <c r="S3379" s="5">
        <v>9</v>
      </c>
      <c r="T3379" s="4">
        <v>0.2</v>
      </c>
      <c r="U3379" s="3">
        <v>6.9794999999999998</v>
      </c>
      <c r="V3379" t="str">
        <f t="shared" si="104"/>
        <v>Nov-2016</v>
      </c>
      <c r="W3379" s="4">
        <f t="shared" si="105"/>
        <v>6.25E-2</v>
      </c>
    </row>
    <row r="3380" spans="1:23" x14ac:dyDescent="0.3">
      <c r="A3380">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s="3">
        <v>13.776</v>
      </c>
      <c r="S3380" s="5">
        <v>6</v>
      </c>
      <c r="T3380" s="4">
        <v>0.8</v>
      </c>
      <c r="U3380" s="3">
        <v>-22.041599999999999</v>
      </c>
      <c r="V3380" t="str">
        <f t="shared" si="104"/>
        <v>Mar-2017</v>
      </c>
      <c r="W3380" s="4">
        <f t="shared" si="105"/>
        <v>-1.5999999999999999</v>
      </c>
    </row>
    <row r="3381" spans="1:23" x14ac:dyDescent="0.3">
      <c r="A3381">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s="3">
        <v>10.272</v>
      </c>
      <c r="S3381" s="5">
        <v>3</v>
      </c>
      <c r="T3381" s="4">
        <v>0.2</v>
      </c>
      <c r="U3381" s="3">
        <v>3.21</v>
      </c>
      <c r="V3381" t="str">
        <f t="shared" si="104"/>
        <v>Mar-2017</v>
      </c>
      <c r="W3381" s="4">
        <f t="shared" si="105"/>
        <v>0.3125</v>
      </c>
    </row>
    <row r="3382" spans="1:23" x14ac:dyDescent="0.3">
      <c r="A3382">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s="3">
        <v>24.047999999999998</v>
      </c>
      <c r="S3382" s="5">
        <v>9</v>
      </c>
      <c r="T3382" s="4">
        <v>0.2</v>
      </c>
      <c r="U3382" s="3">
        <v>7.2144000000000004</v>
      </c>
      <c r="V3382" t="str">
        <f t="shared" si="104"/>
        <v>Nov-2017</v>
      </c>
      <c r="W3382" s="4">
        <f t="shared" si="105"/>
        <v>0.30000000000000004</v>
      </c>
    </row>
    <row r="3383" spans="1:23" x14ac:dyDescent="0.3">
      <c r="A338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2.8959999999999999</v>
      </c>
      <c r="S3383" s="5">
        <v>1</v>
      </c>
      <c r="T3383" s="4">
        <v>0.2</v>
      </c>
      <c r="U3383" s="3">
        <v>0.97740000000000005</v>
      </c>
      <c r="V3383" t="str">
        <f t="shared" si="104"/>
        <v>Aug-2017</v>
      </c>
      <c r="W3383" s="4">
        <f t="shared" si="105"/>
        <v>0.33750000000000002</v>
      </c>
    </row>
    <row r="3384" spans="1:23" x14ac:dyDescent="0.3">
      <c r="A3384">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s="3">
        <v>17.940000000000001</v>
      </c>
      <c r="S3384" s="5">
        <v>3</v>
      </c>
      <c r="T3384" s="4">
        <v>0</v>
      </c>
      <c r="U3384" s="3">
        <v>8.7905999999999995</v>
      </c>
      <c r="V3384" t="str">
        <f t="shared" si="104"/>
        <v>Dec-2015</v>
      </c>
      <c r="W3384" s="4">
        <f t="shared" si="105"/>
        <v>0.48999999999999994</v>
      </c>
    </row>
    <row r="3385" spans="1:23" x14ac:dyDescent="0.3">
      <c r="A3385">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s="3">
        <v>384.17399999999998</v>
      </c>
      <c r="S3385" s="5">
        <v>7</v>
      </c>
      <c r="T3385" s="4">
        <v>0.1</v>
      </c>
      <c r="U3385" s="3">
        <v>29.880199999999999</v>
      </c>
      <c r="V3385" t="str">
        <f t="shared" si="104"/>
        <v>Dec-2015</v>
      </c>
      <c r="W3385" s="4">
        <f t="shared" si="105"/>
        <v>7.7777777777777779E-2</v>
      </c>
    </row>
    <row r="3386" spans="1:23" x14ac:dyDescent="0.3">
      <c r="A3386">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s="5">
        <v>5</v>
      </c>
      <c r="T3386" s="4">
        <v>0</v>
      </c>
      <c r="U3386" s="3">
        <v>539.92499999999995</v>
      </c>
      <c r="V3386" t="str">
        <f t="shared" si="104"/>
        <v>Dec-2015</v>
      </c>
      <c r="W3386" s="4">
        <f t="shared" si="105"/>
        <v>0.3</v>
      </c>
    </row>
    <row r="3387" spans="1:23" x14ac:dyDescent="0.3">
      <c r="A3387">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s="3">
        <v>580.67200000000003</v>
      </c>
      <c r="S3387" s="5">
        <v>4</v>
      </c>
      <c r="T3387" s="4">
        <v>0.2</v>
      </c>
      <c r="U3387" s="3">
        <v>65.325599999999994</v>
      </c>
      <c r="V3387" t="str">
        <f t="shared" si="104"/>
        <v>Oct-2017</v>
      </c>
      <c r="W3387" s="4">
        <f t="shared" si="105"/>
        <v>0.11249999999999999</v>
      </c>
    </row>
    <row r="3388" spans="1:23" x14ac:dyDescent="0.3">
      <c r="A3388">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s="3">
        <v>18.936</v>
      </c>
      <c r="S3388" s="5">
        <v>3</v>
      </c>
      <c r="T3388" s="4">
        <v>0.2</v>
      </c>
      <c r="U3388" s="3">
        <v>5.9175000000000004</v>
      </c>
      <c r="V3388" t="str">
        <f t="shared" si="104"/>
        <v>Oct-2017</v>
      </c>
      <c r="W3388" s="4">
        <f t="shared" si="105"/>
        <v>0.3125</v>
      </c>
    </row>
    <row r="3389" spans="1:23" x14ac:dyDescent="0.3">
      <c r="A3389">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s="3">
        <v>222.38399999999999</v>
      </c>
      <c r="S3389" s="5">
        <v>2</v>
      </c>
      <c r="T3389" s="4">
        <v>0.2</v>
      </c>
      <c r="U3389" s="3">
        <v>16.678799999999999</v>
      </c>
      <c r="V3389" t="str">
        <f t="shared" si="104"/>
        <v>Oct-2017</v>
      </c>
      <c r="W3389" s="4">
        <f t="shared" si="105"/>
        <v>7.4999999999999997E-2</v>
      </c>
    </row>
    <row r="3390" spans="1:23" x14ac:dyDescent="0.3">
      <c r="A3390">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s="3">
        <v>50.454000000000001</v>
      </c>
      <c r="S3390" s="5">
        <v>6</v>
      </c>
      <c r="T3390" s="4">
        <v>0.7</v>
      </c>
      <c r="U3390" s="3">
        <v>-33.636000000000003</v>
      </c>
      <c r="V3390" t="str">
        <f t="shared" si="104"/>
        <v>Oct-2017</v>
      </c>
      <c r="W3390" s="4">
        <f t="shared" si="105"/>
        <v>-0.66666666666666674</v>
      </c>
    </row>
    <row r="3391" spans="1:23" x14ac:dyDescent="0.3">
      <c r="A3391">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s="3">
        <v>154.76400000000001</v>
      </c>
      <c r="S3391" s="5">
        <v>3</v>
      </c>
      <c r="T3391" s="4">
        <v>0.4</v>
      </c>
      <c r="U3391" s="3">
        <v>-36.111600000000003</v>
      </c>
      <c r="V3391" t="str">
        <f t="shared" si="104"/>
        <v>Oct-2017</v>
      </c>
      <c r="W3391" s="4">
        <f t="shared" si="105"/>
        <v>-0.23333333333333334</v>
      </c>
    </row>
    <row r="3392" spans="1:23" x14ac:dyDescent="0.3">
      <c r="A3392">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s="3">
        <v>6.8479999999999999</v>
      </c>
      <c r="S3392" s="5">
        <v>2</v>
      </c>
      <c r="T3392" s="4">
        <v>0.2</v>
      </c>
      <c r="U3392" s="3">
        <v>2.14</v>
      </c>
      <c r="V3392" t="str">
        <f t="shared" si="104"/>
        <v>Mar-2017</v>
      </c>
      <c r="W3392" s="4">
        <f t="shared" si="105"/>
        <v>0.3125</v>
      </c>
    </row>
    <row r="3393" spans="1:23" x14ac:dyDescent="0.3">
      <c r="A339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1091.1679999999999</v>
      </c>
      <c r="S3393" s="5">
        <v>4</v>
      </c>
      <c r="T3393" s="4">
        <v>0.2</v>
      </c>
      <c r="U3393" s="3">
        <v>68.197999999999993</v>
      </c>
      <c r="V3393" t="str">
        <f t="shared" si="104"/>
        <v>Aug-2014</v>
      </c>
      <c r="W3393" s="4">
        <f t="shared" si="105"/>
        <v>6.25E-2</v>
      </c>
    </row>
    <row r="3394" spans="1:23" x14ac:dyDescent="0.3">
      <c r="A3394">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s="5">
        <v>2</v>
      </c>
      <c r="T3394" s="4">
        <v>0.2</v>
      </c>
      <c r="U3394" s="3">
        <v>-43.833599999999997</v>
      </c>
      <c r="V3394" t="str">
        <f t="shared" si="104"/>
        <v>Aug-2014</v>
      </c>
      <c r="W3394" s="4">
        <f t="shared" si="105"/>
        <v>-0.19999999999999998</v>
      </c>
    </row>
    <row r="3395" spans="1:23" x14ac:dyDescent="0.3">
      <c r="A3395">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s="3">
        <v>6.9279999999999999</v>
      </c>
      <c r="S3395" s="5">
        <v>1</v>
      </c>
      <c r="T3395" s="4">
        <v>0.8</v>
      </c>
      <c r="U3395" s="3">
        <v>-11.0848</v>
      </c>
      <c r="V3395" t="str">
        <f t="shared" ref="V3395:V3458" si="106">TEXT(D3395,"mmm-yyyy")</f>
        <v>Nov-2014</v>
      </c>
      <c r="W3395" s="4">
        <f t="shared" ref="W3395:W3458" si="107">IF(R3395=0,0,U3395/R3395)</f>
        <v>-1.5999999999999999</v>
      </c>
    </row>
    <row r="3396" spans="1:23" x14ac:dyDescent="0.3">
      <c r="A3396">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s="3">
        <v>40.031999999999996</v>
      </c>
      <c r="S3396" s="5">
        <v>6</v>
      </c>
      <c r="T3396" s="4">
        <v>0.2</v>
      </c>
      <c r="U3396" s="3">
        <v>15.012</v>
      </c>
      <c r="V3396" t="str">
        <f t="shared" si="106"/>
        <v>Jun-2017</v>
      </c>
      <c r="W3396" s="4">
        <f t="shared" si="107"/>
        <v>0.37500000000000006</v>
      </c>
    </row>
    <row r="3397" spans="1:23" x14ac:dyDescent="0.3">
      <c r="A3397">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s="3">
        <v>443.92</v>
      </c>
      <c r="S3397" s="5">
        <v>4</v>
      </c>
      <c r="T3397" s="4">
        <v>0</v>
      </c>
      <c r="U3397" s="3">
        <v>13.317600000000001</v>
      </c>
      <c r="V3397" t="str">
        <f t="shared" si="106"/>
        <v>Jul-2017</v>
      </c>
      <c r="W3397" s="4">
        <f t="shared" si="107"/>
        <v>0.03</v>
      </c>
    </row>
    <row r="3398" spans="1:23" x14ac:dyDescent="0.3">
      <c r="A3398">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s="5">
        <v>1</v>
      </c>
      <c r="T3398" s="4">
        <v>0</v>
      </c>
      <c r="U3398" s="3">
        <v>78.195400000000006</v>
      </c>
      <c r="V3398" t="str">
        <f t="shared" si="106"/>
        <v>Jul-2017</v>
      </c>
      <c r="W3398" s="4">
        <f t="shared" si="107"/>
        <v>0.46</v>
      </c>
    </row>
    <row r="3399" spans="1:23" x14ac:dyDescent="0.3">
      <c r="A3399">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s="5">
        <v>4</v>
      </c>
      <c r="T3399" s="4">
        <v>0</v>
      </c>
      <c r="U3399" s="3">
        <v>12.441599999999999</v>
      </c>
      <c r="V3399" t="str">
        <f t="shared" si="106"/>
        <v>Jul-2017</v>
      </c>
      <c r="W3399" s="4">
        <f t="shared" si="107"/>
        <v>0.47999999999999993</v>
      </c>
    </row>
    <row r="3400" spans="1:23" x14ac:dyDescent="0.3">
      <c r="A3400">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s="3">
        <v>36.99</v>
      </c>
      <c r="S3400" s="5">
        <v>1</v>
      </c>
      <c r="T3400" s="4">
        <v>0</v>
      </c>
      <c r="U3400" s="3">
        <v>9.9872999999999994</v>
      </c>
      <c r="V3400" t="str">
        <f t="shared" si="106"/>
        <v>Nov-2014</v>
      </c>
      <c r="W3400" s="4">
        <f t="shared" si="107"/>
        <v>0.26999999999999996</v>
      </c>
    </row>
    <row r="3401" spans="1:23" x14ac:dyDescent="0.3">
      <c r="A3401">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s="3">
        <v>629.1</v>
      </c>
      <c r="S3401" s="5">
        <v>6</v>
      </c>
      <c r="T3401" s="4">
        <v>0</v>
      </c>
      <c r="U3401" s="3">
        <v>301.96800000000002</v>
      </c>
      <c r="V3401" t="str">
        <f t="shared" si="106"/>
        <v>Nov-2014</v>
      </c>
      <c r="W3401" s="4">
        <f t="shared" si="107"/>
        <v>0.48000000000000004</v>
      </c>
    </row>
    <row r="3402" spans="1:23" x14ac:dyDescent="0.3">
      <c r="A3402">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s="3">
        <v>193.95</v>
      </c>
      <c r="S3402" s="5">
        <v>3</v>
      </c>
      <c r="T3402" s="4">
        <v>0</v>
      </c>
      <c r="U3402" s="3">
        <v>9.6974999999999998</v>
      </c>
      <c r="V3402" t="str">
        <f t="shared" si="106"/>
        <v>Nov-2014</v>
      </c>
      <c r="W3402" s="4">
        <f t="shared" si="107"/>
        <v>0.05</v>
      </c>
    </row>
    <row r="3403" spans="1:23" x14ac:dyDescent="0.3">
      <c r="A340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s="3">
        <v>5.46</v>
      </c>
      <c r="S3403" s="5">
        <v>3</v>
      </c>
      <c r="T3403" s="4">
        <v>0</v>
      </c>
      <c r="U3403" s="3">
        <v>1.4742</v>
      </c>
      <c r="V3403" t="str">
        <f t="shared" si="106"/>
        <v>Nov-2014</v>
      </c>
      <c r="W3403" s="4">
        <f t="shared" si="107"/>
        <v>0.27</v>
      </c>
    </row>
    <row r="3404" spans="1:23" x14ac:dyDescent="0.3">
      <c r="A3404">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s="3">
        <v>22.288</v>
      </c>
      <c r="S3404" s="5">
        <v>7</v>
      </c>
      <c r="T3404" s="4">
        <v>0.6</v>
      </c>
      <c r="U3404" s="3">
        <v>-8.9152000000000005</v>
      </c>
      <c r="V3404" t="str">
        <f t="shared" si="106"/>
        <v>May-2015</v>
      </c>
      <c r="W3404" s="4">
        <f t="shared" si="107"/>
        <v>-0.4</v>
      </c>
    </row>
    <row r="3405" spans="1:23" x14ac:dyDescent="0.3">
      <c r="A3405">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s="3">
        <v>65.424000000000007</v>
      </c>
      <c r="S3405" s="5">
        <v>4</v>
      </c>
      <c r="T3405" s="4">
        <v>0.6</v>
      </c>
      <c r="U3405" s="3">
        <v>-52.339199999999998</v>
      </c>
      <c r="V3405" t="str">
        <f t="shared" si="106"/>
        <v>Jun-2017</v>
      </c>
      <c r="W3405" s="4">
        <f t="shared" si="107"/>
        <v>-0.79999999999999993</v>
      </c>
    </row>
    <row r="3406" spans="1:23" x14ac:dyDescent="0.3">
      <c r="A3406">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s="5">
        <v>2</v>
      </c>
      <c r="T3406" s="4">
        <v>0</v>
      </c>
      <c r="U3406" s="3">
        <v>3.8940000000000001</v>
      </c>
      <c r="V3406" t="str">
        <f t="shared" si="106"/>
        <v>Oct-2015</v>
      </c>
      <c r="W3406" s="4">
        <f t="shared" si="107"/>
        <v>0.05</v>
      </c>
    </row>
    <row r="3407" spans="1:23" x14ac:dyDescent="0.3">
      <c r="A3407">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s="3">
        <v>281.37200000000001</v>
      </c>
      <c r="S3407" s="5">
        <v>2</v>
      </c>
      <c r="T3407" s="4">
        <v>0.3</v>
      </c>
      <c r="U3407" s="3">
        <v>-12.0588</v>
      </c>
      <c r="V3407" t="str">
        <f t="shared" si="106"/>
        <v>Apr-2014</v>
      </c>
      <c r="W3407" s="4">
        <f t="shared" si="107"/>
        <v>-4.2857142857142858E-2</v>
      </c>
    </row>
    <row r="3408" spans="1:23" x14ac:dyDescent="0.3">
      <c r="A3408">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s="3">
        <v>281.37200000000001</v>
      </c>
      <c r="S3408" s="5">
        <v>2</v>
      </c>
      <c r="T3408" s="4">
        <v>0.3</v>
      </c>
      <c r="U3408" s="3">
        <v>-12.0588</v>
      </c>
      <c r="V3408" t="str">
        <f t="shared" si="106"/>
        <v>Apr-2014</v>
      </c>
      <c r="W3408" s="4">
        <f t="shared" si="107"/>
        <v>-4.2857142857142858E-2</v>
      </c>
    </row>
    <row r="3409" spans="1:23" x14ac:dyDescent="0.3">
      <c r="A3409">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s="3">
        <v>7.4880000000000004</v>
      </c>
      <c r="S3409" s="5">
        <v>8</v>
      </c>
      <c r="T3409" s="4">
        <v>0.7</v>
      </c>
      <c r="U3409" s="3">
        <v>-5.2416</v>
      </c>
      <c r="V3409" t="str">
        <f t="shared" si="106"/>
        <v>Apr-2014</v>
      </c>
      <c r="W3409" s="4">
        <f t="shared" si="107"/>
        <v>-0.7</v>
      </c>
    </row>
    <row r="3410" spans="1:23" x14ac:dyDescent="0.3">
      <c r="A3410">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s="3">
        <v>22.335999999999999</v>
      </c>
      <c r="S3410" s="5">
        <v>4</v>
      </c>
      <c r="T3410" s="4">
        <v>0.2</v>
      </c>
      <c r="U3410" s="3">
        <v>7.8175999999999997</v>
      </c>
      <c r="V3410" t="str">
        <f t="shared" si="106"/>
        <v>Apr-2014</v>
      </c>
      <c r="W3410" s="4">
        <f t="shared" si="107"/>
        <v>0.35000000000000003</v>
      </c>
    </row>
    <row r="3411" spans="1:23" x14ac:dyDescent="0.3">
      <c r="A3411">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v>
      </c>
      <c r="S3411" s="5">
        <v>2</v>
      </c>
      <c r="T3411" s="4">
        <v>0.2</v>
      </c>
      <c r="U3411" s="3">
        <v>3.6288</v>
      </c>
      <c r="V3411" t="str">
        <f t="shared" si="106"/>
        <v>May-2017</v>
      </c>
      <c r="W3411" s="4">
        <f t="shared" si="107"/>
        <v>0.35</v>
      </c>
    </row>
    <row r="3412" spans="1:23" x14ac:dyDescent="0.3">
      <c r="A3412">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s="3">
        <v>65.790000000000006</v>
      </c>
      <c r="S3412" s="5">
        <v>9</v>
      </c>
      <c r="T3412" s="4">
        <v>0</v>
      </c>
      <c r="U3412" s="3">
        <v>30.263400000000001</v>
      </c>
      <c r="V3412" t="str">
        <f t="shared" si="106"/>
        <v>Sep-2016</v>
      </c>
      <c r="W3412" s="4">
        <f t="shared" si="107"/>
        <v>0.45999999999999996</v>
      </c>
    </row>
    <row r="3413" spans="1:23" x14ac:dyDescent="0.3">
      <c r="A341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s="3">
        <v>271.98399999999998</v>
      </c>
      <c r="S3413" s="5">
        <v>2</v>
      </c>
      <c r="T3413" s="4">
        <v>0.2</v>
      </c>
      <c r="U3413" s="3">
        <v>88.394800000000004</v>
      </c>
      <c r="V3413" t="str">
        <f t="shared" si="106"/>
        <v>Sep-2016</v>
      </c>
      <c r="W3413" s="4">
        <f t="shared" si="107"/>
        <v>0.32500000000000001</v>
      </c>
    </row>
    <row r="3414" spans="1:23" x14ac:dyDescent="0.3">
      <c r="A3414">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s="3">
        <v>11.76</v>
      </c>
      <c r="S3414" s="5">
        <v>4</v>
      </c>
      <c r="T3414" s="4">
        <v>0</v>
      </c>
      <c r="U3414" s="3">
        <v>3.1751999999999998</v>
      </c>
      <c r="V3414" t="str">
        <f t="shared" si="106"/>
        <v>Sep-2016</v>
      </c>
      <c r="W3414" s="4">
        <f t="shared" si="107"/>
        <v>0.26999999999999996</v>
      </c>
    </row>
    <row r="3415" spans="1:23" x14ac:dyDescent="0.3">
      <c r="A3415">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s="3">
        <v>77.52</v>
      </c>
      <c r="S3415" s="5">
        <v>2</v>
      </c>
      <c r="T3415" s="4">
        <v>0</v>
      </c>
      <c r="U3415" s="3">
        <v>37.9848</v>
      </c>
      <c r="V3415" t="str">
        <f t="shared" si="106"/>
        <v>Sep-2016</v>
      </c>
      <c r="W3415" s="4">
        <f t="shared" si="107"/>
        <v>0.49000000000000005</v>
      </c>
    </row>
    <row r="3416" spans="1:23" x14ac:dyDescent="0.3">
      <c r="A3416">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s="3">
        <v>48.64</v>
      </c>
      <c r="S3416" s="5">
        <v>2</v>
      </c>
      <c r="T3416" s="4">
        <v>0.2</v>
      </c>
      <c r="U3416" s="3">
        <v>15.808</v>
      </c>
      <c r="V3416" t="str">
        <f t="shared" si="106"/>
        <v>Sep-2016</v>
      </c>
      <c r="W3416" s="4">
        <f t="shared" si="107"/>
        <v>0.32500000000000001</v>
      </c>
    </row>
    <row r="3417" spans="1:23" x14ac:dyDescent="0.3">
      <c r="A3417">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s="5">
        <v>1</v>
      </c>
      <c r="T3417" s="4">
        <v>0</v>
      </c>
      <c r="U3417" s="3">
        <v>0.65159999999999996</v>
      </c>
      <c r="V3417" t="str">
        <f t="shared" si="106"/>
        <v>Sep-2016</v>
      </c>
      <c r="W3417" s="4">
        <f t="shared" si="107"/>
        <v>0.36</v>
      </c>
    </row>
    <row r="3418" spans="1:23" x14ac:dyDescent="0.3">
      <c r="A3418">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s="5">
        <v>2</v>
      </c>
      <c r="T3418" s="4">
        <v>0</v>
      </c>
      <c r="U3418" s="3">
        <v>3.8822000000000001</v>
      </c>
      <c r="V3418" t="str">
        <f t="shared" si="106"/>
        <v>Sep-2016</v>
      </c>
      <c r="W3418" s="4">
        <f t="shared" si="107"/>
        <v>0.47000000000000003</v>
      </c>
    </row>
    <row r="3419" spans="1:23" x14ac:dyDescent="0.3">
      <c r="A3419">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s="3">
        <v>43.56</v>
      </c>
      <c r="S3419" s="5">
        <v>5</v>
      </c>
      <c r="T3419" s="4">
        <v>0.2</v>
      </c>
      <c r="U3419" s="3">
        <v>3.2669999999999999</v>
      </c>
      <c r="V3419" t="str">
        <f t="shared" si="106"/>
        <v>May-2015</v>
      </c>
      <c r="W3419" s="4">
        <f t="shared" si="107"/>
        <v>7.4999999999999997E-2</v>
      </c>
    </row>
    <row r="3420" spans="1:23" x14ac:dyDescent="0.3">
      <c r="A3420">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s="3">
        <v>5.84</v>
      </c>
      <c r="S3420" s="5">
        <v>2</v>
      </c>
      <c r="T3420" s="4">
        <v>0.2</v>
      </c>
      <c r="U3420" s="3">
        <v>0.73</v>
      </c>
      <c r="V3420" t="str">
        <f t="shared" si="106"/>
        <v>May-2015</v>
      </c>
      <c r="W3420" s="4">
        <f t="shared" si="107"/>
        <v>0.125</v>
      </c>
    </row>
    <row r="3421" spans="1:23" x14ac:dyDescent="0.3">
      <c r="A3421">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s="5">
        <v>2</v>
      </c>
      <c r="T3421" s="4">
        <v>0.1</v>
      </c>
      <c r="U3421" s="3">
        <v>60.392000000000003</v>
      </c>
      <c r="V3421" t="str">
        <f t="shared" si="106"/>
        <v>Sep-2015</v>
      </c>
      <c r="W3421" s="4">
        <f t="shared" si="107"/>
        <v>0.22222222222222224</v>
      </c>
    </row>
    <row r="3422" spans="1:23" x14ac:dyDescent="0.3">
      <c r="A3422">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s="5">
        <v>2</v>
      </c>
      <c r="T3422" s="4">
        <v>0</v>
      </c>
      <c r="U3422" s="3">
        <v>78.671999999999997</v>
      </c>
      <c r="V3422" t="str">
        <f t="shared" si="106"/>
        <v>Jun-2016</v>
      </c>
      <c r="W3422" s="4">
        <f t="shared" si="107"/>
        <v>0.3</v>
      </c>
    </row>
    <row r="3423" spans="1:23" x14ac:dyDescent="0.3">
      <c r="A342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s="5">
        <v>8</v>
      </c>
      <c r="T3423" s="4">
        <v>0</v>
      </c>
      <c r="U3423" s="3">
        <v>84.051199999999994</v>
      </c>
      <c r="V3423" t="str">
        <f t="shared" si="106"/>
        <v>Jun-2016</v>
      </c>
      <c r="W3423" s="4">
        <f t="shared" si="107"/>
        <v>0.45999999999999996</v>
      </c>
    </row>
    <row r="3424" spans="1:23" x14ac:dyDescent="0.3">
      <c r="A3424">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s="5">
        <v>7</v>
      </c>
      <c r="T3424" s="4">
        <v>0</v>
      </c>
      <c r="U3424" s="3">
        <v>7.8959999999999999</v>
      </c>
      <c r="V3424" t="str">
        <f t="shared" si="106"/>
        <v>Jun-2016</v>
      </c>
      <c r="W3424" s="4">
        <f t="shared" si="107"/>
        <v>6.0000000000000005E-2</v>
      </c>
    </row>
    <row r="3425" spans="1:23" x14ac:dyDescent="0.3">
      <c r="A3425">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s="5">
        <v>4</v>
      </c>
      <c r="T3425" s="4">
        <v>0.2</v>
      </c>
      <c r="U3425" s="3">
        <v>7.3840000000000003</v>
      </c>
      <c r="V3425" t="str">
        <f t="shared" si="106"/>
        <v>Jun-2016</v>
      </c>
      <c r="W3425" s="4">
        <f t="shared" si="107"/>
        <v>0.32500000000000001</v>
      </c>
    </row>
    <row r="3426" spans="1:23" x14ac:dyDescent="0.3">
      <c r="A3426">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s="3">
        <v>558.4</v>
      </c>
      <c r="S3426" s="5">
        <v>2</v>
      </c>
      <c r="T3426" s="4">
        <v>0.2</v>
      </c>
      <c r="U3426" s="3">
        <v>41.88</v>
      </c>
      <c r="V3426" t="str">
        <f t="shared" si="106"/>
        <v>Jun-2016</v>
      </c>
      <c r="W3426" s="4">
        <f t="shared" si="107"/>
        <v>7.5000000000000011E-2</v>
      </c>
    </row>
    <row r="3427" spans="1:23" x14ac:dyDescent="0.3">
      <c r="A3427">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s="3">
        <v>15.24</v>
      </c>
      <c r="S3427" s="5">
        <v>4</v>
      </c>
      <c r="T3427" s="4">
        <v>0</v>
      </c>
      <c r="U3427" s="3">
        <v>6.8579999999999997</v>
      </c>
      <c r="V3427" t="str">
        <f t="shared" si="106"/>
        <v>Sep-2015</v>
      </c>
      <c r="W3427" s="4">
        <f t="shared" si="107"/>
        <v>0.44999999999999996</v>
      </c>
    </row>
    <row r="3428" spans="1:23" x14ac:dyDescent="0.3">
      <c r="A3428">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s="3">
        <v>1408.1</v>
      </c>
      <c r="S3428" s="5">
        <v>10</v>
      </c>
      <c r="T3428" s="4">
        <v>0</v>
      </c>
      <c r="U3428" s="3">
        <v>394.26799999999997</v>
      </c>
      <c r="V3428" t="str">
        <f t="shared" si="106"/>
        <v>Sep-2015</v>
      </c>
      <c r="W3428" s="4">
        <f t="shared" si="107"/>
        <v>0.27999999999999997</v>
      </c>
    </row>
    <row r="3429" spans="1:23" x14ac:dyDescent="0.3">
      <c r="A3429">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s="3">
        <v>32.896000000000001</v>
      </c>
      <c r="S3429" s="5">
        <v>4</v>
      </c>
      <c r="T3429" s="4">
        <v>0.2</v>
      </c>
      <c r="U3429" s="3">
        <v>11.102399999999999</v>
      </c>
      <c r="V3429" t="str">
        <f t="shared" si="106"/>
        <v>Jul-2017</v>
      </c>
      <c r="W3429" s="4">
        <f t="shared" si="107"/>
        <v>0.33749999999999997</v>
      </c>
    </row>
    <row r="3430" spans="1:23" x14ac:dyDescent="0.3">
      <c r="A3430">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s="5">
        <v>2</v>
      </c>
      <c r="T3430" s="4">
        <v>0.4</v>
      </c>
      <c r="U3430" s="3">
        <v>-103.98820000000001</v>
      </c>
      <c r="V3430" t="str">
        <f t="shared" si="106"/>
        <v>Jul-2017</v>
      </c>
      <c r="W3430" s="4">
        <f t="shared" si="107"/>
        <v>-0.48333333333333339</v>
      </c>
    </row>
    <row r="3431" spans="1:23" x14ac:dyDescent="0.3">
      <c r="A3431">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s="3">
        <v>30.96</v>
      </c>
      <c r="S3431" s="5">
        <v>6</v>
      </c>
      <c r="T3431" s="4">
        <v>0.2</v>
      </c>
      <c r="U3431" s="3">
        <v>11.223000000000001</v>
      </c>
      <c r="V3431" t="str">
        <f t="shared" si="106"/>
        <v>Jul-2017</v>
      </c>
      <c r="W3431" s="4">
        <f t="shared" si="107"/>
        <v>0.36249999999999999</v>
      </c>
    </row>
    <row r="3432" spans="1:23" x14ac:dyDescent="0.3">
      <c r="A3432">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s="5">
        <v>3</v>
      </c>
      <c r="T3432" s="4">
        <v>0</v>
      </c>
      <c r="U3432" s="3">
        <v>8.6390999999999991</v>
      </c>
      <c r="V3432" t="str">
        <f t="shared" si="106"/>
        <v>Dec-2017</v>
      </c>
      <c r="W3432" s="4">
        <f t="shared" si="107"/>
        <v>0.28999999999999998</v>
      </c>
    </row>
    <row r="3433" spans="1:23" x14ac:dyDescent="0.3">
      <c r="A343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s="3">
        <v>128.9</v>
      </c>
      <c r="S3433" s="5">
        <v>2</v>
      </c>
      <c r="T3433" s="4">
        <v>0</v>
      </c>
      <c r="U3433" s="3">
        <v>15.468</v>
      </c>
      <c r="V3433" t="str">
        <f t="shared" si="106"/>
        <v>Dec-2017</v>
      </c>
      <c r="W3433" s="4">
        <f t="shared" si="107"/>
        <v>0.12</v>
      </c>
    </row>
    <row r="3434" spans="1:23" x14ac:dyDescent="0.3">
      <c r="A3434">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s="5">
        <v>9</v>
      </c>
      <c r="T3434" s="4">
        <v>0</v>
      </c>
      <c r="U3434" s="3">
        <v>28.857600000000001</v>
      </c>
      <c r="V3434" t="str">
        <f t="shared" si="106"/>
        <v>Dec-2017</v>
      </c>
      <c r="W3434" s="4">
        <f t="shared" si="107"/>
        <v>0.48000000000000004</v>
      </c>
    </row>
    <row r="3435" spans="1:23" x14ac:dyDescent="0.3">
      <c r="A3435">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s="3">
        <v>24.815999999999999</v>
      </c>
      <c r="S3435" s="5">
        <v>3</v>
      </c>
      <c r="T3435" s="4">
        <v>0.2</v>
      </c>
      <c r="U3435" s="3">
        <v>8.3754000000000008</v>
      </c>
      <c r="V3435" t="str">
        <f t="shared" si="106"/>
        <v>Dec-2017</v>
      </c>
      <c r="W3435" s="4">
        <f t="shared" si="107"/>
        <v>0.33750000000000002</v>
      </c>
    </row>
    <row r="3436" spans="1:23" x14ac:dyDescent="0.3">
      <c r="A3436">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14.976000000000001</v>
      </c>
      <c r="S3436" s="5">
        <v>6</v>
      </c>
      <c r="T3436" s="4">
        <v>0.2</v>
      </c>
      <c r="U3436" s="3">
        <v>5.4287999999999998</v>
      </c>
      <c r="V3436" t="str">
        <f t="shared" si="106"/>
        <v>Dec-2017</v>
      </c>
      <c r="W3436" s="4">
        <f t="shared" si="107"/>
        <v>0.36249999999999999</v>
      </c>
    </row>
    <row r="3437" spans="1:23" x14ac:dyDescent="0.3">
      <c r="A3437">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15.08</v>
      </c>
      <c r="S3437" s="5">
        <v>2</v>
      </c>
      <c r="T3437" s="4">
        <v>0.8</v>
      </c>
      <c r="U3437" s="3">
        <v>-22.62</v>
      </c>
      <c r="V3437" t="str">
        <f t="shared" si="106"/>
        <v>Sep-2015</v>
      </c>
      <c r="W3437" s="4">
        <f t="shared" si="107"/>
        <v>-1.5</v>
      </c>
    </row>
    <row r="3438" spans="1:23" x14ac:dyDescent="0.3">
      <c r="A3438">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s="5">
        <v>3</v>
      </c>
      <c r="T3438" s="4">
        <v>0.6</v>
      </c>
      <c r="U3438" s="3">
        <v>-12.751200000000001</v>
      </c>
      <c r="V3438" t="str">
        <f t="shared" si="106"/>
        <v>Sep-2015</v>
      </c>
      <c r="W3438" s="4">
        <f t="shared" si="107"/>
        <v>-0.52500000000000002</v>
      </c>
    </row>
    <row r="3439" spans="1:23" x14ac:dyDescent="0.3">
      <c r="A3439">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s="5">
        <v>2</v>
      </c>
      <c r="T3439" s="4">
        <v>0.6</v>
      </c>
      <c r="U3439" s="3">
        <v>-8.5007999999999999</v>
      </c>
      <c r="V3439" t="str">
        <f t="shared" si="106"/>
        <v>Oct-2017</v>
      </c>
      <c r="W3439" s="4">
        <f t="shared" si="107"/>
        <v>-0.52500000000000002</v>
      </c>
    </row>
    <row r="3440" spans="1:23" x14ac:dyDescent="0.3">
      <c r="A3440">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251.006</v>
      </c>
      <c r="S3440" s="5">
        <v>2</v>
      </c>
      <c r="T3440" s="4">
        <v>0.3</v>
      </c>
      <c r="U3440" s="3">
        <v>-68.130200000000002</v>
      </c>
      <c r="V3440" t="str">
        <f t="shared" si="106"/>
        <v>Oct-2017</v>
      </c>
      <c r="W3440" s="4">
        <f t="shared" si="107"/>
        <v>-0.27142857142857146</v>
      </c>
    </row>
    <row r="3441" spans="1:23" x14ac:dyDescent="0.3">
      <c r="A3441">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s="5">
        <v>6</v>
      </c>
      <c r="T3441" s="4">
        <v>0.2</v>
      </c>
      <c r="U3441" s="3">
        <v>4.0644</v>
      </c>
      <c r="V3441" t="str">
        <f t="shared" si="106"/>
        <v>Oct-2017</v>
      </c>
      <c r="W3441" s="4">
        <f t="shared" si="107"/>
        <v>7.4999999999999997E-2</v>
      </c>
    </row>
    <row r="3442" spans="1:23" x14ac:dyDescent="0.3">
      <c r="A3442">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s="5">
        <v>1</v>
      </c>
      <c r="T3442" s="4">
        <v>0.2</v>
      </c>
      <c r="U3442" s="3">
        <v>1.5602</v>
      </c>
      <c r="V3442" t="str">
        <f t="shared" si="106"/>
        <v>Nov-2015</v>
      </c>
      <c r="W3442" s="4">
        <f t="shared" si="107"/>
        <v>0.36249999999999999</v>
      </c>
    </row>
    <row r="3443" spans="1:23" x14ac:dyDescent="0.3">
      <c r="A344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s="5">
        <v>14</v>
      </c>
      <c r="T3443" s="4">
        <v>0</v>
      </c>
      <c r="U3443" s="3">
        <v>49.014000000000003</v>
      </c>
      <c r="V3443" t="str">
        <f t="shared" si="106"/>
        <v>Mar-2014</v>
      </c>
      <c r="W3443" s="4">
        <f t="shared" si="107"/>
        <v>0.45</v>
      </c>
    </row>
    <row r="3444" spans="1:23" x14ac:dyDescent="0.3">
      <c r="A3444">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16.739999999999998</v>
      </c>
      <c r="S3444" s="5">
        <v>3</v>
      </c>
      <c r="T3444" s="4">
        <v>0</v>
      </c>
      <c r="U3444" s="3">
        <v>8.3699999999999992</v>
      </c>
      <c r="V3444" t="str">
        <f t="shared" si="106"/>
        <v>Nov-2017</v>
      </c>
      <c r="W3444" s="4">
        <f t="shared" si="107"/>
        <v>0.5</v>
      </c>
    </row>
    <row r="3445" spans="1:23" x14ac:dyDescent="0.3">
      <c r="A3445">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s="5">
        <v>7</v>
      </c>
      <c r="T3445" s="4">
        <v>0</v>
      </c>
      <c r="U3445" s="3">
        <v>626.18499999999995</v>
      </c>
      <c r="V3445" t="str">
        <f t="shared" si="106"/>
        <v>Nov-2017</v>
      </c>
      <c r="W3445" s="4">
        <f t="shared" si="107"/>
        <v>0.25</v>
      </c>
    </row>
    <row r="3446" spans="1:23" x14ac:dyDescent="0.3">
      <c r="A3446">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s="3">
        <v>84.784000000000006</v>
      </c>
      <c r="S3446" s="5">
        <v>2</v>
      </c>
      <c r="T3446" s="4">
        <v>0.2</v>
      </c>
      <c r="U3446" s="3">
        <v>-16.956800000000001</v>
      </c>
      <c r="V3446" t="str">
        <f t="shared" si="106"/>
        <v>Aug-2016</v>
      </c>
      <c r="W3446" s="4">
        <f t="shared" si="107"/>
        <v>-0.2</v>
      </c>
    </row>
    <row r="3447" spans="1:23" x14ac:dyDescent="0.3">
      <c r="A3447">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v>
      </c>
      <c r="S3447" s="5">
        <v>5</v>
      </c>
      <c r="T3447" s="4">
        <v>0</v>
      </c>
      <c r="U3447" s="3">
        <v>5.0830000000000002</v>
      </c>
      <c r="V3447" t="str">
        <f t="shared" si="106"/>
        <v>Jun-2015</v>
      </c>
      <c r="W3447" s="4">
        <f t="shared" si="107"/>
        <v>0.17</v>
      </c>
    </row>
    <row r="3448" spans="1:23" x14ac:dyDescent="0.3">
      <c r="A3448">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s="3">
        <v>70.88</v>
      </c>
      <c r="S3448" s="5">
        <v>2</v>
      </c>
      <c r="T3448" s="4">
        <v>0</v>
      </c>
      <c r="U3448" s="3">
        <v>33.313600000000001</v>
      </c>
      <c r="V3448" t="str">
        <f t="shared" si="106"/>
        <v>Aug-2016</v>
      </c>
      <c r="W3448" s="4">
        <f t="shared" si="107"/>
        <v>0.47000000000000003</v>
      </c>
    </row>
    <row r="3449" spans="1:23" x14ac:dyDescent="0.3">
      <c r="A3449">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s="3">
        <v>3.76</v>
      </c>
      <c r="S3449" s="5">
        <v>2</v>
      </c>
      <c r="T3449" s="4">
        <v>0</v>
      </c>
      <c r="U3449" s="3">
        <v>1.0904</v>
      </c>
      <c r="V3449" t="str">
        <f t="shared" si="106"/>
        <v>Jun-2017</v>
      </c>
      <c r="W3449" s="4">
        <f t="shared" si="107"/>
        <v>0.29000000000000004</v>
      </c>
    </row>
    <row r="3450" spans="1:23" x14ac:dyDescent="0.3">
      <c r="A3450">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s="3">
        <v>27.263999999999999</v>
      </c>
      <c r="S3450" s="5">
        <v>2</v>
      </c>
      <c r="T3450" s="4">
        <v>0.2</v>
      </c>
      <c r="U3450" s="3">
        <v>8.8607999999999993</v>
      </c>
      <c r="V3450" t="str">
        <f t="shared" si="106"/>
        <v>Oct-2016</v>
      </c>
      <c r="W3450" s="4">
        <f t="shared" si="107"/>
        <v>0.32500000000000001</v>
      </c>
    </row>
    <row r="3451" spans="1:23" x14ac:dyDescent="0.3">
      <c r="A3451">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s="5">
        <v>5</v>
      </c>
      <c r="T3451" s="4">
        <v>0</v>
      </c>
      <c r="U3451" s="3">
        <v>24.359500000000001</v>
      </c>
      <c r="V3451" t="str">
        <f t="shared" si="106"/>
        <v>Sep-2014</v>
      </c>
      <c r="W3451" s="4">
        <f t="shared" si="107"/>
        <v>0.43000000000000005</v>
      </c>
    </row>
    <row r="3452" spans="1:23" x14ac:dyDescent="0.3">
      <c r="A3452">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s="5">
        <v>1</v>
      </c>
      <c r="T3452" s="4">
        <v>0</v>
      </c>
      <c r="U3452" s="3">
        <v>4.1916000000000002</v>
      </c>
      <c r="V3452" t="str">
        <f t="shared" si="106"/>
        <v>Sep-2014</v>
      </c>
      <c r="W3452" s="4">
        <f t="shared" si="107"/>
        <v>0.28000000000000003</v>
      </c>
    </row>
    <row r="3453" spans="1:23" x14ac:dyDescent="0.3">
      <c r="A345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s="5">
        <v>2</v>
      </c>
      <c r="T3453" s="4">
        <v>0</v>
      </c>
      <c r="U3453" s="3">
        <v>1.9698</v>
      </c>
      <c r="V3453" t="str">
        <f t="shared" si="106"/>
        <v>Sep-2014</v>
      </c>
      <c r="W3453" s="4">
        <f t="shared" si="107"/>
        <v>0.49000000000000005</v>
      </c>
    </row>
    <row r="3454" spans="1:23" x14ac:dyDescent="0.3">
      <c r="A3454">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s="3">
        <v>471.92</v>
      </c>
      <c r="S3454" s="5">
        <v>2</v>
      </c>
      <c r="T3454" s="4">
        <v>0.2</v>
      </c>
      <c r="U3454" s="3">
        <v>29.495000000000001</v>
      </c>
      <c r="V3454" t="str">
        <f t="shared" si="106"/>
        <v>Mar-2014</v>
      </c>
      <c r="W3454" s="4">
        <f t="shared" si="107"/>
        <v>6.25E-2</v>
      </c>
    </row>
    <row r="3455" spans="1:23" x14ac:dyDescent="0.3">
      <c r="A3455">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s="5">
        <v>4</v>
      </c>
      <c r="T3455" s="4">
        <v>0</v>
      </c>
      <c r="U3455" s="3">
        <v>27.011199999999999</v>
      </c>
      <c r="V3455" t="str">
        <f t="shared" si="106"/>
        <v>Mar-2015</v>
      </c>
      <c r="W3455" s="4">
        <f t="shared" si="107"/>
        <v>0.45999999999999996</v>
      </c>
    </row>
    <row r="3456" spans="1:23" x14ac:dyDescent="0.3">
      <c r="A3456">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s="3">
        <v>5.16</v>
      </c>
      <c r="S3456" s="5">
        <v>3</v>
      </c>
      <c r="T3456" s="4">
        <v>0.2</v>
      </c>
      <c r="U3456" s="3">
        <v>0.83850000000000002</v>
      </c>
      <c r="V3456" t="str">
        <f t="shared" si="106"/>
        <v>Jul-2015</v>
      </c>
      <c r="W3456" s="4">
        <f t="shared" si="107"/>
        <v>0.16250000000000001</v>
      </c>
    </row>
    <row r="3457" spans="1:23" x14ac:dyDescent="0.3">
      <c r="A3457">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s="3">
        <v>16.495999999999999</v>
      </c>
      <c r="S3457" s="5">
        <v>2</v>
      </c>
      <c r="T3457" s="4">
        <v>0.2</v>
      </c>
      <c r="U3457" s="3">
        <v>5.5674000000000001</v>
      </c>
      <c r="V3457" t="str">
        <f t="shared" si="106"/>
        <v>Feb-2016</v>
      </c>
      <c r="W3457" s="4">
        <f t="shared" si="107"/>
        <v>0.33750000000000002</v>
      </c>
    </row>
    <row r="3458" spans="1:23" x14ac:dyDescent="0.3">
      <c r="A3458">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s="5">
        <v>3</v>
      </c>
      <c r="T3458" s="4">
        <v>0.2</v>
      </c>
      <c r="U3458" s="3">
        <v>19.793399999999998</v>
      </c>
      <c r="V3458" t="str">
        <f t="shared" si="106"/>
        <v>Sep-2017</v>
      </c>
      <c r="W3458" s="4">
        <f t="shared" si="107"/>
        <v>0.27499999999999997</v>
      </c>
    </row>
    <row r="3459" spans="1:23" x14ac:dyDescent="0.3">
      <c r="A3459">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s="3">
        <v>22.512</v>
      </c>
      <c r="S3459" s="5">
        <v>3</v>
      </c>
      <c r="T3459" s="4">
        <v>0.2</v>
      </c>
      <c r="U3459" s="3">
        <v>2.2511999999999999</v>
      </c>
      <c r="V3459" t="str">
        <f t="shared" ref="V3459:V3522" si="108">TEXT(D3459,"mmm-yyyy")</f>
        <v>Sep-2017</v>
      </c>
      <c r="W3459" s="4">
        <f t="shared" ref="W3459:W3522" si="109">IF(R3459=0,0,U3459/R3459)</f>
        <v>9.9999999999999992E-2</v>
      </c>
    </row>
    <row r="3460" spans="1:23" x14ac:dyDescent="0.3">
      <c r="A3460">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v>
      </c>
      <c r="S3460" s="5">
        <v>2</v>
      </c>
      <c r="T3460" s="4">
        <v>0.7</v>
      </c>
      <c r="U3460" s="3">
        <v>-2.7551999999999999</v>
      </c>
      <c r="V3460" t="str">
        <f t="shared" si="108"/>
        <v>Sep-2017</v>
      </c>
      <c r="W3460" s="4">
        <f t="shared" si="109"/>
        <v>-0.79999999999999993</v>
      </c>
    </row>
    <row r="3461" spans="1:23" x14ac:dyDescent="0.3">
      <c r="A3461">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538.19399999999996</v>
      </c>
      <c r="S3461" s="5">
        <v>2</v>
      </c>
      <c r="T3461" s="4">
        <v>0.7</v>
      </c>
      <c r="U3461" s="3">
        <v>-412.61540000000002</v>
      </c>
      <c r="V3461" t="str">
        <f t="shared" si="108"/>
        <v>Sep-2017</v>
      </c>
      <c r="W3461" s="4">
        <f t="shared" si="109"/>
        <v>-0.76666666666666672</v>
      </c>
    </row>
    <row r="3462" spans="1:23" x14ac:dyDescent="0.3">
      <c r="A3462">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s="5">
        <v>2</v>
      </c>
      <c r="T3462" s="4">
        <v>0.2</v>
      </c>
      <c r="U3462" s="3">
        <v>14.395200000000001</v>
      </c>
      <c r="V3462" t="str">
        <f t="shared" si="108"/>
        <v>Sep-2017</v>
      </c>
      <c r="W3462" s="4">
        <f t="shared" si="109"/>
        <v>0.3</v>
      </c>
    </row>
    <row r="3463" spans="1:23" x14ac:dyDescent="0.3">
      <c r="A346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s="3">
        <v>492.76799999999997</v>
      </c>
      <c r="S3463" s="5">
        <v>4</v>
      </c>
      <c r="T3463" s="4">
        <v>0.2</v>
      </c>
      <c r="U3463" s="3">
        <v>55.436399999999999</v>
      </c>
      <c r="V3463" t="str">
        <f t="shared" si="108"/>
        <v>Nov-2017</v>
      </c>
      <c r="W3463" s="4">
        <f t="shared" si="109"/>
        <v>0.1125</v>
      </c>
    </row>
    <row r="3464" spans="1:23" x14ac:dyDescent="0.3">
      <c r="A3464">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286.79000000000002</v>
      </c>
      <c r="S3464" s="5">
        <v>7</v>
      </c>
      <c r="T3464" s="4">
        <v>0</v>
      </c>
      <c r="U3464" s="3">
        <v>74.565399999999997</v>
      </c>
      <c r="V3464" t="str">
        <f t="shared" si="108"/>
        <v>Feb-2015</v>
      </c>
      <c r="W3464" s="4">
        <f t="shared" si="109"/>
        <v>0.25999999999999995</v>
      </c>
    </row>
    <row r="3465" spans="1:23" x14ac:dyDescent="0.3">
      <c r="A3465">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s="3">
        <v>5.08</v>
      </c>
      <c r="S3465" s="5">
        <v>1</v>
      </c>
      <c r="T3465" s="4">
        <v>0.2</v>
      </c>
      <c r="U3465" s="3">
        <v>1.651</v>
      </c>
      <c r="V3465" t="str">
        <f t="shared" si="108"/>
        <v>Nov-2016</v>
      </c>
      <c r="W3465" s="4">
        <f t="shared" si="109"/>
        <v>0.32500000000000001</v>
      </c>
    </row>
    <row r="3466" spans="1:23" x14ac:dyDescent="0.3">
      <c r="A3466">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47.991999999999997</v>
      </c>
      <c r="S3466" s="5">
        <v>1</v>
      </c>
      <c r="T3466" s="4">
        <v>0.2</v>
      </c>
      <c r="U3466" s="3">
        <v>7.1988000000000003</v>
      </c>
      <c r="V3466" t="str">
        <f t="shared" si="108"/>
        <v>Dec-2017</v>
      </c>
      <c r="W3466" s="4">
        <f t="shared" si="109"/>
        <v>0.15000000000000002</v>
      </c>
    </row>
    <row r="3467" spans="1:23" x14ac:dyDescent="0.3">
      <c r="A3467">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s="3">
        <v>61.96</v>
      </c>
      <c r="S3467" s="5">
        <v>2</v>
      </c>
      <c r="T3467" s="4">
        <v>0</v>
      </c>
      <c r="U3467" s="3">
        <v>16.1096</v>
      </c>
      <c r="V3467" t="str">
        <f t="shared" si="108"/>
        <v>Sep-2015</v>
      </c>
      <c r="W3467" s="4">
        <f t="shared" si="109"/>
        <v>0.26</v>
      </c>
    </row>
    <row r="3468" spans="1:23" x14ac:dyDescent="0.3">
      <c r="A3468">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s="3">
        <v>361.96</v>
      </c>
      <c r="S3468" s="5">
        <v>2</v>
      </c>
      <c r="T3468" s="4">
        <v>0</v>
      </c>
      <c r="U3468" s="3">
        <v>83.250799999999998</v>
      </c>
      <c r="V3468" t="str">
        <f t="shared" si="108"/>
        <v>Sep-2015</v>
      </c>
      <c r="W3468" s="4">
        <f t="shared" si="109"/>
        <v>0.23</v>
      </c>
    </row>
    <row r="3469" spans="1:23" x14ac:dyDescent="0.3">
      <c r="A3469">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s="3">
        <v>278.82</v>
      </c>
      <c r="S3469" s="5">
        <v>9</v>
      </c>
      <c r="T3469" s="4">
        <v>0</v>
      </c>
      <c r="U3469" s="3">
        <v>125.46899999999999</v>
      </c>
      <c r="V3469" t="str">
        <f t="shared" si="108"/>
        <v>Sep-2015</v>
      </c>
      <c r="W3469" s="4">
        <f t="shared" si="109"/>
        <v>0.45</v>
      </c>
    </row>
    <row r="3470" spans="1:23" x14ac:dyDescent="0.3">
      <c r="A3470">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s="3">
        <v>133.38</v>
      </c>
      <c r="S3470" s="5">
        <v>6</v>
      </c>
      <c r="T3470" s="4">
        <v>0</v>
      </c>
      <c r="U3470" s="3">
        <v>58.687199999999997</v>
      </c>
      <c r="V3470" t="str">
        <f t="shared" si="108"/>
        <v>Dec-2016</v>
      </c>
      <c r="W3470" s="4">
        <f t="shared" si="109"/>
        <v>0.44</v>
      </c>
    </row>
    <row r="3471" spans="1:23" x14ac:dyDescent="0.3">
      <c r="A3471">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s="3">
        <v>47.951999999999998</v>
      </c>
      <c r="S3471" s="5">
        <v>3</v>
      </c>
      <c r="T3471" s="4">
        <v>0.2</v>
      </c>
      <c r="U3471" s="3">
        <v>16.183800000000002</v>
      </c>
      <c r="V3471" t="str">
        <f t="shared" si="108"/>
        <v>Apr-2015</v>
      </c>
      <c r="W3471" s="4">
        <f t="shared" si="109"/>
        <v>0.33750000000000002</v>
      </c>
    </row>
    <row r="3472" spans="1:23" x14ac:dyDescent="0.3">
      <c r="A3472">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s="5">
        <v>2</v>
      </c>
      <c r="T3472" s="4">
        <v>0</v>
      </c>
      <c r="U3472" s="3">
        <v>4.3524000000000003</v>
      </c>
      <c r="V3472" t="str">
        <f t="shared" si="108"/>
        <v>Dec-2016</v>
      </c>
      <c r="W3472" s="4">
        <f t="shared" si="109"/>
        <v>0.26000000000000006</v>
      </c>
    </row>
    <row r="3473" spans="1:23" x14ac:dyDescent="0.3">
      <c r="A347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s="5">
        <v>2</v>
      </c>
      <c r="T3473" s="4">
        <v>0.2</v>
      </c>
      <c r="U3473" s="3">
        <v>3.5255999999999998</v>
      </c>
      <c r="V3473" t="str">
        <f t="shared" si="108"/>
        <v>Nov-2017</v>
      </c>
      <c r="W3473" s="4">
        <f t="shared" si="109"/>
        <v>0.32499999999999996</v>
      </c>
    </row>
    <row r="3474" spans="1:23" x14ac:dyDescent="0.3">
      <c r="A3474">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s="5">
        <v>2</v>
      </c>
      <c r="T3474" s="4">
        <v>0.2</v>
      </c>
      <c r="U3474" s="3">
        <v>3.0133999999999999</v>
      </c>
      <c r="V3474" t="str">
        <f t="shared" si="108"/>
        <v>Nov-2017</v>
      </c>
      <c r="W3474" s="4">
        <f t="shared" si="109"/>
        <v>0.16249999999999998</v>
      </c>
    </row>
    <row r="3475" spans="1:23" x14ac:dyDescent="0.3">
      <c r="A3475">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s="3">
        <v>180.98</v>
      </c>
      <c r="S3475" s="5">
        <v>1</v>
      </c>
      <c r="T3475" s="4">
        <v>0</v>
      </c>
      <c r="U3475" s="3">
        <v>47.0548</v>
      </c>
      <c r="V3475" t="str">
        <f t="shared" si="108"/>
        <v>Mar-2017</v>
      </c>
      <c r="W3475" s="4">
        <f t="shared" si="109"/>
        <v>0.26</v>
      </c>
    </row>
    <row r="3476" spans="1:23" x14ac:dyDescent="0.3">
      <c r="A3476">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s="3">
        <v>99.98</v>
      </c>
      <c r="S3476" s="5">
        <v>2</v>
      </c>
      <c r="T3476" s="4">
        <v>0</v>
      </c>
      <c r="U3476" s="3">
        <v>42.991399999999999</v>
      </c>
      <c r="V3476" t="str">
        <f t="shared" si="108"/>
        <v>Mar-2017</v>
      </c>
      <c r="W3476" s="4">
        <f t="shared" si="109"/>
        <v>0.43</v>
      </c>
    </row>
    <row r="3477" spans="1:23" x14ac:dyDescent="0.3">
      <c r="A3477">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s="3">
        <v>34.950000000000003</v>
      </c>
      <c r="S3477" s="5">
        <v>5</v>
      </c>
      <c r="T3477" s="4">
        <v>0</v>
      </c>
      <c r="U3477" s="3">
        <v>15.378</v>
      </c>
      <c r="V3477" t="str">
        <f t="shared" si="108"/>
        <v>Nov-2016</v>
      </c>
      <c r="W3477" s="4">
        <f t="shared" si="109"/>
        <v>0.43999999999999995</v>
      </c>
    </row>
    <row r="3478" spans="1:23" x14ac:dyDescent="0.3">
      <c r="A3478">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s="3">
        <v>152</v>
      </c>
      <c r="S3478" s="5">
        <v>5</v>
      </c>
      <c r="T3478" s="4">
        <v>0</v>
      </c>
      <c r="U3478" s="3">
        <v>69.92</v>
      </c>
      <c r="V3478" t="str">
        <f t="shared" si="108"/>
        <v>Nov-2016</v>
      </c>
      <c r="W3478" s="4">
        <f t="shared" si="109"/>
        <v>0.46</v>
      </c>
    </row>
    <row r="3479" spans="1:23" x14ac:dyDescent="0.3">
      <c r="A3479">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s="3">
        <v>92.52</v>
      </c>
      <c r="S3479" s="5">
        <v>9</v>
      </c>
      <c r="T3479" s="4">
        <v>0</v>
      </c>
      <c r="U3479" s="3">
        <v>18.504000000000001</v>
      </c>
      <c r="V3479" t="str">
        <f t="shared" si="108"/>
        <v>Sep-2014</v>
      </c>
      <c r="W3479" s="4">
        <f t="shared" si="109"/>
        <v>0.2</v>
      </c>
    </row>
    <row r="3480" spans="1:23" x14ac:dyDescent="0.3">
      <c r="A3480">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s="5">
        <v>2</v>
      </c>
      <c r="T3480" s="4">
        <v>0</v>
      </c>
      <c r="U3480" s="3">
        <v>2.4824000000000002</v>
      </c>
      <c r="V3480" t="str">
        <f t="shared" si="108"/>
        <v>Dec-2016</v>
      </c>
      <c r="W3480" s="4">
        <f t="shared" si="109"/>
        <v>0.28999999999999998</v>
      </c>
    </row>
    <row r="3481" spans="1:23" x14ac:dyDescent="0.3">
      <c r="A3481">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s="3">
        <v>45.36</v>
      </c>
      <c r="S3481" s="5">
        <v>7</v>
      </c>
      <c r="T3481" s="4">
        <v>0</v>
      </c>
      <c r="U3481" s="3">
        <v>21.7728</v>
      </c>
      <c r="V3481" t="str">
        <f t="shared" si="108"/>
        <v>Dec-2016</v>
      </c>
      <c r="W3481" s="4">
        <f t="shared" si="109"/>
        <v>0.48</v>
      </c>
    </row>
    <row r="3482" spans="1:23" x14ac:dyDescent="0.3">
      <c r="A3482">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v>
      </c>
      <c r="S3482" s="5">
        <v>6</v>
      </c>
      <c r="T3482" s="4">
        <v>0.2</v>
      </c>
      <c r="U3482" s="3">
        <v>-195.47880000000001</v>
      </c>
      <c r="V3482" t="str">
        <f t="shared" si="108"/>
        <v>Dec-2016</v>
      </c>
      <c r="W3482" s="4">
        <f t="shared" si="109"/>
        <v>-0.13750000000000001</v>
      </c>
    </row>
    <row r="3483" spans="1:23" x14ac:dyDescent="0.3">
      <c r="A348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s="5">
        <v>2</v>
      </c>
      <c r="T3483" s="4">
        <v>0</v>
      </c>
      <c r="U3483" s="3">
        <v>2.7776000000000001</v>
      </c>
      <c r="V3483" t="str">
        <f t="shared" si="108"/>
        <v>Apr-2014</v>
      </c>
      <c r="W3483" s="4">
        <f t="shared" si="109"/>
        <v>0.31</v>
      </c>
    </row>
    <row r="3484" spans="1:23" x14ac:dyDescent="0.3">
      <c r="A3484">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579.95000000000005</v>
      </c>
      <c r="S3484" s="5">
        <v>5</v>
      </c>
      <c r="T3484" s="4">
        <v>0</v>
      </c>
      <c r="U3484" s="3">
        <v>168.18549999999999</v>
      </c>
      <c r="V3484" t="str">
        <f t="shared" si="108"/>
        <v>Aug-2014</v>
      </c>
      <c r="W3484" s="4">
        <f t="shared" si="109"/>
        <v>0.28999999999999998</v>
      </c>
    </row>
    <row r="3485" spans="1:23" x14ac:dyDescent="0.3">
      <c r="A3485">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s="5">
        <v>4</v>
      </c>
      <c r="T3485" s="4">
        <v>0</v>
      </c>
      <c r="U3485" s="3">
        <v>12.521599999999999</v>
      </c>
      <c r="V3485" t="str">
        <f t="shared" si="108"/>
        <v>Aug-2014</v>
      </c>
      <c r="W3485" s="4">
        <f t="shared" si="109"/>
        <v>0.42999999999999994</v>
      </c>
    </row>
    <row r="3486" spans="1:23" x14ac:dyDescent="0.3">
      <c r="A3486">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s="3">
        <v>1202.94</v>
      </c>
      <c r="S3486" s="5">
        <v>3</v>
      </c>
      <c r="T3486" s="4">
        <v>0</v>
      </c>
      <c r="U3486" s="3">
        <v>300.73500000000001</v>
      </c>
      <c r="V3486" t="str">
        <f t="shared" si="108"/>
        <v>Aug-2014</v>
      </c>
      <c r="W3486" s="4">
        <f t="shared" si="109"/>
        <v>0.25</v>
      </c>
    </row>
    <row r="3487" spans="1:23" x14ac:dyDescent="0.3">
      <c r="A3487">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s="5">
        <v>4</v>
      </c>
      <c r="T3487" s="4">
        <v>0</v>
      </c>
      <c r="U3487" s="3">
        <v>3.5640000000000001</v>
      </c>
      <c r="V3487" t="str">
        <f t="shared" si="108"/>
        <v>Oct-2016</v>
      </c>
      <c r="W3487" s="4">
        <f t="shared" si="109"/>
        <v>0.45</v>
      </c>
    </row>
    <row r="3488" spans="1:23" x14ac:dyDescent="0.3">
      <c r="A3488">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s="3">
        <v>36.192</v>
      </c>
      <c r="S3488" s="5">
        <v>1</v>
      </c>
      <c r="T3488" s="4">
        <v>0.2</v>
      </c>
      <c r="U3488" s="3">
        <v>2.7143999999999999</v>
      </c>
      <c r="V3488" t="str">
        <f t="shared" si="108"/>
        <v>Nov-2016</v>
      </c>
      <c r="W3488" s="4">
        <f t="shared" si="109"/>
        <v>7.4999999999999997E-2</v>
      </c>
    </row>
    <row r="3489" spans="1:23" x14ac:dyDescent="0.3">
      <c r="A3489">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s="3">
        <v>147.184</v>
      </c>
      <c r="S3489" s="5">
        <v>2</v>
      </c>
      <c r="T3489" s="4">
        <v>0.2</v>
      </c>
      <c r="U3489" s="3">
        <v>-29.436800000000002</v>
      </c>
      <c r="V3489" t="str">
        <f t="shared" si="108"/>
        <v>Sep-2017</v>
      </c>
      <c r="W3489" s="4">
        <f t="shared" si="109"/>
        <v>-0.2</v>
      </c>
    </row>
    <row r="3490" spans="1:23" x14ac:dyDescent="0.3">
      <c r="A3490">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s="3">
        <v>408.42200000000003</v>
      </c>
      <c r="S3490" s="5">
        <v>2</v>
      </c>
      <c r="T3490" s="4">
        <v>0.3</v>
      </c>
      <c r="U3490" s="3">
        <v>-5.8346</v>
      </c>
      <c r="V3490" t="str">
        <f t="shared" si="108"/>
        <v>Jul-2015</v>
      </c>
      <c r="W3490" s="4">
        <f t="shared" si="109"/>
        <v>-1.4285714285714285E-2</v>
      </c>
    </row>
    <row r="3491" spans="1:23" x14ac:dyDescent="0.3">
      <c r="A3491">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s="3">
        <v>382.11599999999999</v>
      </c>
      <c r="S3491" s="5">
        <v>6</v>
      </c>
      <c r="T3491" s="4">
        <v>0.3</v>
      </c>
      <c r="U3491" s="3">
        <v>-92.799599999999998</v>
      </c>
      <c r="V3491" t="str">
        <f t="shared" si="108"/>
        <v>Jul-2015</v>
      </c>
      <c r="W3491" s="4">
        <f t="shared" si="109"/>
        <v>-0.24285714285714285</v>
      </c>
    </row>
    <row r="3492" spans="1:23" x14ac:dyDescent="0.3">
      <c r="A3492">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s="3">
        <v>68.599999999999994</v>
      </c>
      <c r="S3492" s="5">
        <v>5</v>
      </c>
      <c r="T3492" s="4">
        <v>0.2</v>
      </c>
      <c r="U3492" s="3">
        <v>6.0025000000000004</v>
      </c>
      <c r="V3492" t="str">
        <f t="shared" si="108"/>
        <v>Jul-2015</v>
      </c>
      <c r="W3492" s="4">
        <f t="shared" si="109"/>
        <v>8.7500000000000008E-2</v>
      </c>
    </row>
    <row r="3493" spans="1:23" x14ac:dyDescent="0.3">
      <c r="A349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s="3">
        <v>435.50400000000002</v>
      </c>
      <c r="S3493" s="5">
        <v>3</v>
      </c>
      <c r="T3493" s="4">
        <v>0.2</v>
      </c>
      <c r="U3493" s="3">
        <v>48.994199999999999</v>
      </c>
      <c r="V3493" t="str">
        <f t="shared" si="108"/>
        <v>Jul-2015</v>
      </c>
      <c r="W3493" s="4">
        <f t="shared" si="109"/>
        <v>0.11249999999999999</v>
      </c>
    </row>
    <row r="3494" spans="1:23" x14ac:dyDescent="0.3">
      <c r="A3494">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s="3">
        <v>11.167999999999999</v>
      </c>
      <c r="S3494" s="5">
        <v>2</v>
      </c>
      <c r="T3494" s="4">
        <v>0.2</v>
      </c>
      <c r="U3494" s="3">
        <v>3.7692000000000001</v>
      </c>
      <c r="V3494" t="str">
        <f t="shared" si="108"/>
        <v>Jul-2015</v>
      </c>
      <c r="W3494" s="4">
        <f t="shared" si="109"/>
        <v>0.33750000000000002</v>
      </c>
    </row>
    <row r="3495" spans="1:23" x14ac:dyDescent="0.3">
      <c r="A3495">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s="3">
        <v>72</v>
      </c>
      <c r="S3495" s="5">
        <v>4</v>
      </c>
      <c r="T3495" s="4">
        <v>0</v>
      </c>
      <c r="U3495" s="3">
        <v>12.96</v>
      </c>
      <c r="V3495" t="str">
        <f t="shared" si="108"/>
        <v>Sep-2017</v>
      </c>
      <c r="W3495" s="4">
        <f t="shared" si="109"/>
        <v>0.18000000000000002</v>
      </c>
    </row>
    <row r="3496" spans="1:23" x14ac:dyDescent="0.3">
      <c r="A3496">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s="3">
        <v>655.9</v>
      </c>
      <c r="S3496" s="5">
        <v>5</v>
      </c>
      <c r="T3496" s="4">
        <v>0</v>
      </c>
      <c r="U3496" s="3">
        <v>275.47800000000001</v>
      </c>
      <c r="V3496" t="str">
        <f t="shared" si="108"/>
        <v>Sep-2017</v>
      </c>
      <c r="W3496" s="4">
        <f t="shared" si="109"/>
        <v>0.42000000000000004</v>
      </c>
    </row>
    <row r="3497" spans="1:23" x14ac:dyDescent="0.3">
      <c r="A3497">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s="3">
        <v>603.91999999999996</v>
      </c>
      <c r="S3497" s="5">
        <v>4</v>
      </c>
      <c r="T3497" s="4">
        <v>0</v>
      </c>
      <c r="U3497" s="3">
        <v>181.17599999999999</v>
      </c>
      <c r="V3497" t="str">
        <f t="shared" si="108"/>
        <v>Sep-2017</v>
      </c>
      <c r="W3497" s="4">
        <f t="shared" si="109"/>
        <v>0.3</v>
      </c>
    </row>
    <row r="3498" spans="1:23" x14ac:dyDescent="0.3">
      <c r="A3498">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s="5">
        <v>2</v>
      </c>
      <c r="T3498" s="4">
        <v>0.2</v>
      </c>
      <c r="U3498" s="3">
        <v>12.8256</v>
      </c>
      <c r="V3498" t="str">
        <f t="shared" si="108"/>
        <v>Aug-2016</v>
      </c>
      <c r="W3498" s="4">
        <f t="shared" si="109"/>
        <v>2.4999999999999998E-2</v>
      </c>
    </row>
    <row r="3499" spans="1:23" x14ac:dyDescent="0.3">
      <c r="A3499">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487.92</v>
      </c>
      <c r="S3499" s="5">
        <v>6</v>
      </c>
      <c r="T3499" s="4">
        <v>0</v>
      </c>
      <c r="U3499" s="3">
        <v>136.61760000000001</v>
      </c>
      <c r="V3499" t="str">
        <f t="shared" si="108"/>
        <v>Aug-2016</v>
      </c>
      <c r="W3499" s="4">
        <f t="shared" si="109"/>
        <v>0.28000000000000003</v>
      </c>
    </row>
    <row r="3500" spans="1:23" x14ac:dyDescent="0.3">
      <c r="A3500">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s="5">
        <v>5</v>
      </c>
      <c r="T3500" s="4">
        <v>0.2</v>
      </c>
      <c r="U3500" s="3">
        <v>5.3339999999999996</v>
      </c>
      <c r="V3500" t="str">
        <f t="shared" si="108"/>
        <v>Aug-2016</v>
      </c>
      <c r="W3500" s="4">
        <f t="shared" si="109"/>
        <v>0.35</v>
      </c>
    </row>
    <row r="3501" spans="1:23" x14ac:dyDescent="0.3">
      <c r="A3501">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s="3">
        <v>209.97</v>
      </c>
      <c r="S3501" s="5">
        <v>3</v>
      </c>
      <c r="T3501" s="4">
        <v>0</v>
      </c>
      <c r="U3501" s="3">
        <v>71.389799999999994</v>
      </c>
      <c r="V3501" t="str">
        <f t="shared" si="108"/>
        <v>Oct-2016</v>
      </c>
      <c r="W3501" s="4">
        <f t="shared" si="109"/>
        <v>0.33999999999999997</v>
      </c>
    </row>
    <row r="3502" spans="1:23" x14ac:dyDescent="0.3">
      <c r="A3502">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s="5">
        <v>3</v>
      </c>
      <c r="T3502" s="4">
        <v>0</v>
      </c>
      <c r="U3502" s="3">
        <v>30.211200000000002</v>
      </c>
      <c r="V3502" t="str">
        <f t="shared" si="108"/>
        <v>Oct-2016</v>
      </c>
      <c r="W3502" s="4">
        <f t="shared" si="109"/>
        <v>0.48000000000000004</v>
      </c>
    </row>
    <row r="3503" spans="1:23" x14ac:dyDescent="0.3">
      <c r="A350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25.92</v>
      </c>
      <c r="S3503" s="5">
        <v>9</v>
      </c>
      <c r="T3503" s="4">
        <v>0</v>
      </c>
      <c r="U3503" s="3">
        <v>7.7759999999999998</v>
      </c>
      <c r="V3503" t="str">
        <f t="shared" si="108"/>
        <v>Oct-2016</v>
      </c>
      <c r="W3503" s="4">
        <f t="shared" si="109"/>
        <v>0.3</v>
      </c>
    </row>
    <row r="3504" spans="1:23" x14ac:dyDescent="0.3">
      <c r="A3504">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s="3">
        <v>10.368</v>
      </c>
      <c r="S3504" s="5">
        <v>2</v>
      </c>
      <c r="T3504" s="4">
        <v>0.2</v>
      </c>
      <c r="U3504" s="3">
        <v>3.6288</v>
      </c>
      <c r="V3504" t="str">
        <f t="shared" si="108"/>
        <v>Apr-2017</v>
      </c>
      <c r="W3504" s="4">
        <f t="shared" si="109"/>
        <v>0.35</v>
      </c>
    </row>
    <row r="3505" spans="1:23" x14ac:dyDescent="0.3">
      <c r="A3505">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s="3">
        <v>95.736000000000004</v>
      </c>
      <c r="S3505" s="5">
        <v>3</v>
      </c>
      <c r="T3505" s="4">
        <v>0.2</v>
      </c>
      <c r="U3505" s="3">
        <v>20.343900000000001</v>
      </c>
      <c r="V3505" t="str">
        <f t="shared" si="108"/>
        <v>Apr-2017</v>
      </c>
      <c r="W3505" s="4">
        <f t="shared" si="109"/>
        <v>0.21249999999999999</v>
      </c>
    </row>
    <row r="3506" spans="1:23" x14ac:dyDescent="0.3">
      <c r="A3506">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s="5">
        <v>4</v>
      </c>
      <c r="T3506" s="4">
        <v>0</v>
      </c>
      <c r="U3506" s="3">
        <v>117.0104</v>
      </c>
      <c r="V3506" t="str">
        <f t="shared" si="108"/>
        <v>Dec-2016</v>
      </c>
      <c r="W3506" s="4">
        <f t="shared" si="109"/>
        <v>0.13</v>
      </c>
    </row>
    <row r="3507" spans="1:23" x14ac:dyDescent="0.3">
      <c r="A3507">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s="3">
        <v>201.584</v>
      </c>
      <c r="S3507" s="5">
        <v>2</v>
      </c>
      <c r="T3507" s="4">
        <v>0.2</v>
      </c>
      <c r="U3507" s="3">
        <v>20.1584</v>
      </c>
      <c r="V3507" t="str">
        <f t="shared" si="108"/>
        <v>Jun-2014</v>
      </c>
      <c r="W3507" s="4">
        <f t="shared" si="109"/>
        <v>0.1</v>
      </c>
    </row>
    <row r="3508" spans="1:23" x14ac:dyDescent="0.3">
      <c r="A3508">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s="3">
        <v>3.3919999999999999</v>
      </c>
      <c r="S3508" s="5">
        <v>4</v>
      </c>
      <c r="T3508" s="4">
        <v>0.8</v>
      </c>
      <c r="U3508" s="3">
        <v>-5.0880000000000001</v>
      </c>
      <c r="V3508" t="str">
        <f t="shared" si="108"/>
        <v>Jun-2014</v>
      </c>
      <c r="W3508" s="4">
        <f t="shared" si="109"/>
        <v>-1.5</v>
      </c>
    </row>
    <row r="3509" spans="1:23" x14ac:dyDescent="0.3">
      <c r="A3509">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s="3">
        <v>193.06559999999999</v>
      </c>
      <c r="S3509" s="5">
        <v>4</v>
      </c>
      <c r="T3509" s="4">
        <v>0.32</v>
      </c>
      <c r="U3509" s="3">
        <v>-19.874400000000001</v>
      </c>
      <c r="V3509" t="str">
        <f t="shared" si="108"/>
        <v>Jun-2014</v>
      </c>
      <c r="W3509" s="4">
        <f t="shared" si="109"/>
        <v>-0.10294117647058824</v>
      </c>
    </row>
    <row r="3510" spans="1:23" x14ac:dyDescent="0.3">
      <c r="A3510">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s="3">
        <v>15.552</v>
      </c>
      <c r="S3510" s="5">
        <v>3</v>
      </c>
      <c r="T3510" s="4">
        <v>0.2</v>
      </c>
      <c r="U3510" s="3">
        <v>5.4432</v>
      </c>
      <c r="V3510" t="str">
        <f t="shared" si="108"/>
        <v>Jun-2014</v>
      </c>
      <c r="W3510" s="4">
        <f t="shared" si="109"/>
        <v>0.35000000000000003</v>
      </c>
    </row>
    <row r="3511" spans="1:23" x14ac:dyDescent="0.3">
      <c r="A3511">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s="3">
        <v>11.648</v>
      </c>
      <c r="S3511" s="5">
        <v>2</v>
      </c>
      <c r="T3511" s="4">
        <v>0.2</v>
      </c>
      <c r="U3511" s="3">
        <v>4.0768000000000004</v>
      </c>
      <c r="V3511" t="str">
        <f t="shared" si="108"/>
        <v>Jun-2014</v>
      </c>
      <c r="W3511" s="4">
        <f t="shared" si="109"/>
        <v>0.35000000000000003</v>
      </c>
    </row>
    <row r="3512" spans="1:23" x14ac:dyDescent="0.3">
      <c r="A3512">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s="3">
        <v>418.8</v>
      </c>
      <c r="S3512" s="5">
        <v>2</v>
      </c>
      <c r="T3512" s="4">
        <v>0.4</v>
      </c>
      <c r="U3512" s="3">
        <v>-97.72</v>
      </c>
      <c r="V3512" t="str">
        <f t="shared" si="108"/>
        <v>Jun-2014</v>
      </c>
      <c r="W3512" s="4">
        <f t="shared" si="109"/>
        <v>-0.23333333333333334</v>
      </c>
    </row>
    <row r="3513" spans="1:23" x14ac:dyDescent="0.3">
      <c r="A351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s="3">
        <v>509.488</v>
      </c>
      <c r="S3513" s="5">
        <v>7</v>
      </c>
      <c r="T3513" s="4">
        <v>0.2</v>
      </c>
      <c r="U3513" s="3">
        <v>-127.372</v>
      </c>
      <c r="V3513" t="str">
        <f t="shared" si="108"/>
        <v>Jun-2014</v>
      </c>
      <c r="W3513" s="4">
        <f t="shared" si="109"/>
        <v>-0.25</v>
      </c>
    </row>
    <row r="3514" spans="1:23" x14ac:dyDescent="0.3">
      <c r="A3514">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s="3">
        <v>825.17399999999998</v>
      </c>
      <c r="S3514" s="5">
        <v>9</v>
      </c>
      <c r="T3514" s="4">
        <v>0.3</v>
      </c>
      <c r="U3514" s="3">
        <v>-117.88200000000001</v>
      </c>
      <c r="V3514" t="str">
        <f t="shared" si="108"/>
        <v>Sep-2017</v>
      </c>
      <c r="W3514" s="4">
        <f t="shared" si="109"/>
        <v>-0.14285714285714288</v>
      </c>
    </row>
    <row r="3515" spans="1:23" x14ac:dyDescent="0.3">
      <c r="A3515">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s="5">
        <v>3</v>
      </c>
      <c r="T3515" s="4">
        <v>0.2</v>
      </c>
      <c r="U3515" s="3">
        <v>5.55</v>
      </c>
      <c r="V3515" t="str">
        <f t="shared" si="108"/>
        <v>Sep-2017</v>
      </c>
      <c r="W3515" s="4">
        <f t="shared" si="109"/>
        <v>0.31249999999999994</v>
      </c>
    </row>
    <row r="3516" spans="1:23" x14ac:dyDescent="0.3">
      <c r="A3516">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6.9119999999999999</v>
      </c>
      <c r="S3516" s="5">
        <v>3</v>
      </c>
      <c r="T3516" s="4">
        <v>0.2</v>
      </c>
      <c r="U3516" s="3">
        <v>0.86399999999999999</v>
      </c>
      <c r="V3516" t="str">
        <f t="shared" si="108"/>
        <v>Sep-2017</v>
      </c>
      <c r="W3516" s="4">
        <f t="shared" si="109"/>
        <v>0.125</v>
      </c>
    </row>
    <row r="3517" spans="1:23" x14ac:dyDescent="0.3">
      <c r="A3517">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v>
      </c>
      <c r="S3517" s="5">
        <v>3</v>
      </c>
      <c r="T3517" s="4">
        <v>0</v>
      </c>
      <c r="U3517" s="3">
        <v>8.6189999999999998</v>
      </c>
      <c r="V3517" t="str">
        <f t="shared" si="108"/>
        <v>Dec-2016</v>
      </c>
      <c r="W3517" s="4">
        <f t="shared" si="109"/>
        <v>0.13</v>
      </c>
    </row>
    <row r="3518" spans="1:23" x14ac:dyDescent="0.3">
      <c r="A3518">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30.815999999999999</v>
      </c>
      <c r="S3518" s="5">
        <v>9</v>
      </c>
      <c r="T3518" s="4">
        <v>0.2</v>
      </c>
      <c r="U3518" s="3">
        <v>9.6300000000000008</v>
      </c>
      <c r="V3518" t="str">
        <f t="shared" si="108"/>
        <v>Aug-2016</v>
      </c>
      <c r="W3518" s="4">
        <f t="shared" si="109"/>
        <v>0.31250000000000006</v>
      </c>
    </row>
    <row r="3519" spans="1:23" x14ac:dyDescent="0.3">
      <c r="A3519">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s="3">
        <v>44.783999999999999</v>
      </c>
      <c r="S3519" s="5">
        <v>2</v>
      </c>
      <c r="T3519" s="4">
        <v>0.2</v>
      </c>
      <c r="U3519" s="3">
        <v>4.4783999999999997</v>
      </c>
      <c r="V3519" t="str">
        <f t="shared" si="108"/>
        <v>Aug-2016</v>
      </c>
      <c r="W3519" s="4">
        <f t="shared" si="109"/>
        <v>9.9999999999999992E-2</v>
      </c>
    </row>
    <row r="3520" spans="1:23" x14ac:dyDescent="0.3">
      <c r="A3520">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s="5">
        <v>4</v>
      </c>
      <c r="T3520" s="4">
        <v>0.2</v>
      </c>
      <c r="U3520" s="3">
        <v>64.072800000000001</v>
      </c>
      <c r="V3520" t="str">
        <f t="shared" si="108"/>
        <v>Aug-2016</v>
      </c>
      <c r="W3520" s="4">
        <f t="shared" si="109"/>
        <v>0.11250000000000002</v>
      </c>
    </row>
    <row r="3521" spans="1:23" x14ac:dyDescent="0.3">
      <c r="A3521">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s="3">
        <v>796.42499999999995</v>
      </c>
      <c r="S3521" s="5">
        <v>7</v>
      </c>
      <c r="T3521" s="4">
        <v>0.5</v>
      </c>
      <c r="U3521" s="3">
        <v>-525.64049999999997</v>
      </c>
      <c r="V3521" t="str">
        <f t="shared" si="108"/>
        <v>Jun-2015</v>
      </c>
      <c r="W3521" s="4">
        <f t="shared" si="109"/>
        <v>-0.66</v>
      </c>
    </row>
    <row r="3522" spans="1:23" x14ac:dyDescent="0.3">
      <c r="A3522">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s="3">
        <v>12.832000000000001</v>
      </c>
      <c r="S3522" s="5">
        <v>2</v>
      </c>
      <c r="T3522" s="4">
        <v>0.2</v>
      </c>
      <c r="U3522" s="3">
        <v>4.3308</v>
      </c>
      <c r="V3522" t="str">
        <f t="shared" si="108"/>
        <v>Apr-2015</v>
      </c>
      <c r="W3522" s="4">
        <f t="shared" si="109"/>
        <v>0.33749999999999997</v>
      </c>
    </row>
    <row r="3523" spans="1:23" x14ac:dyDescent="0.3">
      <c r="A352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s="3">
        <v>40.46</v>
      </c>
      <c r="S3523" s="5">
        <v>7</v>
      </c>
      <c r="T3523" s="4">
        <v>0</v>
      </c>
      <c r="U3523" s="3">
        <v>19.825399999999998</v>
      </c>
      <c r="V3523" t="str">
        <f t="shared" ref="V3523:V3586" si="110">TEXT(D3523,"mmm-yyyy")</f>
        <v>Nov-2016</v>
      </c>
      <c r="W3523" s="4">
        <f t="shared" ref="W3523:W3586" si="111">IF(R3523=0,0,U3523/R3523)</f>
        <v>0.48999999999999994</v>
      </c>
    </row>
    <row r="3524" spans="1:23" x14ac:dyDescent="0.3">
      <c r="A3524">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s="3">
        <v>404.94</v>
      </c>
      <c r="S3524" s="5">
        <v>3</v>
      </c>
      <c r="T3524" s="4">
        <v>0</v>
      </c>
      <c r="U3524" s="3">
        <v>109.3338</v>
      </c>
      <c r="V3524" t="str">
        <f t="shared" si="110"/>
        <v>Nov-2016</v>
      </c>
      <c r="W3524" s="4">
        <f t="shared" si="111"/>
        <v>0.27</v>
      </c>
    </row>
    <row r="3525" spans="1:23" x14ac:dyDescent="0.3">
      <c r="A3525">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s="5">
        <v>8</v>
      </c>
      <c r="T3525" s="4">
        <v>0</v>
      </c>
      <c r="U3525" s="3">
        <v>29</v>
      </c>
      <c r="V3525" t="str">
        <f t="shared" si="110"/>
        <v>Sep-2016</v>
      </c>
      <c r="W3525" s="4">
        <f t="shared" si="111"/>
        <v>0.25</v>
      </c>
    </row>
    <row r="3526" spans="1:23" x14ac:dyDescent="0.3">
      <c r="A3526">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s="3">
        <v>657.55200000000002</v>
      </c>
      <c r="S3526" s="5">
        <v>6</v>
      </c>
      <c r="T3526" s="4">
        <v>0.2</v>
      </c>
      <c r="U3526" s="3">
        <v>49.316400000000002</v>
      </c>
      <c r="V3526" t="str">
        <f t="shared" si="110"/>
        <v>Nov-2016</v>
      </c>
      <c r="W3526" s="4">
        <f t="shared" si="111"/>
        <v>7.4999999999999997E-2</v>
      </c>
    </row>
    <row r="3527" spans="1:23" x14ac:dyDescent="0.3">
      <c r="A3527">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s="3">
        <v>599.97</v>
      </c>
      <c r="S3527" s="5">
        <v>3</v>
      </c>
      <c r="T3527" s="4">
        <v>0</v>
      </c>
      <c r="U3527" s="3">
        <v>257.9871</v>
      </c>
      <c r="V3527" t="str">
        <f t="shared" si="110"/>
        <v>Dec-2017</v>
      </c>
      <c r="W3527" s="4">
        <f t="shared" si="111"/>
        <v>0.43</v>
      </c>
    </row>
    <row r="3528" spans="1:23" x14ac:dyDescent="0.3">
      <c r="A3528">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s="3">
        <v>38.97</v>
      </c>
      <c r="S3528" s="5">
        <v>3</v>
      </c>
      <c r="T3528" s="4">
        <v>0</v>
      </c>
      <c r="U3528" s="3">
        <v>0.77939999999999998</v>
      </c>
      <c r="V3528" t="str">
        <f t="shared" si="110"/>
        <v>Dec-2017</v>
      </c>
      <c r="W3528" s="4">
        <f t="shared" si="111"/>
        <v>0.02</v>
      </c>
    </row>
    <row r="3529" spans="1:23" x14ac:dyDescent="0.3">
      <c r="A3529">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s="3">
        <v>45.84</v>
      </c>
      <c r="S3529" s="5">
        <v>8</v>
      </c>
      <c r="T3529" s="4">
        <v>0</v>
      </c>
      <c r="U3529" s="3">
        <v>22.0032</v>
      </c>
      <c r="V3529" t="str">
        <f t="shared" si="110"/>
        <v>Dec-2017</v>
      </c>
      <c r="W3529" s="4">
        <f t="shared" si="111"/>
        <v>0.48</v>
      </c>
    </row>
    <row r="3530" spans="1:23" x14ac:dyDescent="0.3">
      <c r="A3530">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s="3">
        <v>38.24</v>
      </c>
      <c r="S3530" s="5">
        <v>4</v>
      </c>
      <c r="T3530" s="4">
        <v>0.2</v>
      </c>
      <c r="U3530" s="3">
        <v>-9.56</v>
      </c>
      <c r="V3530" t="str">
        <f t="shared" si="110"/>
        <v>Jun-2016</v>
      </c>
      <c r="W3530" s="4">
        <f t="shared" si="111"/>
        <v>-0.25</v>
      </c>
    </row>
    <row r="3531" spans="1:23" x14ac:dyDescent="0.3">
      <c r="A3531">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s="3">
        <v>87.168000000000006</v>
      </c>
      <c r="S3531" s="5">
        <v>3</v>
      </c>
      <c r="T3531" s="4">
        <v>0.2</v>
      </c>
      <c r="U3531" s="3">
        <v>10.896000000000001</v>
      </c>
      <c r="V3531" t="str">
        <f t="shared" si="110"/>
        <v>Sep-2015</v>
      </c>
      <c r="W3531" s="4">
        <f t="shared" si="111"/>
        <v>0.125</v>
      </c>
    </row>
    <row r="3532" spans="1:23" x14ac:dyDescent="0.3">
      <c r="A3532">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v>
      </c>
      <c r="S3532" s="5">
        <v>5</v>
      </c>
      <c r="T3532" s="4">
        <v>0</v>
      </c>
      <c r="U3532" s="3">
        <v>6.2060000000000004</v>
      </c>
      <c r="V3532" t="str">
        <f t="shared" si="110"/>
        <v>May-2016</v>
      </c>
      <c r="W3532" s="4">
        <f t="shared" si="111"/>
        <v>0.29000000000000004</v>
      </c>
    </row>
    <row r="3533" spans="1:23" x14ac:dyDescent="0.3">
      <c r="A353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v>
      </c>
      <c r="S3533" s="5">
        <v>5</v>
      </c>
      <c r="T3533" s="4">
        <v>0</v>
      </c>
      <c r="U3533" s="3">
        <v>15.372</v>
      </c>
      <c r="V3533" t="str">
        <f t="shared" si="110"/>
        <v>May-2016</v>
      </c>
      <c r="W3533" s="4">
        <f t="shared" si="111"/>
        <v>0.28000000000000003</v>
      </c>
    </row>
    <row r="3534" spans="1:23" x14ac:dyDescent="0.3">
      <c r="A3534">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s="3">
        <v>287.96800000000002</v>
      </c>
      <c r="S3534" s="5">
        <v>4</v>
      </c>
      <c r="T3534" s="4">
        <v>0.2</v>
      </c>
      <c r="U3534" s="3">
        <v>97.1892</v>
      </c>
      <c r="V3534" t="str">
        <f t="shared" si="110"/>
        <v>Apr-2014</v>
      </c>
      <c r="W3534" s="4">
        <f t="shared" si="111"/>
        <v>0.33749999999999997</v>
      </c>
    </row>
    <row r="3535" spans="1:23" x14ac:dyDescent="0.3">
      <c r="A3535">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s="5">
        <v>4</v>
      </c>
      <c r="T3535" s="4">
        <v>0</v>
      </c>
      <c r="U3535" s="3">
        <v>3.8048000000000002</v>
      </c>
      <c r="V3535" t="str">
        <f t="shared" si="110"/>
        <v>Apr-2014</v>
      </c>
      <c r="W3535" s="4">
        <f t="shared" si="111"/>
        <v>0.29000000000000004</v>
      </c>
    </row>
    <row r="3536" spans="1:23" x14ac:dyDescent="0.3">
      <c r="A3536">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s="3">
        <v>10.75</v>
      </c>
      <c r="S3536" s="5">
        <v>5</v>
      </c>
      <c r="T3536" s="4">
        <v>0</v>
      </c>
      <c r="U3536" s="3">
        <v>3.5474999999999999</v>
      </c>
      <c r="V3536" t="str">
        <f t="shared" si="110"/>
        <v>Apr-2014</v>
      </c>
      <c r="W3536" s="4">
        <f t="shared" si="111"/>
        <v>0.33</v>
      </c>
    </row>
    <row r="3537" spans="1:23" x14ac:dyDescent="0.3">
      <c r="A3537">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s="5">
        <v>2</v>
      </c>
      <c r="T3537" s="4">
        <v>0</v>
      </c>
      <c r="U3537" s="3">
        <v>3.6021999999999998</v>
      </c>
      <c r="V3537" t="str">
        <f t="shared" si="110"/>
        <v>Apr-2014</v>
      </c>
      <c r="W3537" s="4">
        <f t="shared" si="111"/>
        <v>0.31</v>
      </c>
    </row>
    <row r="3538" spans="1:23" x14ac:dyDescent="0.3">
      <c r="A3538">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s="5">
        <v>3</v>
      </c>
      <c r="T3538" s="4">
        <v>0</v>
      </c>
      <c r="U3538" s="3">
        <v>0.40739999999999998</v>
      </c>
      <c r="V3538" t="str">
        <f t="shared" si="110"/>
        <v>Jun-2016</v>
      </c>
      <c r="W3538" s="4">
        <f t="shared" si="111"/>
        <v>9.9999999999999985E-3</v>
      </c>
    </row>
    <row r="3539" spans="1:23" x14ac:dyDescent="0.3">
      <c r="A3539">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s="5">
        <v>3</v>
      </c>
      <c r="T3539" s="4">
        <v>0</v>
      </c>
      <c r="U3539" s="3">
        <v>14.984999999999999</v>
      </c>
      <c r="V3539" t="str">
        <f t="shared" si="110"/>
        <v>May-2014</v>
      </c>
      <c r="W3539" s="4">
        <f t="shared" si="111"/>
        <v>0.18</v>
      </c>
    </row>
    <row r="3540" spans="1:23" x14ac:dyDescent="0.3">
      <c r="A3540">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s="5">
        <v>3</v>
      </c>
      <c r="T3540" s="4">
        <v>0</v>
      </c>
      <c r="U3540" s="3">
        <v>4.5359999999999996</v>
      </c>
      <c r="V3540" t="str">
        <f t="shared" si="110"/>
        <v>May-2014</v>
      </c>
      <c r="W3540" s="4">
        <f t="shared" si="111"/>
        <v>0.48</v>
      </c>
    </row>
    <row r="3541" spans="1:23" x14ac:dyDescent="0.3">
      <c r="A3541">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s="5">
        <v>5</v>
      </c>
      <c r="T3541" s="4">
        <v>0</v>
      </c>
      <c r="U3541" s="3">
        <v>9.4990000000000006</v>
      </c>
      <c r="V3541" t="str">
        <f t="shared" si="110"/>
        <v>May-2014</v>
      </c>
      <c r="W3541" s="4">
        <f t="shared" si="111"/>
        <v>0.46000000000000008</v>
      </c>
    </row>
    <row r="3542" spans="1:23" x14ac:dyDescent="0.3">
      <c r="A3542">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s="5">
        <v>7</v>
      </c>
      <c r="T3542" s="4">
        <v>0</v>
      </c>
      <c r="U3542" s="3">
        <v>21.7728</v>
      </c>
      <c r="V3542" t="str">
        <f t="shared" si="110"/>
        <v>May-2014</v>
      </c>
      <c r="W3542" s="4">
        <f t="shared" si="111"/>
        <v>0.48</v>
      </c>
    </row>
    <row r="3543" spans="1:23" x14ac:dyDescent="0.3">
      <c r="A354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s="3">
        <v>5.3520000000000003</v>
      </c>
      <c r="S3543" s="5">
        <v>3</v>
      </c>
      <c r="T3543" s="4">
        <v>0.2</v>
      </c>
      <c r="U3543" s="3">
        <v>1.6055999999999999</v>
      </c>
      <c r="V3543" t="str">
        <f t="shared" si="110"/>
        <v>Sep-2016</v>
      </c>
      <c r="W3543" s="4">
        <f t="shared" si="111"/>
        <v>0.3</v>
      </c>
    </row>
    <row r="3544" spans="1:23" x14ac:dyDescent="0.3">
      <c r="A3544">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s="5">
        <v>2</v>
      </c>
      <c r="T3544" s="4">
        <v>0.3</v>
      </c>
      <c r="U3544" s="3">
        <v>-7.0979999999999999</v>
      </c>
      <c r="V3544" t="str">
        <f t="shared" si="110"/>
        <v>Sep-2016</v>
      </c>
      <c r="W3544" s="4">
        <f t="shared" si="111"/>
        <v>-7.1428571428571425E-2</v>
      </c>
    </row>
    <row r="3545" spans="1:23" x14ac:dyDescent="0.3">
      <c r="A3545">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s="5">
        <v>1</v>
      </c>
      <c r="T3545" s="4">
        <v>0.2</v>
      </c>
      <c r="U3545" s="3">
        <v>0.3674</v>
      </c>
      <c r="V3545" t="str">
        <f t="shared" si="110"/>
        <v>Sep-2016</v>
      </c>
      <c r="W3545" s="4">
        <f t="shared" si="111"/>
        <v>0.13749999999999998</v>
      </c>
    </row>
    <row r="3546" spans="1:23" x14ac:dyDescent="0.3">
      <c r="A3546">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28.672000000000001</v>
      </c>
      <c r="S3546" s="5">
        <v>8</v>
      </c>
      <c r="T3546" s="4">
        <v>0.2</v>
      </c>
      <c r="U3546" s="3">
        <v>10.393599999999999</v>
      </c>
      <c r="V3546" t="str">
        <f t="shared" si="110"/>
        <v>Dec-2017</v>
      </c>
      <c r="W3546" s="4">
        <f t="shared" si="111"/>
        <v>0.36249999999999999</v>
      </c>
    </row>
    <row r="3547" spans="1:23" x14ac:dyDescent="0.3">
      <c r="A3547">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s="3">
        <v>29.312000000000001</v>
      </c>
      <c r="S3547" s="5">
        <v>8</v>
      </c>
      <c r="T3547" s="4">
        <v>0.8</v>
      </c>
      <c r="U3547" s="3">
        <v>-74.745599999999996</v>
      </c>
      <c r="V3547" t="str">
        <f t="shared" si="110"/>
        <v>Dec-2017</v>
      </c>
      <c r="W3547" s="4">
        <f t="shared" si="111"/>
        <v>-2.5499999999999998</v>
      </c>
    </row>
    <row r="3548" spans="1:23" x14ac:dyDescent="0.3">
      <c r="A3548">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s="5">
        <v>7</v>
      </c>
      <c r="T3548" s="4">
        <v>0</v>
      </c>
      <c r="U3548" s="3">
        <v>4.2392000000000003</v>
      </c>
      <c r="V3548" t="str">
        <f t="shared" si="110"/>
        <v>Nov-2017</v>
      </c>
      <c r="W3548" s="4">
        <f t="shared" si="111"/>
        <v>0.04</v>
      </c>
    </row>
    <row r="3549" spans="1:23" x14ac:dyDescent="0.3">
      <c r="A3549">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s="5">
        <v>2</v>
      </c>
      <c r="T3549" s="4">
        <v>0</v>
      </c>
      <c r="U3549" s="3">
        <v>10.518000000000001</v>
      </c>
      <c r="V3549" t="str">
        <f t="shared" si="110"/>
        <v>Nov-2017</v>
      </c>
      <c r="W3549" s="4">
        <f t="shared" si="111"/>
        <v>0.3</v>
      </c>
    </row>
    <row r="3550" spans="1:23" x14ac:dyDescent="0.3">
      <c r="A3550">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s="5">
        <v>1</v>
      </c>
      <c r="T3550" s="4">
        <v>0</v>
      </c>
      <c r="U3550" s="3">
        <v>9.1638000000000002</v>
      </c>
      <c r="V3550" t="str">
        <f t="shared" si="110"/>
        <v>Nov-2017</v>
      </c>
      <c r="W3550" s="4">
        <f t="shared" si="111"/>
        <v>0.27</v>
      </c>
    </row>
    <row r="3551" spans="1:23" x14ac:dyDescent="0.3">
      <c r="A3551">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s="3">
        <v>30</v>
      </c>
      <c r="S3551" s="5">
        <v>8</v>
      </c>
      <c r="T3551" s="4">
        <v>0</v>
      </c>
      <c r="U3551" s="3">
        <v>14.4</v>
      </c>
      <c r="V3551" t="str">
        <f t="shared" si="110"/>
        <v>Nov-2017</v>
      </c>
      <c r="W3551" s="4">
        <f t="shared" si="111"/>
        <v>0.48000000000000004</v>
      </c>
    </row>
    <row r="3552" spans="1:23" x14ac:dyDescent="0.3">
      <c r="A3552">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s="5">
        <v>3</v>
      </c>
      <c r="T3552" s="4">
        <v>0.2</v>
      </c>
      <c r="U3552" s="3">
        <v>15.934799999999999</v>
      </c>
      <c r="V3552" t="str">
        <f t="shared" si="110"/>
        <v>Apr-2016</v>
      </c>
      <c r="W3552" s="4">
        <f t="shared" si="111"/>
        <v>0.35</v>
      </c>
    </row>
    <row r="3553" spans="1:23" x14ac:dyDescent="0.3">
      <c r="A355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844.11599999999999</v>
      </c>
      <c r="S3553" s="5">
        <v>6</v>
      </c>
      <c r="T3553" s="4">
        <v>0.3</v>
      </c>
      <c r="U3553" s="3">
        <v>-36.176400000000001</v>
      </c>
      <c r="V3553" t="str">
        <f t="shared" si="110"/>
        <v>Apr-2016</v>
      </c>
      <c r="W3553" s="4">
        <f t="shared" si="111"/>
        <v>-4.2857142857142858E-2</v>
      </c>
    </row>
    <row r="3554" spans="1:23" x14ac:dyDescent="0.3">
      <c r="A3554">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s="5">
        <v>8</v>
      </c>
      <c r="T3554" s="4">
        <v>0.2</v>
      </c>
      <c r="U3554" s="3">
        <v>60.955199999999998</v>
      </c>
      <c r="V3554" t="str">
        <f t="shared" si="110"/>
        <v>Apr-2016</v>
      </c>
      <c r="W3554" s="4">
        <f t="shared" si="111"/>
        <v>7.4999999999999997E-2</v>
      </c>
    </row>
    <row r="3555" spans="1:23" x14ac:dyDescent="0.3">
      <c r="A3555">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v>
      </c>
      <c r="S3555" s="5">
        <v>1</v>
      </c>
      <c r="T3555" s="4">
        <v>0.7</v>
      </c>
      <c r="U3555" s="3">
        <v>-5.9808000000000003</v>
      </c>
      <c r="V3555" t="str">
        <f t="shared" si="110"/>
        <v>Nov-2017</v>
      </c>
      <c r="W3555" s="4">
        <f t="shared" si="111"/>
        <v>-0.8</v>
      </c>
    </row>
    <row r="3556" spans="1:23" x14ac:dyDescent="0.3">
      <c r="A3556">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s="5">
        <v>2</v>
      </c>
      <c r="T3556" s="4">
        <v>0</v>
      </c>
      <c r="U3556" s="3">
        <v>85.903999999999996</v>
      </c>
      <c r="V3556" t="str">
        <f t="shared" si="110"/>
        <v>Mar-2014</v>
      </c>
      <c r="W3556" s="4">
        <f t="shared" si="111"/>
        <v>0.26</v>
      </c>
    </row>
    <row r="3557" spans="1:23" x14ac:dyDescent="0.3">
      <c r="A3557">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s="3">
        <v>604.75199999999995</v>
      </c>
      <c r="S3557" s="5">
        <v>6</v>
      </c>
      <c r="T3557" s="4">
        <v>0.2</v>
      </c>
      <c r="U3557" s="3">
        <v>37.796999999999997</v>
      </c>
      <c r="V3557" t="str">
        <f t="shared" si="110"/>
        <v>Mar-2014</v>
      </c>
      <c r="W3557" s="4">
        <f t="shared" si="111"/>
        <v>6.25E-2</v>
      </c>
    </row>
    <row r="3558" spans="1:23" x14ac:dyDescent="0.3">
      <c r="A3558">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s="5">
        <v>7</v>
      </c>
      <c r="T3558" s="4">
        <v>0</v>
      </c>
      <c r="U3558" s="3">
        <v>21.7728</v>
      </c>
      <c r="V3558" t="str">
        <f t="shared" si="110"/>
        <v>Dec-2017</v>
      </c>
      <c r="W3558" s="4">
        <f t="shared" si="111"/>
        <v>0.48</v>
      </c>
    </row>
    <row r="3559" spans="1:23" x14ac:dyDescent="0.3">
      <c r="A3559">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s="5">
        <v>2</v>
      </c>
      <c r="T3559" s="4">
        <v>0.2</v>
      </c>
      <c r="U3559" s="3">
        <v>3.6714000000000002</v>
      </c>
      <c r="V3559" t="str">
        <f t="shared" si="110"/>
        <v>Dec-2017</v>
      </c>
      <c r="W3559" s="4">
        <f t="shared" si="111"/>
        <v>0.36250000000000004</v>
      </c>
    </row>
    <row r="3560" spans="1:23" x14ac:dyDescent="0.3">
      <c r="A3560">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s="3">
        <v>21.792000000000002</v>
      </c>
      <c r="S3560" s="5">
        <v>4</v>
      </c>
      <c r="T3560" s="4">
        <v>0.2</v>
      </c>
      <c r="U3560" s="3">
        <v>7.6272000000000002</v>
      </c>
      <c r="V3560" t="str">
        <f t="shared" si="110"/>
        <v>Nov-2017</v>
      </c>
      <c r="W3560" s="4">
        <f t="shared" si="111"/>
        <v>0.35</v>
      </c>
    </row>
    <row r="3561" spans="1:23" x14ac:dyDescent="0.3">
      <c r="A3561">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s="3">
        <v>439.8</v>
      </c>
      <c r="S3561" s="5">
        <v>4</v>
      </c>
      <c r="T3561" s="4">
        <v>0</v>
      </c>
      <c r="U3561" s="3">
        <v>145.13399999999999</v>
      </c>
      <c r="V3561" t="str">
        <f t="shared" si="110"/>
        <v>Nov-2017</v>
      </c>
      <c r="W3561" s="4">
        <f t="shared" si="111"/>
        <v>0.32999999999999996</v>
      </c>
    </row>
    <row r="3562" spans="1:23" x14ac:dyDescent="0.3">
      <c r="A3562">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s="5">
        <v>4</v>
      </c>
      <c r="T3562" s="4">
        <v>0.2</v>
      </c>
      <c r="U3562" s="3">
        <v>0.61919999999999997</v>
      </c>
      <c r="V3562" t="str">
        <f t="shared" si="110"/>
        <v>Sep-2017</v>
      </c>
      <c r="W3562" s="4">
        <f t="shared" si="111"/>
        <v>7.4999999999999997E-2</v>
      </c>
    </row>
    <row r="3563" spans="1:23" x14ac:dyDescent="0.3">
      <c r="A356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v>
      </c>
      <c r="S3563" s="5">
        <v>5</v>
      </c>
      <c r="T3563" s="4">
        <v>0.7</v>
      </c>
      <c r="U3563" s="3">
        <v>-20.448</v>
      </c>
      <c r="V3563" t="str">
        <f t="shared" si="110"/>
        <v>Sep-2017</v>
      </c>
      <c r="W3563" s="4">
        <f t="shared" si="111"/>
        <v>-0.8</v>
      </c>
    </row>
    <row r="3564" spans="1:23" x14ac:dyDescent="0.3">
      <c r="A3564">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4.3680000000000003</v>
      </c>
      <c r="S3564" s="5">
        <v>2</v>
      </c>
      <c r="T3564" s="4">
        <v>0.7</v>
      </c>
      <c r="U3564" s="3">
        <v>-3.0575999999999999</v>
      </c>
      <c r="V3564" t="str">
        <f t="shared" si="110"/>
        <v>Sep-2017</v>
      </c>
      <c r="W3564" s="4">
        <f t="shared" si="111"/>
        <v>-0.7</v>
      </c>
    </row>
    <row r="3565" spans="1:23" x14ac:dyDescent="0.3">
      <c r="A3565">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s="3">
        <v>11.52</v>
      </c>
      <c r="S3565" s="5">
        <v>4</v>
      </c>
      <c r="T3565" s="4">
        <v>0.2</v>
      </c>
      <c r="U3565" s="3">
        <v>3.7440000000000002</v>
      </c>
      <c r="V3565" t="str">
        <f t="shared" si="110"/>
        <v>Sep-2017</v>
      </c>
      <c r="W3565" s="4">
        <f t="shared" si="111"/>
        <v>0.32500000000000001</v>
      </c>
    </row>
    <row r="3566" spans="1:23" x14ac:dyDescent="0.3">
      <c r="A3566">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s="3">
        <v>12.96</v>
      </c>
      <c r="S3566" s="5">
        <v>2</v>
      </c>
      <c r="T3566" s="4">
        <v>0</v>
      </c>
      <c r="U3566" s="3">
        <v>6.2207999999999997</v>
      </c>
      <c r="V3566" t="str">
        <f t="shared" si="110"/>
        <v>Jul-2016</v>
      </c>
      <c r="W3566" s="4">
        <f t="shared" si="111"/>
        <v>0.47999999999999993</v>
      </c>
    </row>
    <row r="3567" spans="1:23" x14ac:dyDescent="0.3">
      <c r="A3567">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s="5">
        <v>2</v>
      </c>
      <c r="T3567" s="4">
        <v>0</v>
      </c>
      <c r="U3567" s="3">
        <v>7.9200000000000007E-2</v>
      </c>
      <c r="V3567" t="str">
        <f t="shared" si="110"/>
        <v>Jul-2016</v>
      </c>
      <c r="W3567" s="4">
        <f t="shared" si="111"/>
        <v>0.02</v>
      </c>
    </row>
    <row r="3568" spans="1:23" x14ac:dyDescent="0.3">
      <c r="A3568">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s="5">
        <v>3</v>
      </c>
      <c r="T3568" s="4">
        <v>0</v>
      </c>
      <c r="U3568" s="3">
        <v>757.41120000000001</v>
      </c>
      <c r="V3568" t="str">
        <f t="shared" si="110"/>
        <v>Sep-2017</v>
      </c>
      <c r="W3568" s="4">
        <f t="shared" si="111"/>
        <v>0.48</v>
      </c>
    </row>
    <row r="3569" spans="1:23" x14ac:dyDescent="0.3">
      <c r="A3569">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s="3">
        <v>15.007999999999999</v>
      </c>
      <c r="S3569" s="5">
        <v>4</v>
      </c>
      <c r="T3569" s="4">
        <v>0.6</v>
      </c>
      <c r="U3569" s="3">
        <v>-12.006399999999999</v>
      </c>
      <c r="V3569" t="str">
        <f t="shared" si="110"/>
        <v>Sep-2016</v>
      </c>
      <c r="W3569" s="4">
        <f t="shared" si="111"/>
        <v>-0.8</v>
      </c>
    </row>
    <row r="3570" spans="1:23" x14ac:dyDescent="0.3">
      <c r="A3570">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s="5">
        <v>2</v>
      </c>
      <c r="T3570" s="4">
        <v>0</v>
      </c>
      <c r="U3570" s="3">
        <v>26.391200000000001</v>
      </c>
      <c r="V3570" t="str">
        <f t="shared" si="110"/>
        <v>Jul-2017</v>
      </c>
      <c r="W3570" s="4">
        <f t="shared" si="111"/>
        <v>0.44000000000000006</v>
      </c>
    </row>
    <row r="3571" spans="1:23" x14ac:dyDescent="0.3">
      <c r="A3571">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s="3">
        <v>2395.1999999999998</v>
      </c>
      <c r="S3571" s="5">
        <v>6</v>
      </c>
      <c r="T3571" s="4">
        <v>0.2</v>
      </c>
      <c r="U3571" s="3">
        <v>209.58</v>
      </c>
      <c r="V3571" t="str">
        <f t="shared" si="110"/>
        <v>Jul-2017</v>
      </c>
      <c r="W3571" s="4">
        <f t="shared" si="111"/>
        <v>8.7500000000000008E-2</v>
      </c>
    </row>
    <row r="3572" spans="1:23" x14ac:dyDescent="0.3">
      <c r="A3572">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s="5">
        <v>4</v>
      </c>
      <c r="T3572" s="4">
        <v>0</v>
      </c>
      <c r="U3572" s="3">
        <v>742.63199999999995</v>
      </c>
      <c r="V3572" t="str">
        <f t="shared" si="110"/>
        <v>Jul-2017</v>
      </c>
      <c r="W3572" s="4">
        <f t="shared" si="111"/>
        <v>0.44</v>
      </c>
    </row>
    <row r="3573" spans="1:23" x14ac:dyDescent="0.3">
      <c r="A357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v>
      </c>
      <c r="S3573" s="5">
        <v>1</v>
      </c>
      <c r="T3573" s="4">
        <v>0.2</v>
      </c>
      <c r="U3573" s="3">
        <v>2.6972999999999998</v>
      </c>
      <c r="V3573" t="str">
        <f t="shared" si="110"/>
        <v>Jul-2017</v>
      </c>
      <c r="W3573" s="4">
        <f t="shared" si="111"/>
        <v>0.33749999999999997</v>
      </c>
    </row>
    <row r="3574" spans="1:23" x14ac:dyDescent="0.3">
      <c r="A3574">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s="3">
        <v>5.1840000000000002</v>
      </c>
      <c r="S3574" s="5">
        <v>1</v>
      </c>
      <c r="T3574" s="4">
        <v>0.2</v>
      </c>
      <c r="U3574" s="3">
        <v>1.8144</v>
      </c>
      <c r="V3574" t="str">
        <f t="shared" si="110"/>
        <v>Jul-2017</v>
      </c>
      <c r="W3574" s="4">
        <f t="shared" si="111"/>
        <v>0.35</v>
      </c>
    </row>
    <row r="3575" spans="1:23" x14ac:dyDescent="0.3">
      <c r="A3575">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s="5">
        <v>2</v>
      </c>
      <c r="T3575" s="4">
        <v>0</v>
      </c>
      <c r="U3575" s="3">
        <v>5.4896000000000003</v>
      </c>
      <c r="V3575" t="str">
        <f t="shared" si="110"/>
        <v>Aug-2017</v>
      </c>
      <c r="W3575" s="4">
        <f t="shared" si="111"/>
        <v>0.47000000000000003</v>
      </c>
    </row>
    <row r="3576" spans="1:23" x14ac:dyDescent="0.3">
      <c r="A3576">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s="3">
        <v>104.8</v>
      </c>
      <c r="S3576" s="5">
        <v>10</v>
      </c>
      <c r="T3576" s="4">
        <v>0</v>
      </c>
      <c r="U3576" s="3">
        <v>26.2</v>
      </c>
      <c r="V3576" t="str">
        <f t="shared" si="110"/>
        <v>Aug-2017</v>
      </c>
      <c r="W3576" s="4">
        <f t="shared" si="111"/>
        <v>0.25</v>
      </c>
    </row>
    <row r="3577" spans="1:23" x14ac:dyDescent="0.3">
      <c r="A3577">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s="3">
        <v>14.496</v>
      </c>
      <c r="S3577" s="5">
        <v>3</v>
      </c>
      <c r="T3577" s="4">
        <v>0.2</v>
      </c>
      <c r="U3577" s="3">
        <v>4.8924000000000003</v>
      </c>
      <c r="V3577" t="str">
        <f t="shared" si="110"/>
        <v>Mar-2015</v>
      </c>
      <c r="W3577" s="4">
        <f t="shared" si="111"/>
        <v>0.33750000000000002</v>
      </c>
    </row>
    <row r="3578" spans="1:23" x14ac:dyDescent="0.3">
      <c r="A3578">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s="3">
        <v>4.7839999999999998</v>
      </c>
      <c r="S3578" s="5">
        <v>1</v>
      </c>
      <c r="T3578" s="4">
        <v>0.2</v>
      </c>
      <c r="U3578" s="3">
        <v>1.5548</v>
      </c>
      <c r="V3578" t="str">
        <f t="shared" si="110"/>
        <v>Jun-2016</v>
      </c>
      <c r="W3578" s="4">
        <f t="shared" si="111"/>
        <v>0.32500000000000001</v>
      </c>
    </row>
    <row r="3579" spans="1:23" x14ac:dyDescent="0.3">
      <c r="A3579">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s="3">
        <v>4.7300000000000004</v>
      </c>
      <c r="S3579" s="5">
        <v>1</v>
      </c>
      <c r="T3579" s="4">
        <v>0</v>
      </c>
      <c r="U3579" s="3">
        <v>2.3176999999999999</v>
      </c>
      <c r="V3579" t="str">
        <f t="shared" si="110"/>
        <v>Jun-2016</v>
      </c>
      <c r="W3579" s="4">
        <f t="shared" si="111"/>
        <v>0.48999999999999994</v>
      </c>
    </row>
    <row r="3580" spans="1:23" x14ac:dyDescent="0.3">
      <c r="A3580">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s="3">
        <v>7.89</v>
      </c>
      <c r="S3580" s="5">
        <v>1</v>
      </c>
      <c r="T3580" s="4">
        <v>0</v>
      </c>
      <c r="U3580" s="3">
        <v>0.31559999999999999</v>
      </c>
      <c r="V3580" t="str">
        <f t="shared" si="110"/>
        <v>Jul-2016</v>
      </c>
      <c r="W3580" s="4">
        <f t="shared" si="111"/>
        <v>0.04</v>
      </c>
    </row>
    <row r="3581" spans="1:23" x14ac:dyDescent="0.3">
      <c r="A3581">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s="3">
        <v>65.5</v>
      </c>
      <c r="S3581" s="5">
        <v>5</v>
      </c>
      <c r="T3581" s="4">
        <v>0</v>
      </c>
      <c r="U3581" s="3">
        <v>32.094999999999999</v>
      </c>
      <c r="V3581" t="str">
        <f t="shared" si="110"/>
        <v>Jul-2016</v>
      </c>
      <c r="W3581" s="4">
        <f t="shared" si="111"/>
        <v>0.49</v>
      </c>
    </row>
    <row r="3582" spans="1:23" x14ac:dyDescent="0.3">
      <c r="A3582">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s="5">
        <v>8</v>
      </c>
      <c r="T3582" s="4">
        <v>0</v>
      </c>
      <c r="U3582" s="3">
        <v>388.81279999999998</v>
      </c>
      <c r="V3582" t="str">
        <f t="shared" si="110"/>
        <v>Jul-2016</v>
      </c>
      <c r="W3582" s="4">
        <f t="shared" si="111"/>
        <v>0.16</v>
      </c>
    </row>
    <row r="3583" spans="1:23" x14ac:dyDescent="0.3">
      <c r="A358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s="5">
        <v>1</v>
      </c>
      <c r="T3583" s="4">
        <v>0</v>
      </c>
      <c r="U3583" s="3">
        <v>50.328000000000003</v>
      </c>
      <c r="V3583" t="str">
        <f t="shared" si="110"/>
        <v>Oct-2017</v>
      </c>
      <c r="W3583" s="4">
        <f t="shared" si="111"/>
        <v>0.48000000000000004</v>
      </c>
    </row>
    <row r="3584" spans="1:23" x14ac:dyDescent="0.3">
      <c r="A3584">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s="3">
        <v>3.9</v>
      </c>
      <c r="S3584" s="5">
        <v>2</v>
      </c>
      <c r="T3584" s="4">
        <v>0</v>
      </c>
      <c r="U3584" s="3">
        <v>1.5209999999999999</v>
      </c>
      <c r="V3584" t="str">
        <f t="shared" si="110"/>
        <v>Dec-2015</v>
      </c>
      <c r="W3584" s="4">
        <f t="shared" si="111"/>
        <v>0.38999999999999996</v>
      </c>
    </row>
    <row r="3585" spans="1:23" x14ac:dyDescent="0.3">
      <c r="A3585">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s="3">
        <v>801.96</v>
      </c>
      <c r="S3585" s="5">
        <v>2</v>
      </c>
      <c r="T3585" s="4">
        <v>0</v>
      </c>
      <c r="U3585" s="3">
        <v>200.49</v>
      </c>
      <c r="V3585" t="str">
        <f t="shared" si="110"/>
        <v>Dec-2015</v>
      </c>
      <c r="W3585" s="4">
        <f t="shared" si="111"/>
        <v>0.25</v>
      </c>
    </row>
    <row r="3586" spans="1:23" x14ac:dyDescent="0.3">
      <c r="A3586">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s="5">
        <v>2</v>
      </c>
      <c r="T3586" s="4">
        <v>0</v>
      </c>
      <c r="U3586" s="3">
        <v>32.633200000000002</v>
      </c>
      <c r="V3586" t="str">
        <f t="shared" si="110"/>
        <v>Dec-2015</v>
      </c>
      <c r="W3586" s="4">
        <f t="shared" si="111"/>
        <v>0.17</v>
      </c>
    </row>
    <row r="3587" spans="1:23" x14ac:dyDescent="0.3">
      <c r="A3587">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s="5">
        <v>1</v>
      </c>
      <c r="T3587" s="4">
        <v>0</v>
      </c>
      <c r="U3587" s="3">
        <v>1.2005999999999999</v>
      </c>
      <c r="V3587" t="str">
        <f t="shared" ref="V3587:V3650" si="112">TEXT(D3587,"mmm-yyyy")</f>
        <v>Dec-2015</v>
      </c>
      <c r="W3587" s="4">
        <f t="shared" ref="W3587:W3650" si="113">IF(R3587=0,0,U3587/R3587)</f>
        <v>0.45999999999999996</v>
      </c>
    </row>
    <row r="3588" spans="1:23" x14ac:dyDescent="0.3">
      <c r="A3588">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s="3">
        <v>5.96</v>
      </c>
      <c r="S3588" s="5">
        <v>2</v>
      </c>
      <c r="T3588" s="4">
        <v>0</v>
      </c>
      <c r="U3588" s="3">
        <v>1.6688000000000001</v>
      </c>
      <c r="V3588" t="str">
        <f t="shared" si="112"/>
        <v>Sep-2017</v>
      </c>
      <c r="W3588" s="4">
        <f t="shared" si="113"/>
        <v>0.28000000000000003</v>
      </c>
    </row>
    <row r="3589" spans="1:23" x14ac:dyDescent="0.3">
      <c r="A3589">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s="5">
        <v>3</v>
      </c>
      <c r="T3589" s="4">
        <v>0.4</v>
      </c>
      <c r="U3589" s="3">
        <v>-253.43369999999999</v>
      </c>
      <c r="V3589" t="str">
        <f t="shared" si="112"/>
        <v>Sep-2017</v>
      </c>
      <c r="W3589" s="4">
        <f t="shared" si="113"/>
        <v>-0.21666666666666667</v>
      </c>
    </row>
    <row r="3590" spans="1:23" x14ac:dyDescent="0.3">
      <c r="A3590">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s="5">
        <v>2</v>
      </c>
      <c r="T3590" s="4">
        <v>0</v>
      </c>
      <c r="U3590" s="3">
        <v>33.312399999999997</v>
      </c>
      <c r="V3590" t="str">
        <f t="shared" si="112"/>
        <v>Dec-2017</v>
      </c>
      <c r="W3590" s="4">
        <f t="shared" si="113"/>
        <v>0.02</v>
      </c>
    </row>
    <row r="3591" spans="1:23" x14ac:dyDescent="0.3">
      <c r="A3591">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s="5">
        <v>1</v>
      </c>
      <c r="T3591" s="4">
        <v>0</v>
      </c>
      <c r="U3591" s="3">
        <v>1.4112</v>
      </c>
      <c r="V3591" t="str">
        <f t="shared" si="112"/>
        <v>Nov-2017</v>
      </c>
      <c r="W3591" s="4">
        <f t="shared" si="113"/>
        <v>0.49000000000000005</v>
      </c>
    </row>
    <row r="3592" spans="1:23" x14ac:dyDescent="0.3">
      <c r="A3592">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s="5">
        <v>12</v>
      </c>
      <c r="T3592" s="4">
        <v>0</v>
      </c>
      <c r="U3592" s="3">
        <v>375.42959999999999</v>
      </c>
      <c r="V3592" t="str">
        <f t="shared" si="112"/>
        <v>Nov-2017</v>
      </c>
      <c r="W3592" s="4">
        <f t="shared" si="113"/>
        <v>0.26</v>
      </c>
    </row>
    <row r="3593" spans="1:23" x14ac:dyDescent="0.3">
      <c r="A359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s="5">
        <v>1</v>
      </c>
      <c r="T3593" s="4">
        <v>0.2</v>
      </c>
      <c r="U3593" s="3">
        <v>0.36499999999999999</v>
      </c>
      <c r="V3593" t="str">
        <f t="shared" si="112"/>
        <v>Dec-2014</v>
      </c>
      <c r="W3593" s="4">
        <f t="shared" si="113"/>
        <v>0.125</v>
      </c>
    </row>
    <row r="3594" spans="1:23" x14ac:dyDescent="0.3">
      <c r="A3594">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s="3">
        <v>465.18</v>
      </c>
      <c r="S3594" s="5">
        <v>3</v>
      </c>
      <c r="T3594" s="4">
        <v>0</v>
      </c>
      <c r="U3594" s="3">
        <v>120.9468</v>
      </c>
      <c r="V3594" t="str">
        <f t="shared" si="112"/>
        <v>Dec-2016</v>
      </c>
      <c r="W3594" s="4">
        <f t="shared" si="113"/>
        <v>0.26</v>
      </c>
    </row>
    <row r="3595" spans="1:23" x14ac:dyDescent="0.3">
      <c r="A3595">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22.428000000000001</v>
      </c>
      <c r="S3595" s="5">
        <v>3</v>
      </c>
      <c r="T3595" s="4">
        <v>0.7</v>
      </c>
      <c r="U3595" s="3">
        <v>-17.942399999999999</v>
      </c>
      <c r="V3595" t="str">
        <f t="shared" si="112"/>
        <v>Sep-2016</v>
      </c>
      <c r="W3595" s="4">
        <f t="shared" si="113"/>
        <v>-0.79999999999999993</v>
      </c>
    </row>
    <row r="3596" spans="1:23" x14ac:dyDescent="0.3">
      <c r="A3596">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37.520000000000003</v>
      </c>
      <c r="S3596" s="5">
        <v>5</v>
      </c>
      <c r="T3596" s="4">
        <v>0.2</v>
      </c>
      <c r="U3596" s="3">
        <v>3.7519999999999998</v>
      </c>
      <c r="V3596" t="str">
        <f t="shared" si="112"/>
        <v>Sep-2016</v>
      </c>
      <c r="W3596" s="4">
        <f t="shared" si="113"/>
        <v>9.9999999999999992E-2</v>
      </c>
    </row>
    <row r="3597" spans="1:23" x14ac:dyDescent="0.3">
      <c r="A3597">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s="5">
        <v>1</v>
      </c>
      <c r="T3597" s="4">
        <v>0.2</v>
      </c>
      <c r="U3597" s="3">
        <v>0.4264</v>
      </c>
      <c r="V3597" t="str">
        <f t="shared" si="112"/>
        <v>Dec-2017</v>
      </c>
      <c r="W3597" s="4">
        <f t="shared" si="113"/>
        <v>0.16250000000000001</v>
      </c>
    </row>
    <row r="3598" spans="1:23" x14ac:dyDescent="0.3">
      <c r="A3598">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v>
      </c>
      <c r="S3598" s="5">
        <v>3</v>
      </c>
      <c r="T3598" s="4">
        <v>0.2</v>
      </c>
      <c r="U3598" s="3">
        <v>5.4432</v>
      </c>
      <c r="V3598" t="str">
        <f t="shared" si="112"/>
        <v>Sep-2014</v>
      </c>
      <c r="W3598" s="4">
        <f t="shared" si="113"/>
        <v>0.35000000000000003</v>
      </c>
    </row>
    <row r="3599" spans="1:23" x14ac:dyDescent="0.3">
      <c r="A3599">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s="3">
        <v>64.703999999999994</v>
      </c>
      <c r="S3599" s="5">
        <v>6</v>
      </c>
      <c r="T3599" s="4">
        <v>0.2</v>
      </c>
      <c r="U3599" s="3">
        <v>-4.8528000000000002</v>
      </c>
      <c r="V3599" t="str">
        <f t="shared" si="112"/>
        <v>Sep-2014</v>
      </c>
      <c r="W3599" s="4">
        <f t="shared" si="113"/>
        <v>-7.5000000000000011E-2</v>
      </c>
    </row>
    <row r="3600" spans="1:23" x14ac:dyDescent="0.3">
      <c r="A3600">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s="5">
        <v>3</v>
      </c>
      <c r="T3600" s="4">
        <v>0.2</v>
      </c>
      <c r="U3600" s="3">
        <v>5.0232000000000001</v>
      </c>
      <c r="V3600" t="str">
        <f t="shared" si="112"/>
        <v>Sep-2014</v>
      </c>
      <c r="W3600" s="4">
        <f t="shared" si="113"/>
        <v>0.28749999999999998</v>
      </c>
    </row>
    <row r="3601" spans="1:23" x14ac:dyDescent="0.3">
      <c r="A3601">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s="5">
        <v>1</v>
      </c>
      <c r="T3601" s="4">
        <v>0.4</v>
      </c>
      <c r="U3601" s="3">
        <v>-31.6204</v>
      </c>
      <c r="V3601" t="str">
        <f t="shared" si="112"/>
        <v>Sep-2014</v>
      </c>
      <c r="W3601" s="4">
        <f t="shared" si="113"/>
        <v>-0.23333333333333334</v>
      </c>
    </row>
    <row r="3602" spans="1:23" x14ac:dyDescent="0.3">
      <c r="A3602">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v>
      </c>
      <c r="S3602" s="5">
        <v>9</v>
      </c>
      <c r="T3602" s="4">
        <v>0.2</v>
      </c>
      <c r="U3602" s="3">
        <v>64.789199999999994</v>
      </c>
      <c r="V3602" t="str">
        <f t="shared" si="112"/>
        <v>Jun-2017</v>
      </c>
      <c r="W3602" s="4">
        <f t="shared" si="113"/>
        <v>0.15</v>
      </c>
    </row>
    <row r="3603" spans="1:23" x14ac:dyDescent="0.3">
      <c r="A360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s="3">
        <v>12.448</v>
      </c>
      <c r="S3603" s="5">
        <v>2</v>
      </c>
      <c r="T3603" s="4">
        <v>0.2</v>
      </c>
      <c r="U3603" s="3">
        <v>3.89</v>
      </c>
      <c r="V3603" t="str">
        <f t="shared" si="112"/>
        <v>Nov-2014</v>
      </c>
      <c r="W3603" s="4">
        <f t="shared" si="113"/>
        <v>0.3125</v>
      </c>
    </row>
    <row r="3604" spans="1:23" x14ac:dyDescent="0.3">
      <c r="A3604">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s="3">
        <v>657.93</v>
      </c>
      <c r="S3604" s="5">
        <v>5</v>
      </c>
      <c r="T3604" s="4">
        <v>0.3</v>
      </c>
      <c r="U3604" s="3">
        <v>-93.99</v>
      </c>
      <c r="V3604" t="str">
        <f t="shared" si="112"/>
        <v>Nov-2014</v>
      </c>
      <c r="W3604" s="4">
        <f t="shared" si="113"/>
        <v>-0.14285714285714285</v>
      </c>
    </row>
    <row r="3605" spans="1:23" x14ac:dyDescent="0.3">
      <c r="A3605">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s="5">
        <v>5</v>
      </c>
      <c r="T3605" s="4">
        <v>0</v>
      </c>
      <c r="U3605" s="3">
        <v>133.15199999999999</v>
      </c>
      <c r="V3605" t="str">
        <f t="shared" si="112"/>
        <v>Aug-2017</v>
      </c>
      <c r="W3605" s="4">
        <f t="shared" si="113"/>
        <v>0.48</v>
      </c>
    </row>
    <row r="3606" spans="1:23" x14ac:dyDescent="0.3">
      <c r="A3606">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s="5">
        <v>2</v>
      </c>
      <c r="T3606" s="4">
        <v>0</v>
      </c>
      <c r="U3606" s="3">
        <v>8.5543999999999993</v>
      </c>
      <c r="V3606" t="str">
        <f t="shared" si="112"/>
        <v>Aug-2017</v>
      </c>
      <c r="W3606" s="4">
        <f t="shared" si="113"/>
        <v>0.33999999999999997</v>
      </c>
    </row>
    <row r="3607" spans="1:23" x14ac:dyDescent="0.3">
      <c r="A3607">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s="5">
        <v>4</v>
      </c>
      <c r="T3607" s="4">
        <v>0</v>
      </c>
      <c r="U3607" s="3">
        <v>31.252800000000001</v>
      </c>
      <c r="V3607" t="str">
        <f t="shared" si="112"/>
        <v>Aug-2017</v>
      </c>
      <c r="W3607" s="4">
        <f t="shared" si="113"/>
        <v>0.34</v>
      </c>
    </row>
    <row r="3608" spans="1:23" x14ac:dyDescent="0.3">
      <c r="A3608">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29.34</v>
      </c>
      <c r="S3608" s="5">
        <v>3</v>
      </c>
      <c r="T3608" s="4">
        <v>0</v>
      </c>
      <c r="U3608" s="3">
        <v>13.4964</v>
      </c>
      <c r="V3608" t="str">
        <f t="shared" si="112"/>
        <v>Mar-2016</v>
      </c>
      <c r="W3608" s="4">
        <f t="shared" si="113"/>
        <v>0.45999999999999996</v>
      </c>
    </row>
    <row r="3609" spans="1:23" x14ac:dyDescent="0.3">
      <c r="A3609">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s="5">
        <v>3</v>
      </c>
      <c r="T3609" s="4">
        <v>0.2</v>
      </c>
      <c r="U3609" s="3">
        <v>47.061</v>
      </c>
      <c r="V3609" t="str">
        <f t="shared" si="112"/>
        <v>Sep-2014</v>
      </c>
      <c r="W3609" s="4">
        <f t="shared" si="113"/>
        <v>0.33750000000000002</v>
      </c>
    </row>
    <row r="3610" spans="1:23" x14ac:dyDescent="0.3">
      <c r="A3610">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6.9119999999999999</v>
      </c>
      <c r="S3610" s="5">
        <v>3</v>
      </c>
      <c r="T3610" s="4">
        <v>0.2</v>
      </c>
      <c r="U3610" s="3">
        <v>2.5055999999999998</v>
      </c>
      <c r="V3610" t="str">
        <f t="shared" si="112"/>
        <v>May-2014</v>
      </c>
      <c r="W3610" s="4">
        <f t="shared" si="113"/>
        <v>0.36249999999999999</v>
      </c>
    </row>
    <row r="3611" spans="1:23" x14ac:dyDescent="0.3">
      <c r="A3611">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s="5">
        <v>3</v>
      </c>
      <c r="T3611" s="4">
        <v>0.2</v>
      </c>
      <c r="U3611" s="3">
        <v>2.0322</v>
      </c>
      <c r="V3611" t="str">
        <f t="shared" si="112"/>
        <v>May-2014</v>
      </c>
      <c r="W3611" s="4">
        <f t="shared" si="113"/>
        <v>7.4999999999999997E-2</v>
      </c>
    </row>
    <row r="3612" spans="1:23" x14ac:dyDescent="0.3">
      <c r="A3612">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s="3">
        <v>177.56800000000001</v>
      </c>
      <c r="S3612" s="5">
        <v>2</v>
      </c>
      <c r="T3612" s="4">
        <v>0.2</v>
      </c>
      <c r="U3612" s="3">
        <v>-37.733199999999997</v>
      </c>
      <c r="V3612" t="str">
        <f t="shared" si="112"/>
        <v>May-2014</v>
      </c>
      <c r="W3612" s="4">
        <f t="shared" si="113"/>
        <v>-0.21249999999999997</v>
      </c>
    </row>
    <row r="3613" spans="1:23" x14ac:dyDescent="0.3">
      <c r="A361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s="3">
        <v>58.415999999999997</v>
      </c>
      <c r="S3613" s="5">
        <v>2</v>
      </c>
      <c r="T3613" s="4">
        <v>0.2</v>
      </c>
      <c r="U3613" s="3">
        <v>16.794599999999999</v>
      </c>
      <c r="V3613" t="str">
        <f t="shared" si="112"/>
        <v>Dec-2016</v>
      </c>
      <c r="W3613" s="4">
        <f t="shared" si="113"/>
        <v>0.28749999999999998</v>
      </c>
    </row>
    <row r="3614" spans="1:23" x14ac:dyDescent="0.3">
      <c r="A3614">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s="3">
        <v>16.448</v>
      </c>
      <c r="S3614" s="5">
        <v>2</v>
      </c>
      <c r="T3614" s="4">
        <v>0.2</v>
      </c>
      <c r="U3614" s="3">
        <v>5.5511999999999997</v>
      </c>
      <c r="V3614" t="str">
        <f t="shared" si="112"/>
        <v>Dec-2015</v>
      </c>
      <c r="W3614" s="4">
        <f t="shared" si="113"/>
        <v>0.33749999999999997</v>
      </c>
    </row>
    <row r="3615" spans="1:23" x14ac:dyDescent="0.3">
      <c r="A3615">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s="5">
        <v>2</v>
      </c>
      <c r="T3615" s="4">
        <v>0.2</v>
      </c>
      <c r="U3615" s="3">
        <v>10.5754</v>
      </c>
      <c r="V3615" t="str">
        <f t="shared" si="112"/>
        <v>Dec-2015</v>
      </c>
      <c r="W3615" s="4">
        <f t="shared" si="113"/>
        <v>0.28750000000000003</v>
      </c>
    </row>
    <row r="3616" spans="1:23" x14ac:dyDescent="0.3">
      <c r="A3616">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718.11599999999999</v>
      </c>
      <c r="S3616" s="5">
        <v>6</v>
      </c>
      <c r="T3616" s="4">
        <v>0.3</v>
      </c>
      <c r="U3616" s="3">
        <v>-71.811599999999999</v>
      </c>
      <c r="V3616" t="str">
        <f t="shared" si="112"/>
        <v>Nov-2017</v>
      </c>
      <c r="W3616" s="4">
        <f t="shared" si="113"/>
        <v>-0.1</v>
      </c>
    </row>
    <row r="3617" spans="1:23" x14ac:dyDescent="0.3">
      <c r="A3617">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s="5">
        <v>4</v>
      </c>
      <c r="T3617" s="4">
        <v>0.2</v>
      </c>
      <c r="U3617" s="3">
        <v>8.7384000000000004</v>
      </c>
      <c r="V3617" t="str">
        <f t="shared" si="112"/>
        <v>Nov-2017</v>
      </c>
      <c r="W3617" s="4">
        <f t="shared" si="113"/>
        <v>0.27500000000000002</v>
      </c>
    </row>
    <row r="3618" spans="1:23" x14ac:dyDescent="0.3">
      <c r="A3618">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9.5549999999999997</v>
      </c>
      <c r="S3618" s="5">
        <v>5</v>
      </c>
      <c r="T3618" s="4">
        <v>0.7</v>
      </c>
      <c r="U3618" s="3">
        <v>-7.3254999999999999</v>
      </c>
      <c r="V3618" t="str">
        <f t="shared" si="112"/>
        <v>Sep-2016</v>
      </c>
      <c r="W3618" s="4">
        <f t="shared" si="113"/>
        <v>-0.76666666666666672</v>
      </c>
    </row>
    <row r="3619" spans="1:23" x14ac:dyDescent="0.3">
      <c r="A3619">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487.98399999999998</v>
      </c>
      <c r="S3619" s="5">
        <v>2</v>
      </c>
      <c r="T3619" s="4">
        <v>0.2</v>
      </c>
      <c r="U3619" s="3">
        <v>152.495</v>
      </c>
      <c r="V3619" t="str">
        <f t="shared" si="112"/>
        <v>Sep-2017</v>
      </c>
      <c r="W3619" s="4">
        <f t="shared" si="113"/>
        <v>0.3125</v>
      </c>
    </row>
    <row r="3620" spans="1:23" x14ac:dyDescent="0.3">
      <c r="A3620">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v>
      </c>
      <c r="S3620" s="5">
        <v>1</v>
      </c>
      <c r="T3620" s="4">
        <v>0.2</v>
      </c>
      <c r="U3620" s="3">
        <v>1.7375</v>
      </c>
      <c r="V3620" t="str">
        <f t="shared" si="112"/>
        <v>Sep-2017</v>
      </c>
      <c r="W3620" s="4">
        <f t="shared" si="113"/>
        <v>0.31250000000000006</v>
      </c>
    </row>
    <row r="3621" spans="1:23" x14ac:dyDescent="0.3">
      <c r="A3621">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s="5">
        <v>5</v>
      </c>
      <c r="T3621" s="4">
        <v>0</v>
      </c>
      <c r="U3621" s="3">
        <v>65.355000000000004</v>
      </c>
      <c r="V3621" t="str">
        <f t="shared" si="112"/>
        <v>Sep-2017</v>
      </c>
      <c r="W3621" s="4">
        <f t="shared" si="113"/>
        <v>0.30000000000000004</v>
      </c>
    </row>
    <row r="3622" spans="1:23" x14ac:dyDescent="0.3">
      <c r="A3622">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s="3">
        <v>40.776000000000003</v>
      </c>
      <c r="S3622" s="5">
        <v>3</v>
      </c>
      <c r="T3622" s="4">
        <v>0.2</v>
      </c>
      <c r="U3622" s="3">
        <v>4.5872999999999999</v>
      </c>
      <c r="V3622" t="str">
        <f t="shared" si="112"/>
        <v>Sep-2016</v>
      </c>
      <c r="W3622" s="4">
        <f t="shared" si="113"/>
        <v>0.11249999999999999</v>
      </c>
    </row>
    <row r="3623" spans="1:23" x14ac:dyDescent="0.3">
      <c r="A362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s="3">
        <v>63.936</v>
      </c>
      <c r="S3623" s="5">
        <v>8</v>
      </c>
      <c r="T3623" s="4">
        <v>0.2</v>
      </c>
      <c r="U3623" s="3">
        <v>5.5944000000000003</v>
      </c>
      <c r="V3623" t="str">
        <f t="shared" si="112"/>
        <v>Sep-2016</v>
      </c>
      <c r="W3623" s="4">
        <f t="shared" si="113"/>
        <v>8.7500000000000008E-2</v>
      </c>
    </row>
    <row r="3624" spans="1:23" x14ac:dyDescent="0.3">
      <c r="A3624">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s="5">
        <v>5</v>
      </c>
      <c r="T3624" s="4">
        <v>0</v>
      </c>
      <c r="U3624" s="3">
        <v>52.688000000000002</v>
      </c>
      <c r="V3624" t="str">
        <f t="shared" si="112"/>
        <v>Sep-2014</v>
      </c>
      <c r="W3624" s="4">
        <f t="shared" si="113"/>
        <v>0.37</v>
      </c>
    </row>
    <row r="3625" spans="1:23" x14ac:dyDescent="0.3">
      <c r="A3625">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s="5">
        <v>2</v>
      </c>
      <c r="T3625" s="4">
        <v>0</v>
      </c>
      <c r="U3625" s="3">
        <v>3.4367999999999999</v>
      </c>
      <c r="V3625" t="str">
        <f t="shared" si="112"/>
        <v>Sep-2014</v>
      </c>
      <c r="W3625" s="4">
        <f t="shared" si="113"/>
        <v>0.48</v>
      </c>
    </row>
    <row r="3626" spans="1:23" x14ac:dyDescent="0.3">
      <c r="A3626">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s="3">
        <v>681.40800000000002</v>
      </c>
      <c r="S3626" s="5">
        <v>12</v>
      </c>
      <c r="T3626" s="4">
        <v>0.2</v>
      </c>
      <c r="U3626" s="3">
        <v>42.588000000000001</v>
      </c>
      <c r="V3626" t="str">
        <f t="shared" si="112"/>
        <v>May-2017</v>
      </c>
      <c r="W3626" s="4">
        <f t="shared" si="113"/>
        <v>6.25E-2</v>
      </c>
    </row>
    <row r="3627" spans="1:23" x14ac:dyDescent="0.3">
      <c r="A3627">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s="3">
        <v>3.52</v>
      </c>
      <c r="S3627" s="5">
        <v>2</v>
      </c>
      <c r="T3627" s="4">
        <v>0</v>
      </c>
      <c r="U3627" s="3">
        <v>1.0207999999999999</v>
      </c>
      <c r="V3627" t="str">
        <f t="shared" si="112"/>
        <v>May-2017</v>
      </c>
      <c r="W3627" s="4">
        <f t="shared" si="113"/>
        <v>0.28999999999999998</v>
      </c>
    </row>
    <row r="3628" spans="1:23" x14ac:dyDescent="0.3">
      <c r="A3628">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s="3">
        <v>5.58</v>
      </c>
      <c r="S3628" s="5">
        <v>1</v>
      </c>
      <c r="T3628" s="4">
        <v>0</v>
      </c>
      <c r="U3628" s="3">
        <v>1.395</v>
      </c>
      <c r="V3628" t="str">
        <f t="shared" si="112"/>
        <v>May-2017</v>
      </c>
      <c r="W3628" s="4">
        <f t="shared" si="113"/>
        <v>0.25</v>
      </c>
    </row>
    <row r="3629" spans="1:23" x14ac:dyDescent="0.3">
      <c r="A3629">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s="3">
        <v>36.32</v>
      </c>
      <c r="S3629" s="5">
        <v>1</v>
      </c>
      <c r="T3629" s="4">
        <v>0</v>
      </c>
      <c r="U3629" s="3">
        <v>10.896000000000001</v>
      </c>
      <c r="V3629" t="str">
        <f t="shared" si="112"/>
        <v>May-2017</v>
      </c>
      <c r="W3629" s="4">
        <f t="shared" si="113"/>
        <v>0.30000000000000004</v>
      </c>
    </row>
    <row r="3630" spans="1:23" x14ac:dyDescent="0.3">
      <c r="A3630">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s="3">
        <v>2060.7440000000001</v>
      </c>
      <c r="S3630" s="5">
        <v>7</v>
      </c>
      <c r="T3630" s="4">
        <v>0.2</v>
      </c>
      <c r="U3630" s="3">
        <v>643.98249999999996</v>
      </c>
      <c r="V3630" t="str">
        <f t="shared" si="112"/>
        <v>Aug-2014</v>
      </c>
      <c r="W3630" s="4">
        <f t="shared" si="113"/>
        <v>0.31249999999999994</v>
      </c>
    </row>
    <row r="3631" spans="1:23" x14ac:dyDescent="0.3">
      <c r="A3631">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52.271999999999998</v>
      </c>
      <c r="S3631" s="5">
        <v>3</v>
      </c>
      <c r="T3631" s="4">
        <v>0.2</v>
      </c>
      <c r="U3631" s="3">
        <v>9.8010000000000002</v>
      </c>
      <c r="V3631" t="str">
        <f t="shared" si="112"/>
        <v>Nov-2017</v>
      </c>
      <c r="W3631" s="4">
        <f t="shared" si="113"/>
        <v>0.1875</v>
      </c>
    </row>
    <row r="3632" spans="1:23" x14ac:dyDescent="0.3">
      <c r="A3632">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v>
      </c>
      <c r="S3632" s="5">
        <v>7</v>
      </c>
      <c r="T3632" s="4">
        <v>0.2</v>
      </c>
      <c r="U3632" s="3">
        <v>23.977799999999998</v>
      </c>
      <c r="V3632" t="str">
        <f t="shared" si="112"/>
        <v>Nov-2017</v>
      </c>
      <c r="W3632" s="4">
        <f t="shared" si="113"/>
        <v>0.11249999999999999</v>
      </c>
    </row>
    <row r="3633" spans="1:23" x14ac:dyDescent="0.3">
      <c r="A363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s="3">
        <v>69.52</v>
      </c>
      <c r="S3633" s="5">
        <v>2</v>
      </c>
      <c r="T3633" s="4">
        <v>0</v>
      </c>
      <c r="U3633" s="3">
        <v>19.465599999999998</v>
      </c>
      <c r="V3633" t="str">
        <f t="shared" si="112"/>
        <v>May-2017</v>
      </c>
      <c r="W3633" s="4">
        <f t="shared" si="113"/>
        <v>0.27999999999999997</v>
      </c>
    </row>
    <row r="3634" spans="1:23" x14ac:dyDescent="0.3">
      <c r="A3634">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s="3">
        <v>763.44</v>
      </c>
      <c r="S3634" s="5">
        <v>8</v>
      </c>
      <c r="T3634" s="4">
        <v>0</v>
      </c>
      <c r="U3634" s="3">
        <v>45.806399999999996</v>
      </c>
      <c r="V3634" t="str">
        <f t="shared" si="112"/>
        <v>May-2017</v>
      </c>
      <c r="W3634" s="4">
        <f t="shared" si="113"/>
        <v>5.9999999999999991E-2</v>
      </c>
    </row>
    <row r="3635" spans="1:23" x14ac:dyDescent="0.3">
      <c r="A3635">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s="5">
        <v>4</v>
      </c>
      <c r="T3635" s="4">
        <v>0.2</v>
      </c>
      <c r="U3635" s="3">
        <v>3.3408000000000002</v>
      </c>
      <c r="V3635" t="str">
        <f t="shared" si="112"/>
        <v>Nov-2016</v>
      </c>
      <c r="W3635" s="4">
        <f t="shared" si="113"/>
        <v>0.36250000000000004</v>
      </c>
    </row>
    <row r="3636" spans="1:23" x14ac:dyDescent="0.3">
      <c r="A3636">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s="5">
        <v>7</v>
      </c>
      <c r="T3636" s="4">
        <v>0.4</v>
      </c>
      <c r="U3636" s="3">
        <v>-9.7902000000000005</v>
      </c>
      <c r="V3636" t="str">
        <f t="shared" si="112"/>
        <v>Nov-2016</v>
      </c>
      <c r="W3636" s="4">
        <f t="shared" si="113"/>
        <v>-0.23333333333333336</v>
      </c>
    </row>
    <row r="3637" spans="1:23" x14ac:dyDescent="0.3">
      <c r="A3637">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s="3">
        <v>89.567999999999998</v>
      </c>
      <c r="S3637" s="5">
        <v>2</v>
      </c>
      <c r="T3637" s="4">
        <v>0.2</v>
      </c>
      <c r="U3637" s="3">
        <v>32.468400000000003</v>
      </c>
      <c r="V3637" t="str">
        <f t="shared" si="112"/>
        <v>Nov-2016</v>
      </c>
      <c r="W3637" s="4">
        <f t="shared" si="113"/>
        <v>0.36250000000000004</v>
      </c>
    </row>
    <row r="3638" spans="1:23" x14ac:dyDescent="0.3">
      <c r="A3638">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s="3">
        <v>22.248000000000001</v>
      </c>
      <c r="S3638" s="5">
        <v>3</v>
      </c>
      <c r="T3638" s="4">
        <v>0.2</v>
      </c>
      <c r="U3638" s="3">
        <v>7.5087000000000002</v>
      </c>
      <c r="V3638" t="str">
        <f t="shared" si="112"/>
        <v>Nov-2016</v>
      </c>
      <c r="W3638" s="4">
        <f t="shared" si="113"/>
        <v>0.33749999999999997</v>
      </c>
    </row>
    <row r="3639" spans="1:23" x14ac:dyDescent="0.3">
      <c r="A3639">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v>
      </c>
      <c r="S3639" s="5">
        <v>4</v>
      </c>
      <c r="T3639" s="4">
        <v>0.2</v>
      </c>
      <c r="U3639" s="3">
        <v>29.302</v>
      </c>
      <c r="V3639" t="str">
        <f t="shared" si="112"/>
        <v>Nov-2016</v>
      </c>
      <c r="W3639" s="4">
        <f t="shared" si="113"/>
        <v>8.7499999999999994E-2</v>
      </c>
    </row>
    <row r="3640" spans="1:23" x14ac:dyDescent="0.3">
      <c r="A3640">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s="5">
        <v>7</v>
      </c>
      <c r="T3640" s="4">
        <v>0.2</v>
      </c>
      <c r="U3640" s="3">
        <v>29.657599999999999</v>
      </c>
      <c r="V3640" t="str">
        <f t="shared" si="112"/>
        <v>Nov-2016</v>
      </c>
      <c r="W3640" s="4">
        <f t="shared" si="113"/>
        <v>0.19999999999999998</v>
      </c>
    </row>
    <row r="3641" spans="1:23" x14ac:dyDescent="0.3">
      <c r="A3641">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4.6239999999999997</v>
      </c>
      <c r="S3641" s="5">
        <v>1</v>
      </c>
      <c r="T3641" s="4">
        <v>0.2</v>
      </c>
      <c r="U3641" s="3">
        <v>1.6761999999999999</v>
      </c>
      <c r="V3641" t="str">
        <f t="shared" si="112"/>
        <v>Nov-2016</v>
      </c>
      <c r="W3641" s="4">
        <f t="shared" si="113"/>
        <v>0.36249999999999999</v>
      </c>
    </row>
    <row r="3642" spans="1:23" x14ac:dyDescent="0.3">
      <c r="A3642">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s="3">
        <v>178.92</v>
      </c>
      <c r="S3642" s="5">
        <v>7</v>
      </c>
      <c r="T3642" s="4">
        <v>0.2</v>
      </c>
      <c r="U3642" s="3">
        <v>-29.0745</v>
      </c>
      <c r="V3642" t="str">
        <f t="shared" si="112"/>
        <v>Nov-2016</v>
      </c>
      <c r="W3642" s="4">
        <f t="shared" si="113"/>
        <v>-0.16250000000000001</v>
      </c>
    </row>
    <row r="3643" spans="1:23" x14ac:dyDescent="0.3">
      <c r="A364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s="5">
        <v>7</v>
      </c>
      <c r="T3643" s="4">
        <v>0.7</v>
      </c>
      <c r="U3643" s="3">
        <v>-46.591999999999999</v>
      </c>
      <c r="V3643" t="str">
        <f t="shared" si="112"/>
        <v>Nov-2016</v>
      </c>
      <c r="W3643" s="4">
        <f t="shared" si="113"/>
        <v>-0.66666666666666663</v>
      </c>
    </row>
    <row r="3644" spans="1:23" x14ac:dyDescent="0.3">
      <c r="A3644">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487.98399999999998</v>
      </c>
      <c r="S3644" s="5">
        <v>2</v>
      </c>
      <c r="T3644" s="4">
        <v>0.2</v>
      </c>
      <c r="U3644" s="3">
        <v>152.495</v>
      </c>
      <c r="V3644" t="str">
        <f t="shared" si="112"/>
        <v>Dec-2014</v>
      </c>
      <c r="W3644" s="4">
        <f t="shared" si="113"/>
        <v>0.3125</v>
      </c>
    </row>
    <row r="3645" spans="1:23" x14ac:dyDescent="0.3">
      <c r="A3645">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s="3">
        <v>47.3</v>
      </c>
      <c r="S3645" s="5">
        <v>2</v>
      </c>
      <c r="T3645" s="4">
        <v>0</v>
      </c>
      <c r="U3645" s="3">
        <v>12.298</v>
      </c>
      <c r="V3645" t="str">
        <f t="shared" si="112"/>
        <v>Dec-2014</v>
      </c>
      <c r="W3645" s="4">
        <f t="shared" si="113"/>
        <v>0.26</v>
      </c>
    </row>
    <row r="3646" spans="1:23" x14ac:dyDescent="0.3">
      <c r="A3646">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s="3">
        <v>4.13</v>
      </c>
      <c r="S3646" s="5">
        <v>1</v>
      </c>
      <c r="T3646" s="4">
        <v>0</v>
      </c>
      <c r="U3646" s="3">
        <v>1.1564000000000001</v>
      </c>
      <c r="V3646" t="str">
        <f t="shared" si="112"/>
        <v>Dec-2014</v>
      </c>
      <c r="W3646" s="4">
        <f t="shared" si="113"/>
        <v>0.28000000000000003</v>
      </c>
    </row>
    <row r="3647" spans="1:23" x14ac:dyDescent="0.3">
      <c r="A3647">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s="3">
        <v>155.12</v>
      </c>
      <c r="S3647" s="5">
        <v>5</v>
      </c>
      <c r="T3647" s="4">
        <v>0.2</v>
      </c>
      <c r="U3647" s="3">
        <v>50.414000000000001</v>
      </c>
      <c r="V3647" t="str">
        <f t="shared" si="112"/>
        <v>Dec-2014</v>
      </c>
      <c r="W3647" s="4">
        <f t="shared" si="113"/>
        <v>0.32500000000000001</v>
      </c>
    </row>
    <row r="3648" spans="1:23" x14ac:dyDescent="0.3">
      <c r="A3648">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s="3">
        <v>6.48</v>
      </c>
      <c r="S3648" s="5">
        <v>1</v>
      </c>
      <c r="T3648" s="4">
        <v>0</v>
      </c>
      <c r="U3648" s="3">
        <v>3.1751999999999998</v>
      </c>
      <c r="V3648" t="str">
        <f t="shared" si="112"/>
        <v>Jul-2014</v>
      </c>
      <c r="W3648" s="4">
        <f t="shared" si="113"/>
        <v>0.48999999999999994</v>
      </c>
    </row>
    <row r="3649" spans="1:23" x14ac:dyDescent="0.3">
      <c r="A3649">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s="3">
        <v>15.52</v>
      </c>
      <c r="S3649" s="5">
        <v>4</v>
      </c>
      <c r="T3649" s="4">
        <v>0</v>
      </c>
      <c r="U3649" s="3">
        <v>4.5007999999999999</v>
      </c>
      <c r="V3649" t="str">
        <f t="shared" si="112"/>
        <v>Jul-2014</v>
      </c>
      <c r="W3649" s="4">
        <f t="shared" si="113"/>
        <v>0.28999999999999998</v>
      </c>
    </row>
    <row r="3650" spans="1:23" x14ac:dyDescent="0.3">
      <c r="A3650">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2.9460000000000002</v>
      </c>
      <c r="S3650" s="5">
        <v>2</v>
      </c>
      <c r="T3650" s="4">
        <v>0.7</v>
      </c>
      <c r="U3650" s="3">
        <v>-2.0621999999999998</v>
      </c>
      <c r="V3650" t="str">
        <f t="shared" si="112"/>
        <v>Nov-2015</v>
      </c>
      <c r="W3650" s="4">
        <f t="shared" si="113"/>
        <v>-0.69999999999999984</v>
      </c>
    </row>
    <row r="3651" spans="1:23" x14ac:dyDescent="0.3">
      <c r="A3651">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55.103999999999999</v>
      </c>
      <c r="S3651" s="5">
        <v>6</v>
      </c>
      <c r="T3651" s="4">
        <v>0.2</v>
      </c>
      <c r="U3651" s="3">
        <v>18.5976</v>
      </c>
      <c r="V3651" t="str">
        <f t="shared" ref="V3651:V3714" si="114">TEXT(D3651,"mmm-yyyy")</f>
        <v>Nov-2015</v>
      </c>
      <c r="W3651" s="4">
        <f t="shared" ref="W3651:W3714" si="115">IF(R3651=0,0,U3651/R3651)</f>
        <v>0.33750000000000002</v>
      </c>
    </row>
    <row r="3652" spans="1:23" x14ac:dyDescent="0.3">
      <c r="A3652">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s="3">
        <v>104.88</v>
      </c>
      <c r="S3652" s="5">
        <v>6</v>
      </c>
      <c r="T3652" s="4">
        <v>0</v>
      </c>
      <c r="U3652" s="3">
        <v>41.951999999999998</v>
      </c>
      <c r="V3652" t="str">
        <f t="shared" si="114"/>
        <v>Dec-2017</v>
      </c>
      <c r="W3652" s="4">
        <f t="shared" si="115"/>
        <v>0.4</v>
      </c>
    </row>
    <row r="3653" spans="1:23" x14ac:dyDescent="0.3">
      <c r="A365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s="5">
        <v>5</v>
      </c>
      <c r="T3653" s="4">
        <v>0</v>
      </c>
      <c r="U3653" s="3">
        <v>12.492000000000001</v>
      </c>
      <c r="V3653" t="str">
        <f t="shared" si="114"/>
        <v>Dec-2017</v>
      </c>
      <c r="W3653" s="4">
        <f t="shared" si="115"/>
        <v>0.36</v>
      </c>
    </row>
    <row r="3654" spans="1:23" x14ac:dyDescent="0.3">
      <c r="A3654">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s="5">
        <v>4</v>
      </c>
      <c r="T3654" s="4">
        <v>0</v>
      </c>
      <c r="U3654" s="3">
        <v>15.511200000000001</v>
      </c>
      <c r="V3654" t="str">
        <f t="shared" si="114"/>
        <v>Dec-2017</v>
      </c>
      <c r="W3654" s="4">
        <f t="shared" si="115"/>
        <v>0.46</v>
      </c>
    </row>
    <row r="3655" spans="1:23" x14ac:dyDescent="0.3">
      <c r="A3655">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v>
      </c>
      <c r="S3655" s="5">
        <v>3</v>
      </c>
      <c r="T3655" s="4">
        <v>0</v>
      </c>
      <c r="U3655" s="3">
        <v>7.0217999999999998</v>
      </c>
      <c r="V3655" t="str">
        <f t="shared" si="114"/>
        <v>Dec-2017</v>
      </c>
      <c r="W3655" s="4">
        <f t="shared" si="115"/>
        <v>0.47000000000000003</v>
      </c>
    </row>
    <row r="3656" spans="1:23" x14ac:dyDescent="0.3">
      <c r="A3656">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s="5">
        <v>9</v>
      </c>
      <c r="T3656" s="4">
        <v>0</v>
      </c>
      <c r="U3656" s="3">
        <v>166.06979999999999</v>
      </c>
      <c r="V3656" t="str">
        <f t="shared" si="114"/>
        <v>Sep-2017</v>
      </c>
      <c r="W3656" s="4">
        <f t="shared" si="115"/>
        <v>0.25999999999999995</v>
      </c>
    </row>
    <row r="3657" spans="1:23" x14ac:dyDescent="0.3">
      <c r="A3657">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v>
      </c>
      <c r="S3657" s="5">
        <v>2</v>
      </c>
      <c r="T3657" s="4">
        <v>0.2</v>
      </c>
      <c r="U3657" s="3">
        <v>-21.294</v>
      </c>
      <c r="V3657" t="str">
        <f t="shared" si="114"/>
        <v>Apr-2017</v>
      </c>
      <c r="W3657" s="4">
        <f t="shared" si="115"/>
        <v>-0.1875</v>
      </c>
    </row>
    <row r="3658" spans="1:23" x14ac:dyDescent="0.3">
      <c r="A3658">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s="3">
        <v>9.0960000000000001</v>
      </c>
      <c r="S3658" s="5">
        <v>1</v>
      </c>
      <c r="T3658" s="4">
        <v>0.2</v>
      </c>
      <c r="U3658" s="3">
        <v>1.7055</v>
      </c>
      <c r="V3658" t="str">
        <f t="shared" si="114"/>
        <v>Sep-2017</v>
      </c>
      <c r="W3658" s="4">
        <f t="shared" si="115"/>
        <v>0.1875</v>
      </c>
    </row>
    <row r="3659" spans="1:23" x14ac:dyDescent="0.3">
      <c r="A3659">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s="3">
        <v>8.6880000000000006</v>
      </c>
      <c r="S3659" s="5">
        <v>3</v>
      </c>
      <c r="T3659" s="4">
        <v>0.2</v>
      </c>
      <c r="U3659" s="3">
        <v>2.9321999999999999</v>
      </c>
      <c r="V3659" t="str">
        <f t="shared" si="114"/>
        <v>Mar-2015</v>
      </c>
      <c r="W3659" s="4">
        <f t="shared" si="115"/>
        <v>0.33749999999999997</v>
      </c>
    </row>
    <row r="3660" spans="1:23" x14ac:dyDescent="0.3">
      <c r="A3660">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s="3">
        <v>30.88</v>
      </c>
      <c r="S3660" s="5">
        <v>4</v>
      </c>
      <c r="T3660" s="4">
        <v>0.2</v>
      </c>
      <c r="U3660" s="3">
        <v>3.86</v>
      </c>
      <c r="V3660" t="str">
        <f t="shared" si="114"/>
        <v>Mar-2015</v>
      </c>
      <c r="W3660" s="4">
        <f t="shared" si="115"/>
        <v>0.125</v>
      </c>
    </row>
    <row r="3661" spans="1:23" x14ac:dyDescent="0.3">
      <c r="A3661">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s="3">
        <v>6.4080000000000004</v>
      </c>
      <c r="S3661" s="5">
        <v>3</v>
      </c>
      <c r="T3661" s="4">
        <v>0.2</v>
      </c>
      <c r="U3661" s="3">
        <v>1.4418</v>
      </c>
      <c r="V3661" t="str">
        <f t="shared" si="114"/>
        <v>Mar-2015</v>
      </c>
      <c r="W3661" s="4">
        <f t="shared" si="115"/>
        <v>0.22499999999999998</v>
      </c>
    </row>
    <row r="3662" spans="1:23" x14ac:dyDescent="0.3">
      <c r="A3662">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s="3">
        <v>33.799999999999997</v>
      </c>
      <c r="S3662" s="5">
        <v>5</v>
      </c>
      <c r="T3662" s="4">
        <v>0.2</v>
      </c>
      <c r="U3662" s="3">
        <v>4.2249999999999996</v>
      </c>
      <c r="V3662" t="str">
        <f t="shared" si="114"/>
        <v>Jul-2016</v>
      </c>
      <c r="W3662" s="4">
        <f t="shared" si="115"/>
        <v>0.125</v>
      </c>
    </row>
    <row r="3663" spans="1:23" x14ac:dyDescent="0.3">
      <c r="A366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s="3">
        <v>377.97</v>
      </c>
      <c r="S3663" s="5">
        <v>3</v>
      </c>
      <c r="T3663" s="4">
        <v>0</v>
      </c>
      <c r="U3663" s="3">
        <v>94.492500000000007</v>
      </c>
      <c r="V3663" t="str">
        <f t="shared" si="114"/>
        <v>Jun-2016</v>
      </c>
      <c r="W3663" s="4">
        <f t="shared" si="115"/>
        <v>0.25</v>
      </c>
    </row>
    <row r="3664" spans="1:23" x14ac:dyDescent="0.3">
      <c r="A3664">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s="5">
        <v>10</v>
      </c>
      <c r="T3664" s="4">
        <v>0</v>
      </c>
      <c r="U3664" s="3">
        <v>93.203999999999994</v>
      </c>
      <c r="V3664" t="str">
        <f t="shared" si="114"/>
        <v>Jul-2017</v>
      </c>
      <c r="W3664" s="4">
        <f t="shared" si="115"/>
        <v>0.36</v>
      </c>
    </row>
    <row r="3665" spans="1:23" x14ac:dyDescent="0.3">
      <c r="A3665">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s="5">
        <v>2</v>
      </c>
      <c r="T3665" s="4">
        <v>0</v>
      </c>
      <c r="U3665" s="3">
        <v>11.543200000000001</v>
      </c>
      <c r="V3665" t="str">
        <f t="shared" si="114"/>
        <v>Jul-2017</v>
      </c>
      <c r="W3665" s="4">
        <f t="shared" si="115"/>
        <v>0.47000000000000003</v>
      </c>
    </row>
    <row r="3666" spans="1:23" x14ac:dyDescent="0.3">
      <c r="A3666">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s="3">
        <v>27.888000000000002</v>
      </c>
      <c r="S3666" s="5">
        <v>7</v>
      </c>
      <c r="T3666" s="4">
        <v>0.2</v>
      </c>
      <c r="U3666" s="3">
        <v>9.0635999999999992</v>
      </c>
      <c r="V3666" t="str">
        <f t="shared" si="114"/>
        <v>Dec-2014</v>
      </c>
      <c r="W3666" s="4">
        <f t="shared" si="115"/>
        <v>0.32499999999999996</v>
      </c>
    </row>
    <row r="3667" spans="1:23" x14ac:dyDescent="0.3">
      <c r="A3667">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s="3">
        <v>6.4560000000000004</v>
      </c>
      <c r="S3667" s="5">
        <v>4</v>
      </c>
      <c r="T3667" s="4">
        <v>0.7</v>
      </c>
      <c r="U3667" s="3">
        <v>-4.5191999999999997</v>
      </c>
      <c r="V3667" t="str">
        <f t="shared" si="114"/>
        <v>Dec-2014</v>
      </c>
      <c r="W3667" s="4">
        <f t="shared" si="115"/>
        <v>-0.7</v>
      </c>
    </row>
    <row r="3668" spans="1:23" x14ac:dyDescent="0.3">
      <c r="A3668">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s="3">
        <v>52.68</v>
      </c>
      <c r="S3668" s="5">
        <v>3</v>
      </c>
      <c r="T3668" s="4">
        <v>0.2</v>
      </c>
      <c r="U3668" s="3">
        <v>19.754999999999999</v>
      </c>
      <c r="V3668" t="str">
        <f t="shared" si="114"/>
        <v>Dec-2014</v>
      </c>
      <c r="W3668" s="4">
        <f t="shared" si="115"/>
        <v>0.375</v>
      </c>
    </row>
    <row r="3669" spans="1:23" x14ac:dyDescent="0.3">
      <c r="A3669">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s="3">
        <v>13.88</v>
      </c>
      <c r="S3669" s="5">
        <v>5</v>
      </c>
      <c r="T3669" s="4">
        <v>0.2</v>
      </c>
      <c r="U3669" s="3">
        <v>-2.6025</v>
      </c>
      <c r="V3669" t="str">
        <f t="shared" si="114"/>
        <v>Dec-2014</v>
      </c>
      <c r="W3669" s="4">
        <f t="shared" si="115"/>
        <v>-0.1875</v>
      </c>
    </row>
    <row r="3670" spans="1:23" x14ac:dyDescent="0.3">
      <c r="A3670">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s="3">
        <v>103.92</v>
      </c>
      <c r="S3670" s="5">
        <v>10</v>
      </c>
      <c r="T3670" s="4">
        <v>0.2</v>
      </c>
      <c r="U3670" s="3">
        <v>-18.186</v>
      </c>
      <c r="V3670" t="str">
        <f t="shared" si="114"/>
        <v>Dec-2014</v>
      </c>
      <c r="W3670" s="4">
        <f t="shared" si="115"/>
        <v>-0.17499999999999999</v>
      </c>
    </row>
    <row r="3671" spans="1:23" x14ac:dyDescent="0.3">
      <c r="A3671">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s="3">
        <v>11.52</v>
      </c>
      <c r="S3671" s="5">
        <v>5</v>
      </c>
      <c r="T3671" s="4">
        <v>0.2</v>
      </c>
      <c r="U3671" s="3">
        <v>3.7440000000000002</v>
      </c>
      <c r="V3671" t="str">
        <f t="shared" si="114"/>
        <v>Dec-2014</v>
      </c>
      <c r="W3671" s="4">
        <f t="shared" si="115"/>
        <v>0.32500000000000001</v>
      </c>
    </row>
    <row r="3672" spans="1:23" x14ac:dyDescent="0.3">
      <c r="A3672">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s="3">
        <v>10.368</v>
      </c>
      <c r="S3672" s="5">
        <v>2</v>
      </c>
      <c r="T3672" s="4">
        <v>0.2</v>
      </c>
      <c r="U3672" s="3">
        <v>3.6288</v>
      </c>
      <c r="V3672" t="str">
        <f t="shared" si="114"/>
        <v>Dec-2014</v>
      </c>
      <c r="W3672" s="4">
        <f t="shared" si="115"/>
        <v>0.35</v>
      </c>
    </row>
    <row r="3673" spans="1:23" x14ac:dyDescent="0.3">
      <c r="A367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s="3">
        <v>39.072000000000003</v>
      </c>
      <c r="S3673" s="5">
        <v>3</v>
      </c>
      <c r="T3673" s="4">
        <v>0.2</v>
      </c>
      <c r="U3673" s="3">
        <v>2.9304000000000001</v>
      </c>
      <c r="V3673" t="str">
        <f t="shared" si="114"/>
        <v>Dec-2014</v>
      </c>
      <c r="W3673" s="4">
        <f t="shared" si="115"/>
        <v>7.4999999999999997E-2</v>
      </c>
    </row>
    <row r="3674" spans="1:23" x14ac:dyDescent="0.3">
      <c r="A3674">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s="3">
        <v>8.8719999999999999</v>
      </c>
      <c r="S3674" s="5">
        <v>1</v>
      </c>
      <c r="T3674" s="4">
        <v>0.2</v>
      </c>
      <c r="U3674" s="3">
        <v>3.2161</v>
      </c>
      <c r="V3674" t="str">
        <f t="shared" si="114"/>
        <v>Apr-2016</v>
      </c>
      <c r="W3674" s="4">
        <f t="shared" si="115"/>
        <v>0.36249999999999999</v>
      </c>
    </row>
    <row r="3675" spans="1:23" x14ac:dyDescent="0.3">
      <c r="A3675">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v>
      </c>
      <c r="S3675" s="5">
        <v>6</v>
      </c>
      <c r="T3675" s="4">
        <v>0.7</v>
      </c>
      <c r="U3675" s="3">
        <v>-100.92</v>
      </c>
      <c r="V3675" t="str">
        <f t="shared" si="114"/>
        <v>Apr-2016</v>
      </c>
      <c r="W3675" s="4">
        <f t="shared" si="115"/>
        <v>-0.83333333333333337</v>
      </c>
    </row>
    <row r="3676" spans="1:23" x14ac:dyDescent="0.3">
      <c r="A3676">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s="5">
        <v>2</v>
      </c>
      <c r="T3676" s="4">
        <v>0.3</v>
      </c>
      <c r="U3676" s="3">
        <v>-30.933199999999999</v>
      </c>
      <c r="V3676" t="str">
        <f t="shared" si="114"/>
        <v>Nov-2017</v>
      </c>
      <c r="W3676" s="4">
        <f t="shared" si="115"/>
        <v>-0.24285714285714285</v>
      </c>
    </row>
    <row r="3677" spans="1:23" x14ac:dyDescent="0.3">
      <c r="A3677">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47.951999999999998</v>
      </c>
      <c r="S3677" s="5">
        <v>3</v>
      </c>
      <c r="T3677" s="4">
        <v>0.2</v>
      </c>
      <c r="U3677" s="3">
        <v>16.183800000000002</v>
      </c>
      <c r="V3677" t="str">
        <f t="shared" si="114"/>
        <v>Nov-2017</v>
      </c>
      <c r="W3677" s="4">
        <f t="shared" si="115"/>
        <v>0.33750000000000002</v>
      </c>
    </row>
    <row r="3678" spans="1:23" x14ac:dyDescent="0.3">
      <c r="A3678">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s="5">
        <v>2</v>
      </c>
      <c r="T3678" s="4">
        <v>0</v>
      </c>
      <c r="U3678" s="3">
        <v>14.671799999999999</v>
      </c>
      <c r="V3678" t="str">
        <f t="shared" si="114"/>
        <v>Dec-2015</v>
      </c>
      <c r="W3678" s="4">
        <f t="shared" si="115"/>
        <v>0.32999999999999996</v>
      </c>
    </row>
    <row r="3679" spans="1:23" x14ac:dyDescent="0.3">
      <c r="A3679">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s="3">
        <v>15.8</v>
      </c>
      <c r="S3679" s="5">
        <v>4</v>
      </c>
      <c r="T3679" s="4">
        <v>0</v>
      </c>
      <c r="U3679" s="3">
        <v>5.056</v>
      </c>
      <c r="V3679" t="str">
        <f t="shared" si="114"/>
        <v>Jul-2015</v>
      </c>
      <c r="W3679" s="4">
        <f t="shared" si="115"/>
        <v>0.32</v>
      </c>
    </row>
    <row r="3680" spans="1:23" x14ac:dyDescent="0.3">
      <c r="A3680">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s="3">
        <v>464.97</v>
      </c>
      <c r="S3680" s="5">
        <v>3</v>
      </c>
      <c r="T3680" s="4">
        <v>0</v>
      </c>
      <c r="U3680" s="3">
        <v>209.23650000000001</v>
      </c>
      <c r="V3680" t="str">
        <f t="shared" si="114"/>
        <v>Jul-2015</v>
      </c>
      <c r="W3680" s="4">
        <f t="shared" si="115"/>
        <v>0.45</v>
      </c>
    </row>
    <row r="3681" spans="1:23" x14ac:dyDescent="0.3">
      <c r="A3681">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s="5">
        <v>2</v>
      </c>
      <c r="T3681" s="4">
        <v>0</v>
      </c>
      <c r="U3681" s="3">
        <v>20.015599999999999</v>
      </c>
      <c r="V3681" t="str">
        <f t="shared" si="114"/>
        <v>Jul-2015</v>
      </c>
      <c r="W3681" s="4">
        <f t="shared" si="115"/>
        <v>0.10999999999999999</v>
      </c>
    </row>
    <row r="3682" spans="1:23" x14ac:dyDescent="0.3">
      <c r="A3682">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s="3">
        <v>12.39</v>
      </c>
      <c r="S3682" s="5">
        <v>3</v>
      </c>
      <c r="T3682" s="4">
        <v>0</v>
      </c>
      <c r="U3682" s="3">
        <v>5.6993999999999998</v>
      </c>
      <c r="V3682" t="str">
        <f t="shared" si="114"/>
        <v>Jul-2015</v>
      </c>
      <c r="W3682" s="4">
        <f t="shared" si="115"/>
        <v>0.45999999999999996</v>
      </c>
    </row>
    <row r="3683" spans="1:23" x14ac:dyDescent="0.3">
      <c r="A368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s="5">
        <v>3</v>
      </c>
      <c r="T3683" s="4">
        <v>0</v>
      </c>
      <c r="U3683" s="3">
        <v>42.045000000000002</v>
      </c>
      <c r="V3683" t="str">
        <f t="shared" si="114"/>
        <v>Jul-2015</v>
      </c>
      <c r="W3683" s="4">
        <f t="shared" si="115"/>
        <v>0.5</v>
      </c>
    </row>
    <row r="3684" spans="1:23" x14ac:dyDescent="0.3">
      <c r="A3684">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s="3">
        <v>79.36</v>
      </c>
      <c r="S3684" s="5">
        <v>4</v>
      </c>
      <c r="T3684" s="4">
        <v>0</v>
      </c>
      <c r="U3684" s="3">
        <v>32.537599999999998</v>
      </c>
      <c r="V3684" t="str">
        <f t="shared" si="114"/>
        <v>Jul-2015</v>
      </c>
      <c r="W3684" s="4">
        <f t="shared" si="115"/>
        <v>0.41</v>
      </c>
    </row>
    <row r="3685" spans="1:23" x14ac:dyDescent="0.3">
      <c r="A3685">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153.36000000000001</v>
      </c>
      <c r="S3685" s="5">
        <v>9</v>
      </c>
      <c r="T3685" s="4">
        <v>0</v>
      </c>
      <c r="U3685" s="3">
        <v>70.545599999999993</v>
      </c>
      <c r="V3685" t="str">
        <f t="shared" si="114"/>
        <v>Jul-2015</v>
      </c>
      <c r="W3685" s="4">
        <f t="shared" si="115"/>
        <v>0.45999999999999991</v>
      </c>
    </row>
    <row r="3686" spans="1:23" x14ac:dyDescent="0.3">
      <c r="A3686">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s="5">
        <v>6</v>
      </c>
      <c r="T3686" s="4">
        <v>0</v>
      </c>
      <c r="U3686" s="3">
        <v>21.403199999999998</v>
      </c>
      <c r="V3686" t="str">
        <f t="shared" si="114"/>
        <v>Jul-2015</v>
      </c>
      <c r="W3686" s="4">
        <f t="shared" si="115"/>
        <v>0.48999999999999994</v>
      </c>
    </row>
    <row r="3687" spans="1:23" x14ac:dyDescent="0.3">
      <c r="A3687">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s="5">
        <v>7</v>
      </c>
      <c r="T3687" s="4">
        <v>0</v>
      </c>
      <c r="U3687" s="3">
        <v>28.480899999999998</v>
      </c>
      <c r="V3687" t="str">
        <f t="shared" si="114"/>
        <v>Jul-2015</v>
      </c>
      <c r="W3687" s="4">
        <f t="shared" si="115"/>
        <v>0.28999999999999998</v>
      </c>
    </row>
    <row r="3688" spans="1:23" x14ac:dyDescent="0.3">
      <c r="A3688">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s="5">
        <v>3</v>
      </c>
      <c r="T3688" s="4">
        <v>0</v>
      </c>
      <c r="U3688" s="3">
        <v>3.2471999999999999</v>
      </c>
      <c r="V3688" t="str">
        <f t="shared" si="114"/>
        <v>Dec-2016</v>
      </c>
      <c r="W3688" s="4">
        <f t="shared" si="115"/>
        <v>0.33</v>
      </c>
    </row>
    <row r="3689" spans="1:23" x14ac:dyDescent="0.3">
      <c r="A3689">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s="3">
        <v>2.694</v>
      </c>
      <c r="S3689" s="5">
        <v>2</v>
      </c>
      <c r="T3689" s="4">
        <v>0.7</v>
      </c>
      <c r="U3689" s="3">
        <v>-2.2450000000000001</v>
      </c>
      <c r="V3689" t="str">
        <f t="shared" si="114"/>
        <v>May-2016</v>
      </c>
      <c r="W3689" s="4">
        <f t="shared" si="115"/>
        <v>-0.83333333333333337</v>
      </c>
    </row>
    <row r="3690" spans="1:23" x14ac:dyDescent="0.3">
      <c r="A3690">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s="5">
        <v>6</v>
      </c>
      <c r="T3690" s="4">
        <v>0.2</v>
      </c>
      <c r="U3690" s="3">
        <v>7.92</v>
      </c>
      <c r="V3690" t="str">
        <f t="shared" si="114"/>
        <v>Jun-2017</v>
      </c>
      <c r="W3690" s="4">
        <f t="shared" si="115"/>
        <v>0.3125</v>
      </c>
    </row>
    <row r="3691" spans="1:23" x14ac:dyDescent="0.3">
      <c r="A3691">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s="5">
        <v>5</v>
      </c>
      <c r="T3691" s="4">
        <v>0.2</v>
      </c>
      <c r="U3691" s="3">
        <v>15.920999999999999</v>
      </c>
      <c r="V3691" t="str">
        <f t="shared" si="114"/>
        <v>Jun-2017</v>
      </c>
      <c r="W3691" s="4">
        <f t="shared" si="115"/>
        <v>0.36249999999999999</v>
      </c>
    </row>
    <row r="3692" spans="1:23" x14ac:dyDescent="0.3">
      <c r="A3692">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s="3">
        <v>59.994</v>
      </c>
      <c r="S3692" s="5">
        <v>2</v>
      </c>
      <c r="T3692" s="4">
        <v>0.7</v>
      </c>
      <c r="U3692" s="3">
        <v>-45.995399999999997</v>
      </c>
      <c r="V3692" t="str">
        <f t="shared" si="114"/>
        <v>Nov-2015</v>
      </c>
      <c r="W3692" s="4">
        <f t="shared" si="115"/>
        <v>-0.76666666666666661</v>
      </c>
    </row>
    <row r="3693" spans="1:23" x14ac:dyDescent="0.3">
      <c r="A369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s="3">
        <v>439.99200000000002</v>
      </c>
      <c r="S3693" s="5">
        <v>1</v>
      </c>
      <c r="T3693" s="4">
        <v>0.2</v>
      </c>
      <c r="U3693" s="3">
        <v>164.99700000000001</v>
      </c>
      <c r="V3693" t="str">
        <f t="shared" si="114"/>
        <v>Nov-2015</v>
      </c>
      <c r="W3693" s="4">
        <f t="shared" si="115"/>
        <v>0.375</v>
      </c>
    </row>
    <row r="3694" spans="1:23" x14ac:dyDescent="0.3">
      <c r="A3694">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s="5">
        <v>5</v>
      </c>
      <c r="T3694" s="4">
        <v>0.2</v>
      </c>
      <c r="U3694" s="3">
        <v>30.786000000000001</v>
      </c>
      <c r="V3694" t="str">
        <f t="shared" si="114"/>
        <v>Nov-2015</v>
      </c>
      <c r="W3694" s="4">
        <f t="shared" si="115"/>
        <v>0.35000000000000003</v>
      </c>
    </row>
    <row r="3695" spans="1:23" x14ac:dyDescent="0.3">
      <c r="A3695">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s="3">
        <v>15.488</v>
      </c>
      <c r="S3695" s="5">
        <v>4</v>
      </c>
      <c r="T3695" s="4">
        <v>0.2</v>
      </c>
      <c r="U3695" s="3">
        <v>3.6783999999999999</v>
      </c>
      <c r="V3695" t="str">
        <f t="shared" si="114"/>
        <v>Nov-2015</v>
      </c>
      <c r="W3695" s="4">
        <f t="shared" si="115"/>
        <v>0.23749999999999999</v>
      </c>
    </row>
    <row r="3696" spans="1:23" x14ac:dyDescent="0.3">
      <c r="A3696">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s="5">
        <v>7</v>
      </c>
      <c r="T3696" s="4">
        <v>0</v>
      </c>
      <c r="U3696" s="3">
        <v>116.48</v>
      </c>
      <c r="V3696" t="str">
        <f t="shared" si="114"/>
        <v>Oct-2016</v>
      </c>
      <c r="W3696" s="4">
        <f t="shared" si="115"/>
        <v>0.5</v>
      </c>
    </row>
    <row r="3697" spans="1:23" x14ac:dyDescent="0.3">
      <c r="A3697">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s="3">
        <v>66.540000000000006</v>
      </c>
      <c r="S3697" s="5">
        <v>6</v>
      </c>
      <c r="T3697" s="4">
        <v>0</v>
      </c>
      <c r="U3697" s="3">
        <v>32.604599999999998</v>
      </c>
      <c r="V3697" t="str">
        <f t="shared" si="114"/>
        <v>Oct-2016</v>
      </c>
      <c r="W3697" s="4">
        <f t="shared" si="115"/>
        <v>0.48999999999999994</v>
      </c>
    </row>
    <row r="3698" spans="1:23" x14ac:dyDescent="0.3">
      <c r="A3698">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s="5">
        <v>3</v>
      </c>
      <c r="T3698" s="4">
        <v>0</v>
      </c>
      <c r="U3698" s="3">
        <v>14.2758</v>
      </c>
      <c r="V3698" t="str">
        <f t="shared" si="114"/>
        <v>Oct-2016</v>
      </c>
      <c r="W3698" s="4">
        <f t="shared" si="115"/>
        <v>0.33</v>
      </c>
    </row>
    <row r="3699" spans="1:23" x14ac:dyDescent="0.3">
      <c r="A3699">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s="3">
        <v>141.96</v>
      </c>
      <c r="S3699" s="5">
        <v>2</v>
      </c>
      <c r="T3699" s="4">
        <v>0</v>
      </c>
      <c r="U3699" s="3">
        <v>22.7136</v>
      </c>
      <c r="V3699" t="str">
        <f t="shared" si="114"/>
        <v>Nov-2015</v>
      </c>
      <c r="W3699" s="4">
        <f t="shared" si="115"/>
        <v>0.15999999999999998</v>
      </c>
    </row>
    <row r="3700" spans="1:23" x14ac:dyDescent="0.3">
      <c r="A3700">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s="3">
        <v>79.400000000000006</v>
      </c>
      <c r="S3700" s="5">
        <v>5</v>
      </c>
      <c r="T3700" s="4">
        <v>0.2</v>
      </c>
      <c r="U3700" s="3">
        <v>5.9550000000000001</v>
      </c>
      <c r="V3700" t="str">
        <f t="shared" si="114"/>
        <v>Sep-2014</v>
      </c>
      <c r="W3700" s="4">
        <f t="shared" si="115"/>
        <v>7.4999999999999997E-2</v>
      </c>
    </row>
    <row r="3701" spans="1:23" x14ac:dyDescent="0.3">
      <c r="A3701">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s="5">
        <v>4</v>
      </c>
      <c r="T3701" s="4">
        <v>0</v>
      </c>
      <c r="U3701" s="3">
        <v>70.502799999999993</v>
      </c>
      <c r="V3701" t="str">
        <f t="shared" si="114"/>
        <v>Nov-2017</v>
      </c>
      <c r="W3701" s="4">
        <f t="shared" si="115"/>
        <v>0.42999999999999994</v>
      </c>
    </row>
    <row r="3702" spans="1:23" x14ac:dyDescent="0.3">
      <c r="A3702">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s="5">
        <v>1</v>
      </c>
      <c r="T3702" s="4">
        <v>0</v>
      </c>
      <c r="U3702" s="3">
        <v>6.8273999999999999</v>
      </c>
      <c r="V3702" t="str">
        <f t="shared" si="114"/>
        <v>Dec-2017</v>
      </c>
      <c r="W3702" s="4">
        <f t="shared" si="115"/>
        <v>0.18</v>
      </c>
    </row>
    <row r="3703" spans="1:23" x14ac:dyDescent="0.3">
      <c r="A370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s="3">
        <v>15.167999999999999</v>
      </c>
      <c r="S3703" s="5">
        <v>2</v>
      </c>
      <c r="T3703" s="4">
        <v>0.2</v>
      </c>
      <c r="U3703" s="3">
        <v>3.7919999999999998</v>
      </c>
      <c r="V3703" t="str">
        <f t="shared" si="114"/>
        <v>Jan-2016</v>
      </c>
      <c r="W3703" s="4">
        <f t="shared" si="115"/>
        <v>0.25</v>
      </c>
    </row>
    <row r="3704" spans="1:23" x14ac:dyDescent="0.3">
      <c r="A3704">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s="3">
        <v>24.78</v>
      </c>
      <c r="S3704" s="5">
        <v>6</v>
      </c>
      <c r="T3704" s="4">
        <v>0</v>
      </c>
      <c r="U3704" s="3">
        <v>6.9383999999999997</v>
      </c>
      <c r="V3704" t="str">
        <f t="shared" si="114"/>
        <v>Jun-2015</v>
      </c>
      <c r="W3704" s="4">
        <f t="shared" si="115"/>
        <v>0.27999999999999997</v>
      </c>
    </row>
    <row r="3705" spans="1:23" x14ac:dyDescent="0.3">
      <c r="A3705">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s="3">
        <v>19.14</v>
      </c>
      <c r="S3705" s="5">
        <v>3</v>
      </c>
      <c r="T3705" s="4">
        <v>0</v>
      </c>
      <c r="U3705" s="3">
        <v>8.8043999999999993</v>
      </c>
      <c r="V3705" t="str">
        <f t="shared" si="114"/>
        <v>Jun-2015</v>
      </c>
      <c r="W3705" s="4">
        <f t="shared" si="115"/>
        <v>0.45999999999999996</v>
      </c>
    </row>
    <row r="3706" spans="1:23" x14ac:dyDescent="0.3">
      <c r="A3706">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s="3">
        <v>899.97</v>
      </c>
      <c r="S3706" s="5">
        <v>3</v>
      </c>
      <c r="T3706" s="4">
        <v>0</v>
      </c>
      <c r="U3706" s="3">
        <v>314.98950000000002</v>
      </c>
      <c r="V3706" t="str">
        <f t="shared" si="114"/>
        <v>Jun-2015</v>
      </c>
      <c r="W3706" s="4">
        <f t="shared" si="115"/>
        <v>0.35000000000000003</v>
      </c>
    </row>
    <row r="3707" spans="1:23" x14ac:dyDescent="0.3">
      <c r="A3707">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s="3">
        <v>32.4</v>
      </c>
      <c r="S3707" s="5">
        <v>5</v>
      </c>
      <c r="T3707" s="4">
        <v>0</v>
      </c>
      <c r="U3707" s="3">
        <v>15.552</v>
      </c>
      <c r="V3707" t="str">
        <f t="shared" si="114"/>
        <v>Jun-2015</v>
      </c>
      <c r="W3707" s="4">
        <f t="shared" si="115"/>
        <v>0.48</v>
      </c>
    </row>
    <row r="3708" spans="1:23" x14ac:dyDescent="0.3">
      <c r="A3708">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s="3">
        <v>23.832000000000001</v>
      </c>
      <c r="S3708" s="5">
        <v>3</v>
      </c>
      <c r="T3708" s="4">
        <v>0.2</v>
      </c>
      <c r="U3708" s="3">
        <v>6.5537999999999998</v>
      </c>
      <c r="V3708" t="str">
        <f t="shared" si="114"/>
        <v>Mar-2017</v>
      </c>
      <c r="W3708" s="4">
        <f t="shared" si="115"/>
        <v>0.27499999999999997</v>
      </c>
    </row>
    <row r="3709" spans="1:23" x14ac:dyDescent="0.3">
      <c r="A3709">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s="5">
        <v>2</v>
      </c>
      <c r="T3709" s="4">
        <v>0.6</v>
      </c>
      <c r="U3709" s="3">
        <v>-2.5472000000000001</v>
      </c>
      <c r="V3709" t="str">
        <f t="shared" si="114"/>
        <v>Nov-2014</v>
      </c>
      <c r="W3709" s="4">
        <f t="shared" si="115"/>
        <v>-0.4</v>
      </c>
    </row>
    <row r="3710" spans="1:23" x14ac:dyDescent="0.3">
      <c r="A3710">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34.176000000000002</v>
      </c>
      <c r="S3710" s="5">
        <v>3</v>
      </c>
      <c r="T3710" s="4">
        <v>0.8</v>
      </c>
      <c r="U3710" s="3">
        <v>-87.148799999999994</v>
      </c>
      <c r="V3710" t="str">
        <f t="shared" si="114"/>
        <v>Nov-2014</v>
      </c>
      <c r="W3710" s="4">
        <f t="shared" si="115"/>
        <v>-2.5499999999999998</v>
      </c>
    </row>
    <row r="3711" spans="1:23" x14ac:dyDescent="0.3">
      <c r="A3711">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s="3">
        <v>5.5439999999999996</v>
      </c>
      <c r="S3711" s="5">
        <v>7</v>
      </c>
      <c r="T3711" s="4">
        <v>0.2</v>
      </c>
      <c r="U3711" s="3">
        <v>1.6632</v>
      </c>
      <c r="V3711" t="str">
        <f t="shared" si="114"/>
        <v>Nov-2014</v>
      </c>
      <c r="W3711" s="4">
        <f t="shared" si="115"/>
        <v>0.30000000000000004</v>
      </c>
    </row>
    <row r="3712" spans="1:23" x14ac:dyDescent="0.3">
      <c r="A3712">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s="5">
        <v>3</v>
      </c>
      <c r="T3712" s="4">
        <v>0.2</v>
      </c>
      <c r="U3712" s="3">
        <v>6.3780000000000001</v>
      </c>
      <c r="V3712" t="str">
        <f t="shared" si="114"/>
        <v>Oct-2017</v>
      </c>
      <c r="W3712" s="4">
        <f t="shared" si="115"/>
        <v>1.2500000000000001E-2</v>
      </c>
    </row>
    <row r="3713" spans="1:23" x14ac:dyDescent="0.3">
      <c r="A371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v>
      </c>
      <c r="S3713" s="5">
        <v>5</v>
      </c>
      <c r="T3713" s="4">
        <v>0</v>
      </c>
      <c r="U3713" s="3">
        <v>100.4255</v>
      </c>
      <c r="V3713" t="str">
        <f t="shared" si="114"/>
        <v>Oct-2017</v>
      </c>
      <c r="W3713" s="4">
        <f t="shared" si="115"/>
        <v>0.49000000000000005</v>
      </c>
    </row>
    <row r="3714" spans="1:23" x14ac:dyDescent="0.3">
      <c r="A3714">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s="3">
        <v>11.54</v>
      </c>
      <c r="S3714" s="5">
        <v>1</v>
      </c>
      <c r="T3714" s="4">
        <v>0</v>
      </c>
      <c r="U3714" s="3">
        <v>3.4620000000000002</v>
      </c>
      <c r="V3714" t="str">
        <f t="shared" si="114"/>
        <v>Apr-2017</v>
      </c>
      <c r="W3714" s="4">
        <f t="shared" si="115"/>
        <v>0.30000000000000004</v>
      </c>
    </row>
    <row r="3715" spans="1:23" x14ac:dyDescent="0.3">
      <c r="A3715">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v>
      </c>
      <c r="S3715" s="5">
        <v>3</v>
      </c>
      <c r="T3715" s="4">
        <v>0</v>
      </c>
      <c r="U3715" s="3">
        <v>34.146000000000001</v>
      </c>
      <c r="V3715" t="str">
        <f t="shared" ref="V3715:V3778" si="116">TEXT(D3715,"mmm-yyyy")</f>
        <v>Apr-2017</v>
      </c>
      <c r="W3715" s="4">
        <f t="shared" ref="W3715:W3778" si="117">IF(R3715=0,0,U3715/R3715)</f>
        <v>0.21000000000000002</v>
      </c>
    </row>
    <row r="3716" spans="1:23" x14ac:dyDescent="0.3">
      <c r="A3716">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s="3">
        <v>45.68</v>
      </c>
      <c r="S3716" s="5">
        <v>2</v>
      </c>
      <c r="T3716" s="4">
        <v>0</v>
      </c>
      <c r="U3716" s="3">
        <v>21.012799999999999</v>
      </c>
      <c r="V3716" t="str">
        <f t="shared" si="116"/>
        <v>Dec-2014</v>
      </c>
      <c r="W3716" s="4">
        <f t="shared" si="117"/>
        <v>0.45999999999999996</v>
      </c>
    </row>
    <row r="3717" spans="1:23" x14ac:dyDescent="0.3">
      <c r="A3717">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s="3">
        <v>603.91999999999996</v>
      </c>
      <c r="S3717" s="5">
        <v>5</v>
      </c>
      <c r="T3717" s="4">
        <v>0.2</v>
      </c>
      <c r="U3717" s="3">
        <v>45.293999999999997</v>
      </c>
      <c r="V3717" t="str">
        <f t="shared" si="116"/>
        <v>Dec-2014</v>
      </c>
      <c r="W3717" s="4">
        <f t="shared" si="117"/>
        <v>7.4999999999999997E-2</v>
      </c>
    </row>
    <row r="3718" spans="1:23" x14ac:dyDescent="0.3">
      <c r="A3718">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s="5">
        <v>5</v>
      </c>
      <c r="T3718" s="4">
        <v>0</v>
      </c>
      <c r="U3718" s="3">
        <v>1.1775</v>
      </c>
      <c r="V3718" t="str">
        <f t="shared" si="116"/>
        <v>Jun-2017</v>
      </c>
      <c r="W3718" s="4">
        <f t="shared" si="117"/>
        <v>4.9999999999999996E-2</v>
      </c>
    </row>
    <row r="3719" spans="1:23" x14ac:dyDescent="0.3">
      <c r="A3719">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s="3">
        <v>5.04</v>
      </c>
      <c r="S3719" s="5">
        <v>2</v>
      </c>
      <c r="T3719" s="4">
        <v>0</v>
      </c>
      <c r="U3719" s="3">
        <v>0.1512</v>
      </c>
      <c r="V3719" t="str">
        <f t="shared" si="116"/>
        <v>Sep-2016</v>
      </c>
      <c r="W3719" s="4">
        <f t="shared" si="117"/>
        <v>0.03</v>
      </c>
    </row>
    <row r="3720" spans="1:23" x14ac:dyDescent="0.3">
      <c r="A3720">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v>
      </c>
      <c r="S3720" s="5">
        <v>5</v>
      </c>
      <c r="T3720" s="4">
        <v>0</v>
      </c>
      <c r="U3720" s="3">
        <v>107.4785</v>
      </c>
      <c r="V3720" t="str">
        <f t="shared" si="116"/>
        <v>Sep-2016</v>
      </c>
      <c r="W3720" s="4">
        <f t="shared" si="117"/>
        <v>0.43</v>
      </c>
    </row>
    <row r="3721" spans="1:23" x14ac:dyDescent="0.3">
      <c r="A3721">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s="5">
        <v>5</v>
      </c>
      <c r="T3721" s="4">
        <v>0</v>
      </c>
      <c r="U3721" s="3">
        <v>12.358000000000001</v>
      </c>
      <c r="V3721" t="str">
        <f t="shared" si="116"/>
        <v>Sep-2016</v>
      </c>
      <c r="W3721" s="4">
        <f t="shared" si="117"/>
        <v>0.37000000000000005</v>
      </c>
    </row>
    <row r="3722" spans="1:23" x14ac:dyDescent="0.3">
      <c r="A3722">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s="5">
        <v>4</v>
      </c>
      <c r="T3722" s="4">
        <v>0</v>
      </c>
      <c r="U3722" s="3">
        <v>7.3788</v>
      </c>
      <c r="V3722" t="str">
        <f t="shared" si="116"/>
        <v>Dec-2016</v>
      </c>
      <c r="W3722" s="4">
        <f t="shared" si="117"/>
        <v>0.38999999999999996</v>
      </c>
    </row>
    <row r="3723" spans="1:23" x14ac:dyDescent="0.3">
      <c r="A372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s="5">
        <v>2</v>
      </c>
      <c r="T3723" s="4">
        <v>0</v>
      </c>
      <c r="U3723" s="3">
        <v>6.9390000000000001</v>
      </c>
      <c r="V3723" t="str">
        <f t="shared" si="116"/>
        <v>Dec-2016</v>
      </c>
      <c r="W3723" s="4">
        <f t="shared" si="117"/>
        <v>0.45</v>
      </c>
    </row>
    <row r="3724" spans="1:23" x14ac:dyDescent="0.3">
      <c r="A3724">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s="5">
        <v>8</v>
      </c>
      <c r="T3724" s="4">
        <v>0.2</v>
      </c>
      <c r="U3724" s="3">
        <v>2.2320000000000002</v>
      </c>
      <c r="V3724" t="str">
        <f t="shared" si="116"/>
        <v>Nov-2017</v>
      </c>
      <c r="W3724" s="4">
        <f t="shared" si="117"/>
        <v>6.25E-2</v>
      </c>
    </row>
    <row r="3725" spans="1:23" x14ac:dyDescent="0.3">
      <c r="A3725">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s="3">
        <v>551.98500000000001</v>
      </c>
      <c r="S3725" s="5">
        <v>5</v>
      </c>
      <c r="T3725" s="4">
        <v>0.7</v>
      </c>
      <c r="U3725" s="3">
        <v>-459.98750000000001</v>
      </c>
      <c r="V3725" t="str">
        <f t="shared" si="116"/>
        <v>Jan-2015</v>
      </c>
      <c r="W3725" s="4">
        <f t="shared" si="117"/>
        <v>-0.83333333333333337</v>
      </c>
    </row>
    <row r="3726" spans="1:23" x14ac:dyDescent="0.3">
      <c r="A3726">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7.056</v>
      </c>
      <c r="S3726" s="5">
        <v>3</v>
      </c>
      <c r="T3726" s="4">
        <v>0.2</v>
      </c>
      <c r="U3726" s="3">
        <v>2.2050000000000001</v>
      </c>
      <c r="V3726" t="str">
        <f t="shared" si="116"/>
        <v>Apr-2017</v>
      </c>
      <c r="W3726" s="4">
        <f t="shared" si="117"/>
        <v>0.3125</v>
      </c>
    </row>
    <row r="3727" spans="1:23" x14ac:dyDescent="0.3">
      <c r="A3727">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s="5">
        <v>2</v>
      </c>
      <c r="T3727" s="4">
        <v>0.2</v>
      </c>
      <c r="U3727" s="3">
        <v>3.51</v>
      </c>
      <c r="V3727" t="str">
        <f t="shared" si="116"/>
        <v>Jan-2017</v>
      </c>
      <c r="W3727" s="4">
        <f t="shared" si="117"/>
        <v>0.1875</v>
      </c>
    </row>
    <row r="3728" spans="1:23" x14ac:dyDescent="0.3">
      <c r="A3728">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s="5">
        <v>2</v>
      </c>
      <c r="T3728" s="4">
        <v>0</v>
      </c>
      <c r="U3728" s="3">
        <v>93.698800000000006</v>
      </c>
      <c r="V3728" t="str">
        <f t="shared" si="116"/>
        <v>Jun-2016</v>
      </c>
      <c r="W3728" s="4">
        <f t="shared" si="117"/>
        <v>0.26</v>
      </c>
    </row>
    <row r="3729" spans="1:23" x14ac:dyDescent="0.3">
      <c r="A3729">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s="5">
        <v>2</v>
      </c>
      <c r="T3729" s="4">
        <v>0</v>
      </c>
      <c r="U3729" s="3">
        <v>2.79</v>
      </c>
      <c r="V3729" t="str">
        <f t="shared" si="116"/>
        <v>Jun-2016</v>
      </c>
      <c r="W3729" s="4">
        <f t="shared" si="117"/>
        <v>0.25</v>
      </c>
    </row>
    <row r="3730" spans="1:23" x14ac:dyDescent="0.3">
      <c r="A3730">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s="3">
        <v>14.94</v>
      </c>
      <c r="S3730" s="5">
        <v>3</v>
      </c>
      <c r="T3730" s="4">
        <v>0</v>
      </c>
      <c r="U3730" s="3">
        <v>6.8723999999999998</v>
      </c>
      <c r="V3730" t="str">
        <f t="shared" si="116"/>
        <v>Jun-2016</v>
      </c>
      <c r="W3730" s="4">
        <f t="shared" si="117"/>
        <v>0.46</v>
      </c>
    </row>
    <row r="3731" spans="1:23" x14ac:dyDescent="0.3">
      <c r="A3731">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s="5">
        <v>2</v>
      </c>
      <c r="T3731" s="4">
        <v>0</v>
      </c>
      <c r="U3731" s="3">
        <v>7.9724000000000004</v>
      </c>
      <c r="V3731" t="str">
        <f t="shared" si="116"/>
        <v>Sep-2015</v>
      </c>
      <c r="W3731" s="4">
        <f t="shared" si="117"/>
        <v>0.19</v>
      </c>
    </row>
    <row r="3732" spans="1:23" x14ac:dyDescent="0.3">
      <c r="A3732">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s="5">
        <v>7</v>
      </c>
      <c r="T3732" s="4">
        <v>0</v>
      </c>
      <c r="U3732" s="3">
        <v>0</v>
      </c>
      <c r="V3732" t="str">
        <f t="shared" si="116"/>
        <v>Sep-2015</v>
      </c>
      <c r="W3732" s="4">
        <f t="shared" si="117"/>
        <v>0</v>
      </c>
    </row>
    <row r="3733" spans="1:23" x14ac:dyDescent="0.3">
      <c r="A373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s="3">
        <v>499.99</v>
      </c>
      <c r="S3733" s="5">
        <v>1</v>
      </c>
      <c r="T3733" s="4">
        <v>0</v>
      </c>
      <c r="U3733" s="3">
        <v>129.9974</v>
      </c>
      <c r="V3733" t="str">
        <f t="shared" si="116"/>
        <v>Sep-2015</v>
      </c>
      <c r="W3733" s="4">
        <f t="shared" si="117"/>
        <v>0.26</v>
      </c>
    </row>
    <row r="3734" spans="1:23" x14ac:dyDescent="0.3">
      <c r="A3734">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s="5">
        <v>7</v>
      </c>
      <c r="T3734" s="4">
        <v>0</v>
      </c>
      <c r="U3734" s="3">
        <v>327.58179999999999</v>
      </c>
      <c r="V3734" t="str">
        <f t="shared" si="116"/>
        <v>Sep-2015</v>
      </c>
      <c r="W3734" s="4">
        <f t="shared" si="117"/>
        <v>0.25999999999999995</v>
      </c>
    </row>
    <row r="3735" spans="1:23" x14ac:dyDescent="0.3">
      <c r="A3735">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s="3">
        <v>65.08</v>
      </c>
      <c r="S3735" s="5">
        <v>4</v>
      </c>
      <c r="T3735" s="4">
        <v>0</v>
      </c>
      <c r="U3735" s="3">
        <v>31.889199999999999</v>
      </c>
      <c r="V3735" t="str">
        <f t="shared" si="116"/>
        <v>Sep-2015</v>
      </c>
      <c r="W3735" s="4">
        <f t="shared" si="117"/>
        <v>0.49</v>
      </c>
    </row>
    <row r="3736" spans="1:23" x14ac:dyDescent="0.3">
      <c r="A3736">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s="3">
        <v>26.38</v>
      </c>
      <c r="S3736" s="5">
        <v>1</v>
      </c>
      <c r="T3736" s="4">
        <v>0</v>
      </c>
      <c r="U3736" s="3">
        <v>12.1348</v>
      </c>
      <c r="V3736" t="str">
        <f t="shared" si="116"/>
        <v>Mar-2017</v>
      </c>
      <c r="W3736" s="4">
        <f t="shared" si="117"/>
        <v>0.46</v>
      </c>
    </row>
    <row r="3737" spans="1:23" x14ac:dyDescent="0.3">
      <c r="A3737">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s="3">
        <v>71.97</v>
      </c>
      <c r="S3737" s="5">
        <v>3</v>
      </c>
      <c r="T3737" s="4">
        <v>0</v>
      </c>
      <c r="U3737" s="3">
        <v>16.553100000000001</v>
      </c>
      <c r="V3737" t="str">
        <f t="shared" si="116"/>
        <v>Mar-2017</v>
      </c>
      <c r="W3737" s="4">
        <f t="shared" si="117"/>
        <v>0.23</v>
      </c>
    </row>
    <row r="3738" spans="1:23" x14ac:dyDescent="0.3">
      <c r="A3738">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s="3">
        <v>129.97999999999999</v>
      </c>
      <c r="S3738" s="5">
        <v>2</v>
      </c>
      <c r="T3738" s="4">
        <v>0</v>
      </c>
      <c r="U3738" s="3">
        <v>62.3904</v>
      </c>
      <c r="V3738" t="str">
        <f t="shared" si="116"/>
        <v>Mar-2016</v>
      </c>
      <c r="W3738" s="4">
        <f t="shared" si="117"/>
        <v>0.48000000000000004</v>
      </c>
    </row>
    <row r="3739" spans="1:23" x14ac:dyDescent="0.3">
      <c r="A3739">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s="3">
        <v>32.54</v>
      </c>
      <c r="S3739" s="5">
        <v>2</v>
      </c>
      <c r="T3739" s="4">
        <v>0</v>
      </c>
      <c r="U3739" s="3">
        <v>15.944599999999999</v>
      </c>
      <c r="V3739" t="str">
        <f t="shared" si="116"/>
        <v>Mar-2016</v>
      </c>
      <c r="W3739" s="4">
        <f t="shared" si="117"/>
        <v>0.49</v>
      </c>
    </row>
    <row r="3740" spans="1:23" x14ac:dyDescent="0.3">
      <c r="A3740">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s="5">
        <v>1</v>
      </c>
      <c r="T3740" s="4">
        <v>0</v>
      </c>
      <c r="U3740" s="3">
        <v>3.052</v>
      </c>
      <c r="V3740" t="str">
        <f t="shared" si="116"/>
        <v>Dec-2016</v>
      </c>
      <c r="W3740" s="4">
        <f t="shared" si="117"/>
        <v>0.27999999999999997</v>
      </c>
    </row>
    <row r="3741" spans="1:23" x14ac:dyDescent="0.3">
      <c r="A3741">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s="5">
        <v>2</v>
      </c>
      <c r="T3741" s="4">
        <v>0</v>
      </c>
      <c r="U3741" s="3">
        <v>25.191600000000001</v>
      </c>
      <c r="V3741" t="str">
        <f t="shared" si="116"/>
        <v>Dec-2016</v>
      </c>
      <c r="W3741" s="4">
        <f t="shared" si="117"/>
        <v>0.42000000000000004</v>
      </c>
    </row>
    <row r="3742" spans="1:23" x14ac:dyDescent="0.3">
      <c r="A3742">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s="5">
        <v>1</v>
      </c>
      <c r="T3742" s="4">
        <v>0.1</v>
      </c>
      <c r="U3742" s="3">
        <v>23.395399999999999</v>
      </c>
      <c r="V3742" t="str">
        <f t="shared" si="116"/>
        <v>Dec-2016</v>
      </c>
      <c r="W3742" s="4">
        <f t="shared" si="117"/>
        <v>0.37777777777777777</v>
      </c>
    </row>
    <row r="3743" spans="1:23" x14ac:dyDescent="0.3">
      <c r="A374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s="5">
        <v>4</v>
      </c>
      <c r="T3743" s="4">
        <v>0</v>
      </c>
      <c r="U3743" s="3">
        <v>7.5991999999999997</v>
      </c>
      <c r="V3743" t="str">
        <f t="shared" si="116"/>
        <v>Jan-2016</v>
      </c>
      <c r="W3743" s="4">
        <f t="shared" si="117"/>
        <v>0.46</v>
      </c>
    </row>
    <row r="3744" spans="1:23" x14ac:dyDescent="0.3">
      <c r="A3744">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s="3">
        <v>60.12</v>
      </c>
      <c r="S3744" s="5">
        <v>9</v>
      </c>
      <c r="T3744" s="4">
        <v>0</v>
      </c>
      <c r="U3744" s="3">
        <v>28.857600000000001</v>
      </c>
      <c r="V3744" t="str">
        <f t="shared" si="116"/>
        <v>Jan-2016</v>
      </c>
      <c r="W3744" s="4">
        <f t="shared" si="117"/>
        <v>0.48000000000000004</v>
      </c>
    </row>
    <row r="3745" spans="1:23" x14ac:dyDescent="0.3">
      <c r="A3745">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s="5">
        <v>3</v>
      </c>
      <c r="T3745" s="4">
        <v>0.2</v>
      </c>
      <c r="U3745" s="3">
        <v>17.337599999999998</v>
      </c>
      <c r="V3745" t="str">
        <f t="shared" si="116"/>
        <v>Jan-2016</v>
      </c>
      <c r="W3745" s="4">
        <f t="shared" si="117"/>
        <v>0.35</v>
      </c>
    </row>
    <row r="3746" spans="1:23" x14ac:dyDescent="0.3">
      <c r="A3746">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s="3">
        <v>11.85</v>
      </c>
      <c r="S3746" s="5">
        <v>3</v>
      </c>
      <c r="T3746" s="4">
        <v>0</v>
      </c>
      <c r="U3746" s="3">
        <v>3.7919999999999998</v>
      </c>
      <c r="V3746" t="str">
        <f t="shared" si="116"/>
        <v>Oct-2014</v>
      </c>
      <c r="W3746" s="4">
        <f t="shared" si="117"/>
        <v>0.32</v>
      </c>
    </row>
    <row r="3747" spans="1:23" x14ac:dyDescent="0.3">
      <c r="A3747">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s="5">
        <v>5</v>
      </c>
      <c r="T3747" s="4">
        <v>0</v>
      </c>
      <c r="U3747" s="3">
        <v>34.292499999999997</v>
      </c>
      <c r="V3747" t="str">
        <f t="shared" si="116"/>
        <v>Sep-2016</v>
      </c>
      <c r="W3747" s="4">
        <f t="shared" si="117"/>
        <v>0.28999999999999998</v>
      </c>
    </row>
    <row r="3748" spans="1:23" x14ac:dyDescent="0.3">
      <c r="A3748">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368.97</v>
      </c>
      <c r="S3748" s="5">
        <v>3</v>
      </c>
      <c r="T3748" s="4">
        <v>0</v>
      </c>
      <c r="U3748" s="3">
        <v>81.173400000000001</v>
      </c>
      <c r="V3748" t="str">
        <f t="shared" si="116"/>
        <v>Sep-2016</v>
      </c>
      <c r="W3748" s="4">
        <f t="shared" si="117"/>
        <v>0.21999999999999997</v>
      </c>
    </row>
    <row r="3749" spans="1:23" x14ac:dyDescent="0.3">
      <c r="A3749">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s="5">
        <v>2</v>
      </c>
      <c r="T3749" s="4">
        <v>0</v>
      </c>
      <c r="U3749" s="3">
        <v>99.23</v>
      </c>
      <c r="V3749" t="str">
        <f t="shared" si="116"/>
        <v>Aug-2017</v>
      </c>
      <c r="W3749" s="4">
        <f t="shared" si="117"/>
        <v>0.5</v>
      </c>
    </row>
    <row r="3750" spans="1:23" x14ac:dyDescent="0.3">
      <c r="A3750">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s="3">
        <v>321.92</v>
      </c>
      <c r="S3750" s="5">
        <v>4</v>
      </c>
      <c r="T3750" s="4">
        <v>0</v>
      </c>
      <c r="U3750" s="3">
        <v>96.575999999999993</v>
      </c>
      <c r="V3750" t="str">
        <f t="shared" si="116"/>
        <v>Aug-2017</v>
      </c>
      <c r="W3750" s="4">
        <f t="shared" si="117"/>
        <v>0.3</v>
      </c>
    </row>
    <row r="3751" spans="1:23" x14ac:dyDescent="0.3">
      <c r="A3751">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s="3">
        <v>879.98400000000004</v>
      </c>
      <c r="S3751" s="5">
        <v>2</v>
      </c>
      <c r="T3751" s="4">
        <v>0.2</v>
      </c>
      <c r="U3751" s="3">
        <v>329.99400000000003</v>
      </c>
      <c r="V3751" t="str">
        <f t="shared" si="116"/>
        <v>Aug-2017</v>
      </c>
      <c r="W3751" s="4">
        <f t="shared" si="117"/>
        <v>0.375</v>
      </c>
    </row>
    <row r="3752" spans="1:23" x14ac:dyDescent="0.3">
      <c r="A3752">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s="5">
        <v>5</v>
      </c>
      <c r="T3752" s="4">
        <v>0</v>
      </c>
      <c r="U3752" s="3">
        <v>8.2360000000000007</v>
      </c>
      <c r="V3752" t="str">
        <f t="shared" si="116"/>
        <v>Aug-2017</v>
      </c>
      <c r="W3752" s="4">
        <f t="shared" si="117"/>
        <v>0.29000000000000004</v>
      </c>
    </row>
    <row r="3753" spans="1:23" x14ac:dyDescent="0.3">
      <c r="A375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v>
      </c>
      <c r="S3753" s="5">
        <v>3</v>
      </c>
      <c r="T3753" s="4">
        <v>0.2</v>
      </c>
      <c r="U3753" s="3">
        <v>23.027999999999999</v>
      </c>
      <c r="V3753" t="str">
        <f t="shared" si="116"/>
        <v>Aug-2017</v>
      </c>
      <c r="W3753" s="4">
        <f t="shared" si="117"/>
        <v>9.9999999999999992E-2</v>
      </c>
    </row>
    <row r="3754" spans="1:23" x14ac:dyDescent="0.3">
      <c r="A3754">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s="5">
        <v>3</v>
      </c>
      <c r="T3754" s="4">
        <v>0</v>
      </c>
      <c r="U3754" s="3">
        <v>56.977200000000003</v>
      </c>
      <c r="V3754" t="str">
        <f t="shared" si="116"/>
        <v>Aug-2017</v>
      </c>
      <c r="W3754" s="4">
        <f t="shared" si="117"/>
        <v>0.49000000000000005</v>
      </c>
    </row>
    <row r="3755" spans="1:23" x14ac:dyDescent="0.3">
      <c r="A3755">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841.56799999999998</v>
      </c>
      <c r="S3755" s="5">
        <v>2</v>
      </c>
      <c r="T3755" s="4">
        <v>0.2</v>
      </c>
      <c r="U3755" s="3">
        <v>294.54880000000003</v>
      </c>
      <c r="V3755" t="str">
        <f t="shared" si="116"/>
        <v>Aug-2017</v>
      </c>
      <c r="W3755" s="4">
        <f t="shared" si="117"/>
        <v>0.35000000000000003</v>
      </c>
    </row>
    <row r="3756" spans="1:23" x14ac:dyDescent="0.3">
      <c r="A3756">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v>
      </c>
      <c r="S3756" s="5">
        <v>5</v>
      </c>
      <c r="T3756" s="4">
        <v>0</v>
      </c>
      <c r="U3756" s="3">
        <v>17.745000000000001</v>
      </c>
      <c r="V3756" t="str">
        <f t="shared" si="116"/>
        <v>Aug-2017</v>
      </c>
      <c r="W3756" s="4">
        <f t="shared" si="117"/>
        <v>0.05</v>
      </c>
    </row>
    <row r="3757" spans="1:23" x14ac:dyDescent="0.3">
      <c r="A3757">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s="3">
        <v>42.783999999999999</v>
      </c>
      <c r="S3757" s="5">
        <v>7</v>
      </c>
      <c r="T3757" s="4">
        <v>0.2</v>
      </c>
      <c r="U3757" s="3">
        <v>15.5092</v>
      </c>
      <c r="V3757" t="str">
        <f t="shared" si="116"/>
        <v>Mar-2016</v>
      </c>
      <c r="W3757" s="4">
        <f t="shared" si="117"/>
        <v>0.36249999999999999</v>
      </c>
    </row>
    <row r="3758" spans="1:23" x14ac:dyDescent="0.3">
      <c r="A3758">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s="3">
        <v>563.42999999999995</v>
      </c>
      <c r="S3758" s="5">
        <v>5</v>
      </c>
      <c r="T3758" s="4">
        <v>0.3</v>
      </c>
      <c r="U3758" s="3">
        <v>-56.343000000000004</v>
      </c>
      <c r="V3758" t="str">
        <f t="shared" si="116"/>
        <v>Mar-2016</v>
      </c>
      <c r="W3758" s="4">
        <f t="shared" si="117"/>
        <v>-0.10000000000000002</v>
      </c>
    </row>
    <row r="3759" spans="1:23" x14ac:dyDescent="0.3">
      <c r="A3759">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s="3">
        <v>111.104</v>
      </c>
      <c r="S3759" s="5">
        <v>7</v>
      </c>
      <c r="T3759" s="4">
        <v>0.2</v>
      </c>
      <c r="U3759" s="3">
        <v>8.3328000000000007</v>
      </c>
      <c r="V3759" t="str">
        <f t="shared" si="116"/>
        <v>Mar-2016</v>
      </c>
      <c r="W3759" s="4">
        <f t="shared" si="117"/>
        <v>7.5000000000000011E-2</v>
      </c>
    </row>
    <row r="3760" spans="1:23" x14ac:dyDescent="0.3">
      <c r="A3760">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s="5">
        <v>2</v>
      </c>
      <c r="T3760" s="4">
        <v>0</v>
      </c>
      <c r="U3760" s="3">
        <v>5.4896000000000003</v>
      </c>
      <c r="V3760" t="str">
        <f t="shared" si="116"/>
        <v>Sep-2015</v>
      </c>
      <c r="W3760" s="4">
        <f t="shared" si="117"/>
        <v>0.47000000000000003</v>
      </c>
    </row>
    <row r="3761" spans="1:23" x14ac:dyDescent="0.3">
      <c r="A3761">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s="3">
        <v>16.899999999999999</v>
      </c>
      <c r="S3761" s="5">
        <v>2</v>
      </c>
      <c r="T3761" s="4">
        <v>0</v>
      </c>
      <c r="U3761" s="3">
        <v>5.07</v>
      </c>
      <c r="V3761" t="str">
        <f t="shared" si="116"/>
        <v>Sep-2015</v>
      </c>
      <c r="W3761" s="4">
        <f t="shared" si="117"/>
        <v>0.30000000000000004</v>
      </c>
    </row>
    <row r="3762" spans="1:23" x14ac:dyDescent="0.3">
      <c r="A3762">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s="5">
        <v>2</v>
      </c>
      <c r="T3762" s="4">
        <v>0</v>
      </c>
      <c r="U3762" s="3">
        <v>10.247999999999999</v>
      </c>
      <c r="V3762" t="str">
        <f t="shared" si="116"/>
        <v>Sep-2015</v>
      </c>
      <c r="W3762" s="4">
        <f t="shared" si="117"/>
        <v>0.42</v>
      </c>
    </row>
    <row r="3763" spans="1:23" x14ac:dyDescent="0.3">
      <c r="A376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s="3">
        <v>87.6</v>
      </c>
      <c r="S3763" s="5">
        <v>5</v>
      </c>
      <c r="T3763" s="4">
        <v>0</v>
      </c>
      <c r="U3763" s="3">
        <v>42.048000000000002</v>
      </c>
      <c r="V3763" t="str">
        <f t="shared" si="116"/>
        <v>May-2017</v>
      </c>
      <c r="W3763" s="4">
        <f t="shared" si="117"/>
        <v>0.48000000000000004</v>
      </c>
    </row>
    <row r="3764" spans="1:23" x14ac:dyDescent="0.3">
      <c r="A3764">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s="3">
        <v>241.96</v>
      </c>
      <c r="S3764" s="5">
        <v>2</v>
      </c>
      <c r="T3764" s="4">
        <v>0</v>
      </c>
      <c r="U3764" s="3">
        <v>24.196000000000002</v>
      </c>
      <c r="V3764" t="str">
        <f t="shared" si="116"/>
        <v>Aug-2016</v>
      </c>
      <c r="W3764" s="4">
        <f t="shared" si="117"/>
        <v>0.1</v>
      </c>
    </row>
    <row r="3765" spans="1:23" x14ac:dyDescent="0.3">
      <c r="A3765">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s="3">
        <v>8.52</v>
      </c>
      <c r="S3765" s="5">
        <v>3</v>
      </c>
      <c r="T3765" s="4">
        <v>0</v>
      </c>
      <c r="U3765" s="3">
        <v>4.1748000000000003</v>
      </c>
      <c r="V3765" t="str">
        <f t="shared" si="116"/>
        <v>Aug-2016</v>
      </c>
      <c r="W3765" s="4">
        <f t="shared" si="117"/>
        <v>0.49000000000000005</v>
      </c>
    </row>
    <row r="3766" spans="1:23" x14ac:dyDescent="0.3">
      <c r="A3766">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s="3">
        <v>1.788</v>
      </c>
      <c r="S3766" s="5">
        <v>3</v>
      </c>
      <c r="T3766" s="4">
        <v>0.8</v>
      </c>
      <c r="U3766" s="3">
        <v>-3.0396000000000001</v>
      </c>
      <c r="V3766" t="str">
        <f t="shared" si="116"/>
        <v>Mar-2017</v>
      </c>
      <c r="W3766" s="4">
        <f t="shared" si="117"/>
        <v>-1.7</v>
      </c>
    </row>
    <row r="3767" spans="1:23" x14ac:dyDescent="0.3">
      <c r="A3767">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s="3">
        <v>99.372</v>
      </c>
      <c r="S3767" s="5">
        <v>2</v>
      </c>
      <c r="T3767" s="4">
        <v>0.3</v>
      </c>
      <c r="U3767" s="3">
        <v>-1.4196</v>
      </c>
      <c r="V3767" t="str">
        <f t="shared" si="116"/>
        <v>Mar-2016</v>
      </c>
      <c r="W3767" s="4">
        <f t="shared" si="117"/>
        <v>-1.4285714285714285E-2</v>
      </c>
    </row>
    <row r="3768" spans="1:23" x14ac:dyDescent="0.3">
      <c r="A3768">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s="3">
        <v>1.3440000000000001</v>
      </c>
      <c r="S3768" s="5">
        <v>1</v>
      </c>
      <c r="T3768" s="4">
        <v>0.2</v>
      </c>
      <c r="U3768" s="3">
        <v>0.504</v>
      </c>
      <c r="V3768" t="str">
        <f t="shared" si="116"/>
        <v>Mar-2016</v>
      </c>
      <c r="W3768" s="4">
        <f t="shared" si="117"/>
        <v>0.375</v>
      </c>
    </row>
    <row r="3769" spans="1:23" x14ac:dyDescent="0.3">
      <c r="A3769">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v>
      </c>
      <c r="S3769" s="5">
        <v>5</v>
      </c>
      <c r="T3769" s="4">
        <v>0.2</v>
      </c>
      <c r="U3769" s="3">
        <v>11.996</v>
      </c>
      <c r="V3769" t="str">
        <f t="shared" si="116"/>
        <v>Dec-2015</v>
      </c>
      <c r="W3769" s="4">
        <f t="shared" si="117"/>
        <v>0.1</v>
      </c>
    </row>
    <row r="3770" spans="1:23" x14ac:dyDescent="0.3">
      <c r="A3770">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v>
      </c>
      <c r="S3770" s="5">
        <v>9</v>
      </c>
      <c r="T3770" s="4">
        <v>0.2</v>
      </c>
      <c r="U3770" s="3">
        <v>101.3832</v>
      </c>
      <c r="V3770" t="str">
        <f t="shared" si="116"/>
        <v>Dec-2014</v>
      </c>
      <c r="W3770" s="4">
        <f t="shared" si="117"/>
        <v>0.1</v>
      </c>
    </row>
    <row r="3771" spans="1:23" x14ac:dyDescent="0.3">
      <c r="A3771">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s="5">
        <v>2</v>
      </c>
      <c r="T3771" s="4">
        <v>0.2</v>
      </c>
      <c r="U3771" s="3">
        <v>0.66959999999999997</v>
      </c>
      <c r="V3771" t="str">
        <f t="shared" si="116"/>
        <v>Dec-2014</v>
      </c>
      <c r="W3771" s="4">
        <f t="shared" si="117"/>
        <v>0.33749999999999997</v>
      </c>
    </row>
    <row r="3772" spans="1:23" x14ac:dyDescent="0.3">
      <c r="A3772">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s="5">
        <v>6</v>
      </c>
      <c r="T3772" s="4">
        <v>0.2</v>
      </c>
      <c r="U3772" s="3">
        <v>-325.572</v>
      </c>
      <c r="V3772" t="str">
        <f t="shared" si="116"/>
        <v>Dec-2016</v>
      </c>
      <c r="W3772" s="4">
        <f t="shared" si="117"/>
        <v>-0.16250000000000001</v>
      </c>
    </row>
    <row r="3773" spans="1:23" x14ac:dyDescent="0.3">
      <c r="A377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s="5">
        <v>2</v>
      </c>
      <c r="T3773" s="4">
        <v>0.2</v>
      </c>
      <c r="U3773" s="3">
        <v>-19.5624</v>
      </c>
      <c r="V3773" t="str">
        <f t="shared" si="116"/>
        <v>May-2016</v>
      </c>
      <c r="W3773" s="4">
        <f t="shared" si="117"/>
        <v>-0.23750000000000002</v>
      </c>
    </row>
    <row r="3774" spans="1:23" x14ac:dyDescent="0.3">
      <c r="A3774">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s="5">
        <v>3</v>
      </c>
      <c r="T3774" s="4">
        <v>0</v>
      </c>
      <c r="U3774" s="3">
        <v>22.647600000000001</v>
      </c>
      <c r="V3774" t="str">
        <f t="shared" si="116"/>
        <v>Aug-2014</v>
      </c>
      <c r="W3774" s="4">
        <f t="shared" si="117"/>
        <v>0.36000000000000004</v>
      </c>
    </row>
    <row r="3775" spans="1:23" x14ac:dyDescent="0.3">
      <c r="A3775">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s="3">
        <v>6.9119999999999999</v>
      </c>
      <c r="S3775" s="5">
        <v>3</v>
      </c>
      <c r="T3775" s="4">
        <v>0.2</v>
      </c>
      <c r="U3775" s="3">
        <v>2.3328000000000002</v>
      </c>
      <c r="V3775" t="str">
        <f t="shared" si="116"/>
        <v>Apr-2014</v>
      </c>
      <c r="W3775" s="4">
        <f t="shared" si="117"/>
        <v>0.33750000000000002</v>
      </c>
    </row>
    <row r="3776" spans="1:23" x14ac:dyDescent="0.3">
      <c r="A3776">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v>
      </c>
      <c r="S3776" s="5">
        <v>3</v>
      </c>
      <c r="T3776" s="4">
        <v>0.2</v>
      </c>
      <c r="U3776" s="3">
        <v>81.594899999999996</v>
      </c>
      <c r="V3776" t="str">
        <f t="shared" si="116"/>
        <v>Apr-2014</v>
      </c>
      <c r="W3776" s="4">
        <f t="shared" si="117"/>
        <v>0.21249999999999999</v>
      </c>
    </row>
    <row r="3777" spans="1:23" x14ac:dyDescent="0.3">
      <c r="A3777">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v>
      </c>
      <c r="S3777" s="5">
        <v>2</v>
      </c>
      <c r="T3777" s="4">
        <v>0.2</v>
      </c>
      <c r="U3777" s="3">
        <v>3.6288</v>
      </c>
      <c r="V3777" t="str">
        <f t="shared" si="116"/>
        <v>Apr-2014</v>
      </c>
      <c r="W3777" s="4">
        <f t="shared" si="117"/>
        <v>0.35</v>
      </c>
    </row>
    <row r="3778" spans="1:23" x14ac:dyDescent="0.3">
      <c r="A3778">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s="3">
        <v>335.94400000000002</v>
      </c>
      <c r="S3778" s="5">
        <v>7</v>
      </c>
      <c r="T3778" s="4">
        <v>0.2</v>
      </c>
      <c r="U3778" s="3">
        <v>41.993000000000002</v>
      </c>
      <c r="V3778" t="str">
        <f t="shared" si="116"/>
        <v>Apr-2014</v>
      </c>
      <c r="W3778" s="4">
        <f t="shared" si="117"/>
        <v>0.125</v>
      </c>
    </row>
    <row r="3779" spans="1:23" x14ac:dyDescent="0.3">
      <c r="A3779">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s="3">
        <v>665.88</v>
      </c>
      <c r="S3779" s="5">
        <v>6</v>
      </c>
      <c r="T3779" s="4">
        <v>0</v>
      </c>
      <c r="U3779" s="3">
        <v>106.5408</v>
      </c>
      <c r="V3779" t="str">
        <f t="shared" ref="V3779:V3842" si="118">TEXT(D3779,"mmm-yyyy")</f>
        <v>May-2015</v>
      </c>
      <c r="W3779" s="4">
        <f t="shared" ref="W3779:W3842" si="119">IF(R3779=0,0,U3779/R3779)</f>
        <v>0.16</v>
      </c>
    </row>
    <row r="3780" spans="1:23" x14ac:dyDescent="0.3">
      <c r="A3780">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s="5">
        <v>3</v>
      </c>
      <c r="T3780" s="4">
        <v>0.2</v>
      </c>
      <c r="U3780" s="3">
        <v>8.9969999999999999</v>
      </c>
      <c r="V3780" t="str">
        <f t="shared" si="118"/>
        <v>Dec-2017</v>
      </c>
      <c r="W3780" s="4">
        <f t="shared" si="119"/>
        <v>0.125</v>
      </c>
    </row>
    <row r="3781" spans="1:23" x14ac:dyDescent="0.3">
      <c r="A3781">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s="5">
        <v>2</v>
      </c>
      <c r="T3781" s="4">
        <v>0</v>
      </c>
      <c r="U3781" s="3">
        <v>18.211200000000002</v>
      </c>
      <c r="V3781" t="str">
        <f t="shared" si="118"/>
        <v>Feb-2017</v>
      </c>
      <c r="W3781" s="4">
        <f t="shared" si="119"/>
        <v>0.48000000000000009</v>
      </c>
    </row>
    <row r="3782" spans="1:23" x14ac:dyDescent="0.3">
      <c r="A3782">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s="3">
        <v>273.95999999999998</v>
      </c>
      <c r="S3782" s="5">
        <v>2</v>
      </c>
      <c r="T3782" s="4">
        <v>0</v>
      </c>
      <c r="U3782" s="3">
        <v>10.958399999999999</v>
      </c>
      <c r="V3782" t="str">
        <f t="shared" si="118"/>
        <v>Nov-2014</v>
      </c>
      <c r="W3782" s="4">
        <f t="shared" si="119"/>
        <v>0.04</v>
      </c>
    </row>
    <row r="3783" spans="1:23" x14ac:dyDescent="0.3">
      <c r="A378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s="3">
        <v>269.98200000000003</v>
      </c>
      <c r="S3783" s="5">
        <v>3</v>
      </c>
      <c r="T3783" s="4">
        <v>0.4</v>
      </c>
      <c r="U3783" s="3">
        <v>40.497300000000003</v>
      </c>
      <c r="V3783" t="str">
        <f t="shared" si="118"/>
        <v>Jul-2015</v>
      </c>
      <c r="W3783" s="4">
        <f t="shared" si="119"/>
        <v>0.15</v>
      </c>
    </row>
    <row r="3784" spans="1:23" x14ac:dyDescent="0.3">
      <c r="A3784">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s="5">
        <v>3</v>
      </c>
      <c r="T3784" s="4">
        <v>0.2</v>
      </c>
      <c r="U3784" s="3">
        <v>3.339</v>
      </c>
      <c r="V3784" t="str">
        <f t="shared" si="118"/>
        <v>Nov-2017</v>
      </c>
      <c r="W3784" s="4">
        <f t="shared" si="119"/>
        <v>0.375</v>
      </c>
    </row>
    <row r="3785" spans="1:23" x14ac:dyDescent="0.3">
      <c r="A3785">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720.06399999999996</v>
      </c>
      <c r="S3785" s="5">
        <v>4</v>
      </c>
      <c r="T3785" s="4">
        <v>0.2</v>
      </c>
      <c r="U3785" s="3">
        <v>-63.005600000000001</v>
      </c>
      <c r="V3785" t="str">
        <f t="shared" si="118"/>
        <v>Nov-2017</v>
      </c>
      <c r="W3785" s="4">
        <f t="shared" si="119"/>
        <v>-8.7500000000000008E-2</v>
      </c>
    </row>
    <row r="3786" spans="1:23" x14ac:dyDescent="0.3">
      <c r="A3786">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41.423999999999999</v>
      </c>
      <c r="S3786" s="5">
        <v>2</v>
      </c>
      <c r="T3786" s="4">
        <v>0.2</v>
      </c>
      <c r="U3786" s="3">
        <v>8.2848000000000006</v>
      </c>
      <c r="V3786" t="str">
        <f t="shared" si="118"/>
        <v>Aug-2017</v>
      </c>
      <c r="W3786" s="4">
        <f t="shared" si="119"/>
        <v>0.2</v>
      </c>
    </row>
    <row r="3787" spans="1:23" x14ac:dyDescent="0.3">
      <c r="A3787">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s="3">
        <v>3.1320000000000001</v>
      </c>
      <c r="S3787" s="5">
        <v>2</v>
      </c>
      <c r="T3787" s="4">
        <v>0.7</v>
      </c>
      <c r="U3787" s="3">
        <v>-2.61</v>
      </c>
      <c r="V3787" t="str">
        <f t="shared" si="118"/>
        <v>Dec-2017</v>
      </c>
      <c r="W3787" s="4">
        <f t="shared" si="119"/>
        <v>-0.83333333333333326</v>
      </c>
    </row>
    <row r="3788" spans="1:23" x14ac:dyDescent="0.3">
      <c r="A3788">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s="3">
        <v>1085.42</v>
      </c>
      <c r="S3788" s="5">
        <v>7</v>
      </c>
      <c r="T3788" s="4">
        <v>0</v>
      </c>
      <c r="U3788" s="3">
        <v>282.20920000000001</v>
      </c>
      <c r="V3788" t="str">
        <f t="shared" si="118"/>
        <v>Nov-2016</v>
      </c>
      <c r="W3788" s="4">
        <f t="shared" si="119"/>
        <v>0.26</v>
      </c>
    </row>
    <row r="3789" spans="1:23" x14ac:dyDescent="0.3">
      <c r="A3789">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s="5">
        <v>1</v>
      </c>
      <c r="T3789" s="4">
        <v>0.2</v>
      </c>
      <c r="U3789" s="3">
        <v>1.0268999999999999</v>
      </c>
      <c r="V3789" t="str">
        <f t="shared" si="118"/>
        <v>Sep-2016</v>
      </c>
      <c r="W3789" s="4">
        <f t="shared" si="119"/>
        <v>0.26250000000000001</v>
      </c>
    </row>
    <row r="3790" spans="1:23" x14ac:dyDescent="0.3">
      <c r="A3790">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62.375999999999998</v>
      </c>
      <c r="S3790" s="5">
        <v>3</v>
      </c>
      <c r="T3790" s="4">
        <v>0.2</v>
      </c>
      <c r="U3790" s="3">
        <v>7.0172999999999996</v>
      </c>
      <c r="V3790" t="str">
        <f t="shared" si="118"/>
        <v>Sep-2016</v>
      </c>
      <c r="W3790" s="4">
        <f t="shared" si="119"/>
        <v>0.1125</v>
      </c>
    </row>
    <row r="3791" spans="1:23" x14ac:dyDescent="0.3">
      <c r="A3791">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s="3">
        <v>29.05</v>
      </c>
      <c r="S3791" s="5">
        <v>5</v>
      </c>
      <c r="T3791" s="4">
        <v>0</v>
      </c>
      <c r="U3791" s="3">
        <v>9.0054999999999996</v>
      </c>
      <c r="V3791" t="str">
        <f t="shared" si="118"/>
        <v>Apr-2016</v>
      </c>
      <c r="W3791" s="4">
        <f t="shared" si="119"/>
        <v>0.31</v>
      </c>
    </row>
    <row r="3792" spans="1:23" x14ac:dyDescent="0.3">
      <c r="A3792">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v>
      </c>
      <c r="S3792" s="5">
        <v>6</v>
      </c>
      <c r="T3792" s="4">
        <v>0.2</v>
      </c>
      <c r="U3792" s="3">
        <v>67.86</v>
      </c>
      <c r="V3792" t="str">
        <f t="shared" si="118"/>
        <v>Jul-2014</v>
      </c>
      <c r="W3792" s="4">
        <f t="shared" si="119"/>
        <v>0.375</v>
      </c>
    </row>
    <row r="3793" spans="1:23" x14ac:dyDescent="0.3">
      <c r="A379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s="3">
        <v>4.4189999999999996</v>
      </c>
      <c r="S3793" s="5">
        <v>3</v>
      </c>
      <c r="T3793" s="4">
        <v>0.7</v>
      </c>
      <c r="U3793" s="3">
        <v>-3.3879000000000001</v>
      </c>
      <c r="V3793" t="str">
        <f t="shared" si="118"/>
        <v>Feb-2015</v>
      </c>
      <c r="W3793" s="4">
        <f t="shared" si="119"/>
        <v>-0.76666666666666672</v>
      </c>
    </row>
    <row r="3794" spans="1:23" x14ac:dyDescent="0.3">
      <c r="A3794">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s="3">
        <v>16.032</v>
      </c>
      <c r="S3794" s="5">
        <v>6</v>
      </c>
      <c r="T3794" s="4">
        <v>0.2</v>
      </c>
      <c r="U3794" s="3">
        <v>2.2044000000000001</v>
      </c>
      <c r="V3794" t="str">
        <f t="shared" si="118"/>
        <v>Feb-2015</v>
      </c>
      <c r="W3794" s="4">
        <f t="shared" si="119"/>
        <v>0.13750000000000001</v>
      </c>
    </row>
    <row r="3795" spans="1:23" x14ac:dyDescent="0.3">
      <c r="A3795">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s="5">
        <v>3</v>
      </c>
      <c r="T3795" s="4">
        <v>0</v>
      </c>
      <c r="U3795" s="3">
        <v>12.511799999999999</v>
      </c>
      <c r="V3795" t="str">
        <f t="shared" si="118"/>
        <v>Dec-2015</v>
      </c>
      <c r="W3795" s="4">
        <f t="shared" si="119"/>
        <v>0.42</v>
      </c>
    </row>
    <row r="3796" spans="1:23" x14ac:dyDescent="0.3">
      <c r="A3796">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s="3">
        <v>57.23</v>
      </c>
      <c r="S3796" s="5">
        <v>1</v>
      </c>
      <c r="T3796" s="4">
        <v>0</v>
      </c>
      <c r="U3796" s="3">
        <v>14.307499999999999</v>
      </c>
      <c r="V3796" t="str">
        <f t="shared" si="118"/>
        <v>Feb-2014</v>
      </c>
      <c r="W3796" s="4">
        <f t="shared" si="119"/>
        <v>0.25</v>
      </c>
    </row>
    <row r="3797" spans="1:23" x14ac:dyDescent="0.3">
      <c r="A3797">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s="3">
        <v>333</v>
      </c>
      <c r="S3797" s="5">
        <v>3</v>
      </c>
      <c r="T3797" s="4">
        <v>0.2</v>
      </c>
      <c r="U3797" s="3">
        <v>-16.649999999999999</v>
      </c>
      <c r="V3797" t="str">
        <f t="shared" si="118"/>
        <v>Feb-2014</v>
      </c>
      <c r="W3797" s="4">
        <f t="shared" si="119"/>
        <v>-4.9999999999999996E-2</v>
      </c>
    </row>
    <row r="3798" spans="1:23" x14ac:dyDescent="0.3">
      <c r="A3798">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s="3">
        <v>36.44</v>
      </c>
      <c r="S3798" s="5">
        <v>4</v>
      </c>
      <c r="T3798" s="4">
        <v>0</v>
      </c>
      <c r="U3798" s="3">
        <v>12.0252</v>
      </c>
      <c r="V3798" t="str">
        <f t="shared" si="118"/>
        <v>Feb-2014</v>
      </c>
      <c r="W3798" s="4">
        <f t="shared" si="119"/>
        <v>0.33</v>
      </c>
    </row>
    <row r="3799" spans="1:23" x14ac:dyDescent="0.3">
      <c r="A3799">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s="3">
        <v>251.64</v>
      </c>
      <c r="S3799" s="5">
        <v>3</v>
      </c>
      <c r="T3799" s="4">
        <v>0.2</v>
      </c>
      <c r="U3799" s="3">
        <v>88.073999999999998</v>
      </c>
      <c r="V3799" t="str">
        <f t="shared" si="118"/>
        <v>Sep-2017</v>
      </c>
      <c r="W3799" s="4">
        <f t="shared" si="119"/>
        <v>0.35000000000000003</v>
      </c>
    </row>
    <row r="3800" spans="1:23" x14ac:dyDescent="0.3">
      <c r="A3800">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s="5">
        <v>3</v>
      </c>
      <c r="T3800" s="4">
        <v>0.4</v>
      </c>
      <c r="U3800" s="3">
        <v>-192.04679999999999</v>
      </c>
      <c r="V3800" t="str">
        <f t="shared" si="118"/>
        <v>Nov-2017</v>
      </c>
      <c r="W3800" s="4">
        <f t="shared" si="119"/>
        <v>-0.36666666666666664</v>
      </c>
    </row>
    <row r="3801" spans="1:23" x14ac:dyDescent="0.3">
      <c r="A3801">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s="5">
        <v>5</v>
      </c>
      <c r="T3801" s="4">
        <v>0.2</v>
      </c>
      <c r="U3801" s="3">
        <v>118.9965</v>
      </c>
      <c r="V3801" t="str">
        <f t="shared" si="118"/>
        <v>Nov-2017</v>
      </c>
      <c r="W3801" s="4">
        <f t="shared" si="119"/>
        <v>8.7499999999999994E-2</v>
      </c>
    </row>
    <row r="3802" spans="1:23" x14ac:dyDescent="0.3">
      <c r="A3802">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s="3">
        <v>102.592</v>
      </c>
      <c r="S3802" s="5">
        <v>1</v>
      </c>
      <c r="T3802" s="4">
        <v>0.2</v>
      </c>
      <c r="U3802" s="3">
        <v>10.2592</v>
      </c>
      <c r="V3802" t="str">
        <f t="shared" si="118"/>
        <v>Oct-2016</v>
      </c>
      <c r="W3802" s="4">
        <f t="shared" si="119"/>
        <v>0.1</v>
      </c>
    </row>
    <row r="3803" spans="1:23" x14ac:dyDescent="0.3">
      <c r="A380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s="3">
        <v>22.704000000000001</v>
      </c>
      <c r="S3803" s="5">
        <v>1</v>
      </c>
      <c r="T3803" s="4">
        <v>0.2</v>
      </c>
      <c r="U3803" s="3">
        <v>5.9598000000000004</v>
      </c>
      <c r="V3803" t="str">
        <f t="shared" si="118"/>
        <v>Oct-2016</v>
      </c>
      <c r="W3803" s="4">
        <f t="shared" si="119"/>
        <v>0.26250000000000001</v>
      </c>
    </row>
    <row r="3804" spans="1:23" x14ac:dyDescent="0.3">
      <c r="A3804">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s="3">
        <v>93.024000000000001</v>
      </c>
      <c r="S3804" s="5">
        <v>3</v>
      </c>
      <c r="T3804" s="4">
        <v>0.2</v>
      </c>
      <c r="U3804" s="3">
        <v>33.721200000000003</v>
      </c>
      <c r="V3804" t="str">
        <f t="shared" si="118"/>
        <v>Oct-2016</v>
      </c>
      <c r="W3804" s="4">
        <f t="shared" si="119"/>
        <v>0.36250000000000004</v>
      </c>
    </row>
    <row r="3805" spans="1:23" x14ac:dyDescent="0.3">
      <c r="A3805">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s="3">
        <v>12.768000000000001</v>
      </c>
      <c r="S3805" s="5">
        <v>2</v>
      </c>
      <c r="T3805" s="4">
        <v>0.2</v>
      </c>
      <c r="U3805" s="3">
        <v>1.4363999999999999</v>
      </c>
      <c r="V3805" t="str">
        <f t="shared" si="118"/>
        <v>Oct-2016</v>
      </c>
      <c r="W3805" s="4">
        <f t="shared" si="119"/>
        <v>0.11249999999999999</v>
      </c>
    </row>
    <row r="3806" spans="1:23" x14ac:dyDescent="0.3">
      <c r="A3806">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s="3">
        <v>35.008000000000003</v>
      </c>
      <c r="S3806" s="5">
        <v>4</v>
      </c>
      <c r="T3806" s="4">
        <v>0.2</v>
      </c>
      <c r="U3806" s="3">
        <v>13.128</v>
      </c>
      <c r="V3806" t="str">
        <f t="shared" si="118"/>
        <v>Oct-2016</v>
      </c>
      <c r="W3806" s="4">
        <f t="shared" si="119"/>
        <v>0.375</v>
      </c>
    </row>
    <row r="3807" spans="1:23" x14ac:dyDescent="0.3">
      <c r="A3807">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s="3">
        <v>39.152000000000001</v>
      </c>
      <c r="S3807" s="5">
        <v>1</v>
      </c>
      <c r="T3807" s="4">
        <v>0.2</v>
      </c>
      <c r="U3807" s="3">
        <v>14.682</v>
      </c>
      <c r="V3807" t="str">
        <f t="shared" si="118"/>
        <v>Oct-2016</v>
      </c>
      <c r="W3807" s="4">
        <f t="shared" si="119"/>
        <v>0.375</v>
      </c>
    </row>
    <row r="3808" spans="1:23" x14ac:dyDescent="0.3">
      <c r="A3808">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s="3">
        <v>11.76</v>
      </c>
      <c r="S3808" s="5">
        <v>5</v>
      </c>
      <c r="T3808" s="4">
        <v>0.2</v>
      </c>
      <c r="U3808" s="3">
        <v>1.323</v>
      </c>
      <c r="V3808" t="str">
        <f t="shared" si="118"/>
        <v>Nov-2015</v>
      </c>
      <c r="W3808" s="4">
        <f t="shared" si="119"/>
        <v>0.1125</v>
      </c>
    </row>
    <row r="3809" spans="1:23" x14ac:dyDescent="0.3">
      <c r="A3809">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s="3">
        <v>5.2380000000000004</v>
      </c>
      <c r="S3809" s="5">
        <v>2</v>
      </c>
      <c r="T3809" s="4">
        <v>0.7</v>
      </c>
      <c r="U3809" s="3">
        <v>-4.0157999999999996</v>
      </c>
      <c r="V3809" t="str">
        <f t="shared" si="118"/>
        <v>Nov-2015</v>
      </c>
      <c r="W3809" s="4">
        <f t="shared" si="119"/>
        <v>-0.7666666666666665</v>
      </c>
    </row>
    <row r="3810" spans="1:23" x14ac:dyDescent="0.3">
      <c r="A3810">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s="3">
        <v>4.6619999999999999</v>
      </c>
      <c r="S3810" s="5">
        <v>3</v>
      </c>
      <c r="T3810" s="4">
        <v>0.7</v>
      </c>
      <c r="U3810" s="3">
        <v>-3.7296</v>
      </c>
      <c r="V3810" t="str">
        <f t="shared" si="118"/>
        <v>Nov-2015</v>
      </c>
      <c r="W3810" s="4">
        <f t="shared" si="119"/>
        <v>-0.8</v>
      </c>
    </row>
    <row r="3811" spans="1:23" x14ac:dyDescent="0.3">
      <c r="A3811">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s="3">
        <v>523.91999999999996</v>
      </c>
      <c r="S3811" s="5">
        <v>5</v>
      </c>
      <c r="T3811" s="4">
        <v>0.2</v>
      </c>
      <c r="U3811" s="3">
        <v>-72.039000000000001</v>
      </c>
      <c r="V3811" t="str">
        <f t="shared" si="118"/>
        <v>Nov-2015</v>
      </c>
      <c r="W3811" s="4">
        <f t="shared" si="119"/>
        <v>-0.13750000000000001</v>
      </c>
    </row>
    <row r="3812" spans="1:23" x14ac:dyDescent="0.3">
      <c r="A3812">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s="3">
        <v>100.792</v>
      </c>
      <c r="S3812" s="5">
        <v>1</v>
      </c>
      <c r="T3812" s="4">
        <v>0.2</v>
      </c>
      <c r="U3812" s="3">
        <v>10.0792</v>
      </c>
      <c r="V3812" t="str">
        <f t="shared" si="118"/>
        <v>Nov-2015</v>
      </c>
      <c r="W3812" s="4">
        <f t="shared" si="119"/>
        <v>0.1</v>
      </c>
    </row>
    <row r="3813" spans="1:23" x14ac:dyDescent="0.3">
      <c r="A381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s="3">
        <v>146.136</v>
      </c>
      <c r="S3813" s="5">
        <v>3</v>
      </c>
      <c r="T3813" s="4">
        <v>0.2</v>
      </c>
      <c r="U3813" s="3">
        <v>16.440300000000001</v>
      </c>
      <c r="V3813" t="str">
        <f t="shared" si="118"/>
        <v>Nov-2015</v>
      </c>
      <c r="W3813" s="4">
        <f t="shared" si="119"/>
        <v>0.1125</v>
      </c>
    </row>
    <row r="3814" spans="1:23" x14ac:dyDescent="0.3">
      <c r="A3814">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s="3">
        <v>25.06</v>
      </c>
      <c r="S3814" s="5">
        <v>2</v>
      </c>
      <c r="T3814" s="4">
        <v>0</v>
      </c>
      <c r="U3814" s="3">
        <v>11.7782</v>
      </c>
      <c r="V3814" t="str">
        <f t="shared" si="118"/>
        <v>Mar-2017</v>
      </c>
      <c r="W3814" s="4">
        <f t="shared" si="119"/>
        <v>0.47000000000000003</v>
      </c>
    </row>
    <row r="3815" spans="1:23" x14ac:dyDescent="0.3">
      <c r="A3815">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s="5">
        <v>6</v>
      </c>
      <c r="T3815" s="4">
        <v>0.2</v>
      </c>
      <c r="U3815" s="3">
        <v>6.4428000000000001</v>
      </c>
      <c r="V3815" t="str">
        <f t="shared" si="118"/>
        <v>Nov-2015</v>
      </c>
      <c r="W3815" s="4">
        <f t="shared" si="119"/>
        <v>0.32499999999999996</v>
      </c>
    </row>
    <row r="3816" spans="1:23" x14ac:dyDescent="0.3">
      <c r="A3816">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v>
      </c>
      <c r="S3816" s="5">
        <v>5</v>
      </c>
      <c r="T3816" s="4">
        <v>0.2</v>
      </c>
      <c r="U3816" s="3">
        <v>51.497500000000002</v>
      </c>
      <c r="V3816" t="str">
        <f t="shared" si="118"/>
        <v>Jul-2016</v>
      </c>
      <c r="W3816" s="4">
        <f t="shared" si="119"/>
        <v>6.25E-2</v>
      </c>
    </row>
    <row r="3817" spans="1:23" x14ac:dyDescent="0.3">
      <c r="A3817">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v>
      </c>
      <c r="S3817" s="5">
        <v>2</v>
      </c>
      <c r="T3817" s="4">
        <v>0.2</v>
      </c>
      <c r="U3817" s="3">
        <v>4.9950000000000001</v>
      </c>
      <c r="V3817" t="str">
        <f t="shared" si="118"/>
        <v>Jul-2016</v>
      </c>
      <c r="W3817" s="4">
        <f t="shared" si="119"/>
        <v>0.3125</v>
      </c>
    </row>
    <row r="3818" spans="1:23" x14ac:dyDescent="0.3">
      <c r="A3818">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s="3">
        <v>801.96</v>
      </c>
      <c r="S3818" s="5">
        <v>2</v>
      </c>
      <c r="T3818" s="4">
        <v>0</v>
      </c>
      <c r="U3818" s="3">
        <v>200.49</v>
      </c>
      <c r="V3818" t="str">
        <f t="shared" si="118"/>
        <v>Sep-2015</v>
      </c>
      <c r="W3818" s="4">
        <f t="shared" si="119"/>
        <v>0.25</v>
      </c>
    </row>
    <row r="3819" spans="1:23" x14ac:dyDescent="0.3">
      <c r="A3819">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s="3">
        <v>59.97</v>
      </c>
      <c r="S3819" s="5">
        <v>3</v>
      </c>
      <c r="T3819" s="4">
        <v>0</v>
      </c>
      <c r="U3819" s="3">
        <v>0</v>
      </c>
      <c r="V3819" t="str">
        <f t="shared" si="118"/>
        <v>Sep-2015</v>
      </c>
      <c r="W3819" s="4">
        <f t="shared" si="119"/>
        <v>0</v>
      </c>
    </row>
    <row r="3820" spans="1:23" x14ac:dyDescent="0.3">
      <c r="A3820">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s="5">
        <v>7</v>
      </c>
      <c r="T3820" s="4">
        <v>0</v>
      </c>
      <c r="U3820" s="3">
        <v>306.48939999999999</v>
      </c>
      <c r="V3820" t="str">
        <f t="shared" si="118"/>
        <v>Sep-2015</v>
      </c>
      <c r="W3820" s="4">
        <f t="shared" si="119"/>
        <v>0.29000000000000004</v>
      </c>
    </row>
    <row r="3821" spans="1:23" x14ac:dyDescent="0.3">
      <c r="A3821">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s="3">
        <v>12.816000000000001</v>
      </c>
      <c r="S3821" s="5">
        <v>3</v>
      </c>
      <c r="T3821" s="4">
        <v>0.2</v>
      </c>
      <c r="U3821" s="3">
        <v>4.3254000000000001</v>
      </c>
      <c r="V3821" t="str">
        <f t="shared" si="118"/>
        <v>Oct-2017</v>
      </c>
      <c r="W3821" s="4">
        <f t="shared" si="119"/>
        <v>0.33749999999999997</v>
      </c>
    </row>
    <row r="3822" spans="1:23" x14ac:dyDescent="0.3">
      <c r="A3822">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s="3">
        <v>314.35199999999998</v>
      </c>
      <c r="S3822" s="5">
        <v>3</v>
      </c>
      <c r="T3822" s="4">
        <v>0.2</v>
      </c>
      <c r="U3822" s="3">
        <v>-15.717599999999999</v>
      </c>
      <c r="V3822" t="str">
        <f t="shared" si="118"/>
        <v>Oct-2017</v>
      </c>
      <c r="W3822" s="4">
        <f t="shared" si="119"/>
        <v>-0.05</v>
      </c>
    </row>
    <row r="3823" spans="1:23" x14ac:dyDescent="0.3">
      <c r="A382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s="3">
        <v>18.98</v>
      </c>
      <c r="S3823" s="5">
        <v>2</v>
      </c>
      <c r="T3823" s="4">
        <v>0</v>
      </c>
      <c r="U3823" s="3">
        <v>8.9206000000000003</v>
      </c>
      <c r="V3823" t="str">
        <f t="shared" si="118"/>
        <v>Oct-2017</v>
      </c>
      <c r="W3823" s="4">
        <f t="shared" si="119"/>
        <v>0.47000000000000003</v>
      </c>
    </row>
    <row r="3824" spans="1:23" x14ac:dyDescent="0.3">
      <c r="A3824">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s="3">
        <v>18.239999999999998</v>
      </c>
      <c r="S3824" s="5">
        <v>6</v>
      </c>
      <c r="T3824" s="4">
        <v>0.2</v>
      </c>
      <c r="U3824" s="3">
        <v>6.1559999999999997</v>
      </c>
      <c r="V3824" t="str">
        <f t="shared" si="118"/>
        <v>Oct-2017</v>
      </c>
      <c r="W3824" s="4">
        <f t="shared" si="119"/>
        <v>0.33750000000000002</v>
      </c>
    </row>
    <row r="3825" spans="1:23" x14ac:dyDescent="0.3">
      <c r="A3825">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991.2</v>
      </c>
      <c r="S3825" s="5">
        <v>6</v>
      </c>
      <c r="T3825" s="4">
        <v>0</v>
      </c>
      <c r="U3825" s="3">
        <v>257.71199999999999</v>
      </c>
      <c r="V3825" t="str">
        <f t="shared" si="118"/>
        <v>Sep-2015</v>
      </c>
      <c r="W3825" s="4">
        <f t="shared" si="119"/>
        <v>0.25999999999999995</v>
      </c>
    </row>
    <row r="3826" spans="1:23" x14ac:dyDescent="0.3">
      <c r="A3826">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s="3">
        <v>879.98400000000004</v>
      </c>
      <c r="S3826" s="5">
        <v>2</v>
      </c>
      <c r="T3826" s="4">
        <v>0.2</v>
      </c>
      <c r="U3826" s="3">
        <v>329.99400000000003</v>
      </c>
      <c r="V3826" t="str">
        <f t="shared" si="118"/>
        <v>Sep-2015</v>
      </c>
      <c r="W3826" s="4">
        <f t="shared" si="119"/>
        <v>0.375</v>
      </c>
    </row>
    <row r="3827" spans="1:23" x14ac:dyDescent="0.3">
      <c r="A3827">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s="5">
        <v>9</v>
      </c>
      <c r="T3827" s="4">
        <v>0.2</v>
      </c>
      <c r="U3827" s="3">
        <v>4.5359999999999996</v>
      </c>
      <c r="V3827" t="str">
        <f t="shared" si="118"/>
        <v>Sep-2015</v>
      </c>
      <c r="W3827" s="4">
        <f t="shared" si="119"/>
        <v>0.34999999999999992</v>
      </c>
    </row>
    <row r="3828" spans="1:23" x14ac:dyDescent="0.3">
      <c r="A3828">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s="5">
        <v>10</v>
      </c>
      <c r="T3828" s="4">
        <v>0.2</v>
      </c>
      <c r="U3828" s="3">
        <v>10.744</v>
      </c>
      <c r="V3828" t="str">
        <f t="shared" si="118"/>
        <v>Oct-2014</v>
      </c>
      <c r="W3828" s="4">
        <f t="shared" si="119"/>
        <v>0.1</v>
      </c>
    </row>
    <row r="3829" spans="1:23" x14ac:dyDescent="0.3">
      <c r="A3829">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s="5">
        <v>5</v>
      </c>
      <c r="T3829" s="4">
        <v>0</v>
      </c>
      <c r="U3829" s="3">
        <v>423.00850000000003</v>
      </c>
      <c r="V3829" t="str">
        <f t="shared" si="118"/>
        <v>May-2017</v>
      </c>
      <c r="W3829" s="4">
        <f t="shared" si="119"/>
        <v>0.28999999999999998</v>
      </c>
    </row>
    <row r="3830" spans="1:23" x14ac:dyDescent="0.3">
      <c r="A3830">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s="3">
        <v>26.64</v>
      </c>
      <c r="S3830" s="5">
        <v>1</v>
      </c>
      <c r="T3830" s="4">
        <v>0</v>
      </c>
      <c r="U3830" s="3">
        <v>7.4592000000000001</v>
      </c>
      <c r="V3830" t="str">
        <f t="shared" si="118"/>
        <v>May-2017</v>
      </c>
      <c r="W3830" s="4">
        <f t="shared" si="119"/>
        <v>0.27999999999999997</v>
      </c>
    </row>
    <row r="3831" spans="1:23" x14ac:dyDescent="0.3">
      <c r="A3831">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s="5">
        <v>2</v>
      </c>
      <c r="T3831" s="4">
        <v>0</v>
      </c>
      <c r="U3831" s="3">
        <v>119.2</v>
      </c>
      <c r="V3831" t="str">
        <f t="shared" si="118"/>
        <v>May-2017</v>
      </c>
      <c r="W3831" s="4">
        <f t="shared" si="119"/>
        <v>0.25</v>
      </c>
    </row>
    <row r="3832" spans="1:23" x14ac:dyDescent="0.3">
      <c r="A3832">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s="5">
        <v>2</v>
      </c>
      <c r="T3832" s="4">
        <v>0.1</v>
      </c>
      <c r="U3832" s="3">
        <v>18.4604</v>
      </c>
      <c r="V3832" t="str">
        <f t="shared" si="118"/>
        <v>May-2017</v>
      </c>
      <c r="W3832" s="4">
        <f t="shared" si="119"/>
        <v>0.21111111111111111</v>
      </c>
    </row>
    <row r="3833" spans="1:23" x14ac:dyDescent="0.3">
      <c r="A383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s="3">
        <v>76.14</v>
      </c>
      <c r="S3833" s="5">
        <v>3</v>
      </c>
      <c r="T3833" s="4">
        <v>0</v>
      </c>
      <c r="U3833" s="3">
        <v>26.649000000000001</v>
      </c>
      <c r="V3833" t="str">
        <f t="shared" si="118"/>
        <v>Nov-2015</v>
      </c>
      <c r="W3833" s="4">
        <f t="shared" si="119"/>
        <v>0.35000000000000003</v>
      </c>
    </row>
    <row r="3834" spans="1:23" x14ac:dyDescent="0.3">
      <c r="A3834">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s="3">
        <v>19.96</v>
      </c>
      <c r="S3834" s="5">
        <v>2</v>
      </c>
      <c r="T3834" s="4">
        <v>0</v>
      </c>
      <c r="U3834" s="3">
        <v>9.3811999999999998</v>
      </c>
      <c r="V3834" t="str">
        <f t="shared" si="118"/>
        <v>Nov-2015</v>
      </c>
      <c r="W3834" s="4">
        <f t="shared" si="119"/>
        <v>0.47</v>
      </c>
    </row>
    <row r="3835" spans="1:23" x14ac:dyDescent="0.3">
      <c r="A3835">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s="5">
        <v>5</v>
      </c>
      <c r="T3835" s="4">
        <v>0.4</v>
      </c>
      <c r="U3835" s="3">
        <v>-209.994</v>
      </c>
      <c r="V3835" t="str">
        <f t="shared" si="118"/>
        <v>Nov-2014</v>
      </c>
      <c r="W3835" s="4">
        <f t="shared" si="119"/>
        <v>-0.19999999999999998</v>
      </c>
    </row>
    <row r="3836" spans="1:23" x14ac:dyDescent="0.3">
      <c r="A3836">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s="5">
        <v>3</v>
      </c>
      <c r="T3836" s="4">
        <v>0.3</v>
      </c>
      <c r="U3836" s="3">
        <v>-34.9176</v>
      </c>
      <c r="V3836" t="str">
        <f t="shared" si="118"/>
        <v>Nov-2014</v>
      </c>
      <c r="W3836" s="4">
        <f t="shared" si="119"/>
        <v>-5.7142857142857141E-2</v>
      </c>
    </row>
    <row r="3837" spans="1:23" x14ac:dyDescent="0.3">
      <c r="A3837">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s="5">
        <v>2</v>
      </c>
      <c r="T3837" s="4">
        <v>0.2</v>
      </c>
      <c r="U3837" s="3">
        <v>0.82879999999999998</v>
      </c>
      <c r="V3837" t="str">
        <f t="shared" si="118"/>
        <v>Apr-2014</v>
      </c>
      <c r="W3837" s="4">
        <f t="shared" si="119"/>
        <v>0.35000000000000003</v>
      </c>
    </row>
    <row r="3838" spans="1:23" x14ac:dyDescent="0.3">
      <c r="A3838">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s="3">
        <v>19.007999999999999</v>
      </c>
      <c r="S3838" s="5">
        <v>3</v>
      </c>
      <c r="T3838" s="4">
        <v>0.2</v>
      </c>
      <c r="U3838" s="3">
        <v>6.8903999999999996</v>
      </c>
      <c r="V3838" t="str">
        <f t="shared" si="118"/>
        <v>Apr-2014</v>
      </c>
      <c r="W3838" s="4">
        <f t="shared" si="119"/>
        <v>0.36249999999999999</v>
      </c>
    </row>
    <row r="3839" spans="1:23" x14ac:dyDescent="0.3">
      <c r="A3839">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s="5">
        <v>2</v>
      </c>
      <c r="T3839" s="4">
        <v>0.2</v>
      </c>
      <c r="U3839" s="3">
        <v>113.998</v>
      </c>
      <c r="V3839" t="str">
        <f t="shared" si="118"/>
        <v>Aug-2014</v>
      </c>
      <c r="W3839" s="4">
        <f t="shared" si="119"/>
        <v>0.125</v>
      </c>
    </row>
    <row r="3840" spans="1:23" x14ac:dyDescent="0.3">
      <c r="A3840">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674.35199999999998</v>
      </c>
      <c r="S3840" s="5">
        <v>3</v>
      </c>
      <c r="T3840" s="4">
        <v>0.2</v>
      </c>
      <c r="U3840" s="3">
        <v>-109.5822</v>
      </c>
      <c r="V3840" t="str">
        <f t="shared" si="118"/>
        <v>Aug-2014</v>
      </c>
      <c r="W3840" s="4">
        <f t="shared" si="119"/>
        <v>-0.16250000000000001</v>
      </c>
    </row>
    <row r="3841" spans="1:23" x14ac:dyDescent="0.3">
      <c r="A3841">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s="5">
        <v>9</v>
      </c>
      <c r="T3841" s="4">
        <v>0</v>
      </c>
      <c r="U3841" s="3">
        <v>36.182699999999997</v>
      </c>
      <c r="V3841" t="str">
        <f t="shared" si="118"/>
        <v>Aug-2014</v>
      </c>
      <c r="W3841" s="4">
        <f t="shared" si="119"/>
        <v>0.27</v>
      </c>
    </row>
    <row r="3842" spans="1:23" x14ac:dyDescent="0.3">
      <c r="A3842">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s="3">
        <v>170.97</v>
      </c>
      <c r="S3842" s="5">
        <v>3</v>
      </c>
      <c r="T3842" s="4">
        <v>0</v>
      </c>
      <c r="U3842" s="3">
        <v>70.097700000000003</v>
      </c>
      <c r="V3842" t="str">
        <f t="shared" si="118"/>
        <v>Aug-2014</v>
      </c>
      <c r="W3842" s="4">
        <f t="shared" si="119"/>
        <v>0.41000000000000003</v>
      </c>
    </row>
    <row r="3843" spans="1:23" x14ac:dyDescent="0.3">
      <c r="A384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s="3">
        <v>170.352</v>
      </c>
      <c r="S3843" s="5">
        <v>3</v>
      </c>
      <c r="T3843" s="4">
        <v>0.2</v>
      </c>
      <c r="U3843" s="3">
        <v>10.647</v>
      </c>
      <c r="V3843" t="str">
        <f t="shared" ref="V3843:V3906" si="120">TEXT(D3843,"mmm-yyyy")</f>
        <v>Jun-2014</v>
      </c>
      <c r="W3843" s="4">
        <f t="shared" ref="W3843:W3906" si="121">IF(R3843=0,0,U3843/R3843)</f>
        <v>6.25E-2</v>
      </c>
    </row>
    <row r="3844" spans="1:23" x14ac:dyDescent="0.3">
      <c r="A3844">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7.1840000000000002</v>
      </c>
      <c r="S3844" s="5">
        <v>2</v>
      </c>
      <c r="T3844" s="4">
        <v>0.2</v>
      </c>
      <c r="U3844" s="3">
        <v>2.2450000000000001</v>
      </c>
      <c r="V3844" t="str">
        <f t="shared" si="120"/>
        <v>Oct-2014</v>
      </c>
      <c r="W3844" s="4">
        <f t="shared" si="121"/>
        <v>0.3125</v>
      </c>
    </row>
    <row r="3845" spans="1:23" x14ac:dyDescent="0.3">
      <c r="A3845">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s="3">
        <v>6.28</v>
      </c>
      <c r="S3845" s="5">
        <v>2</v>
      </c>
      <c r="T3845" s="4">
        <v>0</v>
      </c>
      <c r="U3845" s="3">
        <v>6.2799999999999995E-2</v>
      </c>
      <c r="V3845" t="str">
        <f t="shared" si="120"/>
        <v>Oct-2014</v>
      </c>
      <c r="W3845" s="4">
        <f t="shared" si="121"/>
        <v>9.9999999999999985E-3</v>
      </c>
    </row>
    <row r="3846" spans="1:23" x14ac:dyDescent="0.3">
      <c r="A3846">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s="5">
        <v>2</v>
      </c>
      <c r="T3846" s="4">
        <v>0</v>
      </c>
      <c r="U3846" s="3">
        <v>14.4222</v>
      </c>
      <c r="V3846" t="str">
        <f t="shared" si="120"/>
        <v>Oct-2014</v>
      </c>
      <c r="W3846" s="4">
        <f t="shared" si="121"/>
        <v>0.03</v>
      </c>
    </row>
    <row r="3847" spans="1:23" x14ac:dyDescent="0.3">
      <c r="A3847">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s="5">
        <v>6</v>
      </c>
      <c r="T3847" s="4">
        <v>0.15</v>
      </c>
      <c r="U3847" s="3">
        <v>-36.293999999999997</v>
      </c>
      <c r="V3847" t="str">
        <f t="shared" si="120"/>
        <v>Oct-2014</v>
      </c>
      <c r="W3847" s="4">
        <f t="shared" si="121"/>
        <v>-5.8823529411764698E-2</v>
      </c>
    </row>
    <row r="3848" spans="1:23" x14ac:dyDescent="0.3">
      <c r="A3848">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s="5">
        <v>5</v>
      </c>
      <c r="T3848" s="4">
        <v>0</v>
      </c>
      <c r="U3848" s="3">
        <v>38.177999999999997</v>
      </c>
      <c r="V3848" t="str">
        <f t="shared" si="120"/>
        <v>Oct-2014</v>
      </c>
      <c r="W3848" s="4">
        <f t="shared" si="121"/>
        <v>0.26999999999999996</v>
      </c>
    </row>
    <row r="3849" spans="1:23" x14ac:dyDescent="0.3">
      <c r="A3849">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v>
      </c>
      <c r="S3849" s="5">
        <v>3</v>
      </c>
      <c r="T3849" s="4">
        <v>0</v>
      </c>
      <c r="U3849" s="3">
        <v>0</v>
      </c>
      <c r="V3849" t="str">
        <f t="shared" si="120"/>
        <v>Nov-2017</v>
      </c>
      <c r="W3849" s="4">
        <f t="shared" si="121"/>
        <v>0</v>
      </c>
    </row>
    <row r="3850" spans="1:23" x14ac:dyDescent="0.3">
      <c r="A3850">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s="3">
        <v>691.96</v>
      </c>
      <c r="S3850" s="5">
        <v>4</v>
      </c>
      <c r="T3850" s="4">
        <v>0</v>
      </c>
      <c r="U3850" s="3">
        <v>318.30160000000001</v>
      </c>
      <c r="V3850" t="str">
        <f t="shared" si="120"/>
        <v>Sep-2017</v>
      </c>
      <c r="W3850" s="4">
        <f t="shared" si="121"/>
        <v>0.45999999999999996</v>
      </c>
    </row>
    <row r="3851" spans="1:23" x14ac:dyDescent="0.3">
      <c r="A3851">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s="5">
        <v>5</v>
      </c>
      <c r="T3851" s="4">
        <v>0</v>
      </c>
      <c r="U3851" s="3">
        <v>15.378</v>
      </c>
      <c r="V3851" t="str">
        <f t="shared" si="120"/>
        <v>Sep-2017</v>
      </c>
      <c r="W3851" s="4">
        <f t="shared" si="121"/>
        <v>0.43999999999999995</v>
      </c>
    </row>
    <row r="3852" spans="1:23" x14ac:dyDescent="0.3">
      <c r="A3852">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s="5">
        <v>7</v>
      </c>
      <c r="T3852" s="4">
        <v>0</v>
      </c>
      <c r="U3852" s="3">
        <v>40.401200000000003</v>
      </c>
      <c r="V3852" t="str">
        <f t="shared" si="120"/>
        <v>Dec-2015</v>
      </c>
      <c r="W3852" s="4">
        <f t="shared" si="121"/>
        <v>0.47000000000000008</v>
      </c>
    </row>
    <row r="3853" spans="1:23" x14ac:dyDescent="0.3">
      <c r="A385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s="3">
        <v>85.3</v>
      </c>
      <c r="S3853" s="5">
        <v>2</v>
      </c>
      <c r="T3853" s="4">
        <v>0</v>
      </c>
      <c r="U3853" s="3">
        <v>14.500999999999999</v>
      </c>
      <c r="V3853" t="str">
        <f t="shared" si="120"/>
        <v>Sep-2015</v>
      </c>
      <c r="W3853" s="4">
        <f t="shared" si="121"/>
        <v>0.17</v>
      </c>
    </row>
    <row r="3854" spans="1:23" x14ac:dyDescent="0.3">
      <c r="A3854">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33.567999999999998</v>
      </c>
      <c r="S3854" s="5">
        <v>8</v>
      </c>
      <c r="T3854" s="4">
        <v>0.8</v>
      </c>
      <c r="U3854" s="3">
        <v>-53.708799999999997</v>
      </c>
      <c r="V3854" t="str">
        <f t="shared" si="120"/>
        <v>Nov-2017</v>
      </c>
      <c r="W3854" s="4">
        <f t="shared" si="121"/>
        <v>-1.6</v>
      </c>
    </row>
    <row r="3855" spans="1:23" x14ac:dyDescent="0.3">
      <c r="A3855">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s="3">
        <v>4.95</v>
      </c>
      <c r="S3855" s="5">
        <v>1</v>
      </c>
      <c r="T3855" s="4">
        <v>0</v>
      </c>
      <c r="U3855" s="3">
        <v>2.1779999999999999</v>
      </c>
      <c r="V3855" t="str">
        <f t="shared" si="120"/>
        <v>Jun-2017</v>
      </c>
      <c r="W3855" s="4">
        <f t="shared" si="121"/>
        <v>0.43999999999999995</v>
      </c>
    </row>
    <row r="3856" spans="1:23" x14ac:dyDescent="0.3">
      <c r="A3856">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s="3">
        <v>26.4</v>
      </c>
      <c r="S3856" s="5">
        <v>5</v>
      </c>
      <c r="T3856" s="4">
        <v>0</v>
      </c>
      <c r="U3856" s="3">
        <v>0</v>
      </c>
      <c r="V3856" t="str">
        <f t="shared" si="120"/>
        <v>Jun-2017</v>
      </c>
      <c r="W3856" s="4">
        <f t="shared" si="121"/>
        <v>0</v>
      </c>
    </row>
    <row r="3857" spans="1:23" x14ac:dyDescent="0.3">
      <c r="A3857">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s="3">
        <v>3.5640000000000001</v>
      </c>
      <c r="S3857" s="5">
        <v>3</v>
      </c>
      <c r="T3857" s="4">
        <v>0.8</v>
      </c>
      <c r="U3857" s="3">
        <v>-6.2370000000000001</v>
      </c>
      <c r="V3857" t="str">
        <f t="shared" si="120"/>
        <v>Oct-2017</v>
      </c>
      <c r="W3857" s="4">
        <f t="shared" si="121"/>
        <v>-1.75</v>
      </c>
    </row>
    <row r="3858" spans="1:23" x14ac:dyDescent="0.3">
      <c r="A3858">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s="3">
        <v>823.96</v>
      </c>
      <c r="S3858" s="5">
        <v>5</v>
      </c>
      <c r="T3858" s="4">
        <v>0.2</v>
      </c>
      <c r="U3858" s="3">
        <v>51.497500000000002</v>
      </c>
      <c r="V3858" t="str">
        <f t="shared" si="120"/>
        <v>Oct-2017</v>
      </c>
      <c r="W3858" s="4">
        <f t="shared" si="121"/>
        <v>6.25E-2</v>
      </c>
    </row>
    <row r="3859" spans="1:23" x14ac:dyDescent="0.3">
      <c r="A3859">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s="3">
        <v>10.272</v>
      </c>
      <c r="S3859" s="5">
        <v>3</v>
      </c>
      <c r="T3859" s="4">
        <v>0.2</v>
      </c>
      <c r="U3859" s="3">
        <v>0.89880000000000004</v>
      </c>
      <c r="V3859" t="str">
        <f t="shared" si="120"/>
        <v>Oct-2017</v>
      </c>
      <c r="W3859" s="4">
        <f t="shared" si="121"/>
        <v>8.7500000000000008E-2</v>
      </c>
    </row>
    <row r="3860" spans="1:23" x14ac:dyDescent="0.3">
      <c r="A3860">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s="3">
        <v>447.94400000000002</v>
      </c>
      <c r="S3860" s="5">
        <v>7</v>
      </c>
      <c r="T3860" s="4">
        <v>0.2</v>
      </c>
      <c r="U3860" s="3">
        <v>89.588800000000006</v>
      </c>
      <c r="V3860" t="str">
        <f t="shared" si="120"/>
        <v>Dec-2014</v>
      </c>
      <c r="W3860" s="4">
        <f t="shared" si="121"/>
        <v>0.2</v>
      </c>
    </row>
    <row r="3861" spans="1:23" x14ac:dyDescent="0.3">
      <c r="A3861">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s="5">
        <v>3</v>
      </c>
      <c r="T3861" s="4">
        <v>0.5</v>
      </c>
      <c r="U3861" s="3">
        <v>-269.33760000000001</v>
      </c>
      <c r="V3861" t="str">
        <f t="shared" si="120"/>
        <v>Feb-2017</v>
      </c>
      <c r="W3861" s="4">
        <f t="shared" si="121"/>
        <v>-0.56000000000000005</v>
      </c>
    </row>
    <row r="3862" spans="1:23" x14ac:dyDescent="0.3">
      <c r="A3862">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s="3">
        <v>124.792</v>
      </c>
      <c r="S3862" s="5">
        <v>1</v>
      </c>
      <c r="T3862" s="4">
        <v>0.2</v>
      </c>
      <c r="U3862" s="3">
        <v>10.9193</v>
      </c>
      <c r="V3862" t="str">
        <f t="shared" si="120"/>
        <v>Feb-2017</v>
      </c>
      <c r="W3862" s="4">
        <f t="shared" si="121"/>
        <v>8.7499999999999994E-2</v>
      </c>
    </row>
    <row r="3863" spans="1:23" x14ac:dyDescent="0.3">
      <c r="A386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s="3">
        <v>40.176000000000002</v>
      </c>
      <c r="S3863" s="5">
        <v>3</v>
      </c>
      <c r="T3863" s="4">
        <v>0.2</v>
      </c>
      <c r="U3863" s="3">
        <v>14.563800000000001</v>
      </c>
      <c r="V3863" t="str">
        <f t="shared" si="120"/>
        <v>May-2014</v>
      </c>
      <c r="W3863" s="4">
        <f t="shared" si="121"/>
        <v>0.36249999999999999</v>
      </c>
    </row>
    <row r="3864" spans="1:23" x14ac:dyDescent="0.3">
      <c r="A3864">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s="3">
        <v>10.896000000000001</v>
      </c>
      <c r="S3864" s="5">
        <v>3</v>
      </c>
      <c r="T3864" s="4">
        <v>0.2</v>
      </c>
      <c r="U3864" s="3">
        <v>3.9498000000000002</v>
      </c>
      <c r="V3864" t="str">
        <f t="shared" si="120"/>
        <v>May-2014</v>
      </c>
      <c r="W3864" s="4">
        <f t="shared" si="121"/>
        <v>0.36249999999999999</v>
      </c>
    </row>
    <row r="3865" spans="1:23" x14ac:dyDescent="0.3">
      <c r="A3865">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s="3">
        <v>10.64</v>
      </c>
      <c r="S3865" s="5">
        <v>4</v>
      </c>
      <c r="T3865" s="4">
        <v>0</v>
      </c>
      <c r="U3865" s="3">
        <v>2.7664</v>
      </c>
      <c r="V3865" t="str">
        <f t="shared" si="120"/>
        <v>Oct-2017</v>
      </c>
      <c r="W3865" s="4">
        <f t="shared" si="121"/>
        <v>0.26</v>
      </c>
    </row>
    <row r="3866" spans="1:23" x14ac:dyDescent="0.3">
      <c r="A3866">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s="3">
        <v>151.96</v>
      </c>
      <c r="S3866" s="5">
        <v>5</v>
      </c>
      <c r="T3866" s="4">
        <v>0.6</v>
      </c>
      <c r="U3866" s="3">
        <v>-182.352</v>
      </c>
      <c r="V3866" t="str">
        <f t="shared" si="120"/>
        <v>Dec-2015</v>
      </c>
      <c r="W3866" s="4">
        <f t="shared" si="121"/>
        <v>-1.2</v>
      </c>
    </row>
    <row r="3867" spans="1:23" x14ac:dyDescent="0.3">
      <c r="A3867">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s="5">
        <v>2</v>
      </c>
      <c r="T3867" s="4">
        <v>0</v>
      </c>
      <c r="U3867" s="3">
        <v>38.08</v>
      </c>
      <c r="V3867" t="str">
        <f t="shared" si="120"/>
        <v>Jul-2014</v>
      </c>
      <c r="W3867" s="4">
        <f t="shared" si="121"/>
        <v>0.16</v>
      </c>
    </row>
    <row r="3868" spans="1:23" x14ac:dyDescent="0.3">
      <c r="A3868">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s="5">
        <v>6</v>
      </c>
      <c r="T3868" s="4">
        <v>0</v>
      </c>
      <c r="U3868" s="3">
        <v>55.922400000000003</v>
      </c>
      <c r="V3868" t="str">
        <f t="shared" si="120"/>
        <v>Apr-2017</v>
      </c>
      <c r="W3868" s="4">
        <f t="shared" si="121"/>
        <v>0.36</v>
      </c>
    </row>
    <row r="3869" spans="1:23" x14ac:dyDescent="0.3">
      <c r="A3869">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s="5">
        <v>9</v>
      </c>
      <c r="T3869" s="4">
        <v>0</v>
      </c>
      <c r="U3869" s="3">
        <v>63.7776</v>
      </c>
      <c r="V3869" t="str">
        <f t="shared" si="120"/>
        <v>Oct-2015</v>
      </c>
      <c r="W3869" s="4">
        <f t="shared" si="121"/>
        <v>0.43</v>
      </c>
    </row>
    <row r="3870" spans="1:23" x14ac:dyDescent="0.3">
      <c r="A3870">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s="3">
        <v>240.78399999999999</v>
      </c>
      <c r="S3870" s="5">
        <v>1</v>
      </c>
      <c r="T3870" s="4">
        <v>0.2</v>
      </c>
      <c r="U3870" s="3">
        <v>27.088200000000001</v>
      </c>
      <c r="V3870" t="str">
        <f t="shared" si="120"/>
        <v>Oct-2015</v>
      </c>
      <c r="W3870" s="4">
        <f t="shared" si="121"/>
        <v>0.1125</v>
      </c>
    </row>
    <row r="3871" spans="1:23" x14ac:dyDescent="0.3">
      <c r="A3871">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191.96799999999999</v>
      </c>
      <c r="S3871" s="5">
        <v>7</v>
      </c>
      <c r="T3871" s="4">
        <v>0.2</v>
      </c>
      <c r="U3871" s="3">
        <v>16.7972</v>
      </c>
      <c r="V3871" t="str">
        <f t="shared" si="120"/>
        <v>Oct-2015</v>
      </c>
      <c r="W3871" s="4">
        <f t="shared" si="121"/>
        <v>8.7500000000000008E-2</v>
      </c>
    </row>
    <row r="3872" spans="1:23" x14ac:dyDescent="0.3">
      <c r="A3872">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s="5">
        <v>2</v>
      </c>
      <c r="T3872" s="4">
        <v>0</v>
      </c>
      <c r="U3872" s="3">
        <v>5.6643999999999997</v>
      </c>
      <c r="V3872" t="str">
        <f t="shared" si="120"/>
        <v>Oct-2015</v>
      </c>
      <c r="W3872" s="4">
        <f t="shared" si="121"/>
        <v>0.48999999999999994</v>
      </c>
    </row>
    <row r="3873" spans="1:23" x14ac:dyDescent="0.3">
      <c r="A387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s="5">
        <v>4</v>
      </c>
      <c r="T3873" s="4">
        <v>0</v>
      </c>
      <c r="U3873" s="3">
        <v>5.6639999999999997</v>
      </c>
      <c r="V3873" t="str">
        <f t="shared" si="120"/>
        <v>Oct-2015</v>
      </c>
      <c r="W3873" s="4">
        <f t="shared" si="121"/>
        <v>0.47999999999999993</v>
      </c>
    </row>
    <row r="3874" spans="1:23" x14ac:dyDescent="0.3">
      <c r="A3874">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842.35199999999998</v>
      </c>
      <c r="S3874" s="5">
        <v>3</v>
      </c>
      <c r="T3874" s="4">
        <v>0.2</v>
      </c>
      <c r="U3874" s="3">
        <v>42.117600000000003</v>
      </c>
      <c r="V3874" t="str">
        <f t="shared" si="120"/>
        <v>Oct-2015</v>
      </c>
      <c r="W3874" s="4">
        <f t="shared" si="121"/>
        <v>0.05</v>
      </c>
    </row>
    <row r="3875" spans="1:23" x14ac:dyDescent="0.3">
      <c r="A3875">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s="3">
        <v>23.472000000000001</v>
      </c>
      <c r="S3875" s="5">
        <v>3</v>
      </c>
      <c r="T3875" s="4">
        <v>0.2</v>
      </c>
      <c r="U3875" s="3">
        <v>7.6284000000000001</v>
      </c>
      <c r="V3875" t="str">
        <f t="shared" si="120"/>
        <v>Sep-2016</v>
      </c>
      <c r="W3875" s="4">
        <f t="shared" si="121"/>
        <v>0.32500000000000001</v>
      </c>
    </row>
    <row r="3876" spans="1:23" x14ac:dyDescent="0.3">
      <c r="A3876">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s="3">
        <v>86.058000000000007</v>
      </c>
      <c r="S3876" s="5">
        <v>7</v>
      </c>
      <c r="T3876" s="4">
        <v>0.7</v>
      </c>
      <c r="U3876" s="3">
        <v>-63.109200000000001</v>
      </c>
      <c r="V3876" t="str">
        <f t="shared" si="120"/>
        <v>Sep-2016</v>
      </c>
      <c r="W3876" s="4">
        <f t="shared" si="121"/>
        <v>-0.73333333333333328</v>
      </c>
    </row>
    <row r="3877" spans="1:23" x14ac:dyDescent="0.3">
      <c r="A3877">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s="3">
        <v>108.78400000000001</v>
      </c>
      <c r="S3877" s="5">
        <v>2</v>
      </c>
      <c r="T3877" s="4">
        <v>0.2</v>
      </c>
      <c r="U3877" s="3">
        <v>6.7990000000000004</v>
      </c>
      <c r="V3877" t="str">
        <f t="shared" si="120"/>
        <v>Sep-2016</v>
      </c>
      <c r="W3877" s="4">
        <f t="shared" si="121"/>
        <v>6.25E-2</v>
      </c>
    </row>
    <row r="3878" spans="1:23" x14ac:dyDescent="0.3">
      <c r="A3878">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s="3">
        <v>10.272</v>
      </c>
      <c r="S3878" s="5">
        <v>3</v>
      </c>
      <c r="T3878" s="4">
        <v>0.2</v>
      </c>
      <c r="U3878" s="3">
        <v>3.21</v>
      </c>
      <c r="V3878" t="str">
        <f t="shared" si="120"/>
        <v>Sep-2016</v>
      </c>
      <c r="W3878" s="4">
        <f t="shared" si="121"/>
        <v>0.3125</v>
      </c>
    </row>
    <row r="3879" spans="1:23" x14ac:dyDescent="0.3">
      <c r="A3879">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v>
      </c>
      <c r="S3879" s="5">
        <v>5</v>
      </c>
      <c r="T3879" s="4">
        <v>0.7</v>
      </c>
      <c r="U3879" s="3">
        <v>-26.733000000000001</v>
      </c>
      <c r="V3879" t="str">
        <f t="shared" si="120"/>
        <v>Nov-2016</v>
      </c>
      <c r="W3879" s="4">
        <f t="shared" si="121"/>
        <v>-0.70000000000000007</v>
      </c>
    </row>
    <row r="3880" spans="1:23" x14ac:dyDescent="0.3">
      <c r="A3880">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49.631999999999998</v>
      </c>
      <c r="S3880" s="5">
        <v>4</v>
      </c>
      <c r="T3880" s="4">
        <v>0.2</v>
      </c>
      <c r="U3880" s="3">
        <v>3.7223999999999999</v>
      </c>
      <c r="V3880" t="str">
        <f t="shared" si="120"/>
        <v>Apr-2014</v>
      </c>
      <c r="W3880" s="4">
        <f t="shared" si="121"/>
        <v>7.4999999999999997E-2</v>
      </c>
    </row>
    <row r="3881" spans="1:23" x14ac:dyDescent="0.3">
      <c r="A3881">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s="3">
        <v>52.095999999999997</v>
      </c>
      <c r="S3881" s="5">
        <v>4</v>
      </c>
      <c r="T3881" s="4">
        <v>0.2</v>
      </c>
      <c r="U3881" s="3">
        <v>3.9072</v>
      </c>
      <c r="V3881" t="str">
        <f t="shared" si="120"/>
        <v>Apr-2014</v>
      </c>
      <c r="W3881" s="4">
        <f t="shared" si="121"/>
        <v>7.5000000000000011E-2</v>
      </c>
    </row>
    <row r="3882" spans="1:23" x14ac:dyDescent="0.3">
      <c r="A3882">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s="3">
        <v>9.5679999999999996</v>
      </c>
      <c r="S3882" s="5">
        <v>2</v>
      </c>
      <c r="T3882" s="4">
        <v>0.2</v>
      </c>
      <c r="U3882" s="3">
        <v>2.99</v>
      </c>
      <c r="V3882" t="str">
        <f t="shared" si="120"/>
        <v>Jun-2015</v>
      </c>
      <c r="W3882" s="4">
        <f t="shared" si="121"/>
        <v>0.31250000000000006</v>
      </c>
    </row>
    <row r="3883" spans="1:23" x14ac:dyDescent="0.3">
      <c r="A388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s="3">
        <v>82.367999999999995</v>
      </c>
      <c r="S3883" s="5">
        <v>2</v>
      </c>
      <c r="T3883" s="4">
        <v>0.2</v>
      </c>
      <c r="U3883" s="3">
        <v>-19.5624</v>
      </c>
      <c r="V3883" t="str">
        <f t="shared" si="120"/>
        <v>Jun-2015</v>
      </c>
      <c r="W3883" s="4">
        <f t="shared" si="121"/>
        <v>-0.23750000000000002</v>
      </c>
    </row>
    <row r="3884" spans="1:23" x14ac:dyDescent="0.3">
      <c r="A3884">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s="3">
        <v>364.70400000000001</v>
      </c>
      <c r="S3884" s="5">
        <v>6</v>
      </c>
      <c r="T3884" s="4">
        <v>0.2</v>
      </c>
      <c r="U3884" s="3">
        <v>-36.470399999999998</v>
      </c>
      <c r="V3884" t="str">
        <f t="shared" si="120"/>
        <v>Jun-2015</v>
      </c>
      <c r="W3884" s="4">
        <f t="shared" si="121"/>
        <v>-9.9999999999999992E-2</v>
      </c>
    </row>
    <row r="3885" spans="1:23" x14ac:dyDescent="0.3">
      <c r="A3885">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s="3">
        <v>40.256</v>
      </c>
      <c r="S3885" s="5">
        <v>4</v>
      </c>
      <c r="T3885" s="4">
        <v>0.2</v>
      </c>
      <c r="U3885" s="3">
        <v>11.070399999999999</v>
      </c>
      <c r="V3885" t="str">
        <f t="shared" si="120"/>
        <v>Jun-2015</v>
      </c>
      <c r="W3885" s="4">
        <f t="shared" si="121"/>
        <v>0.27499999999999997</v>
      </c>
    </row>
    <row r="3886" spans="1:23" x14ac:dyDescent="0.3">
      <c r="A3886">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s="3">
        <v>4.3680000000000003</v>
      </c>
      <c r="S3886" s="5">
        <v>3</v>
      </c>
      <c r="T3886" s="4">
        <v>0.2</v>
      </c>
      <c r="U3886" s="3">
        <v>0.38219999999999998</v>
      </c>
      <c r="V3886" t="str">
        <f t="shared" si="120"/>
        <v>Jul-2014</v>
      </c>
      <c r="W3886" s="4">
        <f t="shared" si="121"/>
        <v>8.7499999999999994E-2</v>
      </c>
    </row>
    <row r="3887" spans="1:23" x14ac:dyDescent="0.3">
      <c r="A3887">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12.128</v>
      </c>
      <c r="S3887" s="5">
        <v>4</v>
      </c>
      <c r="T3887" s="4">
        <v>0.8</v>
      </c>
      <c r="U3887" s="3">
        <v>-20.617599999999999</v>
      </c>
      <c r="V3887" t="str">
        <f t="shared" si="120"/>
        <v>Feb-2017</v>
      </c>
      <c r="W3887" s="4">
        <f t="shared" si="121"/>
        <v>-1.7</v>
      </c>
    </row>
    <row r="3888" spans="1:23" x14ac:dyDescent="0.3">
      <c r="A3888">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s="3">
        <v>134.85</v>
      </c>
      <c r="S3888" s="5">
        <v>3</v>
      </c>
      <c r="T3888" s="4">
        <v>0</v>
      </c>
      <c r="U3888" s="3">
        <v>37.758000000000003</v>
      </c>
      <c r="V3888" t="str">
        <f t="shared" si="120"/>
        <v>Mar-2016</v>
      </c>
      <c r="W3888" s="4">
        <f t="shared" si="121"/>
        <v>0.28000000000000003</v>
      </c>
    </row>
    <row r="3889" spans="1:23" x14ac:dyDescent="0.3">
      <c r="A3889">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s="3">
        <v>8.56</v>
      </c>
      <c r="S3889" s="5">
        <v>2</v>
      </c>
      <c r="T3889" s="4">
        <v>0</v>
      </c>
      <c r="U3889" s="3">
        <v>2.6536</v>
      </c>
      <c r="V3889" t="str">
        <f t="shared" si="120"/>
        <v>Jun-2014</v>
      </c>
      <c r="W3889" s="4">
        <f t="shared" si="121"/>
        <v>0.31</v>
      </c>
    </row>
    <row r="3890" spans="1:23" x14ac:dyDescent="0.3">
      <c r="A3890">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s="3">
        <v>239.97</v>
      </c>
      <c r="S3890" s="5">
        <v>3</v>
      </c>
      <c r="T3890" s="4">
        <v>0</v>
      </c>
      <c r="U3890" s="3">
        <v>67.191599999999994</v>
      </c>
      <c r="V3890" t="str">
        <f t="shared" si="120"/>
        <v>Jun-2014</v>
      </c>
      <c r="W3890" s="4">
        <f t="shared" si="121"/>
        <v>0.27999999999999997</v>
      </c>
    </row>
    <row r="3891" spans="1:23" x14ac:dyDescent="0.3">
      <c r="A3891">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s="3">
        <v>356.94</v>
      </c>
      <c r="S3891" s="5">
        <v>2</v>
      </c>
      <c r="T3891" s="4">
        <v>0</v>
      </c>
      <c r="U3891" s="3">
        <v>107.08199999999999</v>
      </c>
      <c r="V3891" t="str">
        <f t="shared" si="120"/>
        <v>Jun-2014</v>
      </c>
      <c r="W3891" s="4">
        <f t="shared" si="121"/>
        <v>0.3</v>
      </c>
    </row>
    <row r="3892" spans="1:23" x14ac:dyDescent="0.3">
      <c r="A3892">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s="5">
        <v>2</v>
      </c>
      <c r="T3892" s="4">
        <v>0</v>
      </c>
      <c r="U3892" s="3">
        <v>217.767</v>
      </c>
      <c r="V3892" t="str">
        <f t="shared" si="120"/>
        <v>Nov-2016</v>
      </c>
      <c r="W3892" s="4">
        <f t="shared" si="121"/>
        <v>0.33</v>
      </c>
    </row>
    <row r="3893" spans="1:23" x14ac:dyDescent="0.3">
      <c r="A389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v>
      </c>
      <c r="S3893" s="5">
        <v>6</v>
      </c>
      <c r="T3893" s="4">
        <v>0.2</v>
      </c>
      <c r="U3893" s="3">
        <v>210.59399999999999</v>
      </c>
      <c r="V3893" t="str">
        <f t="shared" si="120"/>
        <v>Nov-2016</v>
      </c>
      <c r="W3893" s="4">
        <f t="shared" si="121"/>
        <v>0.125</v>
      </c>
    </row>
    <row r="3894" spans="1:23" x14ac:dyDescent="0.3">
      <c r="A3894">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s="3">
        <v>559.91999999999996</v>
      </c>
      <c r="S3894" s="5">
        <v>8</v>
      </c>
      <c r="T3894" s="4">
        <v>0</v>
      </c>
      <c r="U3894" s="3">
        <v>190.37280000000001</v>
      </c>
      <c r="V3894" t="str">
        <f t="shared" si="120"/>
        <v>Nov-2016</v>
      </c>
      <c r="W3894" s="4">
        <f t="shared" si="121"/>
        <v>0.34</v>
      </c>
    </row>
    <row r="3895" spans="1:23" x14ac:dyDescent="0.3">
      <c r="A3895">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s="5">
        <v>7</v>
      </c>
      <c r="T3895" s="4">
        <v>0.2</v>
      </c>
      <c r="U3895" s="3">
        <v>48.990200000000002</v>
      </c>
      <c r="V3895" t="str">
        <f t="shared" si="120"/>
        <v>Nov-2016</v>
      </c>
      <c r="W3895" s="4">
        <f t="shared" si="121"/>
        <v>0.17499999999999999</v>
      </c>
    </row>
    <row r="3896" spans="1:23" x14ac:dyDescent="0.3">
      <c r="A3896">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s="3">
        <v>9.98</v>
      </c>
      <c r="S3896" s="5">
        <v>5</v>
      </c>
      <c r="T3896" s="4">
        <v>0.8</v>
      </c>
      <c r="U3896" s="3">
        <v>-16.466999999999999</v>
      </c>
      <c r="V3896" t="str">
        <f t="shared" si="120"/>
        <v>Nov-2014</v>
      </c>
      <c r="W3896" s="4">
        <f t="shared" si="121"/>
        <v>-1.65</v>
      </c>
    </row>
    <row r="3897" spans="1:23" x14ac:dyDescent="0.3">
      <c r="A3897">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s="3">
        <v>48.9</v>
      </c>
      <c r="S3897" s="5">
        <v>5</v>
      </c>
      <c r="T3897" s="4">
        <v>0</v>
      </c>
      <c r="U3897" s="3">
        <v>18.093</v>
      </c>
      <c r="V3897" t="str">
        <f t="shared" si="120"/>
        <v>May-2017</v>
      </c>
      <c r="W3897" s="4">
        <f t="shared" si="121"/>
        <v>0.37</v>
      </c>
    </row>
    <row r="3898" spans="1:23" x14ac:dyDescent="0.3">
      <c r="A3898">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3.552</v>
      </c>
      <c r="S3898" s="5">
        <v>3</v>
      </c>
      <c r="T3898" s="4">
        <v>0.2</v>
      </c>
      <c r="U3898" s="3">
        <v>1.2432000000000001</v>
      </c>
      <c r="V3898" t="str">
        <f t="shared" si="120"/>
        <v>Dec-2017</v>
      </c>
      <c r="W3898" s="4">
        <f t="shared" si="121"/>
        <v>0.35000000000000003</v>
      </c>
    </row>
    <row r="3899" spans="1:23" x14ac:dyDescent="0.3">
      <c r="A3899">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v>
      </c>
      <c r="S3899" s="5">
        <v>3</v>
      </c>
      <c r="T3899" s="4">
        <v>0.2</v>
      </c>
      <c r="U3899" s="3">
        <v>5.4432</v>
      </c>
      <c r="V3899" t="str">
        <f t="shared" si="120"/>
        <v>Dec-2017</v>
      </c>
      <c r="W3899" s="4">
        <f t="shared" si="121"/>
        <v>0.35000000000000003</v>
      </c>
    </row>
    <row r="3900" spans="1:23" x14ac:dyDescent="0.3">
      <c r="A3900">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s="3">
        <v>2.3679999999999999</v>
      </c>
      <c r="S3900" s="5">
        <v>2</v>
      </c>
      <c r="T3900" s="4">
        <v>0.2</v>
      </c>
      <c r="U3900" s="3">
        <v>0.82879999999999998</v>
      </c>
      <c r="V3900" t="str">
        <f t="shared" si="120"/>
        <v>Dec-2017</v>
      </c>
      <c r="W3900" s="4">
        <f t="shared" si="121"/>
        <v>0.35000000000000003</v>
      </c>
    </row>
    <row r="3901" spans="1:23" x14ac:dyDescent="0.3">
      <c r="A3901">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s="5">
        <v>2</v>
      </c>
      <c r="T3901" s="4">
        <v>0.2</v>
      </c>
      <c r="U3901" s="3">
        <v>25.596800000000002</v>
      </c>
      <c r="V3901" t="str">
        <f t="shared" si="120"/>
        <v>Dec-2017</v>
      </c>
      <c r="W3901" s="4">
        <f t="shared" si="121"/>
        <v>0.2</v>
      </c>
    </row>
    <row r="3902" spans="1:23" x14ac:dyDescent="0.3">
      <c r="A3902">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s="3">
        <v>10.368</v>
      </c>
      <c r="S3902" s="5">
        <v>2</v>
      </c>
      <c r="T3902" s="4">
        <v>0.2</v>
      </c>
      <c r="U3902" s="3">
        <v>3.6288</v>
      </c>
      <c r="V3902" t="str">
        <f t="shared" si="120"/>
        <v>Jan-2015</v>
      </c>
      <c r="W3902" s="4">
        <f t="shared" si="121"/>
        <v>0.35</v>
      </c>
    </row>
    <row r="3903" spans="1:23" x14ac:dyDescent="0.3">
      <c r="A390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s="3">
        <v>47.984000000000002</v>
      </c>
      <c r="S3903" s="5">
        <v>2</v>
      </c>
      <c r="T3903" s="4">
        <v>0.2</v>
      </c>
      <c r="U3903" s="3">
        <v>-1.1996</v>
      </c>
      <c r="V3903" t="str">
        <f t="shared" si="120"/>
        <v>Nov-2015</v>
      </c>
      <c r="W3903" s="4">
        <f t="shared" si="121"/>
        <v>-2.4999999999999998E-2</v>
      </c>
    </row>
    <row r="3904" spans="1:23" x14ac:dyDescent="0.3">
      <c r="A3904">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s="5">
        <v>14</v>
      </c>
      <c r="T3904" s="4">
        <v>0</v>
      </c>
      <c r="U3904" s="3">
        <v>75.6952</v>
      </c>
      <c r="V3904" t="str">
        <f t="shared" si="120"/>
        <v>Oct-2015</v>
      </c>
      <c r="W3904" s="4">
        <f t="shared" si="121"/>
        <v>0.28000000000000003</v>
      </c>
    </row>
    <row r="3905" spans="1:23" x14ac:dyDescent="0.3">
      <c r="A3905">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s="3">
        <v>98.111999999999995</v>
      </c>
      <c r="S3905" s="5">
        <v>7</v>
      </c>
      <c r="T3905" s="4">
        <v>0.2</v>
      </c>
      <c r="U3905" s="3">
        <v>18.396000000000001</v>
      </c>
      <c r="V3905" t="str">
        <f t="shared" si="120"/>
        <v>Apr-2015</v>
      </c>
      <c r="W3905" s="4">
        <f t="shared" si="121"/>
        <v>0.18750000000000003</v>
      </c>
    </row>
    <row r="3906" spans="1:23" x14ac:dyDescent="0.3">
      <c r="A3906">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s="3">
        <v>563.80799999999999</v>
      </c>
      <c r="S3906" s="5">
        <v>4</v>
      </c>
      <c r="T3906" s="4">
        <v>0.2</v>
      </c>
      <c r="U3906" s="3">
        <v>21.142800000000001</v>
      </c>
      <c r="V3906" t="str">
        <f t="shared" si="120"/>
        <v>Apr-2015</v>
      </c>
      <c r="W3906" s="4">
        <f t="shared" si="121"/>
        <v>3.7500000000000006E-2</v>
      </c>
    </row>
    <row r="3907" spans="1:23" x14ac:dyDescent="0.3">
      <c r="A3907">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s="3">
        <v>10.428000000000001</v>
      </c>
      <c r="S3907" s="5">
        <v>4</v>
      </c>
      <c r="T3907" s="4">
        <v>0.7</v>
      </c>
      <c r="U3907" s="3">
        <v>-6.952</v>
      </c>
      <c r="V3907" t="str">
        <f t="shared" ref="V3907:V3970" si="122">TEXT(D3907,"mmm-yyyy")</f>
        <v>Apr-2015</v>
      </c>
      <c r="W3907" s="4">
        <f t="shared" ref="W3907:W3970" si="123">IF(R3907=0,0,U3907/R3907)</f>
        <v>-0.66666666666666663</v>
      </c>
    </row>
    <row r="3908" spans="1:23" x14ac:dyDescent="0.3">
      <c r="A3908">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s="3">
        <v>547.13599999999997</v>
      </c>
      <c r="S3908" s="5">
        <v>4</v>
      </c>
      <c r="T3908" s="4">
        <v>0.2</v>
      </c>
      <c r="U3908" s="3">
        <v>-68.391999999999996</v>
      </c>
      <c r="V3908" t="str">
        <f t="shared" si="122"/>
        <v>Apr-2015</v>
      </c>
      <c r="W3908" s="4">
        <f t="shared" si="123"/>
        <v>-0.125</v>
      </c>
    </row>
    <row r="3909" spans="1:23" x14ac:dyDescent="0.3">
      <c r="A3909">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s="3">
        <v>14.85</v>
      </c>
      <c r="S3909" s="5">
        <v>5</v>
      </c>
      <c r="T3909" s="4">
        <v>0.4</v>
      </c>
      <c r="U3909" s="3">
        <v>-3.2174999999999998</v>
      </c>
      <c r="V3909" t="str">
        <f t="shared" si="122"/>
        <v>Apr-2015</v>
      </c>
      <c r="W3909" s="4">
        <f t="shared" si="123"/>
        <v>-0.21666666666666665</v>
      </c>
    </row>
    <row r="3910" spans="1:23" x14ac:dyDescent="0.3">
      <c r="A3910">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s="3">
        <v>41.988</v>
      </c>
      <c r="S3910" s="5">
        <v>2</v>
      </c>
      <c r="T3910" s="4">
        <v>0.4</v>
      </c>
      <c r="U3910" s="3">
        <v>-9.7972000000000001</v>
      </c>
      <c r="V3910" t="str">
        <f t="shared" si="122"/>
        <v>Apr-2015</v>
      </c>
      <c r="W3910" s="4">
        <f t="shared" si="123"/>
        <v>-0.23333333333333334</v>
      </c>
    </row>
    <row r="3911" spans="1:23" x14ac:dyDescent="0.3">
      <c r="A3911">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s="3">
        <v>7.5839999999999996</v>
      </c>
      <c r="S3911" s="5">
        <v>1</v>
      </c>
      <c r="T3911" s="4">
        <v>0.2</v>
      </c>
      <c r="U3911" s="3">
        <v>2.37</v>
      </c>
      <c r="V3911" t="str">
        <f t="shared" si="122"/>
        <v>Apr-2015</v>
      </c>
      <c r="W3911" s="4">
        <f t="shared" si="123"/>
        <v>0.31250000000000006</v>
      </c>
    </row>
    <row r="3912" spans="1:23" x14ac:dyDescent="0.3">
      <c r="A3912">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s="3">
        <v>352.45</v>
      </c>
      <c r="S3912" s="5">
        <v>5</v>
      </c>
      <c r="T3912" s="4">
        <v>0.5</v>
      </c>
      <c r="U3912" s="3">
        <v>-211.47</v>
      </c>
      <c r="V3912" t="str">
        <f t="shared" si="122"/>
        <v>Apr-2015</v>
      </c>
      <c r="W3912" s="4">
        <f t="shared" si="123"/>
        <v>-0.6</v>
      </c>
    </row>
    <row r="3913" spans="1:23" x14ac:dyDescent="0.3">
      <c r="A391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s="3">
        <v>470.37599999999998</v>
      </c>
      <c r="S3913" s="5">
        <v>3</v>
      </c>
      <c r="T3913" s="4">
        <v>0.2</v>
      </c>
      <c r="U3913" s="3">
        <v>52.917299999999997</v>
      </c>
      <c r="V3913" t="str">
        <f t="shared" si="122"/>
        <v>Jun-2017</v>
      </c>
      <c r="W3913" s="4">
        <f t="shared" si="123"/>
        <v>0.1125</v>
      </c>
    </row>
    <row r="3914" spans="1:23" x14ac:dyDescent="0.3">
      <c r="A3914">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s="5">
        <v>3</v>
      </c>
      <c r="T3914" s="4">
        <v>0</v>
      </c>
      <c r="U3914" s="3">
        <v>9.3312000000000008</v>
      </c>
      <c r="V3914" t="str">
        <f t="shared" si="122"/>
        <v>Sep-2017</v>
      </c>
      <c r="W3914" s="4">
        <f t="shared" si="123"/>
        <v>0.48000000000000004</v>
      </c>
    </row>
    <row r="3915" spans="1:23" x14ac:dyDescent="0.3">
      <c r="A3915">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s="5">
        <v>2</v>
      </c>
      <c r="T3915" s="4">
        <v>0</v>
      </c>
      <c r="U3915" s="3">
        <v>3.2406000000000001</v>
      </c>
      <c r="V3915" t="str">
        <f t="shared" si="122"/>
        <v>Sep-2017</v>
      </c>
      <c r="W3915" s="4">
        <f t="shared" si="123"/>
        <v>0.33</v>
      </c>
    </row>
    <row r="3916" spans="1:23" x14ac:dyDescent="0.3">
      <c r="A3916">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801.6</v>
      </c>
      <c r="S3916" s="5">
        <v>5</v>
      </c>
      <c r="T3916" s="4">
        <v>0.5</v>
      </c>
      <c r="U3916" s="3">
        <v>-448.89600000000002</v>
      </c>
      <c r="V3916" t="str">
        <f t="shared" si="122"/>
        <v>Jul-2017</v>
      </c>
      <c r="W3916" s="4">
        <f t="shared" si="123"/>
        <v>-0.56000000000000005</v>
      </c>
    </row>
    <row r="3917" spans="1:23" x14ac:dyDescent="0.3">
      <c r="A3917">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s="5">
        <v>2</v>
      </c>
      <c r="T3917" s="4">
        <v>0.2</v>
      </c>
      <c r="U3917" s="3">
        <v>10.098000000000001</v>
      </c>
      <c r="V3917" t="str">
        <f t="shared" si="122"/>
        <v>Jul-2017</v>
      </c>
      <c r="W3917" s="4">
        <f t="shared" si="123"/>
        <v>6.25E-2</v>
      </c>
    </row>
    <row r="3918" spans="1:23" x14ac:dyDescent="0.3">
      <c r="A3918">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s="3">
        <v>16.096</v>
      </c>
      <c r="S3918" s="5">
        <v>2</v>
      </c>
      <c r="T3918" s="4">
        <v>0.2</v>
      </c>
      <c r="U3918" s="3">
        <v>5.2312000000000003</v>
      </c>
      <c r="V3918" t="str">
        <f t="shared" si="122"/>
        <v>Jul-2017</v>
      </c>
      <c r="W3918" s="4">
        <f t="shared" si="123"/>
        <v>0.32500000000000001</v>
      </c>
    </row>
    <row r="3919" spans="1:23" x14ac:dyDescent="0.3">
      <c r="A3919">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7.6559999999999997</v>
      </c>
      <c r="S3919" s="5">
        <v>4</v>
      </c>
      <c r="T3919" s="4">
        <v>0.7</v>
      </c>
      <c r="U3919" s="3">
        <v>-6.1247999999999996</v>
      </c>
      <c r="V3919" t="str">
        <f t="shared" si="122"/>
        <v>Jul-2017</v>
      </c>
      <c r="W3919" s="4">
        <f t="shared" si="123"/>
        <v>-0.79999999999999993</v>
      </c>
    </row>
    <row r="3920" spans="1:23" x14ac:dyDescent="0.3">
      <c r="A3920">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v>
      </c>
      <c r="S3920" s="5">
        <v>3</v>
      </c>
      <c r="T3920" s="4">
        <v>0.2</v>
      </c>
      <c r="U3920" s="3">
        <v>-42.896700000000003</v>
      </c>
      <c r="V3920" t="str">
        <f t="shared" si="122"/>
        <v>Jul-2017</v>
      </c>
      <c r="W3920" s="4">
        <f t="shared" si="123"/>
        <v>-0.13750000000000001</v>
      </c>
    </row>
    <row r="3921" spans="1:23" x14ac:dyDescent="0.3">
      <c r="A3921">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s="5">
        <v>4</v>
      </c>
      <c r="T3921" s="4">
        <v>0</v>
      </c>
      <c r="U3921" s="3">
        <v>16.653600000000001</v>
      </c>
      <c r="V3921" t="str">
        <f t="shared" si="122"/>
        <v>Dec-2015</v>
      </c>
      <c r="W3921" s="4">
        <f t="shared" si="123"/>
        <v>0.27</v>
      </c>
    </row>
    <row r="3922" spans="1:23" x14ac:dyDescent="0.3">
      <c r="A3922">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s="3">
        <v>63.96</v>
      </c>
      <c r="S3922" s="5">
        <v>4</v>
      </c>
      <c r="T3922" s="4">
        <v>0</v>
      </c>
      <c r="U3922" s="3">
        <v>30.700800000000001</v>
      </c>
      <c r="V3922" t="str">
        <f t="shared" si="122"/>
        <v>Dec-2015</v>
      </c>
      <c r="W3922" s="4">
        <f t="shared" si="123"/>
        <v>0.48</v>
      </c>
    </row>
    <row r="3923" spans="1:23" x14ac:dyDescent="0.3">
      <c r="A392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s="3">
        <v>359.976</v>
      </c>
      <c r="S3923" s="5">
        <v>3</v>
      </c>
      <c r="T3923" s="4">
        <v>0.2</v>
      </c>
      <c r="U3923" s="3">
        <v>35.997599999999998</v>
      </c>
      <c r="V3923" t="str">
        <f t="shared" si="122"/>
        <v>Jul-2016</v>
      </c>
      <c r="W3923" s="4">
        <f t="shared" si="123"/>
        <v>9.9999999999999992E-2</v>
      </c>
    </row>
    <row r="3924" spans="1:23" x14ac:dyDescent="0.3">
      <c r="A3924">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s="5">
        <v>6</v>
      </c>
      <c r="T3924" s="4">
        <v>0.2</v>
      </c>
      <c r="U3924" s="3">
        <v>7.92</v>
      </c>
      <c r="V3924" t="str">
        <f t="shared" si="122"/>
        <v>Sep-2017</v>
      </c>
      <c r="W3924" s="4">
        <f t="shared" si="123"/>
        <v>0.3125</v>
      </c>
    </row>
    <row r="3925" spans="1:23" x14ac:dyDescent="0.3">
      <c r="A3925">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s="3">
        <v>26.72</v>
      </c>
      <c r="S3925" s="5">
        <v>5</v>
      </c>
      <c r="T3925" s="4">
        <v>0.2</v>
      </c>
      <c r="U3925" s="3">
        <v>9.3520000000000003</v>
      </c>
      <c r="V3925" t="str">
        <f t="shared" si="122"/>
        <v>Sep-2017</v>
      </c>
      <c r="W3925" s="4">
        <f t="shared" si="123"/>
        <v>0.35000000000000003</v>
      </c>
    </row>
    <row r="3926" spans="1:23" x14ac:dyDescent="0.3">
      <c r="A3926">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s="5">
        <v>2</v>
      </c>
      <c r="T3926" s="4">
        <v>0</v>
      </c>
      <c r="U3926" s="3">
        <v>1.2112000000000001</v>
      </c>
      <c r="V3926" t="str">
        <f t="shared" si="122"/>
        <v>Sep-2014</v>
      </c>
      <c r="W3926" s="4">
        <f t="shared" si="123"/>
        <v>0.04</v>
      </c>
    </row>
    <row r="3927" spans="1:23" x14ac:dyDescent="0.3">
      <c r="A3927">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57.93</v>
      </c>
      <c r="S3927" s="5">
        <v>3</v>
      </c>
      <c r="T3927" s="4">
        <v>0</v>
      </c>
      <c r="U3927" s="3">
        <v>16.220400000000001</v>
      </c>
      <c r="V3927" t="str">
        <f t="shared" si="122"/>
        <v>Sep-2014</v>
      </c>
      <c r="W3927" s="4">
        <f t="shared" si="123"/>
        <v>0.28000000000000003</v>
      </c>
    </row>
    <row r="3928" spans="1:23" x14ac:dyDescent="0.3">
      <c r="A3928">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s="3">
        <v>35.340000000000003</v>
      </c>
      <c r="S3928" s="5">
        <v>2</v>
      </c>
      <c r="T3928" s="4">
        <v>0</v>
      </c>
      <c r="U3928" s="3">
        <v>13.4292</v>
      </c>
      <c r="V3928" t="str">
        <f t="shared" si="122"/>
        <v>Sep-2014</v>
      </c>
      <c r="W3928" s="4">
        <f t="shared" si="123"/>
        <v>0.37999999999999995</v>
      </c>
    </row>
    <row r="3929" spans="1:23" x14ac:dyDescent="0.3">
      <c r="A3929">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s="5">
        <v>5</v>
      </c>
      <c r="T3929" s="4">
        <v>0.2</v>
      </c>
      <c r="U3929" s="3">
        <v>46.3185</v>
      </c>
      <c r="V3929" t="str">
        <f t="shared" si="122"/>
        <v>Sep-2014</v>
      </c>
      <c r="W3929" s="4">
        <f t="shared" si="123"/>
        <v>0.33749999999999997</v>
      </c>
    </row>
    <row r="3930" spans="1:23" x14ac:dyDescent="0.3">
      <c r="A3930">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s="5">
        <v>5</v>
      </c>
      <c r="T3930" s="4">
        <v>0.32</v>
      </c>
      <c r="U3930" s="3">
        <v>-14.196</v>
      </c>
      <c r="V3930" t="str">
        <f t="shared" si="122"/>
        <v>Mar-2016</v>
      </c>
      <c r="W3930" s="4">
        <f t="shared" si="123"/>
        <v>-5.8823529411764705E-2</v>
      </c>
    </row>
    <row r="3931" spans="1:23" x14ac:dyDescent="0.3">
      <c r="A3931">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5.1840000000000002</v>
      </c>
      <c r="S3931" s="5">
        <v>1</v>
      </c>
      <c r="T3931" s="4">
        <v>0.2</v>
      </c>
      <c r="U3931" s="3">
        <v>1.8792</v>
      </c>
      <c r="V3931" t="str">
        <f t="shared" si="122"/>
        <v>Mar-2016</v>
      </c>
      <c r="W3931" s="4">
        <f t="shared" si="123"/>
        <v>0.36249999999999999</v>
      </c>
    </row>
    <row r="3932" spans="1:23" x14ac:dyDescent="0.3">
      <c r="A3932">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s="5">
        <v>7</v>
      </c>
      <c r="T3932" s="4">
        <v>0.2</v>
      </c>
      <c r="U3932" s="3">
        <v>16.373699999999999</v>
      </c>
      <c r="V3932" t="str">
        <f t="shared" si="122"/>
        <v>Mar-2016</v>
      </c>
      <c r="W3932" s="4">
        <f t="shared" si="123"/>
        <v>0.11249999999999999</v>
      </c>
    </row>
    <row r="3933" spans="1:23" x14ac:dyDescent="0.3">
      <c r="A393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s="3">
        <v>5.4720000000000004</v>
      </c>
      <c r="S3933" s="5">
        <v>3</v>
      </c>
      <c r="T3933" s="4">
        <v>0.2</v>
      </c>
      <c r="U3933" s="3">
        <v>1.6415999999999999</v>
      </c>
      <c r="V3933" t="str">
        <f t="shared" si="122"/>
        <v>Sep-2016</v>
      </c>
      <c r="W3933" s="4">
        <f t="shared" si="123"/>
        <v>0.3</v>
      </c>
    </row>
    <row r="3934" spans="1:23" x14ac:dyDescent="0.3">
      <c r="A3934">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s="5">
        <v>2</v>
      </c>
      <c r="T3934" s="4">
        <v>0.2</v>
      </c>
      <c r="U3934" s="3">
        <v>13.195600000000001</v>
      </c>
      <c r="V3934" t="str">
        <f t="shared" si="122"/>
        <v>Sep-2016</v>
      </c>
      <c r="W3934" s="4">
        <f t="shared" si="123"/>
        <v>0.27500000000000002</v>
      </c>
    </row>
    <row r="3935" spans="1:23" x14ac:dyDescent="0.3">
      <c r="A3935">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s="3">
        <v>9.4</v>
      </c>
      <c r="S3935" s="5">
        <v>5</v>
      </c>
      <c r="T3935" s="4">
        <v>0</v>
      </c>
      <c r="U3935" s="3">
        <v>2.726</v>
      </c>
      <c r="V3935" t="str">
        <f t="shared" si="122"/>
        <v>Sep-2017</v>
      </c>
      <c r="W3935" s="4">
        <f t="shared" si="123"/>
        <v>0.28999999999999998</v>
      </c>
    </row>
    <row r="3936" spans="1:23" x14ac:dyDescent="0.3">
      <c r="A3936">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s="3">
        <v>74</v>
      </c>
      <c r="S3936" s="5">
        <v>5</v>
      </c>
      <c r="T3936" s="4">
        <v>0</v>
      </c>
      <c r="U3936" s="3">
        <v>37</v>
      </c>
      <c r="V3936" t="str">
        <f t="shared" si="122"/>
        <v>Sep-2017</v>
      </c>
      <c r="W3936" s="4">
        <f t="shared" si="123"/>
        <v>0.5</v>
      </c>
    </row>
    <row r="3937" spans="1:23" x14ac:dyDescent="0.3">
      <c r="A3937">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s="3">
        <v>201.584</v>
      </c>
      <c r="S3937" s="5">
        <v>2</v>
      </c>
      <c r="T3937" s="4">
        <v>0.2</v>
      </c>
      <c r="U3937" s="3">
        <v>12.599</v>
      </c>
      <c r="V3937" t="str">
        <f t="shared" si="122"/>
        <v>Sep-2017</v>
      </c>
      <c r="W3937" s="4">
        <f t="shared" si="123"/>
        <v>6.25E-2</v>
      </c>
    </row>
    <row r="3938" spans="1:23" x14ac:dyDescent="0.3">
      <c r="A3938">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s="3">
        <v>28.751999999999999</v>
      </c>
      <c r="S3938" s="5">
        <v>3</v>
      </c>
      <c r="T3938" s="4">
        <v>0.2</v>
      </c>
      <c r="U3938" s="3">
        <v>9.3444000000000003</v>
      </c>
      <c r="V3938" t="str">
        <f t="shared" si="122"/>
        <v>Jun-2015</v>
      </c>
      <c r="W3938" s="4">
        <f t="shared" si="123"/>
        <v>0.32500000000000001</v>
      </c>
    </row>
    <row r="3939" spans="1:23" x14ac:dyDescent="0.3">
      <c r="A3939">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s="3">
        <v>27.216000000000001</v>
      </c>
      <c r="S3939" s="5">
        <v>3</v>
      </c>
      <c r="T3939" s="4">
        <v>0.2</v>
      </c>
      <c r="U3939" s="3">
        <v>9.8658000000000001</v>
      </c>
      <c r="V3939" t="str">
        <f t="shared" si="122"/>
        <v>Jun-2015</v>
      </c>
      <c r="W3939" s="4">
        <f t="shared" si="123"/>
        <v>0.36249999999999999</v>
      </c>
    </row>
    <row r="3940" spans="1:23" x14ac:dyDescent="0.3">
      <c r="A3940">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s="3">
        <v>197.37200000000001</v>
      </c>
      <c r="S3940" s="5">
        <v>2</v>
      </c>
      <c r="T3940" s="4">
        <v>0.3</v>
      </c>
      <c r="U3940" s="3">
        <v>-25.3764</v>
      </c>
      <c r="V3940" t="str">
        <f t="shared" si="122"/>
        <v>Jun-2015</v>
      </c>
      <c r="W3940" s="4">
        <f t="shared" si="123"/>
        <v>-0.12857142857142856</v>
      </c>
    </row>
    <row r="3941" spans="1:23" x14ac:dyDescent="0.3">
      <c r="A3941">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s="3">
        <v>1424.9</v>
      </c>
      <c r="S3941" s="5">
        <v>5</v>
      </c>
      <c r="T3941" s="4">
        <v>0</v>
      </c>
      <c r="U3941" s="3">
        <v>356.22500000000002</v>
      </c>
      <c r="V3941" t="str">
        <f t="shared" si="122"/>
        <v>Dec-2016</v>
      </c>
      <c r="W3941" s="4">
        <f t="shared" si="123"/>
        <v>0.25</v>
      </c>
    </row>
    <row r="3942" spans="1:23" x14ac:dyDescent="0.3">
      <c r="A3942">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s="5">
        <v>2</v>
      </c>
      <c r="T3942" s="4">
        <v>0</v>
      </c>
      <c r="U3942" s="3">
        <v>6.2607999999999997</v>
      </c>
      <c r="V3942" t="str">
        <f t="shared" si="122"/>
        <v>May-2017</v>
      </c>
      <c r="W3942" s="4">
        <f t="shared" si="123"/>
        <v>0.42999999999999994</v>
      </c>
    </row>
    <row r="3943" spans="1:23" x14ac:dyDescent="0.3">
      <c r="A394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s="5">
        <v>1</v>
      </c>
      <c r="T3943" s="4">
        <v>0.2</v>
      </c>
      <c r="U3943" s="3">
        <v>1.0286999999999999</v>
      </c>
      <c r="V3943" t="str">
        <f t="shared" si="122"/>
        <v>May-2017</v>
      </c>
      <c r="W3943" s="4">
        <f t="shared" si="123"/>
        <v>0.33749999999999997</v>
      </c>
    </row>
    <row r="3944" spans="1:23" x14ac:dyDescent="0.3">
      <c r="A3944">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v>
      </c>
      <c r="S3944" s="5">
        <v>5</v>
      </c>
      <c r="T3944" s="4">
        <v>0.2</v>
      </c>
      <c r="U3944" s="3">
        <v>9.0719999999999992</v>
      </c>
      <c r="V3944" t="str">
        <f t="shared" si="122"/>
        <v>May-2017</v>
      </c>
      <c r="W3944" s="4">
        <f t="shared" si="123"/>
        <v>0.34999999999999992</v>
      </c>
    </row>
    <row r="3945" spans="1:23" x14ac:dyDescent="0.3">
      <c r="A3945">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s="3">
        <v>835.17</v>
      </c>
      <c r="S3945" s="5">
        <v>7</v>
      </c>
      <c r="T3945" s="4">
        <v>0</v>
      </c>
      <c r="U3945" s="3">
        <v>16.703399999999998</v>
      </c>
      <c r="V3945" t="str">
        <f t="shared" si="122"/>
        <v>Jun-2016</v>
      </c>
      <c r="W3945" s="4">
        <f t="shared" si="123"/>
        <v>0.02</v>
      </c>
    </row>
    <row r="3946" spans="1:23" x14ac:dyDescent="0.3">
      <c r="A3946">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s="5">
        <v>3</v>
      </c>
      <c r="T3946" s="4">
        <v>0</v>
      </c>
      <c r="U3946" s="3">
        <v>8.4966000000000008</v>
      </c>
      <c r="V3946" t="str">
        <f t="shared" si="122"/>
        <v>May-2016</v>
      </c>
      <c r="W3946" s="4">
        <f t="shared" si="123"/>
        <v>0.49000000000000005</v>
      </c>
    </row>
    <row r="3947" spans="1:23" x14ac:dyDescent="0.3">
      <c r="A3947">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s="3">
        <v>44.384</v>
      </c>
      <c r="S3947" s="5">
        <v>1</v>
      </c>
      <c r="T3947" s="4">
        <v>0.2</v>
      </c>
      <c r="U3947" s="3">
        <v>15.5344</v>
      </c>
      <c r="V3947" t="str">
        <f t="shared" si="122"/>
        <v>Nov-2017</v>
      </c>
      <c r="W3947" s="4">
        <f t="shared" si="123"/>
        <v>0.35</v>
      </c>
    </row>
    <row r="3948" spans="1:23" x14ac:dyDescent="0.3">
      <c r="A3948">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v>
      </c>
      <c r="S3948" s="5">
        <v>1</v>
      </c>
      <c r="T3948" s="4">
        <v>0.2</v>
      </c>
      <c r="U3948" s="3">
        <v>-0.66239999999999999</v>
      </c>
      <c r="V3948" t="str">
        <f t="shared" si="122"/>
        <v>Nov-2017</v>
      </c>
      <c r="W3948" s="4">
        <f t="shared" si="123"/>
        <v>-0.22500000000000001</v>
      </c>
    </row>
    <row r="3949" spans="1:23" x14ac:dyDescent="0.3">
      <c r="A3949">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s="5">
        <v>2</v>
      </c>
      <c r="T3949" s="4">
        <v>0.2</v>
      </c>
      <c r="U3949" s="3">
        <v>1.0347999999999999</v>
      </c>
      <c r="V3949" t="str">
        <f t="shared" si="122"/>
        <v>Nov-2016</v>
      </c>
      <c r="W3949" s="4">
        <f t="shared" si="123"/>
        <v>0.16249999999999998</v>
      </c>
    </row>
    <row r="3950" spans="1:23" x14ac:dyDescent="0.3">
      <c r="A3950">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48.847999999999999</v>
      </c>
      <c r="S3950" s="5">
        <v>2</v>
      </c>
      <c r="T3950" s="4">
        <v>0.2</v>
      </c>
      <c r="U3950" s="3">
        <v>15.8756</v>
      </c>
      <c r="V3950" t="str">
        <f t="shared" si="122"/>
        <v>Nov-2016</v>
      </c>
      <c r="W3950" s="4">
        <f t="shared" si="123"/>
        <v>0.32500000000000001</v>
      </c>
    </row>
    <row r="3951" spans="1:23" x14ac:dyDescent="0.3">
      <c r="A3951">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s="5">
        <v>2</v>
      </c>
      <c r="T3951" s="4">
        <v>0.2</v>
      </c>
      <c r="U3951" s="3">
        <v>6.6311999999999998</v>
      </c>
      <c r="V3951" t="str">
        <f t="shared" si="122"/>
        <v>Nov-2016</v>
      </c>
      <c r="W3951" s="4">
        <f t="shared" si="123"/>
        <v>0.33749999999999997</v>
      </c>
    </row>
    <row r="3952" spans="1:23" x14ac:dyDescent="0.3">
      <c r="A3952">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s="5">
        <v>6</v>
      </c>
      <c r="T3952" s="4">
        <v>0.3</v>
      </c>
      <c r="U3952" s="3">
        <v>-18.222000000000001</v>
      </c>
      <c r="V3952" t="str">
        <f t="shared" si="122"/>
        <v>Nov-2016</v>
      </c>
      <c r="W3952" s="4">
        <f t="shared" si="123"/>
        <v>-7.1428571428571438E-2</v>
      </c>
    </row>
    <row r="3953" spans="1:23" x14ac:dyDescent="0.3">
      <c r="A395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s="5">
        <v>2</v>
      </c>
      <c r="T3953" s="4">
        <v>0.2</v>
      </c>
      <c r="U3953" s="3">
        <v>6.0368000000000004</v>
      </c>
      <c r="V3953" t="str">
        <f t="shared" si="122"/>
        <v>Nov-2014</v>
      </c>
      <c r="W3953" s="4">
        <f t="shared" si="123"/>
        <v>0.35</v>
      </c>
    </row>
    <row r="3954" spans="1:23" x14ac:dyDescent="0.3">
      <c r="A3954">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s="3">
        <v>159.98400000000001</v>
      </c>
      <c r="S3954" s="5">
        <v>2</v>
      </c>
      <c r="T3954" s="4">
        <v>0.2</v>
      </c>
      <c r="U3954" s="3">
        <v>13.9986</v>
      </c>
      <c r="V3954" t="str">
        <f t="shared" si="122"/>
        <v>Mar-2016</v>
      </c>
      <c r="W3954" s="4">
        <f t="shared" si="123"/>
        <v>8.7499999999999994E-2</v>
      </c>
    </row>
    <row r="3955" spans="1:23" x14ac:dyDescent="0.3">
      <c r="A3955">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s="5">
        <v>2</v>
      </c>
      <c r="T3955" s="4">
        <v>0</v>
      </c>
      <c r="U3955" s="3">
        <v>5.8419999999999996</v>
      </c>
      <c r="V3955" t="str">
        <f t="shared" si="122"/>
        <v>Jan-2017</v>
      </c>
      <c r="W3955" s="4">
        <f t="shared" si="123"/>
        <v>0.46</v>
      </c>
    </row>
    <row r="3956" spans="1:23" x14ac:dyDescent="0.3">
      <c r="A3956">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s="5">
        <v>1</v>
      </c>
      <c r="T3956" s="4">
        <v>0</v>
      </c>
      <c r="U3956" s="3">
        <v>2.3521000000000001</v>
      </c>
      <c r="V3956" t="str">
        <f t="shared" si="122"/>
        <v>Apr-2014</v>
      </c>
      <c r="W3956" s="4">
        <f t="shared" si="123"/>
        <v>0.43000000000000005</v>
      </c>
    </row>
    <row r="3957" spans="1:23" x14ac:dyDescent="0.3">
      <c r="A3957">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s="5">
        <v>4</v>
      </c>
      <c r="T3957" s="4">
        <v>0</v>
      </c>
      <c r="U3957" s="3">
        <v>23.808</v>
      </c>
      <c r="V3957" t="str">
        <f t="shared" si="122"/>
        <v>Apr-2014</v>
      </c>
      <c r="W3957" s="4">
        <f t="shared" si="123"/>
        <v>0.3</v>
      </c>
    </row>
    <row r="3958" spans="1:23" x14ac:dyDescent="0.3">
      <c r="A3958">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s="5">
        <v>3</v>
      </c>
      <c r="T3958" s="4">
        <v>0</v>
      </c>
      <c r="U3958" s="3">
        <v>6.4206000000000003</v>
      </c>
      <c r="V3958" t="str">
        <f t="shared" si="122"/>
        <v>Jul-2016</v>
      </c>
      <c r="W3958" s="4">
        <f t="shared" si="123"/>
        <v>0.28999999999999998</v>
      </c>
    </row>
    <row r="3959" spans="1:23" x14ac:dyDescent="0.3">
      <c r="A3959">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s="3">
        <v>11.276999999999999</v>
      </c>
      <c r="S3959" s="5">
        <v>3</v>
      </c>
      <c r="T3959" s="4">
        <v>0.7</v>
      </c>
      <c r="U3959" s="3">
        <v>-8.6456999999999997</v>
      </c>
      <c r="V3959" t="str">
        <f t="shared" si="122"/>
        <v>Jun-2016</v>
      </c>
      <c r="W3959" s="4">
        <f t="shared" si="123"/>
        <v>-0.76666666666666672</v>
      </c>
    </row>
    <row r="3960" spans="1:23" x14ac:dyDescent="0.3">
      <c r="A3960">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s="3">
        <v>4.4480000000000004</v>
      </c>
      <c r="S3960" s="5">
        <v>2</v>
      </c>
      <c r="T3960" s="4">
        <v>0.2</v>
      </c>
      <c r="U3960" s="3">
        <v>0.33360000000000001</v>
      </c>
      <c r="V3960" t="str">
        <f t="shared" si="122"/>
        <v>Jun-2016</v>
      </c>
      <c r="W3960" s="4">
        <f t="shared" si="123"/>
        <v>7.4999999999999997E-2</v>
      </c>
    </row>
    <row r="3961" spans="1:23" x14ac:dyDescent="0.3">
      <c r="A3961">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s="3">
        <v>44.76</v>
      </c>
      <c r="S3961" s="5">
        <v>3</v>
      </c>
      <c r="T3961" s="4">
        <v>0.2</v>
      </c>
      <c r="U3961" s="3">
        <v>14.547000000000001</v>
      </c>
      <c r="V3961" t="str">
        <f t="shared" si="122"/>
        <v>Jun-2016</v>
      </c>
      <c r="W3961" s="4">
        <f t="shared" si="123"/>
        <v>0.32500000000000001</v>
      </c>
    </row>
    <row r="3962" spans="1:23" x14ac:dyDescent="0.3">
      <c r="A3962">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s="5">
        <v>6</v>
      </c>
      <c r="T3962" s="4">
        <v>0</v>
      </c>
      <c r="U3962" s="3">
        <v>17.608799999999999</v>
      </c>
      <c r="V3962" t="str">
        <f t="shared" si="122"/>
        <v>Oct-2015</v>
      </c>
      <c r="W3962" s="4">
        <f t="shared" si="123"/>
        <v>0.45999999999999996</v>
      </c>
    </row>
    <row r="3963" spans="1:23" x14ac:dyDescent="0.3">
      <c r="A396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s="5">
        <v>5</v>
      </c>
      <c r="T3963" s="4">
        <v>0</v>
      </c>
      <c r="U3963" s="3">
        <v>44.984999999999999</v>
      </c>
      <c r="V3963" t="str">
        <f t="shared" si="122"/>
        <v>Oct-2015</v>
      </c>
      <c r="W3963" s="4">
        <f t="shared" si="123"/>
        <v>0.30000000000000004</v>
      </c>
    </row>
    <row r="3964" spans="1:23" x14ac:dyDescent="0.3">
      <c r="A3964">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s="5">
        <v>3</v>
      </c>
      <c r="T3964" s="4">
        <v>0</v>
      </c>
      <c r="U3964" s="3">
        <v>3.4668000000000001</v>
      </c>
      <c r="V3964" t="str">
        <f t="shared" si="122"/>
        <v>Feb-2017</v>
      </c>
      <c r="W3964" s="4">
        <f t="shared" si="123"/>
        <v>0.27</v>
      </c>
    </row>
    <row r="3965" spans="1:23" x14ac:dyDescent="0.3">
      <c r="A3965">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s="5">
        <v>3</v>
      </c>
      <c r="T3965" s="4">
        <v>0</v>
      </c>
      <c r="U3965" s="3">
        <v>12.0609</v>
      </c>
      <c r="V3965" t="str">
        <f t="shared" si="122"/>
        <v>Feb-2017</v>
      </c>
      <c r="W3965" s="4">
        <f t="shared" si="123"/>
        <v>0.27</v>
      </c>
    </row>
    <row r="3966" spans="1:23" x14ac:dyDescent="0.3">
      <c r="A3966">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s="3">
        <v>7.8719999999999999</v>
      </c>
      <c r="S3966" s="5">
        <v>3</v>
      </c>
      <c r="T3966" s="4">
        <v>0.2</v>
      </c>
      <c r="U3966" s="3">
        <v>0.88560000000000005</v>
      </c>
      <c r="V3966" t="str">
        <f t="shared" si="122"/>
        <v>Sep-2016</v>
      </c>
      <c r="W3966" s="4">
        <f t="shared" si="123"/>
        <v>0.1125</v>
      </c>
    </row>
    <row r="3967" spans="1:23" x14ac:dyDescent="0.3">
      <c r="A3967">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s="3">
        <v>7.8719999999999999</v>
      </c>
      <c r="S3967" s="5">
        <v>3</v>
      </c>
      <c r="T3967" s="4">
        <v>0.2</v>
      </c>
      <c r="U3967" s="3">
        <v>0.88560000000000005</v>
      </c>
      <c r="V3967" t="str">
        <f t="shared" si="122"/>
        <v>Nov-2014</v>
      </c>
      <c r="W3967" s="4">
        <f t="shared" si="123"/>
        <v>0.1125</v>
      </c>
    </row>
    <row r="3968" spans="1:23" x14ac:dyDescent="0.3">
      <c r="A3968">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s="5">
        <v>4</v>
      </c>
      <c r="T3968" s="4">
        <v>0</v>
      </c>
      <c r="U3968" s="3">
        <v>22.8904</v>
      </c>
      <c r="V3968" t="str">
        <f t="shared" si="122"/>
        <v>Apr-2016</v>
      </c>
      <c r="W3968" s="4">
        <f t="shared" si="123"/>
        <v>0.25999999999999995</v>
      </c>
    </row>
    <row r="3969" spans="1:23" x14ac:dyDescent="0.3">
      <c r="A3969">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40.634999999999998</v>
      </c>
      <c r="S3969" s="5">
        <v>7</v>
      </c>
      <c r="T3969" s="4">
        <v>0.7</v>
      </c>
      <c r="U3969" s="3">
        <v>-32.508000000000003</v>
      </c>
      <c r="V3969" t="str">
        <f t="shared" si="122"/>
        <v>May-2016</v>
      </c>
      <c r="W3969" s="4">
        <f t="shared" si="123"/>
        <v>-0.80000000000000016</v>
      </c>
    </row>
    <row r="3970" spans="1:23" x14ac:dyDescent="0.3">
      <c r="A3970">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s="3">
        <v>5.7279999999999998</v>
      </c>
      <c r="S3970" s="5">
        <v>8</v>
      </c>
      <c r="T3970" s="4">
        <v>0.8</v>
      </c>
      <c r="U3970" s="3">
        <v>-9.1647999999999996</v>
      </c>
      <c r="V3970" t="str">
        <f t="shared" si="122"/>
        <v>Jun-2015</v>
      </c>
      <c r="W3970" s="4">
        <f t="shared" si="123"/>
        <v>-1.6</v>
      </c>
    </row>
    <row r="3971" spans="1:23" x14ac:dyDescent="0.3">
      <c r="A3971">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s="3">
        <v>42.24</v>
      </c>
      <c r="S3971" s="5">
        <v>10</v>
      </c>
      <c r="T3971" s="4">
        <v>0.2</v>
      </c>
      <c r="U3971" s="3">
        <v>13.2</v>
      </c>
      <c r="V3971" t="str">
        <f t="shared" ref="V3971:V4034" si="124">TEXT(D3971,"mmm-yyyy")</f>
        <v>Jun-2015</v>
      </c>
      <c r="W3971" s="4">
        <f t="shared" ref="W3971:W4034" si="125">IF(R3971=0,0,U3971/R3971)</f>
        <v>0.31249999999999994</v>
      </c>
    </row>
    <row r="3972" spans="1:23" x14ac:dyDescent="0.3">
      <c r="A3972">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s="3">
        <v>53.82</v>
      </c>
      <c r="S3972" s="5">
        <v>9</v>
      </c>
      <c r="T3972" s="4">
        <v>0</v>
      </c>
      <c r="U3972" s="3">
        <v>24.219000000000001</v>
      </c>
      <c r="V3972" t="str">
        <f t="shared" si="124"/>
        <v>Nov-2014</v>
      </c>
      <c r="W3972" s="4">
        <f t="shared" si="125"/>
        <v>0.45</v>
      </c>
    </row>
    <row r="3973" spans="1:23" x14ac:dyDescent="0.3">
      <c r="A397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s="3">
        <v>79.36</v>
      </c>
      <c r="S3973" s="5">
        <v>4</v>
      </c>
      <c r="T3973" s="4">
        <v>0</v>
      </c>
      <c r="U3973" s="3">
        <v>20.633600000000001</v>
      </c>
      <c r="V3973" t="str">
        <f t="shared" si="124"/>
        <v>Feb-2015</v>
      </c>
      <c r="W3973" s="4">
        <f t="shared" si="125"/>
        <v>0.26</v>
      </c>
    </row>
    <row r="3974" spans="1:23" x14ac:dyDescent="0.3">
      <c r="A3974">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s="5">
        <v>2</v>
      </c>
      <c r="T3974" s="4">
        <v>0</v>
      </c>
      <c r="U3974" s="3">
        <v>6.74</v>
      </c>
      <c r="V3974" t="str">
        <f t="shared" si="124"/>
        <v>Apr-2016</v>
      </c>
      <c r="W3974" s="4">
        <f t="shared" si="125"/>
        <v>0.5</v>
      </c>
    </row>
    <row r="3975" spans="1:23" x14ac:dyDescent="0.3">
      <c r="A3975">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v>
      </c>
      <c r="S3975" s="5">
        <v>5</v>
      </c>
      <c r="T3975" s="4">
        <v>0.2</v>
      </c>
      <c r="U3975" s="3">
        <v>9.3125</v>
      </c>
      <c r="V3975" t="str">
        <f t="shared" si="124"/>
        <v>Apr-2016</v>
      </c>
      <c r="W3975" s="4">
        <f t="shared" si="125"/>
        <v>0.3125</v>
      </c>
    </row>
    <row r="3976" spans="1:23" x14ac:dyDescent="0.3">
      <c r="A3976">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s="5">
        <v>8</v>
      </c>
      <c r="T3976" s="4">
        <v>0</v>
      </c>
      <c r="U3976" s="3">
        <v>124.2</v>
      </c>
      <c r="V3976" t="str">
        <f t="shared" si="124"/>
        <v>Apr-2016</v>
      </c>
      <c r="W3976" s="4">
        <f t="shared" si="125"/>
        <v>0.3</v>
      </c>
    </row>
    <row r="3977" spans="1:23" x14ac:dyDescent="0.3">
      <c r="A3977">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s="5">
        <v>7</v>
      </c>
      <c r="T3977" s="4">
        <v>0.2</v>
      </c>
      <c r="U3977" s="3">
        <v>14.981400000000001</v>
      </c>
      <c r="V3977" t="str">
        <f t="shared" si="124"/>
        <v>Apr-2016</v>
      </c>
      <c r="W3977" s="4">
        <f t="shared" si="125"/>
        <v>0.36249999999999999</v>
      </c>
    </row>
    <row r="3978" spans="1:23" x14ac:dyDescent="0.3">
      <c r="A3978">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s="3">
        <v>39.92</v>
      </c>
      <c r="S3978" s="5">
        <v>4</v>
      </c>
      <c r="T3978" s="4">
        <v>0</v>
      </c>
      <c r="U3978" s="3">
        <v>11.1776</v>
      </c>
      <c r="V3978" t="str">
        <f t="shared" si="124"/>
        <v>Oct-2016</v>
      </c>
      <c r="W3978" s="4">
        <f t="shared" si="125"/>
        <v>0.27999999999999997</v>
      </c>
    </row>
    <row r="3979" spans="1:23" x14ac:dyDescent="0.3">
      <c r="A3979">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s="5">
        <v>3</v>
      </c>
      <c r="T3979" s="4">
        <v>0</v>
      </c>
      <c r="U3979" s="3">
        <v>4.1124000000000001</v>
      </c>
      <c r="V3979" t="str">
        <f t="shared" si="124"/>
        <v>Oct-2017</v>
      </c>
      <c r="W3979" s="4">
        <f t="shared" si="125"/>
        <v>0.46</v>
      </c>
    </row>
    <row r="3980" spans="1:23" x14ac:dyDescent="0.3">
      <c r="A3980">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s="5">
        <v>2</v>
      </c>
      <c r="T3980" s="4">
        <v>0.2</v>
      </c>
      <c r="U3980" s="3">
        <v>-20.136199999999999</v>
      </c>
      <c r="V3980" t="str">
        <f t="shared" si="124"/>
        <v>Oct-2017</v>
      </c>
      <c r="W3980" s="4">
        <f t="shared" si="125"/>
        <v>-0.23749999999999996</v>
      </c>
    </row>
    <row r="3981" spans="1:23" x14ac:dyDescent="0.3">
      <c r="A3981">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53.316000000000003</v>
      </c>
      <c r="S3981" s="5">
        <v>2</v>
      </c>
      <c r="T3981" s="4">
        <v>0.4</v>
      </c>
      <c r="U3981" s="3">
        <v>-19.549199999999999</v>
      </c>
      <c r="V3981" t="str">
        <f t="shared" si="124"/>
        <v>Dec-2014</v>
      </c>
      <c r="W3981" s="4">
        <f t="shared" si="125"/>
        <v>-0.36666666666666664</v>
      </c>
    </row>
    <row r="3982" spans="1:23" x14ac:dyDescent="0.3">
      <c r="A3982">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56.52</v>
      </c>
      <c r="S3982" s="5">
        <v>3</v>
      </c>
      <c r="T3982" s="4">
        <v>0</v>
      </c>
      <c r="U3982" s="3">
        <v>15.8256</v>
      </c>
      <c r="V3982" t="str">
        <f t="shared" si="124"/>
        <v>Dec-2014</v>
      </c>
      <c r="W3982" s="4">
        <f t="shared" si="125"/>
        <v>0.27999999999999997</v>
      </c>
    </row>
    <row r="3983" spans="1:23" x14ac:dyDescent="0.3">
      <c r="A398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s="5">
        <v>3</v>
      </c>
      <c r="T3983" s="4">
        <v>0</v>
      </c>
      <c r="U3983" s="3">
        <v>9.7911000000000001</v>
      </c>
      <c r="V3983" t="str">
        <f t="shared" si="124"/>
        <v>Dec-2017</v>
      </c>
      <c r="W3983" s="4">
        <f t="shared" si="125"/>
        <v>0.43</v>
      </c>
    </row>
    <row r="3984" spans="1:23" x14ac:dyDescent="0.3">
      <c r="A3984">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s="3">
        <v>287.96800000000002</v>
      </c>
      <c r="S3984" s="5">
        <v>4</v>
      </c>
      <c r="T3984" s="4">
        <v>0.2</v>
      </c>
      <c r="U3984" s="3">
        <v>-3.5996000000000001</v>
      </c>
      <c r="V3984" t="str">
        <f t="shared" si="124"/>
        <v>Jul-2016</v>
      </c>
      <c r="W3984" s="4">
        <f t="shared" si="125"/>
        <v>-1.2499999999999999E-2</v>
      </c>
    </row>
    <row r="3985" spans="1:23" x14ac:dyDescent="0.3">
      <c r="A3985">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s="3">
        <v>2799.96</v>
      </c>
      <c r="S3985" s="5">
        <v>5</v>
      </c>
      <c r="T3985" s="4">
        <v>0.2</v>
      </c>
      <c r="U3985" s="3">
        <v>944.98649999999998</v>
      </c>
      <c r="V3985" t="str">
        <f t="shared" si="124"/>
        <v>Jul-2016</v>
      </c>
      <c r="W3985" s="4">
        <f t="shared" si="125"/>
        <v>0.33749999999999997</v>
      </c>
    </row>
    <row r="3986" spans="1:23" x14ac:dyDescent="0.3">
      <c r="A3986">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s="3">
        <v>48.94</v>
      </c>
      <c r="S3986" s="5">
        <v>1</v>
      </c>
      <c r="T3986" s="4">
        <v>0</v>
      </c>
      <c r="U3986" s="3">
        <v>24.47</v>
      </c>
      <c r="V3986" t="str">
        <f t="shared" si="124"/>
        <v>Jul-2016</v>
      </c>
      <c r="W3986" s="4">
        <f t="shared" si="125"/>
        <v>0.5</v>
      </c>
    </row>
    <row r="3987" spans="1:23" x14ac:dyDescent="0.3">
      <c r="A3987">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s="5">
        <v>3</v>
      </c>
      <c r="T3987" s="4">
        <v>0.15</v>
      </c>
      <c r="U3987" s="3">
        <v>24.235199999999999</v>
      </c>
      <c r="V3987" t="str">
        <f t="shared" si="124"/>
        <v>Apr-2016</v>
      </c>
      <c r="W3987" s="4">
        <f t="shared" si="125"/>
        <v>9.4117647058823514E-2</v>
      </c>
    </row>
    <row r="3988" spans="1:23" x14ac:dyDescent="0.3">
      <c r="A3988">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s="5">
        <v>4</v>
      </c>
      <c r="T3988" s="4">
        <v>0</v>
      </c>
      <c r="U3988" s="3">
        <v>621.97439999999995</v>
      </c>
      <c r="V3988" t="str">
        <f t="shared" si="124"/>
        <v>Apr-2017</v>
      </c>
      <c r="W3988" s="4">
        <f t="shared" si="125"/>
        <v>0.24</v>
      </c>
    </row>
    <row r="3989" spans="1:23" x14ac:dyDescent="0.3">
      <c r="A3989">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s="3">
        <v>41.95</v>
      </c>
      <c r="S3989" s="5">
        <v>5</v>
      </c>
      <c r="T3989" s="4">
        <v>0</v>
      </c>
      <c r="U3989" s="3">
        <v>10.487500000000001</v>
      </c>
      <c r="V3989" t="str">
        <f t="shared" si="124"/>
        <v>Apr-2017</v>
      </c>
      <c r="W3989" s="4">
        <f t="shared" si="125"/>
        <v>0.25</v>
      </c>
    </row>
    <row r="3990" spans="1:23" x14ac:dyDescent="0.3">
      <c r="A3990">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s="3">
        <v>79.12</v>
      </c>
      <c r="S3990" s="5">
        <v>5</v>
      </c>
      <c r="T3990" s="4">
        <v>0.2</v>
      </c>
      <c r="U3990" s="3">
        <v>13.846</v>
      </c>
      <c r="V3990" t="str">
        <f t="shared" si="124"/>
        <v>Apr-2016</v>
      </c>
      <c r="W3990" s="4">
        <f t="shared" si="125"/>
        <v>0.17499999999999999</v>
      </c>
    </row>
    <row r="3991" spans="1:23" x14ac:dyDescent="0.3">
      <c r="A3991">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s="3">
        <v>52.96</v>
      </c>
      <c r="S3991" s="5">
        <v>2</v>
      </c>
      <c r="T3991" s="4">
        <v>0</v>
      </c>
      <c r="U3991" s="3">
        <v>20.1248</v>
      </c>
      <c r="V3991" t="str">
        <f t="shared" si="124"/>
        <v>Nov-2014</v>
      </c>
      <c r="W3991" s="4">
        <f t="shared" si="125"/>
        <v>0.38</v>
      </c>
    </row>
    <row r="3992" spans="1:23" x14ac:dyDescent="0.3">
      <c r="A3992">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s="3">
        <v>286.34399999999999</v>
      </c>
      <c r="S3992" s="5">
        <v>3</v>
      </c>
      <c r="T3992" s="4">
        <v>0.2</v>
      </c>
      <c r="U3992" s="3">
        <v>-64.427400000000006</v>
      </c>
      <c r="V3992" t="str">
        <f t="shared" si="124"/>
        <v>Nov-2014</v>
      </c>
      <c r="W3992" s="4">
        <f t="shared" si="125"/>
        <v>-0.22500000000000003</v>
      </c>
    </row>
    <row r="3993" spans="1:23" x14ac:dyDescent="0.3">
      <c r="A399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v>
      </c>
      <c r="S3993" s="5">
        <v>3</v>
      </c>
      <c r="T3993" s="4">
        <v>0.2</v>
      </c>
      <c r="U3993" s="3">
        <v>14.299200000000001</v>
      </c>
      <c r="V3993" t="str">
        <f t="shared" si="124"/>
        <v>May-2015</v>
      </c>
      <c r="W3993" s="4">
        <f t="shared" si="125"/>
        <v>0.22500000000000001</v>
      </c>
    </row>
    <row r="3994" spans="1:23" x14ac:dyDescent="0.3">
      <c r="A3994">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s="5">
        <v>3</v>
      </c>
      <c r="T3994" s="4">
        <v>0.2</v>
      </c>
      <c r="U3994" s="3">
        <v>4.6547999999999998</v>
      </c>
      <c r="V3994" t="str">
        <f t="shared" si="124"/>
        <v>May-2015</v>
      </c>
      <c r="W3994" s="4">
        <f t="shared" si="125"/>
        <v>0.1125</v>
      </c>
    </row>
    <row r="3995" spans="1:23" x14ac:dyDescent="0.3">
      <c r="A3995">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s="5">
        <v>6</v>
      </c>
      <c r="T3995" s="4">
        <v>0.2</v>
      </c>
      <c r="U3995" s="3">
        <v>10.794</v>
      </c>
      <c r="V3995" t="str">
        <f t="shared" si="124"/>
        <v>May-2015</v>
      </c>
      <c r="W3995" s="4">
        <f t="shared" si="125"/>
        <v>6.25E-2</v>
      </c>
    </row>
    <row r="3996" spans="1:23" x14ac:dyDescent="0.3">
      <c r="A3996">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s="3">
        <v>512.94000000000005</v>
      </c>
      <c r="S3996" s="5">
        <v>3</v>
      </c>
      <c r="T3996" s="4">
        <v>0</v>
      </c>
      <c r="U3996" s="3">
        <v>97.458600000000004</v>
      </c>
      <c r="V3996" t="str">
        <f t="shared" si="124"/>
        <v>Mar-2015</v>
      </c>
      <c r="W3996" s="4">
        <f t="shared" si="125"/>
        <v>0.18999999999999997</v>
      </c>
    </row>
    <row r="3997" spans="1:23" x14ac:dyDescent="0.3">
      <c r="A3997">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s="3">
        <v>860.93</v>
      </c>
      <c r="S3997" s="5">
        <v>7</v>
      </c>
      <c r="T3997" s="4">
        <v>0</v>
      </c>
      <c r="U3997" s="3">
        <v>189.40459999999999</v>
      </c>
      <c r="V3997" t="str">
        <f t="shared" si="124"/>
        <v>Mar-2015</v>
      </c>
      <c r="W3997" s="4">
        <f t="shared" si="125"/>
        <v>0.22</v>
      </c>
    </row>
    <row r="3998" spans="1:23" x14ac:dyDescent="0.3">
      <c r="A3998">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s="3">
        <v>769.95</v>
      </c>
      <c r="S3998" s="5">
        <v>5</v>
      </c>
      <c r="T3998" s="4">
        <v>0</v>
      </c>
      <c r="U3998" s="3">
        <v>223.28550000000001</v>
      </c>
      <c r="V3998" t="str">
        <f t="shared" si="124"/>
        <v>Mar-2015</v>
      </c>
      <c r="W3998" s="4">
        <f t="shared" si="125"/>
        <v>0.28999999999999998</v>
      </c>
    </row>
    <row r="3999" spans="1:23" x14ac:dyDescent="0.3">
      <c r="A3999">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s="3">
        <v>14.98</v>
      </c>
      <c r="S3999" s="5">
        <v>1</v>
      </c>
      <c r="T3999" s="4">
        <v>0</v>
      </c>
      <c r="U3999" s="3">
        <v>4.4939999999999998</v>
      </c>
      <c r="V3999" t="str">
        <f t="shared" si="124"/>
        <v>Mar-2015</v>
      </c>
      <c r="W3999" s="4">
        <f t="shared" si="125"/>
        <v>0.3</v>
      </c>
    </row>
    <row r="4000" spans="1:23" x14ac:dyDescent="0.3">
      <c r="A4000">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s="3">
        <v>373.08</v>
      </c>
      <c r="S4000" s="5">
        <v>6</v>
      </c>
      <c r="T4000" s="4">
        <v>0</v>
      </c>
      <c r="U4000" s="3">
        <v>82.077600000000004</v>
      </c>
      <c r="V4000" t="str">
        <f t="shared" si="124"/>
        <v>Mar-2015</v>
      </c>
      <c r="W4000" s="4">
        <f t="shared" si="125"/>
        <v>0.22000000000000003</v>
      </c>
    </row>
    <row r="4001" spans="1:23" x14ac:dyDescent="0.3">
      <c r="A4001">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s="3">
        <v>231.92</v>
      </c>
      <c r="S4001" s="5">
        <v>5</v>
      </c>
      <c r="T4001" s="4">
        <v>0.2</v>
      </c>
      <c r="U4001" s="3">
        <v>5.798</v>
      </c>
      <c r="V4001" t="str">
        <f t="shared" si="124"/>
        <v>Jul-2015</v>
      </c>
      <c r="W4001" s="4">
        <f t="shared" si="125"/>
        <v>2.5000000000000001E-2</v>
      </c>
    </row>
    <row r="4002" spans="1:23" x14ac:dyDescent="0.3">
      <c r="A4002">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s="3">
        <v>63.47</v>
      </c>
      <c r="S4002" s="5">
        <v>11</v>
      </c>
      <c r="T4002" s="4">
        <v>0</v>
      </c>
      <c r="U4002" s="3">
        <v>19.041</v>
      </c>
      <c r="V4002" t="str">
        <f t="shared" si="124"/>
        <v>Oct-2014</v>
      </c>
      <c r="W4002" s="4">
        <f t="shared" si="125"/>
        <v>0.3</v>
      </c>
    </row>
    <row r="4003" spans="1:23" x14ac:dyDescent="0.3">
      <c r="A400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s="3">
        <v>345</v>
      </c>
      <c r="S4003" s="5">
        <v>5</v>
      </c>
      <c r="T4003" s="4">
        <v>0</v>
      </c>
      <c r="U4003" s="3">
        <v>58.65</v>
      </c>
      <c r="V4003" t="str">
        <f t="shared" si="124"/>
        <v>Oct-2014</v>
      </c>
      <c r="W4003" s="4">
        <f t="shared" si="125"/>
        <v>0.16999999999999998</v>
      </c>
    </row>
    <row r="4004" spans="1:23" x14ac:dyDescent="0.3">
      <c r="A4004">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s="5">
        <v>3</v>
      </c>
      <c r="T4004" s="4">
        <v>0.3</v>
      </c>
      <c r="U4004" s="3">
        <v>-127.5792</v>
      </c>
      <c r="V4004" t="str">
        <f t="shared" si="124"/>
        <v>Mar-2016</v>
      </c>
      <c r="W4004" s="4">
        <f t="shared" si="125"/>
        <v>-0.2</v>
      </c>
    </row>
    <row r="4005" spans="1:23" x14ac:dyDescent="0.3">
      <c r="A4005">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s="3">
        <v>287.91000000000003</v>
      </c>
      <c r="S4005" s="5">
        <v>3</v>
      </c>
      <c r="T4005" s="4">
        <v>0.4</v>
      </c>
      <c r="U4005" s="3">
        <v>33.589500000000001</v>
      </c>
      <c r="V4005" t="str">
        <f t="shared" si="124"/>
        <v>Mar-2016</v>
      </c>
      <c r="W4005" s="4">
        <f t="shared" si="125"/>
        <v>0.11666666666666665</v>
      </c>
    </row>
    <row r="4006" spans="1:23" x14ac:dyDescent="0.3">
      <c r="A4006">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s="5">
        <v>3</v>
      </c>
      <c r="T4006" s="4">
        <v>0.2</v>
      </c>
      <c r="U4006" s="3">
        <v>11.895</v>
      </c>
      <c r="V4006" t="str">
        <f t="shared" si="124"/>
        <v>Mar-2016</v>
      </c>
      <c r="W4006" s="4">
        <f t="shared" si="125"/>
        <v>0.32499999999999996</v>
      </c>
    </row>
    <row r="4007" spans="1:23" x14ac:dyDescent="0.3">
      <c r="A4007">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s="3">
        <v>1.78</v>
      </c>
      <c r="S4007" s="5">
        <v>1</v>
      </c>
      <c r="T4007" s="4">
        <v>0</v>
      </c>
      <c r="U4007" s="3">
        <v>0.49840000000000001</v>
      </c>
      <c r="V4007" t="str">
        <f t="shared" si="124"/>
        <v>Dec-2015</v>
      </c>
      <c r="W4007" s="4">
        <f t="shared" si="125"/>
        <v>0.28000000000000003</v>
      </c>
    </row>
    <row r="4008" spans="1:23" x14ac:dyDescent="0.3">
      <c r="A4008">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s="3">
        <v>25.92</v>
      </c>
      <c r="S4008" s="5">
        <v>4</v>
      </c>
      <c r="T4008" s="4">
        <v>0</v>
      </c>
      <c r="U4008" s="3">
        <v>12.441599999999999</v>
      </c>
      <c r="V4008" t="str">
        <f t="shared" si="124"/>
        <v>Dec-2015</v>
      </c>
      <c r="W4008" s="4">
        <f t="shared" si="125"/>
        <v>0.47999999999999993</v>
      </c>
    </row>
    <row r="4009" spans="1:23" x14ac:dyDescent="0.3">
      <c r="A4009">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s="3">
        <v>101.94</v>
      </c>
      <c r="S4009" s="5">
        <v>6</v>
      </c>
      <c r="T4009" s="4">
        <v>0</v>
      </c>
      <c r="U4009" s="3">
        <v>21.407399999999999</v>
      </c>
      <c r="V4009" t="str">
        <f t="shared" si="124"/>
        <v>Dec-2015</v>
      </c>
      <c r="W4009" s="4">
        <f t="shared" si="125"/>
        <v>0.21</v>
      </c>
    </row>
    <row r="4010" spans="1:23" x14ac:dyDescent="0.3">
      <c r="A4010">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6.8479999999999999</v>
      </c>
      <c r="S4010" s="5">
        <v>2</v>
      </c>
      <c r="T4010" s="4">
        <v>0.2</v>
      </c>
      <c r="U4010" s="3">
        <v>0.59919999999999995</v>
      </c>
      <c r="V4010" t="str">
        <f t="shared" si="124"/>
        <v>Dec-2015</v>
      </c>
      <c r="W4010" s="4">
        <f t="shared" si="125"/>
        <v>8.7499999999999994E-2</v>
      </c>
    </row>
    <row r="4011" spans="1:23" x14ac:dyDescent="0.3">
      <c r="A4011">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s="3">
        <v>474.43</v>
      </c>
      <c r="S4011" s="5">
        <v>11</v>
      </c>
      <c r="T4011" s="4">
        <v>0</v>
      </c>
      <c r="U4011" s="3">
        <v>199.26060000000001</v>
      </c>
      <c r="V4011" t="str">
        <f t="shared" si="124"/>
        <v>Jan-2017</v>
      </c>
      <c r="W4011" s="4">
        <f t="shared" si="125"/>
        <v>0.42000000000000004</v>
      </c>
    </row>
    <row r="4012" spans="1:23" x14ac:dyDescent="0.3">
      <c r="A4012">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s="3">
        <v>8.4480000000000004</v>
      </c>
      <c r="S4012" s="5">
        <v>2</v>
      </c>
      <c r="T4012" s="4">
        <v>0.2</v>
      </c>
      <c r="U4012" s="3">
        <v>2.64</v>
      </c>
      <c r="V4012" t="str">
        <f t="shared" si="124"/>
        <v>Nov-2017</v>
      </c>
      <c r="W4012" s="4">
        <f t="shared" si="125"/>
        <v>0.3125</v>
      </c>
    </row>
    <row r="4013" spans="1:23" x14ac:dyDescent="0.3">
      <c r="A401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s="3">
        <v>39.295999999999999</v>
      </c>
      <c r="S4013" s="5">
        <v>4</v>
      </c>
      <c r="T4013" s="4">
        <v>0.2</v>
      </c>
      <c r="U4013" s="3">
        <v>3.9296000000000002</v>
      </c>
      <c r="V4013" t="str">
        <f t="shared" si="124"/>
        <v>Nov-2017</v>
      </c>
      <c r="W4013" s="4">
        <f t="shared" si="125"/>
        <v>0.1</v>
      </c>
    </row>
    <row r="4014" spans="1:23" x14ac:dyDescent="0.3">
      <c r="A4014">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s="3">
        <v>17.12</v>
      </c>
      <c r="S4014" s="5">
        <v>4</v>
      </c>
      <c r="T4014" s="4">
        <v>0</v>
      </c>
      <c r="U4014" s="3">
        <v>4.9648000000000003</v>
      </c>
      <c r="V4014" t="str">
        <f t="shared" si="124"/>
        <v>Dec-2015</v>
      </c>
      <c r="W4014" s="4">
        <f t="shared" si="125"/>
        <v>0.28999999999999998</v>
      </c>
    </row>
    <row r="4015" spans="1:23" x14ac:dyDescent="0.3">
      <c r="A4015">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s="3">
        <v>542.94000000000005</v>
      </c>
      <c r="S4015" s="5">
        <v>3</v>
      </c>
      <c r="T4015" s="4">
        <v>0</v>
      </c>
      <c r="U4015" s="3">
        <v>152.0232</v>
      </c>
      <c r="V4015" t="str">
        <f t="shared" si="124"/>
        <v>Aug-2015</v>
      </c>
      <c r="W4015" s="4">
        <f t="shared" si="125"/>
        <v>0.27999999999999997</v>
      </c>
    </row>
    <row r="4016" spans="1:23" x14ac:dyDescent="0.3">
      <c r="A4016">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s="3">
        <v>8.64</v>
      </c>
      <c r="S4016" s="5">
        <v>3</v>
      </c>
      <c r="T4016" s="4">
        <v>0</v>
      </c>
      <c r="U4016" s="3">
        <v>4.2336</v>
      </c>
      <c r="V4016" t="str">
        <f t="shared" si="124"/>
        <v>Aug-2015</v>
      </c>
      <c r="W4016" s="4">
        <f t="shared" si="125"/>
        <v>0.49</v>
      </c>
    </row>
    <row r="4017" spans="1:23" x14ac:dyDescent="0.3">
      <c r="A4017">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s="3">
        <v>193.8</v>
      </c>
      <c r="S4017" s="5">
        <v>5</v>
      </c>
      <c r="T4017" s="4">
        <v>0</v>
      </c>
      <c r="U4017" s="3">
        <v>94.962000000000003</v>
      </c>
      <c r="V4017" t="str">
        <f t="shared" si="124"/>
        <v>Aug-2015</v>
      </c>
      <c r="W4017" s="4">
        <f t="shared" si="125"/>
        <v>0.49</v>
      </c>
    </row>
    <row r="4018" spans="1:23" x14ac:dyDescent="0.3">
      <c r="A4018">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s="3">
        <v>21.4</v>
      </c>
      <c r="S4018" s="5">
        <v>5</v>
      </c>
      <c r="T4018" s="4">
        <v>0</v>
      </c>
      <c r="U4018" s="3">
        <v>9.6300000000000008</v>
      </c>
      <c r="V4018" t="str">
        <f t="shared" si="124"/>
        <v>Aug-2015</v>
      </c>
      <c r="W4018" s="4">
        <f t="shared" si="125"/>
        <v>0.45000000000000007</v>
      </c>
    </row>
    <row r="4019" spans="1:23" x14ac:dyDescent="0.3">
      <c r="A4019">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s="3">
        <v>97.88</v>
      </c>
      <c r="S4019" s="5">
        <v>2</v>
      </c>
      <c r="T4019" s="4">
        <v>0</v>
      </c>
      <c r="U4019" s="3">
        <v>48.94</v>
      </c>
      <c r="V4019" t="str">
        <f t="shared" si="124"/>
        <v>Aug-2015</v>
      </c>
      <c r="W4019" s="4">
        <f t="shared" si="125"/>
        <v>0.5</v>
      </c>
    </row>
    <row r="4020" spans="1:23" x14ac:dyDescent="0.3">
      <c r="A4020">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s="3">
        <v>251.91</v>
      </c>
      <c r="S4020" s="5">
        <v>9</v>
      </c>
      <c r="T4020" s="4">
        <v>0</v>
      </c>
      <c r="U4020" s="3">
        <v>47.862900000000003</v>
      </c>
      <c r="V4020" t="str">
        <f t="shared" si="124"/>
        <v>Aug-2015</v>
      </c>
      <c r="W4020" s="4">
        <f t="shared" si="125"/>
        <v>0.19</v>
      </c>
    </row>
    <row r="4021" spans="1:23" x14ac:dyDescent="0.3">
      <c r="A4021">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s="3">
        <v>25.86</v>
      </c>
      <c r="S4021" s="5">
        <v>3</v>
      </c>
      <c r="T4021" s="4">
        <v>0</v>
      </c>
      <c r="U4021" s="3">
        <v>6.7236000000000002</v>
      </c>
      <c r="V4021" t="str">
        <f t="shared" si="124"/>
        <v>Aug-2015</v>
      </c>
      <c r="W4021" s="4">
        <f t="shared" si="125"/>
        <v>0.26</v>
      </c>
    </row>
    <row r="4022" spans="1:23" x14ac:dyDescent="0.3">
      <c r="A4022">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s="3">
        <v>170.05799999999999</v>
      </c>
      <c r="S4022" s="5">
        <v>3</v>
      </c>
      <c r="T4022" s="4">
        <v>0.3</v>
      </c>
      <c r="U4022" s="3">
        <v>-4.8587999999999996</v>
      </c>
      <c r="V4022" t="str">
        <f t="shared" si="124"/>
        <v>Jun-2014</v>
      </c>
      <c r="W4022" s="4">
        <f t="shared" si="125"/>
        <v>-2.8571428571428571E-2</v>
      </c>
    </row>
    <row r="4023" spans="1:23" x14ac:dyDescent="0.3">
      <c r="A402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s="3">
        <v>82.781999999999996</v>
      </c>
      <c r="S4023" s="5">
        <v>3</v>
      </c>
      <c r="T4023" s="4">
        <v>0.4</v>
      </c>
      <c r="U4023" s="3">
        <v>-15.1767</v>
      </c>
      <c r="V4023" t="str">
        <f t="shared" si="124"/>
        <v>Jun-2014</v>
      </c>
      <c r="W4023" s="4">
        <f t="shared" si="125"/>
        <v>-0.18333333333333335</v>
      </c>
    </row>
    <row r="4024" spans="1:23" x14ac:dyDescent="0.3">
      <c r="A4024">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s="3">
        <v>853.93</v>
      </c>
      <c r="S4024" s="5">
        <v>5</v>
      </c>
      <c r="T4024" s="4">
        <v>0.3</v>
      </c>
      <c r="U4024" s="3">
        <v>0</v>
      </c>
      <c r="V4024" t="str">
        <f t="shared" si="124"/>
        <v>Jun-2014</v>
      </c>
      <c r="W4024" s="4">
        <f t="shared" si="125"/>
        <v>0</v>
      </c>
    </row>
    <row r="4025" spans="1:23" x14ac:dyDescent="0.3">
      <c r="A4025">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s="3">
        <v>556.66499999999996</v>
      </c>
      <c r="S4025" s="5">
        <v>5</v>
      </c>
      <c r="T4025" s="4">
        <v>0.15</v>
      </c>
      <c r="U4025" s="3">
        <v>6.5490000000000004</v>
      </c>
      <c r="V4025" t="str">
        <f t="shared" si="124"/>
        <v>Oct-2017</v>
      </c>
      <c r="W4025" s="4">
        <f t="shared" si="125"/>
        <v>1.1764705882352943E-2</v>
      </c>
    </row>
    <row r="4026" spans="1:23" x14ac:dyDescent="0.3">
      <c r="A4026">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s="3">
        <v>95.84</v>
      </c>
      <c r="S4026" s="5">
        <v>4</v>
      </c>
      <c r="T4026" s="4">
        <v>0.2</v>
      </c>
      <c r="U4026" s="3">
        <v>34.741999999999997</v>
      </c>
      <c r="V4026" t="str">
        <f t="shared" si="124"/>
        <v>Oct-2017</v>
      </c>
      <c r="W4026" s="4">
        <f t="shared" si="125"/>
        <v>0.36249999999999993</v>
      </c>
    </row>
    <row r="4027" spans="1:23" x14ac:dyDescent="0.3">
      <c r="A4027">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s="3">
        <v>29.664000000000001</v>
      </c>
      <c r="S4027" s="5">
        <v>4</v>
      </c>
      <c r="T4027" s="4">
        <v>0.2</v>
      </c>
      <c r="U4027" s="3">
        <v>10.0116</v>
      </c>
      <c r="V4027" t="str">
        <f t="shared" si="124"/>
        <v>Aug-2017</v>
      </c>
      <c r="W4027" s="4">
        <f t="shared" si="125"/>
        <v>0.33749999999999997</v>
      </c>
    </row>
    <row r="4028" spans="1:23" x14ac:dyDescent="0.3">
      <c r="A4028">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s="3">
        <v>9.1839999999999993</v>
      </c>
      <c r="S4028" s="5">
        <v>7</v>
      </c>
      <c r="T4028" s="4">
        <v>0.2</v>
      </c>
      <c r="U4028" s="3">
        <v>2.87</v>
      </c>
      <c r="V4028" t="str">
        <f t="shared" si="124"/>
        <v>Aug-2017</v>
      </c>
      <c r="W4028" s="4">
        <f t="shared" si="125"/>
        <v>0.31250000000000006</v>
      </c>
    </row>
    <row r="4029" spans="1:23" x14ac:dyDescent="0.3">
      <c r="A4029">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s="3">
        <v>153.584</v>
      </c>
      <c r="S4029" s="5">
        <v>2</v>
      </c>
      <c r="T4029" s="4">
        <v>0.2</v>
      </c>
      <c r="U4029" s="3">
        <v>13.438599999999999</v>
      </c>
      <c r="V4029" t="str">
        <f t="shared" si="124"/>
        <v>Aug-2017</v>
      </c>
      <c r="W4029" s="4">
        <f t="shared" si="125"/>
        <v>8.7499999999999994E-2</v>
      </c>
    </row>
    <row r="4030" spans="1:23" x14ac:dyDescent="0.3">
      <c r="A4030">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s="3">
        <v>12.864000000000001</v>
      </c>
      <c r="S4030" s="5">
        <v>8</v>
      </c>
      <c r="T4030" s="4">
        <v>0.8</v>
      </c>
      <c r="U4030" s="3">
        <v>-22.512</v>
      </c>
      <c r="V4030" t="str">
        <f t="shared" si="124"/>
        <v>Aug-2017</v>
      </c>
      <c r="W4030" s="4">
        <f t="shared" si="125"/>
        <v>-1.75</v>
      </c>
    </row>
    <row r="4031" spans="1:23" x14ac:dyDescent="0.3">
      <c r="A4031">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s="5">
        <v>3</v>
      </c>
      <c r="T4031" s="4">
        <v>0</v>
      </c>
      <c r="U4031" s="3">
        <v>239.98500000000001</v>
      </c>
      <c r="V4031" t="str">
        <f t="shared" si="124"/>
        <v>Dec-2017</v>
      </c>
      <c r="W4031" s="4">
        <f t="shared" si="125"/>
        <v>0.5</v>
      </c>
    </row>
    <row r="4032" spans="1:23" x14ac:dyDescent="0.3">
      <c r="A4032">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s="3">
        <v>232.88</v>
      </c>
      <c r="S4032" s="5">
        <v>4</v>
      </c>
      <c r="T4032" s="4">
        <v>0</v>
      </c>
      <c r="U4032" s="3">
        <v>60.5488</v>
      </c>
      <c r="V4032" t="str">
        <f t="shared" si="124"/>
        <v>Dec-2017</v>
      </c>
      <c r="W4032" s="4">
        <f t="shared" si="125"/>
        <v>0.26</v>
      </c>
    </row>
    <row r="4033" spans="1:23" x14ac:dyDescent="0.3">
      <c r="A403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s="3">
        <v>236.88</v>
      </c>
      <c r="S4033" s="5">
        <v>6</v>
      </c>
      <c r="T4033" s="4">
        <v>0</v>
      </c>
      <c r="U4033" s="3">
        <v>66.326400000000007</v>
      </c>
      <c r="V4033" t="str">
        <f t="shared" si="124"/>
        <v>Sep-2016</v>
      </c>
      <c r="W4033" s="4">
        <f t="shared" si="125"/>
        <v>0.28000000000000003</v>
      </c>
    </row>
    <row r="4034" spans="1:23" x14ac:dyDescent="0.3">
      <c r="A4034">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s="3">
        <v>29.9</v>
      </c>
      <c r="S4034" s="5">
        <v>5</v>
      </c>
      <c r="T4034" s="4">
        <v>0</v>
      </c>
      <c r="U4034" s="3">
        <v>14.651</v>
      </c>
      <c r="V4034" t="str">
        <f t="shared" si="124"/>
        <v>Sep-2016</v>
      </c>
      <c r="W4034" s="4">
        <f t="shared" si="125"/>
        <v>0.49</v>
      </c>
    </row>
    <row r="4035" spans="1:23" x14ac:dyDescent="0.3">
      <c r="A4035">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s="3">
        <v>100</v>
      </c>
      <c r="S4035" s="5">
        <v>4</v>
      </c>
      <c r="T4035" s="4">
        <v>0</v>
      </c>
      <c r="U4035" s="3">
        <v>21</v>
      </c>
      <c r="V4035" t="str">
        <f t="shared" ref="V4035:V4098" si="126">TEXT(D4035,"mmm-yyyy")</f>
        <v>Sep-2016</v>
      </c>
      <c r="W4035" s="4">
        <f t="shared" ref="W4035:W4098" si="127">IF(R4035=0,0,U4035/R4035)</f>
        <v>0.21</v>
      </c>
    </row>
    <row r="4036" spans="1:23" x14ac:dyDescent="0.3">
      <c r="A4036">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s="5">
        <v>3</v>
      </c>
      <c r="T4036" s="4">
        <v>0.7</v>
      </c>
      <c r="U4036" s="3">
        <v>-14.331300000000001</v>
      </c>
      <c r="V4036" t="str">
        <f t="shared" si="126"/>
        <v>Dec-2016</v>
      </c>
      <c r="W4036" s="4">
        <f t="shared" si="127"/>
        <v>-0.76666666666666661</v>
      </c>
    </row>
    <row r="4037" spans="1:23" x14ac:dyDescent="0.3">
      <c r="A4037">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s="5">
        <v>6</v>
      </c>
      <c r="T4037" s="4">
        <v>0.2</v>
      </c>
      <c r="U4037" s="3">
        <v>76.790400000000005</v>
      </c>
      <c r="V4037" t="str">
        <f t="shared" si="126"/>
        <v>Dec-2016</v>
      </c>
      <c r="W4037" s="4">
        <f t="shared" si="127"/>
        <v>0.2</v>
      </c>
    </row>
    <row r="4038" spans="1:23" x14ac:dyDescent="0.3">
      <c r="A4038">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s="3">
        <v>24.815999999999999</v>
      </c>
      <c r="S4038" s="5">
        <v>2</v>
      </c>
      <c r="T4038" s="4">
        <v>0.2</v>
      </c>
      <c r="U4038" s="3">
        <v>1.5509999999999999</v>
      </c>
      <c r="V4038" t="str">
        <f t="shared" si="126"/>
        <v>Jan-2016</v>
      </c>
      <c r="W4038" s="4">
        <f t="shared" si="127"/>
        <v>6.25E-2</v>
      </c>
    </row>
    <row r="4039" spans="1:23" x14ac:dyDescent="0.3">
      <c r="A4039">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s="3">
        <v>24.9</v>
      </c>
      <c r="S4039" s="5">
        <v>5</v>
      </c>
      <c r="T4039" s="4">
        <v>0</v>
      </c>
      <c r="U4039" s="3">
        <v>8.2170000000000005</v>
      </c>
      <c r="V4039" t="str">
        <f t="shared" si="126"/>
        <v>Jan-2015</v>
      </c>
      <c r="W4039" s="4">
        <f t="shared" si="127"/>
        <v>0.33</v>
      </c>
    </row>
    <row r="4040" spans="1:23" x14ac:dyDescent="0.3">
      <c r="A4040">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s="5">
        <v>4</v>
      </c>
      <c r="T4040" s="4">
        <v>0</v>
      </c>
      <c r="U4040" s="3">
        <v>9.5039999999999996</v>
      </c>
      <c r="V4040" t="str">
        <f t="shared" si="126"/>
        <v>Jan-2015</v>
      </c>
      <c r="W4040" s="4">
        <f t="shared" si="127"/>
        <v>0.44999999999999996</v>
      </c>
    </row>
    <row r="4041" spans="1:23" x14ac:dyDescent="0.3">
      <c r="A4041">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v>
      </c>
      <c r="S4041" s="5">
        <v>6</v>
      </c>
      <c r="T4041" s="4">
        <v>0.2</v>
      </c>
      <c r="U4041" s="3">
        <v>287.98200000000003</v>
      </c>
      <c r="V4041" t="str">
        <f t="shared" si="126"/>
        <v>Jan-2015</v>
      </c>
      <c r="W4041" s="4">
        <f t="shared" si="127"/>
        <v>0.37500000000000006</v>
      </c>
    </row>
    <row r="4042" spans="1:23" x14ac:dyDescent="0.3">
      <c r="A4042">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v>
      </c>
      <c r="S4042" s="5">
        <v>3</v>
      </c>
      <c r="T4042" s="4">
        <v>0.2</v>
      </c>
      <c r="U4042" s="3">
        <v>4.6643999999999997</v>
      </c>
      <c r="V4042" t="str">
        <f t="shared" si="126"/>
        <v>Jan-2015</v>
      </c>
      <c r="W4042" s="4">
        <f t="shared" si="127"/>
        <v>0.32499999999999996</v>
      </c>
    </row>
    <row r="4043" spans="1:23" x14ac:dyDescent="0.3">
      <c r="A404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s="5">
        <v>3</v>
      </c>
      <c r="T4043" s="4">
        <v>0.2</v>
      </c>
      <c r="U4043" s="3">
        <v>19.197600000000001</v>
      </c>
      <c r="V4043" t="str">
        <f t="shared" si="126"/>
        <v>Jan-2015</v>
      </c>
      <c r="W4043" s="4">
        <f t="shared" si="127"/>
        <v>0.1</v>
      </c>
    </row>
    <row r="4044" spans="1:23" x14ac:dyDescent="0.3">
      <c r="A4044">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s="5">
        <v>9</v>
      </c>
      <c r="T4044" s="4">
        <v>0</v>
      </c>
      <c r="U4044" s="3">
        <v>126.3942</v>
      </c>
      <c r="V4044" t="str">
        <f t="shared" si="126"/>
        <v>Jan-2015</v>
      </c>
      <c r="W4044" s="4">
        <f t="shared" si="127"/>
        <v>0.46</v>
      </c>
    </row>
    <row r="4045" spans="1:23" x14ac:dyDescent="0.3">
      <c r="A4045">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s="3">
        <v>70.56</v>
      </c>
      <c r="S4045" s="5">
        <v>6</v>
      </c>
      <c r="T4045" s="4">
        <v>0</v>
      </c>
      <c r="U4045" s="3">
        <v>23.990400000000001</v>
      </c>
      <c r="V4045" t="str">
        <f t="shared" si="126"/>
        <v>Jan-2015</v>
      </c>
      <c r="W4045" s="4">
        <f t="shared" si="127"/>
        <v>0.34</v>
      </c>
    </row>
    <row r="4046" spans="1:23" x14ac:dyDescent="0.3">
      <c r="A4046">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s="5">
        <v>5</v>
      </c>
      <c r="T4046" s="4">
        <v>0</v>
      </c>
      <c r="U4046" s="3">
        <v>57.357999999999997</v>
      </c>
      <c r="V4046" t="str">
        <f t="shared" si="126"/>
        <v>Jun-2015</v>
      </c>
      <c r="W4046" s="4">
        <f t="shared" si="127"/>
        <v>0.27999999999999997</v>
      </c>
    </row>
    <row r="4047" spans="1:23" x14ac:dyDescent="0.3">
      <c r="A4047">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s="3">
        <v>9.1560000000000006</v>
      </c>
      <c r="S4047" s="5">
        <v>3</v>
      </c>
      <c r="T4047" s="4">
        <v>0.8</v>
      </c>
      <c r="U4047" s="3">
        <v>-13.734</v>
      </c>
      <c r="V4047" t="str">
        <f t="shared" si="126"/>
        <v>Apr-2015</v>
      </c>
      <c r="W4047" s="4">
        <f t="shared" si="127"/>
        <v>-1.5</v>
      </c>
    </row>
    <row r="4048" spans="1:23" x14ac:dyDescent="0.3">
      <c r="A4048">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s="3">
        <v>23.992000000000001</v>
      </c>
      <c r="S4048" s="5">
        <v>2</v>
      </c>
      <c r="T4048" s="4">
        <v>0.8</v>
      </c>
      <c r="U4048" s="3">
        <v>-62.379199999999997</v>
      </c>
      <c r="V4048" t="str">
        <f t="shared" si="126"/>
        <v>Oct-2017</v>
      </c>
      <c r="W4048" s="4">
        <f t="shared" si="127"/>
        <v>-2.5999999999999996</v>
      </c>
    </row>
    <row r="4049" spans="1:23" x14ac:dyDescent="0.3">
      <c r="A4049">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s="3">
        <v>80.88</v>
      </c>
      <c r="S4049" s="5">
        <v>3</v>
      </c>
      <c r="T4049" s="4">
        <v>0</v>
      </c>
      <c r="U4049" s="3">
        <v>39.6312</v>
      </c>
      <c r="V4049" t="str">
        <f t="shared" si="126"/>
        <v>Jul-2015</v>
      </c>
      <c r="W4049" s="4">
        <f t="shared" si="127"/>
        <v>0.49000000000000005</v>
      </c>
    </row>
    <row r="4050" spans="1:23" x14ac:dyDescent="0.3">
      <c r="A4050">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s="3">
        <v>599.9</v>
      </c>
      <c r="S4050" s="5">
        <v>10</v>
      </c>
      <c r="T4050" s="4">
        <v>0</v>
      </c>
      <c r="U4050" s="3">
        <v>191.96799999999999</v>
      </c>
      <c r="V4050" t="str">
        <f t="shared" si="126"/>
        <v>Jul-2015</v>
      </c>
      <c r="W4050" s="4">
        <f t="shared" si="127"/>
        <v>0.32</v>
      </c>
    </row>
    <row r="4051" spans="1:23" x14ac:dyDescent="0.3">
      <c r="A4051">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s="3">
        <v>276.69</v>
      </c>
      <c r="S4051" s="5">
        <v>3</v>
      </c>
      <c r="T4051" s="4">
        <v>0</v>
      </c>
      <c r="U4051" s="3">
        <v>49.804200000000002</v>
      </c>
      <c r="V4051" t="str">
        <f t="shared" si="126"/>
        <v>Jun-2017</v>
      </c>
      <c r="W4051" s="4">
        <f t="shared" si="127"/>
        <v>0.18</v>
      </c>
    </row>
    <row r="4052" spans="1:23" x14ac:dyDescent="0.3">
      <c r="A4052">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s="3">
        <v>172.76400000000001</v>
      </c>
      <c r="S4052" s="5">
        <v>2</v>
      </c>
      <c r="T4052" s="4">
        <v>0.1</v>
      </c>
      <c r="U4052" s="3">
        <v>32.633200000000002</v>
      </c>
      <c r="V4052" t="str">
        <f t="shared" si="126"/>
        <v>Jun-2017</v>
      </c>
      <c r="W4052" s="4">
        <f t="shared" si="127"/>
        <v>0.18888888888888888</v>
      </c>
    </row>
    <row r="4053" spans="1:23" x14ac:dyDescent="0.3">
      <c r="A405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s="5">
        <v>3</v>
      </c>
      <c r="T4053" s="4">
        <v>0.2</v>
      </c>
      <c r="U4053" s="3">
        <v>1.4783999999999999</v>
      </c>
      <c r="V4053" t="str">
        <f t="shared" si="126"/>
        <v>Oct-2014</v>
      </c>
      <c r="W4053" s="4">
        <f t="shared" si="127"/>
        <v>0.35</v>
      </c>
    </row>
    <row r="4054" spans="1:23" x14ac:dyDescent="0.3">
      <c r="A4054">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s="5">
        <v>2</v>
      </c>
      <c r="T4054" s="4">
        <v>0.4</v>
      </c>
      <c r="U4054" s="3">
        <v>-81.854399999999998</v>
      </c>
      <c r="V4054" t="str">
        <f t="shared" si="126"/>
        <v>Oct-2014</v>
      </c>
      <c r="W4054" s="4">
        <f t="shared" si="127"/>
        <v>-0.2</v>
      </c>
    </row>
    <row r="4055" spans="1:23" x14ac:dyDescent="0.3">
      <c r="A4055">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s="3">
        <v>55.44</v>
      </c>
      <c r="S4055" s="5">
        <v>11</v>
      </c>
      <c r="T4055" s="4">
        <v>0.2</v>
      </c>
      <c r="U4055" s="3">
        <v>18.018000000000001</v>
      </c>
      <c r="V4055" t="str">
        <f t="shared" si="126"/>
        <v>Oct-2014</v>
      </c>
      <c r="W4055" s="4">
        <f t="shared" si="127"/>
        <v>0.32500000000000001</v>
      </c>
    </row>
    <row r="4056" spans="1:23" x14ac:dyDescent="0.3">
      <c r="A4056">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s="5">
        <v>4</v>
      </c>
      <c r="T4056" s="4">
        <v>0.2</v>
      </c>
      <c r="U4056" s="3">
        <v>6.8015999999999996</v>
      </c>
      <c r="V4056" t="str">
        <f t="shared" si="126"/>
        <v>Oct-2014</v>
      </c>
      <c r="W4056" s="4">
        <f t="shared" si="127"/>
        <v>0.32499999999999996</v>
      </c>
    </row>
    <row r="4057" spans="1:23" x14ac:dyDescent="0.3">
      <c r="A4057">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s="5">
        <v>6</v>
      </c>
      <c r="T4057" s="4">
        <v>0.2</v>
      </c>
      <c r="U4057" s="3">
        <v>-337.80599999999998</v>
      </c>
      <c r="V4057" t="str">
        <f t="shared" si="126"/>
        <v>Oct-2014</v>
      </c>
      <c r="W4057" s="4">
        <f t="shared" si="127"/>
        <v>-0.18749999999999997</v>
      </c>
    </row>
    <row r="4058" spans="1:23" x14ac:dyDescent="0.3">
      <c r="A4058">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67.176000000000002</v>
      </c>
      <c r="S4058" s="5">
        <v>1</v>
      </c>
      <c r="T4058" s="4">
        <v>0.4</v>
      </c>
      <c r="U4058" s="3">
        <v>-20.152799999999999</v>
      </c>
      <c r="V4058" t="str">
        <f t="shared" si="126"/>
        <v>Oct-2014</v>
      </c>
      <c r="W4058" s="4">
        <f t="shared" si="127"/>
        <v>-0.3</v>
      </c>
    </row>
    <row r="4059" spans="1:23" x14ac:dyDescent="0.3">
      <c r="A4059">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s="5">
        <v>5</v>
      </c>
      <c r="T4059" s="4">
        <v>0.2</v>
      </c>
      <c r="U4059" s="3">
        <v>-8.0775000000000006</v>
      </c>
      <c r="V4059" t="str">
        <f t="shared" si="126"/>
        <v>Nov-2014</v>
      </c>
      <c r="W4059" s="4">
        <f t="shared" si="127"/>
        <v>-1.2500000000000001E-2</v>
      </c>
    </row>
    <row r="4060" spans="1:23" x14ac:dyDescent="0.3">
      <c r="A4060">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v>
      </c>
      <c r="S4060" s="5">
        <v>7</v>
      </c>
      <c r="T4060" s="4">
        <v>0.2</v>
      </c>
      <c r="U4060" s="3">
        <v>-15.4581</v>
      </c>
      <c r="V4060" t="str">
        <f t="shared" si="126"/>
        <v>Nov-2015</v>
      </c>
      <c r="W4060" s="4">
        <f t="shared" si="127"/>
        <v>-0.21249999999999999</v>
      </c>
    </row>
    <row r="4061" spans="1:23" x14ac:dyDescent="0.3">
      <c r="A4061">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v>
      </c>
      <c r="S4061" s="5">
        <v>3</v>
      </c>
      <c r="T4061" s="4">
        <v>0.2</v>
      </c>
      <c r="U4061" s="3">
        <v>35.76</v>
      </c>
      <c r="V4061" t="str">
        <f t="shared" si="126"/>
        <v>Nov-2015</v>
      </c>
      <c r="W4061" s="4">
        <f t="shared" si="127"/>
        <v>6.25E-2</v>
      </c>
    </row>
    <row r="4062" spans="1:23" x14ac:dyDescent="0.3">
      <c r="A4062">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s="5">
        <v>3</v>
      </c>
      <c r="T4062" s="4">
        <v>0.2</v>
      </c>
      <c r="U4062" s="3">
        <v>17.8794</v>
      </c>
      <c r="V4062" t="str">
        <f t="shared" si="126"/>
        <v>Nov-2016</v>
      </c>
      <c r="W4062" s="4">
        <f t="shared" si="127"/>
        <v>0.26250000000000001</v>
      </c>
    </row>
    <row r="4063" spans="1:23" x14ac:dyDescent="0.3">
      <c r="A406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s="3">
        <v>25.032</v>
      </c>
      <c r="S4063" s="5">
        <v>3</v>
      </c>
      <c r="T4063" s="4">
        <v>0.2</v>
      </c>
      <c r="U4063" s="3">
        <v>7.8224999999999998</v>
      </c>
      <c r="V4063" t="str">
        <f t="shared" si="126"/>
        <v>Sep-2015</v>
      </c>
      <c r="W4063" s="4">
        <f t="shared" si="127"/>
        <v>0.3125</v>
      </c>
    </row>
    <row r="4064" spans="1:23" x14ac:dyDescent="0.3">
      <c r="A4064">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39.991999999999997</v>
      </c>
      <c r="S4064" s="5">
        <v>1</v>
      </c>
      <c r="T4064" s="4">
        <v>0.2</v>
      </c>
      <c r="U4064" s="3">
        <v>7.4984999999999999</v>
      </c>
      <c r="V4064" t="str">
        <f t="shared" si="126"/>
        <v>Mar-2016</v>
      </c>
      <c r="W4064" s="4">
        <f t="shared" si="127"/>
        <v>0.1875</v>
      </c>
    </row>
    <row r="4065" spans="1:23" x14ac:dyDescent="0.3">
      <c r="A4065">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s="3">
        <v>20.015999999999998</v>
      </c>
      <c r="S4065" s="5">
        <v>9</v>
      </c>
      <c r="T4065" s="4">
        <v>0.2</v>
      </c>
      <c r="U4065" s="3">
        <v>1.7514000000000001</v>
      </c>
      <c r="V4065" t="str">
        <f t="shared" si="126"/>
        <v>Jun-2014</v>
      </c>
      <c r="W4065" s="4">
        <f t="shared" si="127"/>
        <v>8.7500000000000008E-2</v>
      </c>
    </row>
    <row r="4066" spans="1:23" x14ac:dyDescent="0.3">
      <c r="A4066">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s="3">
        <v>3.1040000000000001</v>
      </c>
      <c r="S4066" s="5">
        <v>1</v>
      </c>
      <c r="T4066" s="4">
        <v>0.2</v>
      </c>
      <c r="U4066" s="3">
        <v>0.34920000000000001</v>
      </c>
      <c r="V4066" t="str">
        <f t="shared" si="126"/>
        <v>Jun-2014</v>
      </c>
      <c r="W4066" s="4">
        <f t="shared" si="127"/>
        <v>0.1125</v>
      </c>
    </row>
    <row r="4067" spans="1:23" x14ac:dyDescent="0.3">
      <c r="A4067">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s="5">
        <v>5</v>
      </c>
      <c r="T4067" s="4">
        <v>0.2</v>
      </c>
      <c r="U4067" s="3">
        <v>1.41</v>
      </c>
      <c r="V4067" t="str">
        <f t="shared" si="126"/>
        <v>Nov-2014</v>
      </c>
      <c r="W4067" s="4">
        <f t="shared" si="127"/>
        <v>0.1875</v>
      </c>
    </row>
    <row r="4068" spans="1:23" x14ac:dyDescent="0.3">
      <c r="A4068">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v>
      </c>
      <c r="S4068" s="5">
        <v>3</v>
      </c>
      <c r="T4068" s="4">
        <v>0.2</v>
      </c>
      <c r="U4068" s="3">
        <v>0.89880000000000004</v>
      </c>
      <c r="V4068" t="str">
        <f t="shared" si="126"/>
        <v>Nov-2014</v>
      </c>
      <c r="W4068" s="4">
        <f t="shared" si="127"/>
        <v>8.7500000000000008E-2</v>
      </c>
    </row>
    <row r="4069" spans="1:23" x14ac:dyDescent="0.3">
      <c r="A4069">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v>
      </c>
      <c r="S4069" s="5">
        <v>12</v>
      </c>
      <c r="T4069" s="4">
        <v>0.2</v>
      </c>
      <c r="U4069" s="3">
        <v>15.537599999999999</v>
      </c>
      <c r="V4069" t="str">
        <f t="shared" si="126"/>
        <v>Nov-2014</v>
      </c>
      <c r="W4069" s="4">
        <f t="shared" si="127"/>
        <v>0.32500000000000001</v>
      </c>
    </row>
    <row r="4070" spans="1:23" x14ac:dyDescent="0.3">
      <c r="A4070">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s="3">
        <v>978.84</v>
      </c>
      <c r="S4070" s="5">
        <v>9</v>
      </c>
      <c r="T4070" s="4">
        <v>0.2</v>
      </c>
      <c r="U4070" s="3">
        <v>110.1195</v>
      </c>
      <c r="V4070" t="str">
        <f t="shared" si="126"/>
        <v>Nov-2014</v>
      </c>
      <c r="W4070" s="4">
        <f t="shared" si="127"/>
        <v>0.1125</v>
      </c>
    </row>
    <row r="4071" spans="1:23" x14ac:dyDescent="0.3">
      <c r="A4071">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s="3">
        <v>13.14</v>
      </c>
      <c r="S4071" s="5">
        <v>9</v>
      </c>
      <c r="T4071" s="4">
        <v>0.8</v>
      </c>
      <c r="U4071" s="3">
        <v>-21.681000000000001</v>
      </c>
      <c r="V4071" t="str">
        <f t="shared" si="126"/>
        <v>Aug-2016</v>
      </c>
      <c r="W4071" s="4">
        <f t="shared" si="127"/>
        <v>-1.65</v>
      </c>
    </row>
    <row r="4072" spans="1:23" x14ac:dyDescent="0.3">
      <c r="A4072">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s="3">
        <v>10.023999999999999</v>
      </c>
      <c r="S4072" s="5">
        <v>4</v>
      </c>
      <c r="T4072" s="4">
        <v>0.8</v>
      </c>
      <c r="U4072" s="3">
        <v>-16.5396</v>
      </c>
      <c r="V4072" t="str">
        <f t="shared" si="126"/>
        <v>Aug-2016</v>
      </c>
      <c r="W4072" s="4">
        <f t="shared" si="127"/>
        <v>-1.6500000000000001</v>
      </c>
    </row>
    <row r="4073" spans="1:23" x14ac:dyDescent="0.3">
      <c r="A407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s="3">
        <v>156.37280000000001</v>
      </c>
      <c r="S4073" s="5">
        <v>2</v>
      </c>
      <c r="T4073" s="4">
        <v>0.32</v>
      </c>
      <c r="U4073" s="3">
        <v>-52.890799999999999</v>
      </c>
      <c r="V4073" t="str">
        <f t="shared" si="126"/>
        <v>Aug-2016</v>
      </c>
      <c r="W4073" s="4">
        <f t="shared" si="127"/>
        <v>-0.33823529411764702</v>
      </c>
    </row>
    <row r="4074" spans="1:23" x14ac:dyDescent="0.3">
      <c r="A4074">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s="5">
        <v>2</v>
      </c>
      <c r="T4074" s="4">
        <v>0</v>
      </c>
      <c r="U4074" s="3">
        <v>449.99099999999999</v>
      </c>
      <c r="V4074" t="str">
        <f t="shared" si="126"/>
        <v>Dec-2015</v>
      </c>
      <c r="W4074" s="4">
        <f t="shared" si="127"/>
        <v>0.44999999999999996</v>
      </c>
    </row>
    <row r="4075" spans="1:23" x14ac:dyDescent="0.3">
      <c r="A4075">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s="3">
        <v>821.94</v>
      </c>
      <c r="S4075" s="5">
        <v>6</v>
      </c>
      <c r="T4075" s="4">
        <v>0</v>
      </c>
      <c r="U4075" s="3">
        <v>213.70439999999999</v>
      </c>
      <c r="V4075" t="str">
        <f t="shared" si="126"/>
        <v>Sep-2015</v>
      </c>
      <c r="W4075" s="4">
        <f t="shared" si="127"/>
        <v>0.25999999999999995</v>
      </c>
    </row>
    <row r="4076" spans="1:23" x14ac:dyDescent="0.3">
      <c r="A4076">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s="3">
        <v>220.06399999999999</v>
      </c>
      <c r="S4076" s="5">
        <v>4</v>
      </c>
      <c r="T4076" s="4">
        <v>0.2</v>
      </c>
      <c r="U4076" s="3">
        <v>55.015999999999998</v>
      </c>
      <c r="V4076" t="str">
        <f t="shared" si="126"/>
        <v>Nov-2017</v>
      </c>
      <c r="W4076" s="4">
        <f t="shared" si="127"/>
        <v>0.25</v>
      </c>
    </row>
    <row r="4077" spans="1:23" x14ac:dyDescent="0.3">
      <c r="A4077">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s="3">
        <v>339.13600000000002</v>
      </c>
      <c r="S4077" s="5">
        <v>4</v>
      </c>
      <c r="T4077" s="4">
        <v>0.2</v>
      </c>
      <c r="U4077" s="3">
        <v>0</v>
      </c>
      <c r="V4077" t="str">
        <f t="shared" si="126"/>
        <v>Nov-2017</v>
      </c>
      <c r="W4077" s="4">
        <f t="shared" si="127"/>
        <v>0</v>
      </c>
    </row>
    <row r="4078" spans="1:23" x14ac:dyDescent="0.3">
      <c r="A4078">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s="5">
        <v>2</v>
      </c>
      <c r="T4078" s="4">
        <v>0</v>
      </c>
      <c r="U4078" s="3">
        <v>3.3088000000000002</v>
      </c>
      <c r="V4078" t="str">
        <f t="shared" si="126"/>
        <v>Dec-2015</v>
      </c>
      <c r="W4078" s="4">
        <f t="shared" si="127"/>
        <v>0.47000000000000003</v>
      </c>
    </row>
    <row r="4079" spans="1:23" x14ac:dyDescent="0.3">
      <c r="A4079">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s="5">
        <v>4</v>
      </c>
      <c r="T4079" s="4">
        <v>0</v>
      </c>
      <c r="U4079" s="3">
        <v>0.2016</v>
      </c>
      <c r="V4079" t="str">
        <f t="shared" si="126"/>
        <v>Dec-2015</v>
      </c>
      <c r="W4079" s="4">
        <f t="shared" si="127"/>
        <v>0.04</v>
      </c>
    </row>
    <row r="4080" spans="1:23" x14ac:dyDescent="0.3">
      <c r="A4080">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s="5">
        <v>3</v>
      </c>
      <c r="T4080" s="4">
        <v>0</v>
      </c>
      <c r="U4080" s="3">
        <v>56.977200000000003</v>
      </c>
      <c r="V4080" t="str">
        <f t="shared" si="126"/>
        <v>Dec-2015</v>
      </c>
      <c r="W4080" s="4">
        <f t="shared" si="127"/>
        <v>0.49000000000000005</v>
      </c>
    </row>
    <row r="4081" spans="1:23" x14ac:dyDescent="0.3">
      <c r="A4081">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s="5">
        <v>3</v>
      </c>
      <c r="T4081" s="4">
        <v>0.2</v>
      </c>
      <c r="U4081" s="3">
        <v>4.7976000000000001</v>
      </c>
      <c r="V4081" t="str">
        <f t="shared" si="126"/>
        <v>Dec-2015</v>
      </c>
      <c r="W4081" s="4">
        <f t="shared" si="127"/>
        <v>0.1</v>
      </c>
    </row>
    <row r="4082" spans="1:23" x14ac:dyDescent="0.3">
      <c r="A4082">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s="3">
        <v>60.048000000000002</v>
      </c>
      <c r="S4082" s="5">
        <v>9</v>
      </c>
      <c r="T4082" s="4">
        <v>0.2</v>
      </c>
      <c r="U4082" s="3">
        <v>22.518000000000001</v>
      </c>
      <c r="V4082" t="str">
        <f t="shared" si="126"/>
        <v>Sep-2016</v>
      </c>
      <c r="W4082" s="4">
        <f t="shared" si="127"/>
        <v>0.375</v>
      </c>
    </row>
    <row r="4083" spans="1:23" x14ac:dyDescent="0.3">
      <c r="A408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s="3">
        <v>5.0220000000000002</v>
      </c>
      <c r="S4083" s="5">
        <v>1</v>
      </c>
      <c r="T4083" s="4">
        <v>0.7</v>
      </c>
      <c r="U4083" s="3">
        <v>-3.5154000000000001</v>
      </c>
      <c r="V4083" t="str">
        <f t="shared" si="126"/>
        <v>Sep-2016</v>
      </c>
      <c r="W4083" s="4">
        <f t="shared" si="127"/>
        <v>-0.7</v>
      </c>
    </row>
    <row r="4084" spans="1:23" x14ac:dyDescent="0.3">
      <c r="A4084">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s="3">
        <v>182.994</v>
      </c>
      <c r="S4084" s="5">
        <v>3</v>
      </c>
      <c r="T4084" s="4">
        <v>0.8</v>
      </c>
      <c r="U4084" s="3">
        <v>-320.23950000000002</v>
      </c>
      <c r="V4084" t="str">
        <f t="shared" si="126"/>
        <v>Jun-2017</v>
      </c>
      <c r="W4084" s="4">
        <f t="shared" si="127"/>
        <v>-1.7500000000000002</v>
      </c>
    </row>
    <row r="4085" spans="1:23" x14ac:dyDescent="0.3">
      <c r="A4085">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s="3">
        <v>10.272</v>
      </c>
      <c r="S4085" s="5">
        <v>3</v>
      </c>
      <c r="T4085" s="4">
        <v>0.2</v>
      </c>
      <c r="U4085" s="3">
        <v>3.21</v>
      </c>
      <c r="V4085" t="str">
        <f t="shared" si="126"/>
        <v>Jun-2017</v>
      </c>
      <c r="W4085" s="4">
        <f t="shared" si="127"/>
        <v>0.3125</v>
      </c>
    </row>
    <row r="4086" spans="1:23" x14ac:dyDescent="0.3">
      <c r="A4086">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s="3">
        <v>7.8570000000000002</v>
      </c>
      <c r="S4086" s="5">
        <v>3</v>
      </c>
      <c r="T4086" s="4">
        <v>0.7</v>
      </c>
      <c r="U4086" s="3">
        <v>-6.0236999999999998</v>
      </c>
      <c r="V4086" t="str">
        <f t="shared" si="126"/>
        <v>Sep-2017</v>
      </c>
      <c r="W4086" s="4">
        <f t="shared" si="127"/>
        <v>-0.76666666666666661</v>
      </c>
    </row>
    <row r="4087" spans="1:23" x14ac:dyDescent="0.3">
      <c r="A4087">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s="3">
        <v>302.38400000000001</v>
      </c>
      <c r="S4087" s="5">
        <v>2</v>
      </c>
      <c r="T4087" s="4">
        <v>0.2</v>
      </c>
      <c r="U4087" s="3">
        <v>30.238399999999999</v>
      </c>
      <c r="V4087" t="str">
        <f t="shared" si="126"/>
        <v>Aug-2016</v>
      </c>
      <c r="W4087" s="4">
        <f t="shared" si="127"/>
        <v>9.9999999999999992E-2</v>
      </c>
    </row>
    <row r="4088" spans="1:23" x14ac:dyDescent="0.3">
      <c r="A4088">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s="3">
        <v>20.952000000000002</v>
      </c>
      <c r="S4088" s="5">
        <v>3</v>
      </c>
      <c r="T4088" s="4">
        <v>0.2</v>
      </c>
      <c r="U4088" s="3">
        <v>7.0712999999999999</v>
      </c>
      <c r="V4088" t="str">
        <f t="shared" si="126"/>
        <v>Aug-2016</v>
      </c>
      <c r="W4088" s="4">
        <f t="shared" si="127"/>
        <v>0.33749999999999997</v>
      </c>
    </row>
    <row r="4089" spans="1:23" x14ac:dyDescent="0.3">
      <c r="A4089">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s="3">
        <v>11.784000000000001</v>
      </c>
      <c r="S4089" s="5">
        <v>3</v>
      </c>
      <c r="T4089" s="4">
        <v>0.2</v>
      </c>
      <c r="U4089" s="3">
        <v>3.9771000000000001</v>
      </c>
      <c r="V4089" t="str">
        <f t="shared" si="126"/>
        <v>Aug-2016</v>
      </c>
      <c r="W4089" s="4">
        <f t="shared" si="127"/>
        <v>0.33749999999999997</v>
      </c>
    </row>
    <row r="4090" spans="1:23" x14ac:dyDescent="0.3">
      <c r="A4090">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s="3">
        <v>638.82000000000005</v>
      </c>
      <c r="S4090" s="5">
        <v>9</v>
      </c>
      <c r="T4090" s="4">
        <v>0</v>
      </c>
      <c r="U4090" s="3">
        <v>172.48140000000001</v>
      </c>
      <c r="V4090" t="str">
        <f t="shared" si="126"/>
        <v>Aug-2014</v>
      </c>
      <c r="W4090" s="4">
        <f t="shared" si="127"/>
        <v>0.27</v>
      </c>
    </row>
    <row r="4091" spans="1:23" x14ac:dyDescent="0.3">
      <c r="A4091">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s="5">
        <v>2</v>
      </c>
      <c r="T4091" s="4">
        <v>0</v>
      </c>
      <c r="U4091" s="3">
        <v>9.9359999999999999</v>
      </c>
      <c r="V4091" t="str">
        <f t="shared" si="126"/>
        <v>Apr-2016</v>
      </c>
      <c r="W4091" s="4">
        <f t="shared" si="127"/>
        <v>0.48000000000000004</v>
      </c>
    </row>
    <row r="4092" spans="1:23" x14ac:dyDescent="0.3">
      <c r="A4092">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s="5">
        <v>3</v>
      </c>
      <c r="T4092" s="4">
        <v>0</v>
      </c>
      <c r="U4092" s="3">
        <v>3.2850000000000001</v>
      </c>
      <c r="V4092" t="str">
        <f t="shared" si="126"/>
        <v>Apr-2016</v>
      </c>
      <c r="W4092" s="4">
        <f t="shared" si="127"/>
        <v>0.30000000000000004</v>
      </c>
    </row>
    <row r="4093" spans="1:23" x14ac:dyDescent="0.3">
      <c r="A409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v>
      </c>
      <c r="S4093" s="5">
        <v>3</v>
      </c>
      <c r="T4093" s="4">
        <v>0.2</v>
      </c>
      <c r="U4093" s="3">
        <v>4.6643999999999997</v>
      </c>
      <c r="V4093" t="str">
        <f t="shared" si="126"/>
        <v>Apr-2016</v>
      </c>
      <c r="W4093" s="4">
        <f t="shared" si="127"/>
        <v>0.32499999999999996</v>
      </c>
    </row>
    <row r="4094" spans="1:23" x14ac:dyDescent="0.3">
      <c r="A4094">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s="3">
        <v>221.024</v>
      </c>
      <c r="S4094" s="5">
        <v>2</v>
      </c>
      <c r="T4094" s="4">
        <v>0.2</v>
      </c>
      <c r="U4094" s="3">
        <v>-55.256</v>
      </c>
      <c r="V4094" t="str">
        <f t="shared" si="126"/>
        <v>May-2017</v>
      </c>
      <c r="W4094" s="4">
        <f t="shared" si="127"/>
        <v>-0.25</v>
      </c>
    </row>
    <row r="4095" spans="1:23" x14ac:dyDescent="0.3">
      <c r="A4095">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s="5">
        <v>7</v>
      </c>
      <c r="T4095" s="4">
        <v>0</v>
      </c>
      <c r="U4095" s="3">
        <v>1416.8</v>
      </c>
      <c r="V4095" t="str">
        <f t="shared" si="126"/>
        <v>Aug-2015</v>
      </c>
      <c r="W4095" s="4">
        <f t="shared" si="127"/>
        <v>0.45999999999999996</v>
      </c>
    </row>
    <row r="4096" spans="1:23" x14ac:dyDescent="0.3">
      <c r="A4096">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s="5">
        <v>4</v>
      </c>
      <c r="T4096" s="4">
        <v>0</v>
      </c>
      <c r="U4096" s="3">
        <v>18.390799999999999</v>
      </c>
      <c r="V4096" t="str">
        <f t="shared" si="126"/>
        <v>Aug-2015</v>
      </c>
      <c r="W4096" s="4">
        <f t="shared" si="127"/>
        <v>0.23</v>
      </c>
    </row>
    <row r="4097" spans="1:23" x14ac:dyDescent="0.3">
      <c r="A4097">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s="3">
        <v>587.97</v>
      </c>
      <c r="S4097" s="5">
        <v>3</v>
      </c>
      <c r="T4097" s="4">
        <v>0</v>
      </c>
      <c r="U4097" s="3">
        <v>170.51130000000001</v>
      </c>
      <c r="V4097" t="str">
        <f t="shared" si="126"/>
        <v>Aug-2015</v>
      </c>
      <c r="W4097" s="4">
        <f t="shared" si="127"/>
        <v>0.28999999999999998</v>
      </c>
    </row>
    <row r="4098" spans="1:23" x14ac:dyDescent="0.3">
      <c r="A4098">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v>
      </c>
      <c r="S4098" s="5">
        <v>5</v>
      </c>
      <c r="T4098" s="4">
        <v>0</v>
      </c>
      <c r="U4098" s="3">
        <v>15.552</v>
      </c>
      <c r="V4098" t="str">
        <f t="shared" si="126"/>
        <v>Sep-2014</v>
      </c>
      <c r="W4098" s="4">
        <f t="shared" si="127"/>
        <v>0.48</v>
      </c>
    </row>
    <row r="4099" spans="1:23" x14ac:dyDescent="0.3">
      <c r="A4099">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v>
      </c>
      <c r="S4099" s="5">
        <v>5</v>
      </c>
      <c r="T4099" s="4">
        <v>0</v>
      </c>
      <c r="U4099" s="3">
        <v>16.196000000000002</v>
      </c>
      <c r="V4099" t="str">
        <f t="shared" ref="V4099:V4162" si="128">TEXT(D4099,"mmm-yyyy")</f>
        <v>Sep-2014</v>
      </c>
      <c r="W4099" s="4">
        <f t="shared" ref="W4099:W4162" si="129">IF(R4099=0,0,U4099/R4099)</f>
        <v>4.0000000000000008E-2</v>
      </c>
    </row>
    <row r="4100" spans="1:23" x14ac:dyDescent="0.3">
      <c r="A4100">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s="3">
        <v>9449.9500000000007</v>
      </c>
      <c r="S4100" s="5">
        <v>5</v>
      </c>
      <c r="T4100" s="4">
        <v>0</v>
      </c>
      <c r="U4100" s="3">
        <v>4630.4754999999996</v>
      </c>
      <c r="V4100" t="str">
        <f t="shared" si="128"/>
        <v>Sep-2014</v>
      </c>
      <c r="W4100" s="4">
        <f t="shared" si="129"/>
        <v>0.48999999999999994</v>
      </c>
    </row>
    <row r="4101" spans="1:23" x14ac:dyDescent="0.3">
      <c r="A4101">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s="5">
        <v>2</v>
      </c>
      <c r="T4101" s="4">
        <v>0</v>
      </c>
      <c r="U4101" s="3">
        <v>6.47</v>
      </c>
      <c r="V4101" t="str">
        <f t="shared" si="128"/>
        <v>Sep-2014</v>
      </c>
      <c r="W4101" s="4">
        <f t="shared" si="129"/>
        <v>0.5</v>
      </c>
    </row>
    <row r="4102" spans="1:23" x14ac:dyDescent="0.3">
      <c r="A4102">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s="3">
        <v>2.2639999999999998</v>
      </c>
      <c r="S4102" s="5">
        <v>1</v>
      </c>
      <c r="T4102" s="4">
        <v>0.8</v>
      </c>
      <c r="U4102" s="3">
        <v>-5.2072000000000003</v>
      </c>
      <c r="V4102" t="str">
        <f t="shared" si="128"/>
        <v>Jun-2017</v>
      </c>
      <c r="W4102" s="4">
        <f t="shared" si="129"/>
        <v>-2.3000000000000003</v>
      </c>
    </row>
    <row r="4103" spans="1:23" x14ac:dyDescent="0.3">
      <c r="A410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0.44400000000000001</v>
      </c>
      <c r="S4103" s="5">
        <v>1</v>
      </c>
      <c r="T4103" s="4">
        <v>0.8</v>
      </c>
      <c r="U4103" s="3">
        <v>-1.1100000000000001</v>
      </c>
      <c r="V4103" t="str">
        <f t="shared" si="128"/>
        <v>Jun-2017</v>
      </c>
      <c r="W4103" s="4">
        <f t="shared" si="129"/>
        <v>-2.5</v>
      </c>
    </row>
    <row r="4104" spans="1:23" x14ac:dyDescent="0.3">
      <c r="A4104">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146.17599999999999</v>
      </c>
      <c r="S4104" s="5">
        <v>8</v>
      </c>
      <c r="T4104" s="4">
        <v>0.2</v>
      </c>
      <c r="U4104" s="3">
        <v>47.507199999999997</v>
      </c>
      <c r="V4104" t="str">
        <f t="shared" si="128"/>
        <v>Jun-2017</v>
      </c>
      <c r="W4104" s="4">
        <f t="shared" si="129"/>
        <v>0.32500000000000001</v>
      </c>
    </row>
    <row r="4105" spans="1:23" x14ac:dyDescent="0.3">
      <c r="A4105">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s="5">
        <v>2</v>
      </c>
      <c r="T4105" s="4">
        <v>0</v>
      </c>
      <c r="U4105" s="3">
        <v>7.0048000000000004</v>
      </c>
      <c r="V4105" t="str">
        <f t="shared" si="128"/>
        <v>Dec-2017</v>
      </c>
      <c r="W4105" s="4">
        <f t="shared" si="129"/>
        <v>0.44</v>
      </c>
    </row>
    <row r="4106" spans="1:23" x14ac:dyDescent="0.3">
      <c r="A4106">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v>
      </c>
      <c r="S4106" s="5">
        <v>5</v>
      </c>
      <c r="T4106" s="4">
        <v>0.2</v>
      </c>
      <c r="U4106" s="3">
        <v>17.9955</v>
      </c>
      <c r="V4106" t="str">
        <f t="shared" si="128"/>
        <v>Aug-2017</v>
      </c>
      <c r="W4106" s="4">
        <f t="shared" si="129"/>
        <v>0.11249999999999999</v>
      </c>
    </row>
    <row r="4107" spans="1:23" x14ac:dyDescent="0.3">
      <c r="A4107">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s="5">
        <v>2</v>
      </c>
      <c r="T4107" s="4">
        <v>0.2</v>
      </c>
      <c r="U4107" s="3">
        <v>4.6440000000000001</v>
      </c>
      <c r="V4107" t="str">
        <f t="shared" si="128"/>
        <v>Aug-2017</v>
      </c>
      <c r="W4107" s="4">
        <f t="shared" si="129"/>
        <v>0.33750000000000002</v>
      </c>
    </row>
    <row r="4108" spans="1:23" x14ac:dyDescent="0.3">
      <c r="A4108">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s="3">
        <v>4.3120000000000003</v>
      </c>
      <c r="S4108" s="5">
        <v>2</v>
      </c>
      <c r="T4108" s="4">
        <v>0.8</v>
      </c>
      <c r="U4108" s="3">
        <v>-6.8992000000000004</v>
      </c>
      <c r="V4108" t="str">
        <f t="shared" si="128"/>
        <v>Aug-2016</v>
      </c>
      <c r="W4108" s="4">
        <f t="shared" si="129"/>
        <v>-1.6</v>
      </c>
    </row>
    <row r="4109" spans="1:23" x14ac:dyDescent="0.3">
      <c r="A4109">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s="5">
        <v>2</v>
      </c>
      <c r="T4109" s="4">
        <v>0</v>
      </c>
      <c r="U4109" s="3">
        <v>0.2792</v>
      </c>
      <c r="V4109" t="str">
        <f t="shared" si="128"/>
        <v>Sep-2015</v>
      </c>
      <c r="W4109" s="4">
        <f t="shared" si="129"/>
        <v>0.02</v>
      </c>
    </row>
    <row r="4110" spans="1:23" x14ac:dyDescent="0.3">
      <c r="A4110">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s="3">
        <v>27.414000000000001</v>
      </c>
      <c r="S4110" s="5">
        <v>3</v>
      </c>
      <c r="T4110" s="4">
        <v>0.4</v>
      </c>
      <c r="U4110" s="3">
        <v>-14.1639</v>
      </c>
      <c r="V4110" t="str">
        <f t="shared" si="128"/>
        <v>Sep-2015</v>
      </c>
      <c r="W4110" s="4">
        <f t="shared" si="129"/>
        <v>-0.51666666666666661</v>
      </c>
    </row>
    <row r="4111" spans="1:23" x14ac:dyDescent="0.3">
      <c r="A4111">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s="5">
        <v>2</v>
      </c>
      <c r="T4111" s="4">
        <v>0</v>
      </c>
      <c r="U4111" s="3">
        <v>19.974599999999999</v>
      </c>
      <c r="V4111" t="str">
        <f t="shared" si="128"/>
        <v>Jan-2016</v>
      </c>
      <c r="W4111" s="4">
        <f t="shared" si="129"/>
        <v>0.26999999999999996</v>
      </c>
    </row>
    <row r="4112" spans="1:23" x14ac:dyDescent="0.3">
      <c r="A4112">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s="3">
        <v>160.97999999999999</v>
      </c>
      <c r="S4112" s="5">
        <v>1</v>
      </c>
      <c r="T4112" s="4">
        <v>0</v>
      </c>
      <c r="U4112" s="3">
        <v>20.927399999999999</v>
      </c>
      <c r="V4112" t="str">
        <f t="shared" si="128"/>
        <v>Jan-2016</v>
      </c>
      <c r="W4112" s="4">
        <f t="shared" si="129"/>
        <v>0.13</v>
      </c>
    </row>
    <row r="4113" spans="1:23" x14ac:dyDescent="0.3">
      <c r="A411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s="5">
        <v>3</v>
      </c>
      <c r="T4113" s="4">
        <v>0</v>
      </c>
      <c r="U4113" s="3">
        <v>8.4966000000000008</v>
      </c>
      <c r="V4113" t="str">
        <f t="shared" si="128"/>
        <v>Jan-2016</v>
      </c>
      <c r="W4113" s="4">
        <f t="shared" si="129"/>
        <v>0.49000000000000005</v>
      </c>
    </row>
    <row r="4114" spans="1:23" x14ac:dyDescent="0.3">
      <c r="A4114">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s="5">
        <v>1</v>
      </c>
      <c r="T4114" s="4">
        <v>0</v>
      </c>
      <c r="U4114" s="3">
        <v>0.95120000000000005</v>
      </c>
      <c r="V4114" t="str">
        <f t="shared" si="128"/>
        <v>Jan-2016</v>
      </c>
      <c r="W4114" s="4">
        <f t="shared" si="129"/>
        <v>0.29000000000000004</v>
      </c>
    </row>
    <row r="4115" spans="1:23" x14ac:dyDescent="0.3">
      <c r="A4115">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s="5">
        <v>3</v>
      </c>
      <c r="T4115" s="4">
        <v>0.2</v>
      </c>
      <c r="U4115" s="3">
        <v>2.9889000000000001</v>
      </c>
      <c r="V4115" t="str">
        <f t="shared" si="128"/>
        <v>May-2015</v>
      </c>
      <c r="W4115" s="4">
        <f t="shared" si="129"/>
        <v>0.33750000000000002</v>
      </c>
    </row>
    <row r="4116" spans="1:23" x14ac:dyDescent="0.3">
      <c r="A4116">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s="5">
        <v>3</v>
      </c>
      <c r="T4116" s="4">
        <v>0.2</v>
      </c>
      <c r="U4116" s="3">
        <v>13.857900000000001</v>
      </c>
      <c r="V4116" t="str">
        <f t="shared" si="128"/>
        <v>May-2015</v>
      </c>
      <c r="W4116" s="4">
        <f t="shared" si="129"/>
        <v>8.7500000000000008E-2</v>
      </c>
    </row>
    <row r="4117" spans="1:23" x14ac:dyDescent="0.3">
      <c r="A4117">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s="5">
        <v>5</v>
      </c>
      <c r="T4117" s="4">
        <v>0.2</v>
      </c>
      <c r="U4117" s="3">
        <v>381.23750000000001</v>
      </c>
      <c r="V4117" t="str">
        <f t="shared" si="128"/>
        <v>Nov-2016</v>
      </c>
      <c r="W4117" s="4">
        <f t="shared" si="129"/>
        <v>0.3125</v>
      </c>
    </row>
    <row r="4118" spans="1:23" x14ac:dyDescent="0.3">
      <c r="A4118">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s="5">
        <v>2</v>
      </c>
      <c r="T4118" s="4">
        <v>0.2</v>
      </c>
      <c r="U4118" s="3">
        <v>0.99</v>
      </c>
      <c r="V4118" t="str">
        <f t="shared" si="128"/>
        <v>Nov-2015</v>
      </c>
      <c r="W4118" s="4">
        <f t="shared" si="129"/>
        <v>0.3125</v>
      </c>
    </row>
    <row r="4119" spans="1:23" x14ac:dyDescent="0.3">
      <c r="A4119">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s="5">
        <v>3</v>
      </c>
      <c r="T4119" s="4">
        <v>0</v>
      </c>
      <c r="U4119" s="3">
        <v>9.3312000000000008</v>
      </c>
      <c r="V4119" t="str">
        <f t="shared" si="128"/>
        <v>Nov-2015</v>
      </c>
      <c r="W4119" s="4">
        <f t="shared" si="129"/>
        <v>0.48000000000000004</v>
      </c>
    </row>
    <row r="4120" spans="1:23" x14ac:dyDescent="0.3">
      <c r="A4120">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s="5">
        <v>7</v>
      </c>
      <c r="T4120" s="4">
        <v>0</v>
      </c>
      <c r="U4120" s="3">
        <v>54.583199999999998</v>
      </c>
      <c r="V4120" t="str">
        <f t="shared" si="128"/>
        <v>Nov-2015</v>
      </c>
      <c r="W4120" s="4">
        <f t="shared" si="129"/>
        <v>0.12</v>
      </c>
    </row>
    <row r="4121" spans="1:23" x14ac:dyDescent="0.3">
      <c r="A4121">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s="5">
        <v>8</v>
      </c>
      <c r="T4121" s="4">
        <v>0.2</v>
      </c>
      <c r="U4121" s="3">
        <v>29.702400000000001</v>
      </c>
      <c r="V4121" t="str">
        <f t="shared" si="128"/>
        <v>Nov-2015</v>
      </c>
      <c r="W4121" s="4">
        <f t="shared" si="129"/>
        <v>0.32500000000000001</v>
      </c>
    </row>
    <row r="4122" spans="1:23" x14ac:dyDescent="0.3">
      <c r="A4122">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s="3">
        <v>19.04</v>
      </c>
      <c r="S4122" s="5">
        <v>4</v>
      </c>
      <c r="T4122" s="4">
        <v>0.2</v>
      </c>
      <c r="U4122" s="3">
        <v>-1.4279999999999999</v>
      </c>
      <c r="V4122" t="str">
        <f t="shared" si="128"/>
        <v>Sep-2017</v>
      </c>
      <c r="W4122" s="4">
        <f t="shared" si="129"/>
        <v>-7.4999999999999997E-2</v>
      </c>
    </row>
    <row r="4123" spans="1:23" x14ac:dyDescent="0.3">
      <c r="A412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s="5">
        <v>6</v>
      </c>
      <c r="T4123" s="4">
        <v>0</v>
      </c>
      <c r="U4123" s="3">
        <v>16.847999999999999</v>
      </c>
      <c r="V4123" t="str">
        <f t="shared" si="128"/>
        <v>May-2017</v>
      </c>
      <c r="W4123" s="4">
        <f t="shared" si="129"/>
        <v>0.45</v>
      </c>
    </row>
    <row r="4124" spans="1:23" x14ac:dyDescent="0.3">
      <c r="A4124">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s="3">
        <v>37.590000000000003</v>
      </c>
      <c r="S4124" s="5">
        <v>3</v>
      </c>
      <c r="T4124" s="4">
        <v>0</v>
      </c>
      <c r="U4124" s="3">
        <v>17.667300000000001</v>
      </c>
      <c r="V4124" t="str">
        <f t="shared" si="128"/>
        <v>May-2017</v>
      </c>
      <c r="W4124" s="4">
        <f t="shared" si="129"/>
        <v>0.47</v>
      </c>
    </row>
    <row r="4125" spans="1:23" x14ac:dyDescent="0.3">
      <c r="A4125">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s="3">
        <v>26.032</v>
      </c>
      <c r="S4125" s="5">
        <v>2</v>
      </c>
      <c r="T4125" s="4">
        <v>0.2</v>
      </c>
      <c r="U4125" s="3">
        <v>9.4366000000000003</v>
      </c>
      <c r="V4125" t="str">
        <f t="shared" si="128"/>
        <v>May-2017</v>
      </c>
      <c r="W4125" s="4">
        <f t="shared" si="129"/>
        <v>0.36249999999999999</v>
      </c>
    </row>
    <row r="4126" spans="1:23" x14ac:dyDescent="0.3">
      <c r="A4126">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35.909999999999997</v>
      </c>
      <c r="S4126" s="5">
        <v>3</v>
      </c>
      <c r="T4126" s="4">
        <v>0</v>
      </c>
      <c r="U4126" s="3">
        <v>9.6957000000000004</v>
      </c>
      <c r="V4126" t="str">
        <f t="shared" si="128"/>
        <v>May-2014</v>
      </c>
      <c r="W4126" s="4">
        <f t="shared" si="129"/>
        <v>0.27</v>
      </c>
    </row>
    <row r="4127" spans="1:23" x14ac:dyDescent="0.3">
      <c r="A4127">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91.031999999999996</v>
      </c>
      <c r="S4127" s="5">
        <v>3</v>
      </c>
      <c r="T4127" s="4">
        <v>0.2</v>
      </c>
      <c r="U4127" s="3">
        <v>-2.2757999999999998</v>
      </c>
      <c r="V4127" t="str">
        <f t="shared" si="128"/>
        <v>Jul-2017</v>
      </c>
      <c r="W4127" s="4">
        <f t="shared" si="129"/>
        <v>-2.4999999999999998E-2</v>
      </c>
    </row>
    <row r="4128" spans="1:23" x14ac:dyDescent="0.3">
      <c r="A4128">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s="3">
        <v>54.66</v>
      </c>
      <c r="S4128" s="5">
        <v>6</v>
      </c>
      <c r="T4128" s="4">
        <v>0</v>
      </c>
      <c r="U4128" s="3">
        <v>18.037800000000001</v>
      </c>
      <c r="V4128" t="str">
        <f t="shared" si="128"/>
        <v>May-2017</v>
      </c>
      <c r="W4128" s="4">
        <f t="shared" si="129"/>
        <v>0.33</v>
      </c>
    </row>
    <row r="4129" spans="1:23" x14ac:dyDescent="0.3">
      <c r="A4129">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s="5">
        <v>6</v>
      </c>
      <c r="T4129" s="4">
        <v>0.2</v>
      </c>
      <c r="U4129" s="3">
        <v>7.5762</v>
      </c>
      <c r="V4129" t="str">
        <f t="shared" si="128"/>
        <v>Sep-2014</v>
      </c>
      <c r="W4129" s="4">
        <f t="shared" si="129"/>
        <v>0.11250000000000002</v>
      </c>
    </row>
    <row r="4130" spans="1:23" x14ac:dyDescent="0.3">
      <c r="A4130">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s="3">
        <v>2624.9850000000001</v>
      </c>
      <c r="S4130" s="5">
        <v>3</v>
      </c>
      <c r="T4130" s="4">
        <v>0.5</v>
      </c>
      <c r="U4130" s="3">
        <v>-944.99459999999999</v>
      </c>
      <c r="V4130" t="str">
        <f t="shared" si="128"/>
        <v>Sep-2014</v>
      </c>
      <c r="W4130" s="4">
        <f t="shared" si="129"/>
        <v>-0.36</v>
      </c>
    </row>
    <row r="4131" spans="1:23" x14ac:dyDescent="0.3">
      <c r="A4131">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s="3">
        <v>73.28</v>
      </c>
      <c r="S4131" s="5">
        <v>4</v>
      </c>
      <c r="T4131" s="4">
        <v>0</v>
      </c>
      <c r="U4131" s="3">
        <v>21.251200000000001</v>
      </c>
      <c r="V4131" t="str">
        <f t="shared" si="128"/>
        <v>Apr-2015</v>
      </c>
      <c r="W4131" s="4">
        <f t="shared" si="129"/>
        <v>0.28999999999999998</v>
      </c>
    </row>
    <row r="4132" spans="1:23" x14ac:dyDescent="0.3">
      <c r="A4132">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14.48</v>
      </c>
      <c r="S4132" s="5">
        <v>5</v>
      </c>
      <c r="T4132" s="4">
        <v>0.8</v>
      </c>
      <c r="U4132" s="3">
        <v>-23.891999999999999</v>
      </c>
      <c r="V4132" t="str">
        <f t="shared" si="128"/>
        <v>Nov-2014</v>
      </c>
      <c r="W4132" s="4">
        <f t="shared" si="129"/>
        <v>-1.65</v>
      </c>
    </row>
    <row r="4133" spans="1:23" x14ac:dyDescent="0.3">
      <c r="A413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s="3">
        <v>11.952</v>
      </c>
      <c r="S4133" s="5">
        <v>3</v>
      </c>
      <c r="T4133" s="4">
        <v>0.2</v>
      </c>
      <c r="U4133" s="3">
        <v>4.0338000000000003</v>
      </c>
      <c r="V4133" t="str">
        <f t="shared" si="128"/>
        <v>Jul-2015</v>
      </c>
      <c r="W4133" s="4">
        <f t="shared" si="129"/>
        <v>0.33750000000000002</v>
      </c>
    </row>
    <row r="4134" spans="1:23" x14ac:dyDescent="0.3">
      <c r="A4134">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s="3">
        <v>15.552</v>
      </c>
      <c r="S4134" s="5">
        <v>3</v>
      </c>
      <c r="T4134" s="4">
        <v>0.2</v>
      </c>
      <c r="U4134" s="3">
        <v>5.6375999999999999</v>
      </c>
      <c r="V4134" t="str">
        <f t="shared" si="128"/>
        <v>Jul-2015</v>
      </c>
      <c r="W4134" s="4">
        <f t="shared" si="129"/>
        <v>0.36249999999999999</v>
      </c>
    </row>
    <row r="4135" spans="1:23" x14ac:dyDescent="0.3">
      <c r="A4135">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s="5">
        <v>9</v>
      </c>
      <c r="T4135" s="4">
        <v>0</v>
      </c>
      <c r="U4135" s="3">
        <v>21.6</v>
      </c>
      <c r="V4135" t="str">
        <f t="shared" si="128"/>
        <v>Sep-2014</v>
      </c>
      <c r="W4135" s="4">
        <f t="shared" si="129"/>
        <v>0.48000000000000004</v>
      </c>
    </row>
    <row r="4136" spans="1:23" x14ac:dyDescent="0.3">
      <c r="A4136">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209.97</v>
      </c>
      <c r="S4136" s="5">
        <v>3</v>
      </c>
      <c r="T4136" s="4">
        <v>0</v>
      </c>
      <c r="U4136" s="3">
        <v>90.287099999999995</v>
      </c>
      <c r="V4136" t="str">
        <f t="shared" si="128"/>
        <v>Sep-2014</v>
      </c>
      <c r="W4136" s="4">
        <f t="shared" si="129"/>
        <v>0.43</v>
      </c>
    </row>
    <row r="4137" spans="1:23" x14ac:dyDescent="0.3">
      <c r="A4137">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v>
      </c>
      <c r="S4137" s="5">
        <v>5</v>
      </c>
      <c r="T4137" s="4">
        <v>0.2</v>
      </c>
      <c r="U4137" s="3">
        <v>42.045000000000002</v>
      </c>
      <c r="V4137" t="str">
        <f t="shared" si="128"/>
        <v>Oct-2017</v>
      </c>
      <c r="W4137" s="4">
        <f t="shared" si="129"/>
        <v>0.375</v>
      </c>
    </row>
    <row r="4138" spans="1:23" x14ac:dyDescent="0.3">
      <c r="A4138">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s="5">
        <v>7</v>
      </c>
      <c r="T4138" s="4">
        <v>0</v>
      </c>
      <c r="U4138" s="3">
        <v>204.76820000000001</v>
      </c>
      <c r="V4138" t="str">
        <f t="shared" si="128"/>
        <v>Oct-2017</v>
      </c>
      <c r="W4138" s="4">
        <f t="shared" si="129"/>
        <v>0.13</v>
      </c>
    </row>
    <row r="4139" spans="1:23" x14ac:dyDescent="0.3">
      <c r="A4139">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s="3">
        <v>25.06</v>
      </c>
      <c r="S4139" s="5">
        <v>7</v>
      </c>
      <c r="T4139" s="4">
        <v>0</v>
      </c>
      <c r="U4139" s="3">
        <v>12.53</v>
      </c>
      <c r="V4139" t="str">
        <f t="shared" si="128"/>
        <v>Nov-2017</v>
      </c>
      <c r="W4139" s="4">
        <f t="shared" si="129"/>
        <v>0.5</v>
      </c>
    </row>
    <row r="4140" spans="1:23" x14ac:dyDescent="0.3">
      <c r="A4140">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s="3">
        <v>6.9240000000000004</v>
      </c>
      <c r="S4140" s="5">
        <v>6</v>
      </c>
      <c r="T4140" s="4">
        <v>0.8</v>
      </c>
      <c r="U4140" s="3">
        <v>-10.385999999999999</v>
      </c>
      <c r="V4140" t="str">
        <f t="shared" si="128"/>
        <v>Jan-2017</v>
      </c>
      <c r="W4140" s="4">
        <f t="shared" si="129"/>
        <v>-1.4999999999999998</v>
      </c>
    </row>
    <row r="4141" spans="1:23" x14ac:dyDescent="0.3">
      <c r="A4141">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s="5">
        <v>3</v>
      </c>
      <c r="T4141" s="4">
        <v>0.2</v>
      </c>
      <c r="U4141" s="3">
        <v>2.3370000000000002</v>
      </c>
      <c r="V4141" t="str">
        <f t="shared" si="128"/>
        <v>Dec-2017</v>
      </c>
      <c r="W4141" s="4">
        <f t="shared" si="129"/>
        <v>6.25E-2</v>
      </c>
    </row>
    <row r="4142" spans="1:23" x14ac:dyDescent="0.3">
      <c r="A4142">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s="3">
        <v>79.12</v>
      </c>
      <c r="S4142" s="5">
        <v>5</v>
      </c>
      <c r="T4142" s="4">
        <v>0.2</v>
      </c>
      <c r="U4142" s="3">
        <v>13.846</v>
      </c>
      <c r="V4142" t="str">
        <f t="shared" si="128"/>
        <v>Dec-2017</v>
      </c>
      <c r="W4142" s="4">
        <f t="shared" si="129"/>
        <v>0.17499999999999999</v>
      </c>
    </row>
    <row r="4143" spans="1:23" x14ac:dyDescent="0.3">
      <c r="A414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s="3">
        <v>18.899999999999999</v>
      </c>
      <c r="S4143" s="5">
        <v>3</v>
      </c>
      <c r="T4143" s="4">
        <v>0</v>
      </c>
      <c r="U4143" s="3">
        <v>8.6940000000000008</v>
      </c>
      <c r="V4143" t="str">
        <f t="shared" si="128"/>
        <v>Jun-2016</v>
      </c>
      <c r="W4143" s="4">
        <f t="shared" si="129"/>
        <v>0.46000000000000008</v>
      </c>
    </row>
    <row r="4144" spans="1:23" x14ac:dyDescent="0.3">
      <c r="A4144">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s="3">
        <v>57.42</v>
      </c>
      <c r="S4144" s="5">
        <v>9</v>
      </c>
      <c r="T4144" s="4">
        <v>0</v>
      </c>
      <c r="U4144" s="3">
        <v>26.4132</v>
      </c>
      <c r="V4144" t="str">
        <f t="shared" si="128"/>
        <v>May-2014</v>
      </c>
      <c r="W4144" s="4">
        <f t="shared" si="129"/>
        <v>0.45999999999999996</v>
      </c>
    </row>
    <row r="4145" spans="1:23" x14ac:dyDescent="0.3">
      <c r="A4145">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s="5">
        <v>7</v>
      </c>
      <c r="T4145" s="4">
        <v>0</v>
      </c>
      <c r="U4145" s="3">
        <v>5.7329999999999997</v>
      </c>
      <c r="V4145" t="str">
        <f t="shared" si="128"/>
        <v>Feb-2017</v>
      </c>
      <c r="W4145" s="4">
        <f t="shared" si="129"/>
        <v>0.44999999999999996</v>
      </c>
    </row>
    <row r="4146" spans="1:23" x14ac:dyDescent="0.3">
      <c r="A4146">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s="3">
        <v>8.82</v>
      </c>
      <c r="S4146" s="5">
        <v>3</v>
      </c>
      <c r="T4146" s="4">
        <v>0</v>
      </c>
      <c r="U4146" s="3">
        <v>2.3814000000000002</v>
      </c>
      <c r="V4146" t="str">
        <f t="shared" si="128"/>
        <v>Feb-2017</v>
      </c>
      <c r="W4146" s="4">
        <f t="shared" si="129"/>
        <v>0.27</v>
      </c>
    </row>
    <row r="4147" spans="1:23" x14ac:dyDescent="0.3">
      <c r="A4147">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120.78400000000001</v>
      </c>
      <c r="S4147" s="5">
        <v>1</v>
      </c>
      <c r="T4147" s="4">
        <v>0.2</v>
      </c>
      <c r="U4147" s="3">
        <v>-13.588200000000001</v>
      </c>
      <c r="V4147" t="str">
        <f t="shared" si="128"/>
        <v>Feb-2017</v>
      </c>
      <c r="W4147" s="4">
        <f t="shared" si="129"/>
        <v>-0.1125</v>
      </c>
    </row>
    <row r="4148" spans="1:23" x14ac:dyDescent="0.3">
      <c r="A4148">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s="3">
        <v>322.58999999999997</v>
      </c>
      <c r="S4148" s="5">
        <v>3</v>
      </c>
      <c r="T4148" s="4">
        <v>0</v>
      </c>
      <c r="U4148" s="3">
        <v>64.518000000000001</v>
      </c>
      <c r="V4148" t="str">
        <f t="shared" si="128"/>
        <v>Dec-2015</v>
      </c>
      <c r="W4148" s="4">
        <f t="shared" si="129"/>
        <v>0.2</v>
      </c>
    </row>
    <row r="4149" spans="1:23" x14ac:dyDescent="0.3">
      <c r="A4149">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s="3">
        <v>9.7620000000000005</v>
      </c>
      <c r="S4149" s="5">
        <v>3</v>
      </c>
      <c r="T4149" s="4">
        <v>0.8</v>
      </c>
      <c r="U4149" s="3">
        <v>-15.1311</v>
      </c>
      <c r="V4149" t="str">
        <f t="shared" si="128"/>
        <v>Oct-2017</v>
      </c>
      <c r="W4149" s="4">
        <f t="shared" si="129"/>
        <v>-1.5499999999999998</v>
      </c>
    </row>
    <row r="4150" spans="1:23" x14ac:dyDescent="0.3">
      <c r="A4150">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s="3">
        <v>13.72</v>
      </c>
      <c r="S4150" s="5">
        <v>1</v>
      </c>
      <c r="T4150" s="4">
        <v>0.2</v>
      </c>
      <c r="U4150" s="3">
        <v>1.2004999999999999</v>
      </c>
      <c r="V4150" t="str">
        <f t="shared" si="128"/>
        <v>Oct-2017</v>
      </c>
      <c r="W4150" s="4">
        <f t="shared" si="129"/>
        <v>8.7499999999999994E-2</v>
      </c>
    </row>
    <row r="4151" spans="1:23" x14ac:dyDescent="0.3">
      <c r="A4151">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s="3">
        <v>55.2</v>
      </c>
      <c r="S4151" s="5">
        <v>1</v>
      </c>
      <c r="T4151" s="4">
        <v>0.2</v>
      </c>
      <c r="U4151" s="3">
        <v>-2.0699999999999998</v>
      </c>
      <c r="V4151" t="str">
        <f t="shared" si="128"/>
        <v>Oct-2017</v>
      </c>
      <c r="W4151" s="4">
        <f t="shared" si="129"/>
        <v>-3.7499999999999999E-2</v>
      </c>
    </row>
    <row r="4152" spans="1:23" x14ac:dyDescent="0.3">
      <c r="A4152">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s="3">
        <v>259.13600000000002</v>
      </c>
      <c r="S4152" s="5">
        <v>4</v>
      </c>
      <c r="T4152" s="4">
        <v>0.2</v>
      </c>
      <c r="U4152" s="3">
        <v>-58.305599999999998</v>
      </c>
      <c r="V4152" t="str">
        <f t="shared" si="128"/>
        <v>Oct-2017</v>
      </c>
      <c r="W4152" s="4">
        <f t="shared" si="129"/>
        <v>-0.22499999999999998</v>
      </c>
    </row>
    <row r="4153" spans="1:23" x14ac:dyDescent="0.3">
      <c r="A415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s="5">
        <v>5</v>
      </c>
      <c r="T4153" s="4">
        <v>0.2</v>
      </c>
      <c r="U4153" s="3">
        <v>9.8684999999999992</v>
      </c>
      <c r="V4153" t="str">
        <f t="shared" si="128"/>
        <v>Sep-2017</v>
      </c>
      <c r="W4153" s="4">
        <f t="shared" si="129"/>
        <v>0.33749999999999997</v>
      </c>
    </row>
    <row r="4154" spans="1:23" x14ac:dyDescent="0.3">
      <c r="A4154">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v>
      </c>
      <c r="S4154" s="5">
        <v>3</v>
      </c>
      <c r="T4154" s="4">
        <v>0.2</v>
      </c>
      <c r="U4154" s="3">
        <v>5.4432</v>
      </c>
      <c r="V4154" t="str">
        <f t="shared" si="128"/>
        <v>Sep-2017</v>
      </c>
      <c r="W4154" s="4">
        <f t="shared" si="129"/>
        <v>0.35000000000000003</v>
      </c>
    </row>
    <row r="4155" spans="1:23" x14ac:dyDescent="0.3">
      <c r="A4155">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4.8959999999999999</v>
      </c>
      <c r="S4155" s="5">
        <v>3</v>
      </c>
      <c r="T4155" s="4">
        <v>0.2</v>
      </c>
      <c r="U4155" s="3">
        <v>1.6524000000000001</v>
      </c>
      <c r="V4155" t="str">
        <f t="shared" si="128"/>
        <v>Sep-2017</v>
      </c>
      <c r="W4155" s="4">
        <f t="shared" si="129"/>
        <v>0.33750000000000002</v>
      </c>
    </row>
    <row r="4156" spans="1:23" x14ac:dyDescent="0.3">
      <c r="A4156">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s="5">
        <v>4</v>
      </c>
      <c r="T4156" s="4">
        <v>0.7</v>
      </c>
      <c r="U4156" s="3">
        <v>-27.9312</v>
      </c>
      <c r="V4156" t="str">
        <f t="shared" si="128"/>
        <v>Jan-2017</v>
      </c>
      <c r="W4156" s="4">
        <f t="shared" si="129"/>
        <v>-0.73333333333333328</v>
      </c>
    </row>
    <row r="4157" spans="1:23" x14ac:dyDescent="0.3">
      <c r="A4157">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2.8079999999999998</v>
      </c>
      <c r="S4157" s="5">
        <v>3</v>
      </c>
      <c r="T4157" s="4">
        <v>0.7</v>
      </c>
      <c r="U4157" s="3">
        <v>-1.9656</v>
      </c>
      <c r="V4157" t="str">
        <f t="shared" si="128"/>
        <v>Jan-2017</v>
      </c>
      <c r="W4157" s="4">
        <f t="shared" si="129"/>
        <v>-0.70000000000000007</v>
      </c>
    </row>
    <row r="4158" spans="1:23" x14ac:dyDescent="0.3">
      <c r="A4158">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s="5">
        <v>2</v>
      </c>
      <c r="T4158" s="4">
        <v>0.2</v>
      </c>
      <c r="U4158" s="3">
        <v>0.5998</v>
      </c>
      <c r="V4158" t="str">
        <f t="shared" si="128"/>
        <v>Dec-2015</v>
      </c>
      <c r="W4158" s="4">
        <f t="shared" si="129"/>
        <v>1.2499999999999999E-2</v>
      </c>
    </row>
    <row r="4159" spans="1:23" x14ac:dyDescent="0.3">
      <c r="A4159">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v>
      </c>
      <c r="S4159" s="5">
        <v>6</v>
      </c>
      <c r="T4159" s="4">
        <v>0.7</v>
      </c>
      <c r="U4159" s="3">
        <v>-19.982399999999998</v>
      </c>
      <c r="V4159" t="str">
        <f t="shared" si="128"/>
        <v>Dec-2015</v>
      </c>
      <c r="W4159" s="4">
        <f t="shared" si="129"/>
        <v>-0.76666666666666661</v>
      </c>
    </row>
    <row r="4160" spans="1:23" x14ac:dyDescent="0.3">
      <c r="A4160">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v>
      </c>
      <c r="S4160" s="5">
        <v>3</v>
      </c>
      <c r="T4160" s="4">
        <v>0.2</v>
      </c>
      <c r="U4160" s="3">
        <v>5.1012000000000004</v>
      </c>
      <c r="V4160" t="str">
        <f t="shared" si="128"/>
        <v>Nov-2014</v>
      </c>
      <c r="W4160" s="4">
        <f t="shared" si="129"/>
        <v>0.32500000000000001</v>
      </c>
    </row>
    <row r="4161" spans="1:23" x14ac:dyDescent="0.3">
      <c r="A4161">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s="5">
        <v>3</v>
      </c>
      <c r="T4161" s="4">
        <v>0</v>
      </c>
      <c r="U4161" s="3">
        <v>3.7235999999999998</v>
      </c>
      <c r="V4161" t="str">
        <f t="shared" si="128"/>
        <v>Apr-2016</v>
      </c>
      <c r="W4161" s="4">
        <f t="shared" si="129"/>
        <v>0.28999999999999998</v>
      </c>
    </row>
    <row r="4162" spans="1:23" x14ac:dyDescent="0.3">
      <c r="A4162">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s="3">
        <v>539.97</v>
      </c>
      <c r="S4162" s="5">
        <v>3</v>
      </c>
      <c r="T4162" s="4">
        <v>0</v>
      </c>
      <c r="U4162" s="3">
        <v>134.99250000000001</v>
      </c>
      <c r="V4162" t="str">
        <f t="shared" si="128"/>
        <v>May-2017</v>
      </c>
      <c r="W4162" s="4">
        <f t="shared" si="129"/>
        <v>0.25</v>
      </c>
    </row>
    <row r="4163" spans="1:23" x14ac:dyDescent="0.3">
      <c r="A416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s="3">
        <v>22.58</v>
      </c>
      <c r="S4163" s="5">
        <v>2</v>
      </c>
      <c r="T4163" s="4">
        <v>0</v>
      </c>
      <c r="U4163" s="3">
        <v>5.8708</v>
      </c>
      <c r="V4163" t="str">
        <f t="shared" ref="V4163:V4226" si="130">TEXT(D4163,"mmm-yyyy")</f>
        <v>May-2017</v>
      </c>
      <c r="W4163" s="4">
        <f t="shared" ref="W4163:W4226" si="131">IF(R4163=0,0,U4163/R4163)</f>
        <v>0.26</v>
      </c>
    </row>
    <row r="4164" spans="1:23" x14ac:dyDescent="0.3">
      <c r="A4164">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s="5">
        <v>4</v>
      </c>
      <c r="T4164" s="4">
        <v>0</v>
      </c>
      <c r="U4164" s="3">
        <v>7.5991999999999997</v>
      </c>
      <c r="V4164" t="str">
        <f t="shared" si="130"/>
        <v>Mar-2015</v>
      </c>
      <c r="W4164" s="4">
        <f t="shared" si="131"/>
        <v>0.46</v>
      </c>
    </row>
    <row r="4165" spans="1:23" x14ac:dyDescent="0.3">
      <c r="A4165">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671.94</v>
      </c>
      <c r="S4165" s="5">
        <v>3</v>
      </c>
      <c r="T4165" s="4">
        <v>0</v>
      </c>
      <c r="U4165" s="3">
        <v>315.81180000000001</v>
      </c>
      <c r="V4165" t="str">
        <f t="shared" si="130"/>
        <v>Mar-2015</v>
      </c>
      <c r="W4165" s="4">
        <f t="shared" si="131"/>
        <v>0.47</v>
      </c>
    </row>
    <row r="4166" spans="1:23" x14ac:dyDescent="0.3">
      <c r="A4166">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s="3">
        <v>169.06399999999999</v>
      </c>
      <c r="S4166" s="5">
        <v>7</v>
      </c>
      <c r="T4166" s="4">
        <v>0.2</v>
      </c>
      <c r="U4166" s="3">
        <v>-14.793100000000001</v>
      </c>
      <c r="V4166" t="str">
        <f t="shared" si="130"/>
        <v>Jan-2017</v>
      </c>
      <c r="W4166" s="4">
        <f t="shared" si="131"/>
        <v>-8.7500000000000008E-2</v>
      </c>
    </row>
    <row r="4167" spans="1:23" x14ac:dyDescent="0.3">
      <c r="A4167">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s="3">
        <v>168.624</v>
      </c>
      <c r="S4167" s="5">
        <v>9</v>
      </c>
      <c r="T4167" s="4">
        <v>0.2</v>
      </c>
      <c r="U4167" s="3">
        <v>14.7546</v>
      </c>
      <c r="V4167" t="str">
        <f t="shared" si="130"/>
        <v>Jan-2017</v>
      </c>
      <c r="W4167" s="4">
        <f t="shared" si="131"/>
        <v>8.7500000000000008E-2</v>
      </c>
    </row>
    <row r="4168" spans="1:23" x14ac:dyDescent="0.3">
      <c r="A4168">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s="3">
        <v>19.440000000000001</v>
      </c>
      <c r="S4168" s="5">
        <v>3</v>
      </c>
      <c r="T4168" s="4">
        <v>0</v>
      </c>
      <c r="U4168" s="3">
        <v>9.3312000000000008</v>
      </c>
      <c r="V4168" t="str">
        <f t="shared" si="130"/>
        <v>Mar-2015</v>
      </c>
      <c r="W4168" s="4">
        <f t="shared" si="131"/>
        <v>0.48000000000000004</v>
      </c>
    </row>
    <row r="4169" spans="1:23" x14ac:dyDescent="0.3">
      <c r="A4169">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s="5">
        <v>4</v>
      </c>
      <c r="T4169" s="4">
        <v>0</v>
      </c>
      <c r="U4169" s="3">
        <v>8.2992000000000008</v>
      </c>
      <c r="V4169" t="str">
        <f t="shared" si="130"/>
        <v>Oct-2014</v>
      </c>
      <c r="W4169" s="4">
        <f t="shared" si="131"/>
        <v>0.26</v>
      </c>
    </row>
    <row r="4170" spans="1:23" x14ac:dyDescent="0.3">
      <c r="A4170">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s="3">
        <v>433.56799999999998</v>
      </c>
      <c r="S4170" s="5">
        <v>2</v>
      </c>
      <c r="T4170" s="4">
        <v>0.2</v>
      </c>
      <c r="U4170" s="3">
        <v>-65.035200000000003</v>
      </c>
      <c r="V4170" t="str">
        <f t="shared" si="130"/>
        <v>Oct-2014</v>
      </c>
      <c r="W4170" s="4">
        <f t="shared" si="131"/>
        <v>-0.15000000000000002</v>
      </c>
    </row>
    <row r="4171" spans="1:23" x14ac:dyDescent="0.3">
      <c r="A4171">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s="3">
        <v>31.103999999999999</v>
      </c>
      <c r="S4171" s="5">
        <v>6</v>
      </c>
      <c r="T4171" s="4">
        <v>0.2</v>
      </c>
      <c r="U4171" s="3">
        <v>10.8864</v>
      </c>
      <c r="V4171" t="str">
        <f t="shared" si="130"/>
        <v>Apr-2015</v>
      </c>
      <c r="W4171" s="4">
        <f t="shared" si="131"/>
        <v>0.35000000000000003</v>
      </c>
    </row>
    <row r="4172" spans="1:23" x14ac:dyDescent="0.3">
      <c r="A4172">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s="3">
        <v>54.816000000000003</v>
      </c>
      <c r="S4172" s="5">
        <v>3</v>
      </c>
      <c r="T4172" s="4">
        <v>0.2</v>
      </c>
      <c r="U4172" s="3">
        <v>17.815200000000001</v>
      </c>
      <c r="V4172" t="str">
        <f t="shared" si="130"/>
        <v>Apr-2015</v>
      </c>
      <c r="W4172" s="4">
        <f t="shared" si="131"/>
        <v>0.32500000000000001</v>
      </c>
    </row>
    <row r="4173" spans="1:23" x14ac:dyDescent="0.3">
      <c r="A417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s="5">
        <v>7</v>
      </c>
      <c r="T4173" s="4">
        <v>0</v>
      </c>
      <c r="U4173" s="3">
        <v>0.97719999999999996</v>
      </c>
      <c r="V4173" t="str">
        <f t="shared" si="130"/>
        <v>Nov-2017</v>
      </c>
      <c r="W4173" s="4">
        <f t="shared" si="131"/>
        <v>0.02</v>
      </c>
    </row>
    <row r="4174" spans="1:23" x14ac:dyDescent="0.3">
      <c r="A4174">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s="5">
        <v>2</v>
      </c>
      <c r="T4174" s="4">
        <v>0</v>
      </c>
      <c r="U4174" s="3">
        <v>6.532</v>
      </c>
      <c r="V4174" t="str">
        <f t="shared" si="130"/>
        <v>Jul-2016</v>
      </c>
      <c r="W4174" s="4">
        <f t="shared" si="131"/>
        <v>0.46</v>
      </c>
    </row>
    <row r="4175" spans="1:23" x14ac:dyDescent="0.3">
      <c r="A4175">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s="5">
        <v>2</v>
      </c>
      <c r="T4175" s="4">
        <v>0</v>
      </c>
      <c r="U4175" s="3">
        <v>6.2207999999999997</v>
      </c>
      <c r="V4175" t="str">
        <f t="shared" si="130"/>
        <v>Jul-2016</v>
      </c>
      <c r="W4175" s="4">
        <f t="shared" si="131"/>
        <v>0.47999999999999993</v>
      </c>
    </row>
    <row r="4176" spans="1:23" x14ac:dyDescent="0.3">
      <c r="A4176">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s="5">
        <v>2</v>
      </c>
      <c r="T4176" s="4">
        <v>0</v>
      </c>
      <c r="U4176" s="3">
        <v>28.0032</v>
      </c>
      <c r="V4176" t="str">
        <f t="shared" si="130"/>
        <v>Jul-2016</v>
      </c>
      <c r="W4176" s="4">
        <f t="shared" si="131"/>
        <v>0.48</v>
      </c>
    </row>
    <row r="4177" spans="1:23" x14ac:dyDescent="0.3">
      <c r="A4177">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s="3">
        <v>56.3</v>
      </c>
      <c r="S4177" s="5">
        <v>2</v>
      </c>
      <c r="T4177" s="4">
        <v>0</v>
      </c>
      <c r="U4177" s="3">
        <v>15.763999999999999</v>
      </c>
      <c r="V4177" t="str">
        <f t="shared" si="130"/>
        <v>Nov-2015</v>
      </c>
      <c r="W4177" s="4">
        <f t="shared" si="131"/>
        <v>0.28000000000000003</v>
      </c>
    </row>
    <row r="4178" spans="1:23" x14ac:dyDescent="0.3">
      <c r="A4178">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629.95000000000005</v>
      </c>
      <c r="S4178" s="5">
        <v>5</v>
      </c>
      <c r="T4178" s="4">
        <v>0</v>
      </c>
      <c r="U4178" s="3">
        <v>163.78700000000001</v>
      </c>
      <c r="V4178" t="str">
        <f t="shared" si="130"/>
        <v>Apr-2014</v>
      </c>
      <c r="W4178" s="4">
        <f t="shared" si="131"/>
        <v>0.26</v>
      </c>
    </row>
    <row r="4179" spans="1:23" x14ac:dyDescent="0.3">
      <c r="A4179">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s="5">
        <v>3</v>
      </c>
      <c r="T4179" s="4">
        <v>0</v>
      </c>
      <c r="U4179" s="3">
        <v>60.255299999999998</v>
      </c>
      <c r="V4179" t="str">
        <f t="shared" si="130"/>
        <v>Apr-2014</v>
      </c>
      <c r="W4179" s="4">
        <f t="shared" si="131"/>
        <v>0.49</v>
      </c>
    </row>
    <row r="4180" spans="1:23" x14ac:dyDescent="0.3">
      <c r="A4180">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s="3">
        <v>46.35</v>
      </c>
      <c r="S4180" s="5">
        <v>5</v>
      </c>
      <c r="T4180" s="4">
        <v>0</v>
      </c>
      <c r="U4180" s="3">
        <v>21.784500000000001</v>
      </c>
      <c r="V4180" t="str">
        <f t="shared" si="130"/>
        <v>Jun-2016</v>
      </c>
      <c r="W4180" s="4">
        <f t="shared" si="131"/>
        <v>0.47000000000000003</v>
      </c>
    </row>
    <row r="4181" spans="1:23" x14ac:dyDescent="0.3">
      <c r="A4181">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s="5">
        <v>9</v>
      </c>
      <c r="T4181" s="4">
        <v>0.2</v>
      </c>
      <c r="U4181" s="3">
        <v>5.4287999999999998</v>
      </c>
      <c r="V4181" t="str">
        <f t="shared" si="130"/>
        <v>Mar-2017</v>
      </c>
      <c r="W4181" s="4">
        <f t="shared" si="131"/>
        <v>0.36249999999999999</v>
      </c>
    </row>
    <row r="4182" spans="1:23" x14ac:dyDescent="0.3">
      <c r="A4182">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4.24</v>
      </c>
      <c r="S4182" s="5">
        <v>5</v>
      </c>
      <c r="T4182" s="4">
        <v>0.8</v>
      </c>
      <c r="U4182" s="3">
        <v>-6.36</v>
      </c>
      <c r="V4182" t="str">
        <f t="shared" si="130"/>
        <v>Oct-2017</v>
      </c>
      <c r="W4182" s="4">
        <f t="shared" si="131"/>
        <v>-1.5</v>
      </c>
    </row>
    <row r="4183" spans="1:23" x14ac:dyDescent="0.3">
      <c r="A418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s="3">
        <v>319.95999999999998</v>
      </c>
      <c r="S4183" s="5">
        <v>4</v>
      </c>
      <c r="T4183" s="4">
        <v>0</v>
      </c>
      <c r="U4183" s="3">
        <v>115.18559999999999</v>
      </c>
      <c r="V4183" t="str">
        <f t="shared" si="130"/>
        <v>Oct-2017</v>
      </c>
      <c r="W4183" s="4">
        <f t="shared" si="131"/>
        <v>0.36</v>
      </c>
    </row>
    <row r="4184" spans="1:23" x14ac:dyDescent="0.3">
      <c r="A4184">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s="3">
        <v>17.04</v>
      </c>
      <c r="S4184" s="5">
        <v>3</v>
      </c>
      <c r="T4184" s="4">
        <v>0</v>
      </c>
      <c r="U4184" s="3">
        <v>7.6680000000000001</v>
      </c>
      <c r="V4184" t="str">
        <f t="shared" si="130"/>
        <v>Oct-2017</v>
      </c>
      <c r="W4184" s="4">
        <f t="shared" si="131"/>
        <v>0.45</v>
      </c>
    </row>
    <row r="4185" spans="1:23" x14ac:dyDescent="0.3">
      <c r="A4185">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s="3">
        <v>344.91</v>
      </c>
      <c r="S4185" s="5">
        <v>3</v>
      </c>
      <c r="T4185" s="4">
        <v>0</v>
      </c>
      <c r="U4185" s="3">
        <v>10.347300000000001</v>
      </c>
      <c r="V4185" t="str">
        <f t="shared" si="130"/>
        <v>Oct-2017</v>
      </c>
      <c r="W4185" s="4">
        <f t="shared" si="131"/>
        <v>0.03</v>
      </c>
    </row>
    <row r="4186" spans="1:23" x14ac:dyDescent="0.3">
      <c r="A4186">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s="3">
        <v>81.94</v>
      </c>
      <c r="S4186" s="5">
        <v>1</v>
      </c>
      <c r="T4186" s="4">
        <v>0</v>
      </c>
      <c r="U4186" s="3">
        <v>20.484999999999999</v>
      </c>
      <c r="V4186" t="str">
        <f t="shared" si="130"/>
        <v>Dec-2016</v>
      </c>
      <c r="W4186" s="4">
        <f t="shared" si="131"/>
        <v>0.25</v>
      </c>
    </row>
    <row r="4187" spans="1:23" x14ac:dyDescent="0.3">
      <c r="A4187">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s="5">
        <v>6</v>
      </c>
      <c r="T4187" s="4">
        <v>0</v>
      </c>
      <c r="U4187" s="3">
        <v>9.8160000000000007</v>
      </c>
      <c r="V4187" t="str">
        <f t="shared" si="130"/>
        <v>Oct-2016</v>
      </c>
      <c r="W4187" s="4">
        <f t="shared" si="131"/>
        <v>0.1</v>
      </c>
    </row>
    <row r="4188" spans="1:23" x14ac:dyDescent="0.3">
      <c r="A4188">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s="3">
        <v>6.8739999999999997</v>
      </c>
      <c r="S4188" s="5">
        <v>7</v>
      </c>
      <c r="T4188" s="4">
        <v>0.8</v>
      </c>
      <c r="U4188" s="3">
        <v>-10.6547</v>
      </c>
      <c r="V4188" t="str">
        <f t="shared" si="130"/>
        <v>May-2017</v>
      </c>
      <c r="W4188" s="4">
        <f t="shared" si="131"/>
        <v>-1.55</v>
      </c>
    </row>
    <row r="4189" spans="1:23" x14ac:dyDescent="0.3">
      <c r="A4189">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s="3">
        <v>1.996</v>
      </c>
      <c r="S4189" s="5">
        <v>1</v>
      </c>
      <c r="T4189" s="4">
        <v>0.8</v>
      </c>
      <c r="U4189" s="3">
        <v>-3.2934000000000001</v>
      </c>
      <c r="V4189" t="str">
        <f t="shared" si="130"/>
        <v>May-2017</v>
      </c>
      <c r="W4189" s="4">
        <f t="shared" si="131"/>
        <v>-1.6500000000000001</v>
      </c>
    </row>
    <row r="4190" spans="1:23" x14ac:dyDescent="0.3">
      <c r="A4190">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s="3">
        <v>8.9280000000000008</v>
      </c>
      <c r="S4190" s="5">
        <v>2</v>
      </c>
      <c r="T4190" s="4">
        <v>0.2</v>
      </c>
      <c r="U4190" s="3">
        <v>0.66959999999999997</v>
      </c>
      <c r="V4190" t="str">
        <f t="shared" si="130"/>
        <v>May-2017</v>
      </c>
      <c r="W4190" s="4">
        <f t="shared" si="131"/>
        <v>7.4999999999999983E-2</v>
      </c>
    </row>
    <row r="4191" spans="1:23" x14ac:dyDescent="0.3">
      <c r="A4191">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s="3">
        <v>9.99</v>
      </c>
      <c r="S4191" s="5">
        <v>1</v>
      </c>
      <c r="T4191" s="4">
        <v>0</v>
      </c>
      <c r="U4191" s="3">
        <v>4.4954999999999998</v>
      </c>
      <c r="V4191" t="str">
        <f t="shared" si="130"/>
        <v>Oct-2016</v>
      </c>
      <c r="W4191" s="4">
        <f t="shared" si="131"/>
        <v>0.44999999999999996</v>
      </c>
    </row>
    <row r="4192" spans="1:23" x14ac:dyDescent="0.3">
      <c r="A4192">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s="3">
        <v>10499.97</v>
      </c>
      <c r="S4192" s="5">
        <v>3</v>
      </c>
      <c r="T4192" s="4">
        <v>0</v>
      </c>
      <c r="U4192" s="3">
        <v>5039.9856</v>
      </c>
      <c r="V4192" t="str">
        <f t="shared" si="130"/>
        <v>Nov-2017</v>
      </c>
      <c r="W4192" s="4">
        <f t="shared" si="131"/>
        <v>0.48000000000000004</v>
      </c>
    </row>
    <row r="4193" spans="1:23" x14ac:dyDescent="0.3">
      <c r="A419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s="3">
        <v>21.12</v>
      </c>
      <c r="S4193" s="5">
        <v>5</v>
      </c>
      <c r="T4193" s="4">
        <v>0.2</v>
      </c>
      <c r="U4193" s="3">
        <v>6.6</v>
      </c>
      <c r="V4193" t="str">
        <f t="shared" si="130"/>
        <v>Jul-2015</v>
      </c>
      <c r="W4193" s="4">
        <f t="shared" si="131"/>
        <v>0.31249999999999994</v>
      </c>
    </row>
    <row r="4194" spans="1:23" x14ac:dyDescent="0.3">
      <c r="A4194">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s="3">
        <v>696.42</v>
      </c>
      <c r="S4194" s="5">
        <v>2</v>
      </c>
      <c r="T4194" s="4">
        <v>0</v>
      </c>
      <c r="U4194" s="3">
        <v>160.17660000000001</v>
      </c>
      <c r="V4194" t="str">
        <f t="shared" si="130"/>
        <v>Nov-2015</v>
      </c>
      <c r="W4194" s="4">
        <f t="shared" si="131"/>
        <v>0.23000000000000004</v>
      </c>
    </row>
    <row r="4195" spans="1:23" x14ac:dyDescent="0.3">
      <c r="A4195">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s="3">
        <v>304.77600000000001</v>
      </c>
      <c r="S4195" s="5">
        <v>3</v>
      </c>
      <c r="T4195" s="4">
        <v>0.2</v>
      </c>
      <c r="U4195" s="3">
        <v>22.8582</v>
      </c>
      <c r="V4195" t="str">
        <f t="shared" si="130"/>
        <v>Nov-2015</v>
      </c>
      <c r="W4195" s="4">
        <f t="shared" si="131"/>
        <v>7.4999999999999997E-2</v>
      </c>
    </row>
    <row r="4196" spans="1:23" x14ac:dyDescent="0.3">
      <c r="A4196">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s="3">
        <v>51.98</v>
      </c>
      <c r="S4196" s="5">
        <v>2</v>
      </c>
      <c r="T4196" s="4">
        <v>0</v>
      </c>
      <c r="U4196" s="3">
        <v>15.074199999999999</v>
      </c>
      <c r="V4196" t="str">
        <f t="shared" si="130"/>
        <v>Jun-2015</v>
      </c>
      <c r="W4196" s="4">
        <f t="shared" si="131"/>
        <v>0.28999999999999998</v>
      </c>
    </row>
    <row r="4197" spans="1:23" x14ac:dyDescent="0.3">
      <c r="A4197">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v>
      </c>
      <c r="S4197" s="5">
        <v>5</v>
      </c>
      <c r="T4197" s="4">
        <v>0</v>
      </c>
      <c r="U4197" s="3">
        <v>10.374000000000001</v>
      </c>
      <c r="V4197" t="str">
        <f t="shared" si="130"/>
        <v>Apr-2016</v>
      </c>
      <c r="W4197" s="4">
        <f t="shared" si="131"/>
        <v>0.42000000000000004</v>
      </c>
    </row>
    <row r="4198" spans="1:23" x14ac:dyDescent="0.3">
      <c r="A4198">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s="5">
        <v>3</v>
      </c>
      <c r="T4198" s="4">
        <v>0</v>
      </c>
      <c r="U4198" s="3">
        <v>10.3071</v>
      </c>
      <c r="V4198" t="str">
        <f t="shared" si="130"/>
        <v>Apr-2015</v>
      </c>
      <c r="W4198" s="4">
        <f t="shared" si="131"/>
        <v>0.47000000000000003</v>
      </c>
    </row>
    <row r="4199" spans="1:23" x14ac:dyDescent="0.3">
      <c r="A4199">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394.81599999999997</v>
      </c>
      <c r="S4199" s="5">
        <v>4</v>
      </c>
      <c r="T4199" s="4">
        <v>0.2</v>
      </c>
      <c r="U4199" s="3">
        <v>93.768799999999999</v>
      </c>
      <c r="V4199" t="str">
        <f t="shared" si="130"/>
        <v>Dec-2016</v>
      </c>
      <c r="W4199" s="4">
        <f t="shared" si="131"/>
        <v>0.23750000000000002</v>
      </c>
    </row>
    <row r="4200" spans="1:23" x14ac:dyDescent="0.3">
      <c r="A4200">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v>
      </c>
      <c r="S4200" s="5">
        <v>4</v>
      </c>
      <c r="T4200" s="4">
        <v>0.7</v>
      </c>
      <c r="U4200" s="3">
        <v>-14.553599999999999</v>
      </c>
      <c r="V4200" t="str">
        <f t="shared" si="130"/>
        <v>Dec-2016</v>
      </c>
      <c r="W4200" s="4">
        <f t="shared" si="131"/>
        <v>-0.79999999999999993</v>
      </c>
    </row>
    <row r="4201" spans="1:23" x14ac:dyDescent="0.3">
      <c r="A4201">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s="5">
        <v>1</v>
      </c>
      <c r="T4201" s="4">
        <v>0</v>
      </c>
      <c r="U4201" s="3">
        <v>3.4357000000000002</v>
      </c>
      <c r="V4201" t="str">
        <f t="shared" si="130"/>
        <v>Dec-2015</v>
      </c>
      <c r="W4201" s="4">
        <f t="shared" si="131"/>
        <v>0.47000000000000003</v>
      </c>
    </row>
    <row r="4202" spans="1:23" x14ac:dyDescent="0.3">
      <c r="A4202">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s="5">
        <v>2</v>
      </c>
      <c r="T4202" s="4">
        <v>0.2</v>
      </c>
      <c r="U4202" s="3">
        <v>249.995</v>
      </c>
      <c r="V4202" t="str">
        <f t="shared" si="130"/>
        <v>Dec-2015</v>
      </c>
      <c r="W4202" s="4">
        <f t="shared" si="131"/>
        <v>0.3125</v>
      </c>
    </row>
    <row r="4203" spans="1:23" x14ac:dyDescent="0.3">
      <c r="A420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s="5">
        <v>6</v>
      </c>
      <c r="T4203" s="4">
        <v>0</v>
      </c>
      <c r="U4203" s="3">
        <v>18.988800000000001</v>
      </c>
      <c r="V4203" t="str">
        <f t="shared" si="130"/>
        <v>Dec-2015</v>
      </c>
      <c r="W4203" s="4">
        <f t="shared" si="131"/>
        <v>0.46</v>
      </c>
    </row>
    <row r="4204" spans="1:23" x14ac:dyDescent="0.3">
      <c r="A4204">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s="5">
        <v>7</v>
      </c>
      <c r="T4204" s="4">
        <v>0</v>
      </c>
      <c r="U4204" s="3">
        <v>84.943600000000004</v>
      </c>
      <c r="V4204" t="str">
        <f t="shared" si="130"/>
        <v>Dec-2015</v>
      </c>
      <c r="W4204" s="4">
        <f t="shared" si="131"/>
        <v>0.46</v>
      </c>
    </row>
    <row r="4205" spans="1:23" x14ac:dyDescent="0.3">
      <c r="A4205">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s="3">
        <v>49.25</v>
      </c>
      <c r="S4205" s="5">
        <v>5</v>
      </c>
      <c r="T4205" s="4">
        <v>0</v>
      </c>
      <c r="U4205" s="3">
        <v>18.715</v>
      </c>
      <c r="V4205" t="str">
        <f t="shared" si="130"/>
        <v>Nov-2014</v>
      </c>
      <c r="W4205" s="4">
        <f t="shared" si="131"/>
        <v>0.38</v>
      </c>
    </row>
    <row r="4206" spans="1:23" x14ac:dyDescent="0.3">
      <c r="A4206">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s="3">
        <v>10.16</v>
      </c>
      <c r="S4206" s="5">
        <v>2</v>
      </c>
      <c r="T4206" s="4">
        <v>0</v>
      </c>
      <c r="U4206" s="3">
        <v>4.7751999999999999</v>
      </c>
      <c r="V4206" t="str">
        <f t="shared" si="130"/>
        <v>Nov-2014</v>
      </c>
      <c r="W4206" s="4">
        <f t="shared" si="131"/>
        <v>0.47</v>
      </c>
    </row>
    <row r="4207" spans="1:23" x14ac:dyDescent="0.3">
      <c r="A4207">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s="3">
        <v>14.76</v>
      </c>
      <c r="S4207" s="5">
        <v>2</v>
      </c>
      <c r="T4207" s="4">
        <v>0</v>
      </c>
      <c r="U4207" s="3">
        <v>4.2804000000000002</v>
      </c>
      <c r="V4207" t="str">
        <f t="shared" si="130"/>
        <v>Nov-2014</v>
      </c>
      <c r="W4207" s="4">
        <f t="shared" si="131"/>
        <v>0.29000000000000004</v>
      </c>
    </row>
    <row r="4208" spans="1:23" x14ac:dyDescent="0.3">
      <c r="A4208">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s="3">
        <v>34.08</v>
      </c>
      <c r="S4208" s="5">
        <v>2</v>
      </c>
      <c r="T4208" s="4">
        <v>0</v>
      </c>
      <c r="U4208" s="3">
        <v>15.6768</v>
      </c>
      <c r="V4208" t="str">
        <f t="shared" si="130"/>
        <v>Nov-2014</v>
      </c>
      <c r="W4208" s="4">
        <f t="shared" si="131"/>
        <v>0.46</v>
      </c>
    </row>
    <row r="4209" spans="1:23" x14ac:dyDescent="0.3">
      <c r="A4209">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s="3">
        <v>17.670000000000002</v>
      </c>
      <c r="S4209" s="5">
        <v>3</v>
      </c>
      <c r="T4209" s="4">
        <v>0</v>
      </c>
      <c r="U4209" s="3">
        <v>7.7747999999999999</v>
      </c>
      <c r="V4209" t="str">
        <f t="shared" si="130"/>
        <v>Nov-2014</v>
      </c>
      <c r="W4209" s="4">
        <f t="shared" si="131"/>
        <v>0.43999999999999995</v>
      </c>
    </row>
    <row r="4210" spans="1:23" x14ac:dyDescent="0.3">
      <c r="A4210">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s="3">
        <v>1604.9</v>
      </c>
      <c r="S4210" s="5">
        <v>5</v>
      </c>
      <c r="T4210" s="4">
        <v>0</v>
      </c>
      <c r="U4210" s="3">
        <v>481.47</v>
      </c>
      <c r="V4210" t="str">
        <f t="shared" si="130"/>
        <v>Nov-2014</v>
      </c>
      <c r="W4210" s="4">
        <f t="shared" si="131"/>
        <v>0.3</v>
      </c>
    </row>
    <row r="4211" spans="1:23" x14ac:dyDescent="0.3">
      <c r="A4211">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s="3">
        <v>385.68599999999998</v>
      </c>
      <c r="S4211" s="5">
        <v>1</v>
      </c>
      <c r="T4211" s="4">
        <v>0.3</v>
      </c>
      <c r="U4211" s="3">
        <v>-60.607799999999997</v>
      </c>
      <c r="V4211" t="str">
        <f t="shared" si="130"/>
        <v>Nov-2014</v>
      </c>
      <c r="W4211" s="4">
        <f t="shared" si="131"/>
        <v>-0.15714285714285714</v>
      </c>
    </row>
    <row r="4212" spans="1:23" x14ac:dyDescent="0.3">
      <c r="A4212">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s="3">
        <v>15.984</v>
      </c>
      <c r="S4212" s="5">
        <v>2</v>
      </c>
      <c r="T4212" s="4">
        <v>0.2</v>
      </c>
      <c r="U4212" s="3">
        <v>4.9950000000000001</v>
      </c>
      <c r="V4212" t="str">
        <f t="shared" si="130"/>
        <v>Dec-2017</v>
      </c>
      <c r="W4212" s="4">
        <f t="shared" si="131"/>
        <v>0.3125</v>
      </c>
    </row>
    <row r="4213" spans="1:23" x14ac:dyDescent="0.3">
      <c r="A421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s="3">
        <v>9.42</v>
      </c>
      <c r="S4213" s="5">
        <v>3</v>
      </c>
      <c r="T4213" s="4">
        <v>0</v>
      </c>
      <c r="U4213" s="3">
        <v>4.2389999999999999</v>
      </c>
      <c r="V4213" t="str">
        <f t="shared" si="130"/>
        <v>May-2014</v>
      </c>
      <c r="W4213" s="4">
        <f t="shared" si="131"/>
        <v>0.45</v>
      </c>
    </row>
    <row r="4214" spans="1:23" x14ac:dyDescent="0.3">
      <c r="A4214">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s="3">
        <v>6.56</v>
      </c>
      <c r="S4214" s="5">
        <v>2</v>
      </c>
      <c r="T4214" s="4">
        <v>0</v>
      </c>
      <c r="U4214" s="3">
        <v>1.9024000000000001</v>
      </c>
      <c r="V4214" t="str">
        <f t="shared" si="130"/>
        <v>May-2014</v>
      </c>
      <c r="W4214" s="4">
        <f t="shared" si="131"/>
        <v>0.29000000000000004</v>
      </c>
    </row>
    <row r="4215" spans="1:23" x14ac:dyDescent="0.3">
      <c r="A4215">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s="3">
        <v>24.56</v>
      </c>
      <c r="S4215" s="5">
        <v>2</v>
      </c>
      <c r="T4215" s="4">
        <v>0</v>
      </c>
      <c r="U4215" s="3">
        <v>11.543200000000001</v>
      </c>
      <c r="V4215" t="str">
        <f t="shared" si="130"/>
        <v>May-2014</v>
      </c>
      <c r="W4215" s="4">
        <f t="shared" si="131"/>
        <v>0.47000000000000003</v>
      </c>
    </row>
    <row r="4216" spans="1:23" x14ac:dyDescent="0.3">
      <c r="A4216">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s="3">
        <v>128.4</v>
      </c>
      <c r="S4216" s="5">
        <v>3</v>
      </c>
      <c r="T4216" s="4">
        <v>0</v>
      </c>
      <c r="U4216" s="3">
        <v>64.2</v>
      </c>
      <c r="V4216" t="str">
        <f t="shared" si="130"/>
        <v>Mar-2016</v>
      </c>
      <c r="W4216" s="4">
        <f t="shared" si="131"/>
        <v>0.5</v>
      </c>
    </row>
    <row r="4217" spans="1:23" x14ac:dyDescent="0.3">
      <c r="A4217">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s="3">
        <v>62.28</v>
      </c>
      <c r="S4217" s="5">
        <v>4</v>
      </c>
      <c r="T4217" s="4">
        <v>0</v>
      </c>
      <c r="U4217" s="3">
        <v>29.271599999999999</v>
      </c>
      <c r="V4217" t="str">
        <f t="shared" si="130"/>
        <v>Dec-2014</v>
      </c>
      <c r="W4217" s="4">
        <f t="shared" si="131"/>
        <v>0.47</v>
      </c>
    </row>
    <row r="4218" spans="1:23" x14ac:dyDescent="0.3">
      <c r="A4218">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s="5">
        <v>3</v>
      </c>
      <c r="T4218" s="4">
        <v>0</v>
      </c>
      <c r="U4218" s="3">
        <v>4.4352</v>
      </c>
      <c r="V4218" t="str">
        <f t="shared" si="130"/>
        <v>Feb-2015</v>
      </c>
      <c r="W4218" s="4">
        <f t="shared" si="131"/>
        <v>0.48</v>
      </c>
    </row>
    <row r="4219" spans="1:23" x14ac:dyDescent="0.3">
      <c r="A4219">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s="3">
        <v>482.66399999999999</v>
      </c>
      <c r="S4219" s="5">
        <v>8</v>
      </c>
      <c r="T4219" s="4">
        <v>0.15</v>
      </c>
      <c r="U4219" s="3">
        <v>85.176000000000002</v>
      </c>
      <c r="V4219" t="str">
        <f t="shared" si="130"/>
        <v>Apr-2017</v>
      </c>
      <c r="W4219" s="4">
        <f t="shared" si="131"/>
        <v>0.17647058823529413</v>
      </c>
    </row>
    <row r="4220" spans="1:23" x14ac:dyDescent="0.3">
      <c r="A4220">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s="3">
        <v>4799.9840000000004</v>
      </c>
      <c r="S4220" s="5">
        <v>2</v>
      </c>
      <c r="T4220" s="4">
        <v>0.2</v>
      </c>
      <c r="U4220" s="3">
        <v>359.99880000000002</v>
      </c>
      <c r="V4220" t="str">
        <f t="shared" si="130"/>
        <v>Apr-2017</v>
      </c>
      <c r="W4220" s="4">
        <f t="shared" si="131"/>
        <v>7.4999999999999997E-2</v>
      </c>
    </row>
    <row r="4221" spans="1:23" x14ac:dyDescent="0.3">
      <c r="A4221">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s="5">
        <v>2</v>
      </c>
      <c r="T4221" s="4">
        <v>0</v>
      </c>
      <c r="U4221" s="3">
        <v>18.211200000000002</v>
      </c>
      <c r="V4221" t="str">
        <f t="shared" si="130"/>
        <v>Jun-2017</v>
      </c>
      <c r="W4221" s="4">
        <f t="shared" si="131"/>
        <v>0.48000000000000009</v>
      </c>
    </row>
    <row r="4222" spans="1:23" x14ac:dyDescent="0.3">
      <c r="A4222">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s="5">
        <v>6</v>
      </c>
      <c r="T4222" s="4">
        <v>0.2</v>
      </c>
      <c r="U4222" s="3">
        <v>6.6294000000000004</v>
      </c>
      <c r="V4222" t="str">
        <f t="shared" si="130"/>
        <v>Jun-2017</v>
      </c>
      <c r="W4222" s="4">
        <f t="shared" si="131"/>
        <v>0.36250000000000004</v>
      </c>
    </row>
    <row r="4223" spans="1:23" x14ac:dyDescent="0.3">
      <c r="A422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s="3">
        <v>385.8</v>
      </c>
      <c r="S4223" s="5">
        <v>5</v>
      </c>
      <c r="T4223" s="4">
        <v>0.2</v>
      </c>
      <c r="U4223" s="3">
        <v>130.20750000000001</v>
      </c>
      <c r="V4223" t="str">
        <f t="shared" si="130"/>
        <v>Jun-2017</v>
      </c>
      <c r="W4223" s="4">
        <f t="shared" si="131"/>
        <v>0.33750000000000002</v>
      </c>
    </row>
    <row r="4224" spans="1:23" x14ac:dyDescent="0.3">
      <c r="A4224">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s="5">
        <v>2</v>
      </c>
      <c r="T4224" s="4">
        <v>0</v>
      </c>
      <c r="U4224" s="3">
        <v>1.0296000000000001</v>
      </c>
      <c r="V4224" t="str">
        <f t="shared" si="130"/>
        <v>Jun-2017</v>
      </c>
      <c r="W4224" s="4">
        <f t="shared" si="131"/>
        <v>1.0000000000000002E-2</v>
      </c>
    </row>
    <row r="4225" spans="1:23" x14ac:dyDescent="0.3">
      <c r="A4225">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v>
      </c>
      <c r="S4225" s="5">
        <v>3</v>
      </c>
      <c r="T4225" s="4">
        <v>0</v>
      </c>
      <c r="U4225" s="3">
        <v>41.860799999999998</v>
      </c>
      <c r="V4225" t="str">
        <f t="shared" si="130"/>
        <v>Jun-2017</v>
      </c>
      <c r="W4225" s="4">
        <f t="shared" si="131"/>
        <v>0.24</v>
      </c>
    </row>
    <row r="4226" spans="1:23" x14ac:dyDescent="0.3">
      <c r="A4226">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s="3">
        <v>1.964</v>
      </c>
      <c r="S4226" s="5">
        <v>2</v>
      </c>
      <c r="T4226" s="4">
        <v>0.8</v>
      </c>
      <c r="U4226" s="3">
        <v>-3.2406000000000001</v>
      </c>
      <c r="V4226" t="str">
        <f t="shared" si="130"/>
        <v>Oct-2016</v>
      </c>
      <c r="W4226" s="4">
        <f t="shared" si="131"/>
        <v>-1.6500000000000001</v>
      </c>
    </row>
    <row r="4227" spans="1:23" x14ac:dyDescent="0.3">
      <c r="A4227">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s="3">
        <v>94.427999999999997</v>
      </c>
      <c r="S4227" s="5">
        <v>3</v>
      </c>
      <c r="T4227" s="4">
        <v>0.6</v>
      </c>
      <c r="U4227" s="3">
        <v>-42.492600000000003</v>
      </c>
      <c r="V4227" t="str">
        <f t="shared" ref="V4227:V4290" si="132">TEXT(D4227,"mmm-yyyy")</f>
        <v>Dec-2014</v>
      </c>
      <c r="W4227" s="4">
        <f t="shared" ref="W4227:W4290" si="133">IF(R4227=0,0,U4227/R4227)</f>
        <v>-0.45000000000000007</v>
      </c>
    </row>
    <row r="4228" spans="1:23" x14ac:dyDescent="0.3">
      <c r="A4228">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s="5">
        <v>4</v>
      </c>
      <c r="T4228" s="4">
        <v>0</v>
      </c>
      <c r="U4228" s="3">
        <v>21.5824</v>
      </c>
      <c r="V4228" t="str">
        <f t="shared" si="132"/>
        <v>Nov-2017</v>
      </c>
      <c r="W4228" s="4">
        <f t="shared" si="133"/>
        <v>0.47</v>
      </c>
    </row>
    <row r="4229" spans="1:23" x14ac:dyDescent="0.3">
      <c r="A4229">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s="5">
        <v>1</v>
      </c>
      <c r="T4229" s="4">
        <v>0.2</v>
      </c>
      <c r="U4229" s="3">
        <v>-6.9282000000000004</v>
      </c>
      <c r="V4229" t="str">
        <f t="shared" si="132"/>
        <v>Jan-2015</v>
      </c>
      <c r="W4229" s="4">
        <f t="shared" si="133"/>
        <v>-0.1125</v>
      </c>
    </row>
    <row r="4230" spans="1:23" x14ac:dyDescent="0.3">
      <c r="A4230">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s="5">
        <v>1</v>
      </c>
      <c r="T4230" s="4">
        <v>0</v>
      </c>
      <c r="U4230" s="3">
        <v>10.3408</v>
      </c>
      <c r="V4230" t="str">
        <f t="shared" si="132"/>
        <v>Mar-2016</v>
      </c>
      <c r="W4230" s="4">
        <f t="shared" si="133"/>
        <v>0.45999999999999996</v>
      </c>
    </row>
    <row r="4231" spans="1:23" x14ac:dyDescent="0.3">
      <c r="A4231">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s="5">
        <v>9</v>
      </c>
      <c r="T4231" s="4">
        <v>0.6</v>
      </c>
      <c r="U4231" s="3">
        <v>-348.62939999999998</v>
      </c>
      <c r="V4231" t="str">
        <f t="shared" si="132"/>
        <v>Jul-2017</v>
      </c>
      <c r="W4231" s="4">
        <f t="shared" si="133"/>
        <v>-1.0499999999999998</v>
      </c>
    </row>
    <row r="4232" spans="1:23" x14ac:dyDescent="0.3">
      <c r="A4232">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11.394</v>
      </c>
      <c r="S4232" s="5">
        <v>9</v>
      </c>
      <c r="T4232" s="4">
        <v>0.8</v>
      </c>
      <c r="U4232" s="3">
        <v>-17.660699999999999</v>
      </c>
      <c r="V4232" t="str">
        <f t="shared" si="132"/>
        <v>Jul-2017</v>
      </c>
      <c r="W4232" s="4">
        <f t="shared" si="133"/>
        <v>-1.5499999999999998</v>
      </c>
    </row>
    <row r="4233" spans="1:23" x14ac:dyDescent="0.3">
      <c r="A423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s="3">
        <v>15.552</v>
      </c>
      <c r="S4233" s="5">
        <v>3</v>
      </c>
      <c r="T4233" s="4">
        <v>0.2</v>
      </c>
      <c r="U4233" s="3">
        <v>5.6375999999999999</v>
      </c>
      <c r="V4233" t="str">
        <f t="shared" si="132"/>
        <v>Jul-2017</v>
      </c>
      <c r="W4233" s="4">
        <f t="shared" si="133"/>
        <v>0.36249999999999999</v>
      </c>
    </row>
    <row r="4234" spans="1:23" x14ac:dyDescent="0.3">
      <c r="A4234">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s="3">
        <v>31.103999999999999</v>
      </c>
      <c r="S4234" s="5">
        <v>6</v>
      </c>
      <c r="T4234" s="4">
        <v>0.2</v>
      </c>
      <c r="U4234" s="3">
        <v>11.2752</v>
      </c>
      <c r="V4234" t="str">
        <f t="shared" si="132"/>
        <v>Jul-2017</v>
      </c>
      <c r="W4234" s="4">
        <f t="shared" si="133"/>
        <v>0.36249999999999999</v>
      </c>
    </row>
    <row r="4235" spans="1:23" x14ac:dyDescent="0.3">
      <c r="A4235">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6.3159999999999998</v>
      </c>
      <c r="S4235" s="5">
        <v>1</v>
      </c>
      <c r="T4235" s="4">
        <v>0.8</v>
      </c>
      <c r="U4235" s="3">
        <v>-10.4214</v>
      </c>
      <c r="V4235" t="str">
        <f t="shared" si="132"/>
        <v>Jul-2017</v>
      </c>
      <c r="W4235" s="4">
        <f t="shared" si="133"/>
        <v>-1.6500000000000001</v>
      </c>
    </row>
    <row r="4236" spans="1:23" x14ac:dyDescent="0.3">
      <c r="A4236">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v>
      </c>
      <c r="S4236" s="5">
        <v>3</v>
      </c>
      <c r="T4236" s="4">
        <v>0.2</v>
      </c>
      <c r="U4236" s="3">
        <v>4.1151</v>
      </c>
      <c r="V4236" t="str">
        <f t="shared" si="132"/>
        <v>Sep-2014</v>
      </c>
      <c r="W4236" s="4">
        <f t="shared" si="133"/>
        <v>0.36249999999999999</v>
      </c>
    </row>
    <row r="4237" spans="1:23" x14ac:dyDescent="0.3">
      <c r="A4237">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v>
      </c>
      <c r="S4237" s="5">
        <v>9</v>
      </c>
      <c r="T4237" s="4">
        <v>0.2</v>
      </c>
      <c r="U4237" s="3">
        <v>7.0227000000000004</v>
      </c>
      <c r="V4237" t="str">
        <f t="shared" si="132"/>
        <v>Sep-2014</v>
      </c>
      <c r="W4237" s="4">
        <f t="shared" si="133"/>
        <v>0.33750000000000002</v>
      </c>
    </row>
    <row r="4238" spans="1:23" x14ac:dyDescent="0.3">
      <c r="A4238">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s="3">
        <v>11.416</v>
      </c>
      <c r="S4238" s="5">
        <v>4</v>
      </c>
      <c r="T4238" s="4">
        <v>0.8</v>
      </c>
      <c r="U4238" s="3">
        <v>-18.836400000000001</v>
      </c>
      <c r="V4238" t="str">
        <f t="shared" si="132"/>
        <v>Jul-2016</v>
      </c>
      <c r="W4238" s="4">
        <f t="shared" si="133"/>
        <v>-1.6500000000000001</v>
      </c>
    </row>
    <row r="4239" spans="1:23" x14ac:dyDescent="0.3">
      <c r="A4239">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s="3">
        <v>9.4079999999999995</v>
      </c>
      <c r="S4239" s="5">
        <v>7</v>
      </c>
      <c r="T4239" s="4">
        <v>0.2</v>
      </c>
      <c r="U4239" s="3">
        <v>0.7056</v>
      </c>
      <c r="V4239" t="str">
        <f t="shared" si="132"/>
        <v>Sep-2017</v>
      </c>
      <c r="W4239" s="4">
        <f t="shared" si="133"/>
        <v>7.5000000000000011E-2</v>
      </c>
    </row>
    <row r="4240" spans="1:23" x14ac:dyDescent="0.3">
      <c r="A4240">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s="3">
        <v>19.829999999999998</v>
      </c>
      <c r="S4240" s="5">
        <v>1</v>
      </c>
      <c r="T4240" s="4">
        <v>0</v>
      </c>
      <c r="U4240" s="3">
        <v>5.9489999999999998</v>
      </c>
      <c r="V4240" t="str">
        <f t="shared" si="132"/>
        <v>Mar-2017</v>
      </c>
      <c r="W4240" s="4">
        <f t="shared" si="133"/>
        <v>0.30000000000000004</v>
      </c>
    </row>
    <row r="4241" spans="1:23" x14ac:dyDescent="0.3">
      <c r="A4241">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s="3">
        <v>209.7</v>
      </c>
      <c r="S4241" s="5">
        <v>2</v>
      </c>
      <c r="T4241" s="4">
        <v>0</v>
      </c>
      <c r="U4241" s="3">
        <v>100.65600000000001</v>
      </c>
      <c r="V4241" t="str">
        <f t="shared" si="132"/>
        <v>Jan-2018</v>
      </c>
      <c r="W4241" s="4">
        <f t="shared" si="133"/>
        <v>0.48000000000000004</v>
      </c>
    </row>
    <row r="4242" spans="1:23" x14ac:dyDescent="0.3">
      <c r="A4242">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s="3">
        <v>43.92</v>
      </c>
      <c r="S4242" s="5">
        <v>4</v>
      </c>
      <c r="T4242" s="4">
        <v>0</v>
      </c>
      <c r="U4242" s="3">
        <v>11.8584</v>
      </c>
      <c r="V4242" t="str">
        <f t="shared" si="132"/>
        <v>Sep-2014</v>
      </c>
      <c r="W4242" s="4">
        <f t="shared" si="133"/>
        <v>0.26999999999999996</v>
      </c>
    </row>
    <row r="4243" spans="1:23" x14ac:dyDescent="0.3">
      <c r="A424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s="3">
        <v>20.231999999999999</v>
      </c>
      <c r="S4243" s="5">
        <v>3</v>
      </c>
      <c r="T4243" s="4">
        <v>0.2</v>
      </c>
      <c r="U4243" s="3">
        <v>6.5754000000000001</v>
      </c>
      <c r="V4243" t="str">
        <f t="shared" si="132"/>
        <v>Sep-2014</v>
      </c>
      <c r="W4243" s="4">
        <f t="shared" si="133"/>
        <v>0.32500000000000001</v>
      </c>
    </row>
    <row r="4244" spans="1:23" x14ac:dyDescent="0.3">
      <c r="A4244">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s="5">
        <v>3</v>
      </c>
      <c r="T4244" s="4">
        <v>0</v>
      </c>
      <c r="U4244" s="3">
        <v>5.9988000000000001</v>
      </c>
      <c r="V4244" t="str">
        <f t="shared" si="132"/>
        <v>Apr-2016</v>
      </c>
      <c r="W4244" s="4">
        <f t="shared" si="133"/>
        <v>0.04</v>
      </c>
    </row>
    <row r="4245" spans="1:23" x14ac:dyDescent="0.3">
      <c r="A4245">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s="3">
        <v>27.81</v>
      </c>
      <c r="S4245" s="5">
        <v>3</v>
      </c>
      <c r="T4245" s="4">
        <v>0</v>
      </c>
      <c r="U4245" s="3">
        <v>13.0707</v>
      </c>
      <c r="V4245" t="str">
        <f t="shared" si="132"/>
        <v>Apr-2016</v>
      </c>
      <c r="W4245" s="4">
        <f t="shared" si="133"/>
        <v>0.47000000000000003</v>
      </c>
    </row>
    <row r="4246" spans="1:23" x14ac:dyDescent="0.3">
      <c r="A4246">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3">
        <v>66.3</v>
      </c>
      <c r="S4246" s="5">
        <v>3</v>
      </c>
      <c r="T4246" s="4">
        <v>0</v>
      </c>
      <c r="U4246" s="3">
        <v>8.6189999999999998</v>
      </c>
      <c r="V4246" t="str">
        <f t="shared" si="132"/>
        <v>Mar-2014</v>
      </c>
      <c r="W4246" s="4">
        <f t="shared" si="133"/>
        <v>0.13</v>
      </c>
    </row>
    <row r="4247" spans="1:23" x14ac:dyDescent="0.3">
      <c r="A4247">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s="5">
        <v>1</v>
      </c>
      <c r="T4247" s="4">
        <v>0</v>
      </c>
      <c r="U4247" s="3">
        <v>0.73799999999999999</v>
      </c>
      <c r="V4247" t="str">
        <f t="shared" si="132"/>
        <v>Dec-2017</v>
      </c>
      <c r="W4247" s="4">
        <f t="shared" si="133"/>
        <v>0.45</v>
      </c>
    </row>
    <row r="4248" spans="1:23" x14ac:dyDescent="0.3">
      <c r="A4248">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s="5">
        <v>5</v>
      </c>
      <c r="T4248" s="4">
        <v>0</v>
      </c>
      <c r="U4248" s="3">
        <v>272.79199999999997</v>
      </c>
      <c r="V4248" t="str">
        <f t="shared" si="132"/>
        <v>Dec-2017</v>
      </c>
      <c r="W4248" s="4">
        <f t="shared" si="133"/>
        <v>0.25999999999999995</v>
      </c>
    </row>
    <row r="4249" spans="1:23" x14ac:dyDescent="0.3">
      <c r="A4249">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s="5">
        <v>5</v>
      </c>
      <c r="T4249" s="4">
        <v>0</v>
      </c>
      <c r="U4249" s="3">
        <v>7.524</v>
      </c>
      <c r="V4249" t="str">
        <f t="shared" si="132"/>
        <v>Dec-2017</v>
      </c>
      <c r="W4249" s="4">
        <f t="shared" si="133"/>
        <v>0.36000000000000004</v>
      </c>
    </row>
    <row r="4250" spans="1:23" x14ac:dyDescent="0.3">
      <c r="A4250">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s="5">
        <v>6</v>
      </c>
      <c r="T4250" s="4">
        <v>0</v>
      </c>
      <c r="U4250" s="3">
        <v>40.516800000000003</v>
      </c>
      <c r="V4250" t="str">
        <f t="shared" si="132"/>
        <v>Dec-2016</v>
      </c>
      <c r="W4250" s="4">
        <f t="shared" si="133"/>
        <v>0.46000000000000008</v>
      </c>
    </row>
    <row r="4251" spans="1:23" x14ac:dyDescent="0.3">
      <c r="A4251">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s="5">
        <v>4</v>
      </c>
      <c r="T4251" s="4">
        <v>0</v>
      </c>
      <c r="U4251" s="3">
        <v>150.38399999999999</v>
      </c>
      <c r="V4251" t="str">
        <f t="shared" si="132"/>
        <v>Dec-2016</v>
      </c>
      <c r="W4251" s="4">
        <f t="shared" si="133"/>
        <v>0.19999999999999998</v>
      </c>
    </row>
    <row r="4252" spans="1:23" x14ac:dyDescent="0.3">
      <c r="A4252">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s="3">
        <v>887.10299999999995</v>
      </c>
      <c r="S4252" s="5">
        <v>7</v>
      </c>
      <c r="T4252" s="4">
        <v>0.1</v>
      </c>
      <c r="U4252" s="3">
        <v>177.42060000000001</v>
      </c>
      <c r="V4252" t="str">
        <f t="shared" si="132"/>
        <v>Sep-2014</v>
      </c>
      <c r="W4252" s="4">
        <f t="shared" si="133"/>
        <v>0.2</v>
      </c>
    </row>
    <row r="4253" spans="1:23" x14ac:dyDescent="0.3">
      <c r="A425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s="5">
        <v>7</v>
      </c>
      <c r="T4253" s="4">
        <v>0.2</v>
      </c>
      <c r="U4253" s="3">
        <v>-13.2867</v>
      </c>
      <c r="V4253" t="str">
        <f t="shared" si="132"/>
        <v>Oct-2015</v>
      </c>
      <c r="W4253" s="4">
        <f t="shared" si="133"/>
        <v>-0.23749999999999999</v>
      </c>
    </row>
    <row r="4254" spans="1:23" x14ac:dyDescent="0.3">
      <c r="A4254">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s="5">
        <v>2</v>
      </c>
      <c r="T4254" s="4">
        <v>0.2</v>
      </c>
      <c r="U4254" s="3">
        <v>2.2711999999999999</v>
      </c>
      <c r="V4254" t="str">
        <f t="shared" si="132"/>
        <v>Oct-2015</v>
      </c>
      <c r="W4254" s="4">
        <f t="shared" si="133"/>
        <v>0.21249999999999997</v>
      </c>
    </row>
    <row r="4255" spans="1:23" x14ac:dyDescent="0.3">
      <c r="A4255">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s="5">
        <v>2</v>
      </c>
      <c r="T4255" s="4">
        <v>0.2</v>
      </c>
      <c r="U4255" s="3">
        <v>1.0346</v>
      </c>
      <c r="V4255" t="str">
        <f t="shared" si="132"/>
        <v>Oct-2015</v>
      </c>
      <c r="W4255" s="4">
        <f t="shared" si="133"/>
        <v>8.7499999999999994E-2</v>
      </c>
    </row>
    <row r="4256" spans="1:23" x14ac:dyDescent="0.3">
      <c r="A4256">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s="5">
        <v>3</v>
      </c>
      <c r="T4256" s="4">
        <v>0.2</v>
      </c>
      <c r="U4256" s="3">
        <v>20.5764</v>
      </c>
      <c r="V4256" t="str">
        <f t="shared" si="132"/>
        <v>Oct-2017</v>
      </c>
      <c r="W4256" s="4">
        <f t="shared" si="133"/>
        <v>0.32500000000000001</v>
      </c>
    </row>
    <row r="4257" spans="1:23" x14ac:dyDescent="0.3">
      <c r="A4257">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96.784000000000006</v>
      </c>
      <c r="S4257" s="5">
        <v>4</v>
      </c>
      <c r="T4257" s="4">
        <v>0.8</v>
      </c>
      <c r="U4257" s="3">
        <v>-145.17599999999999</v>
      </c>
      <c r="V4257" t="str">
        <f t="shared" si="132"/>
        <v>Oct-2017</v>
      </c>
      <c r="W4257" s="4">
        <f t="shared" si="133"/>
        <v>-1.4999999999999998</v>
      </c>
    </row>
    <row r="4258" spans="1:23" x14ac:dyDescent="0.3">
      <c r="A4258">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s="5">
        <v>3</v>
      </c>
      <c r="T4258" s="4">
        <v>0.6</v>
      </c>
      <c r="U4258" s="3">
        <v>-6.8094000000000001</v>
      </c>
      <c r="V4258" t="str">
        <f t="shared" si="132"/>
        <v>Oct-2017</v>
      </c>
      <c r="W4258" s="4">
        <f t="shared" si="133"/>
        <v>-0.64999999999999991</v>
      </c>
    </row>
    <row r="4259" spans="1:23" x14ac:dyDescent="0.3">
      <c r="A4259">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s="3">
        <v>9.7620000000000005</v>
      </c>
      <c r="S4259" s="5">
        <v>2</v>
      </c>
      <c r="T4259" s="4">
        <v>0.7</v>
      </c>
      <c r="U4259" s="3">
        <v>-6.8334000000000001</v>
      </c>
      <c r="V4259" t="str">
        <f t="shared" si="132"/>
        <v>Sep-2015</v>
      </c>
      <c r="W4259" s="4">
        <f t="shared" si="133"/>
        <v>-0.7</v>
      </c>
    </row>
    <row r="4260" spans="1:23" x14ac:dyDescent="0.3">
      <c r="A4260">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s="5">
        <v>2</v>
      </c>
      <c r="T4260" s="4">
        <v>0.2</v>
      </c>
      <c r="U4260" s="3">
        <v>-22.138200000000001</v>
      </c>
      <c r="V4260" t="str">
        <f t="shared" si="132"/>
        <v>Mar-2016</v>
      </c>
      <c r="W4260" s="4">
        <f t="shared" si="133"/>
        <v>-0.11250000000000002</v>
      </c>
    </row>
    <row r="4261" spans="1:23" x14ac:dyDescent="0.3">
      <c r="A4261">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s="3">
        <v>47.98</v>
      </c>
      <c r="S4261" s="5">
        <v>2</v>
      </c>
      <c r="T4261" s="4">
        <v>0</v>
      </c>
      <c r="U4261" s="3">
        <v>23.99</v>
      </c>
      <c r="V4261" t="str">
        <f t="shared" si="132"/>
        <v>Nov-2017</v>
      </c>
      <c r="W4261" s="4">
        <f t="shared" si="133"/>
        <v>0.5</v>
      </c>
    </row>
    <row r="4262" spans="1:23" x14ac:dyDescent="0.3">
      <c r="A4262">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s="3">
        <v>13.05</v>
      </c>
      <c r="S4262" s="5">
        <v>5</v>
      </c>
      <c r="T4262" s="4">
        <v>0</v>
      </c>
      <c r="U4262" s="3">
        <v>6.0030000000000001</v>
      </c>
      <c r="V4262" t="str">
        <f t="shared" si="132"/>
        <v>Oct-2017</v>
      </c>
      <c r="W4262" s="4">
        <f t="shared" si="133"/>
        <v>0.45999999999999996</v>
      </c>
    </row>
    <row r="4263" spans="1:23" x14ac:dyDescent="0.3">
      <c r="A426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s="3">
        <v>63.96</v>
      </c>
      <c r="S4263" s="5">
        <v>4</v>
      </c>
      <c r="T4263" s="4">
        <v>0</v>
      </c>
      <c r="U4263" s="3">
        <v>19.8276</v>
      </c>
      <c r="V4263" t="str">
        <f t="shared" si="132"/>
        <v>Aug-2017</v>
      </c>
      <c r="W4263" s="4">
        <f t="shared" si="133"/>
        <v>0.31</v>
      </c>
    </row>
    <row r="4264" spans="1:23" x14ac:dyDescent="0.3">
      <c r="A4264">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s="3">
        <v>80.48</v>
      </c>
      <c r="S4264" s="5">
        <v>1</v>
      </c>
      <c r="T4264" s="4">
        <v>0</v>
      </c>
      <c r="U4264" s="3">
        <v>24.143999999999998</v>
      </c>
      <c r="V4264" t="str">
        <f t="shared" si="132"/>
        <v>Sep-2017</v>
      </c>
      <c r="W4264" s="4">
        <f t="shared" si="133"/>
        <v>0.3</v>
      </c>
    </row>
    <row r="4265" spans="1:23" x14ac:dyDescent="0.3">
      <c r="A4265">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s="3">
        <v>11.673</v>
      </c>
      <c r="S4265" s="5">
        <v>3</v>
      </c>
      <c r="T4265" s="4">
        <v>0.7</v>
      </c>
      <c r="U4265" s="3">
        <v>-7.782</v>
      </c>
      <c r="V4265" t="str">
        <f t="shared" si="132"/>
        <v>Nov-2017</v>
      </c>
      <c r="W4265" s="4">
        <f t="shared" si="133"/>
        <v>-0.66666666666666663</v>
      </c>
    </row>
    <row r="4266" spans="1:23" x14ac:dyDescent="0.3">
      <c r="A4266">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863.12800000000004</v>
      </c>
      <c r="S4266" s="5">
        <v>8</v>
      </c>
      <c r="T4266" s="4">
        <v>0.3</v>
      </c>
      <c r="U4266" s="3">
        <v>-160.29519999999999</v>
      </c>
      <c r="V4266" t="str">
        <f t="shared" si="132"/>
        <v>Nov-2016</v>
      </c>
      <c r="W4266" s="4">
        <f t="shared" si="133"/>
        <v>-0.18571428571428569</v>
      </c>
    </row>
    <row r="4267" spans="1:23" x14ac:dyDescent="0.3">
      <c r="A4267">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3.5640000000000001</v>
      </c>
      <c r="S4267" s="5">
        <v>3</v>
      </c>
      <c r="T4267" s="4">
        <v>0.8</v>
      </c>
      <c r="U4267" s="3">
        <v>-6.2370000000000001</v>
      </c>
      <c r="V4267" t="str">
        <f t="shared" si="132"/>
        <v>Nov-2016</v>
      </c>
      <c r="W4267" s="4">
        <f t="shared" si="133"/>
        <v>-1.75</v>
      </c>
    </row>
    <row r="4268" spans="1:23" x14ac:dyDescent="0.3">
      <c r="A4268">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s="3">
        <v>956.66480000000001</v>
      </c>
      <c r="S4268" s="5">
        <v>7</v>
      </c>
      <c r="T4268" s="4">
        <v>0.32</v>
      </c>
      <c r="U4268" s="3">
        <v>-225.0976</v>
      </c>
      <c r="V4268" t="str">
        <f t="shared" si="132"/>
        <v>Nov-2016</v>
      </c>
      <c r="W4268" s="4">
        <f t="shared" si="133"/>
        <v>-0.23529411764705882</v>
      </c>
    </row>
    <row r="4269" spans="1:23" x14ac:dyDescent="0.3">
      <c r="A4269">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12.587999999999999</v>
      </c>
      <c r="S4269" s="5">
        <v>3</v>
      </c>
      <c r="T4269" s="4">
        <v>0.8</v>
      </c>
      <c r="U4269" s="3">
        <v>-20.140799999999999</v>
      </c>
      <c r="V4269" t="str">
        <f t="shared" si="132"/>
        <v>Nov-2016</v>
      </c>
      <c r="W4269" s="4">
        <f t="shared" si="133"/>
        <v>-1.6</v>
      </c>
    </row>
    <row r="4270" spans="1:23" x14ac:dyDescent="0.3">
      <c r="A4270">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s="3">
        <v>171.96</v>
      </c>
      <c r="S4270" s="5">
        <v>5</v>
      </c>
      <c r="T4270" s="4">
        <v>0.2</v>
      </c>
      <c r="U4270" s="3">
        <v>45.139499999999998</v>
      </c>
      <c r="V4270" t="str">
        <f t="shared" si="132"/>
        <v>Nov-2016</v>
      </c>
      <c r="W4270" s="4">
        <f t="shared" si="133"/>
        <v>0.26249999999999996</v>
      </c>
    </row>
    <row r="4271" spans="1:23" x14ac:dyDescent="0.3">
      <c r="A4271">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s="5">
        <v>4</v>
      </c>
      <c r="T4271" s="4">
        <v>0</v>
      </c>
      <c r="U4271" s="3">
        <v>148.13800000000001</v>
      </c>
      <c r="V4271" t="str">
        <f t="shared" si="132"/>
        <v>Jun-2017</v>
      </c>
      <c r="W4271" s="4">
        <f t="shared" si="133"/>
        <v>0.17</v>
      </c>
    </row>
    <row r="4272" spans="1:23" x14ac:dyDescent="0.3">
      <c r="A4272">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s="3">
        <v>692.47199999999998</v>
      </c>
      <c r="S4272" s="5">
        <v>11</v>
      </c>
      <c r="T4272" s="4">
        <v>0.2</v>
      </c>
      <c r="U4272" s="3">
        <v>190.4298</v>
      </c>
      <c r="V4272" t="str">
        <f t="shared" si="132"/>
        <v>Nov-2015</v>
      </c>
      <c r="W4272" s="4">
        <f t="shared" si="133"/>
        <v>0.27500000000000002</v>
      </c>
    </row>
    <row r="4273" spans="1:23" x14ac:dyDescent="0.3">
      <c r="A427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s="5">
        <v>4</v>
      </c>
      <c r="T4273" s="4">
        <v>0</v>
      </c>
      <c r="U4273" s="3">
        <v>85.181600000000003</v>
      </c>
      <c r="V4273" t="str">
        <f t="shared" si="132"/>
        <v>Nov-2016</v>
      </c>
      <c r="W4273" s="4">
        <f t="shared" si="133"/>
        <v>0.41000000000000003</v>
      </c>
    </row>
    <row r="4274" spans="1:23" x14ac:dyDescent="0.3">
      <c r="A4274">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s="3">
        <v>71.927999999999997</v>
      </c>
      <c r="S4274" s="5">
        <v>9</v>
      </c>
      <c r="T4274" s="4">
        <v>0.2</v>
      </c>
      <c r="U4274" s="3">
        <v>6.2937000000000003</v>
      </c>
      <c r="V4274" t="str">
        <f t="shared" si="132"/>
        <v>Jul-2017</v>
      </c>
      <c r="W4274" s="4">
        <f t="shared" si="133"/>
        <v>8.7500000000000008E-2</v>
      </c>
    </row>
    <row r="4275" spans="1:23" x14ac:dyDescent="0.3">
      <c r="A4275">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s="5">
        <v>1</v>
      </c>
      <c r="T4275" s="4">
        <v>0</v>
      </c>
      <c r="U4275" s="3">
        <v>7.5370999999999997</v>
      </c>
      <c r="V4275" t="str">
        <f t="shared" si="132"/>
        <v>Jul-2017</v>
      </c>
      <c r="W4275" s="4">
        <f t="shared" si="133"/>
        <v>0.28999999999999998</v>
      </c>
    </row>
    <row r="4276" spans="1:23" x14ac:dyDescent="0.3">
      <c r="A4276">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3.5920000000000001</v>
      </c>
      <c r="S4276" s="5">
        <v>1</v>
      </c>
      <c r="T4276" s="4">
        <v>0.2</v>
      </c>
      <c r="U4276" s="3">
        <v>1.1225000000000001</v>
      </c>
      <c r="V4276" t="str">
        <f t="shared" si="132"/>
        <v>Oct-2015</v>
      </c>
      <c r="W4276" s="4">
        <f t="shared" si="133"/>
        <v>0.3125</v>
      </c>
    </row>
    <row r="4277" spans="1:23" x14ac:dyDescent="0.3">
      <c r="A4277">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s="3">
        <v>48.631999999999998</v>
      </c>
      <c r="S4277" s="5">
        <v>2</v>
      </c>
      <c r="T4277" s="4">
        <v>0.8</v>
      </c>
      <c r="U4277" s="3">
        <v>-121.58</v>
      </c>
      <c r="V4277" t="str">
        <f t="shared" si="132"/>
        <v>Jul-2015</v>
      </c>
      <c r="W4277" s="4">
        <f t="shared" si="133"/>
        <v>-2.5</v>
      </c>
    </row>
    <row r="4278" spans="1:23" x14ac:dyDescent="0.3">
      <c r="A4278">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s="5">
        <v>2</v>
      </c>
      <c r="T4278" s="4">
        <v>0</v>
      </c>
      <c r="U4278" s="3">
        <v>61.389000000000003</v>
      </c>
      <c r="V4278" t="str">
        <f t="shared" si="132"/>
        <v>Aug-2017</v>
      </c>
      <c r="W4278" s="4">
        <f t="shared" si="133"/>
        <v>0.19</v>
      </c>
    </row>
    <row r="4279" spans="1:23" x14ac:dyDescent="0.3">
      <c r="A4279">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s="3">
        <v>9099.93</v>
      </c>
      <c r="S4279" s="5">
        <v>7</v>
      </c>
      <c r="T4279" s="4">
        <v>0</v>
      </c>
      <c r="U4279" s="3">
        <v>2365.9818</v>
      </c>
      <c r="V4279" t="str">
        <f t="shared" si="132"/>
        <v>Apr-2016</v>
      </c>
      <c r="W4279" s="4">
        <f t="shared" si="133"/>
        <v>0.26</v>
      </c>
    </row>
    <row r="4280" spans="1:23" x14ac:dyDescent="0.3">
      <c r="A4280">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s="3">
        <v>9.9600000000000009</v>
      </c>
      <c r="S4280" s="5">
        <v>2</v>
      </c>
      <c r="T4280" s="4">
        <v>0</v>
      </c>
      <c r="U4280" s="3">
        <v>3.2867999999999999</v>
      </c>
      <c r="V4280" t="str">
        <f t="shared" si="132"/>
        <v>Apr-2016</v>
      </c>
      <c r="W4280" s="4">
        <f t="shared" si="133"/>
        <v>0.32999999999999996</v>
      </c>
    </row>
    <row r="4281" spans="1:23" x14ac:dyDescent="0.3">
      <c r="A4281">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s="3">
        <v>25.3</v>
      </c>
      <c r="S4281" s="5">
        <v>5</v>
      </c>
      <c r="T4281" s="4">
        <v>0</v>
      </c>
      <c r="U4281" s="3">
        <v>11.891</v>
      </c>
      <c r="V4281" t="str">
        <f t="shared" si="132"/>
        <v>Apr-2016</v>
      </c>
      <c r="W4281" s="4">
        <f t="shared" si="133"/>
        <v>0.47</v>
      </c>
    </row>
    <row r="4282" spans="1:23" x14ac:dyDescent="0.3">
      <c r="A4282">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s="5">
        <v>2</v>
      </c>
      <c r="T4282" s="4">
        <v>0</v>
      </c>
      <c r="U4282" s="3">
        <v>5.2256</v>
      </c>
      <c r="V4282" t="str">
        <f t="shared" si="132"/>
        <v>Nov-2014</v>
      </c>
      <c r="W4282" s="4">
        <f t="shared" si="133"/>
        <v>0.46</v>
      </c>
    </row>
    <row r="4283" spans="1:23" x14ac:dyDescent="0.3">
      <c r="A428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s="3">
        <v>69.263999999999996</v>
      </c>
      <c r="S4283" s="5">
        <v>2</v>
      </c>
      <c r="T4283" s="4">
        <v>0.1</v>
      </c>
      <c r="U4283" s="3">
        <v>14.622400000000001</v>
      </c>
      <c r="V4283" t="str">
        <f t="shared" si="132"/>
        <v>Nov-2014</v>
      </c>
      <c r="W4283" s="4">
        <f t="shared" si="133"/>
        <v>0.21111111111111114</v>
      </c>
    </row>
    <row r="4284" spans="1:23" x14ac:dyDescent="0.3">
      <c r="A4284">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s="3">
        <v>3.69</v>
      </c>
      <c r="S4284" s="5">
        <v>1</v>
      </c>
      <c r="T4284" s="4">
        <v>0</v>
      </c>
      <c r="U4284" s="3">
        <v>1.7343</v>
      </c>
      <c r="V4284" t="str">
        <f t="shared" si="132"/>
        <v>Dec-2014</v>
      </c>
      <c r="W4284" s="4">
        <f t="shared" si="133"/>
        <v>0.47</v>
      </c>
    </row>
    <row r="4285" spans="1:23" x14ac:dyDescent="0.3">
      <c r="A4285">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s="3">
        <v>1103.97</v>
      </c>
      <c r="S4285" s="5">
        <v>3</v>
      </c>
      <c r="T4285" s="4">
        <v>0</v>
      </c>
      <c r="U4285" s="3">
        <v>496.78649999999999</v>
      </c>
      <c r="V4285" t="str">
        <f t="shared" si="132"/>
        <v>Dec-2014</v>
      </c>
      <c r="W4285" s="4">
        <f t="shared" si="133"/>
        <v>0.44999999999999996</v>
      </c>
    </row>
    <row r="4286" spans="1:23" x14ac:dyDescent="0.3">
      <c r="A4286">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s="3">
        <v>246.1328</v>
      </c>
      <c r="S4286" s="5">
        <v>2</v>
      </c>
      <c r="T4286" s="4">
        <v>0.32</v>
      </c>
      <c r="U4286" s="3">
        <v>-76.011600000000001</v>
      </c>
      <c r="V4286" t="str">
        <f t="shared" si="132"/>
        <v>Nov-2015</v>
      </c>
      <c r="W4286" s="4">
        <f t="shared" si="133"/>
        <v>-0.30882352941176472</v>
      </c>
    </row>
    <row r="4287" spans="1:23" x14ac:dyDescent="0.3">
      <c r="A4287">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s="3">
        <v>11.696</v>
      </c>
      <c r="S4287" s="5">
        <v>2</v>
      </c>
      <c r="T4287" s="4">
        <v>0.2</v>
      </c>
      <c r="U4287" s="3">
        <v>3.9474</v>
      </c>
      <c r="V4287" t="str">
        <f t="shared" si="132"/>
        <v>Nov-2015</v>
      </c>
      <c r="W4287" s="4">
        <f t="shared" si="133"/>
        <v>0.33750000000000002</v>
      </c>
    </row>
    <row r="4288" spans="1:23" x14ac:dyDescent="0.3">
      <c r="A4288">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s="3">
        <v>439.99200000000002</v>
      </c>
      <c r="S4288" s="5">
        <v>1</v>
      </c>
      <c r="T4288" s="4">
        <v>0.2</v>
      </c>
      <c r="U4288" s="3">
        <v>164.99700000000001</v>
      </c>
      <c r="V4288" t="str">
        <f t="shared" si="132"/>
        <v>Nov-2015</v>
      </c>
      <c r="W4288" s="4">
        <f t="shared" si="133"/>
        <v>0.375</v>
      </c>
    </row>
    <row r="4289" spans="1:23" x14ac:dyDescent="0.3">
      <c r="A4289">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s="3">
        <v>64.784000000000006</v>
      </c>
      <c r="S4289" s="5">
        <v>1</v>
      </c>
      <c r="T4289" s="4">
        <v>0.2</v>
      </c>
      <c r="U4289" s="3">
        <v>-12.956799999999999</v>
      </c>
      <c r="V4289" t="str">
        <f t="shared" si="132"/>
        <v>Jan-2018</v>
      </c>
      <c r="W4289" s="4">
        <f t="shared" si="133"/>
        <v>-0.19999999999999998</v>
      </c>
    </row>
    <row r="4290" spans="1:23" x14ac:dyDescent="0.3">
      <c r="A4290">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33.28</v>
      </c>
      <c r="S4290" s="5">
        <v>5</v>
      </c>
      <c r="T4290" s="4">
        <v>0.8</v>
      </c>
      <c r="U4290" s="3">
        <v>-49.92</v>
      </c>
      <c r="V4290" t="str">
        <f t="shared" si="132"/>
        <v>May-2015</v>
      </c>
      <c r="W4290" s="4">
        <f t="shared" si="133"/>
        <v>-1.5</v>
      </c>
    </row>
    <row r="4291" spans="1:23" x14ac:dyDescent="0.3">
      <c r="A4291">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14.087999999999999</v>
      </c>
      <c r="S4291" s="5">
        <v>3</v>
      </c>
      <c r="T4291" s="4">
        <v>0.2</v>
      </c>
      <c r="U4291" s="3">
        <v>4.9307999999999996</v>
      </c>
      <c r="V4291" t="str">
        <f t="shared" ref="V4291:V4354" si="134">TEXT(D4291,"mmm-yyyy")</f>
        <v>May-2015</v>
      </c>
      <c r="W4291" s="4">
        <f t="shared" ref="W4291:W4354" si="135">IF(R4291=0,0,U4291/R4291)</f>
        <v>0.35</v>
      </c>
    </row>
    <row r="4292" spans="1:23" x14ac:dyDescent="0.3">
      <c r="A4292">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s="5">
        <v>2</v>
      </c>
      <c r="T4292" s="4">
        <v>0</v>
      </c>
      <c r="U4292" s="3">
        <v>2.79</v>
      </c>
      <c r="V4292" t="str">
        <f t="shared" si="134"/>
        <v>Dec-2017</v>
      </c>
      <c r="W4292" s="4">
        <f t="shared" si="135"/>
        <v>0.25</v>
      </c>
    </row>
    <row r="4293" spans="1:23" x14ac:dyDescent="0.3">
      <c r="A429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s="5">
        <v>9</v>
      </c>
      <c r="T4293" s="4">
        <v>0.2</v>
      </c>
      <c r="U4293" s="3">
        <v>22.408200000000001</v>
      </c>
      <c r="V4293" t="str">
        <f t="shared" si="134"/>
        <v>Dec-2017</v>
      </c>
      <c r="W4293" s="4">
        <f t="shared" si="135"/>
        <v>2.5000000000000001E-2</v>
      </c>
    </row>
    <row r="4294" spans="1:23" x14ac:dyDescent="0.3">
      <c r="A4294">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s="5">
        <v>1</v>
      </c>
      <c r="T4294" s="4">
        <v>0</v>
      </c>
      <c r="U4294" s="3">
        <v>68.040000000000006</v>
      </c>
      <c r="V4294" t="str">
        <f t="shared" si="134"/>
        <v>Dec-2017</v>
      </c>
      <c r="W4294" s="4">
        <f t="shared" si="135"/>
        <v>0.36000000000000004</v>
      </c>
    </row>
    <row r="4295" spans="1:23" x14ac:dyDescent="0.3">
      <c r="A4295">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s="5">
        <v>3</v>
      </c>
      <c r="T4295" s="4">
        <v>0.4</v>
      </c>
      <c r="U4295" s="3">
        <v>-10.7964</v>
      </c>
      <c r="V4295" t="str">
        <f t="shared" si="134"/>
        <v>Mar-2017</v>
      </c>
      <c r="W4295" s="4">
        <f t="shared" si="135"/>
        <v>-0.2</v>
      </c>
    </row>
    <row r="4296" spans="1:23" x14ac:dyDescent="0.3">
      <c r="A4296">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s="3">
        <v>177.22499999999999</v>
      </c>
      <c r="S4296" s="5">
        <v>5</v>
      </c>
      <c r="T4296" s="4">
        <v>0.5</v>
      </c>
      <c r="U4296" s="3">
        <v>-120.51300000000001</v>
      </c>
      <c r="V4296" t="str">
        <f t="shared" si="134"/>
        <v>Oct-2017</v>
      </c>
      <c r="W4296" s="4">
        <f t="shared" si="135"/>
        <v>-0.68</v>
      </c>
    </row>
    <row r="4297" spans="1:23" x14ac:dyDescent="0.3">
      <c r="A4297">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s="3">
        <v>129.38999999999999</v>
      </c>
      <c r="S4297" s="5">
        <v>3</v>
      </c>
      <c r="T4297" s="4">
        <v>0</v>
      </c>
      <c r="U4297" s="3">
        <v>54.343800000000002</v>
      </c>
      <c r="V4297" t="str">
        <f t="shared" si="134"/>
        <v>Jul-2017</v>
      </c>
      <c r="W4297" s="4">
        <f t="shared" si="135"/>
        <v>0.42000000000000004</v>
      </c>
    </row>
    <row r="4298" spans="1:23" x14ac:dyDescent="0.3">
      <c r="A4298">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s="5">
        <v>4</v>
      </c>
      <c r="T4298" s="4">
        <v>0</v>
      </c>
      <c r="U4298" s="3">
        <v>0.54320000000000002</v>
      </c>
      <c r="V4298" t="str">
        <f t="shared" si="134"/>
        <v>Sep-2017</v>
      </c>
      <c r="W4298" s="4">
        <f t="shared" si="135"/>
        <v>0.01</v>
      </c>
    </row>
    <row r="4299" spans="1:23" x14ac:dyDescent="0.3">
      <c r="A4299">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s="3">
        <v>4367.8959999999997</v>
      </c>
      <c r="S4299" s="5">
        <v>13</v>
      </c>
      <c r="T4299" s="4">
        <v>0.2</v>
      </c>
      <c r="U4299" s="3">
        <v>327.59219999999999</v>
      </c>
      <c r="V4299" t="str">
        <f t="shared" si="134"/>
        <v>Aug-2017</v>
      </c>
      <c r="W4299" s="4">
        <f t="shared" si="135"/>
        <v>7.4999999999999997E-2</v>
      </c>
    </row>
    <row r="4300" spans="1:23" x14ac:dyDescent="0.3">
      <c r="A4300">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s="3">
        <v>49.567999999999998</v>
      </c>
      <c r="S4300" s="5">
        <v>2</v>
      </c>
      <c r="T4300" s="4">
        <v>0.2</v>
      </c>
      <c r="U4300" s="3">
        <v>15.49</v>
      </c>
      <c r="V4300" t="str">
        <f t="shared" si="134"/>
        <v>Aug-2017</v>
      </c>
      <c r="W4300" s="4">
        <f t="shared" si="135"/>
        <v>0.3125</v>
      </c>
    </row>
    <row r="4301" spans="1:23" x14ac:dyDescent="0.3">
      <c r="A4301">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s="3">
        <v>161.376</v>
      </c>
      <c r="S4301" s="5">
        <v>6</v>
      </c>
      <c r="T4301" s="4">
        <v>0.2</v>
      </c>
      <c r="U4301" s="3">
        <v>12.103199999999999</v>
      </c>
      <c r="V4301" t="str">
        <f t="shared" si="134"/>
        <v>Aug-2017</v>
      </c>
      <c r="W4301" s="4">
        <f t="shared" si="135"/>
        <v>7.4999999999999997E-2</v>
      </c>
    </row>
    <row r="4302" spans="1:23" x14ac:dyDescent="0.3">
      <c r="A4302">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s="3">
        <v>2.7839999999999998</v>
      </c>
      <c r="S4302" s="5">
        <v>2</v>
      </c>
      <c r="T4302" s="4">
        <v>0.2</v>
      </c>
      <c r="U4302" s="3">
        <v>0.41760000000000003</v>
      </c>
      <c r="V4302" t="str">
        <f t="shared" si="134"/>
        <v>Aug-2017</v>
      </c>
      <c r="W4302" s="4">
        <f t="shared" si="135"/>
        <v>0.15000000000000002</v>
      </c>
    </row>
    <row r="4303" spans="1:23" x14ac:dyDescent="0.3">
      <c r="A430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s="3">
        <v>8.7200000000000006</v>
      </c>
      <c r="S4303" s="5">
        <v>5</v>
      </c>
      <c r="T4303" s="4">
        <v>0.2</v>
      </c>
      <c r="U4303" s="3">
        <v>2.9430000000000001</v>
      </c>
      <c r="V4303" t="str">
        <f t="shared" si="134"/>
        <v>Aug-2017</v>
      </c>
      <c r="W4303" s="4">
        <f t="shared" si="135"/>
        <v>0.33749999999999997</v>
      </c>
    </row>
    <row r="4304" spans="1:23" x14ac:dyDescent="0.3">
      <c r="A4304">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s="5">
        <v>1</v>
      </c>
      <c r="T4304" s="4">
        <v>0.2</v>
      </c>
      <c r="U4304" s="3">
        <v>1.0268999999999999</v>
      </c>
      <c r="V4304" t="str">
        <f t="shared" si="134"/>
        <v>Aug-2014</v>
      </c>
      <c r="W4304" s="4">
        <f t="shared" si="135"/>
        <v>0.26250000000000001</v>
      </c>
    </row>
    <row r="4305" spans="1:23" x14ac:dyDescent="0.3">
      <c r="A4305">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s="3">
        <v>59.752000000000002</v>
      </c>
      <c r="S4305" s="5">
        <v>7</v>
      </c>
      <c r="T4305" s="4">
        <v>0.2</v>
      </c>
      <c r="U4305" s="3">
        <v>19.4194</v>
      </c>
      <c r="V4305" t="str">
        <f t="shared" si="134"/>
        <v>Oct-2016</v>
      </c>
      <c r="W4305" s="4">
        <f t="shared" si="135"/>
        <v>0.32499999999999996</v>
      </c>
    </row>
    <row r="4306" spans="1:23" x14ac:dyDescent="0.3">
      <c r="A4306">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s="3">
        <v>63.92</v>
      </c>
      <c r="S4306" s="5">
        <v>4</v>
      </c>
      <c r="T4306" s="4">
        <v>0</v>
      </c>
      <c r="U4306" s="3">
        <v>3.1960000000000002</v>
      </c>
      <c r="V4306" t="str">
        <f t="shared" si="134"/>
        <v>Oct-2014</v>
      </c>
      <c r="W4306" s="4">
        <f t="shared" si="135"/>
        <v>0.05</v>
      </c>
    </row>
    <row r="4307" spans="1:23" x14ac:dyDescent="0.3">
      <c r="A4307">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s="3">
        <v>383.96</v>
      </c>
      <c r="S4307" s="5">
        <v>5</v>
      </c>
      <c r="T4307" s="4">
        <v>0.2</v>
      </c>
      <c r="U4307" s="3">
        <v>38.396000000000001</v>
      </c>
      <c r="V4307" t="str">
        <f t="shared" si="134"/>
        <v>Oct-2014</v>
      </c>
      <c r="W4307" s="4">
        <f t="shared" si="135"/>
        <v>0.1</v>
      </c>
    </row>
    <row r="4308" spans="1:23" x14ac:dyDescent="0.3">
      <c r="A4308">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7.7519999999999998</v>
      </c>
      <c r="S4308" s="5">
        <v>3</v>
      </c>
      <c r="T4308" s="4">
        <v>0.2</v>
      </c>
      <c r="U4308" s="3">
        <v>2.8100999999999998</v>
      </c>
      <c r="V4308" t="str">
        <f t="shared" si="134"/>
        <v>Jun-2016</v>
      </c>
      <c r="W4308" s="4">
        <f t="shared" si="135"/>
        <v>0.36249999999999999</v>
      </c>
    </row>
    <row r="4309" spans="1:23" x14ac:dyDescent="0.3">
      <c r="A4309">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33.567999999999998</v>
      </c>
      <c r="S4309" s="5">
        <v>2</v>
      </c>
      <c r="T4309" s="4">
        <v>0.2</v>
      </c>
      <c r="U4309" s="3">
        <v>11.748799999999999</v>
      </c>
      <c r="V4309" t="str">
        <f t="shared" si="134"/>
        <v>Jun-2016</v>
      </c>
      <c r="W4309" s="4">
        <f t="shared" si="135"/>
        <v>0.35</v>
      </c>
    </row>
    <row r="4310" spans="1:23" x14ac:dyDescent="0.3">
      <c r="A4310">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s="5">
        <v>7</v>
      </c>
      <c r="T4310" s="4">
        <v>0.2</v>
      </c>
      <c r="U4310" s="3">
        <v>66.634399999999999</v>
      </c>
      <c r="V4310" t="str">
        <f t="shared" si="134"/>
        <v>Nov-2014</v>
      </c>
      <c r="W4310" s="4">
        <f t="shared" si="135"/>
        <v>9.9999999999999992E-2</v>
      </c>
    </row>
    <row r="4311" spans="1:23" x14ac:dyDescent="0.3">
      <c r="A4311">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s="5">
        <v>4</v>
      </c>
      <c r="T4311" s="4">
        <v>0.2</v>
      </c>
      <c r="U4311" s="3">
        <v>-64.544399999999996</v>
      </c>
      <c r="V4311" t="str">
        <f t="shared" si="134"/>
        <v>Nov-2014</v>
      </c>
      <c r="W4311" s="4">
        <f t="shared" si="135"/>
        <v>-0.1125</v>
      </c>
    </row>
    <row r="4312" spans="1:23" x14ac:dyDescent="0.3">
      <c r="A4312">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v>
      </c>
      <c r="S4312" s="5">
        <v>3</v>
      </c>
      <c r="T4312" s="4">
        <v>0.2</v>
      </c>
      <c r="U4312" s="3">
        <v>8.2260000000000009</v>
      </c>
      <c r="V4312" t="str">
        <f t="shared" si="134"/>
        <v>Nov-2014</v>
      </c>
      <c r="W4312" s="4">
        <f t="shared" si="135"/>
        <v>0.37500000000000006</v>
      </c>
    </row>
    <row r="4313" spans="1:23" x14ac:dyDescent="0.3">
      <c r="A431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s="3">
        <v>19.440000000000001</v>
      </c>
      <c r="S4313" s="5">
        <v>3</v>
      </c>
      <c r="T4313" s="4">
        <v>0</v>
      </c>
      <c r="U4313" s="3">
        <v>9.3312000000000008</v>
      </c>
      <c r="V4313" t="str">
        <f t="shared" si="134"/>
        <v>Nov-2014</v>
      </c>
      <c r="W4313" s="4">
        <f t="shared" si="135"/>
        <v>0.48000000000000004</v>
      </c>
    </row>
    <row r="4314" spans="1:23" x14ac:dyDescent="0.3">
      <c r="A4314">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s="3">
        <v>447.96800000000002</v>
      </c>
      <c r="S4314" s="5">
        <v>4</v>
      </c>
      <c r="T4314" s="4">
        <v>0.2</v>
      </c>
      <c r="U4314" s="3">
        <v>139.99</v>
      </c>
      <c r="V4314" t="str">
        <f t="shared" si="134"/>
        <v>Nov-2014</v>
      </c>
      <c r="W4314" s="4">
        <f t="shared" si="135"/>
        <v>0.3125</v>
      </c>
    </row>
    <row r="4315" spans="1:23" x14ac:dyDescent="0.3">
      <c r="A4315">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s="3">
        <v>16.78</v>
      </c>
      <c r="S4315" s="5">
        <v>2</v>
      </c>
      <c r="T4315" s="4">
        <v>0</v>
      </c>
      <c r="U4315" s="3">
        <v>4.1950000000000003</v>
      </c>
      <c r="V4315" t="str">
        <f t="shared" si="134"/>
        <v>Sep-2014</v>
      </c>
      <c r="W4315" s="4">
        <f t="shared" si="135"/>
        <v>0.25</v>
      </c>
    </row>
    <row r="4316" spans="1:23" x14ac:dyDescent="0.3">
      <c r="A4316">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s="3">
        <v>20.96</v>
      </c>
      <c r="S4316" s="5">
        <v>2</v>
      </c>
      <c r="T4316" s="4">
        <v>0</v>
      </c>
      <c r="U4316" s="3">
        <v>5.24</v>
      </c>
      <c r="V4316" t="str">
        <f t="shared" si="134"/>
        <v>Jul-2015</v>
      </c>
      <c r="W4316" s="4">
        <f t="shared" si="135"/>
        <v>0.25</v>
      </c>
    </row>
    <row r="4317" spans="1:23" x14ac:dyDescent="0.3">
      <c r="A4317">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s="5">
        <v>3</v>
      </c>
      <c r="T4317" s="4">
        <v>0.2</v>
      </c>
      <c r="U4317" s="3">
        <v>27.734999999999999</v>
      </c>
      <c r="V4317" t="str">
        <f t="shared" si="134"/>
        <v>Jul-2015</v>
      </c>
      <c r="W4317" s="4">
        <f t="shared" si="135"/>
        <v>0.3125</v>
      </c>
    </row>
    <row r="4318" spans="1:23" x14ac:dyDescent="0.3">
      <c r="A4318">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s="5">
        <v>3</v>
      </c>
      <c r="T4318" s="4">
        <v>0</v>
      </c>
      <c r="U4318" s="3">
        <v>9.1268999999999991</v>
      </c>
      <c r="V4318" t="str">
        <f t="shared" si="134"/>
        <v>Jul-2015</v>
      </c>
      <c r="W4318" s="4">
        <f t="shared" si="135"/>
        <v>2.9999999999999995E-2</v>
      </c>
    </row>
    <row r="4319" spans="1:23" x14ac:dyDescent="0.3">
      <c r="A4319">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s="5">
        <v>2</v>
      </c>
      <c r="T4319" s="4">
        <v>0</v>
      </c>
      <c r="U4319" s="3">
        <v>78.894199999999998</v>
      </c>
      <c r="V4319" t="str">
        <f t="shared" si="134"/>
        <v>Aug-2015</v>
      </c>
      <c r="W4319" s="4">
        <f t="shared" si="135"/>
        <v>0.47</v>
      </c>
    </row>
    <row r="4320" spans="1:23" x14ac:dyDescent="0.3">
      <c r="A4320">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s="3">
        <v>82.38</v>
      </c>
      <c r="S4320" s="5">
        <v>6</v>
      </c>
      <c r="T4320" s="4">
        <v>0</v>
      </c>
      <c r="U4320" s="3">
        <v>25.537800000000001</v>
      </c>
      <c r="V4320" t="str">
        <f t="shared" si="134"/>
        <v>Dec-2017</v>
      </c>
      <c r="W4320" s="4">
        <f t="shared" si="135"/>
        <v>0.31000000000000005</v>
      </c>
    </row>
    <row r="4321" spans="1:23" x14ac:dyDescent="0.3">
      <c r="A4321">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s="3">
        <v>23.975999999999999</v>
      </c>
      <c r="S4321" s="5">
        <v>3</v>
      </c>
      <c r="T4321" s="4">
        <v>0.2</v>
      </c>
      <c r="U4321" s="3">
        <v>-5.6943000000000001</v>
      </c>
      <c r="V4321" t="str">
        <f t="shared" si="134"/>
        <v>Jan-2015</v>
      </c>
      <c r="W4321" s="4">
        <f t="shared" si="135"/>
        <v>-0.23750000000000002</v>
      </c>
    </row>
    <row r="4322" spans="1:23" x14ac:dyDescent="0.3">
      <c r="A4322">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s="3">
        <v>33.29</v>
      </c>
      <c r="S4322" s="5">
        <v>1</v>
      </c>
      <c r="T4322" s="4">
        <v>0</v>
      </c>
      <c r="U4322" s="3">
        <v>7.9896000000000003</v>
      </c>
      <c r="V4322" t="str">
        <f t="shared" si="134"/>
        <v>Jan-2015</v>
      </c>
      <c r="W4322" s="4">
        <f t="shared" si="135"/>
        <v>0.24000000000000002</v>
      </c>
    </row>
    <row r="4323" spans="1:23" x14ac:dyDescent="0.3">
      <c r="A432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v>
      </c>
      <c r="S4323" s="5">
        <v>2</v>
      </c>
      <c r="T4323" s="4">
        <v>0.7</v>
      </c>
      <c r="U4323" s="3">
        <v>-11.961600000000001</v>
      </c>
      <c r="V4323" t="str">
        <f t="shared" si="134"/>
        <v>Feb-2015</v>
      </c>
      <c r="W4323" s="4">
        <f t="shared" si="135"/>
        <v>-0.8</v>
      </c>
    </row>
    <row r="4324" spans="1:23" x14ac:dyDescent="0.3">
      <c r="A4324">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s="3">
        <v>323.98200000000003</v>
      </c>
      <c r="S4324" s="5">
        <v>3</v>
      </c>
      <c r="T4324" s="4">
        <v>0.4</v>
      </c>
      <c r="U4324" s="3">
        <v>-80.995500000000007</v>
      </c>
      <c r="V4324" t="str">
        <f t="shared" si="134"/>
        <v>Feb-2015</v>
      </c>
      <c r="W4324" s="4">
        <f t="shared" si="135"/>
        <v>-0.25</v>
      </c>
    </row>
    <row r="4325" spans="1:23" x14ac:dyDescent="0.3">
      <c r="A4325">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v>
      </c>
      <c r="S4325" s="5">
        <v>2</v>
      </c>
      <c r="T4325" s="4">
        <v>0.7</v>
      </c>
      <c r="U4325" s="3">
        <v>-1.6763999999999999</v>
      </c>
      <c r="V4325" t="str">
        <f t="shared" si="134"/>
        <v>Feb-2015</v>
      </c>
      <c r="W4325" s="4">
        <f t="shared" si="135"/>
        <v>-0.73333333333333328</v>
      </c>
    </row>
    <row r="4326" spans="1:23" x14ac:dyDescent="0.3">
      <c r="A4326">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v>
      </c>
      <c r="S4326" s="5">
        <v>3</v>
      </c>
      <c r="T4326" s="4">
        <v>0.2</v>
      </c>
      <c r="U4326" s="3">
        <v>0.89700000000000002</v>
      </c>
      <c r="V4326" t="str">
        <f t="shared" si="134"/>
        <v>Feb-2015</v>
      </c>
      <c r="W4326" s="4">
        <f t="shared" si="135"/>
        <v>6.25E-2</v>
      </c>
    </row>
    <row r="4327" spans="1:23" x14ac:dyDescent="0.3">
      <c r="A4327">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s="5">
        <v>3</v>
      </c>
      <c r="T4327" s="4">
        <v>0.2</v>
      </c>
      <c r="U4327" s="3">
        <v>0.89970000000000006</v>
      </c>
      <c r="V4327" t="str">
        <f t="shared" si="134"/>
        <v>Feb-2015</v>
      </c>
      <c r="W4327" s="4">
        <f t="shared" si="135"/>
        <v>1.2500000000000001E-2</v>
      </c>
    </row>
    <row r="4328" spans="1:23" x14ac:dyDescent="0.3">
      <c r="A4328">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s="3">
        <v>9.2100000000000009</v>
      </c>
      <c r="S4328" s="5">
        <v>3</v>
      </c>
      <c r="T4328" s="4">
        <v>0</v>
      </c>
      <c r="U4328" s="3">
        <v>2.3025000000000002</v>
      </c>
      <c r="V4328" t="str">
        <f t="shared" si="134"/>
        <v>Jan-2016</v>
      </c>
      <c r="W4328" s="4">
        <f t="shared" si="135"/>
        <v>0.25</v>
      </c>
    </row>
    <row r="4329" spans="1:23" x14ac:dyDescent="0.3">
      <c r="A4329">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s="3">
        <v>18</v>
      </c>
      <c r="S4329" s="5">
        <v>5</v>
      </c>
      <c r="T4329" s="4">
        <v>0</v>
      </c>
      <c r="U4329" s="3">
        <v>8.2799999999999994</v>
      </c>
      <c r="V4329" t="str">
        <f t="shared" si="134"/>
        <v>Jan-2016</v>
      </c>
      <c r="W4329" s="4">
        <f t="shared" si="135"/>
        <v>0.45999999999999996</v>
      </c>
    </row>
    <row r="4330" spans="1:23" x14ac:dyDescent="0.3">
      <c r="A4330">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s="3">
        <v>42.93</v>
      </c>
      <c r="S4330" s="5">
        <v>9</v>
      </c>
      <c r="T4330" s="4">
        <v>0</v>
      </c>
      <c r="U4330" s="3">
        <v>19.3185</v>
      </c>
      <c r="V4330" t="str">
        <f t="shared" si="134"/>
        <v>Apr-2017</v>
      </c>
      <c r="W4330" s="4">
        <f t="shared" si="135"/>
        <v>0.45</v>
      </c>
    </row>
    <row r="4331" spans="1:23" x14ac:dyDescent="0.3">
      <c r="A4331">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s="3">
        <v>15.552</v>
      </c>
      <c r="S4331" s="5">
        <v>3</v>
      </c>
      <c r="T4331" s="4">
        <v>0.2</v>
      </c>
      <c r="U4331" s="3">
        <v>5.4432</v>
      </c>
      <c r="V4331" t="str">
        <f t="shared" si="134"/>
        <v>Oct-2017</v>
      </c>
      <c r="W4331" s="4">
        <f t="shared" si="135"/>
        <v>0.35000000000000003</v>
      </c>
    </row>
    <row r="4332" spans="1:23" x14ac:dyDescent="0.3">
      <c r="A4332">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s="5">
        <v>5</v>
      </c>
      <c r="T4332" s="4">
        <v>0.2</v>
      </c>
      <c r="U4332" s="3">
        <v>1.1200000000000001</v>
      </c>
      <c r="V4332" t="str">
        <f t="shared" si="134"/>
        <v>Oct-2017</v>
      </c>
      <c r="W4332" s="4">
        <f t="shared" si="135"/>
        <v>6.25E-2</v>
      </c>
    </row>
    <row r="4333" spans="1:23" x14ac:dyDescent="0.3">
      <c r="A433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s="5">
        <v>1</v>
      </c>
      <c r="T4333" s="4">
        <v>0</v>
      </c>
      <c r="U4333" s="3">
        <v>6.7965999999999998</v>
      </c>
      <c r="V4333" t="str">
        <f t="shared" si="134"/>
        <v>Sep-2017</v>
      </c>
      <c r="W4333" s="4">
        <f t="shared" si="135"/>
        <v>0.34</v>
      </c>
    </row>
    <row r="4334" spans="1:23" x14ac:dyDescent="0.3">
      <c r="A4334">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s="3">
        <v>22.92</v>
      </c>
      <c r="S4334" s="5">
        <v>5</v>
      </c>
      <c r="T4334" s="4">
        <v>0.2</v>
      </c>
      <c r="U4334" s="3">
        <v>8.0220000000000002</v>
      </c>
      <c r="V4334" t="str">
        <f t="shared" si="134"/>
        <v>Sep-2017</v>
      </c>
      <c r="W4334" s="4">
        <f t="shared" si="135"/>
        <v>0.35</v>
      </c>
    </row>
    <row r="4335" spans="1:23" x14ac:dyDescent="0.3">
      <c r="A4335">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s="3">
        <v>50.88</v>
      </c>
      <c r="S4335" s="5">
        <v>6</v>
      </c>
      <c r="T4335" s="4">
        <v>0.2</v>
      </c>
      <c r="U4335" s="3">
        <v>14.628</v>
      </c>
      <c r="V4335" t="str">
        <f t="shared" si="134"/>
        <v>Dec-2015</v>
      </c>
      <c r="W4335" s="4">
        <f t="shared" si="135"/>
        <v>0.28749999999999998</v>
      </c>
    </row>
    <row r="4336" spans="1:23" x14ac:dyDescent="0.3">
      <c r="A4336">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s="3">
        <v>27.312000000000001</v>
      </c>
      <c r="S4336" s="5">
        <v>2</v>
      </c>
      <c r="T4336" s="4">
        <v>0.2</v>
      </c>
      <c r="U4336" s="3">
        <v>9.2178000000000004</v>
      </c>
      <c r="V4336" t="str">
        <f t="shared" si="134"/>
        <v>Dec-2015</v>
      </c>
      <c r="W4336" s="4">
        <f t="shared" si="135"/>
        <v>0.33750000000000002</v>
      </c>
    </row>
    <row r="4337" spans="1:23" x14ac:dyDescent="0.3">
      <c r="A4337">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s="3">
        <v>7.92</v>
      </c>
      <c r="S4337" s="5">
        <v>1</v>
      </c>
      <c r="T4337" s="4">
        <v>0.2</v>
      </c>
      <c r="U4337" s="3">
        <v>2.7719999999999998</v>
      </c>
      <c r="V4337" t="str">
        <f t="shared" si="134"/>
        <v>Dec-2015</v>
      </c>
      <c r="W4337" s="4">
        <f t="shared" si="135"/>
        <v>0.35</v>
      </c>
    </row>
    <row r="4338" spans="1:23" x14ac:dyDescent="0.3">
      <c r="A4338">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s="3">
        <v>14.368</v>
      </c>
      <c r="S4338" s="5">
        <v>2</v>
      </c>
      <c r="T4338" s="4">
        <v>0.2</v>
      </c>
      <c r="U4338" s="3">
        <v>3.9512</v>
      </c>
      <c r="V4338" t="str">
        <f t="shared" si="134"/>
        <v>Dec-2015</v>
      </c>
      <c r="W4338" s="4">
        <f t="shared" si="135"/>
        <v>0.27500000000000002</v>
      </c>
    </row>
    <row r="4339" spans="1:23" x14ac:dyDescent="0.3">
      <c r="A4339">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s="5">
        <v>3</v>
      </c>
      <c r="T4339" s="4">
        <v>0</v>
      </c>
      <c r="U4339" s="3">
        <v>22.6737</v>
      </c>
      <c r="V4339" t="str">
        <f t="shared" si="134"/>
        <v>Dec-2015</v>
      </c>
      <c r="W4339" s="4">
        <f t="shared" si="135"/>
        <v>0.21</v>
      </c>
    </row>
    <row r="4340" spans="1:23" x14ac:dyDescent="0.3">
      <c r="A4340">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s="5">
        <v>3</v>
      </c>
      <c r="T4340" s="4">
        <v>0</v>
      </c>
      <c r="U4340" s="3">
        <v>53.495399999999997</v>
      </c>
      <c r="V4340" t="str">
        <f t="shared" si="134"/>
        <v>Dec-2015</v>
      </c>
      <c r="W4340" s="4">
        <f t="shared" si="135"/>
        <v>0.47</v>
      </c>
    </row>
    <row r="4341" spans="1:23" x14ac:dyDescent="0.3">
      <c r="A4341">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s="3">
        <v>5.1840000000000002</v>
      </c>
      <c r="S4341" s="5">
        <v>1</v>
      </c>
      <c r="T4341" s="4">
        <v>0.2</v>
      </c>
      <c r="U4341" s="3">
        <v>1.8144</v>
      </c>
      <c r="V4341" t="str">
        <f t="shared" si="134"/>
        <v>Sep-2017</v>
      </c>
      <c r="W4341" s="4">
        <f t="shared" si="135"/>
        <v>0.35</v>
      </c>
    </row>
    <row r="4342" spans="1:23" x14ac:dyDescent="0.3">
      <c r="A4342">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s="3">
        <v>16.28</v>
      </c>
      <c r="S4342" s="5">
        <v>2</v>
      </c>
      <c r="T4342" s="4">
        <v>0</v>
      </c>
      <c r="U4342" s="3">
        <v>6.5119999999999996</v>
      </c>
      <c r="V4342" t="str">
        <f t="shared" si="134"/>
        <v>Mar-2014</v>
      </c>
      <c r="W4342" s="4">
        <f t="shared" si="135"/>
        <v>0.39999999999999997</v>
      </c>
    </row>
    <row r="4343" spans="1:23" x14ac:dyDescent="0.3">
      <c r="A434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s="3">
        <v>544.38</v>
      </c>
      <c r="S4343" s="5">
        <v>3</v>
      </c>
      <c r="T4343" s="4">
        <v>0</v>
      </c>
      <c r="U4343" s="3">
        <v>157.87020000000001</v>
      </c>
      <c r="V4343" t="str">
        <f t="shared" si="134"/>
        <v>Dec-2017</v>
      </c>
      <c r="W4343" s="4">
        <f t="shared" si="135"/>
        <v>0.29000000000000004</v>
      </c>
    </row>
    <row r="4344" spans="1:23" x14ac:dyDescent="0.3">
      <c r="A4344">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s="5">
        <v>6</v>
      </c>
      <c r="T4344" s="4">
        <v>0.2</v>
      </c>
      <c r="U4344" s="3">
        <v>6.6905999999999999</v>
      </c>
      <c r="V4344" t="str">
        <f t="shared" si="134"/>
        <v>Mar-2017</v>
      </c>
      <c r="W4344" s="4">
        <f t="shared" si="135"/>
        <v>0.33749999999999997</v>
      </c>
    </row>
    <row r="4345" spans="1:23" x14ac:dyDescent="0.3">
      <c r="A4345">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s="5">
        <v>6</v>
      </c>
      <c r="T4345" s="4">
        <v>0.2</v>
      </c>
      <c r="U4345" s="3">
        <v>-131.5008</v>
      </c>
      <c r="V4345" t="str">
        <f t="shared" si="134"/>
        <v>Mar-2017</v>
      </c>
      <c r="W4345" s="4">
        <f t="shared" si="135"/>
        <v>-0.19999999999999998</v>
      </c>
    </row>
    <row r="4346" spans="1:23" x14ac:dyDescent="0.3">
      <c r="A4346">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s="5">
        <v>2</v>
      </c>
      <c r="T4346" s="4">
        <v>0</v>
      </c>
      <c r="U4346" s="3">
        <v>10.949400000000001</v>
      </c>
      <c r="V4346" t="str">
        <f t="shared" si="134"/>
        <v>Mar-2017</v>
      </c>
      <c r="W4346" s="4">
        <f t="shared" si="135"/>
        <v>0.11</v>
      </c>
    </row>
    <row r="4347" spans="1:23" x14ac:dyDescent="0.3">
      <c r="A4347">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s="5">
        <v>4</v>
      </c>
      <c r="T4347" s="4">
        <v>0</v>
      </c>
      <c r="U4347" s="3">
        <v>85.982799999999997</v>
      </c>
      <c r="V4347" t="str">
        <f t="shared" si="134"/>
        <v>Mar-2017</v>
      </c>
      <c r="W4347" s="4">
        <f t="shared" si="135"/>
        <v>0.43</v>
      </c>
    </row>
    <row r="4348" spans="1:23" x14ac:dyDescent="0.3">
      <c r="A4348">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s="5">
        <v>2</v>
      </c>
      <c r="T4348" s="4">
        <v>0.1</v>
      </c>
      <c r="U4348" s="3">
        <v>140.39599999999999</v>
      </c>
      <c r="V4348" t="str">
        <f t="shared" si="134"/>
        <v>Sep-2016</v>
      </c>
      <c r="W4348" s="4">
        <f t="shared" si="135"/>
        <v>0.22222222222222218</v>
      </c>
    </row>
    <row r="4349" spans="1:23" x14ac:dyDescent="0.3">
      <c r="A4349">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s="3">
        <v>60.72</v>
      </c>
      <c r="S4349" s="5">
        <v>3</v>
      </c>
      <c r="T4349" s="4">
        <v>0</v>
      </c>
      <c r="U4349" s="3">
        <v>26.1096</v>
      </c>
      <c r="V4349" t="str">
        <f t="shared" si="134"/>
        <v>Sep-2016</v>
      </c>
      <c r="W4349" s="4">
        <f t="shared" si="135"/>
        <v>0.43</v>
      </c>
    </row>
    <row r="4350" spans="1:23" x14ac:dyDescent="0.3">
      <c r="A4350">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s="3">
        <v>20.724</v>
      </c>
      <c r="S4350" s="5">
        <v>2</v>
      </c>
      <c r="T4350" s="4">
        <v>0.7</v>
      </c>
      <c r="U4350" s="3">
        <v>-15.1976</v>
      </c>
      <c r="V4350" t="str">
        <f t="shared" si="134"/>
        <v>Nov-2017</v>
      </c>
      <c r="W4350" s="4">
        <f t="shared" si="135"/>
        <v>-0.73333333333333328</v>
      </c>
    </row>
    <row r="4351" spans="1:23" x14ac:dyDescent="0.3">
      <c r="A4351">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s="3">
        <v>415.87200000000001</v>
      </c>
      <c r="S4351" s="5">
        <v>8</v>
      </c>
      <c r="T4351" s="4">
        <v>0.2</v>
      </c>
      <c r="U4351" s="3">
        <v>-41.587200000000003</v>
      </c>
      <c r="V4351" t="str">
        <f t="shared" si="134"/>
        <v>Nov-2017</v>
      </c>
      <c r="W4351" s="4">
        <f t="shared" si="135"/>
        <v>-0.1</v>
      </c>
    </row>
    <row r="4352" spans="1:23" x14ac:dyDescent="0.3">
      <c r="A4352">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s="3">
        <v>16.768000000000001</v>
      </c>
      <c r="S4352" s="5">
        <v>2</v>
      </c>
      <c r="T4352" s="4">
        <v>0.2</v>
      </c>
      <c r="U4352" s="3">
        <v>1.4672000000000001</v>
      </c>
      <c r="V4352" t="str">
        <f t="shared" si="134"/>
        <v>Apr-2017</v>
      </c>
      <c r="W4352" s="4">
        <f t="shared" si="135"/>
        <v>8.7499999999999994E-2</v>
      </c>
    </row>
    <row r="4353" spans="1:23" x14ac:dyDescent="0.3">
      <c r="A435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s="3">
        <v>27.12</v>
      </c>
      <c r="S4353" s="5">
        <v>2</v>
      </c>
      <c r="T4353" s="4">
        <v>0.2</v>
      </c>
      <c r="U4353" s="3">
        <v>-4.7460000000000004</v>
      </c>
      <c r="V4353" t="str">
        <f t="shared" si="134"/>
        <v>Apr-2017</v>
      </c>
      <c r="W4353" s="4">
        <f t="shared" si="135"/>
        <v>-0.17500000000000002</v>
      </c>
    </row>
    <row r="4354" spans="1:23" x14ac:dyDescent="0.3">
      <c r="A4354">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s="3">
        <v>95.84</v>
      </c>
      <c r="S4354" s="5">
        <v>4</v>
      </c>
      <c r="T4354" s="4">
        <v>0.2</v>
      </c>
      <c r="U4354" s="3">
        <v>34.741999999999997</v>
      </c>
      <c r="V4354" t="str">
        <f t="shared" si="134"/>
        <v>Dec-2017</v>
      </c>
      <c r="W4354" s="4">
        <f t="shared" si="135"/>
        <v>0.36249999999999993</v>
      </c>
    </row>
    <row r="4355" spans="1:23" x14ac:dyDescent="0.3">
      <c r="A4355">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s="3">
        <v>12.96</v>
      </c>
      <c r="S4355" s="5">
        <v>2</v>
      </c>
      <c r="T4355" s="4">
        <v>0</v>
      </c>
      <c r="U4355" s="3">
        <v>6.2207999999999997</v>
      </c>
      <c r="V4355" t="str">
        <f t="shared" ref="V4355:V4418" si="136">TEXT(D4355,"mmm-yyyy")</f>
        <v>Dec-2017</v>
      </c>
      <c r="W4355" s="4">
        <f t="shared" ref="W4355:W4418" si="137">IF(R4355=0,0,U4355/R4355)</f>
        <v>0.47999999999999993</v>
      </c>
    </row>
    <row r="4356" spans="1:23" x14ac:dyDescent="0.3">
      <c r="A4356">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19.007999999999999</v>
      </c>
      <c r="S4356" s="5">
        <v>8</v>
      </c>
      <c r="T4356" s="4">
        <v>0.7</v>
      </c>
      <c r="U4356" s="3">
        <v>-12.672000000000001</v>
      </c>
      <c r="V4356" t="str">
        <f t="shared" si="136"/>
        <v>Nov-2017</v>
      </c>
      <c r="W4356" s="4">
        <f t="shared" si="137"/>
        <v>-0.66666666666666674</v>
      </c>
    </row>
    <row r="4357" spans="1:23" x14ac:dyDescent="0.3">
      <c r="A4357">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s="3">
        <v>1598.058</v>
      </c>
      <c r="S4357" s="5">
        <v>7</v>
      </c>
      <c r="T4357" s="4">
        <v>0.7</v>
      </c>
      <c r="U4357" s="3">
        <v>-1065.3720000000001</v>
      </c>
      <c r="V4357" t="str">
        <f t="shared" si="136"/>
        <v>Dec-2015</v>
      </c>
      <c r="W4357" s="4">
        <f t="shared" si="137"/>
        <v>-0.66666666666666674</v>
      </c>
    </row>
    <row r="4358" spans="1:23" x14ac:dyDescent="0.3">
      <c r="A4358">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s="3">
        <v>36.96</v>
      </c>
      <c r="S4358" s="5">
        <v>4</v>
      </c>
      <c r="T4358" s="4">
        <v>0.2</v>
      </c>
      <c r="U4358" s="3">
        <v>12.012</v>
      </c>
      <c r="V4358" t="str">
        <f t="shared" si="136"/>
        <v>Dec-2015</v>
      </c>
      <c r="W4358" s="4">
        <f t="shared" si="137"/>
        <v>0.32500000000000001</v>
      </c>
    </row>
    <row r="4359" spans="1:23" x14ac:dyDescent="0.3">
      <c r="A4359">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s="3">
        <v>10.368</v>
      </c>
      <c r="S4359" s="5">
        <v>2</v>
      </c>
      <c r="T4359" s="4">
        <v>0.2</v>
      </c>
      <c r="U4359" s="3">
        <v>3.6288</v>
      </c>
      <c r="V4359" t="str">
        <f t="shared" si="136"/>
        <v>Dec-2017</v>
      </c>
      <c r="W4359" s="4">
        <f t="shared" si="137"/>
        <v>0.35</v>
      </c>
    </row>
    <row r="4360" spans="1:23" x14ac:dyDescent="0.3">
      <c r="A4360">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s="3">
        <v>77.72</v>
      </c>
      <c r="S4360" s="5">
        <v>1</v>
      </c>
      <c r="T4360" s="4">
        <v>0.6</v>
      </c>
      <c r="U4360" s="3">
        <v>-66.061999999999998</v>
      </c>
      <c r="V4360" t="str">
        <f t="shared" si="136"/>
        <v>Dec-2017</v>
      </c>
      <c r="W4360" s="4">
        <f t="shared" si="137"/>
        <v>-0.85</v>
      </c>
    </row>
    <row r="4361" spans="1:23" x14ac:dyDescent="0.3">
      <c r="A4361">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s="3">
        <v>520.46400000000006</v>
      </c>
      <c r="S4361" s="5">
        <v>2</v>
      </c>
      <c r="T4361" s="4">
        <v>0.3</v>
      </c>
      <c r="U4361" s="3">
        <v>-14.8704</v>
      </c>
      <c r="V4361" t="str">
        <f t="shared" si="136"/>
        <v>Dec-2017</v>
      </c>
      <c r="W4361" s="4">
        <f t="shared" si="137"/>
        <v>-2.8571428571428567E-2</v>
      </c>
    </row>
    <row r="4362" spans="1:23" x14ac:dyDescent="0.3">
      <c r="A4362">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s="3">
        <v>111.96</v>
      </c>
      <c r="S4362" s="5">
        <v>2</v>
      </c>
      <c r="T4362" s="4">
        <v>0</v>
      </c>
      <c r="U4362" s="3">
        <v>54.860399999999998</v>
      </c>
      <c r="V4362" t="str">
        <f t="shared" si="136"/>
        <v>May-2016</v>
      </c>
      <c r="W4362" s="4">
        <f t="shared" si="137"/>
        <v>0.49</v>
      </c>
    </row>
    <row r="4363" spans="1:23" x14ac:dyDescent="0.3">
      <c r="A436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v>
      </c>
      <c r="S4363" s="5">
        <v>3</v>
      </c>
      <c r="T4363" s="4">
        <v>0</v>
      </c>
      <c r="U4363" s="3">
        <v>8.4564000000000004</v>
      </c>
      <c r="V4363" t="str">
        <f t="shared" si="136"/>
        <v>Feb-2017</v>
      </c>
      <c r="W4363" s="4">
        <f t="shared" si="137"/>
        <v>0.29000000000000004</v>
      </c>
    </row>
    <row r="4364" spans="1:23" x14ac:dyDescent="0.3">
      <c r="A4364">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s="3">
        <v>131.94</v>
      </c>
      <c r="S4364" s="5">
        <v>3</v>
      </c>
      <c r="T4364" s="4">
        <v>0</v>
      </c>
      <c r="U4364" s="3">
        <v>35.623800000000003</v>
      </c>
      <c r="V4364" t="str">
        <f t="shared" si="136"/>
        <v>May-2017</v>
      </c>
      <c r="W4364" s="4">
        <f t="shared" si="137"/>
        <v>0.27</v>
      </c>
    </row>
    <row r="4365" spans="1:23" x14ac:dyDescent="0.3">
      <c r="A4365">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s="3">
        <v>25.92</v>
      </c>
      <c r="S4365" s="5">
        <v>4</v>
      </c>
      <c r="T4365" s="4">
        <v>0</v>
      </c>
      <c r="U4365" s="3">
        <v>8.2943999999999996</v>
      </c>
      <c r="V4365" t="str">
        <f t="shared" si="136"/>
        <v>May-2017</v>
      </c>
      <c r="W4365" s="4">
        <f t="shared" si="137"/>
        <v>0.31999999999999995</v>
      </c>
    </row>
    <row r="4366" spans="1:23" x14ac:dyDescent="0.3">
      <c r="A4366">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s="3">
        <v>704.76</v>
      </c>
      <c r="S4366" s="5">
        <v>4</v>
      </c>
      <c r="T4366" s="4">
        <v>0</v>
      </c>
      <c r="U4366" s="3">
        <v>162.09479999999999</v>
      </c>
      <c r="V4366" t="str">
        <f t="shared" si="136"/>
        <v>May-2017</v>
      </c>
      <c r="W4366" s="4">
        <f t="shared" si="137"/>
        <v>0.22999999999999998</v>
      </c>
    </row>
    <row r="4367" spans="1:23" x14ac:dyDescent="0.3">
      <c r="A4367">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s="3">
        <v>7.41</v>
      </c>
      <c r="S4367" s="5">
        <v>3</v>
      </c>
      <c r="T4367" s="4">
        <v>0</v>
      </c>
      <c r="U4367" s="3">
        <v>3.4826999999999999</v>
      </c>
      <c r="V4367" t="str">
        <f t="shared" si="136"/>
        <v>May-2017</v>
      </c>
      <c r="W4367" s="4">
        <f t="shared" si="137"/>
        <v>0.47</v>
      </c>
    </row>
    <row r="4368" spans="1:23" x14ac:dyDescent="0.3">
      <c r="A4368">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s="3">
        <v>21.5</v>
      </c>
      <c r="S4368" s="5">
        <v>10</v>
      </c>
      <c r="T4368" s="4">
        <v>0</v>
      </c>
      <c r="U4368" s="3">
        <v>7.0949999999999998</v>
      </c>
      <c r="V4368" t="str">
        <f t="shared" si="136"/>
        <v>May-2017</v>
      </c>
      <c r="W4368" s="4">
        <f t="shared" si="137"/>
        <v>0.33</v>
      </c>
    </row>
    <row r="4369" spans="1:23" x14ac:dyDescent="0.3">
      <c r="A4369">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s="3">
        <v>10.528</v>
      </c>
      <c r="S4369" s="5">
        <v>4</v>
      </c>
      <c r="T4369" s="4">
        <v>0.2</v>
      </c>
      <c r="U4369" s="3">
        <v>3.29</v>
      </c>
      <c r="V4369" t="str">
        <f t="shared" si="136"/>
        <v>Sep-2017</v>
      </c>
      <c r="W4369" s="4">
        <f t="shared" si="137"/>
        <v>0.3125</v>
      </c>
    </row>
    <row r="4370" spans="1:23" x14ac:dyDescent="0.3">
      <c r="A4370">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v>
      </c>
      <c r="S4370" s="5">
        <v>6</v>
      </c>
      <c r="T4370" s="4">
        <v>0.2</v>
      </c>
      <c r="U4370" s="3">
        <v>6.42</v>
      </c>
      <c r="V4370" t="str">
        <f t="shared" si="136"/>
        <v>Sep-2017</v>
      </c>
      <c r="W4370" s="4">
        <f t="shared" si="137"/>
        <v>0.3125</v>
      </c>
    </row>
    <row r="4371" spans="1:23" x14ac:dyDescent="0.3">
      <c r="A4371">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s="3">
        <v>104.9</v>
      </c>
      <c r="S4371" s="5">
        <v>5</v>
      </c>
      <c r="T4371" s="4">
        <v>0</v>
      </c>
      <c r="U4371" s="3">
        <v>50.351999999999997</v>
      </c>
      <c r="V4371" t="str">
        <f t="shared" si="136"/>
        <v>Nov-2016</v>
      </c>
      <c r="W4371" s="4">
        <f t="shared" si="137"/>
        <v>0.47999999999999993</v>
      </c>
    </row>
    <row r="4372" spans="1:23" x14ac:dyDescent="0.3">
      <c r="A4372">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s="3">
        <v>39.68</v>
      </c>
      <c r="S4372" s="5">
        <v>2</v>
      </c>
      <c r="T4372" s="4">
        <v>0</v>
      </c>
      <c r="U4372" s="3">
        <v>16.268799999999999</v>
      </c>
      <c r="V4372" t="str">
        <f t="shared" si="136"/>
        <v>Nov-2016</v>
      </c>
      <c r="W4372" s="4">
        <f t="shared" si="137"/>
        <v>0.41</v>
      </c>
    </row>
    <row r="4373" spans="1:23" x14ac:dyDescent="0.3">
      <c r="A437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s="3">
        <v>51.75</v>
      </c>
      <c r="S4373" s="5">
        <v>5</v>
      </c>
      <c r="T4373" s="4">
        <v>0</v>
      </c>
      <c r="U4373" s="3">
        <v>24.84</v>
      </c>
      <c r="V4373" t="str">
        <f t="shared" si="136"/>
        <v>Nov-2016</v>
      </c>
      <c r="W4373" s="4">
        <f t="shared" si="137"/>
        <v>0.48</v>
      </c>
    </row>
    <row r="4374" spans="1:23" x14ac:dyDescent="0.3">
      <c r="A4374">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s="3">
        <v>11.68</v>
      </c>
      <c r="S4374" s="5">
        <v>2</v>
      </c>
      <c r="T4374" s="4">
        <v>0</v>
      </c>
      <c r="U4374" s="3">
        <v>5.4896000000000003</v>
      </c>
      <c r="V4374" t="str">
        <f t="shared" si="136"/>
        <v>Jul-2017</v>
      </c>
      <c r="W4374" s="4">
        <f t="shared" si="137"/>
        <v>0.47000000000000003</v>
      </c>
    </row>
    <row r="4375" spans="1:23" x14ac:dyDescent="0.3">
      <c r="A4375">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s="3">
        <v>159.75</v>
      </c>
      <c r="S4375" s="5">
        <v>5</v>
      </c>
      <c r="T4375" s="4">
        <v>0</v>
      </c>
      <c r="U4375" s="3">
        <v>11.182499999999999</v>
      </c>
      <c r="V4375" t="str">
        <f t="shared" si="136"/>
        <v>Jul-2017</v>
      </c>
      <c r="W4375" s="4">
        <f t="shared" si="137"/>
        <v>6.9999999999999993E-2</v>
      </c>
    </row>
    <row r="4376" spans="1:23" x14ac:dyDescent="0.3">
      <c r="A4376">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s="3">
        <v>103.968</v>
      </c>
      <c r="S4376" s="5">
        <v>6</v>
      </c>
      <c r="T4376" s="4">
        <v>0.2</v>
      </c>
      <c r="U4376" s="3">
        <v>16.8948</v>
      </c>
      <c r="V4376" t="str">
        <f t="shared" si="136"/>
        <v>Nov-2016</v>
      </c>
      <c r="W4376" s="4">
        <f t="shared" si="137"/>
        <v>0.16250000000000001</v>
      </c>
    </row>
    <row r="4377" spans="1:23" x14ac:dyDescent="0.3">
      <c r="A4377">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s="3">
        <v>303.25</v>
      </c>
      <c r="S4377" s="5">
        <v>5</v>
      </c>
      <c r="T4377" s="4">
        <v>0</v>
      </c>
      <c r="U4377" s="3">
        <v>63.682499999999997</v>
      </c>
      <c r="V4377" t="str">
        <f t="shared" si="136"/>
        <v>Apr-2014</v>
      </c>
      <c r="W4377" s="4">
        <f t="shared" si="137"/>
        <v>0.21</v>
      </c>
    </row>
    <row r="4378" spans="1:23" x14ac:dyDescent="0.3">
      <c r="A4378">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s="3">
        <v>270.72000000000003</v>
      </c>
      <c r="S4378" s="5">
        <v>3</v>
      </c>
      <c r="T4378" s="4">
        <v>0</v>
      </c>
      <c r="U4378" s="3">
        <v>78.508799999999994</v>
      </c>
      <c r="V4378" t="str">
        <f t="shared" si="136"/>
        <v>Apr-2014</v>
      </c>
      <c r="W4378" s="4">
        <f t="shared" si="137"/>
        <v>0.28999999999999992</v>
      </c>
    </row>
    <row r="4379" spans="1:23" x14ac:dyDescent="0.3">
      <c r="A4379">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s="3">
        <v>1487.04</v>
      </c>
      <c r="S4379" s="5">
        <v>5</v>
      </c>
      <c r="T4379" s="4">
        <v>0.2</v>
      </c>
      <c r="U4379" s="3">
        <v>148.70400000000001</v>
      </c>
      <c r="V4379" t="str">
        <f t="shared" si="136"/>
        <v>Apr-2014</v>
      </c>
      <c r="W4379" s="4">
        <f t="shared" si="137"/>
        <v>0.1</v>
      </c>
    </row>
    <row r="4380" spans="1:23" x14ac:dyDescent="0.3">
      <c r="A4380">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s="5">
        <v>2</v>
      </c>
      <c r="T4380" s="4">
        <v>0</v>
      </c>
      <c r="U4380" s="3">
        <v>8.2156000000000002</v>
      </c>
      <c r="V4380" t="str">
        <f t="shared" si="136"/>
        <v>Dec-2015</v>
      </c>
      <c r="W4380" s="4">
        <f t="shared" si="137"/>
        <v>0.47000000000000003</v>
      </c>
    </row>
    <row r="4381" spans="1:23" x14ac:dyDescent="0.3">
      <c r="A4381">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s="5">
        <v>2</v>
      </c>
      <c r="T4381" s="4">
        <v>0</v>
      </c>
      <c r="U4381" s="3">
        <v>32.345999999999997</v>
      </c>
      <c r="V4381" t="str">
        <f t="shared" si="136"/>
        <v>Dec-2015</v>
      </c>
      <c r="W4381" s="4">
        <f t="shared" si="137"/>
        <v>0.44999999999999996</v>
      </c>
    </row>
    <row r="4382" spans="1:23" x14ac:dyDescent="0.3">
      <c r="A4382">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60.45</v>
      </c>
      <c r="S4382" s="5">
        <v>3</v>
      </c>
      <c r="T4382" s="4">
        <v>0</v>
      </c>
      <c r="U4382" s="3">
        <v>16.3215</v>
      </c>
      <c r="V4382" t="str">
        <f t="shared" si="136"/>
        <v>Oct-2015</v>
      </c>
      <c r="W4382" s="4">
        <f t="shared" si="137"/>
        <v>0.27</v>
      </c>
    </row>
    <row r="4383" spans="1:23" x14ac:dyDescent="0.3">
      <c r="A438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s="5">
        <v>3</v>
      </c>
      <c r="T4383" s="4">
        <v>0.2</v>
      </c>
      <c r="U4383" s="3">
        <v>-31.646999999999998</v>
      </c>
      <c r="V4383" t="str">
        <f t="shared" si="136"/>
        <v>Oct-2015</v>
      </c>
      <c r="W4383" s="4">
        <f t="shared" si="137"/>
        <v>-0.125</v>
      </c>
    </row>
    <row r="4384" spans="1:23" x14ac:dyDescent="0.3">
      <c r="A4384">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s="3">
        <v>2.88</v>
      </c>
      <c r="S4384" s="5">
        <v>5</v>
      </c>
      <c r="T4384" s="4">
        <v>0.8</v>
      </c>
      <c r="U4384" s="3">
        <v>-4.4640000000000004</v>
      </c>
      <c r="V4384" t="str">
        <f t="shared" si="136"/>
        <v>Jul-2015</v>
      </c>
      <c r="W4384" s="4">
        <f t="shared" si="137"/>
        <v>-1.5500000000000003</v>
      </c>
    </row>
    <row r="4385" spans="1:23" x14ac:dyDescent="0.3">
      <c r="A4385">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s="3">
        <v>384.94400000000002</v>
      </c>
      <c r="S4385" s="5">
        <v>4</v>
      </c>
      <c r="T4385" s="4">
        <v>0.3</v>
      </c>
      <c r="U4385" s="3">
        <v>-126.4816</v>
      </c>
      <c r="V4385" t="str">
        <f t="shared" si="136"/>
        <v>Jul-2015</v>
      </c>
      <c r="W4385" s="4">
        <f t="shared" si="137"/>
        <v>-0.32857142857142857</v>
      </c>
    </row>
    <row r="4386" spans="1:23" x14ac:dyDescent="0.3">
      <c r="A4386">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s="3">
        <v>153.584</v>
      </c>
      <c r="S4386" s="5">
        <v>2</v>
      </c>
      <c r="T4386" s="4">
        <v>0.2</v>
      </c>
      <c r="U4386" s="3">
        <v>13.438599999999999</v>
      </c>
      <c r="V4386" t="str">
        <f t="shared" si="136"/>
        <v>Jul-2015</v>
      </c>
      <c r="W4386" s="4">
        <f t="shared" si="137"/>
        <v>8.7499999999999994E-2</v>
      </c>
    </row>
    <row r="4387" spans="1:23" x14ac:dyDescent="0.3">
      <c r="A4387">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s="3">
        <v>913.43</v>
      </c>
      <c r="S4387" s="5">
        <v>5</v>
      </c>
      <c r="T4387" s="4">
        <v>0.3</v>
      </c>
      <c r="U4387" s="3">
        <v>-52.195999999999998</v>
      </c>
      <c r="V4387" t="str">
        <f t="shared" si="136"/>
        <v>Jul-2015</v>
      </c>
      <c r="W4387" s="4">
        <f t="shared" si="137"/>
        <v>-5.7142857142857141E-2</v>
      </c>
    </row>
    <row r="4388" spans="1:23" x14ac:dyDescent="0.3">
      <c r="A4388">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s="3">
        <v>43.92</v>
      </c>
      <c r="S4388" s="5">
        <v>4</v>
      </c>
      <c r="T4388" s="4">
        <v>0</v>
      </c>
      <c r="U4388" s="3">
        <v>11.8584</v>
      </c>
      <c r="V4388" t="str">
        <f t="shared" si="136"/>
        <v>Nov-2016</v>
      </c>
      <c r="W4388" s="4">
        <f t="shared" si="137"/>
        <v>0.26999999999999996</v>
      </c>
    </row>
    <row r="4389" spans="1:23" x14ac:dyDescent="0.3">
      <c r="A4389">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25.032</v>
      </c>
      <c r="S4389" s="5">
        <v>3</v>
      </c>
      <c r="T4389" s="4">
        <v>0.2</v>
      </c>
      <c r="U4389" s="3">
        <v>7.8224999999999998</v>
      </c>
      <c r="V4389" t="str">
        <f t="shared" si="136"/>
        <v>Nov-2016</v>
      </c>
      <c r="W4389" s="4">
        <f t="shared" si="137"/>
        <v>0.3125</v>
      </c>
    </row>
    <row r="4390" spans="1:23" x14ac:dyDescent="0.3">
      <c r="A4390">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s="5">
        <v>7</v>
      </c>
      <c r="T4390" s="4">
        <v>0</v>
      </c>
      <c r="U4390" s="3">
        <v>22.444800000000001</v>
      </c>
      <c r="V4390" t="str">
        <f t="shared" si="136"/>
        <v>Nov-2017</v>
      </c>
      <c r="W4390" s="4">
        <f t="shared" si="137"/>
        <v>0.48000000000000004</v>
      </c>
    </row>
    <row r="4391" spans="1:23" x14ac:dyDescent="0.3">
      <c r="A4391">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183.96799999999999</v>
      </c>
      <c r="S4391" s="5">
        <v>2</v>
      </c>
      <c r="T4391" s="4">
        <v>0.2</v>
      </c>
      <c r="U4391" s="3">
        <v>-25.2956</v>
      </c>
      <c r="V4391" t="str">
        <f t="shared" si="136"/>
        <v>Nov-2017</v>
      </c>
      <c r="W4391" s="4">
        <f t="shared" si="137"/>
        <v>-0.13750000000000001</v>
      </c>
    </row>
    <row r="4392" spans="1:23" x14ac:dyDescent="0.3">
      <c r="A4392">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s="3">
        <v>1259.97</v>
      </c>
      <c r="S4392" s="5">
        <v>3</v>
      </c>
      <c r="T4392" s="4">
        <v>0</v>
      </c>
      <c r="U4392" s="3">
        <v>327.59219999999999</v>
      </c>
      <c r="V4392" t="str">
        <f t="shared" si="136"/>
        <v>Nov-2017</v>
      </c>
      <c r="W4392" s="4">
        <f t="shared" si="137"/>
        <v>0.26</v>
      </c>
    </row>
    <row r="4393" spans="1:23" x14ac:dyDescent="0.3">
      <c r="A439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s="5">
        <v>3</v>
      </c>
      <c r="T4393" s="4">
        <v>0</v>
      </c>
      <c r="U4393" s="3">
        <v>19.311599999999999</v>
      </c>
      <c r="V4393" t="str">
        <f t="shared" si="136"/>
        <v>Nov-2017</v>
      </c>
      <c r="W4393" s="4">
        <f t="shared" si="137"/>
        <v>0.27999999999999997</v>
      </c>
    </row>
    <row r="4394" spans="1:23" x14ac:dyDescent="0.3">
      <c r="A4394">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s="5">
        <v>2</v>
      </c>
      <c r="T4394" s="4">
        <v>0.2</v>
      </c>
      <c r="U4394" s="3">
        <v>6.1571999999999996</v>
      </c>
      <c r="V4394" t="str">
        <f t="shared" si="136"/>
        <v>Sep-2016</v>
      </c>
      <c r="W4394" s="4">
        <f t="shared" si="137"/>
        <v>8.7499999999999994E-2</v>
      </c>
    </row>
    <row r="4395" spans="1:23" x14ac:dyDescent="0.3">
      <c r="A4395">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v>
      </c>
      <c r="S4395" s="5">
        <v>5</v>
      </c>
      <c r="T4395" s="4">
        <v>0.2</v>
      </c>
      <c r="U4395" s="3">
        <v>21.735499999999998</v>
      </c>
      <c r="V4395" t="str">
        <f t="shared" si="136"/>
        <v>Sep-2016</v>
      </c>
      <c r="W4395" s="4">
        <f t="shared" si="137"/>
        <v>0.36249999999999999</v>
      </c>
    </row>
    <row r="4396" spans="1:23" x14ac:dyDescent="0.3">
      <c r="A4396">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25.984000000000002</v>
      </c>
      <c r="S4396" s="5">
        <v>1</v>
      </c>
      <c r="T4396" s="4">
        <v>0.2</v>
      </c>
      <c r="U4396" s="3">
        <v>-5.1967999999999996</v>
      </c>
      <c r="V4396" t="str">
        <f t="shared" si="136"/>
        <v>Jul-2014</v>
      </c>
      <c r="W4396" s="4">
        <f t="shared" si="137"/>
        <v>-0.19999999999999998</v>
      </c>
    </row>
    <row r="4397" spans="1:23" x14ac:dyDescent="0.3">
      <c r="A4397">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v>
      </c>
      <c r="S4397" s="5">
        <v>3</v>
      </c>
      <c r="T4397" s="4">
        <v>0.7</v>
      </c>
      <c r="U4397" s="3">
        <v>-21.888000000000002</v>
      </c>
      <c r="V4397" t="str">
        <f t="shared" si="136"/>
        <v>Jul-2014</v>
      </c>
      <c r="W4397" s="4">
        <f t="shared" si="137"/>
        <v>-0.8</v>
      </c>
    </row>
    <row r="4398" spans="1:23" x14ac:dyDescent="0.3">
      <c r="A4398">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s="3">
        <v>361.37599999999998</v>
      </c>
      <c r="S4398" s="5">
        <v>2</v>
      </c>
      <c r="T4398" s="4">
        <v>0.2</v>
      </c>
      <c r="U4398" s="3">
        <v>27.103200000000001</v>
      </c>
      <c r="V4398" t="str">
        <f t="shared" si="136"/>
        <v>Nov-2016</v>
      </c>
      <c r="W4398" s="4">
        <f t="shared" si="137"/>
        <v>7.5000000000000011E-2</v>
      </c>
    </row>
    <row r="4399" spans="1:23" x14ac:dyDescent="0.3">
      <c r="A4399">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172.18600000000001</v>
      </c>
      <c r="S4399" s="5">
        <v>2</v>
      </c>
      <c r="T4399" s="4">
        <v>0.3</v>
      </c>
      <c r="U4399" s="3">
        <v>-46.736199999999997</v>
      </c>
      <c r="V4399" t="str">
        <f t="shared" si="136"/>
        <v>Jul-2014</v>
      </c>
      <c r="W4399" s="4">
        <f t="shared" si="137"/>
        <v>-0.27142857142857141</v>
      </c>
    </row>
    <row r="4400" spans="1:23" x14ac:dyDescent="0.3">
      <c r="A4400">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69.007999999999996</v>
      </c>
      <c r="S4400" s="5">
        <v>2</v>
      </c>
      <c r="T4400" s="4">
        <v>0.2</v>
      </c>
      <c r="U4400" s="3">
        <v>12.0764</v>
      </c>
      <c r="V4400" t="str">
        <f t="shared" si="136"/>
        <v>Jul-2014</v>
      </c>
      <c r="W4400" s="4">
        <f t="shared" si="137"/>
        <v>0.17500000000000002</v>
      </c>
    </row>
    <row r="4401" spans="1:23" x14ac:dyDescent="0.3">
      <c r="A4401">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199.9</v>
      </c>
      <c r="S4401" s="5">
        <v>5</v>
      </c>
      <c r="T4401" s="4">
        <v>0</v>
      </c>
      <c r="U4401" s="3">
        <v>89.954999999999998</v>
      </c>
      <c r="V4401" t="str">
        <f t="shared" si="136"/>
        <v>Mar-2016</v>
      </c>
      <c r="W4401" s="4">
        <f t="shared" si="137"/>
        <v>0.44999999999999996</v>
      </c>
    </row>
    <row r="4402" spans="1:23" x14ac:dyDescent="0.3">
      <c r="A4402">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901.95</v>
      </c>
      <c r="S4402" s="5">
        <v>3</v>
      </c>
      <c r="T4402" s="4">
        <v>0</v>
      </c>
      <c r="U4402" s="3">
        <v>297.64350000000002</v>
      </c>
      <c r="V4402" t="str">
        <f t="shared" si="136"/>
        <v>Mar-2016</v>
      </c>
      <c r="W4402" s="4">
        <f t="shared" si="137"/>
        <v>0.33</v>
      </c>
    </row>
    <row r="4403" spans="1:23" x14ac:dyDescent="0.3">
      <c r="A440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s="5">
        <v>5</v>
      </c>
      <c r="T4403" s="4">
        <v>0</v>
      </c>
      <c r="U4403" s="3">
        <v>252.59</v>
      </c>
      <c r="V4403" t="str">
        <f t="shared" si="136"/>
        <v>Mar-2016</v>
      </c>
      <c r="W4403" s="4">
        <f t="shared" si="137"/>
        <v>0.26</v>
      </c>
    </row>
    <row r="4404" spans="1:23" x14ac:dyDescent="0.3">
      <c r="A4404">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s="3">
        <v>11.327999999999999</v>
      </c>
      <c r="S4404" s="5">
        <v>2</v>
      </c>
      <c r="T4404" s="4">
        <v>0.2</v>
      </c>
      <c r="U4404" s="3">
        <v>2.5488</v>
      </c>
      <c r="V4404" t="str">
        <f t="shared" si="136"/>
        <v>Dec-2016</v>
      </c>
      <c r="W4404" s="4">
        <f t="shared" si="137"/>
        <v>0.22500000000000001</v>
      </c>
    </row>
    <row r="4405" spans="1:23" x14ac:dyDescent="0.3">
      <c r="A4405">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s="3">
        <v>21.24</v>
      </c>
      <c r="S4405" s="5">
        <v>3</v>
      </c>
      <c r="T4405" s="4">
        <v>0</v>
      </c>
      <c r="U4405" s="3">
        <v>8.0711999999999993</v>
      </c>
      <c r="V4405" t="str">
        <f t="shared" si="136"/>
        <v>Sep-2014</v>
      </c>
      <c r="W4405" s="4">
        <f t="shared" si="137"/>
        <v>0.38</v>
      </c>
    </row>
    <row r="4406" spans="1:23" x14ac:dyDescent="0.3">
      <c r="A4406">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s="3">
        <v>34.799999999999997</v>
      </c>
      <c r="S4406" s="5">
        <v>3</v>
      </c>
      <c r="T4406" s="4">
        <v>0.2</v>
      </c>
      <c r="U4406" s="3">
        <v>2.1749999999999998</v>
      </c>
      <c r="V4406" t="str">
        <f t="shared" si="136"/>
        <v>Jul-2015</v>
      </c>
      <c r="W4406" s="4">
        <f t="shared" si="137"/>
        <v>6.25E-2</v>
      </c>
    </row>
    <row r="4407" spans="1:23" x14ac:dyDescent="0.3">
      <c r="A4407">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s="3">
        <v>38.975999999999999</v>
      </c>
      <c r="S4407" s="5">
        <v>3</v>
      </c>
      <c r="T4407" s="4">
        <v>0.2</v>
      </c>
      <c r="U4407" s="3">
        <v>-2.4359999999999999</v>
      </c>
      <c r="V4407" t="str">
        <f t="shared" si="136"/>
        <v>Jul-2015</v>
      </c>
      <c r="W4407" s="4">
        <f t="shared" si="137"/>
        <v>-6.25E-2</v>
      </c>
    </row>
    <row r="4408" spans="1:23" x14ac:dyDescent="0.3">
      <c r="A4408">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s="5">
        <v>2</v>
      </c>
      <c r="T4408" s="4">
        <v>0</v>
      </c>
      <c r="U4408" s="3">
        <v>4.0860000000000003</v>
      </c>
      <c r="V4408" t="str">
        <f t="shared" si="136"/>
        <v>Nov-2016</v>
      </c>
      <c r="W4408" s="4">
        <f t="shared" si="137"/>
        <v>0.45</v>
      </c>
    </row>
    <row r="4409" spans="1:23" x14ac:dyDescent="0.3">
      <c r="A4409">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314.55</v>
      </c>
      <c r="S4409" s="5">
        <v>3</v>
      </c>
      <c r="T4409" s="4">
        <v>0</v>
      </c>
      <c r="U4409" s="3">
        <v>150.98400000000001</v>
      </c>
      <c r="V4409" t="str">
        <f t="shared" si="136"/>
        <v>Nov-2016</v>
      </c>
      <c r="W4409" s="4">
        <f t="shared" si="137"/>
        <v>0.48000000000000004</v>
      </c>
    </row>
    <row r="4410" spans="1:23" x14ac:dyDescent="0.3">
      <c r="A4410">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s="5">
        <v>1</v>
      </c>
      <c r="T4410" s="4">
        <v>0</v>
      </c>
      <c r="U4410" s="3">
        <v>2.3077000000000001</v>
      </c>
      <c r="V4410" t="str">
        <f t="shared" si="136"/>
        <v>Nov-2016</v>
      </c>
      <c r="W4410" s="4">
        <f t="shared" si="137"/>
        <v>0.47000000000000003</v>
      </c>
    </row>
    <row r="4411" spans="1:23" x14ac:dyDescent="0.3">
      <c r="A4411">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s="5">
        <v>2</v>
      </c>
      <c r="T4411" s="4">
        <v>0</v>
      </c>
      <c r="U4411" s="3">
        <v>2.7166000000000001</v>
      </c>
      <c r="V4411" t="str">
        <f t="shared" si="136"/>
        <v>May-2014</v>
      </c>
      <c r="W4411" s="4">
        <f t="shared" si="137"/>
        <v>0.47000000000000003</v>
      </c>
    </row>
    <row r="4412" spans="1:23" x14ac:dyDescent="0.3">
      <c r="A4412">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s="5">
        <v>6</v>
      </c>
      <c r="T4412" s="4">
        <v>0</v>
      </c>
      <c r="U4412" s="3">
        <v>30.223199999999999</v>
      </c>
      <c r="V4412" t="str">
        <f t="shared" si="136"/>
        <v>May-2014</v>
      </c>
      <c r="W4412" s="4">
        <f t="shared" si="137"/>
        <v>0.27999999999999997</v>
      </c>
    </row>
    <row r="4413" spans="1:23" x14ac:dyDescent="0.3">
      <c r="A441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s="5">
        <v>3</v>
      </c>
      <c r="T4413" s="4">
        <v>0</v>
      </c>
      <c r="U4413" s="3">
        <v>9.0389999999999997</v>
      </c>
      <c r="V4413" t="str">
        <f t="shared" si="136"/>
        <v>Jun-2014</v>
      </c>
      <c r="W4413" s="4">
        <f t="shared" si="137"/>
        <v>0.46</v>
      </c>
    </row>
    <row r="4414" spans="1:23" x14ac:dyDescent="0.3">
      <c r="A4414">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s="5">
        <v>3</v>
      </c>
      <c r="T4414" s="4">
        <v>0</v>
      </c>
      <c r="U4414" s="3">
        <v>160.6722</v>
      </c>
      <c r="V4414" t="str">
        <f t="shared" si="136"/>
        <v>Jun-2014</v>
      </c>
      <c r="W4414" s="4">
        <f t="shared" si="137"/>
        <v>0.26</v>
      </c>
    </row>
    <row r="4415" spans="1:23" x14ac:dyDescent="0.3">
      <c r="A4415">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59.7</v>
      </c>
      <c r="S4415" s="5">
        <v>3</v>
      </c>
      <c r="T4415" s="4">
        <v>0</v>
      </c>
      <c r="U4415" s="3">
        <v>26.864999999999998</v>
      </c>
      <c r="V4415" t="str">
        <f t="shared" si="136"/>
        <v>Jun-2014</v>
      </c>
      <c r="W4415" s="4">
        <f t="shared" si="137"/>
        <v>0.44999999999999996</v>
      </c>
    </row>
    <row r="4416" spans="1:23" x14ac:dyDescent="0.3">
      <c r="A4416">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s="5">
        <v>1</v>
      </c>
      <c r="T4416" s="4">
        <v>0</v>
      </c>
      <c r="U4416" s="3">
        <v>182.3553</v>
      </c>
      <c r="V4416" t="str">
        <f t="shared" si="136"/>
        <v>Aug-2017</v>
      </c>
      <c r="W4416" s="4">
        <f t="shared" si="137"/>
        <v>0.47</v>
      </c>
    </row>
    <row r="4417" spans="1:23" x14ac:dyDescent="0.3">
      <c r="A4417">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s="5">
        <v>2</v>
      </c>
      <c r="T4417" s="4">
        <v>0.2</v>
      </c>
      <c r="U4417" s="3">
        <v>71.989999999999995</v>
      </c>
      <c r="V4417" t="str">
        <f t="shared" si="136"/>
        <v>Dec-2014</v>
      </c>
      <c r="W4417" s="4">
        <f t="shared" si="137"/>
        <v>0.125</v>
      </c>
    </row>
    <row r="4418" spans="1:23" x14ac:dyDescent="0.3">
      <c r="A4418">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s="5">
        <v>5</v>
      </c>
      <c r="T4418" s="4">
        <v>0</v>
      </c>
      <c r="U4418" s="3">
        <v>15.2</v>
      </c>
      <c r="V4418" t="str">
        <f t="shared" si="136"/>
        <v>Dec-2014</v>
      </c>
      <c r="W4418" s="4">
        <f t="shared" si="137"/>
        <v>0.5</v>
      </c>
    </row>
    <row r="4419" spans="1:23" x14ac:dyDescent="0.3">
      <c r="A4419">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s="5">
        <v>8</v>
      </c>
      <c r="T4419" s="4">
        <v>0</v>
      </c>
      <c r="U4419" s="3">
        <v>219.99039999999999</v>
      </c>
      <c r="V4419" t="str">
        <f t="shared" ref="V4419:V4482" si="138">TEXT(D4419,"mmm-yyyy")</f>
        <v>Apr-2017</v>
      </c>
      <c r="W4419" s="4">
        <f t="shared" ref="W4419:W4482" si="139">IF(R4419=0,0,U4419/R4419)</f>
        <v>0.45999999999999996</v>
      </c>
    </row>
    <row r="4420" spans="1:23" x14ac:dyDescent="0.3">
      <c r="A4420">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s="3">
        <v>190.84800000000001</v>
      </c>
      <c r="S4420" s="5">
        <v>3</v>
      </c>
      <c r="T4420" s="4">
        <v>0.2</v>
      </c>
      <c r="U4420" s="3">
        <v>-21.470400000000001</v>
      </c>
      <c r="V4420" t="str">
        <f t="shared" si="138"/>
        <v>Dec-2014</v>
      </c>
      <c r="W4420" s="4">
        <f t="shared" si="139"/>
        <v>-0.1125</v>
      </c>
    </row>
    <row r="4421" spans="1:23" x14ac:dyDescent="0.3">
      <c r="A4421">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s="3">
        <v>5.484</v>
      </c>
      <c r="S4421" s="5">
        <v>4</v>
      </c>
      <c r="T4421" s="4">
        <v>0.7</v>
      </c>
      <c r="U4421" s="3">
        <v>-4.0216000000000003</v>
      </c>
      <c r="V4421" t="str">
        <f t="shared" si="138"/>
        <v>Dec-2014</v>
      </c>
      <c r="W4421" s="4">
        <f t="shared" si="139"/>
        <v>-0.73333333333333339</v>
      </c>
    </row>
    <row r="4422" spans="1:23" x14ac:dyDescent="0.3">
      <c r="A4422">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s="5">
        <v>5</v>
      </c>
      <c r="T4422" s="4">
        <v>0.2</v>
      </c>
      <c r="U4422" s="3">
        <v>3.069</v>
      </c>
      <c r="V4422" t="str">
        <f t="shared" si="138"/>
        <v>Nov-2015</v>
      </c>
      <c r="W4422" s="4">
        <f t="shared" si="139"/>
        <v>7.4999999999999997E-2</v>
      </c>
    </row>
    <row r="4423" spans="1:23" x14ac:dyDescent="0.3">
      <c r="A442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s="3">
        <v>15.552</v>
      </c>
      <c r="S4423" s="5">
        <v>3</v>
      </c>
      <c r="T4423" s="4">
        <v>0.2</v>
      </c>
      <c r="U4423" s="3">
        <v>2.3328000000000002</v>
      </c>
      <c r="V4423" t="str">
        <f t="shared" si="138"/>
        <v>Mar-2014</v>
      </c>
      <c r="W4423" s="4">
        <f t="shared" si="139"/>
        <v>0.15000000000000002</v>
      </c>
    </row>
    <row r="4424" spans="1:23" x14ac:dyDescent="0.3">
      <c r="A4424">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s="3">
        <v>17.239999999999998</v>
      </c>
      <c r="S4424" s="5">
        <v>2</v>
      </c>
      <c r="T4424" s="4">
        <v>0</v>
      </c>
      <c r="U4424" s="3">
        <v>4.4824000000000002</v>
      </c>
      <c r="V4424" t="str">
        <f t="shared" si="138"/>
        <v>May-2017</v>
      </c>
      <c r="W4424" s="4">
        <f t="shared" si="139"/>
        <v>0.26</v>
      </c>
    </row>
    <row r="4425" spans="1:23" x14ac:dyDescent="0.3">
      <c r="A4425">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s="3">
        <v>302.94</v>
      </c>
      <c r="S4425" s="5">
        <v>3</v>
      </c>
      <c r="T4425" s="4">
        <v>0</v>
      </c>
      <c r="U4425" s="3">
        <v>75.734999999999999</v>
      </c>
      <c r="V4425" t="str">
        <f t="shared" si="138"/>
        <v>May-2017</v>
      </c>
      <c r="W4425" s="4">
        <f t="shared" si="139"/>
        <v>0.25</v>
      </c>
    </row>
    <row r="4426" spans="1:23" x14ac:dyDescent="0.3">
      <c r="A4426">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s="3">
        <v>34.75</v>
      </c>
      <c r="S4426" s="5">
        <v>5</v>
      </c>
      <c r="T4426" s="4">
        <v>0</v>
      </c>
      <c r="U4426" s="3">
        <v>15.637499999999999</v>
      </c>
      <c r="V4426" t="str">
        <f t="shared" si="138"/>
        <v>May-2017</v>
      </c>
      <c r="W4426" s="4">
        <f t="shared" si="139"/>
        <v>0.44999999999999996</v>
      </c>
    </row>
    <row r="4427" spans="1:23" x14ac:dyDescent="0.3">
      <c r="A4427">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s="3">
        <v>113.94</v>
      </c>
      <c r="S4427" s="5">
        <v>6</v>
      </c>
      <c r="T4427" s="4">
        <v>0</v>
      </c>
      <c r="U4427" s="3">
        <v>54.691200000000002</v>
      </c>
      <c r="V4427" t="str">
        <f t="shared" si="138"/>
        <v>May-2017</v>
      </c>
      <c r="W4427" s="4">
        <f t="shared" si="139"/>
        <v>0.48000000000000004</v>
      </c>
    </row>
    <row r="4428" spans="1:23" x14ac:dyDescent="0.3">
      <c r="A4428">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s="3">
        <v>55.98</v>
      </c>
      <c r="S4428" s="5">
        <v>2</v>
      </c>
      <c r="T4428" s="4">
        <v>0</v>
      </c>
      <c r="U4428" s="3">
        <v>15.6744</v>
      </c>
      <c r="V4428" t="str">
        <f t="shared" si="138"/>
        <v>May-2017</v>
      </c>
      <c r="W4428" s="4">
        <f t="shared" si="139"/>
        <v>0.28000000000000003</v>
      </c>
    </row>
    <row r="4429" spans="1:23" x14ac:dyDescent="0.3">
      <c r="A4429">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s="3">
        <v>27.18</v>
      </c>
      <c r="S4429" s="5">
        <v>3</v>
      </c>
      <c r="T4429" s="4">
        <v>0</v>
      </c>
      <c r="U4429" s="3">
        <v>12.231</v>
      </c>
      <c r="V4429" t="str">
        <f t="shared" si="138"/>
        <v>Sep-2017</v>
      </c>
      <c r="W4429" s="4">
        <f t="shared" si="139"/>
        <v>0.45</v>
      </c>
    </row>
    <row r="4430" spans="1:23" x14ac:dyDescent="0.3">
      <c r="A4430">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s="3">
        <v>1805.88</v>
      </c>
      <c r="S4430" s="5">
        <v>6</v>
      </c>
      <c r="T4430" s="4">
        <v>0</v>
      </c>
      <c r="U4430" s="3">
        <v>523.70519999999999</v>
      </c>
      <c r="V4430" t="str">
        <f t="shared" si="138"/>
        <v>Mar-2017</v>
      </c>
      <c r="W4430" s="4">
        <f t="shared" si="139"/>
        <v>0.28999999999999998</v>
      </c>
    </row>
    <row r="4431" spans="1:23" x14ac:dyDescent="0.3">
      <c r="A4431">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s="3">
        <v>70.95</v>
      </c>
      <c r="S4431" s="5">
        <v>3</v>
      </c>
      <c r="T4431" s="4">
        <v>0</v>
      </c>
      <c r="U4431" s="3">
        <v>18.446999999999999</v>
      </c>
      <c r="V4431" t="str">
        <f t="shared" si="138"/>
        <v>Sep-2017</v>
      </c>
      <c r="W4431" s="4">
        <f t="shared" si="139"/>
        <v>0.25999999999999995</v>
      </c>
    </row>
    <row r="4432" spans="1:23" x14ac:dyDescent="0.3">
      <c r="A4432">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s="5">
        <v>4</v>
      </c>
      <c r="T4432" s="4">
        <v>0</v>
      </c>
      <c r="U4432" s="3">
        <v>9.6</v>
      </c>
      <c r="V4432" t="str">
        <f t="shared" si="138"/>
        <v>Nov-2016</v>
      </c>
      <c r="W4432" s="4">
        <f t="shared" si="139"/>
        <v>0.48</v>
      </c>
    </row>
    <row r="4433" spans="1:23" x14ac:dyDescent="0.3">
      <c r="A443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s="3">
        <v>7.98</v>
      </c>
      <c r="S4433" s="5">
        <v>3</v>
      </c>
      <c r="T4433" s="4">
        <v>0</v>
      </c>
      <c r="U4433" s="3">
        <v>2.0748000000000002</v>
      </c>
      <c r="V4433" t="str">
        <f t="shared" si="138"/>
        <v>Nov-2016</v>
      </c>
      <c r="W4433" s="4">
        <f t="shared" si="139"/>
        <v>0.26</v>
      </c>
    </row>
    <row r="4434" spans="1:23" x14ac:dyDescent="0.3">
      <c r="A4434">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s="5">
        <v>5</v>
      </c>
      <c r="T4434" s="4">
        <v>0</v>
      </c>
      <c r="U4434" s="3">
        <v>9.1579999999999995</v>
      </c>
      <c r="V4434" t="str">
        <f t="shared" si="138"/>
        <v>Nov-2016</v>
      </c>
      <c r="W4434" s="4">
        <f t="shared" si="139"/>
        <v>0.37999999999999995</v>
      </c>
    </row>
    <row r="4435" spans="1:23" x14ac:dyDescent="0.3">
      <c r="A4435">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s="3">
        <v>8.75</v>
      </c>
      <c r="S4435" s="5">
        <v>1</v>
      </c>
      <c r="T4435" s="4">
        <v>0</v>
      </c>
      <c r="U4435" s="3">
        <v>2.625</v>
      </c>
      <c r="V4435" t="str">
        <f t="shared" si="138"/>
        <v>Nov-2016</v>
      </c>
      <c r="W4435" s="4">
        <f t="shared" si="139"/>
        <v>0.3</v>
      </c>
    </row>
    <row r="4436" spans="1:23" x14ac:dyDescent="0.3">
      <c r="A4436">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s="3">
        <v>842.94</v>
      </c>
      <c r="S4436" s="5">
        <v>3</v>
      </c>
      <c r="T4436" s="4">
        <v>0</v>
      </c>
      <c r="U4436" s="3">
        <v>160.15860000000001</v>
      </c>
      <c r="V4436" t="str">
        <f t="shared" si="138"/>
        <v>Nov-2016</v>
      </c>
      <c r="W4436" s="4">
        <f t="shared" si="139"/>
        <v>0.19</v>
      </c>
    </row>
    <row r="4437" spans="1:23" x14ac:dyDescent="0.3">
      <c r="A4437">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2.1819999999999999</v>
      </c>
      <c r="S4437" s="5">
        <v>1</v>
      </c>
      <c r="T4437" s="4">
        <v>0.8</v>
      </c>
      <c r="U4437" s="3">
        <v>-3.6002999999999998</v>
      </c>
      <c r="V4437" t="str">
        <f t="shared" si="138"/>
        <v>May-2016</v>
      </c>
      <c r="W4437" s="4">
        <f t="shared" si="139"/>
        <v>-1.65</v>
      </c>
    </row>
    <row r="4438" spans="1:23" x14ac:dyDescent="0.3">
      <c r="A4438">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s="3">
        <v>27.384</v>
      </c>
      <c r="S4438" s="5">
        <v>7</v>
      </c>
      <c r="T4438" s="4">
        <v>0.2</v>
      </c>
      <c r="U4438" s="3">
        <v>2.7383999999999999</v>
      </c>
      <c r="V4438" t="str">
        <f t="shared" si="138"/>
        <v>May-2016</v>
      </c>
      <c r="W4438" s="4">
        <f t="shared" si="139"/>
        <v>9.9999999999999992E-2</v>
      </c>
    </row>
    <row r="4439" spans="1:23" x14ac:dyDescent="0.3">
      <c r="A4439">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s="3">
        <v>26.405999999999999</v>
      </c>
      <c r="S4439" s="5">
        <v>3</v>
      </c>
      <c r="T4439" s="4">
        <v>0.8</v>
      </c>
      <c r="U4439" s="3">
        <v>-71.296199999999999</v>
      </c>
      <c r="V4439" t="str">
        <f t="shared" si="138"/>
        <v>May-2016</v>
      </c>
      <c r="W4439" s="4">
        <f t="shared" si="139"/>
        <v>-2.7</v>
      </c>
    </row>
    <row r="4440" spans="1:23" x14ac:dyDescent="0.3">
      <c r="A4440">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s="3">
        <v>10.368</v>
      </c>
      <c r="S4440" s="5">
        <v>2</v>
      </c>
      <c r="T4440" s="4">
        <v>0.2</v>
      </c>
      <c r="U4440" s="3">
        <v>3.6288</v>
      </c>
      <c r="V4440" t="str">
        <f t="shared" si="138"/>
        <v>Jan-2017</v>
      </c>
      <c r="W4440" s="4">
        <f t="shared" si="139"/>
        <v>0.35</v>
      </c>
    </row>
    <row r="4441" spans="1:23" x14ac:dyDescent="0.3">
      <c r="A4441">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s="3">
        <v>23.68</v>
      </c>
      <c r="S4441" s="5">
        <v>4</v>
      </c>
      <c r="T4441" s="4">
        <v>0.2</v>
      </c>
      <c r="U4441" s="3">
        <v>7.4</v>
      </c>
      <c r="V4441" t="str">
        <f t="shared" si="138"/>
        <v>Jan-2017</v>
      </c>
      <c r="W4441" s="4">
        <f t="shared" si="139"/>
        <v>0.3125</v>
      </c>
    </row>
    <row r="4442" spans="1:23" x14ac:dyDescent="0.3">
      <c r="A4442">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s="5">
        <v>1</v>
      </c>
      <c r="T4442" s="4">
        <v>0</v>
      </c>
      <c r="U4442" s="3">
        <v>36.283499999999997</v>
      </c>
      <c r="V4442" t="str">
        <f t="shared" si="138"/>
        <v>Jul-2016</v>
      </c>
      <c r="W4442" s="4">
        <f t="shared" si="139"/>
        <v>0.32999999999999996</v>
      </c>
    </row>
    <row r="4443" spans="1:23" x14ac:dyDescent="0.3">
      <c r="A444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s="3">
        <v>965.85</v>
      </c>
      <c r="S4443" s="5">
        <v>5</v>
      </c>
      <c r="T4443" s="4">
        <v>0</v>
      </c>
      <c r="U4443" s="3">
        <v>135.21899999999999</v>
      </c>
      <c r="V4443" t="str">
        <f t="shared" si="138"/>
        <v>Jul-2016</v>
      </c>
      <c r="W4443" s="4">
        <f t="shared" si="139"/>
        <v>0.13999999999999999</v>
      </c>
    </row>
    <row r="4444" spans="1:23" x14ac:dyDescent="0.3">
      <c r="A4444">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s="3">
        <v>29.2</v>
      </c>
      <c r="S4444" s="5">
        <v>5</v>
      </c>
      <c r="T4444" s="4">
        <v>0</v>
      </c>
      <c r="U4444" s="3">
        <v>10.512</v>
      </c>
      <c r="V4444" t="str">
        <f t="shared" si="138"/>
        <v>Jul-2016</v>
      </c>
      <c r="W4444" s="4">
        <f t="shared" si="139"/>
        <v>0.36000000000000004</v>
      </c>
    </row>
    <row r="4445" spans="1:23" x14ac:dyDescent="0.3">
      <c r="A4445">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v>
      </c>
      <c r="S4445" s="5">
        <v>5</v>
      </c>
      <c r="T4445" s="4">
        <v>0</v>
      </c>
      <c r="U4445" s="3">
        <v>15.552</v>
      </c>
      <c r="V4445" t="str">
        <f t="shared" si="138"/>
        <v>Jul-2016</v>
      </c>
      <c r="W4445" s="4">
        <f t="shared" si="139"/>
        <v>0.48</v>
      </c>
    </row>
    <row r="4446" spans="1:23" x14ac:dyDescent="0.3">
      <c r="A4446">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s="3">
        <v>78.349999999999994</v>
      </c>
      <c r="S4446" s="5">
        <v>5</v>
      </c>
      <c r="T4446" s="4">
        <v>0</v>
      </c>
      <c r="U4446" s="3">
        <v>36.8245</v>
      </c>
      <c r="V4446" t="str">
        <f t="shared" si="138"/>
        <v>Nov-2014</v>
      </c>
      <c r="W4446" s="4">
        <f t="shared" si="139"/>
        <v>0.47000000000000003</v>
      </c>
    </row>
    <row r="4447" spans="1:23" x14ac:dyDescent="0.3">
      <c r="A4447">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s="3">
        <v>31.68</v>
      </c>
      <c r="S4447" s="5">
        <v>6</v>
      </c>
      <c r="T4447" s="4">
        <v>0</v>
      </c>
      <c r="U4447" s="3">
        <v>14.256</v>
      </c>
      <c r="V4447" t="str">
        <f t="shared" si="138"/>
        <v>Nov-2014</v>
      </c>
      <c r="W4447" s="4">
        <f t="shared" si="139"/>
        <v>0.45</v>
      </c>
    </row>
    <row r="4448" spans="1:23" x14ac:dyDescent="0.3">
      <c r="A4448">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s="5">
        <v>4</v>
      </c>
      <c r="T4448" s="4">
        <v>0</v>
      </c>
      <c r="U4448" s="3">
        <v>14.268800000000001</v>
      </c>
      <c r="V4448" t="str">
        <f t="shared" si="138"/>
        <v>Nov-2014</v>
      </c>
      <c r="W4448" s="4">
        <f t="shared" si="139"/>
        <v>0.49</v>
      </c>
    </row>
    <row r="4449" spans="1:23" x14ac:dyDescent="0.3">
      <c r="A4449">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s="5">
        <v>5</v>
      </c>
      <c r="T4449" s="4">
        <v>0</v>
      </c>
      <c r="U4449" s="3">
        <v>42.362499999999997</v>
      </c>
      <c r="V4449" t="str">
        <f t="shared" si="138"/>
        <v>Nov-2014</v>
      </c>
      <c r="W4449" s="4">
        <f t="shared" si="139"/>
        <v>0.25</v>
      </c>
    </row>
    <row r="4450" spans="1:23" x14ac:dyDescent="0.3">
      <c r="A4450">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s="5">
        <v>2</v>
      </c>
      <c r="T4450" s="4">
        <v>0</v>
      </c>
      <c r="U4450" s="3">
        <v>4.0191999999999997</v>
      </c>
      <c r="V4450" t="str">
        <f t="shared" si="138"/>
        <v>Jun-2015</v>
      </c>
      <c r="W4450" s="4">
        <f t="shared" si="139"/>
        <v>0.31999999999999995</v>
      </c>
    </row>
    <row r="4451" spans="1:23" x14ac:dyDescent="0.3">
      <c r="A4451">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s="5">
        <v>1</v>
      </c>
      <c r="T4451" s="4">
        <v>0</v>
      </c>
      <c r="U4451" s="3">
        <v>3.1103999999999998</v>
      </c>
      <c r="V4451" t="str">
        <f t="shared" si="138"/>
        <v>Jun-2015</v>
      </c>
      <c r="W4451" s="4">
        <f t="shared" si="139"/>
        <v>0.47999999999999993</v>
      </c>
    </row>
    <row r="4452" spans="1:23" x14ac:dyDescent="0.3">
      <c r="A4452">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s="5">
        <v>3</v>
      </c>
      <c r="T4452" s="4">
        <v>0</v>
      </c>
      <c r="U4452" s="3">
        <v>87.744299999999996</v>
      </c>
      <c r="V4452" t="str">
        <f t="shared" si="138"/>
        <v>Jun-2015</v>
      </c>
      <c r="W4452" s="4">
        <f t="shared" si="139"/>
        <v>0.47</v>
      </c>
    </row>
    <row r="4453" spans="1:23" x14ac:dyDescent="0.3">
      <c r="A445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s="3">
        <v>25.4</v>
      </c>
      <c r="S4453" s="5">
        <v>5</v>
      </c>
      <c r="T4453" s="4">
        <v>0</v>
      </c>
      <c r="U4453" s="3">
        <v>8.6359999999999992</v>
      </c>
      <c r="V4453" t="str">
        <f t="shared" si="138"/>
        <v>Jul-2016</v>
      </c>
      <c r="W4453" s="4">
        <f t="shared" si="139"/>
        <v>0.33999999999999997</v>
      </c>
    </row>
    <row r="4454" spans="1:23" x14ac:dyDescent="0.3">
      <c r="A4454">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s="3">
        <v>43.96</v>
      </c>
      <c r="S4454" s="5">
        <v>2</v>
      </c>
      <c r="T4454" s="4">
        <v>0</v>
      </c>
      <c r="U4454" s="3">
        <v>20.661200000000001</v>
      </c>
      <c r="V4454" t="str">
        <f t="shared" si="138"/>
        <v>Jul-2016</v>
      </c>
      <c r="W4454" s="4">
        <f t="shared" si="139"/>
        <v>0.47000000000000003</v>
      </c>
    </row>
    <row r="4455" spans="1:23" x14ac:dyDescent="0.3">
      <c r="A4455">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s="3">
        <v>1279.165</v>
      </c>
      <c r="S4455" s="5">
        <v>5</v>
      </c>
      <c r="T4455" s="4">
        <v>0.15</v>
      </c>
      <c r="U4455" s="3">
        <v>225.73500000000001</v>
      </c>
      <c r="V4455" t="str">
        <f t="shared" si="138"/>
        <v>Jul-2016</v>
      </c>
      <c r="W4455" s="4">
        <f t="shared" si="139"/>
        <v>0.17647058823529413</v>
      </c>
    </row>
    <row r="4456" spans="1:23" x14ac:dyDescent="0.3">
      <c r="A4456">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s="3">
        <v>27.92</v>
      </c>
      <c r="S4456" s="5">
        <v>4</v>
      </c>
      <c r="T4456" s="4">
        <v>0</v>
      </c>
      <c r="U4456" s="3">
        <v>0.55840000000000001</v>
      </c>
      <c r="V4456" t="str">
        <f t="shared" si="138"/>
        <v>Jul-2016</v>
      </c>
      <c r="W4456" s="4">
        <f t="shared" si="139"/>
        <v>0.02</v>
      </c>
    </row>
    <row r="4457" spans="1:23" x14ac:dyDescent="0.3">
      <c r="A4457">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s="5">
        <v>2</v>
      </c>
      <c r="T4457" s="4">
        <v>0.2</v>
      </c>
      <c r="U4457" s="3">
        <v>-12.956799999999999</v>
      </c>
      <c r="V4457" t="str">
        <f t="shared" si="138"/>
        <v>Sep-2015</v>
      </c>
      <c r="W4457" s="4">
        <f t="shared" si="139"/>
        <v>-9.9999999999999992E-2</v>
      </c>
    </row>
    <row r="4458" spans="1:23" x14ac:dyDescent="0.3">
      <c r="A4458">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s="5">
        <v>2</v>
      </c>
      <c r="T4458" s="4">
        <v>0.2</v>
      </c>
      <c r="U4458" s="3">
        <v>2.1492</v>
      </c>
      <c r="V4458" t="str">
        <f t="shared" si="138"/>
        <v>Sep-2015</v>
      </c>
      <c r="W4458" s="4">
        <f t="shared" si="139"/>
        <v>0.33749999999999997</v>
      </c>
    </row>
    <row r="4459" spans="1:23" x14ac:dyDescent="0.3">
      <c r="A4459">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244.55</v>
      </c>
      <c r="S4459" s="5">
        <v>5</v>
      </c>
      <c r="T4459" s="4">
        <v>0</v>
      </c>
      <c r="U4459" s="3">
        <v>114.9385</v>
      </c>
      <c r="V4459" t="str">
        <f t="shared" si="138"/>
        <v>Aug-2017</v>
      </c>
      <c r="W4459" s="4">
        <f t="shared" si="139"/>
        <v>0.47</v>
      </c>
    </row>
    <row r="4460" spans="1:23" x14ac:dyDescent="0.3">
      <c r="A4460">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s="5">
        <v>2</v>
      </c>
      <c r="T4460" s="4">
        <v>0.2</v>
      </c>
      <c r="U4460" s="3">
        <v>-299.8116</v>
      </c>
      <c r="V4460" t="str">
        <f t="shared" si="138"/>
        <v>Mar-2017</v>
      </c>
      <c r="W4460" s="4">
        <f t="shared" si="139"/>
        <v>-0.22499999999999998</v>
      </c>
    </row>
    <row r="4461" spans="1:23" x14ac:dyDescent="0.3">
      <c r="A4461">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s="5">
        <v>1</v>
      </c>
      <c r="T4461" s="4">
        <v>0.2</v>
      </c>
      <c r="U4461" s="3">
        <v>3.2776000000000001</v>
      </c>
      <c r="V4461" t="str">
        <f t="shared" si="138"/>
        <v>Oct-2017</v>
      </c>
      <c r="W4461" s="4">
        <f t="shared" si="139"/>
        <v>9.9999999999999992E-2</v>
      </c>
    </row>
    <row r="4462" spans="1:23" x14ac:dyDescent="0.3">
      <c r="A4462">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s="5">
        <v>2</v>
      </c>
      <c r="T4462" s="4">
        <v>0.2</v>
      </c>
      <c r="U4462" s="3">
        <v>-29.436800000000002</v>
      </c>
      <c r="V4462" t="str">
        <f t="shared" si="138"/>
        <v>Oct-2017</v>
      </c>
      <c r="W4462" s="4">
        <f t="shared" si="139"/>
        <v>-0.2</v>
      </c>
    </row>
    <row r="4463" spans="1:23" x14ac:dyDescent="0.3">
      <c r="A446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v>
      </c>
      <c r="S4463" s="5">
        <v>2</v>
      </c>
      <c r="T4463" s="4">
        <v>0.2</v>
      </c>
      <c r="U4463" s="3">
        <v>1.3595999999999999</v>
      </c>
      <c r="V4463" t="str">
        <f t="shared" si="138"/>
        <v>Oct-2017</v>
      </c>
      <c r="W4463" s="4">
        <f t="shared" si="139"/>
        <v>2.4999999999999998E-2</v>
      </c>
    </row>
    <row r="4464" spans="1:23" x14ac:dyDescent="0.3">
      <c r="A4464">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76.775999999999996</v>
      </c>
      <c r="S4464" s="5">
        <v>4</v>
      </c>
      <c r="T4464" s="4">
        <v>0.7</v>
      </c>
      <c r="U4464" s="3">
        <v>-58.861600000000003</v>
      </c>
      <c r="V4464" t="str">
        <f t="shared" si="138"/>
        <v>Oct-2017</v>
      </c>
      <c r="W4464" s="4">
        <f t="shared" si="139"/>
        <v>-0.76666666666666672</v>
      </c>
    </row>
    <row r="4465" spans="1:23" x14ac:dyDescent="0.3">
      <c r="A4465">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s="3">
        <v>14.352</v>
      </c>
      <c r="S4465" s="5">
        <v>3</v>
      </c>
      <c r="T4465" s="4">
        <v>0.2</v>
      </c>
      <c r="U4465" s="3">
        <v>5.2026000000000003</v>
      </c>
      <c r="V4465" t="str">
        <f t="shared" si="138"/>
        <v>Oct-2017</v>
      </c>
      <c r="W4465" s="4">
        <f t="shared" si="139"/>
        <v>0.36249999999999999</v>
      </c>
    </row>
    <row r="4466" spans="1:23" x14ac:dyDescent="0.3">
      <c r="A4466">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v>
      </c>
      <c r="S4466" s="5">
        <v>2</v>
      </c>
      <c r="T4466" s="4">
        <v>0.2</v>
      </c>
      <c r="U4466" s="3">
        <v>26.224</v>
      </c>
      <c r="V4466" t="str">
        <f t="shared" si="138"/>
        <v>Oct-2017</v>
      </c>
      <c r="W4466" s="4">
        <f t="shared" si="139"/>
        <v>0.125</v>
      </c>
    </row>
    <row r="4467" spans="1:23" x14ac:dyDescent="0.3">
      <c r="A4467">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s="3">
        <v>3.3039999999999998</v>
      </c>
      <c r="S4467" s="5">
        <v>1</v>
      </c>
      <c r="T4467" s="4">
        <v>0.2</v>
      </c>
      <c r="U4467" s="3">
        <v>1.1151</v>
      </c>
      <c r="V4467" t="str">
        <f t="shared" si="138"/>
        <v>Aug-2015</v>
      </c>
      <c r="W4467" s="4">
        <f t="shared" si="139"/>
        <v>0.33750000000000002</v>
      </c>
    </row>
    <row r="4468" spans="1:23" x14ac:dyDescent="0.3">
      <c r="A4468">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s="5">
        <v>9</v>
      </c>
      <c r="T4468" s="4">
        <v>0</v>
      </c>
      <c r="U4468" s="3">
        <v>7.3710000000000004</v>
      </c>
      <c r="V4468" t="str">
        <f t="shared" si="138"/>
        <v>Dec-2017</v>
      </c>
      <c r="W4468" s="4">
        <f t="shared" si="139"/>
        <v>0.45000000000000007</v>
      </c>
    </row>
    <row r="4469" spans="1:23" x14ac:dyDescent="0.3">
      <c r="A4469">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s="5">
        <v>2</v>
      </c>
      <c r="T4469" s="4">
        <v>0</v>
      </c>
      <c r="U4469" s="3">
        <v>78.941199999999995</v>
      </c>
      <c r="V4469" t="str">
        <f t="shared" si="138"/>
        <v>Dec-2017</v>
      </c>
      <c r="W4469" s="4">
        <f t="shared" si="139"/>
        <v>0.47</v>
      </c>
    </row>
    <row r="4470" spans="1:23" x14ac:dyDescent="0.3">
      <c r="A4470">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s="3">
        <v>321.56799999999998</v>
      </c>
      <c r="S4470" s="5">
        <v>2</v>
      </c>
      <c r="T4470" s="4">
        <v>0.2</v>
      </c>
      <c r="U4470" s="3">
        <v>-16.078399999999998</v>
      </c>
      <c r="V4470" t="str">
        <f t="shared" si="138"/>
        <v>Dec-2017</v>
      </c>
      <c r="W4470" s="4">
        <f t="shared" si="139"/>
        <v>-4.9999999999999996E-2</v>
      </c>
    </row>
    <row r="4471" spans="1:23" x14ac:dyDescent="0.3">
      <c r="A4471">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s="5">
        <v>2</v>
      </c>
      <c r="T4471" s="4">
        <v>0</v>
      </c>
      <c r="U4471" s="3">
        <v>6.2207999999999997</v>
      </c>
      <c r="V4471" t="str">
        <f t="shared" si="138"/>
        <v>Dec-2017</v>
      </c>
      <c r="W4471" s="4">
        <f t="shared" si="139"/>
        <v>0.47999999999999993</v>
      </c>
    </row>
    <row r="4472" spans="1:23" x14ac:dyDescent="0.3">
      <c r="A4472">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s="3">
        <v>128.05799999999999</v>
      </c>
      <c r="S4472" s="5">
        <v>3</v>
      </c>
      <c r="T4472" s="4">
        <v>0.3</v>
      </c>
      <c r="U4472" s="3">
        <v>-23.7822</v>
      </c>
      <c r="V4472" t="str">
        <f t="shared" si="138"/>
        <v>May-2017</v>
      </c>
      <c r="W4472" s="4">
        <f t="shared" si="139"/>
        <v>-0.18571428571428572</v>
      </c>
    </row>
    <row r="4473" spans="1:23" x14ac:dyDescent="0.3">
      <c r="A447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s="3">
        <v>63.686</v>
      </c>
      <c r="S4473" s="5">
        <v>1</v>
      </c>
      <c r="T4473" s="4">
        <v>0.3</v>
      </c>
      <c r="U4473" s="3">
        <v>-15.4666</v>
      </c>
      <c r="V4473" t="str">
        <f t="shared" si="138"/>
        <v>Sep-2017</v>
      </c>
      <c r="W4473" s="4">
        <f t="shared" si="139"/>
        <v>-0.24285714285714285</v>
      </c>
    </row>
    <row r="4474" spans="1:23" x14ac:dyDescent="0.3">
      <c r="A4474">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s="3">
        <v>239.976</v>
      </c>
      <c r="S4474" s="5">
        <v>3</v>
      </c>
      <c r="T4474" s="4">
        <v>0.2</v>
      </c>
      <c r="U4474" s="3">
        <v>65.993399999999994</v>
      </c>
      <c r="V4474" t="str">
        <f t="shared" si="138"/>
        <v>Sep-2017</v>
      </c>
      <c r="W4474" s="4">
        <f t="shared" si="139"/>
        <v>0.27499999999999997</v>
      </c>
    </row>
    <row r="4475" spans="1:23" x14ac:dyDescent="0.3">
      <c r="A4475">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s="3">
        <v>344.22</v>
      </c>
      <c r="S4475" s="5">
        <v>2</v>
      </c>
      <c r="T4475" s="4">
        <v>0.4</v>
      </c>
      <c r="U4475" s="3">
        <v>-189.321</v>
      </c>
      <c r="V4475" t="str">
        <f t="shared" si="138"/>
        <v>Sep-2017</v>
      </c>
      <c r="W4475" s="4">
        <f t="shared" si="139"/>
        <v>-0.54999999999999993</v>
      </c>
    </row>
    <row r="4476" spans="1:23" x14ac:dyDescent="0.3">
      <c r="A4476">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s="3">
        <v>15.552</v>
      </c>
      <c r="S4476" s="5">
        <v>3</v>
      </c>
      <c r="T4476" s="4">
        <v>0.2</v>
      </c>
      <c r="U4476" s="3">
        <v>5.4432</v>
      </c>
      <c r="V4476" t="str">
        <f t="shared" si="138"/>
        <v>Sep-2017</v>
      </c>
      <c r="W4476" s="4">
        <f t="shared" si="139"/>
        <v>0.35000000000000003</v>
      </c>
    </row>
    <row r="4477" spans="1:23" x14ac:dyDescent="0.3">
      <c r="A4477">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s="3">
        <v>21.248000000000001</v>
      </c>
      <c r="S4477" s="5">
        <v>4</v>
      </c>
      <c r="T4477" s="4">
        <v>0.2</v>
      </c>
      <c r="U4477" s="3">
        <v>7.4367999999999999</v>
      </c>
      <c r="V4477" t="str">
        <f t="shared" si="138"/>
        <v>Sep-2017</v>
      </c>
      <c r="W4477" s="4">
        <f t="shared" si="139"/>
        <v>0.35</v>
      </c>
    </row>
    <row r="4478" spans="1:23" x14ac:dyDescent="0.3">
      <c r="A4478">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s="3">
        <v>8.4480000000000004</v>
      </c>
      <c r="S4478" s="5">
        <v>2</v>
      </c>
      <c r="T4478" s="4">
        <v>0.2</v>
      </c>
      <c r="U4478" s="3">
        <v>2.64</v>
      </c>
      <c r="V4478" t="str">
        <f t="shared" si="138"/>
        <v>Sep-2017</v>
      </c>
      <c r="W4478" s="4">
        <f t="shared" si="139"/>
        <v>0.3125</v>
      </c>
    </row>
    <row r="4479" spans="1:23" x14ac:dyDescent="0.3">
      <c r="A4479">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s="3">
        <v>333.09</v>
      </c>
      <c r="S4479" s="5">
        <v>3</v>
      </c>
      <c r="T4479" s="4">
        <v>0</v>
      </c>
      <c r="U4479" s="3">
        <v>23.316299999999998</v>
      </c>
      <c r="V4479" t="str">
        <f t="shared" si="138"/>
        <v>Oct-2017</v>
      </c>
      <c r="W4479" s="4">
        <f t="shared" si="139"/>
        <v>7.0000000000000007E-2</v>
      </c>
    </row>
    <row r="4480" spans="1:23" x14ac:dyDescent="0.3">
      <c r="A4480">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s="3">
        <v>248.98</v>
      </c>
      <c r="S4480" s="5">
        <v>2</v>
      </c>
      <c r="T4480" s="4">
        <v>0</v>
      </c>
      <c r="U4480" s="3">
        <v>54.775599999999997</v>
      </c>
      <c r="V4480" t="str">
        <f t="shared" si="138"/>
        <v>Oct-2017</v>
      </c>
      <c r="W4480" s="4">
        <f t="shared" si="139"/>
        <v>0.22</v>
      </c>
    </row>
    <row r="4481" spans="1:23" x14ac:dyDescent="0.3">
      <c r="A4481">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s="3">
        <v>24.9</v>
      </c>
      <c r="S4481" s="5">
        <v>5</v>
      </c>
      <c r="T4481" s="4">
        <v>0</v>
      </c>
      <c r="U4481" s="3">
        <v>11.702999999999999</v>
      </c>
      <c r="V4481" t="str">
        <f t="shared" si="138"/>
        <v>Mar-2014</v>
      </c>
      <c r="W4481" s="4">
        <f t="shared" si="139"/>
        <v>0.47000000000000003</v>
      </c>
    </row>
    <row r="4482" spans="1:23" x14ac:dyDescent="0.3">
      <c r="A4482">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v>
      </c>
      <c r="S4482" s="5">
        <v>7</v>
      </c>
      <c r="T4482" s="4">
        <v>0</v>
      </c>
      <c r="U4482" s="3">
        <v>5.0358000000000001</v>
      </c>
      <c r="V4482" t="str">
        <f t="shared" si="138"/>
        <v>Nov-2016</v>
      </c>
      <c r="W4482" s="4">
        <f t="shared" si="139"/>
        <v>0.33</v>
      </c>
    </row>
    <row r="4483" spans="1:23" x14ac:dyDescent="0.3">
      <c r="A448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s="3">
        <v>43.32</v>
      </c>
      <c r="S4483" s="5">
        <v>2</v>
      </c>
      <c r="T4483" s="4">
        <v>0</v>
      </c>
      <c r="U4483" s="3">
        <v>14.2956</v>
      </c>
      <c r="V4483" t="str">
        <f t="shared" ref="V4483:V4546" si="140">TEXT(D4483,"mmm-yyyy")</f>
        <v>Nov-2016</v>
      </c>
      <c r="W4483" s="4">
        <f t="shared" ref="W4483:W4546" si="141">IF(R4483=0,0,U4483/R4483)</f>
        <v>0.33</v>
      </c>
    </row>
    <row r="4484" spans="1:23" x14ac:dyDescent="0.3">
      <c r="A4484">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s="5">
        <v>12</v>
      </c>
      <c r="T4484" s="4">
        <v>0.2</v>
      </c>
      <c r="U4484" s="3">
        <v>15.799200000000001</v>
      </c>
      <c r="V4484" t="str">
        <f t="shared" si="140"/>
        <v>Nov-2016</v>
      </c>
      <c r="W4484" s="4">
        <f t="shared" si="141"/>
        <v>0.36249999999999999</v>
      </c>
    </row>
    <row r="4485" spans="1:23" x14ac:dyDescent="0.3">
      <c r="A4485">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s="3">
        <v>116.28</v>
      </c>
      <c r="S4485" s="5">
        <v>3</v>
      </c>
      <c r="T4485" s="4">
        <v>0</v>
      </c>
      <c r="U4485" s="3">
        <v>56.977200000000003</v>
      </c>
      <c r="V4485" t="str">
        <f t="shared" si="140"/>
        <v>Nov-2016</v>
      </c>
      <c r="W4485" s="4">
        <f t="shared" si="141"/>
        <v>0.49000000000000005</v>
      </c>
    </row>
    <row r="4486" spans="1:23" x14ac:dyDescent="0.3">
      <c r="A4486">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s="5">
        <v>2</v>
      </c>
      <c r="T4486" s="4">
        <v>0.2</v>
      </c>
      <c r="U4486" s="3">
        <v>3.0211999999999999</v>
      </c>
      <c r="V4486" t="str">
        <f t="shared" si="140"/>
        <v>Nov-2016</v>
      </c>
      <c r="W4486" s="4">
        <f t="shared" si="141"/>
        <v>0.32500000000000001</v>
      </c>
    </row>
    <row r="4487" spans="1:23" x14ac:dyDescent="0.3">
      <c r="A4487">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s="3">
        <v>19.440000000000001</v>
      </c>
      <c r="S4487" s="5">
        <v>3</v>
      </c>
      <c r="T4487" s="4">
        <v>0</v>
      </c>
      <c r="U4487" s="3">
        <v>9.3312000000000008</v>
      </c>
      <c r="V4487" t="str">
        <f t="shared" si="140"/>
        <v>Nov-2016</v>
      </c>
      <c r="W4487" s="4">
        <f t="shared" si="141"/>
        <v>0.48000000000000004</v>
      </c>
    </row>
    <row r="4488" spans="1:23" x14ac:dyDescent="0.3">
      <c r="A4488">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314.55</v>
      </c>
      <c r="S4488" s="5">
        <v>3</v>
      </c>
      <c r="T4488" s="4">
        <v>0</v>
      </c>
      <c r="U4488" s="3">
        <v>150.98400000000001</v>
      </c>
      <c r="V4488" t="str">
        <f t="shared" si="140"/>
        <v>Nov-2016</v>
      </c>
      <c r="W4488" s="4">
        <f t="shared" si="141"/>
        <v>0.48000000000000004</v>
      </c>
    </row>
    <row r="4489" spans="1:23" x14ac:dyDescent="0.3">
      <c r="A4489">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s="3">
        <v>16.27</v>
      </c>
      <c r="S4489" s="5">
        <v>5</v>
      </c>
      <c r="T4489" s="4">
        <v>0.8</v>
      </c>
      <c r="U4489" s="3">
        <v>-25.218499999999999</v>
      </c>
      <c r="V4489" t="str">
        <f t="shared" si="140"/>
        <v>Sep-2015</v>
      </c>
      <c r="W4489" s="4">
        <f t="shared" si="141"/>
        <v>-1.55</v>
      </c>
    </row>
    <row r="4490" spans="1:23" x14ac:dyDescent="0.3">
      <c r="A4490">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s="3">
        <v>69.12</v>
      </c>
      <c r="S4490" s="5">
        <v>9</v>
      </c>
      <c r="T4490" s="4">
        <v>0.2</v>
      </c>
      <c r="U4490" s="3">
        <v>-14.688000000000001</v>
      </c>
      <c r="V4490" t="str">
        <f t="shared" si="140"/>
        <v>Sep-2015</v>
      </c>
      <c r="W4490" s="4">
        <f t="shared" si="141"/>
        <v>-0.21249999999999999</v>
      </c>
    </row>
    <row r="4491" spans="1:23" x14ac:dyDescent="0.3">
      <c r="A4491">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4.47</v>
      </c>
      <c r="S4491" s="5">
        <v>3</v>
      </c>
      <c r="T4491" s="4">
        <v>0.8</v>
      </c>
      <c r="U4491" s="3">
        <v>-7.8224999999999998</v>
      </c>
      <c r="V4491" t="str">
        <f t="shared" si="140"/>
        <v>Sep-2015</v>
      </c>
      <c r="W4491" s="4">
        <f t="shared" si="141"/>
        <v>-1.75</v>
      </c>
    </row>
    <row r="4492" spans="1:23" x14ac:dyDescent="0.3">
      <c r="A4492">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418.29599999999999</v>
      </c>
      <c r="S4492" s="5">
        <v>3</v>
      </c>
      <c r="T4492" s="4">
        <v>0.2</v>
      </c>
      <c r="U4492" s="3">
        <v>5.2286999999999999</v>
      </c>
      <c r="V4492" t="str">
        <f t="shared" si="140"/>
        <v>Aug-2017</v>
      </c>
      <c r="W4492" s="4">
        <f t="shared" si="141"/>
        <v>1.2500000000000001E-2</v>
      </c>
    </row>
    <row r="4493" spans="1:23" x14ac:dyDescent="0.3">
      <c r="A449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s="3">
        <v>659.98800000000006</v>
      </c>
      <c r="S4493" s="5">
        <v>2</v>
      </c>
      <c r="T4493" s="4">
        <v>0.4</v>
      </c>
      <c r="U4493" s="3">
        <v>109.998</v>
      </c>
      <c r="V4493" t="str">
        <f t="shared" si="140"/>
        <v>Dec-2014</v>
      </c>
      <c r="W4493" s="4">
        <f t="shared" si="141"/>
        <v>0.16666666666666666</v>
      </c>
    </row>
    <row r="4494" spans="1:23" x14ac:dyDescent="0.3">
      <c r="A4494">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s="5">
        <v>2</v>
      </c>
      <c r="T4494" s="4">
        <v>0.2</v>
      </c>
      <c r="U4494" s="3">
        <v>1.4224000000000001</v>
      </c>
      <c r="V4494" t="str">
        <f t="shared" si="140"/>
        <v>Dec-2014</v>
      </c>
      <c r="W4494" s="4">
        <f t="shared" si="141"/>
        <v>0.17500000000000002</v>
      </c>
    </row>
    <row r="4495" spans="1:23" x14ac:dyDescent="0.3">
      <c r="A4495">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36.287999999999997</v>
      </c>
      <c r="S4495" s="5">
        <v>7</v>
      </c>
      <c r="T4495" s="4">
        <v>0.2</v>
      </c>
      <c r="U4495" s="3">
        <v>12.700799999999999</v>
      </c>
      <c r="V4495" t="str">
        <f t="shared" si="140"/>
        <v>Dec-2014</v>
      </c>
      <c r="W4495" s="4">
        <f t="shared" si="141"/>
        <v>0.35000000000000003</v>
      </c>
    </row>
    <row r="4496" spans="1:23" x14ac:dyDescent="0.3">
      <c r="A4496">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909.72</v>
      </c>
      <c r="S4496" s="5">
        <v>6</v>
      </c>
      <c r="T4496" s="4">
        <v>0.3</v>
      </c>
      <c r="U4496" s="3">
        <v>-51.984000000000002</v>
      </c>
      <c r="V4496" t="str">
        <f t="shared" si="140"/>
        <v>Dec-2014</v>
      </c>
      <c r="W4496" s="4">
        <f t="shared" si="141"/>
        <v>-5.7142857142857141E-2</v>
      </c>
    </row>
    <row r="4497" spans="1:23" x14ac:dyDescent="0.3">
      <c r="A4497">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917.92349999999999</v>
      </c>
      <c r="S4497" s="5">
        <v>9</v>
      </c>
      <c r="T4497" s="4">
        <v>0.15</v>
      </c>
      <c r="U4497" s="3">
        <v>75.593699999999998</v>
      </c>
      <c r="V4497" t="str">
        <f t="shared" si="140"/>
        <v>Jun-2017</v>
      </c>
      <c r="W4497" s="4">
        <f t="shared" si="141"/>
        <v>8.2352941176470587E-2</v>
      </c>
    </row>
    <row r="4498" spans="1:23" x14ac:dyDescent="0.3">
      <c r="A4498">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s="5">
        <v>6</v>
      </c>
      <c r="T4498" s="4">
        <v>0</v>
      </c>
      <c r="U4498" s="3">
        <v>19.051200000000001</v>
      </c>
      <c r="V4498" t="str">
        <f t="shared" si="140"/>
        <v>Jun-2017</v>
      </c>
      <c r="W4498" s="4">
        <f t="shared" si="141"/>
        <v>0.49</v>
      </c>
    </row>
    <row r="4499" spans="1:23" x14ac:dyDescent="0.3">
      <c r="A4499">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631.17600000000004</v>
      </c>
      <c r="S4499" s="5">
        <v>4</v>
      </c>
      <c r="T4499" s="4">
        <v>0.7</v>
      </c>
      <c r="U4499" s="3">
        <v>-462.86239999999998</v>
      </c>
      <c r="V4499" t="str">
        <f t="shared" si="140"/>
        <v>Dec-2017</v>
      </c>
      <c r="W4499" s="4">
        <f t="shared" si="141"/>
        <v>-0.73333333333333328</v>
      </c>
    </row>
    <row r="4500" spans="1:23" x14ac:dyDescent="0.3">
      <c r="A4500">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s="3">
        <v>12.96</v>
      </c>
      <c r="S4500" s="5">
        <v>2</v>
      </c>
      <c r="T4500" s="4">
        <v>0</v>
      </c>
      <c r="U4500" s="3">
        <v>6.2207999999999997</v>
      </c>
      <c r="V4500" t="str">
        <f t="shared" si="140"/>
        <v>Nov-2014</v>
      </c>
      <c r="W4500" s="4">
        <f t="shared" si="141"/>
        <v>0.47999999999999993</v>
      </c>
    </row>
    <row r="4501" spans="1:23" x14ac:dyDescent="0.3">
      <c r="A4501">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s="3">
        <v>12.96</v>
      </c>
      <c r="S4501" s="5">
        <v>2</v>
      </c>
      <c r="T4501" s="4">
        <v>0</v>
      </c>
      <c r="U4501" s="3">
        <v>6.2207999999999997</v>
      </c>
      <c r="V4501" t="str">
        <f t="shared" si="140"/>
        <v>Apr-2016</v>
      </c>
      <c r="W4501" s="4">
        <f t="shared" si="141"/>
        <v>0.47999999999999993</v>
      </c>
    </row>
    <row r="4502" spans="1:23" x14ac:dyDescent="0.3">
      <c r="A4502">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s="3">
        <v>23.2</v>
      </c>
      <c r="S4502" s="5">
        <v>5</v>
      </c>
      <c r="T4502" s="4">
        <v>0.2</v>
      </c>
      <c r="U4502" s="3">
        <v>8.1199999999999992</v>
      </c>
      <c r="V4502" t="str">
        <f t="shared" si="140"/>
        <v>Apr-2016</v>
      </c>
      <c r="W4502" s="4">
        <f t="shared" si="141"/>
        <v>0.35</v>
      </c>
    </row>
    <row r="4503" spans="1:23" x14ac:dyDescent="0.3">
      <c r="A450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v>
      </c>
      <c r="S4503" s="5">
        <v>5</v>
      </c>
      <c r="T4503" s="4">
        <v>0.2</v>
      </c>
      <c r="U4503" s="3">
        <v>9.0719999999999992</v>
      </c>
      <c r="V4503" t="str">
        <f t="shared" si="140"/>
        <v>Jul-2014</v>
      </c>
      <c r="W4503" s="4">
        <f t="shared" si="141"/>
        <v>0.34999999999999992</v>
      </c>
    </row>
    <row r="4504" spans="1:23" x14ac:dyDescent="0.3">
      <c r="A4504">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21.312000000000001</v>
      </c>
      <c r="S4504" s="5">
        <v>6</v>
      </c>
      <c r="T4504" s="4">
        <v>0.2</v>
      </c>
      <c r="U4504" s="3">
        <v>7.1928000000000001</v>
      </c>
      <c r="V4504" t="str">
        <f t="shared" si="140"/>
        <v>Jul-2014</v>
      </c>
      <c r="W4504" s="4">
        <f t="shared" si="141"/>
        <v>0.33749999999999997</v>
      </c>
    </row>
    <row r="4505" spans="1:23" x14ac:dyDescent="0.3">
      <c r="A4505">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s="3">
        <v>173.65600000000001</v>
      </c>
      <c r="S4505" s="5">
        <v>7</v>
      </c>
      <c r="T4505" s="4">
        <v>0.2</v>
      </c>
      <c r="U4505" s="3">
        <v>17.365600000000001</v>
      </c>
      <c r="V4505" t="str">
        <f t="shared" si="140"/>
        <v>Dec-2014</v>
      </c>
      <c r="W4505" s="4">
        <f t="shared" si="141"/>
        <v>0.1</v>
      </c>
    </row>
    <row r="4506" spans="1:23" x14ac:dyDescent="0.3">
      <c r="A4506">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s="5">
        <v>2</v>
      </c>
      <c r="T4506" s="4">
        <v>0</v>
      </c>
      <c r="U4506" s="3">
        <v>101.3488</v>
      </c>
      <c r="V4506" t="str">
        <f t="shared" si="140"/>
        <v>Dec-2014</v>
      </c>
      <c r="W4506" s="4">
        <f t="shared" si="141"/>
        <v>0.28000000000000003</v>
      </c>
    </row>
    <row r="4507" spans="1:23" x14ac:dyDescent="0.3">
      <c r="A4507">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62.85</v>
      </c>
      <c r="S4507" s="5">
        <v>3</v>
      </c>
      <c r="T4507" s="4">
        <v>0</v>
      </c>
      <c r="U4507" s="3">
        <v>13.198499999999999</v>
      </c>
      <c r="V4507" t="str">
        <f t="shared" si="140"/>
        <v>Dec-2014</v>
      </c>
      <c r="W4507" s="4">
        <f t="shared" si="141"/>
        <v>0.21</v>
      </c>
    </row>
    <row r="4508" spans="1:23" x14ac:dyDescent="0.3">
      <c r="A4508">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818.37599999999998</v>
      </c>
      <c r="S4508" s="5">
        <v>3</v>
      </c>
      <c r="T4508" s="4">
        <v>0.2</v>
      </c>
      <c r="U4508" s="3">
        <v>51.148499999999999</v>
      </c>
      <c r="V4508" t="str">
        <f t="shared" si="140"/>
        <v>Dec-2014</v>
      </c>
      <c r="W4508" s="4">
        <f t="shared" si="141"/>
        <v>6.25E-2</v>
      </c>
    </row>
    <row r="4509" spans="1:23" x14ac:dyDescent="0.3">
      <c r="A4509">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s="3">
        <v>20.34</v>
      </c>
      <c r="S4509" s="5">
        <v>1</v>
      </c>
      <c r="T4509" s="4">
        <v>0</v>
      </c>
      <c r="U4509" s="3">
        <v>0.2034</v>
      </c>
      <c r="V4509" t="str">
        <f t="shared" si="140"/>
        <v>Dec-2014</v>
      </c>
      <c r="W4509" s="4">
        <f t="shared" si="141"/>
        <v>0.01</v>
      </c>
    </row>
    <row r="4510" spans="1:23" x14ac:dyDescent="0.3">
      <c r="A4510">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s="5">
        <v>1</v>
      </c>
      <c r="T4510" s="4">
        <v>0</v>
      </c>
      <c r="U4510" s="3">
        <v>5.5176999999999996</v>
      </c>
      <c r="V4510" t="str">
        <f t="shared" si="140"/>
        <v>Dec-2014</v>
      </c>
      <c r="W4510" s="4">
        <f t="shared" si="141"/>
        <v>0.23</v>
      </c>
    </row>
    <row r="4511" spans="1:23" x14ac:dyDescent="0.3">
      <c r="A4511">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s="3">
        <v>171.28800000000001</v>
      </c>
      <c r="S4511" s="5">
        <v>3</v>
      </c>
      <c r="T4511" s="4">
        <v>0.2</v>
      </c>
      <c r="U4511" s="3">
        <v>-6.4233000000000002</v>
      </c>
      <c r="V4511" t="str">
        <f t="shared" si="140"/>
        <v>May-2017</v>
      </c>
      <c r="W4511" s="4">
        <f t="shared" si="141"/>
        <v>-3.7499999999999999E-2</v>
      </c>
    </row>
    <row r="4512" spans="1:23" x14ac:dyDescent="0.3">
      <c r="A4512">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s="3">
        <v>37.299999999999997</v>
      </c>
      <c r="S4512" s="5">
        <v>2</v>
      </c>
      <c r="T4512" s="4">
        <v>0</v>
      </c>
      <c r="U4512" s="3">
        <v>17.158000000000001</v>
      </c>
      <c r="V4512" t="str">
        <f t="shared" si="140"/>
        <v>Nov-2016</v>
      </c>
      <c r="W4512" s="4">
        <f t="shared" si="141"/>
        <v>0.46000000000000008</v>
      </c>
    </row>
    <row r="4513" spans="1:23" x14ac:dyDescent="0.3">
      <c r="A451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s="5">
        <v>2</v>
      </c>
      <c r="T4513" s="4">
        <v>0</v>
      </c>
      <c r="U4513" s="3">
        <v>39.340800000000002</v>
      </c>
      <c r="V4513" t="str">
        <f t="shared" si="140"/>
        <v>Nov-2016</v>
      </c>
      <c r="W4513" s="4">
        <f t="shared" si="141"/>
        <v>0.48000000000000004</v>
      </c>
    </row>
    <row r="4514" spans="1:23" x14ac:dyDescent="0.3">
      <c r="A4514">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54.792000000000002</v>
      </c>
      <c r="S4514" s="5">
        <v>6</v>
      </c>
      <c r="T4514" s="4">
        <v>0.7</v>
      </c>
      <c r="U4514" s="3">
        <v>-40.180799999999998</v>
      </c>
      <c r="V4514" t="str">
        <f t="shared" si="140"/>
        <v>Oct-2016</v>
      </c>
      <c r="W4514" s="4">
        <f t="shared" si="141"/>
        <v>-0.73333333333333328</v>
      </c>
    </row>
    <row r="4515" spans="1:23" x14ac:dyDescent="0.3">
      <c r="A4515">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s="3">
        <v>10.784000000000001</v>
      </c>
      <c r="S4515" s="5">
        <v>1</v>
      </c>
      <c r="T4515" s="4">
        <v>0.2</v>
      </c>
      <c r="U4515" s="3">
        <v>0.80879999999999996</v>
      </c>
      <c r="V4515" t="str">
        <f t="shared" si="140"/>
        <v>Sep-2016</v>
      </c>
      <c r="W4515" s="4">
        <f t="shared" si="141"/>
        <v>7.4999999999999997E-2</v>
      </c>
    </row>
    <row r="4516" spans="1:23" x14ac:dyDescent="0.3">
      <c r="A4516">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s="3">
        <v>290.98</v>
      </c>
      <c r="S4516" s="5">
        <v>1</v>
      </c>
      <c r="T4516" s="4">
        <v>0</v>
      </c>
      <c r="U4516" s="3">
        <v>75.654799999999994</v>
      </c>
      <c r="V4516" t="str">
        <f t="shared" si="140"/>
        <v>Nov-2016</v>
      </c>
      <c r="W4516" s="4">
        <f t="shared" si="141"/>
        <v>0.25999999999999995</v>
      </c>
    </row>
    <row r="4517" spans="1:23" x14ac:dyDescent="0.3">
      <c r="A4517">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s="3">
        <v>36.44</v>
      </c>
      <c r="S4517" s="5">
        <v>4</v>
      </c>
      <c r="T4517" s="4">
        <v>0</v>
      </c>
      <c r="U4517" s="3">
        <v>12.0252</v>
      </c>
      <c r="V4517" t="str">
        <f t="shared" si="140"/>
        <v>Oct-2017</v>
      </c>
      <c r="W4517" s="4">
        <f t="shared" si="141"/>
        <v>0.33</v>
      </c>
    </row>
    <row r="4518" spans="1:23" x14ac:dyDescent="0.3">
      <c r="A4518">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s="3">
        <v>21.4</v>
      </c>
      <c r="S4518" s="5">
        <v>5</v>
      </c>
      <c r="T4518" s="4">
        <v>0</v>
      </c>
      <c r="U4518" s="3">
        <v>10.058</v>
      </c>
      <c r="V4518" t="str">
        <f t="shared" si="140"/>
        <v>Sep-2016</v>
      </c>
      <c r="W4518" s="4">
        <f t="shared" si="141"/>
        <v>0.47000000000000003</v>
      </c>
    </row>
    <row r="4519" spans="1:23" x14ac:dyDescent="0.3">
      <c r="A4519">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s="5">
        <v>7</v>
      </c>
      <c r="T4519" s="4">
        <v>0.2</v>
      </c>
      <c r="U4519" s="3">
        <v>15.815799999999999</v>
      </c>
      <c r="V4519" t="str">
        <f t="shared" si="140"/>
        <v>Sep-2016</v>
      </c>
      <c r="W4519" s="4">
        <f t="shared" si="141"/>
        <v>0.32499999999999996</v>
      </c>
    </row>
    <row r="4520" spans="1:23" x14ac:dyDescent="0.3">
      <c r="A4520">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s="5">
        <v>4</v>
      </c>
      <c r="T4520" s="4">
        <v>0</v>
      </c>
      <c r="U4520" s="3">
        <v>6.9551999999999996</v>
      </c>
      <c r="V4520" t="str">
        <f t="shared" si="140"/>
        <v>Oct-2016</v>
      </c>
      <c r="W4520" s="4">
        <f t="shared" si="141"/>
        <v>0.42</v>
      </c>
    </row>
    <row r="4521" spans="1:23" x14ac:dyDescent="0.3">
      <c r="A4521">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s="3">
        <v>1347.52</v>
      </c>
      <c r="S4521" s="5">
        <v>8</v>
      </c>
      <c r="T4521" s="4">
        <v>0.2</v>
      </c>
      <c r="U4521" s="3">
        <v>84.22</v>
      </c>
      <c r="V4521" t="str">
        <f t="shared" si="140"/>
        <v>Jun-2017</v>
      </c>
      <c r="W4521" s="4">
        <f t="shared" si="141"/>
        <v>6.25E-2</v>
      </c>
    </row>
    <row r="4522" spans="1:23" x14ac:dyDescent="0.3">
      <c r="A4522">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s="5">
        <v>3</v>
      </c>
      <c r="T4522" s="4">
        <v>0</v>
      </c>
      <c r="U4522" s="3">
        <v>22.4316</v>
      </c>
      <c r="V4522" t="str">
        <f t="shared" si="140"/>
        <v>Feb-2014</v>
      </c>
      <c r="W4522" s="4">
        <f t="shared" si="141"/>
        <v>0.36</v>
      </c>
    </row>
    <row r="4523" spans="1:23" x14ac:dyDescent="0.3">
      <c r="A452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s="5">
        <v>4</v>
      </c>
      <c r="T4523" s="4">
        <v>0</v>
      </c>
      <c r="U4523" s="3">
        <v>6.9088000000000003</v>
      </c>
      <c r="V4523" t="str">
        <f t="shared" si="140"/>
        <v>Feb-2014</v>
      </c>
      <c r="W4523" s="4">
        <f t="shared" si="141"/>
        <v>0.34</v>
      </c>
    </row>
    <row r="4524" spans="1:23" x14ac:dyDescent="0.3">
      <c r="A4524">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s="3">
        <v>9.4320000000000004</v>
      </c>
      <c r="S4524" s="5">
        <v>3</v>
      </c>
      <c r="T4524" s="4">
        <v>0.2</v>
      </c>
      <c r="U4524" s="3">
        <v>3.0653999999999999</v>
      </c>
      <c r="V4524" t="str">
        <f t="shared" si="140"/>
        <v>Feb-2017</v>
      </c>
      <c r="W4524" s="4">
        <f t="shared" si="141"/>
        <v>0.32499999999999996</v>
      </c>
    </row>
    <row r="4525" spans="1:23" x14ac:dyDescent="0.3">
      <c r="A4525">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s="3">
        <v>34.86</v>
      </c>
      <c r="S4525" s="5">
        <v>7</v>
      </c>
      <c r="T4525" s="4">
        <v>0</v>
      </c>
      <c r="U4525" s="3">
        <v>16.035599999999999</v>
      </c>
      <c r="V4525" t="str">
        <f t="shared" si="140"/>
        <v>Nov-2014</v>
      </c>
      <c r="W4525" s="4">
        <f t="shared" si="141"/>
        <v>0.45999999999999996</v>
      </c>
    </row>
    <row r="4526" spans="1:23" x14ac:dyDescent="0.3">
      <c r="A4526">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s="3">
        <v>89.34</v>
      </c>
      <c r="S4526" s="5">
        <v>6</v>
      </c>
      <c r="T4526" s="4">
        <v>0</v>
      </c>
      <c r="U4526" s="3">
        <v>24.1218</v>
      </c>
      <c r="V4526" t="str">
        <f t="shared" si="140"/>
        <v>Nov-2014</v>
      </c>
      <c r="W4526" s="4">
        <f t="shared" si="141"/>
        <v>0.27</v>
      </c>
    </row>
    <row r="4527" spans="1:23" x14ac:dyDescent="0.3">
      <c r="A4527">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s="3">
        <v>269.98</v>
      </c>
      <c r="S4527" s="5">
        <v>2</v>
      </c>
      <c r="T4527" s="4">
        <v>0</v>
      </c>
      <c r="U4527" s="3">
        <v>67.495000000000005</v>
      </c>
      <c r="V4527" t="str">
        <f t="shared" si="140"/>
        <v>Jul-2017</v>
      </c>
      <c r="W4527" s="4">
        <f t="shared" si="141"/>
        <v>0.25</v>
      </c>
    </row>
    <row r="4528" spans="1:23" x14ac:dyDescent="0.3">
      <c r="A4528">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s="3">
        <v>99.9</v>
      </c>
      <c r="S4528" s="5">
        <v>5</v>
      </c>
      <c r="T4528" s="4">
        <v>0</v>
      </c>
      <c r="U4528" s="3">
        <v>47.951999999999998</v>
      </c>
      <c r="V4528" t="str">
        <f t="shared" si="140"/>
        <v>Jul-2017</v>
      </c>
      <c r="W4528" s="4">
        <f t="shared" si="141"/>
        <v>0.48</v>
      </c>
    </row>
    <row r="4529" spans="1:23" x14ac:dyDescent="0.3">
      <c r="A4529">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s="3">
        <v>39.08</v>
      </c>
      <c r="S4529" s="5">
        <v>4</v>
      </c>
      <c r="T4529" s="4">
        <v>0</v>
      </c>
      <c r="U4529" s="3">
        <v>14.4596</v>
      </c>
      <c r="V4529" t="str">
        <f t="shared" si="140"/>
        <v>Jul-2017</v>
      </c>
      <c r="W4529" s="4">
        <f t="shared" si="141"/>
        <v>0.37</v>
      </c>
    </row>
    <row r="4530" spans="1:23" x14ac:dyDescent="0.3">
      <c r="A4530">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s="3">
        <v>116.83199999999999</v>
      </c>
      <c r="S4530" s="5">
        <v>4</v>
      </c>
      <c r="T4530" s="4">
        <v>0.2</v>
      </c>
      <c r="U4530" s="3">
        <v>33.589199999999998</v>
      </c>
      <c r="V4530" t="str">
        <f t="shared" si="140"/>
        <v>Sep-2017</v>
      </c>
      <c r="W4530" s="4">
        <f t="shared" si="141"/>
        <v>0.28749999999999998</v>
      </c>
    </row>
    <row r="4531" spans="1:23" x14ac:dyDescent="0.3">
      <c r="A4531">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2.2959999999999998</v>
      </c>
      <c r="S4531" s="5">
        <v>2</v>
      </c>
      <c r="T4531" s="4">
        <v>0.8</v>
      </c>
      <c r="U4531" s="3">
        <v>-3.9032</v>
      </c>
      <c r="V4531" t="str">
        <f t="shared" si="140"/>
        <v>Nov-2016</v>
      </c>
      <c r="W4531" s="4">
        <f t="shared" si="141"/>
        <v>-1.7000000000000002</v>
      </c>
    </row>
    <row r="4532" spans="1:23" x14ac:dyDescent="0.3">
      <c r="A4532">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s="5">
        <v>2</v>
      </c>
      <c r="T4532" s="4">
        <v>0.1</v>
      </c>
      <c r="U4532" s="3">
        <v>72.534400000000005</v>
      </c>
      <c r="V4532" t="str">
        <f t="shared" si="140"/>
        <v>Nov-2016</v>
      </c>
      <c r="W4532" s="4">
        <f t="shared" si="141"/>
        <v>0.17777777777777781</v>
      </c>
    </row>
    <row r="4533" spans="1:23" x14ac:dyDescent="0.3">
      <c r="A453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s="5">
        <v>3</v>
      </c>
      <c r="T4533" s="4">
        <v>0</v>
      </c>
      <c r="U4533" s="3">
        <v>10.5144</v>
      </c>
      <c r="V4533" t="str">
        <f t="shared" si="140"/>
        <v>Nov-2016</v>
      </c>
      <c r="W4533" s="4">
        <f t="shared" si="141"/>
        <v>0.26</v>
      </c>
    </row>
    <row r="4534" spans="1:23" x14ac:dyDescent="0.3">
      <c r="A4534">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s="5">
        <v>3</v>
      </c>
      <c r="T4534" s="4">
        <v>0.2</v>
      </c>
      <c r="U4534" s="3">
        <v>13.7646</v>
      </c>
      <c r="V4534" t="str">
        <f t="shared" si="140"/>
        <v>Oct-2014</v>
      </c>
      <c r="W4534" s="4">
        <f t="shared" si="141"/>
        <v>0.11249999999999999</v>
      </c>
    </row>
    <row r="4535" spans="1:23" x14ac:dyDescent="0.3">
      <c r="A4535">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s="5">
        <v>2</v>
      </c>
      <c r="T4535" s="4">
        <v>0</v>
      </c>
      <c r="U4535" s="3">
        <v>7.4871999999999996</v>
      </c>
      <c r="V4535" t="str">
        <f t="shared" si="140"/>
        <v>Oct-2014</v>
      </c>
      <c r="W4535" s="4">
        <f t="shared" si="141"/>
        <v>0.49</v>
      </c>
    </row>
    <row r="4536" spans="1:23" x14ac:dyDescent="0.3">
      <c r="A4536">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s="5">
        <v>2</v>
      </c>
      <c r="T4536" s="4">
        <v>0</v>
      </c>
      <c r="U4536" s="3">
        <v>5.8604000000000003</v>
      </c>
      <c r="V4536" t="str">
        <f t="shared" si="140"/>
        <v>Mar-2015</v>
      </c>
      <c r="W4536" s="4">
        <f t="shared" si="141"/>
        <v>0.49</v>
      </c>
    </row>
    <row r="4537" spans="1:23" x14ac:dyDescent="0.3">
      <c r="A4537">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s="3">
        <v>15.84</v>
      </c>
      <c r="S4537" s="5">
        <v>3</v>
      </c>
      <c r="T4537" s="4">
        <v>0</v>
      </c>
      <c r="U4537" s="3">
        <v>4.9104000000000001</v>
      </c>
      <c r="V4537" t="str">
        <f t="shared" si="140"/>
        <v>Jul-2017</v>
      </c>
      <c r="W4537" s="4">
        <f t="shared" si="141"/>
        <v>0.31</v>
      </c>
    </row>
    <row r="4538" spans="1:23" x14ac:dyDescent="0.3">
      <c r="A4538">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s="3">
        <v>86.376000000000005</v>
      </c>
      <c r="S4538" s="5">
        <v>3</v>
      </c>
      <c r="T4538" s="4">
        <v>0.2</v>
      </c>
      <c r="U4538" s="3">
        <v>30.2316</v>
      </c>
      <c r="V4538" t="str">
        <f t="shared" si="140"/>
        <v>Jul-2017</v>
      </c>
      <c r="W4538" s="4">
        <f t="shared" si="141"/>
        <v>0.35</v>
      </c>
    </row>
    <row r="4539" spans="1:23" x14ac:dyDescent="0.3">
      <c r="A4539">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s="3">
        <v>18.239999999999998</v>
      </c>
      <c r="S4539" s="5">
        <v>3</v>
      </c>
      <c r="T4539" s="4">
        <v>0</v>
      </c>
      <c r="U4539" s="3">
        <v>6.2016</v>
      </c>
      <c r="V4539" t="str">
        <f t="shared" si="140"/>
        <v>Jul-2017</v>
      </c>
      <c r="W4539" s="4">
        <f t="shared" si="141"/>
        <v>0.34</v>
      </c>
    </row>
    <row r="4540" spans="1:23" x14ac:dyDescent="0.3">
      <c r="A4540">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s="3">
        <v>13.12</v>
      </c>
      <c r="S4540" s="5">
        <v>4</v>
      </c>
      <c r="T4540" s="4">
        <v>0</v>
      </c>
      <c r="U4540" s="3">
        <v>4.3296000000000001</v>
      </c>
      <c r="V4540" t="str">
        <f t="shared" si="140"/>
        <v>Jul-2017</v>
      </c>
      <c r="W4540" s="4">
        <f t="shared" si="141"/>
        <v>0.33</v>
      </c>
    </row>
    <row r="4541" spans="1:23" x14ac:dyDescent="0.3">
      <c r="A4541">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s="5">
        <v>2</v>
      </c>
      <c r="T4541" s="4">
        <v>0</v>
      </c>
      <c r="U4541" s="3">
        <v>1.0598000000000001</v>
      </c>
      <c r="V4541" t="str">
        <f t="shared" si="140"/>
        <v>Mar-2015</v>
      </c>
      <c r="W4541" s="4">
        <f t="shared" si="141"/>
        <v>0.01</v>
      </c>
    </row>
    <row r="4542" spans="1:23" x14ac:dyDescent="0.3">
      <c r="A4542">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s="3">
        <v>493.92</v>
      </c>
      <c r="S4542" s="5">
        <v>7</v>
      </c>
      <c r="T4542" s="4">
        <v>0.3</v>
      </c>
      <c r="U4542" s="3">
        <v>-28.224</v>
      </c>
      <c r="V4542" t="str">
        <f t="shared" si="140"/>
        <v>Mar-2015</v>
      </c>
      <c r="W4542" s="4">
        <f t="shared" si="141"/>
        <v>-5.7142857142857141E-2</v>
      </c>
    </row>
    <row r="4543" spans="1:23" x14ac:dyDescent="0.3">
      <c r="A454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5.9359999999999999</v>
      </c>
      <c r="S4543" s="5">
        <v>7</v>
      </c>
      <c r="T4543" s="4">
        <v>0.8</v>
      </c>
      <c r="U4543" s="3">
        <v>-8.9039999999999999</v>
      </c>
      <c r="V4543" t="str">
        <f t="shared" si="140"/>
        <v>Jun-2017</v>
      </c>
      <c r="W4543" s="4">
        <f t="shared" si="141"/>
        <v>-1.5</v>
      </c>
    </row>
    <row r="4544" spans="1:23" x14ac:dyDescent="0.3">
      <c r="A4544">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s="3">
        <v>325.86</v>
      </c>
      <c r="S4544" s="5">
        <v>2</v>
      </c>
      <c r="T4544" s="4">
        <v>0</v>
      </c>
      <c r="U4544" s="3">
        <v>149.8956</v>
      </c>
      <c r="V4544" t="str">
        <f t="shared" si="140"/>
        <v>Mar-2017</v>
      </c>
      <c r="W4544" s="4">
        <f t="shared" si="141"/>
        <v>0.45999999999999996</v>
      </c>
    </row>
    <row r="4545" spans="1:23" x14ac:dyDescent="0.3">
      <c r="A4545">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383.60700000000003</v>
      </c>
      <c r="S4545" s="5">
        <v>9</v>
      </c>
      <c r="T4545" s="4">
        <v>0.3</v>
      </c>
      <c r="U4545" s="3">
        <v>-5.4801000000000002</v>
      </c>
      <c r="V4545" t="str">
        <f t="shared" si="140"/>
        <v>Jul-2015</v>
      </c>
      <c r="W4545" s="4">
        <f t="shared" si="141"/>
        <v>-1.4285714285714285E-2</v>
      </c>
    </row>
    <row r="4546" spans="1:23" x14ac:dyDescent="0.3">
      <c r="A4546">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s="5">
        <v>2</v>
      </c>
      <c r="T4546" s="4">
        <v>0.2</v>
      </c>
      <c r="U4546" s="3">
        <v>16.704000000000001</v>
      </c>
      <c r="V4546" t="str">
        <f t="shared" si="140"/>
        <v>Jul-2015</v>
      </c>
      <c r="W4546" s="4">
        <f t="shared" si="141"/>
        <v>0.11250000000000002</v>
      </c>
    </row>
    <row r="4547" spans="1:23" x14ac:dyDescent="0.3">
      <c r="A4547">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s="3">
        <v>537.54399999999998</v>
      </c>
      <c r="S4547" s="5">
        <v>7</v>
      </c>
      <c r="T4547" s="4">
        <v>0.2</v>
      </c>
      <c r="U4547" s="3">
        <v>53.754399999999997</v>
      </c>
      <c r="V4547" t="str">
        <f t="shared" ref="V4547:V4610" si="142">TEXT(D4547,"mmm-yyyy")</f>
        <v>Jul-2015</v>
      </c>
      <c r="W4547" s="4">
        <f t="shared" ref="W4547:W4610" si="143">IF(R4547=0,0,U4547/R4547)</f>
        <v>9.9999999999999992E-2</v>
      </c>
    </row>
    <row r="4548" spans="1:23" x14ac:dyDescent="0.3">
      <c r="A4548">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1.9279999999999999</v>
      </c>
      <c r="S4548" s="5">
        <v>2</v>
      </c>
      <c r="T4548" s="4">
        <v>0.8</v>
      </c>
      <c r="U4548" s="3">
        <v>-2.9883999999999999</v>
      </c>
      <c r="V4548" t="str">
        <f t="shared" si="142"/>
        <v>Jul-2015</v>
      </c>
      <c r="W4548" s="4">
        <f t="shared" si="143"/>
        <v>-1.55</v>
      </c>
    </row>
    <row r="4549" spans="1:23" x14ac:dyDescent="0.3">
      <c r="A4549">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6.9119999999999999</v>
      </c>
      <c r="S4549" s="5">
        <v>3</v>
      </c>
      <c r="T4549" s="4">
        <v>0.2</v>
      </c>
      <c r="U4549" s="3">
        <v>0.69120000000000004</v>
      </c>
      <c r="V4549" t="str">
        <f t="shared" si="142"/>
        <v>Jul-2015</v>
      </c>
      <c r="W4549" s="4">
        <f t="shared" si="143"/>
        <v>0.1</v>
      </c>
    </row>
    <row r="4550" spans="1:23" x14ac:dyDescent="0.3">
      <c r="A4550">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s="5">
        <v>1</v>
      </c>
      <c r="T4550" s="4">
        <v>0.6</v>
      </c>
      <c r="U4550" s="3">
        <v>-2.1339999999999999</v>
      </c>
      <c r="V4550" t="str">
        <f t="shared" si="142"/>
        <v>Jul-2015</v>
      </c>
      <c r="W4550" s="4">
        <f t="shared" si="143"/>
        <v>-0.27499999999999997</v>
      </c>
    </row>
    <row r="4551" spans="1:23" x14ac:dyDescent="0.3">
      <c r="A4551">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659.16800000000001</v>
      </c>
      <c r="S4551" s="5">
        <v>4</v>
      </c>
      <c r="T4551" s="4">
        <v>0.2</v>
      </c>
      <c r="U4551" s="3">
        <v>49.437600000000003</v>
      </c>
      <c r="V4551" t="str">
        <f t="shared" si="142"/>
        <v>Jul-2015</v>
      </c>
      <c r="W4551" s="4">
        <f t="shared" si="143"/>
        <v>7.5000000000000011E-2</v>
      </c>
    </row>
    <row r="4552" spans="1:23" x14ac:dyDescent="0.3">
      <c r="A4552">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s="3">
        <v>5.76</v>
      </c>
      <c r="S4552" s="5">
        <v>2</v>
      </c>
      <c r="T4552" s="4">
        <v>0</v>
      </c>
      <c r="U4552" s="3">
        <v>2.8224</v>
      </c>
      <c r="V4552" t="str">
        <f t="shared" si="142"/>
        <v>May-2017</v>
      </c>
      <c r="W4552" s="4">
        <f t="shared" si="143"/>
        <v>0.49000000000000005</v>
      </c>
    </row>
    <row r="4553" spans="1:23" x14ac:dyDescent="0.3">
      <c r="A455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s="5">
        <v>3</v>
      </c>
      <c r="T4553" s="4">
        <v>0.2</v>
      </c>
      <c r="U4553" s="3">
        <v>4.3902000000000001</v>
      </c>
      <c r="V4553" t="str">
        <f t="shared" si="142"/>
        <v>Jul-2014</v>
      </c>
      <c r="W4553" s="4">
        <f t="shared" si="143"/>
        <v>1.2500000000000001E-2</v>
      </c>
    </row>
    <row r="4554" spans="1:23" x14ac:dyDescent="0.3">
      <c r="A4554">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v>
      </c>
      <c r="S4554" s="5">
        <v>3</v>
      </c>
      <c r="T4554" s="4">
        <v>0.2</v>
      </c>
      <c r="U4554" s="3">
        <v>23.027999999999999</v>
      </c>
      <c r="V4554" t="str">
        <f t="shared" si="142"/>
        <v>Jan-2015</v>
      </c>
      <c r="W4554" s="4">
        <f t="shared" si="143"/>
        <v>9.9999999999999992E-2</v>
      </c>
    </row>
    <row r="4555" spans="1:23" x14ac:dyDescent="0.3">
      <c r="A4555">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s="5">
        <v>3</v>
      </c>
      <c r="T4555" s="4">
        <v>0</v>
      </c>
      <c r="U4555" s="3">
        <v>5.7779999999999996</v>
      </c>
      <c r="V4555" t="str">
        <f t="shared" si="142"/>
        <v>Jan-2015</v>
      </c>
      <c r="W4555" s="4">
        <f t="shared" si="143"/>
        <v>0.44999999999999996</v>
      </c>
    </row>
    <row r="4556" spans="1:23" x14ac:dyDescent="0.3">
      <c r="A4556">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s="3">
        <v>56.82</v>
      </c>
      <c r="S4556" s="5">
        <v>3</v>
      </c>
      <c r="T4556" s="4">
        <v>0</v>
      </c>
      <c r="U4556" s="3">
        <v>28.41</v>
      </c>
      <c r="V4556" t="str">
        <f t="shared" si="142"/>
        <v>Mar-2016</v>
      </c>
      <c r="W4556" s="4">
        <f t="shared" si="143"/>
        <v>0.5</v>
      </c>
    </row>
    <row r="4557" spans="1:23" x14ac:dyDescent="0.3">
      <c r="A4557">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s="5">
        <v>4</v>
      </c>
      <c r="T4557" s="4">
        <v>0</v>
      </c>
      <c r="U4557" s="3">
        <v>14.202</v>
      </c>
      <c r="V4557" t="str">
        <f t="shared" si="142"/>
        <v>Mar-2015</v>
      </c>
      <c r="W4557" s="4">
        <f t="shared" si="143"/>
        <v>0.45</v>
      </c>
    </row>
    <row r="4558" spans="1:23" x14ac:dyDescent="0.3">
      <c r="A4558">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s="5">
        <v>4</v>
      </c>
      <c r="T4558" s="4">
        <v>0</v>
      </c>
      <c r="U4558" s="3">
        <v>0.55840000000000001</v>
      </c>
      <c r="V4558" t="str">
        <f t="shared" si="142"/>
        <v>Mar-2015</v>
      </c>
      <c r="W4558" s="4">
        <f t="shared" si="143"/>
        <v>0.02</v>
      </c>
    </row>
    <row r="4559" spans="1:23" x14ac:dyDescent="0.3">
      <c r="A4559">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8.5589999999999993</v>
      </c>
      <c r="S4559" s="5">
        <v>1</v>
      </c>
      <c r="T4559" s="4">
        <v>0.7</v>
      </c>
      <c r="U4559" s="3">
        <v>-6.5618999999999996</v>
      </c>
      <c r="V4559" t="str">
        <f t="shared" si="142"/>
        <v>Oct-2017</v>
      </c>
      <c r="W4559" s="4">
        <f t="shared" si="143"/>
        <v>-0.76666666666666672</v>
      </c>
    </row>
    <row r="4560" spans="1:23" x14ac:dyDescent="0.3">
      <c r="A4560">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s="3">
        <v>49.567999999999998</v>
      </c>
      <c r="S4560" s="5">
        <v>2</v>
      </c>
      <c r="T4560" s="4">
        <v>0.2</v>
      </c>
      <c r="U4560" s="3">
        <v>17.968399999999999</v>
      </c>
      <c r="V4560" t="str">
        <f t="shared" si="142"/>
        <v>Jan-2015</v>
      </c>
      <c r="W4560" s="4">
        <f t="shared" si="143"/>
        <v>0.36249999999999999</v>
      </c>
    </row>
    <row r="4561" spans="1:23" x14ac:dyDescent="0.3">
      <c r="A4561">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s="5">
        <v>3</v>
      </c>
      <c r="T4561" s="4">
        <v>0.3</v>
      </c>
      <c r="U4561" s="3">
        <v>-9.1334999999999997</v>
      </c>
      <c r="V4561" t="str">
        <f t="shared" si="142"/>
        <v>May-2014</v>
      </c>
      <c r="W4561" s="4">
        <f t="shared" si="143"/>
        <v>-7.1428571428571425E-2</v>
      </c>
    </row>
    <row r="4562" spans="1:23" x14ac:dyDescent="0.3">
      <c r="A4562">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s="5">
        <v>3</v>
      </c>
      <c r="T4562" s="4">
        <v>0</v>
      </c>
      <c r="U4562" s="3">
        <v>122.148</v>
      </c>
      <c r="V4562" t="str">
        <f t="shared" si="142"/>
        <v>Dec-2015</v>
      </c>
      <c r="W4562" s="4">
        <f t="shared" si="143"/>
        <v>0.45</v>
      </c>
    </row>
    <row r="4563" spans="1:23" x14ac:dyDescent="0.3">
      <c r="A456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s="3">
        <v>110.352</v>
      </c>
      <c r="S4563" s="5">
        <v>3</v>
      </c>
      <c r="T4563" s="4">
        <v>0.2</v>
      </c>
      <c r="U4563" s="3">
        <v>8.2764000000000006</v>
      </c>
      <c r="V4563" t="str">
        <f t="shared" si="142"/>
        <v>Dec-2015</v>
      </c>
      <c r="W4563" s="4">
        <f t="shared" si="143"/>
        <v>7.4999999999999997E-2</v>
      </c>
    </row>
    <row r="4564" spans="1:23" x14ac:dyDescent="0.3">
      <c r="A4564">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s="3">
        <v>36.4</v>
      </c>
      <c r="S4564" s="5">
        <v>5</v>
      </c>
      <c r="T4564" s="4">
        <v>0</v>
      </c>
      <c r="U4564" s="3">
        <v>13.832000000000001</v>
      </c>
      <c r="V4564" t="str">
        <f t="shared" si="142"/>
        <v>Dec-2015</v>
      </c>
      <c r="W4564" s="4">
        <f t="shared" si="143"/>
        <v>0.38000000000000006</v>
      </c>
    </row>
    <row r="4565" spans="1:23" x14ac:dyDescent="0.3">
      <c r="A4565">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s="3">
        <v>419.13600000000002</v>
      </c>
      <c r="S4565" s="5">
        <v>4</v>
      </c>
      <c r="T4565" s="4">
        <v>0.2</v>
      </c>
      <c r="U4565" s="3">
        <v>-57.6312</v>
      </c>
      <c r="V4565" t="str">
        <f t="shared" si="142"/>
        <v>Sep-2017</v>
      </c>
      <c r="W4565" s="4">
        <f t="shared" si="143"/>
        <v>-0.13749999999999998</v>
      </c>
    </row>
    <row r="4566" spans="1:23" x14ac:dyDescent="0.3">
      <c r="A4566">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s="3">
        <v>100.70399999999999</v>
      </c>
      <c r="S4566" s="5">
        <v>6</v>
      </c>
      <c r="T4566" s="4">
        <v>0.2</v>
      </c>
      <c r="U4566" s="3">
        <v>-1.2587999999999999</v>
      </c>
      <c r="V4566" t="str">
        <f t="shared" si="142"/>
        <v>Dec-2014</v>
      </c>
      <c r="W4566" s="4">
        <f t="shared" si="143"/>
        <v>-1.2500000000000001E-2</v>
      </c>
    </row>
    <row r="4567" spans="1:23" x14ac:dyDescent="0.3">
      <c r="A4567">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s="5">
        <v>3</v>
      </c>
      <c r="T4567" s="4">
        <v>0.2</v>
      </c>
      <c r="U4567" s="3">
        <v>4.5216000000000003</v>
      </c>
      <c r="V4567" t="str">
        <f t="shared" si="142"/>
        <v>Dec-2017</v>
      </c>
      <c r="W4567" s="4">
        <f t="shared" si="143"/>
        <v>0.1</v>
      </c>
    </row>
    <row r="4568" spans="1:23" x14ac:dyDescent="0.3">
      <c r="A4568">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s="3">
        <v>28.782</v>
      </c>
      <c r="S4568" s="5">
        <v>6</v>
      </c>
      <c r="T4568" s="4">
        <v>0.7</v>
      </c>
      <c r="U4568" s="3">
        <v>-21.1068</v>
      </c>
      <c r="V4568" t="str">
        <f t="shared" si="142"/>
        <v>Dec-2017</v>
      </c>
      <c r="W4568" s="4">
        <f t="shared" si="143"/>
        <v>-0.73333333333333328</v>
      </c>
    </row>
    <row r="4569" spans="1:23" x14ac:dyDescent="0.3">
      <c r="A4569">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s="5">
        <v>4</v>
      </c>
      <c r="T4569" s="4">
        <v>0.2</v>
      </c>
      <c r="U4569" s="3">
        <v>8.8623999999999992</v>
      </c>
      <c r="V4569" t="str">
        <f t="shared" si="142"/>
        <v>Dec-2017</v>
      </c>
      <c r="W4569" s="4">
        <f t="shared" si="143"/>
        <v>0.36249999999999993</v>
      </c>
    </row>
    <row r="4570" spans="1:23" x14ac:dyDescent="0.3">
      <c r="A4570">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10.476000000000001</v>
      </c>
      <c r="S4570" s="5">
        <v>6</v>
      </c>
      <c r="T4570" s="4">
        <v>0.8</v>
      </c>
      <c r="U4570" s="3">
        <v>-17.285399999999999</v>
      </c>
      <c r="V4570" t="str">
        <f t="shared" si="142"/>
        <v>Nov-2015</v>
      </c>
      <c r="W4570" s="4">
        <f t="shared" si="143"/>
        <v>-1.6499999999999997</v>
      </c>
    </row>
    <row r="4571" spans="1:23" x14ac:dyDescent="0.3">
      <c r="A4571">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s="3">
        <v>76.14</v>
      </c>
      <c r="S4571" s="5">
        <v>3</v>
      </c>
      <c r="T4571" s="4">
        <v>0</v>
      </c>
      <c r="U4571" s="3">
        <v>26.649000000000001</v>
      </c>
      <c r="V4571" t="str">
        <f t="shared" si="142"/>
        <v>Apr-2014</v>
      </c>
      <c r="W4571" s="4">
        <f t="shared" si="143"/>
        <v>0.35000000000000003</v>
      </c>
    </row>
    <row r="4572" spans="1:23" x14ac:dyDescent="0.3">
      <c r="A4572">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s="3">
        <v>21.24</v>
      </c>
      <c r="S4572" s="5">
        <v>3</v>
      </c>
      <c r="T4572" s="4">
        <v>0</v>
      </c>
      <c r="U4572" s="3">
        <v>8.0711999999999993</v>
      </c>
      <c r="V4572" t="str">
        <f t="shared" si="142"/>
        <v>May-2015</v>
      </c>
      <c r="W4572" s="4">
        <f t="shared" si="143"/>
        <v>0.38</v>
      </c>
    </row>
    <row r="4573" spans="1:23" x14ac:dyDescent="0.3">
      <c r="A457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s="3">
        <v>127.96</v>
      </c>
      <c r="S4573" s="5">
        <v>2</v>
      </c>
      <c r="T4573" s="4">
        <v>0</v>
      </c>
      <c r="U4573" s="3">
        <v>60.141199999999998</v>
      </c>
      <c r="V4573" t="str">
        <f t="shared" si="142"/>
        <v>May-2015</v>
      </c>
      <c r="W4573" s="4">
        <f t="shared" si="143"/>
        <v>0.47000000000000003</v>
      </c>
    </row>
    <row r="4574" spans="1:23" x14ac:dyDescent="0.3">
      <c r="A4574">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479.98399999999998</v>
      </c>
      <c r="S4574" s="5">
        <v>2</v>
      </c>
      <c r="T4574" s="4">
        <v>0.2</v>
      </c>
      <c r="U4574" s="3">
        <v>89.997</v>
      </c>
      <c r="V4574" t="str">
        <f t="shared" si="142"/>
        <v>Jul-2017</v>
      </c>
      <c r="W4574" s="4">
        <f t="shared" si="143"/>
        <v>0.1875</v>
      </c>
    </row>
    <row r="4575" spans="1:23" x14ac:dyDescent="0.3">
      <c r="A4575">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s="5">
        <v>7</v>
      </c>
      <c r="T4575" s="4">
        <v>0</v>
      </c>
      <c r="U4575" s="3">
        <v>184.22040000000001</v>
      </c>
      <c r="V4575" t="str">
        <f t="shared" si="142"/>
        <v>Dec-2016</v>
      </c>
      <c r="W4575" s="4">
        <f t="shared" si="143"/>
        <v>0.28000000000000003</v>
      </c>
    </row>
    <row r="4576" spans="1:23" x14ac:dyDescent="0.3">
      <c r="A4576">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s="5">
        <v>4</v>
      </c>
      <c r="T4576" s="4">
        <v>0</v>
      </c>
      <c r="U4576" s="3">
        <v>8.7048000000000005</v>
      </c>
      <c r="V4576" t="str">
        <f t="shared" si="142"/>
        <v>Dec-2016</v>
      </c>
      <c r="W4576" s="4">
        <f t="shared" si="143"/>
        <v>0.26000000000000006</v>
      </c>
    </row>
    <row r="4577" spans="1:23" x14ac:dyDescent="0.3">
      <c r="A4577">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13.9</v>
      </c>
      <c r="S4577" s="5">
        <v>5</v>
      </c>
      <c r="T4577" s="4">
        <v>0</v>
      </c>
      <c r="U4577" s="3">
        <v>3.6139999999999999</v>
      </c>
      <c r="V4577" t="str">
        <f t="shared" si="142"/>
        <v>Dec-2016</v>
      </c>
      <c r="W4577" s="4">
        <f t="shared" si="143"/>
        <v>0.26</v>
      </c>
    </row>
    <row r="4578" spans="1:23" x14ac:dyDescent="0.3">
      <c r="A4578">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s="3">
        <v>26.86</v>
      </c>
      <c r="S4578" s="5">
        <v>2</v>
      </c>
      <c r="T4578" s="4">
        <v>0</v>
      </c>
      <c r="U4578" s="3">
        <v>6.7149999999999999</v>
      </c>
      <c r="V4578" t="str">
        <f t="shared" si="142"/>
        <v>Dec-2016</v>
      </c>
      <c r="W4578" s="4">
        <f t="shared" si="143"/>
        <v>0.25</v>
      </c>
    </row>
    <row r="4579" spans="1:23" x14ac:dyDescent="0.3">
      <c r="A4579">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s="3">
        <v>9.5839999999999996</v>
      </c>
      <c r="S4579" s="5">
        <v>1</v>
      </c>
      <c r="T4579" s="4">
        <v>0.2</v>
      </c>
      <c r="U4579" s="3">
        <v>3.3544</v>
      </c>
      <c r="V4579" t="str">
        <f t="shared" si="142"/>
        <v>Apr-2014</v>
      </c>
      <c r="W4579" s="4">
        <f t="shared" si="143"/>
        <v>0.35000000000000003</v>
      </c>
    </row>
    <row r="4580" spans="1:23" x14ac:dyDescent="0.3">
      <c r="A4580">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s="3">
        <v>113.1</v>
      </c>
      <c r="S4580" s="5">
        <v>3</v>
      </c>
      <c r="T4580" s="4">
        <v>0</v>
      </c>
      <c r="U4580" s="3">
        <v>56.55</v>
      </c>
      <c r="V4580" t="str">
        <f t="shared" si="142"/>
        <v>Jun-2015</v>
      </c>
      <c r="W4580" s="4">
        <f t="shared" si="143"/>
        <v>0.5</v>
      </c>
    </row>
    <row r="4581" spans="1:23" x14ac:dyDescent="0.3">
      <c r="A4581">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s="3">
        <v>65.78</v>
      </c>
      <c r="S4581" s="5">
        <v>11</v>
      </c>
      <c r="T4581" s="4">
        <v>0</v>
      </c>
      <c r="U4581" s="3">
        <v>32.232199999999999</v>
      </c>
      <c r="V4581" t="str">
        <f t="shared" si="142"/>
        <v>Aug-2014</v>
      </c>
      <c r="W4581" s="4">
        <f t="shared" si="143"/>
        <v>0.49</v>
      </c>
    </row>
    <row r="4582" spans="1:23" x14ac:dyDescent="0.3">
      <c r="A4582">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s="3">
        <v>239.7</v>
      </c>
      <c r="S4582" s="5">
        <v>6</v>
      </c>
      <c r="T4582" s="4">
        <v>0</v>
      </c>
      <c r="U4582" s="3">
        <v>105.468</v>
      </c>
      <c r="V4582" t="str">
        <f t="shared" si="142"/>
        <v>Aug-2015</v>
      </c>
      <c r="W4582" s="4">
        <f t="shared" si="143"/>
        <v>0.44000000000000006</v>
      </c>
    </row>
    <row r="4583" spans="1:23" x14ac:dyDescent="0.3">
      <c r="A458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s="3">
        <v>25.632000000000001</v>
      </c>
      <c r="S4583" s="5">
        <v>3</v>
      </c>
      <c r="T4583" s="4">
        <v>0.2</v>
      </c>
      <c r="U4583" s="3">
        <v>3.8448000000000002</v>
      </c>
      <c r="V4583" t="str">
        <f t="shared" si="142"/>
        <v>Sep-2016</v>
      </c>
      <c r="W4583" s="4">
        <f t="shared" si="143"/>
        <v>0.15</v>
      </c>
    </row>
    <row r="4584" spans="1:23" x14ac:dyDescent="0.3">
      <c r="A4584">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s="3">
        <v>23.616</v>
      </c>
      <c r="S4584" s="5">
        <v>8</v>
      </c>
      <c r="T4584" s="4">
        <v>0.2</v>
      </c>
      <c r="U4584" s="3">
        <v>7.9703999999999997</v>
      </c>
      <c r="V4584" t="str">
        <f t="shared" si="142"/>
        <v>Jun-2016</v>
      </c>
      <c r="W4584" s="4">
        <f t="shared" si="143"/>
        <v>0.33749999999999997</v>
      </c>
    </row>
    <row r="4585" spans="1:23" x14ac:dyDescent="0.3">
      <c r="A4585">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s="3">
        <v>8.26</v>
      </c>
      <c r="S4585" s="5">
        <v>2</v>
      </c>
      <c r="T4585" s="4">
        <v>0</v>
      </c>
      <c r="U4585" s="3">
        <v>3.7995999999999999</v>
      </c>
      <c r="V4585" t="str">
        <f t="shared" si="142"/>
        <v>Aug-2016</v>
      </c>
      <c r="W4585" s="4">
        <f t="shared" si="143"/>
        <v>0.46</v>
      </c>
    </row>
    <row r="4586" spans="1:23" x14ac:dyDescent="0.3">
      <c r="A4586">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s="3">
        <v>76.58</v>
      </c>
      <c r="S4586" s="5">
        <v>7</v>
      </c>
      <c r="T4586" s="4">
        <v>0</v>
      </c>
      <c r="U4586" s="3">
        <v>38.29</v>
      </c>
      <c r="V4586" t="str">
        <f t="shared" si="142"/>
        <v>Nov-2017</v>
      </c>
      <c r="W4586" s="4">
        <f t="shared" si="143"/>
        <v>0.5</v>
      </c>
    </row>
    <row r="4587" spans="1:23" x14ac:dyDescent="0.3">
      <c r="A4587">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s="3">
        <v>8.8000000000000007</v>
      </c>
      <c r="S4587" s="5">
        <v>5</v>
      </c>
      <c r="T4587" s="4">
        <v>0</v>
      </c>
      <c r="U4587" s="3">
        <v>4.2240000000000002</v>
      </c>
      <c r="V4587" t="str">
        <f t="shared" si="142"/>
        <v>Nov-2017</v>
      </c>
      <c r="W4587" s="4">
        <f t="shared" si="143"/>
        <v>0.48</v>
      </c>
    </row>
    <row r="4588" spans="1:23" x14ac:dyDescent="0.3">
      <c r="A4588">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s="3">
        <v>590.35199999999998</v>
      </c>
      <c r="S4588" s="5">
        <v>6</v>
      </c>
      <c r="T4588" s="4">
        <v>0.2</v>
      </c>
      <c r="U4588" s="3">
        <v>206.6232</v>
      </c>
      <c r="V4588" t="str">
        <f t="shared" si="142"/>
        <v>Nov-2017</v>
      </c>
      <c r="W4588" s="4">
        <f t="shared" si="143"/>
        <v>0.35000000000000003</v>
      </c>
    </row>
    <row r="4589" spans="1:23" x14ac:dyDescent="0.3">
      <c r="A4589">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s="3">
        <v>5.58</v>
      </c>
      <c r="S4589" s="5">
        <v>3</v>
      </c>
      <c r="T4589" s="4">
        <v>0</v>
      </c>
      <c r="U4589" s="3">
        <v>0.16739999999999999</v>
      </c>
      <c r="V4589" t="str">
        <f t="shared" si="142"/>
        <v>Nov-2017</v>
      </c>
      <c r="W4589" s="4">
        <f t="shared" si="143"/>
        <v>0.03</v>
      </c>
    </row>
    <row r="4590" spans="1:23" x14ac:dyDescent="0.3">
      <c r="A4590">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s="3">
        <v>25.02</v>
      </c>
      <c r="S4590" s="5">
        <v>3</v>
      </c>
      <c r="T4590" s="4">
        <v>0</v>
      </c>
      <c r="U4590" s="3">
        <v>10.5084</v>
      </c>
      <c r="V4590" t="str">
        <f t="shared" si="142"/>
        <v>Nov-2017</v>
      </c>
      <c r="W4590" s="4">
        <f t="shared" si="143"/>
        <v>0.42</v>
      </c>
    </row>
    <row r="4591" spans="1:23" x14ac:dyDescent="0.3">
      <c r="A4591">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s="3">
        <v>452.55</v>
      </c>
      <c r="S4591" s="5">
        <v>7</v>
      </c>
      <c r="T4591" s="4">
        <v>0</v>
      </c>
      <c r="U4591" s="3">
        <v>22.627500000000001</v>
      </c>
      <c r="V4591" t="str">
        <f t="shared" si="142"/>
        <v>Nov-2017</v>
      </c>
      <c r="W4591" s="4">
        <f t="shared" si="143"/>
        <v>0.05</v>
      </c>
    </row>
    <row r="4592" spans="1:23" x14ac:dyDescent="0.3">
      <c r="A4592">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s="3">
        <v>17.760000000000002</v>
      </c>
      <c r="S4592" s="5">
        <v>2</v>
      </c>
      <c r="T4592" s="4">
        <v>0</v>
      </c>
      <c r="U4592" s="3">
        <v>4.9728000000000003</v>
      </c>
      <c r="V4592" t="str">
        <f t="shared" si="142"/>
        <v>Dec-2016</v>
      </c>
      <c r="W4592" s="4">
        <f t="shared" si="143"/>
        <v>0.27999999999999997</v>
      </c>
    </row>
    <row r="4593" spans="1:23" x14ac:dyDescent="0.3">
      <c r="A459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s="5">
        <v>2</v>
      </c>
      <c r="T4593" s="4">
        <v>0.2</v>
      </c>
      <c r="U4593" s="3">
        <v>30.238399999999999</v>
      </c>
      <c r="V4593" t="str">
        <f t="shared" si="142"/>
        <v>Dec-2016</v>
      </c>
      <c r="W4593" s="4">
        <f t="shared" si="143"/>
        <v>9.9999999999999992E-2</v>
      </c>
    </row>
    <row r="4594" spans="1:23" x14ac:dyDescent="0.3">
      <c r="A4594">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s="3">
        <v>146.352</v>
      </c>
      <c r="S4594" s="5">
        <v>3</v>
      </c>
      <c r="T4594" s="4">
        <v>0.2</v>
      </c>
      <c r="U4594" s="3">
        <v>-5.4882</v>
      </c>
      <c r="V4594" t="str">
        <f t="shared" si="142"/>
        <v>Dec-2016</v>
      </c>
      <c r="W4594" s="4">
        <f t="shared" si="143"/>
        <v>-3.7499999999999999E-2</v>
      </c>
    </row>
    <row r="4595" spans="1:23" x14ac:dyDescent="0.3">
      <c r="A4595">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s="3">
        <v>7.9</v>
      </c>
      <c r="S4595" s="5">
        <v>2</v>
      </c>
      <c r="T4595" s="4">
        <v>0</v>
      </c>
      <c r="U4595" s="3">
        <v>2.0539999999999998</v>
      </c>
      <c r="V4595" t="str">
        <f t="shared" si="142"/>
        <v>Dec-2016</v>
      </c>
      <c r="W4595" s="4">
        <f t="shared" si="143"/>
        <v>0.25999999999999995</v>
      </c>
    </row>
    <row r="4596" spans="1:23" x14ac:dyDescent="0.3">
      <c r="A4596">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s="5">
        <v>3</v>
      </c>
      <c r="T4596" s="4">
        <v>0.2</v>
      </c>
      <c r="U4596" s="3">
        <v>33.851700000000001</v>
      </c>
      <c r="V4596" t="str">
        <f t="shared" si="142"/>
        <v>Dec-2016</v>
      </c>
      <c r="W4596" s="4">
        <f t="shared" si="143"/>
        <v>3.7499999999999999E-2</v>
      </c>
    </row>
    <row r="4597" spans="1:23" x14ac:dyDescent="0.3">
      <c r="A4597">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s="5">
        <v>3</v>
      </c>
      <c r="T4597" s="4">
        <v>0</v>
      </c>
      <c r="U4597" s="3">
        <v>15.111599999999999</v>
      </c>
      <c r="V4597" t="str">
        <f t="shared" si="142"/>
        <v>Dec-2016</v>
      </c>
      <c r="W4597" s="4">
        <f t="shared" si="143"/>
        <v>0.27999999999999997</v>
      </c>
    </row>
    <row r="4598" spans="1:23" x14ac:dyDescent="0.3">
      <c r="A4598">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s="3">
        <v>33.92</v>
      </c>
      <c r="S4598" s="5">
        <v>8</v>
      </c>
      <c r="T4598" s="4">
        <v>0</v>
      </c>
      <c r="U4598" s="3">
        <v>13.2288</v>
      </c>
      <c r="V4598" t="str">
        <f t="shared" si="142"/>
        <v>Dec-2016</v>
      </c>
      <c r="W4598" s="4">
        <f t="shared" si="143"/>
        <v>0.38999999999999996</v>
      </c>
    </row>
    <row r="4599" spans="1:23" x14ac:dyDescent="0.3">
      <c r="A4599">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s="5">
        <v>3</v>
      </c>
      <c r="T4599" s="4">
        <v>0</v>
      </c>
      <c r="U4599" s="3">
        <v>5.8887</v>
      </c>
      <c r="V4599" t="str">
        <f t="shared" si="142"/>
        <v>Sep-2017</v>
      </c>
      <c r="W4599" s="4">
        <f t="shared" si="143"/>
        <v>0.27</v>
      </c>
    </row>
    <row r="4600" spans="1:23" x14ac:dyDescent="0.3">
      <c r="A4600">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s="3">
        <v>91.6</v>
      </c>
      <c r="S4600" s="5">
        <v>5</v>
      </c>
      <c r="T4600" s="4">
        <v>0</v>
      </c>
      <c r="U4600" s="3">
        <v>26.564</v>
      </c>
      <c r="V4600" t="str">
        <f t="shared" si="142"/>
        <v>Sep-2017</v>
      </c>
      <c r="W4600" s="4">
        <f t="shared" si="143"/>
        <v>0.29000000000000004</v>
      </c>
    </row>
    <row r="4601" spans="1:23" x14ac:dyDescent="0.3">
      <c r="A4601">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s="5">
        <v>1</v>
      </c>
      <c r="T4601" s="4">
        <v>0</v>
      </c>
      <c r="U4601" s="3">
        <v>43.784199999999998</v>
      </c>
      <c r="V4601" t="str">
        <f t="shared" si="142"/>
        <v>Jul-2015</v>
      </c>
      <c r="W4601" s="4">
        <f t="shared" si="143"/>
        <v>0.29000000000000004</v>
      </c>
    </row>
    <row r="4602" spans="1:23" x14ac:dyDescent="0.3">
      <c r="A4602">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s="5">
        <v>9</v>
      </c>
      <c r="T4602" s="4">
        <v>0</v>
      </c>
      <c r="U4602" s="3">
        <v>63.134999999999998</v>
      </c>
      <c r="V4602" t="str">
        <f t="shared" si="142"/>
        <v>Jul-2015</v>
      </c>
      <c r="W4602" s="4">
        <f t="shared" si="143"/>
        <v>0.45999999999999996</v>
      </c>
    </row>
    <row r="4603" spans="1:23" x14ac:dyDescent="0.3">
      <c r="A460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s="3">
        <v>11.52</v>
      </c>
      <c r="S4603" s="5">
        <v>4</v>
      </c>
      <c r="T4603" s="4">
        <v>0</v>
      </c>
      <c r="U4603" s="3">
        <v>5.4143999999999997</v>
      </c>
      <c r="V4603" t="str">
        <f t="shared" si="142"/>
        <v>Jul-2015</v>
      </c>
      <c r="W4603" s="4">
        <f t="shared" si="143"/>
        <v>0.47</v>
      </c>
    </row>
    <row r="4604" spans="1:23" x14ac:dyDescent="0.3">
      <c r="A4604">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18.271999999999998</v>
      </c>
      <c r="S4604" s="5">
        <v>1</v>
      </c>
      <c r="T4604" s="4">
        <v>0.2</v>
      </c>
      <c r="U4604" s="3">
        <v>5.9383999999999997</v>
      </c>
      <c r="V4604" t="str">
        <f t="shared" si="142"/>
        <v>May-2015</v>
      </c>
      <c r="W4604" s="4">
        <f t="shared" si="143"/>
        <v>0.32500000000000001</v>
      </c>
    </row>
    <row r="4605" spans="1:23" x14ac:dyDescent="0.3">
      <c r="A4605">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s="3">
        <v>153.72800000000001</v>
      </c>
      <c r="S4605" s="5">
        <v>4</v>
      </c>
      <c r="T4605" s="4">
        <v>0.2</v>
      </c>
      <c r="U4605" s="3">
        <v>53.8048</v>
      </c>
      <c r="V4605" t="str">
        <f t="shared" si="142"/>
        <v>May-2015</v>
      </c>
      <c r="W4605" s="4">
        <f t="shared" si="143"/>
        <v>0.35</v>
      </c>
    </row>
    <row r="4606" spans="1:23" x14ac:dyDescent="0.3">
      <c r="A4606">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s="5">
        <v>2</v>
      </c>
      <c r="T4606" s="4">
        <v>0.2</v>
      </c>
      <c r="U4606" s="3">
        <v>4.4311999999999996</v>
      </c>
      <c r="V4606" t="str">
        <f t="shared" si="142"/>
        <v>May-2015</v>
      </c>
      <c r="W4606" s="4">
        <f t="shared" si="143"/>
        <v>0.36249999999999993</v>
      </c>
    </row>
    <row r="4607" spans="1:23" x14ac:dyDescent="0.3">
      <c r="A4607">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167.94399999999999</v>
      </c>
      <c r="S4607" s="5">
        <v>7</v>
      </c>
      <c r="T4607" s="4">
        <v>0.2</v>
      </c>
      <c r="U4607" s="3">
        <v>50.383200000000002</v>
      </c>
      <c r="V4607" t="str">
        <f t="shared" si="142"/>
        <v>May-2015</v>
      </c>
      <c r="W4607" s="4">
        <f t="shared" si="143"/>
        <v>0.30000000000000004</v>
      </c>
    </row>
    <row r="4608" spans="1:23" x14ac:dyDescent="0.3">
      <c r="A4608">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s="5">
        <v>1</v>
      </c>
      <c r="T4608" s="4">
        <v>0</v>
      </c>
      <c r="U4608" s="3">
        <v>13.3371</v>
      </c>
      <c r="V4608" t="str">
        <f t="shared" si="142"/>
        <v>Jun-2015</v>
      </c>
      <c r="W4608" s="4">
        <f t="shared" si="143"/>
        <v>0.28999999999999998</v>
      </c>
    </row>
    <row r="4609" spans="1:23" x14ac:dyDescent="0.3">
      <c r="A4609">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s="5">
        <v>3</v>
      </c>
      <c r="T4609" s="4">
        <v>0</v>
      </c>
      <c r="U4609" s="3">
        <v>160.62299999999999</v>
      </c>
      <c r="V4609" t="str">
        <f t="shared" si="142"/>
        <v>Jun-2015</v>
      </c>
      <c r="W4609" s="4">
        <f t="shared" si="143"/>
        <v>0.3</v>
      </c>
    </row>
    <row r="4610" spans="1:23" x14ac:dyDescent="0.3">
      <c r="A4610">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s="5">
        <v>2</v>
      </c>
      <c r="T4610" s="4">
        <v>0.2</v>
      </c>
      <c r="U4610" s="3">
        <v>2.0573999999999999</v>
      </c>
      <c r="V4610" t="str">
        <f t="shared" si="142"/>
        <v>Jun-2015</v>
      </c>
      <c r="W4610" s="4">
        <f t="shared" si="143"/>
        <v>0.33749999999999997</v>
      </c>
    </row>
    <row r="4611" spans="1:23" x14ac:dyDescent="0.3">
      <c r="A4611">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s="3">
        <v>45.36</v>
      </c>
      <c r="S4611" s="5">
        <v>7</v>
      </c>
      <c r="T4611" s="4">
        <v>0</v>
      </c>
      <c r="U4611" s="3">
        <v>21.7728</v>
      </c>
      <c r="V4611" t="str">
        <f t="shared" ref="V4611:V4674" si="144">TEXT(D4611,"mmm-yyyy")</f>
        <v>Jun-2015</v>
      </c>
      <c r="W4611" s="4">
        <f t="shared" ref="W4611:W4674" si="145">IF(R4611=0,0,U4611/R4611)</f>
        <v>0.48</v>
      </c>
    </row>
    <row r="4612" spans="1:23" x14ac:dyDescent="0.3">
      <c r="A4612">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s="5">
        <v>8</v>
      </c>
      <c r="T4612" s="4">
        <v>0</v>
      </c>
      <c r="U4612" s="3">
        <v>20.732800000000001</v>
      </c>
      <c r="V4612" t="str">
        <f t="shared" si="144"/>
        <v>Nov-2017</v>
      </c>
      <c r="W4612" s="4">
        <f t="shared" si="145"/>
        <v>0.44000000000000006</v>
      </c>
    </row>
    <row r="4613" spans="1:23" x14ac:dyDescent="0.3">
      <c r="A461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s="5">
        <v>4</v>
      </c>
      <c r="T4613" s="4">
        <v>0</v>
      </c>
      <c r="U4613" s="3">
        <v>15.68</v>
      </c>
      <c r="V4613" t="str">
        <f t="shared" si="144"/>
        <v>Jan-2016</v>
      </c>
      <c r="W4613" s="4">
        <f t="shared" si="145"/>
        <v>0.5</v>
      </c>
    </row>
    <row r="4614" spans="1:23" x14ac:dyDescent="0.3">
      <c r="A4614">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s="5">
        <v>3</v>
      </c>
      <c r="T4614" s="4">
        <v>0.2</v>
      </c>
      <c r="U4614" s="3">
        <v>3.5712000000000002</v>
      </c>
      <c r="V4614" t="str">
        <f t="shared" si="144"/>
        <v>Jan-2017</v>
      </c>
      <c r="W4614" s="4">
        <f t="shared" si="145"/>
        <v>7.4999999999999997E-2</v>
      </c>
    </row>
    <row r="4615" spans="1:23" x14ac:dyDescent="0.3">
      <c r="A4615">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v>
      </c>
      <c r="S4615" s="5">
        <v>5</v>
      </c>
      <c r="T4615" s="4">
        <v>0.2</v>
      </c>
      <c r="U4615" s="3">
        <v>8.218</v>
      </c>
      <c r="V4615" t="str">
        <f t="shared" si="144"/>
        <v>Jan-2017</v>
      </c>
      <c r="W4615" s="4">
        <f t="shared" si="145"/>
        <v>0.35</v>
      </c>
    </row>
    <row r="4616" spans="1:23" x14ac:dyDescent="0.3">
      <c r="A4616">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s="3">
        <v>62.79</v>
      </c>
      <c r="S4616" s="5">
        <v>3</v>
      </c>
      <c r="T4616" s="4">
        <v>0.8</v>
      </c>
      <c r="U4616" s="3">
        <v>-166.39349999999999</v>
      </c>
      <c r="V4616" t="str">
        <f t="shared" si="144"/>
        <v>Sep-2016</v>
      </c>
      <c r="W4616" s="4">
        <f t="shared" si="145"/>
        <v>-2.65</v>
      </c>
    </row>
    <row r="4617" spans="1:23" x14ac:dyDescent="0.3">
      <c r="A4617">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s="3">
        <v>28.44</v>
      </c>
      <c r="S4617" s="5">
        <v>9</v>
      </c>
      <c r="T4617" s="4">
        <v>0.2</v>
      </c>
      <c r="U4617" s="3">
        <v>4.266</v>
      </c>
      <c r="V4617" t="str">
        <f t="shared" si="144"/>
        <v>Sep-2016</v>
      </c>
      <c r="W4617" s="4">
        <f t="shared" si="145"/>
        <v>0.15</v>
      </c>
    </row>
    <row r="4618" spans="1:23" x14ac:dyDescent="0.3">
      <c r="A4618">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s="5">
        <v>3</v>
      </c>
      <c r="T4618" s="4">
        <v>0.2</v>
      </c>
      <c r="U4618" s="3">
        <v>6.7187999999999999</v>
      </c>
      <c r="V4618" t="str">
        <f t="shared" si="144"/>
        <v>Sep-2015</v>
      </c>
      <c r="W4618" s="4">
        <f t="shared" si="145"/>
        <v>4.9999999999999996E-2</v>
      </c>
    </row>
    <row r="4619" spans="1:23" x14ac:dyDescent="0.3">
      <c r="A4619">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s="3">
        <v>589.9</v>
      </c>
      <c r="S4619" s="5">
        <v>2</v>
      </c>
      <c r="T4619" s="4">
        <v>0</v>
      </c>
      <c r="U4619" s="3">
        <v>147.47499999999999</v>
      </c>
      <c r="V4619" t="str">
        <f t="shared" si="144"/>
        <v>Sep-2015</v>
      </c>
      <c r="W4619" s="4">
        <f t="shared" si="145"/>
        <v>0.25</v>
      </c>
    </row>
    <row r="4620" spans="1:23" x14ac:dyDescent="0.3">
      <c r="A4620">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542.94000000000005</v>
      </c>
      <c r="S4620" s="5">
        <v>3</v>
      </c>
      <c r="T4620" s="4">
        <v>0</v>
      </c>
      <c r="U4620" s="3">
        <v>141.1644</v>
      </c>
      <c r="V4620" t="str">
        <f t="shared" si="144"/>
        <v>Sep-2015</v>
      </c>
      <c r="W4620" s="4">
        <f t="shared" si="145"/>
        <v>0.25999999999999995</v>
      </c>
    </row>
    <row r="4621" spans="1:23" x14ac:dyDescent="0.3">
      <c r="A4621">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s="5">
        <v>6</v>
      </c>
      <c r="T4621" s="4">
        <v>0.2</v>
      </c>
      <c r="U4621" s="3">
        <v>1007.9832</v>
      </c>
      <c r="V4621" t="str">
        <f t="shared" si="144"/>
        <v>Dec-2017</v>
      </c>
      <c r="W4621" s="4">
        <f t="shared" si="145"/>
        <v>0.35</v>
      </c>
    </row>
    <row r="4622" spans="1:23" x14ac:dyDescent="0.3">
      <c r="A4622">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v>
      </c>
      <c r="S4622" s="5">
        <v>3</v>
      </c>
      <c r="T4622" s="4">
        <v>0.2</v>
      </c>
      <c r="U4622" s="3">
        <v>33.93</v>
      </c>
      <c r="V4622" t="str">
        <f t="shared" si="144"/>
        <v>Dec-2017</v>
      </c>
      <c r="W4622" s="4">
        <f t="shared" si="145"/>
        <v>0.375</v>
      </c>
    </row>
    <row r="4623" spans="1:23" x14ac:dyDescent="0.3">
      <c r="A462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s="5">
        <v>5</v>
      </c>
      <c r="T4623" s="4">
        <v>0</v>
      </c>
      <c r="U4623" s="3">
        <v>21.713999999999999</v>
      </c>
      <c r="V4623" t="str">
        <f t="shared" si="144"/>
        <v>Oct-2015</v>
      </c>
      <c r="W4623" s="4">
        <f t="shared" si="145"/>
        <v>0.27999999999999997</v>
      </c>
    </row>
    <row r="4624" spans="1:23" x14ac:dyDescent="0.3">
      <c r="A4624">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s="5">
        <v>3</v>
      </c>
      <c r="T4624" s="4">
        <v>0.2</v>
      </c>
      <c r="U4624" s="3">
        <v>-1.9872000000000001</v>
      </c>
      <c r="V4624" t="str">
        <f t="shared" si="144"/>
        <v>Sep-2017</v>
      </c>
      <c r="W4624" s="4">
        <f t="shared" si="145"/>
        <v>-0.22499999999999998</v>
      </c>
    </row>
    <row r="4625" spans="1:23" x14ac:dyDescent="0.3">
      <c r="A4625">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s="5">
        <v>4</v>
      </c>
      <c r="T4625" s="4">
        <v>0.2</v>
      </c>
      <c r="U4625" s="3">
        <v>62.137599999999999</v>
      </c>
      <c r="V4625" t="str">
        <f t="shared" si="144"/>
        <v>Sep-2017</v>
      </c>
      <c r="W4625" s="4">
        <f t="shared" si="145"/>
        <v>0.35</v>
      </c>
    </row>
    <row r="4626" spans="1:23" x14ac:dyDescent="0.3">
      <c r="A4626">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s="5">
        <v>2</v>
      </c>
      <c r="T4626" s="4">
        <v>0.2</v>
      </c>
      <c r="U4626" s="3">
        <v>-3.2309999999999999</v>
      </c>
      <c r="V4626" t="str">
        <f t="shared" si="144"/>
        <v>Sep-2017</v>
      </c>
      <c r="W4626" s="4">
        <f t="shared" si="145"/>
        <v>-1.2499999999999999E-2</v>
      </c>
    </row>
    <row r="4627" spans="1:23" x14ac:dyDescent="0.3">
      <c r="A4627">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s="5">
        <v>3</v>
      </c>
      <c r="T4627" s="4">
        <v>0.2</v>
      </c>
      <c r="U4627" s="3">
        <v>4.2408000000000001</v>
      </c>
      <c r="V4627" t="str">
        <f t="shared" si="144"/>
        <v>Sep-2017</v>
      </c>
      <c r="W4627" s="4">
        <f t="shared" si="145"/>
        <v>0.30000000000000004</v>
      </c>
    </row>
    <row r="4628" spans="1:23" x14ac:dyDescent="0.3">
      <c r="A4628">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s="5">
        <v>5</v>
      </c>
      <c r="T4628" s="4">
        <v>0</v>
      </c>
      <c r="U4628" s="3">
        <v>20.163</v>
      </c>
      <c r="V4628" t="str">
        <f t="shared" si="144"/>
        <v>Nov-2016</v>
      </c>
      <c r="W4628" s="4">
        <f t="shared" si="145"/>
        <v>0.26</v>
      </c>
    </row>
    <row r="4629" spans="1:23" x14ac:dyDescent="0.3">
      <c r="A4629">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s="5">
        <v>2</v>
      </c>
      <c r="T4629" s="4">
        <v>0</v>
      </c>
      <c r="U4629" s="3">
        <v>6.9664000000000001</v>
      </c>
      <c r="V4629" t="str">
        <f t="shared" si="144"/>
        <v>Nov-2016</v>
      </c>
      <c r="W4629" s="4">
        <f t="shared" si="145"/>
        <v>0.28000000000000003</v>
      </c>
    </row>
    <row r="4630" spans="1:23" x14ac:dyDescent="0.3">
      <c r="A4630">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s="3">
        <v>140.75</v>
      </c>
      <c r="S4630" s="5">
        <v>5</v>
      </c>
      <c r="T4630" s="4">
        <v>0</v>
      </c>
      <c r="U4630" s="3">
        <v>39.409999999999997</v>
      </c>
      <c r="V4630" t="str">
        <f t="shared" si="144"/>
        <v>Nov-2016</v>
      </c>
      <c r="W4630" s="4">
        <f t="shared" si="145"/>
        <v>0.27999999999999997</v>
      </c>
    </row>
    <row r="4631" spans="1:23" x14ac:dyDescent="0.3">
      <c r="A4631">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s="5">
        <v>3</v>
      </c>
      <c r="T4631" s="4">
        <v>0</v>
      </c>
      <c r="U4631" s="3">
        <v>9.8901000000000003</v>
      </c>
      <c r="V4631" t="str">
        <f t="shared" si="144"/>
        <v>Nov-2016</v>
      </c>
      <c r="W4631" s="4">
        <f t="shared" si="145"/>
        <v>0.27</v>
      </c>
    </row>
    <row r="4632" spans="1:23" x14ac:dyDescent="0.3">
      <c r="A4632">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s="3">
        <v>17.14</v>
      </c>
      <c r="S4632" s="5">
        <v>2</v>
      </c>
      <c r="T4632" s="4">
        <v>0</v>
      </c>
      <c r="U4632" s="3">
        <v>6.1703999999999999</v>
      </c>
      <c r="V4632" t="str">
        <f t="shared" si="144"/>
        <v>Oct-2015</v>
      </c>
      <c r="W4632" s="4">
        <f t="shared" si="145"/>
        <v>0.36</v>
      </c>
    </row>
    <row r="4633" spans="1:23" x14ac:dyDescent="0.3">
      <c r="A463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s="5">
        <v>5</v>
      </c>
      <c r="T4633" s="4">
        <v>0</v>
      </c>
      <c r="U4633" s="3">
        <v>24.84</v>
      </c>
      <c r="V4633" t="str">
        <f t="shared" si="144"/>
        <v>Aug-2017</v>
      </c>
      <c r="W4633" s="4">
        <f t="shared" si="145"/>
        <v>0.48</v>
      </c>
    </row>
    <row r="4634" spans="1:23" x14ac:dyDescent="0.3">
      <c r="A4634">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v>
      </c>
      <c r="S4634" s="5">
        <v>3</v>
      </c>
      <c r="T4634" s="4">
        <v>0</v>
      </c>
      <c r="U4634" s="3">
        <v>11.1564</v>
      </c>
      <c r="V4634" t="str">
        <f t="shared" si="144"/>
        <v>Aug-2017</v>
      </c>
      <c r="W4634" s="4">
        <f t="shared" si="145"/>
        <v>0.09</v>
      </c>
    </row>
    <row r="4635" spans="1:23" x14ac:dyDescent="0.3">
      <c r="A4635">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s="3">
        <v>586.39800000000002</v>
      </c>
      <c r="S4635" s="5">
        <v>6</v>
      </c>
      <c r="T4635" s="4">
        <v>0.15</v>
      </c>
      <c r="U4635" s="3">
        <v>34.494</v>
      </c>
      <c r="V4635" t="str">
        <f t="shared" si="144"/>
        <v>Aug-2015</v>
      </c>
      <c r="W4635" s="4">
        <f t="shared" si="145"/>
        <v>5.8823529411764705E-2</v>
      </c>
    </row>
    <row r="4636" spans="1:23" x14ac:dyDescent="0.3">
      <c r="A4636">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s="5">
        <v>1</v>
      </c>
      <c r="T4636" s="4">
        <v>0</v>
      </c>
      <c r="U4636" s="3">
        <v>3.2391999999999999</v>
      </c>
      <c r="V4636" t="str">
        <f t="shared" si="144"/>
        <v>Aug-2015</v>
      </c>
      <c r="W4636" s="4">
        <f t="shared" si="145"/>
        <v>3.9999999999999994E-2</v>
      </c>
    </row>
    <row r="4637" spans="1:23" x14ac:dyDescent="0.3">
      <c r="A4637">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s="5">
        <v>3</v>
      </c>
      <c r="T4637" s="4">
        <v>0</v>
      </c>
      <c r="U4637" s="3">
        <v>9.7175999999999991</v>
      </c>
      <c r="V4637" t="str">
        <f t="shared" si="144"/>
        <v>Mar-2017</v>
      </c>
      <c r="W4637" s="4">
        <f t="shared" si="145"/>
        <v>3.9999999999999994E-2</v>
      </c>
    </row>
    <row r="4638" spans="1:23" x14ac:dyDescent="0.3">
      <c r="A4638">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s="5">
        <v>4</v>
      </c>
      <c r="T4638" s="4">
        <v>0</v>
      </c>
      <c r="U4638" s="3">
        <v>33.458399999999997</v>
      </c>
      <c r="V4638" t="str">
        <f t="shared" si="144"/>
        <v>Apr-2017</v>
      </c>
      <c r="W4638" s="4">
        <f t="shared" si="145"/>
        <v>0.26999999999999996</v>
      </c>
    </row>
    <row r="4639" spans="1:23" x14ac:dyDescent="0.3">
      <c r="A4639">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s="5">
        <v>3</v>
      </c>
      <c r="T4639" s="4">
        <v>0</v>
      </c>
      <c r="U4639" s="3">
        <v>5.6993999999999998</v>
      </c>
      <c r="V4639" t="str">
        <f t="shared" si="144"/>
        <v>Apr-2017</v>
      </c>
      <c r="W4639" s="4">
        <f t="shared" si="145"/>
        <v>0.45999999999999996</v>
      </c>
    </row>
    <row r="4640" spans="1:23" x14ac:dyDescent="0.3">
      <c r="A4640">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s="3">
        <v>47.3</v>
      </c>
      <c r="S4640" s="5">
        <v>2</v>
      </c>
      <c r="T4640" s="4">
        <v>0</v>
      </c>
      <c r="U4640" s="3">
        <v>12.298</v>
      </c>
      <c r="V4640" t="str">
        <f t="shared" si="144"/>
        <v>Apr-2017</v>
      </c>
      <c r="W4640" s="4">
        <f t="shared" si="145"/>
        <v>0.26</v>
      </c>
    </row>
    <row r="4641" spans="1:23" x14ac:dyDescent="0.3">
      <c r="A4641">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s="3">
        <v>1599.92</v>
      </c>
      <c r="S4641" s="5">
        <v>8</v>
      </c>
      <c r="T4641" s="4">
        <v>0</v>
      </c>
      <c r="U4641" s="3">
        <v>751.9624</v>
      </c>
      <c r="V4641" t="str">
        <f t="shared" si="144"/>
        <v>Sep-2016</v>
      </c>
      <c r="W4641" s="4">
        <f t="shared" si="145"/>
        <v>0.47</v>
      </c>
    </row>
    <row r="4642" spans="1:23" x14ac:dyDescent="0.3">
      <c r="A4642">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s="3">
        <v>11.09</v>
      </c>
      <c r="S4642" s="5">
        <v>1</v>
      </c>
      <c r="T4642" s="4">
        <v>0</v>
      </c>
      <c r="U4642" s="3">
        <v>5.4340999999999999</v>
      </c>
      <c r="V4642" t="str">
        <f t="shared" si="144"/>
        <v>Sep-2016</v>
      </c>
      <c r="W4642" s="4">
        <f t="shared" si="145"/>
        <v>0.49</v>
      </c>
    </row>
    <row r="4643" spans="1:23" x14ac:dyDescent="0.3">
      <c r="A464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s="3">
        <v>3.1680000000000001</v>
      </c>
      <c r="S4643" s="5">
        <v>4</v>
      </c>
      <c r="T4643" s="4">
        <v>0.7</v>
      </c>
      <c r="U4643" s="3">
        <v>-2.5344000000000002</v>
      </c>
      <c r="V4643" t="str">
        <f t="shared" si="144"/>
        <v>Oct-2017</v>
      </c>
      <c r="W4643" s="4">
        <f t="shared" si="145"/>
        <v>-0.8</v>
      </c>
    </row>
    <row r="4644" spans="1:23" x14ac:dyDescent="0.3">
      <c r="A4644">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s="3">
        <v>579.13599999999997</v>
      </c>
      <c r="S4644" s="5">
        <v>4</v>
      </c>
      <c r="T4644" s="4">
        <v>0.2</v>
      </c>
      <c r="U4644" s="3">
        <v>-28.956800000000001</v>
      </c>
      <c r="V4644" t="str">
        <f t="shared" si="144"/>
        <v>Oct-2017</v>
      </c>
      <c r="W4644" s="4">
        <f t="shared" si="145"/>
        <v>-0.05</v>
      </c>
    </row>
    <row r="4645" spans="1:23" x14ac:dyDescent="0.3">
      <c r="A4645">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s="3">
        <v>6.3680000000000003</v>
      </c>
      <c r="S4645" s="5">
        <v>2</v>
      </c>
      <c r="T4645" s="4">
        <v>0.2</v>
      </c>
      <c r="U4645" s="3">
        <v>2.1492</v>
      </c>
      <c r="V4645" t="str">
        <f t="shared" si="144"/>
        <v>Aug-2015</v>
      </c>
      <c r="W4645" s="4">
        <f t="shared" si="145"/>
        <v>0.33749999999999997</v>
      </c>
    </row>
    <row r="4646" spans="1:23" x14ac:dyDescent="0.3">
      <c r="A4646">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s="3">
        <v>558.4</v>
      </c>
      <c r="S4646" s="5">
        <v>2</v>
      </c>
      <c r="T4646" s="4">
        <v>0.2</v>
      </c>
      <c r="U4646" s="3">
        <v>41.88</v>
      </c>
      <c r="V4646" t="str">
        <f t="shared" si="144"/>
        <v>Aug-2015</v>
      </c>
      <c r="W4646" s="4">
        <f t="shared" si="145"/>
        <v>7.5000000000000011E-2</v>
      </c>
    </row>
    <row r="4647" spans="1:23" x14ac:dyDescent="0.3">
      <c r="A4647">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s="3">
        <v>145.76400000000001</v>
      </c>
      <c r="S4647" s="5">
        <v>2</v>
      </c>
      <c r="T4647" s="4">
        <v>0.1</v>
      </c>
      <c r="U4647" s="3">
        <v>-8.0980000000000008</v>
      </c>
      <c r="V4647" t="str">
        <f t="shared" si="144"/>
        <v>Aug-2016</v>
      </c>
      <c r="W4647" s="4">
        <f t="shared" si="145"/>
        <v>-5.5555555555555559E-2</v>
      </c>
    </row>
    <row r="4648" spans="1:23" x14ac:dyDescent="0.3">
      <c r="A4648">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v>
      </c>
      <c r="S4648" s="5">
        <v>3</v>
      </c>
      <c r="T4648" s="4">
        <v>0</v>
      </c>
      <c r="U4648" s="3">
        <v>6.1289999999999996</v>
      </c>
      <c r="V4648" t="str">
        <f t="shared" si="144"/>
        <v>Jun-2014</v>
      </c>
      <c r="W4648" s="4">
        <f t="shared" si="145"/>
        <v>0.45</v>
      </c>
    </row>
    <row r="4649" spans="1:23" x14ac:dyDescent="0.3">
      <c r="A4649">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s="3">
        <v>434.64600000000002</v>
      </c>
      <c r="S4649" s="5">
        <v>3</v>
      </c>
      <c r="T4649" s="4">
        <v>0.1</v>
      </c>
      <c r="U4649" s="3">
        <v>62.782200000000003</v>
      </c>
      <c r="V4649" t="str">
        <f t="shared" si="144"/>
        <v>May-2016</v>
      </c>
      <c r="W4649" s="4">
        <f t="shared" si="145"/>
        <v>0.14444444444444446</v>
      </c>
    </row>
    <row r="4650" spans="1:23" x14ac:dyDescent="0.3">
      <c r="A4650">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s="3">
        <v>440.19</v>
      </c>
      <c r="S4650" s="5">
        <v>9</v>
      </c>
      <c r="T4650" s="4">
        <v>0</v>
      </c>
      <c r="U4650" s="3">
        <v>206.88929999999999</v>
      </c>
      <c r="V4650" t="str">
        <f t="shared" si="144"/>
        <v>May-2017</v>
      </c>
      <c r="W4650" s="4">
        <f t="shared" si="145"/>
        <v>0.47</v>
      </c>
    </row>
    <row r="4651" spans="1:23" x14ac:dyDescent="0.3">
      <c r="A4651">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s="5">
        <v>5</v>
      </c>
      <c r="T4651" s="4">
        <v>0</v>
      </c>
      <c r="U4651" s="3">
        <v>1.9319999999999999</v>
      </c>
      <c r="V4651" t="str">
        <f t="shared" si="144"/>
        <v>May-2017</v>
      </c>
      <c r="W4651" s="4">
        <f t="shared" si="145"/>
        <v>2.9999999999999995E-2</v>
      </c>
    </row>
    <row r="4652" spans="1:23" x14ac:dyDescent="0.3">
      <c r="A4652">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244.55</v>
      </c>
      <c r="S4652" s="5">
        <v>5</v>
      </c>
      <c r="T4652" s="4">
        <v>0</v>
      </c>
      <c r="U4652" s="3">
        <v>114.9385</v>
      </c>
      <c r="V4652" t="str">
        <f t="shared" si="144"/>
        <v>Apr-2017</v>
      </c>
      <c r="W4652" s="4">
        <f t="shared" si="145"/>
        <v>0.47</v>
      </c>
    </row>
    <row r="4653" spans="1:23" x14ac:dyDescent="0.3">
      <c r="A465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s="3">
        <v>195.76</v>
      </c>
      <c r="S4653" s="5">
        <v>4</v>
      </c>
      <c r="T4653" s="4">
        <v>0</v>
      </c>
      <c r="U4653" s="3">
        <v>97.88</v>
      </c>
      <c r="V4653" t="str">
        <f t="shared" si="144"/>
        <v>Apr-2017</v>
      </c>
      <c r="W4653" s="4">
        <f t="shared" si="145"/>
        <v>0.5</v>
      </c>
    </row>
    <row r="4654" spans="1:23" x14ac:dyDescent="0.3">
      <c r="A4654">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s="3">
        <v>11.76</v>
      </c>
      <c r="S4654" s="5">
        <v>2</v>
      </c>
      <c r="T4654" s="4">
        <v>0</v>
      </c>
      <c r="U4654" s="3">
        <v>5.7624000000000004</v>
      </c>
      <c r="V4654" t="str">
        <f t="shared" si="144"/>
        <v>Feb-2017</v>
      </c>
      <c r="W4654" s="4">
        <f t="shared" si="145"/>
        <v>0.49000000000000005</v>
      </c>
    </row>
    <row r="4655" spans="1:23" x14ac:dyDescent="0.3">
      <c r="A4655">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s="3">
        <v>166.45</v>
      </c>
      <c r="S4655" s="5">
        <v>5</v>
      </c>
      <c r="T4655" s="4">
        <v>0</v>
      </c>
      <c r="U4655" s="3">
        <v>39.948</v>
      </c>
      <c r="V4655" t="str">
        <f t="shared" si="144"/>
        <v>Feb-2017</v>
      </c>
      <c r="W4655" s="4">
        <f t="shared" si="145"/>
        <v>0.24000000000000002</v>
      </c>
    </row>
    <row r="4656" spans="1:23" x14ac:dyDescent="0.3">
      <c r="A4656">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s="3">
        <v>2.88</v>
      </c>
      <c r="S4656" s="5">
        <v>1</v>
      </c>
      <c r="T4656" s="4">
        <v>0</v>
      </c>
      <c r="U4656" s="3">
        <v>1.3535999999999999</v>
      </c>
      <c r="V4656" t="str">
        <f t="shared" si="144"/>
        <v>Jun-2017</v>
      </c>
      <c r="W4656" s="4">
        <f t="shared" si="145"/>
        <v>0.47</v>
      </c>
    </row>
    <row r="4657" spans="1:23" x14ac:dyDescent="0.3">
      <c r="A4657">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45.247999999999998</v>
      </c>
      <c r="S4657" s="5">
        <v>2</v>
      </c>
      <c r="T4657" s="4">
        <v>0.2</v>
      </c>
      <c r="U4657" s="3">
        <v>3.9592000000000001</v>
      </c>
      <c r="V4657" t="str">
        <f t="shared" si="144"/>
        <v>May-2014</v>
      </c>
      <c r="W4657" s="4">
        <f t="shared" si="145"/>
        <v>8.7500000000000008E-2</v>
      </c>
    </row>
    <row r="4658" spans="1:23" x14ac:dyDescent="0.3">
      <c r="A4658">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s="3">
        <v>59.904000000000003</v>
      </c>
      <c r="S4658" s="5">
        <v>2</v>
      </c>
      <c r="T4658" s="4">
        <v>0.2</v>
      </c>
      <c r="U4658" s="3">
        <v>14.2272</v>
      </c>
      <c r="V4658" t="str">
        <f t="shared" si="144"/>
        <v>May-2015</v>
      </c>
      <c r="W4658" s="4">
        <f t="shared" si="145"/>
        <v>0.23749999999999999</v>
      </c>
    </row>
    <row r="4659" spans="1:23" x14ac:dyDescent="0.3">
      <c r="A4659">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s="3">
        <v>23.696000000000002</v>
      </c>
      <c r="S4659" s="5">
        <v>2</v>
      </c>
      <c r="T4659" s="4">
        <v>0.2</v>
      </c>
      <c r="U4659" s="3">
        <v>6.5164</v>
      </c>
      <c r="V4659" t="str">
        <f t="shared" si="144"/>
        <v>May-2015</v>
      </c>
      <c r="W4659" s="4">
        <f t="shared" si="145"/>
        <v>0.27499999999999997</v>
      </c>
    </row>
    <row r="4660" spans="1:23" x14ac:dyDescent="0.3">
      <c r="A4660">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s="3">
        <v>7.968</v>
      </c>
      <c r="S4660" s="5">
        <v>2</v>
      </c>
      <c r="T4660" s="4">
        <v>0.2</v>
      </c>
      <c r="U4660" s="3">
        <v>2.8883999999999999</v>
      </c>
      <c r="V4660" t="str">
        <f t="shared" si="144"/>
        <v>May-2015</v>
      </c>
      <c r="W4660" s="4">
        <f t="shared" si="145"/>
        <v>0.36249999999999999</v>
      </c>
    </row>
    <row r="4661" spans="1:23" x14ac:dyDescent="0.3">
      <c r="A4661">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s="3">
        <v>18.2</v>
      </c>
      <c r="S4661" s="5">
        <v>7</v>
      </c>
      <c r="T4661" s="4">
        <v>0.2</v>
      </c>
      <c r="U4661" s="3">
        <v>2.0474999999999999</v>
      </c>
      <c r="V4661" t="str">
        <f t="shared" si="144"/>
        <v>May-2015</v>
      </c>
      <c r="W4661" s="4">
        <f t="shared" si="145"/>
        <v>0.1125</v>
      </c>
    </row>
    <row r="4662" spans="1:23" x14ac:dyDescent="0.3">
      <c r="A4662">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s="3">
        <v>27.552</v>
      </c>
      <c r="S4662" s="5">
        <v>3</v>
      </c>
      <c r="T4662" s="4">
        <v>0.2</v>
      </c>
      <c r="U4662" s="3">
        <v>-0.34439999999999998</v>
      </c>
      <c r="V4662" t="str">
        <f t="shared" si="144"/>
        <v>May-2015</v>
      </c>
      <c r="W4662" s="4">
        <f t="shared" si="145"/>
        <v>-1.2499999999999999E-2</v>
      </c>
    </row>
    <row r="4663" spans="1:23" x14ac:dyDescent="0.3">
      <c r="A466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s="3">
        <v>844.11599999999999</v>
      </c>
      <c r="S4663" s="5">
        <v>6</v>
      </c>
      <c r="T4663" s="4">
        <v>0.3</v>
      </c>
      <c r="U4663" s="3">
        <v>-36.176400000000001</v>
      </c>
      <c r="V4663" t="str">
        <f t="shared" si="144"/>
        <v>May-2015</v>
      </c>
      <c r="W4663" s="4">
        <f t="shared" si="145"/>
        <v>-4.2857142857142858E-2</v>
      </c>
    </row>
    <row r="4664" spans="1:23" x14ac:dyDescent="0.3">
      <c r="A4664">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s="3">
        <v>76.751999999999995</v>
      </c>
      <c r="S4664" s="5">
        <v>3</v>
      </c>
      <c r="T4664" s="4">
        <v>0.2</v>
      </c>
      <c r="U4664" s="3">
        <v>-9.5939999999999994</v>
      </c>
      <c r="V4664" t="str">
        <f t="shared" si="144"/>
        <v>May-2015</v>
      </c>
      <c r="W4664" s="4">
        <f t="shared" si="145"/>
        <v>-0.125</v>
      </c>
    </row>
    <row r="4665" spans="1:23" x14ac:dyDescent="0.3">
      <c r="A4665">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s="5">
        <v>1</v>
      </c>
      <c r="T4665" s="4">
        <v>0.2</v>
      </c>
      <c r="U4665" s="3">
        <v>1.05</v>
      </c>
      <c r="V4665" t="str">
        <f t="shared" si="144"/>
        <v>Sep-2016</v>
      </c>
      <c r="W4665" s="4">
        <f t="shared" si="145"/>
        <v>0.35000000000000003</v>
      </c>
    </row>
    <row r="4666" spans="1:23" x14ac:dyDescent="0.3">
      <c r="A4666">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s="5">
        <v>9</v>
      </c>
      <c r="T4666" s="4">
        <v>0.7</v>
      </c>
      <c r="U4666" s="3">
        <v>-6.0048000000000004</v>
      </c>
      <c r="V4666" t="str">
        <f t="shared" si="144"/>
        <v>Sep-2016</v>
      </c>
      <c r="W4666" s="4">
        <f t="shared" si="145"/>
        <v>-0.8</v>
      </c>
    </row>
    <row r="4667" spans="1:23" x14ac:dyDescent="0.3">
      <c r="A4667">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s="5">
        <v>2</v>
      </c>
      <c r="T4667" s="4">
        <v>0.2</v>
      </c>
      <c r="U4667" s="3">
        <v>5.7960000000000003</v>
      </c>
      <c r="V4667" t="str">
        <f t="shared" si="144"/>
        <v>Sep-2016</v>
      </c>
      <c r="W4667" s="4">
        <f t="shared" si="145"/>
        <v>0.35000000000000003</v>
      </c>
    </row>
    <row r="4668" spans="1:23" x14ac:dyDescent="0.3">
      <c r="A4668">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s="5">
        <v>4</v>
      </c>
      <c r="T4668" s="4">
        <v>0</v>
      </c>
      <c r="U4668" s="3">
        <v>34.365600000000001</v>
      </c>
      <c r="V4668" t="str">
        <f t="shared" si="144"/>
        <v>Jan-2016</v>
      </c>
      <c r="W4668" s="4">
        <f t="shared" si="145"/>
        <v>0.43</v>
      </c>
    </row>
    <row r="4669" spans="1:23" x14ac:dyDescent="0.3">
      <c r="A4669">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s="5">
        <v>2</v>
      </c>
      <c r="T4669" s="4">
        <v>0</v>
      </c>
      <c r="U4669" s="3">
        <v>13.296200000000001</v>
      </c>
      <c r="V4669" t="str">
        <f t="shared" si="144"/>
        <v>Jan-2016</v>
      </c>
      <c r="W4669" s="4">
        <f t="shared" si="145"/>
        <v>0.19</v>
      </c>
    </row>
    <row r="4670" spans="1:23" x14ac:dyDescent="0.3">
      <c r="A4670">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11.06</v>
      </c>
      <c r="S4670" s="5">
        <v>10</v>
      </c>
      <c r="T4670" s="4">
        <v>0.8</v>
      </c>
      <c r="U4670" s="3">
        <v>-18.802</v>
      </c>
      <c r="V4670" t="str">
        <f t="shared" si="144"/>
        <v>May-2017</v>
      </c>
      <c r="W4670" s="4">
        <f t="shared" si="145"/>
        <v>-1.7</v>
      </c>
    </row>
    <row r="4671" spans="1:23" x14ac:dyDescent="0.3">
      <c r="A4671">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s="5">
        <v>7</v>
      </c>
      <c r="T4671" s="4">
        <v>0.32</v>
      </c>
      <c r="U4671" s="3">
        <v>-119.1918</v>
      </c>
      <c r="V4671" t="str">
        <f t="shared" si="144"/>
        <v>May-2017</v>
      </c>
      <c r="W4671" s="4">
        <f t="shared" si="145"/>
        <v>-0.19117647058823531</v>
      </c>
    </row>
    <row r="4672" spans="1:23" x14ac:dyDescent="0.3">
      <c r="A4672">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s="3">
        <v>772.68</v>
      </c>
      <c r="S4672" s="5">
        <v>5</v>
      </c>
      <c r="T4672" s="4">
        <v>0.2</v>
      </c>
      <c r="U4672" s="3">
        <v>-57.951000000000001</v>
      </c>
      <c r="V4672" t="str">
        <f t="shared" si="144"/>
        <v>May-2017</v>
      </c>
      <c r="W4672" s="4">
        <f t="shared" si="145"/>
        <v>-7.5000000000000011E-2</v>
      </c>
    </row>
    <row r="4673" spans="1:23" x14ac:dyDescent="0.3">
      <c r="A467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v>
      </c>
      <c r="S4673" s="5">
        <v>4</v>
      </c>
      <c r="T4673" s="4">
        <v>0.1</v>
      </c>
      <c r="U4673" s="3">
        <v>72.358000000000004</v>
      </c>
      <c r="V4673" t="str">
        <f t="shared" si="144"/>
        <v>Aug-2016</v>
      </c>
      <c r="W4673" s="4">
        <f t="shared" si="145"/>
        <v>0.25555555555555559</v>
      </c>
    </row>
    <row r="4674" spans="1:23" x14ac:dyDescent="0.3">
      <c r="A4674">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s="5">
        <v>4</v>
      </c>
      <c r="T4674" s="4">
        <v>0</v>
      </c>
      <c r="U4674" s="3">
        <v>165.34960000000001</v>
      </c>
      <c r="V4674" t="str">
        <f t="shared" si="144"/>
        <v>Aug-2016</v>
      </c>
      <c r="W4674" s="4">
        <f t="shared" si="145"/>
        <v>0.26</v>
      </c>
    </row>
    <row r="4675" spans="1:23" x14ac:dyDescent="0.3">
      <c r="A4675">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s="5">
        <v>1</v>
      </c>
      <c r="T4675" s="4">
        <v>0</v>
      </c>
      <c r="U4675" s="3">
        <v>33.3172</v>
      </c>
      <c r="V4675" t="str">
        <f t="shared" ref="V4675:V4738" si="146">TEXT(D4675,"mmm-yyyy")</f>
        <v>Aug-2016</v>
      </c>
      <c r="W4675" s="4">
        <f t="shared" ref="W4675:W4738" si="147">IF(R4675=0,0,U4675/R4675)</f>
        <v>0.28000000000000003</v>
      </c>
    </row>
    <row r="4676" spans="1:23" x14ac:dyDescent="0.3">
      <c r="A4676">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s="5">
        <v>3</v>
      </c>
      <c r="T4676" s="4">
        <v>0</v>
      </c>
      <c r="U4676" s="3">
        <v>30.023399999999999</v>
      </c>
      <c r="V4676" t="str">
        <f t="shared" si="146"/>
        <v>Aug-2016</v>
      </c>
      <c r="W4676" s="4">
        <f t="shared" si="147"/>
        <v>0.11</v>
      </c>
    </row>
    <row r="4677" spans="1:23" x14ac:dyDescent="0.3">
      <c r="A4677">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s="3">
        <v>15.007999999999999</v>
      </c>
      <c r="S4677" s="5">
        <v>2</v>
      </c>
      <c r="T4677" s="4">
        <v>0.2</v>
      </c>
      <c r="U4677" s="3">
        <v>1.5007999999999999</v>
      </c>
      <c r="V4677" t="str">
        <f t="shared" si="146"/>
        <v>Mar-2017</v>
      </c>
      <c r="W4677" s="4">
        <f t="shared" si="147"/>
        <v>0.1</v>
      </c>
    </row>
    <row r="4678" spans="1:23" x14ac:dyDescent="0.3">
      <c r="A4678">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s="3">
        <v>33.088000000000001</v>
      </c>
      <c r="S4678" s="5">
        <v>4</v>
      </c>
      <c r="T4678" s="4">
        <v>0.2</v>
      </c>
      <c r="U4678" s="3">
        <v>11.167199999999999</v>
      </c>
      <c r="V4678" t="str">
        <f t="shared" si="146"/>
        <v>Mar-2014</v>
      </c>
      <c r="W4678" s="4">
        <f t="shared" si="147"/>
        <v>0.33749999999999997</v>
      </c>
    </row>
    <row r="4679" spans="1:23" x14ac:dyDescent="0.3">
      <c r="A4679">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s="3">
        <v>80.98</v>
      </c>
      <c r="S4679" s="5">
        <v>1</v>
      </c>
      <c r="T4679" s="4">
        <v>0</v>
      </c>
      <c r="U4679" s="3">
        <v>3.2391999999999999</v>
      </c>
      <c r="V4679" t="str">
        <f t="shared" si="146"/>
        <v>Mar-2014</v>
      </c>
      <c r="W4679" s="4">
        <f t="shared" si="147"/>
        <v>3.9999999999999994E-2</v>
      </c>
    </row>
    <row r="4680" spans="1:23" x14ac:dyDescent="0.3">
      <c r="A4680">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s="3">
        <v>82.8</v>
      </c>
      <c r="S4680" s="5">
        <v>12</v>
      </c>
      <c r="T4680" s="4">
        <v>0</v>
      </c>
      <c r="U4680" s="3">
        <v>6.6239999999999997</v>
      </c>
      <c r="V4680" t="str">
        <f t="shared" si="146"/>
        <v>Mar-2014</v>
      </c>
      <c r="W4680" s="4">
        <f t="shared" si="147"/>
        <v>0.08</v>
      </c>
    </row>
    <row r="4681" spans="1:23" x14ac:dyDescent="0.3">
      <c r="A4681">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s="3">
        <v>21.36</v>
      </c>
      <c r="S4681" s="5">
        <v>2</v>
      </c>
      <c r="T4681" s="4">
        <v>0</v>
      </c>
      <c r="U4681" s="3">
        <v>5.7671999999999999</v>
      </c>
      <c r="V4681" t="str">
        <f t="shared" si="146"/>
        <v>Mar-2014</v>
      </c>
      <c r="W4681" s="4">
        <f t="shared" si="147"/>
        <v>0.27</v>
      </c>
    </row>
    <row r="4682" spans="1:23" x14ac:dyDescent="0.3">
      <c r="A4682">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s="3">
        <v>62.048000000000002</v>
      </c>
      <c r="S4682" s="5">
        <v>2</v>
      </c>
      <c r="T4682" s="4">
        <v>0.2</v>
      </c>
      <c r="U4682" s="3">
        <v>20.165600000000001</v>
      </c>
      <c r="V4682" t="str">
        <f t="shared" si="146"/>
        <v>Mar-2014</v>
      </c>
      <c r="W4682" s="4">
        <f t="shared" si="147"/>
        <v>0.32500000000000001</v>
      </c>
    </row>
    <row r="4683" spans="1:23" x14ac:dyDescent="0.3">
      <c r="A468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s="3">
        <v>29.61</v>
      </c>
      <c r="S4683" s="5">
        <v>9</v>
      </c>
      <c r="T4683" s="4">
        <v>0</v>
      </c>
      <c r="U4683" s="3">
        <v>13.3245</v>
      </c>
      <c r="V4683" t="str">
        <f t="shared" si="146"/>
        <v>Jul-2016</v>
      </c>
      <c r="W4683" s="4">
        <f t="shared" si="147"/>
        <v>0.45</v>
      </c>
    </row>
    <row r="4684" spans="1:23" x14ac:dyDescent="0.3">
      <c r="A4684">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s="5">
        <v>9</v>
      </c>
      <c r="T4684" s="4">
        <v>0.2</v>
      </c>
      <c r="U4684" s="3">
        <v>86.392799999999994</v>
      </c>
      <c r="V4684" t="str">
        <f t="shared" si="146"/>
        <v>Dec-2016</v>
      </c>
      <c r="W4684" s="4">
        <f t="shared" si="147"/>
        <v>9.9999999999999992E-2</v>
      </c>
    </row>
    <row r="4685" spans="1:23" x14ac:dyDescent="0.3">
      <c r="A4685">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s="3">
        <v>241.92</v>
      </c>
      <c r="S4685" s="5">
        <v>4</v>
      </c>
      <c r="T4685" s="4">
        <v>0.4</v>
      </c>
      <c r="U4685" s="3">
        <v>-56.448</v>
      </c>
      <c r="V4685" t="str">
        <f t="shared" si="146"/>
        <v>Sep-2016</v>
      </c>
      <c r="W4685" s="4">
        <f t="shared" si="147"/>
        <v>-0.23333333333333334</v>
      </c>
    </row>
    <row r="4686" spans="1:23" x14ac:dyDescent="0.3">
      <c r="A4686">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s="3">
        <v>163.88</v>
      </c>
      <c r="S4686" s="5">
        <v>4</v>
      </c>
      <c r="T4686" s="4">
        <v>0.5</v>
      </c>
      <c r="U4686" s="3">
        <v>-81.94</v>
      </c>
      <c r="V4686" t="str">
        <f t="shared" si="146"/>
        <v>Sep-2016</v>
      </c>
      <c r="W4686" s="4">
        <f t="shared" si="147"/>
        <v>-0.5</v>
      </c>
    </row>
    <row r="4687" spans="1:23" x14ac:dyDescent="0.3">
      <c r="A4687">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s="5">
        <v>2</v>
      </c>
      <c r="T4687" s="4">
        <v>0.7</v>
      </c>
      <c r="U4687" s="3">
        <v>-2.7888000000000002</v>
      </c>
      <c r="V4687" t="str">
        <f t="shared" si="146"/>
        <v>Sep-2016</v>
      </c>
      <c r="W4687" s="4">
        <f t="shared" si="147"/>
        <v>-0.8</v>
      </c>
    </row>
    <row r="4688" spans="1:23" x14ac:dyDescent="0.3">
      <c r="A4688">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s="5">
        <v>7</v>
      </c>
      <c r="T4688" s="4">
        <v>0.2</v>
      </c>
      <c r="U4688" s="3">
        <v>-2.3814000000000002</v>
      </c>
      <c r="V4688" t="str">
        <f t="shared" si="146"/>
        <v>Sep-2016</v>
      </c>
      <c r="W4688" s="4">
        <f t="shared" si="147"/>
        <v>-0.22500000000000003</v>
      </c>
    </row>
    <row r="4689" spans="1:23" x14ac:dyDescent="0.3">
      <c r="A4689">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s="3">
        <v>440.91</v>
      </c>
      <c r="S4689" s="5">
        <v>9</v>
      </c>
      <c r="T4689" s="4">
        <v>0</v>
      </c>
      <c r="U4689" s="3">
        <v>123.45480000000001</v>
      </c>
      <c r="V4689" t="str">
        <f t="shared" si="146"/>
        <v>Jun-2016</v>
      </c>
      <c r="W4689" s="4">
        <f t="shared" si="147"/>
        <v>0.27999999999999997</v>
      </c>
    </row>
    <row r="4690" spans="1:23" x14ac:dyDescent="0.3">
      <c r="A4690">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s="3">
        <v>5.7149999999999999</v>
      </c>
      <c r="S4690" s="5">
        <v>5</v>
      </c>
      <c r="T4690" s="4">
        <v>0.7</v>
      </c>
      <c r="U4690" s="3">
        <v>-4.7625000000000002</v>
      </c>
      <c r="V4690" t="str">
        <f t="shared" si="146"/>
        <v>Apr-2017</v>
      </c>
      <c r="W4690" s="4">
        <f t="shared" si="147"/>
        <v>-0.83333333333333337</v>
      </c>
    </row>
    <row r="4691" spans="1:23" x14ac:dyDescent="0.3">
      <c r="A4691">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s="3">
        <v>51.968000000000004</v>
      </c>
      <c r="S4691" s="5">
        <v>2</v>
      </c>
      <c r="T4691" s="4">
        <v>0.2</v>
      </c>
      <c r="U4691" s="3">
        <v>10.393599999999999</v>
      </c>
      <c r="V4691" t="str">
        <f t="shared" si="146"/>
        <v>Dec-2014</v>
      </c>
      <c r="W4691" s="4">
        <f t="shared" si="147"/>
        <v>0.19999999999999998</v>
      </c>
    </row>
    <row r="4692" spans="1:23" x14ac:dyDescent="0.3">
      <c r="A4692">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s="5">
        <v>3</v>
      </c>
      <c r="T4692" s="4">
        <v>0.2</v>
      </c>
      <c r="U4692" s="3">
        <v>21.5928</v>
      </c>
      <c r="V4692" t="str">
        <f t="shared" si="146"/>
        <v>Dec-2014</v>
      </c>
      <c r="W4692" s="4">
        <f t="shared" si="147"/>
        <v>0.3</v>
      </c>
    </row>
    <row r="4693" spans="1:23" x14ac:dyDescent="0.3">
      <c r="A469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v>
      </c>
      <c r="S4693" s="5">
        <v>3</v>
      </c>
      <c r="T4693" s="4">
        <v>0.2</v>
      </c>
      <c r="U4693" s="3">
        <v>-42.4116</v>
      </c>
      <c r="V4693" t="str">
        <f t="shared" si="146"/>
        <v>Dec-2014</v>
      </c>
      <c r="W4693" s="4">
        <f t="shared" si="147"/>
        <v>-0.17499999999999999</v>
      </c>
    </row>
    <row r="4694" spans="1:23" x14ac:dyDescent="0.3">
      <c r="A4694">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v>
      </c>
      <c r="S4694" s="5">
        <v>5</v>
      </c>
      <c r="T4694" s="4">
        <v>0.2</v>
      </c>
      <c r="U4694" s="3">
        <v>77.671999999999997</v>
      </c>
      <c r="V4694" t="str">
        <f t="shared" si="146"/>
        <v>Dec-2014</v>
      </c>
      <c r="W4694" s="4">
        <f t="shared" si="147"/>
        <v>0.35000000000000003</v>
      </c>
    </row>
    <row r="4695" spans="1:23" x14ac:dyDescent="0.3">
      <c r="A4695">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s="3">
        <v>8.4480000000000004</v>
      </c>
      <c r="S4695" s="5">
        <v>2</v>
      </c>
      <c r="T4695" s="4">
        <v>0.2</v>
      </c>
      <c r="U4695" s="3">
        <v>2.64</v>
      </c>
      <c r="V4695" t="str">
        <f t="shared" si="146"/>
        <v>Dec-2014</v>
      </c>
      <c r="W4695" s="4">
        <f t="shared" si="147"/>
        <v>0.3125</v>
      </c>
    </row>
    <row r="4696" spans="1:23" x14ac:dyDescent="0.3">
      <c r="A4696">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s="5">
        <v>4</v>
      </c>
      <c r="T4696" s="4">
        <v>0</v>
      </c>
      <c r="U4696" s="3">
        <v>14.4648</v>
      </c>
      <c r="V4696" t="str">
        <f t="shared" si="146"/>
        <v>Dec-2015</v>
      </c>
      <c r="W4696" s="4">
        <f t="shared" si="147"/>
        <v>0.49</v>
      </c>
    </row>
    <row r="4697" spans="1:23" x14ac:dyDescent="0.3">
      <c r="A4697">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s="5">
        <v>3</v>
      </c>
      <c r="T4697" s="4">
        <v>0</v>
      </c>
      <c r="U4697" s="3">
        <v>48.470399999999998</v>
      </c>
      <c r="V4697" t="str">
        <f t="shared" si="146"/>
        <v>Dec-2015</v>
      </c>
      <c r="W4697" s="4">
        <f t="shared" si="147"/>
        <v>0.16</v>
      </c>
    </row>
    <row r="4698" spans="1:23" x14ac:dyDescent="0.3">
      <c r="A4698">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s="3">
        <v>142.36000000000001</v>
      </c>
      <c r="S4698" s="5">
        <v>2</v>
      </c>
      <c r="T4698" s="4">
        <v>0</v>
      </c>
      <c r="U4698" s="3">
        <v>38.437199999999997</v>
      </c>
      <c r="V4698" t="str">
        <f t="shared" si="146"/>
        <v>Dec-2015</v>
      </c>
      <c r="W4698" s="4">
        <f t="shared" si="147"/>
        <v>0.26999999999999996</v>
      </c>
    </row>
    <row r="4699" spans="1:23" x14ac:dyDescent="0.3">
      <c r="A4699">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s="5">
        <v>9</v>
      </c>
      <c r="T4699" s="4">
        <v>0</v>
      </c>
      <c r="U4699" s="3">
        <v>136.66499999999999</v>
      </c>
      <c r="V4699" t="str">
        <f t="shared" si="146"/>
        <v>Dec-2015</v>
      </c>
      <c r="W4699" s="4">
        <f t="shared" si="147"/>
        <v>0.25</v>
      </c>
    </row>
    <row r="4700" spans="1:23" x14ac:dyDescent="0.3">
      <c r="A4700">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s="3">
        <v>212.13</v>
      </c>
      <c r="S4700" s="5">
        <v>3</v>
      </c>
      <c r="T4700" s="4">
        <v>0</v>
      </c>
      <c r="U4700" s="3">
        <v>14.8491</v>
      </c>
      <c r="V4700" t="str">
        <f t="shared" si="146"/>
        <v>Dec-2015</v>
      </c>
      <c r="W4700" s="4">
        <f t="shared" si="147"/>
        <v>7.0000000000000007E-2</v>
      </c>
    </row>
    <row r="4701" spans="1:23" x14ac:dyDescent="0.3">
      <c r="A4701">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s="3">
        <v>5.2480000000000002</v>
      </c>
      <c r="S4701" s="5">
        <v>2</v>
      </c>
      <c r="T4701" s="4">
        <v>0.2</v>
      </c>
      <c r="U4701" s="3">
        <v>0.59040000000000004</v>
      </c>
      <c r="V4701" t="str">
        <f t="shared" si="146"/>
        <v>May-2017</v>
      </c>
      <c r="W4701" s="4">
        <f t="shared" si="147"/>
        <v>0.1125</v>
      </c>
    </row>
    <row r="4702" spans="1:23" x14ac:dyDescent="0.3">
      <c r="A4702">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s="5">
        <v>2</v>
      </c>
      <c r="T4702" s="4">
        <v>0.2</v>
      </c>
      <c r="U4702" s="3">
        <v>-14.8832</v>
      </c>
      <c r="V4702" t="str">
        <f t="shared" si="146"/>
        <v>May-2017</v>
      </c>
      <c r="W4702" s="4">
        <f t="shared" si="147"/>
        <v>-0.2</v>
      </c>
    </row>
    <row r="4703" spans="1:23" x14ac:dyDescent="0.3">
      <c r="A470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6.8479999999999999</v>
      </c>
      <c r="S4703" s="5">
        <v>2</v>
      </c>
      <c r="T4703" s="4">
        <v>0.2</v>
      </c>
      <c r="U4703" s="3">
        <v>2.14</v>
      </c>
      <c r="V4703" t="str">
        <f t="shared" si="146"/>
        <v>May-2017</v>
      </c>
      <c r="W4703" s="4">
        <f t="shared" si="147"/>
        <v>0.3125</v>
      </c>
    </row>
    <row r="4704" spans="1:23" x14ac:dyDescent="0.3">
      <c r="A4704">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7.9960000000000004</v>
      </c>
      <c r="S4704" s="5">
        <v>1</v>
      </c>
      <c r="T4704" s="4">
        <v>0.6</v>
      </c>
      <c r="U4704" s="3">
        <v>-6.9965000000000002</v>
      </c>
      <c r="V4704" t="str">
        <f t="shared" si="146"/>
        <v>May-2017</v>
      </c>
      <c r="W4704" s="4">
        <f t="shared" si="147"/>
        <v>-0.875</v>
      </c>
    </row>
    <row r="4705" spans="1:23" x14ac:dyDescent="0.3">
      <c r="A4705">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s="3">
        <v>8.7119999999999997</v>
      </c>
      <c r="S4705" s="5">
        <v>2</v>
      </c>
      <c r="T4705" s="4">
        <v>0.8</v>
      </c>
      <c r="U4705" s="3">
        <v>-19.602</v>
      </c>
      <c r="V4705" t="str">
        <f t="shared" si="146"/>
        <v>Jun-2016</v>
      </c>
      <c r="W4705" s="4">
        <f t="shared" si="147"/>
        <v>-2.25</v>
      </c>
    </row>
    <row r="4706" spans="1:23" x14ac:dyDescent="0.3">
      <c r="A4706">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s="3">
        <v>65.17</v>
      </c>
      <c r="S4706" s="5">
        <v>7</v>
      </c>
      <c r="T4706" s="4">
        <v>0</v>
      </c>
      <c r="U4706" s="3">
        <v>18.8993</v>
      </c>
      <c r="V4706" t="str">
        <f t="shared" si="146"/>
        <v>May-2016</v>
      </c>
      <c r="W4706" s="4">
        <f t="shared" si="147"/>
        <v>0.28999999999999998</v>
      </c>
    </row>
    <row r="4707" spans="1:23" x14ac:dyDescent="0.3">
      <c r="A4707">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s="3">
        <v>14.62</v>
      </c>
      <c r="S4707" s="5">
        <v>2</v>
      </c>
      <c r="T4707" s="4">
        <v>0</v>
      </c>
      <c r="U4707" s="3">
        <v>6.8714000000000004</v>
      </c>
      <c r="V4707" t="str">
        <f t="shared" si="146"/>
        <v>May-2016</v>
      </c>
      <c r="W4707" s="4">
        <f t="shared" si="147"/>
        <v>0.47000000000000003</v>
      </c>
    </row>
    <row r="4708" spans="1:23" x14ac:dyDescent="0.3">
      <c r="A4708">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s="3">
        <v>173.24</v>
      </c>
      <c r="S4708" s="5">
        <v>4</v>
      </c>
      <c r="T4708" s="4">
        <v>0</v>
      </c>
      <c r="U4708" s="3">
        <v>17.324000000000002</v>
      </c>
      <c r="V4708" t="str">
        <f t="shared" si="146"/>
        <v>May-2016</v>
      </c>
      <c r="W4708" s="4">
        <f t="shared" si="147"/>
        <v>0.1</v>
      </c>
    </row>
    <row r="4709" spans="1:23" x14ac:dyDescent="0.3">
      <c r="A4709">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s="5">
        <v>5</v>
      </c>
      <c r="T4709" s="4">
        <v>0.2</v>
      </c>
      <c r="U4709" s="3">
        <v>302.37299999999999</v>
      </c>
      <c r="V4709" t="str">
        <f t="shared" si="146"/>
        <v>Jun-2017</v>
      </c>
      <c r="W4709" s="4">
        <f t="shared" si="147"/>
        <v>0.33750000000000002</v>
      </c>
    </row>
    <row r="4710" spans="1:23" x14ac:dyDescent="0.3">
      <c r="A4710">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s="5">
        <v>3</v>
      </c>
      <c r="T4710" s="4">
        <v>0</v>
      </c>
      <c r="U4710" s="3">
        <v>39.213000000000001</v>
      </c>
      <c r="V4710" t="str">
        <f t="shared" si="146"/>
        <v>Jun-2017</v>
      </c>
      <c r="W4710" s="4">
        <f t="shared" si="147"/>
        <v>0.3</v>
      </c>
    </row>
    <row r="4711" spans="1:23" x14ac:dyDescent="0.3">
      <c r="A4711">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s="5">
        <v>2</v>
      </c>
      <c r="T4711" s="4">
        <v>0</v>
      </c>
      <c r="U4711" s="3">
        <v>3.0367999999999999</v>
      </c>
      <c r="V4711" t="str">
        <f t="shared" si="146"/>
        <v>Jun-2017</v>
      </c>
      <c r="W4711" s="4">
        <f t="shared" si="147"/>
        <v>0.26</v>
      </c>
    </row>
    <row r="4712" spans="1:23" x14ac:dyDescent="0.3">
      <c r="A4712">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s="5">
        <v>3</v>
      </c>
      <c r="T4712" s="4">
        <v>0</v>
      </c>
      <c r="U4712" s="3">
        <v>22.4316</v>
      </c>
      <c r="V4712" t="str">
        <f t="shared" si="146"/>
        <v>Jun-2017</v>
      </c>
      <c r="W4712" s="4">
        <f t="shared" si="147"/>
        <v>0.36</v>
      </c>
    </row>
    <row r="4713" spans="1:23" x14ac:dyDescent="0.3">
      <c r="A471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0.85199999999999998</v>
      </c>
      <c r="S4713" s="5">
        <v>1</v>
      </c>
      <c r="T4713" s="4">
        <v>0.7</v>
      </c>
      <c r="U4713" s="3">
        <v>-0.59640000000000004</v>
      </c>
      <c r="V4713" t="str">
        <f t="shared" si="146"/>
        <v>Mar-2014</v>
      </c>
      <c r="W4713" s="4">
        <f t="shared" si="147"/>
        <v>-0.70000000000000007</v>
      </c>
    </row>
    <row r="4714" spans="1:23" x14ac:dyDescent="0.3">
      <c r="A4714">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s="3">
        <v>36.287999999999997</v>
      </c>
      <c r="S4714" s="5">
        <v>7</v>
      </c>
      <c r="T4714" s="4">
        <v>0.2</v>
      </c>
      <c r="U4714" s="3">
        <v>12.700799999999999</v>
      </c>
      <c r="V4714" t="str">
        <f t="shared" si="146"/>
        <v>Dec-2014</v>
      </c>
      <c r="W4714" s="4">
        <f t="shared" si="147"/>
        <v>0.35000000000000003</v>
      </c>
    </row>
    <row r="4715" spans="1:23" x14ac:dyDescent="0.3">
      <c r="A4715">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s="3">
        <v>56.567999999999998</v>
      </c>
      <c r="S4715" s="5">
        <v>2</v>
      </c>
      <c r="T4715" s="4">
        <v>0.6</v>
      </c>
      <c r="U4715" s="3">
        <v>-74.952600000000004</v>
      </c>
      <c r="V4715" t="str">
        <f t="shared" si="146"/>
        <v>Dec-2014</v>
      </c>
      <c r="W4715" s="4">
        <f t="shared" si="147"/>
        <v>-1.3250000000000002</v>
      </c>
    </row>
    <row r="4716" spans="1:23" x14ac:dyDescent="0.3">
      <c r="A4716">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s="3">
        <v>344.70400000000001</v>
      </c>
      <c r="S4716" s="5">
        <v>2</v>
      </c>
      <c r="T4716" s="4">
        <v>0.2</v>
      </c>
      <c r="U4716" s="3">
        <v>38.779200000000003</v>
      </c>
      <c r="V4716" t="str">
        <f t="shared" si="146"/>
        <v>May-2017</v>
      </c>
      <c r="W4716" s="4">
        <f t="shared" si="147"/>
        <v>0.1125</v>
      </c>
    </row>
    <row r="4717" spans="1:23" x14ac:dyDescent="0.3">
      <c r="A4717">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s="5">
        <v>2</v>
      </c>
      <c r="T4717" s="4">
        <v>0.2</v>
      </c>
      <c r="U4717" s="3">
        <v>20.1584</v>
      </c>
      <c r="V4717" t="str">
        <f t="shared" si="146"/>
        <v>May-2015</v>
      </c>
      <c r="W4717" s="4">
        <f t="shared" si="147"/>
        <v>0.1</v>
      </c>
    </row>
    <row r="4718" spans="1:23" x14ac:dyDescent="0.3">
      <c r="A4718">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s="5">
        <v>2</v>
      </c>
      <c r="T4718" s="4">
        <v>0</v>
      </c>
      <c r="U4718" s="3">
        <v>88.733199999999997</v>
      </c>
      <c r="V4718" t="str">
        <f t="shared" si="146"/>
        <v>Dec-2017</v>
      </c>
      <c r="W4718" s="4">
        <f t="shared" si="147"/>
        <v>0.16999999999999998</v>
      </c>
    </row>
    <row r="4719" spans="1:23" x14ac:dyDescent="0.3">
      <c r="A4719">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s="5">
        <v>3</v>
      </c>
      <c r="T4719" s="4">
        <v>0</v>
      </c>
      <c r="U4719" s="3">
        <v>2.2193999999999998</v>
      </c>
      <c r="V4719" t="str">
        <f t="shared" si="146"/>
        <v>Dec-2015</v>
      </c>
      <c r="W4719" s="4">
        <f t="shared" si="147"/>
        <v>0.26999999999999996</v>
      </c>
    </row>
    <row r="4720" spans="1:23" x14ac:dyDescent="0.3">
      <c r="A4720">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s="5">
        <v>7</v>
      </c>
      <c r="T4720" s="4">
        <v>0</v>
      </c>
      <c r="U4720" s="3">
        <v>21.7728</v>
      </c>
      <c r="V4720" t="str">
        <f t="shared" si="146"/>
        <v>Oct-2015</v>
      </c>
      <c r="W4720" s="4">
        <f t="shared" si="147"/>
        <v>0.48</v>
      </c>
    </row>
    <row r="4721" spans="1:23" x14ac:dyDescent="0.3">
      <c r="A4721">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v>
      </c>
      <c r="S4721" s="5">
        <v>7</v>
      </c>
      <c r="T4721" s="4">
        <v>0</v>
      </c>
      <c r="U4721" s="3">
        <v>9.4717000000000002</v>
      </c>
      <c r="V4721" t="str">
        <f t="shared" si="146"/>
        <v>Apr-2015</v>
      </c>
      <c r="W4721" s="4">
        <f t="shared" si="147"/>
        <v>0.01</v>
      </c>
    </row>
    <row r="4722" spans="1:23" x14ac:dyDescent="0.3">
      <c r="A4722">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s="3">
        <v>61.96</v>
      </c>
      <c r="S4722" s="5">
        <v>2</v>
      </c>
      <c r="T4722" s="4">
        <v>0</v>
      </c>
      <c r="U4722" s="3">
        <v>27.882000000000001</v>
      </c>
      <c r="V4722" t="str">
        <f t="shared" si="146"/>
        <v>Apr-2015</v>
      </c>
      <c r="W4722" s="4">
        <f t="shared" si="147"/>
        <v>0.45</v>
      </c>
    </row>
    <row r="4723" spans="1:23" x14ac:dyDescent="0.3">
      <c r="A472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s="3">
        <v>268.935</v>
      </c>
      <c r="S4723" s="5">
        <v>3</v>
      </c>
      <c r="T4723" s="4">
        <v>0.5</v>
      </c>
      <c r="U4723" s="3">
        <v>-209.76929999999999</v>
      </c>
      <c r="V4723" t="str">
        <f t="shared" si="146"/>
        <v>Jun-2014</v>
      </c>
      <c r="W4723" s="4">
        <f t="shared" si="147"/>
        <v>-0.77999999999999992</v>
      </c>
    </row>
    <row r="4724" spans="1:23" x14ac:dyDescent="0.3">
      <c r="A4724">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s="5">
        <v>1</v>
      </c>
      <c r="T4724" s="4">
        <v>0</v>
      </c>
      <c r="U4724" s="3">
        <v>2.9561999999999999</v>
      </c>
      <c r="V4724" t="str">
        <f t="shared" si="146"/>
        <v>Sep-2017</v>
      </c>
      <c r="W4724" s="4">
        <f t="shared" si="147"/>
        <v>0.39</v>
      </c>
    </row>
    <row r="4725" spans="1:23" x14ac:dyDescent="0.3">
      <c r="A4725">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s="3">
        <v>14.73</v>
      </c>
      <c r="S4725" s="5">
        <v>3</v>
      </c>
      <c r="T4725" s="4">
        <v>0</v>
      </c>
      <c r="U4725" s="3">
        <v>7.2176999999999998</v>
      </c>
      <c r="V4725" t="str">
        <f t="shared" si="146"/>
        <v>May-2016</v>
      </c>
      <c r="W4725" s="4">
        <f t="shared" si="147"/>
        <v>0.49</v>
      </c>
    </row>
    <row r="4726" spans="1:23" x14ac:dyDescent="0.3">
      <c r="A4726">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s="3">
        <v>9.8879999999999999</v>
      </c>
      <c r="S4726" s="5">
        <v>2</v>
      </c>
      <c r="T4726" s="4">
        <v>0.7</v>
      </c>
      <c r="U4726" s="3">
        <v>-6.9215999999999998</v>
      </c>
      <c r="V4726" t="str">
        <f t="shared" si="146"/>
        <v>Nov-2016</v>
      </c>
      <c r="W4726" s="4">
        <f t="shared" si="147"/>
        <v>-0.7</v>
      </c>
    </row>
    <row r="4727" spans="1:23" x14ac:dyDescent="0.3">
      <c r="A4727">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s="3">
        <v>671.54399999999998</v>
      </c>
      <c r="S4727" s="5">
        <v>3</v>
      </c>
      <c r="T4727" s="4">
        <v>0.2</v>
      </c>
      <c r="U4727" s="3">
        <v>50.3658</v>
      </c>
      <c r="V4727" t="str">
        <f t="shared" si="146"/>
        <v>Nov-2016</v>
      </c>
      <c r="W4727" s="4">
        <f t="shared" si="147"/>
        <v>7.4999999999999997E-2</v>
      </c>
    </row>
    <row r="4728" spans="1:23" x14ac:dyDescent="0.3">
      <c r="A4728">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s="3">
        <v>1117.92</v>
      </c>
      <c r="S4728" s="5">
        <v>4</v>
      </c>
      <c r="T4728" s="4">
        <v>0</v>
      </c>
      <c r="U4728" s="3">
        <v>55.896000000000001</v>
      </c>
      <c r="V4728" t="str">
        <f t="shared" si="146"/>
        <v>Nov-2014</v>
      </c>
      <c r="W4728" s="4">
        <f t="shared" si="147"/>
        <v>4.9999999999999996E-2</v>
      </c>
    </row>
    <row r="4729" spans="1:23" x14ac:dyDescent="0.3">
      <c r="A4729">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s="5">
        <v>3</v>
      </c>
      <c r="T4729" s="4">
        <v>0.2</v>
      </c>
      <c r="U4729" s="3">
        <v>-37.943399999999997</v>
      </c>
      <c r="V4729" t="str">
        <f t="shared" si="146"/>
        <v>Nov-2014</v>
      </c>
      <c r="W4729" s="4">
        <f t="shared" si="147"/>
        <v>-0.13749999999999998</v>
      </c>
    </row>
    <row r="4730" spans="1:23" x14ac:dyDescent="0.3">
      <c r="A4730">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123.14400000000001</v>
      </c>
      <c r="S4730" s="5">
        <v>7</v>
      </c>
      <c r="T4730" s="4">
        <v>0.2</v>
      </c>
      <c r="U4730" s="3">
        <v>46.179000000000002</v>
      </c>
      <c r="V4730" t="str">
        <f t="shared" si="146"/>
        <v>Nov-2014</v>
      </c>
      <c r="W4730" s="4">
        <f t="shared" si="147"/>
        <v>0.375</v>
      </c>
    </row>
    <row r="4731" spans="1:23" x14ac:dyDescent="0.3">
      <c r="A4731">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s="3">
        <v>15.576000000000001</v>
      </c>
      <c r="S4731" s="5">
        <v>3</v>
      </c>
      <c r="T4731" s="4">
        <v>0.2</v>
      </c>
      <c r="U4731" s="3">
        <v>3.3098999999999998</v>
      </c>
      <c r="V4731" t="str">
        <f t="shared" si="146"/>
        <v>Jul-2016</v>
      </c>
      <c r="W4731" s="4">
        <f t="shared" si="147"/>
        <v>0.21249999999999999</v>
      </c>
    </row>
    <row r="4732" spans="1:23" x14ac:dyDescent="0.3">
      <c r="A4732">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s="5">
        <v>6</v>
      </c>
      <c r="T4732" s="4">
        <v>0</v>
      </c>
      <c r="U4732" s="3">
        <v>99.940799999999996</v>
      </c>
      <c r="V4732" t="str">
        <f t="shared" si="146"/>
        <v>Mar-2015</v>
      </c>
      <c r="W4732" s="4">
        <f t="shared" si="147"/>
        <v>0.47000000000000003</v>
      </c>
    </row>
    <row r="4733" spans="1:23" x14ac:dyDescent="0.3">
      <c r="A473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9.8699999999999992</v>
      </c>
      <c r="S4733" s="5">
        <v>3</v>
      </c>
      <c r="T4733" s="4">
        <v>0</v>
      </c>
      <c r="U4733" s="3">
        <v>4.5401999999999996</v>
      </c>
      <c r="V4733" t="str">
        <f t="shared" si="146"/>
        <v>Mar-2015</v>
      </c>
      <c r="W4733" s="4">
        <f t="shared" si="147"/>
        <v>0.46</v>
      </c>
    </row>
    <row r="4734" spans="1:23" x14ac:dyDescent="0.3">
      <c r="A4734">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s="5">
        <v>3</v>
      </c>
      <c r="T4734" s="4">
        <v>0</v>
      </c>
      <c r="U4734" s="3">
        <v>20.767499999999998</v>
      </c>
      <c r="V4734" t="str">
        <f t="shared" si="146"/>
        <v>Mar-2015</v>
      </c>
      <c r="W4734" s="4">
        <f t="shared" si="147"/>
        <v>0.38999999999999996</v>
      </c>
    </row>
    <row r="4735" spans="1:23" x14ac:dyDescent="0.3">
      <c r="A4735">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s="3">
        <v>19.920000000000002</v>
      </c>
      <c r="S4735" s="5">
        <v>3</v>
      </c>
      <c r="T4735" s="4">
        <v>0</v>
      </c>
      <c r="U4735" s="3">
        <v>9.5616000000000003</v>
      </c>
      <c r="V4735" t="str">
        <f t="shared" si="146"/>
        <v>Mar-2015</v>
      </c>
      <c r="W4735" s="4">
        <f t="shared" si="147"/>
        <v>0.48</v>
      </c>
    </row>
    <row r="4736" spans="1:23" x14ac:dyDescent="0.3">
      <c r="A4736">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s="5">
        <v>3</v>
      </c>
      <c r="T4736" s="4">
        <v>0.1</v>
      </c>
      <c r="U4736" s="3">
        <v>146.38800000000001</v>
      </c>
      <c r="V4736" t="str">
        <f t="shared" si="146"/>
        <v>Apr-2016</v>
      </c>
      <c r="W4736" s="4">
        <f t="shared" si="147"/>
        <v>0.22222222222222224</v>
      </c>
    </row>
    <row r="4737" spans="1:23" x14ac:dyDescent="0.3">
      <c r="A4737">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s="3">
        <v>8.26</v>
      </c>
      <c r="S4737" s="5">
        <v>2</v>
      </c>
      <c r="T4737" s="4">
        <v>0</v>
      </c>
      <c r="U4737" s="3">
        <v>3.8822000000000001</v>
      </c>
      <c r="V4737" t="str">
        <f t="shared" si="146"/>
        <v>Jun-2015</v>
      </c>
      <c r="W4737" s="4">
        <f t="shared" si="147"/>
        <v>0.47000000000000003</v>
      </c>
    </row>
    <row r="4738" spans="1:23" x14ac:dyDescent="0.3">
      <c r="A4738">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s="3">
        <v>29.84</v>
      </c>
      <c r="S4738" s="5">
        <v>2</v>
      </c>
      <c r="T4738" s="4">
        <v>0</v>
      </c>
      <c r="U4738" s="3">
        <v>13.428000000000001</v>
      </c>
      <c r="V4738" t="str">
        <f t="shared" si="146"/>
        <v>Jun-2015</v>
      </c>
      <c r="W4738" s="4">
        <f t="shared" si="147"/>
        <v>0.45</v>
      </c>
    </row>
    <row r="4739" spans="1:23" x14ac:dyDescent="0.3">
      <c r="A4739">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s="3">
        <v>67.98</v>
      </c>
      <c r="S4739" s="5">
        <v>2</v>
      </c>
      <c r="T4739" s="4">
        <v>0</v>
      </c>
      <c r="U4739" s="3">
        <v>14.9556</v>
      </c>
      <c r="V4739" t="str">
        <f t="shared" ref="V4739:V4802" si="148">TEXT(D4739,"mmm-yyyy")</f>
        <v>Jun-2015</v>
      </c>
      <c r="W4739" s="4">
        <f t="shared" ref="W4739:W4802" si="149">IF(R4739=0,0,U4739/R4739)</f>
        <v>0.22</v>
      </c>
    </row>
    <row r="4740" spans="1:23" x14ac:dyDescent="0.3">
      <c r="A4740">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s="5">
        <v>2</v>
      </c>
      <c r="T4740" s="4">
        <v>0</v>
      </c>
      <c r="U4740" s="3">
        <v>28.087599999999998</v>
      </c>
      <c r="V4740" t="str">
        <f t="shared" si="148"/>
        <v>Feb-2015</v>
      </c>
      <c r="W4740" s="4">
        <f t="shared" si="149"/>
        <v>0.45999999999999996</v>
      </c>
    </row>
    <row r="4741" spans="1:23" x14ac:dyDescent="0.3">
      <c r="A4741">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35.543999999999997</v>
      </c>
      <c r="S4741" s="5">
        <v>1</v>
      </c>
      <c r="T4741" s="4">
        <v>0.2</v>
      </c>
      <c r="U4741" s="3">
        <v>-0.88859999999999995</v>
      </c>
      <c r="V4741" t="str">
        <f t="shared" si="148"/>
        <v>Feb-2015</v>
      </c>
      <c r="W4741" s="4">
        <f t="shared" si="149"/>
        <v>-2.5000000000000001E-2</v>
      </c>
    </row>
    <row r="4742" spans="1:23" x14ac:dyDescent="0.3">
      <c r="A4742">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s="5">
        <v>2</v>
      </c>
      <c r="T4742" s="4">
        <v>0</v>
      </c>
      <c r="U4742" s="3">
        <v>4.5815999999999999</v>
      </c>
      <c r="V4742" t="str">
        <f t="shared" si="148"/>
        <v>Nov-2017</v>
      </c>
      <c r="W4742" s="4">
        <f t="shared" si="149"/>
        <v>0.45999999999999996</v>
      </c>
    </row>
    <row r="4743" spans="1:23" x14ac:dyDescent="0.3">
      <c r="A474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s="3">
        <v>9.2100000000000009</v>
      </c>
      <c r="S4743" s="5">
        <v>3</v>
      </c>
      <c r="T4743" s="4">
        <v>0</v>
      </c>
      <c r="U4743" s="3">
        <v>2.3025000000000002</v>
      </c>
      <c r="V4743" t="str">
        <f t="shared" si="148"/>
        <v>Nov-2017</v>
      </c>
      <c r="W4743" s="4">
        <f t="shared" si="149"/>
        <v>0.25</v>
      </c>
    </row>
    <row r="4744" spans="1:23" x14ac:dyDescent="0.3">
      <c r="A4744">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s="5">
        <v>3</v>
      </c>
      <c r="T4744" s="4">
        <v>0</v>
      </c>
      <c r="U4744" s="3">
        <v>8.0997000000000003</v>
      </c>
      <c r="V4744" t="str">
        <f t="shared" si="148"/>
        <v>Nov-2017</v>
      </c>
      <c r="W4744" s="4">
        <f t="shared" si="149"/>
        <v>0.29000000000000004</v>
      </c>
    </row>
    <row r="4745" spans="1:23" x14ac:dyDescent="0.3">
      <c r="A4745">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s="3">
        <v>7.9</v>
      </c>
      <c r="S4745" s="5">
        <v>2</v>
      </c>
      <c r="T4745" s="4">
        <v>0</v>
      </c>
      <c r="U4745" s="3">
        <v>2.528</v>
      </c>
      <c r="V4745" t="str">
        <f t="shared" si="148"/>
        <v>Mar-2017</v>
      </c>
      <c r="W4745" s="4">
        <f t="shared" si="149"/>
        <v>0.32</v>
      </c>
    </row>
    <row r="4746" spans="1:23" x14ac:dyDescent="0.3">
      <c r="A4746">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s="5">
        <v>4</v>
      </c>
      <c r="T4746" s="4">
        <v>0</v>
      </c>
      <c r="U4746" s="3">
        <v>57.501600000000003</v>
      </c>
      <c r="V4746" t="str">
        <f t="shared" si="148"/>
        <v>Mar-2017</v>
      </c>
      <c r="W4746" s="4">
        <f t="shared" si="149"/>
        <v>0.26</v>
      </c>
    </row>
    <row r="4747" spans="1:23" x14ac:dyDescent="0.3">
      <c r="A4747">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s="5">
        <v>2</v>
      </c>
      <c r="T4747" s="4">
        <v>0</v>
      </c>
      <c r="U4747" s="3">
        <v>62.700400000000002</v>
      </c>
      <c r="V4747" t="str">
        <f t="shared" si="148"/>
        <v>Mar-2017</v>
      </c>
      <c r="W4747" s="4">
        <f t="shared" si="149"/>
        <v>0.49000000000000005</v>
      </c>
    </row>
    <row r="4748" spans="1:23" x14ac:dyDescent="0.3">
      <c r="A4748">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s="5">
        <v>3</v>
      </c>
      <c r="T4748" s="4">
        <v>0</v>
      </c>
      <c r="U4748" s="3">
        <v>9.1580999999999992</v>
      </c>
      <c r="V4748" t="str">
        <f t="shared" si="148"/>
        <v>Mar-2017</v>
      </c>
      <c r="W4748" s="4">
        <f t="shared" si="149"/>
        <v>0.48999999999999994</v>
      </c>
    </row>
    <row r="4749" spans="1:23" x14ac:dyDescent="0.3">
      <c r="A4749">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s="3">
        <v>25.35</v>
      </c>
      <c r="S4749" s="5">
        <v>3</v>
      </c>
      <c r="T4749" s="4">
        <v>0</v>
      </c>
      <c r="U4749" s="3">
        <v>7.6050000000000004</v>
      </c>
      <c r="V4749" t="str">
        <f t="shared" si="148"/>
        <v>Mar-2016</v>
      </c>
      <c r="W4749" s="4">
        <f t="shared" si="149"/>
        <v>0.3</v>
      </c>
    </row>
    <row r="4750" spans="1:23" x14ac:dyDescent="0.3">
      <c r="A4750">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s="3">
        <v>35.28</v>
      </c>
      <c r="S4750" s="5">
        <v>3</v>
      </c>
      <c r="T4750" s="4">
        <v>0</v>
      </c>
      <c r="U4750" s="3">
        <v>11.995200000000001</v>
      </c>
      <c r="V4750" t="str">
        <f t="shared" si="148"/>
        <v>Mar-2016</v>
      </c>
      <c r="W4750" s="4">
        <f t="shared" si="149"/>
        <v>0.34</v>
      </c>
    </row>
    <row r="4751" spans="1:23" x14ac:dyDescent="0.3">
      <c r="A4751">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s="5">
        <v>5</v>
      </c>
      <c r="T4751" s="4">
        <v>0</v>
      </c>
      <c r="U4751" s="3">
        <v>16.032</v>
      </c>
      <c r="V4751" t="str">
        <f t="shared" si="148"/>
        <v>Dec-2016</v>
      </c>
      <c r="W4751" s="4">
        <f t="shared" si="149"/>
        <v>0.48000000000000004</v>
      </c>
    </row>
    <row r="4752" spans="1:23" x14ac:dyDescent="0.3">
      <c r="A4752">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s="3">
        <v>837.6</v>
      </c>
      <c r="S4752" s="5">
        <v>3</v>
      </c>
      <c r="T4752" s="4">
        <v>0.2</v>
      </c>
      <c r="U4752" s="3">
        <v>62.82</v>
      </c>
      <c r="V4752" t="str">
        <f t="shared" si="148"/>
        <v>Oct-2016</v>
      </c>
      <c r="W4752" s="4">
        <f t="shared" si="149"/>
        <v>7.4999999999999997E-2</v>
      </c>
    </row>
    <row r="4753" spans="1:23" x14ac:dyDescent="0.3">
      <c r="A475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s="5">
        <v>3</v>
      </c>
      <c r="T4753" s="4">
        <v>0.2</v>
      </c>
      <c r="U4753" s="3">
        <v>-9.1530000000000005</v>
      </c>
      <c r="V4753" t="str">
        <f t="shared" si="148"/>
        <v>Dec-2016</v>
      </c>
      <c r="W4753" s="4">
        <f t="shared" si="149"/>
        <v>-0.22500000000000001</v>
      </c>
    </row>
    <row r="4754" spans="1:23" x14ac:dyDescent="0.3">
      <c r="A4754">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209.56800000000001</v>
      </c>
      <c r="S4754" s="5">
        <v>2</v>
      </c>
      <c r="T4754" s="4">
        <v>0.2</v>
      </c>
      <c r="U4754" s="3">
        <v>-23.5764</v>
      </c>
      <c r="V4754" t="str">
        <f t="shared" si="148"/>
        <v>Nov-2017</v>
      </c>
      <c r="W4754" s="4">
        <f t="shared" si="149"/>
        <v>-0.11249999999999999</v>
      </c>
    </row>
    <row r="4755" spans="1:23" x14ac:dyDescent="0.3">
      <c r="A4755">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s="3">
        <v>22.367999999999999</v>
      </c>
      <c r="S4755" s="5">
        <v>4</v>
      </c>
      <c r="T4755" s="4">
        <v>0.2</v>
      </c>
      <c r="U4755" s="3">
        <v>6.4307999999999996</v>
      </c>
      <c r="V4755" t="str">
        <f t="shared" si="148"/>
        <v>Dec-2015</v>
      </c>
      <c r="W4755" s="4">
        <f t="shared" si="149"/>
        <v>0.28749999999999998</v>
      </c>
    </row>
    <row r="4756" spans="1:23" x14ac:dyDescent="0.3">
      <c r="A4756">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s="3">
        <v>3.8820000000000001</v>
      </c>
      <c r="S4756" s="5">
        <v>2</v>
      </c>
      <c r="T4756" s="4">
        <v>0.7</v>
      </c>
      <c r="U4756" s="3">
        <v>-2.5880000000000001</v>
      </c>
      <c r="V4756" t="str">
        <f t="shared" si="148"/>
        <v>Feb-2017</v>
      </c>
      <c r="W4756" s="4">
        <f t="shared" si="149"/>
        <v>-0.66666666666666663</v>
      </c>
    </row>
    <row r="4757" spans="1:23" x14ac:dyDescent="0.3">
      <c r="A4757">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s="3">
        <v>115.29600000000001</v>
      </c>
      <c r="S4757" s="5">
        <v>3</v>
      </c>
      <c r="T4757" s="4">
        <v>0.2</v>
      </c>
      <c r="U4757" s="3">
        <v>40.3536</v>
      </c>
      <c r="V4757" t="str">
        <f t="shared" si="148"/>
        <v>Feb-2017</v>
      </c>
      <c r="W4757" s="4">
        <f t="shared" si="149"/>
        <v>0.35</v>
      </c>
    </row>
    <row r="4758" spans="1:23" x14ac:dyDescent="0.3">
      <c r="A4758">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s="3">
        <v>1.9079999999999999</v>
      </c>
      <c r="S4758" s="5">
        <v>2</v>
      </c>
      <c r="T4758" s="4">
        <v>0.7</v>
      </c>
      <c r="U4758" s="3">
        <v>-1.5264</v>
      </c>
      <c r="V4758" t="str">
        <f t="shared" si="148"/>
        <v>Sep-2017</v>
      </c>
      <c r="W4758" s="4">
        <f t="shared" si="149"/>
        <v>-0.8</v>
      </c>
    </row>
    <row r="4759" spans="1:23" x14ac:dyDescent="0.3">
      <c r="A4759">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s="3">
        <v>43.372</v>
      </c>
      <c r="S4759" s="5">
        <v>7</v>
      </c>
      <c r="T4759" s="4">
        <v>0.8</v>
      </c>
      <c r="U4759" s="3">
        <v>-69.395200000000003</v>
      </c>
      <c r="V4759" t="str">
        <f t="shared" si="148"/>
        <v>May-2017</v>
      </c>
      <c r="W4759" s="4">
        <f t="shared" si="149"/>
        <v>-1.6</v>
      </c>
    </row>
    <row r="4760" spans="1:23" x14ac:dyDescent="0.3">
      <c r="A4760">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s="3">
        <v>783.96</v>
      </c>
      <c r="S4760" s="5">
        <v>4</v>
      </c>
      <c r="T4760" s="4">
        <v>0</v>
      </c>
      <c r="U4760" s="3">
        <v>219.50880000000001</v>
      </c>
      <c r="V4760" t="str">
        <f t="shared" si="148"/>
        <v>Nov-2014</v>
      </c>
      <c r="W4760" s="4">
        <f t="shared" si="149"/>
        <v>0.27999999999999997</v>
      </c>
    </row>
    <row r="4761" spans="1:23" x14ac:dyDescent="0.3">
      <c r="A4761">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s="3">
        <v>48.896000000000001</v>
      </c>
      <c r="S4761" s="5">
        <v>2</v>
      </c>
      <c r="T4761" s="4">
        <v>0.2</v>
      </c>
      <c r="U4761" s="3">
        <v>18.335999999999999</v>
      </c>
      <c r="V4761" t="str">
        <f t="shared" si="148"/>
        <v>Nov-2014</v>
      </c>
      <c r="W4761" s="4">
        <f t="shared" si="149"/>
        <v>0.37499999999999994</v>
      </c>
    </row>
    <row r="4762" spans="1:23" x14ac:dyDescent="0.3">
      <c r="A4762">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s="3">
        <v>7.8559999999999999</v>
      </c>
      <c r="S4762" s="5">
        <v>2</v>
      </c>
      <c r="T4762" s="4">
        <v>0.2</v>
      </c>
      <c r="U4762" s="3">
        <v>2.8477999999999999</v>
      </c>
      <c r="V4762" t="str">
        <f t="shared" si="148"/>
        <v>Nov-2014</v>
      </c>
      <c r="W4762" s="4">
        <f t="shared" si="149"/>
        <v>0.36249999999999999</v>
      </c>
    </row>
    <row r="4763" spans="1:23" x14ac:dyDescent="0.3">
      <c r="A476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s="3">
        <v>5.9039999999999999</v>
      </c>
      <c r="S4763" s="5">
        <v>2</v>
      </c>
      <c r="T4763" s="4">
        <v>0.2</v>
      </c>
      <c r="U4763" s="3">
        <v>1.9925999999999999</v>
      </c>
      <c r="V4763" t="str">
        <f t="shared" si="148"/>
        <v>Jan-2017</v>
      </c>
      <c r="W4763" s="4">
        <f t="shared" si="149"/>
        <v>0.33749999999999997</v>
      </c>
    </row>
    <row r="4764" spans="1:23" x14ac:dyDescent="0.3">
      <c r="A4764">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v>
      </c>
      <c r="S4764" s="5">
        <v>2</v>
      </c>
      <c r="T4764" s="4">
        <v>0.2</v>
      </c>
      <c r="U4764" s="3">
        <v>1.0284</v>
      </c>
      <c r="V4764" t="str">
        <f t="shared" si="148"/>
        <v>Jan-2017</v>
      </c>
      <c r="W4764" s="4">
        <f t="shared" si="149"/>
        <v>7.4999999999999997E-2</v>
      </c>
    </row>
    <row r="4765" spans="1:23" x14ac:dyDescent="0.3">
      <c r="A4765">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s="3">
        <v>182.94</v>
      </c>
      <c r="S4765" s="5">
        <v>3</v>
      </c>
      <c r="T4765" s="4">
        <v>0</v>
      </c>
      <c r="U4765" s="3">
        <v>85.981800000000007</v>
      </c>
      <c r="V4765" t="str">
        <f t="shared" si="148"/>
        <v>Sep-2014</v>
      </c>
      <c r="W4765" s="4">
        <f t="shared" si="149"/>
        <v>0.47000000000000003</v>
      </c>
    </row>
    <row r="4766" spans="1:23" x14ac:dyDescent="0.3">
      <c r="A4766">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s="5">
        <v>4</v>
      </c>
      <c r="T4766" s="4">
        <v>0</v>
      </c>
      <c r="U4766" s="3">
        <v>9.9936000000000007</v>
      </c>
      <c r="V4766" t="str">
        <f t="shared" si="148"/>
        <v>Nov-2017</v>
      </c>
      <c r="W4766" s="4">
        <f t="shared" si="149"/>
        <v>0.36</v>
      </c>
    </row>
    <row r="4767" spans="1:23" x14ac:dyDescent="0.3">
      <c r="A4767">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s="5">
        <v>1</v>
      </c>
      <c r="T4767" s="4">
        <v>0</v>
      </c>
      <c r="U4767" s="3">
        <v>7.5370999999999997</v>
      </c>
      <c r="V4767" t="str">
        <f t="shared" si="148"/>
        <v>Apr-2015</v>
      </c>
      <c r="W4767" s="4">
        <f t="shared" si="149"/>
        <v>0.28999999999999998</v>
      </c>
    </row>
    <row r="4768" spans="1:23" x14ac:dyDescent="0.3">
      <c r="A4768">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v>
      </c>
      <c r="S4768" s="5">
        <v>5</v>
      </c>
      <c r="T4768" s="4">
        <v>0.2</v>
      </c>
      <c r="U4768" s="3">
        <v>29.798999999999999</v>
      </c>
      <c r="V4768" t="str">
        <f t="shared" si="148"/>
        <v>Mar-2015</v>
      </c>
      <c r="W4768" s="4">
        <f t="shared" si="149"/>
        <v>0.26250000000000001</v>
      </c>
    </row>
    <row r="4769" spans="1:23" x14ac:dyDescent="0.3">
      <c r="A4769">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s="5">
        <v>3</v>
      </c>
      <c r="T4769" s="4">
        <v>0.2</v>
      </c>
      <c r="U4769" s="3">
        <v>22.4925</v>
      </c>
      <c r="V4769" t="str">
        <f t="shared" si="148"/>
        <v>Mar-2015</v>
      </c>
      <c r="W4769" s="4">
        <f t="shared" si="149"/>
        <v>6.25E-2</v>
      </c>
    </row>
    <row r="4770" spans="1:23" x14ac:dyDescent="0.3">
      <c r="A4770">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s="3">
        <v>25.344000000000001</v>
      </c>
      <c r="S4770" s="5">
        <v>4</v>
      </c>
      <c r="T4770" s="4">
        <v>0.2</v>
      </c>
      <c r="U4770" s="3">
        <v>9.1872000000000007</v>
      </c>
      <c r="V4770" t="str">
        <f t="shared" si="148"/>
        <v>Jun-2017</v>
      </c>
      <c r="W4770" s="4">
        <f t="shared" si="149"/>
        <v>0.36249999999999999</v>
      </c>
    </row>
    <row r="4771" spans="1:23" x14ac:dyDescent="0.3">
      <c r="A4771">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v>
      </c>
      <c r="S4771" s="5">
        <v>3</v>
      </c>
      <c r="T4771" s="4">
        <v>0.2</v>
      </c>
      <c r="U4771" s="3">
        <v>4.1832000000000003</v>
      </c>
      <c r="V4771" t="str">
        <f t="shared" si="148"/>
        <v>Sep-2016</v>
      </c>
      <c r="W4771" s="4">
        <f t="shared" si="149"/>
        <v>0.35000000000000003</v>
      </c>
    </row>
    <row r="4772" spans="1:23" x14ac:dyDescent="0.3">
      <c r="A4772">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s="3">
        <v>6.24</v>
      </c>
      <c r="S4772" s="5">
        <v>3</v>
      </c>
      <c r="T4772" s="4">
        <v>0</v>
      </c>
      <c r="U4772" s="3">
        <v>1.8720000000000001</v>
      </c>
      <c r="V4772" t="str">
        <f t="shared" si="148"/>
        <v>Sep-2016</v>
      </c>
      <c r="W4772" s="4">
        <f t="shared" si="149"/>
        <v>0.3</v>
      </c>
    </row>
    <row r="4773" spans="1:23" x14ac:dyDescent="0.3">
      <c r="A477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s="3">
        <v>742.33600000000001</v>
      </c>
      <c r="S4773" s="5">
        <v>8</v>
      </c>
      <c r="T4773" s="4">
        <v>0.2</v>
      </c>
      <c r="U4773" s="3">
        <v>83.512799999999999</v>
      </c>
      <c r="V4773" t="str">
        <f t="shared" si="148"/>
        <v>Nov-2014</v>
      </c>
      <c r="W4773" s="4">
        <f t="shared" si="149"/>
        <v>0.1125</v>
      </c>
    </row>
    <row r="4774" spans="1:23" x14ac:dyDescent="0.3">
      <c r="A4774">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s="3">
        <v>6.4640000000000004</v>
      </c>
      <c r="S4774" s="5">
        <v>1</v>
      </c>
      <c r="T4774" s="4">
        <v>0.6</v>
      </c>
      <c r="U4774" s="3">
        <v>-4.04</v>
      </c>
      <c r="V4774" t="str">
        <f t="shared" si="148"/>
        <v>Nov-2017</v>
      </c>
      <c r="W4774" s="4">
        <f t="shared" si="149"/>
        <v>-0.625</v>
      </c>
    </row>
    <row r="4775" spans="1:23" x14ac:dyDescent="0.3">
      <c r="A4775">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s="5">
        <v>5</v>
      </c>
      <c r="T4775" s="4">
        <v>0.2</v>
      </c>
      <c r="U4775" s="3">
        <v>4.1760000000000002</v>
      </c>
      <c r="V4775" t="str">
        <f t="shared" si="148"/>
        <v>Nov-2017</v>
      </c>
      <c r="W4775" s="4">
        <f t="shared" si="149"/>
        <v>0.36250000000000004</v>
      </c>
    </row>
    <row r="4776" spans="1:23" x14ac:dyDescent="0.3">
      <c r="A4776">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222.38399999999999</v>
      </c>
      <c r="S4776" s="5">
        <v>2</v>
      </c>
      <c r="T4776" s="4">
        <v>0.2</v>
      </c>
      <c r="U4776" s="3">
        <v>16.678799999999999</v>
      </c>
      <c r="V4776" t="str">
        <f t="shared" si="148"/>
        <v>Nov-2017</v>
      </c>
      <c r="W4776" s="4">
        <f t="shared" si="149"/>
        <v>7.4999999999999997E-2</v>
      </c>
    </row>
    <row r="4777" spans="1:23" x14ac:dyDescent="0.3">
      <c r="A4777">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s="3">
        <v>23.36</v>
      </c>
      <c r="S4777" s="5">
        <v>4</v>
      </c>
      <c r="T4777" s="4">
        <v>0</v>
      </c>
      <c r="U4777" s="3">
        <v>6.0735999999999999</v>
      </c>
      <c r="V4777" t="str">
        <f t="shared" si="148"/>
        <v>Nov-2017</v>
      </c>
      <c r="W4777" s="4">
        <f t="shared" si="149"/>
        <v>0.26</v>
      </c>
    </row>
    <row r="4778" spans="1:23" x14ac:dyDescent="0.3">
      <c r="A4778">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s="5">
        <v>3</v>
      </c>
      <c r="T4778" s="4">
        <v>0</v>
      </c>
      <c r="U4778" s="3">
        <v>4.0749000000000004</v>
      </c>
      <c r="V4778" t="str">
        <f t="shared" si="148"/>
        <v>Feb-2016</v>
      </c>
      <c r="W4778" s="4">
        <f t="shared" si="149"/>
        <v>0.47000000000000003</v>
      </c>
    </row>
    <row r="4779" spans="1:23" x14ac:dyDescent="0.3">
      <c r="A4779">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s="5">
        <v>3</v>
      </c>
      <c r="T4779" s="4">
        <v>0</v>
      </c>
      <c r="U4779" s="3">
        <v>6.6845999999999997</v>
      </c>
      <c r="V4779" t="str">
        <f t="shared" si="148"/>
        <v>Feb-2016</v>
      </c>
      <c r="W4779" s="4">
        <f t="shared" si="149"/>
        <v>0.25999999999999995</v>
      </c>
    </row>
    <row r="4780" spans="1:23" x14ac:dyDescent="0.3">
      <c r="A4780">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s="5">
        <v>7</v>
      </c>
      <c r="T4780" s="4">
        <v>0</v>
      </c>
      <c r="U4780" s="3">
        <v>33.310200000000002</v>
      </c>
      <c r="V4780" t="str">
        <f t="shared" si="148"/>
        <v>Nov-2017</v>
      </c>
      <c r="W4780" s="4">
        <f t="shared" si="149"/>
        <v>0.33</v>
      </c>
    </row>
    <row r="4781" spans="1:23" x14ac:dyDescent="0.3">
      <c r="A4781">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s="3">
        <v>63.881999999999998</v>
      </c>
      <c r="S4781" s="5">
        <v>1</v>
      </c>
      <c r="T4781" s="4">
        <v>0.1</v>
      </c>
      <c r="U4781" s="3">
        <v>10.647</v>
      </c>
      <c r="V4781" t="str">
        <f t="shared" si="148"/>
        <v>Jul-2014</v>
      </c>
      <c r="W4781" s="4">
        <f t="shared" si="149"/>
        <v>0.16666666666666669</v>
      </c>
    </row>
    <row r="4782" spans="1:23" x14ac:dyDescent="0.3">
      <c r="A4782">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s="3">
        <v>683.14400000000001</v>
      </c>
      <c r="S4782" s="5">
        <v>4</v>
      </c>
      <c r="T4782" s="4">
        <v>0.3</v>
      </c>
      <c r="U4782" s="3">
        <v>0</v>
      </c>
      <c r="V4782" t="str">
        <f t="shared" si="148"/>
        <v>Nov-2014</v>
      </c>
      <c r="W4782" s="4">
        <f t="shared" si="149"/>
        <v>0</v>
      </c>
    </row>
    <row r="4783" spans="1:23" x14ac:dyDescent="0.3">
      <c r="A478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s="3">
        <v>1.476</v>
      </c>
      <c r="S4783" s="5">
        <v>3</v>
      </c>
      <c r="T4783" s="4">
        <v>0.8</v>
      </c>
      <c r="U4783" s="3">
        <v>-2.214</v>
      </c>
      <c r="V4783" t="str">
        <f t="shared" si="148"/>
        <v>Nov-2014</v>
      </c>
      <c r="W4783" s="4">
        <f t="shared" si="149"/>
        <v>-1.5</v>
      </c>
    </row>
    <row r="4784" spans="1:23" x14ac:dyDescent="0.3">
      <c r="A4784">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40.712000000000003</v>
      </c>
      <c r="S4784" s="5">
        <v>7</v>
      </c>
      <c r="T4784" s="4">
        <v>0.2</v>
      </c>
      <c r="U4784" s="3">
        <v>3.5623</v>
      </c>
      <c r="V4784" t="str">
        <f t="shared" si="148"/>
        <v>Nov-2014</v>
      </c>
      <c r="W4784" s="4">
        <f t="shared" si="149"/>
        <v>8.7499999999999994E-2</v>
      </c>
    </row>
    <row r="4785" spans="1:23" x14ac:dyDescent="0.3">
      <c r="A4785">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s="3">
        <v>279.89999999999998</v>
      </c>
      <c r="S4785" s="5">
        <v>5</v>
      </c>
      <c r="T4785" s="4">
        <v>0</v>
      </c>
      <c r="U4785" s="3">
        <v>137.15100000000001</v>
      </c>
      <c r="V4785" t="str">
        <f t="shared" si="148"/>
        <v>Feb-2017</v>
      </c>
      <c r="W4785" s="4">
        <f t="shared" si="149"/>
        <v>0.4900000000000001</v>
      </c>
    </row>
    <row r="4786" spans="1:23" x14ac:dyDescent="0.3">
      <c r="A4786">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s="3">
        <v>13.12</v>
      </c>
      <c r="S4786" s="5">
        <v>5</v>
      </c>
      <c r="T4786" s="4">
        <v>0.2</v>
      </c>
      <c r="U4786" s="3">
        <v>1.1479999999999999</v>
      </c>
      <c r="V4786" t="str">
        <f t="shared" si="148"/>
        <v>Dec-2015</v>
      </c>
      <c r="W4786" s="4">
        <f t="shared" si="149"/>
        <v>8.7499999999999994E-2</v>
      </c>
    </row>
    <row r="4787" spans="1:23" x14ac:dyDescent="0.3">
      <c r="A4787">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s="3">
        <v>69.575999999999993</v>
      </c>
      <c r="S4787" s="5">
        <v>4</v>
      </c>
      <c r="T4787" s="4">
        <v>0.7</v>
      </c>
      <c r="U4787" s="3">
        <v>-143.79040000000001</v>
      </c>
      <c r="V4787" t="str">
        <f t="shared" si="148"/>
        <v>Dec-2015</v>
      </c>
      <c r="W4787" s="4">
        <f t="shared" si="149"/>
        <v>-2.0666666666666669</v>
      </c>
    </row>
    <row r="4788" spans="1:23" x14ac:dyDescent="0.3">
      <c r="A4788">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s="5">
        <v>3</v>
      </c>
      <c r="T4788" s="4">
        <v>0.2</v>
      </c>
      <c r="U4788" s="3">
        <v>0.47520000000000001</v>
      </c>
      <c r="V4788" t="str">
        <f t="shared" si="148"/>
        <v>Dec-2015</v>
      </c>
      <c r="W4788" s="4">
        <f t="shared" si="149"/>
        <v>0.1125</v>
      </c>
    </row>
    <row r="4789" spans="1:23" x14ac:dyDescent="0.3">
      <c r="A4789">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s="3">
        <v>58.08</v>
      </c>
      <c r="S4789" s="5">
        <v>4</v>
      </c>
      <c r="T4789" s="4">
        <v>0.2</v>
      </c>
      <c r="U4789" s="3">
        <v>-6.5339999999999998</v>
      </c>
      <c r="V4789" t="str">
        <f t="shared" si="148"/>
        <v>Dec-2015</v>
      </c>
      <c r="W4789" s="4">
        <f t="shared" si="149"/>
        <v>-0.1125</v>
      </c>
    </row>
    <row r="4790" spans="1:23" x14ac:dyDescent="0.3">
      <c r="A4790">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52.415999999999997</v>
      </c>
      <c r="S4790" s="5">
        <v>9</v>
      </c>
      <c r="T4790" s="4">
        <v>0.2</v>
      </c>
      <c r="U4790" s="3">
        <v>15.069599999999999</v>
      </c>
      <c r="V4790" t="str">
        <f t="shared" si="148"/>
        <v>Dec-2015</v>
      </c>
      <c r="W4790" s="4">
        <f t="shared" si="149"/>
        <v>0.28750000000000003</v>
      </c>
    </row>
    <row r="4791" spans="1:23" x14ac:dyDescent="0.3">
      <c r="A4791">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v>
      </c>
      <c r="S4791" s="5">
        <v>5</v>
      </c>
      <c r="T4791" s="4">
        <v>0.2</v>
      </c>
      <c r="U4791" s="3">
        <v>10.984</v>
      </c>
      <c r="V4791" t="str">
        <f t="shared" si="148"/>
        <v>Dec-2015</v>
      </c>
      <c r="W4791" s="4">
        <f t="shared" si="149"/>
        <v>0.19999999999999998</v>
      </c>
    </row>
    <row r="4792" spans="1:23" x14ac:dyDescent="0.3">
      <c r="A4792">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s="3">
        <v>364.95</v>
      </c>
      <c r="S4792" s="5">
        <v>5</v>
      </c>
      <c r="T4792" s="4">
        <v>0.5</v>
      </c>
      <c r="U4792" s="3">
        <v>-248.166</v>
      </c>
      <c r="V4792" t="str">
        <f t="shared" si="148"/>
        <v>Dec-2015</v>
      </c>
      <c r="W4792" s="4">
        <f t="shared" si="149"/>
        <v>-0.68</v>
      </c>
    </row>
    <row r="4793" spans="1:23" x14ac:dyDescent="0.3">
      <c r="A479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s="3">
        <v>85.055999999999997</v>
      </c>
      <c r="S4793" s="5">
        <v>3</v>
      </c>
      <c r="T4793" s="4">
        <v>0.2</v>
      </c>
      <c r="U4793" s="3">
        <v>28.706399999999999</v>
      </c>
      <c r="V4793" t="str">
        <f t="shared" si="148"/>
        <v>Dec-2015</v>
      </c>
      <c r="W4793" s="4">
        <f t="shared" si="149"/>
        <v>0.33749999999999997</v>
      </c>
    </row>
    <row r="4794" spans="1:23" x14ac:dyDescent="0.3">
      <c r="A4794">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27.696000000000002</v>
      </c>
      <c r="S4794" s="5">
        <v>3</v>
      </c>
      <c r="T4794" s="4">
        <v>0.2</v>
      </c>
      <c r="U4794" s="3">
        <v>9.6936</v>
      </c>
      <c r="V4794" t="str">
        <f t="shared" si="148"/>
        <v>Dec-2015</v>
      </c>
      <c r="W4794" s="4">
        <f t="shared" si="149"/>
        <v>0.35</v>
      </c>
    </row>
    <row r="4795" spans="1:23" x14ac:dyDescent="0.3">
      <c r="A4795">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s="5">
        <v>4</v>
      </c>
      <c r="T4795" s="4">
        <v>0</v>
      </c>
      <c r="U4795" s="3">
        <v>11.231999999999999</v>
      </c>
      <c r="V4795" t="str">
        <f t="shared" si="148"/>
        <v>Jul-2015</v>
      </c>
      <c r="W4795" s="4">
        <f t="shared" si="149"/>
        <v>0.44999999999999996</v>
      </c>
    </row>
    <row r="4796" spans="1:23" x14ac:dyDescent="0.3">
      <c r="A4796">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s="3">
        <v>43.13</v>
      </c>
      <c r="S4796" s="5">
        <v>1</v>
      </c>
      <c r="T4796" s="4">
        <v>0</v>
      </c>
      <c r="U4796" s="3">
        <v>18.114599999999999</v>
      </c>
      <c r="V4796" t="str">
        <f t="shared" si="148"/>
        <v>Mar-2015</v>
      </c>
      <c r="W4796" s="4">
        <f t="shared" si="149"/>
        <v>0.42</v>
      </c>
    </row>
    <row r="4797" spans="1:23" x14ac:dyDescent="0.3">
      <c r="A4797">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s="3">
        <v>5.64</v>
      </c>
      <c r="S4797" s="5">
        <v>3</v>
      </c>
      <c r="T4797" s="4">
        <v>0</v>
      </c>
      <c r="U4797" s="3">
        <v>2.7071999999999998</v>
      </c>
      <c r="V4797" t="str">
        <f t="shared" si="148"/>
        <v>Aug-2015</v>
      </c>
      <c r="W4797" s="4">
        <f t="shared" si="149"/>
        <v>0.48</v>
      </c>
    </row>
    <row r="4798" spans="1:23" x14ac:dyDescent="0.3">
      <c r="A4798">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57.582000000000001</v>
      </c>
      <c r="S4798" s="5">
        <v>3</v>
      </c>
      <c r="T4798" s="4">
        <v>0.7</v>
      </c>
      <c r="U4798" s="3">
        <v>-44.1462</v>
      </c>
      <c r="V4798" t="str">
        <f t="shared" si="148"/>
        <v>May-2016</v>
      </c>
      <c r="W4798" s="4">
        <f t="shared" si="149"/>
        <v>-0.76666666666666661</v>
      </c>
    </row>
    <row r="4799" spans="1:23" x14ac:dyDescent="0.3">
      <c r="A4799">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s="3">
        <v>31.103999999999999</v>
      </c>
      <c r="S4799" s="5">
        <v>6</v>
      </c>
      <c r="T4799" s="4">
        <v>0.2</v>
      </c>
      <c r="U4799" s="3">
        <v>10.8864</v>
      </c>
      <c r="V4799" t="str">
        <f t="shared" si="148"/>
        <v>May-2016</v>
      </c>
      <c r="W4799" s="4">
        <f t="shared" si="149"/>
        <v>0.35000000000000003</v>
      </c>
    </row>
    <row r="4800" spans="1:23" x14ac:dyDescent="0.3">
      <c r="A4800">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s="3">
        <v>30.192</v>
      </c>
      <c r="S4800" s="5">
        <v>3</v>
      </c>
      <c r="T4800" s="4">
        <v>0.2</v>
      </c>
      <c r="U4800" s="3">
        <v>8.3027999999999995</v>
      </c>
      <c r="V4800" t="str">
        <f t="shared" si="148"/>
        <v>May-2016</v>
      </c>
      <c r="W4800" s="4">
        <f t="shared" si="149"/>
        <v>0.27499999999999997</v>
      </c>
    </row>
    <row r="4801" spans="1:23" x14ac:dyDescent="0.3">
      <c r="A4801">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s="5">
        <v>5</v>
      </c>
      <c r="T4801" s="4">
        <v>0.2</v>
      </c>
      <c r="U4801" s="3">
        <v>4.3600000000000003</v>
      </c>
      <c r="V4801" t="str">
        <f t="shared" si="148"/>
        <v>May-2016</v>
      </c>
      <c r="W4801" s="4">
        <f t="shared" si="149"/>
        <v>0.1</v>
      </c>
    </row>
    <row r="4802" spans="1:23" x14ac:dyDescent="0.3">
      <c r="A4802">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s="3">
        <v>4.7679999999999998</v>
      </c>
      <c r="S4802" s="5">
        <v>2</v>
      </c>
      <c r="T4802" s="4">
        <v>0.2</v>
      </c>
      <c r="U4802" s="3">
        <v>0.41720000000000002</v>
      </c>
      <c r="V4802" t="str">
        <f t="shared" si="148"/>
        <v>May-2016</v>
      </c>
      <c r="W4802" s="4">
        <f t="shared" si="149"/>
        <v>8.7500000000000008E-2</v>
      </c>
    </row>
    <row r="4803" spans="1:23" x14ac:dyDescent="0.3">
      <c r="A480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v>
      </c>
      <c r="S4803" s="5">
        <v>2</v>
      </c>
      <c r="T4803" s="4">
        <v>0.7</v>
      </c>
      <c r="U4803" s="3">
        <v>-7.6120000000000001</v>
      </c>
      <c r="V4803" t="str">
        <f t="shared" ref="V4803:V4866" si="150">TEXT(D4803,"mmm-yyyy")</f>
        <v>May-2016</v>
      </c>
      <c r="W4803" s="4">
        <f t="shared" ref="W4803:W4866" si="151">IF(R4803=0,0,U4803/R4803)</f>
        <v>-0.73333333333333328</v>
      </c>
    </row>
    <row r="4804" spans="1:23" x14ac:dyDescent="0.3">
      <c r="A4804">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13.391999999999999</v>
      </c>
      <c r="S4804" s="5">
        <v>8</v>
      </c>
      <c r="T4804" s="4">
        <v>0.7</v>
      </c>
      <c r="U4804" s="3">
        <v>-9.8208000000000002</v>
      </c>
      <c r="V4804" t="str">
        <f t="shared" si="150"/>
        <v>May-2016</v>
      </c>
      <c r="W4804" s="4">
        <f t="shared" si="151"/>
        <v>-0.73333333333333339</v>
      </c>
    </row>
    <row r="4805" spans="1:23" x14ac:dyDescent="0.3">
      <c r="A4805">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s="3">
        <v>39.594000000000001</v>
      </c>
      <c r="S4805" s="5">
        <v>1</v>
      </c>
      <c r="T4805" s="4">
        <v>0.4</v>
      </c>
      <c r="U4805" s="3">
        <v>-7.2588999999999997</v>
      </c>
      <c r="V4805" t="str">
        <f t="shared" si="150"/>
        <v>Jul-2017</v>
      </c>
      <c r="W4805" s="4">
        <f t="shared" si="151"/>
        <v>-0.18333333333333332</v>
      </c>
    </row>
    <row r="4806" spans="1:23" x14ac:dyDescent="0.3">
      <c r="A4806">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s="3">
        <v>91.007999999999996</v>
      </c>
      <c r="S4806" s="5">
        <v>9</v>
      </c>
      <c r="T4806" s="4">
        <v>0.2</v>
      </c>
      <c r="U4806" s="3">
        <v>19.339200000000002</v>
      </c>
      <c r="V4806" t="str">
        <f t="shared" si="150"/>
        <v>Jul-2017</v>
      </c>
      <c r="W4806" s="4">
        <f t="shared" si="151"/>
        <v>0.21250000000000002</v>
      </c>
    </row>
    <row r="4807" spans="1:23" x14ac:dyDescent="0.3">
      <c r="A4807">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s="5">
        <v>2</v>
      </c>
      <c r="T4807" s="4">
        <v>0</v>
      </c>
      <c r="U4807" s="3">
        <v>18.211200000000002</v>
      </c>
      <c r="V4807" t="str">
        <f t="shared" si="150"/>
        <v>Nov-2015</v>
      </c>
      <c r="W4807" s="4">
        <f t="shared" si="151"/>
        <v>0.48000000000000009</v>
      </c>
    </row>
    <row r="4808" spans="1:23" x14ac:dyDescent="0.3">
      <c r="A4808">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s="3">
        <v>42.8</v>
      </c>
      <c r="S4808" s="5">
        <v>10</v>
      </c>
      <c r="T4808" s="4">
        <v>0</v>
      </c>
      <c r="U4808" s="3">
        <v>19.260000000000002</v>
      </c>
      <c r="V4808" t="str">
        <f t="shared" si="150"/>
        <v>Nov-2015</v>
      </c>
      <c r="W4808" s="4">
        <f t="shared" si="151"/>
        <v>0.45000000000000007</v>
      </c>
    </row>
    <row r="4809" spans="1:23" x14ac:dyDescent="0.3">
      <c r="A4809">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s="5">
        <v>3</v>
      </c>
      <c r="T4809" s="4">
        <v>0</v>
      </c>
      <c r="U4809" s="3">
        <v>10.089</v>
      </c>
      <c r="V4809" t="str">
        <f t="shared" si="150"/>
        <v>Nov-2015</v>
      </c>
      <c r="W4809" s="4">
        <f t="shared" si="151"/>
        <v>0.3</v>
      </c>
    </row>
    <row r="4810" spans="1:23" x14ac:dyDescent="0.3">
      <c r="A4810">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v>
      </c>
      <c r="S4810" s="5">
        <v>3</v>
      </c>
      <c r="T4810" s="4">
        <v>0.2</v>
      </c>
      <c r="U4810" s="3">
        <v>21.197700000000001</v>
      </c>
      <c r="V4810" t="str">
        <f t="shared" si="150"/>
        <v>Nov-2014</v>
      </c>
      <c r="W4810" s="4">
        <f t="shared" si="151"/>
        <v>0.33750000000000002</v>
      </c>
    </row>
    <row r="4811" spans="1:23" x14ac:dyDescent="0.3">
      <c r="A4811">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s="3">
        <v>195.64</v>
      </c>
      <c r="S4811" s="5">
        <v>4</v>
      </c>
      <c r="T4811" s="4">
        <v>0</v>
      </c>
      <c r="U4811" s="3">
        <v>91.950800000000001</v>
      </c>
      <c r="V4811" t="str">
        <f t="shared" si="150"/>
        <v>Dec-2015</v>
      </c>
      <c r="W4811" s="4">
        <f t="shared" si="151"/>
        <v>0.47000000000000003</v>
      </c>
    </row>
    <row r="4812" spans="1:23" x14ac:dyDescent="0.3">
      <c r="A4812">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s="3">
        <v>239.9</v>
      </c>
      <c r="S4812" s="5">
        <v>2</v>
      </c>
      <c r="T4812" s="4">
        <v>0</v>
      </c>
      <c r="U4812" s="3">
        <v>71.97</v>
      </c>
      <c r="V4812" t="str">
        <f t="shared" si="150"/>
        <v>Dec-2015</v>
      </c>
      <c r="W4812" s="4">
        <f t="shared" si="151"/>
        <v>0.3</v>
      </c>
    </row>
    <row r="4813" spans="1:23" x14ac:dyDescent="0.3">
      <c r="A481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s="3">
        <v>380.05799999999999</v>
      </c>
      <c r="S4813" s="5">
        <v>3</v>
      </c>
      <c r="T4813" s="4">
        <v>0.3</v>
      </c>
      <c r="U4813" s="3">
        <v>-21.717600000000001</v>
      </c>
      <c r="V4813" t="str">
        <f t="shared" si="150"/>
        <v>Nov-2016</v>
      </c>
      <c r="W4813" s="4">
        <f t="shared" si="151"/>
        <v>-5.7142857142857148E-2</v>
      </c>
    </row>
    <row r="4814" spans="1:23" x14ac:dyDescent="0.3">
      <c r="A4814">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s="3">
        <v>1199.9760000000001</v>
      </c>
      <c r="S4814" s="5">
        <v>4</v>
      </c>
      <c r="T4814" s="4">
        <v>0.4</v>
      </c>
      <c r="U4814" s="3">
        <v>179.99639999999999</v>
      </c>
      <c r="V4814" t="str">
        <f t="shared" si="150"/>
        <v>Nov-2016</v>
      </c>
      <c r="W4814" s="4">
        <f t="shared" si="151"/>
        <v>0.15</v>
      </c>
    </row>
    <row r="4815" spans="1:23" x14ac:dyDescent="0.3">
      <c r="A4815">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s="3">
        <v>48.576000000000001</v>
      </c>
      <c r="S4815" s="5">
        <v>3</v>
      </c>
      <c r="T4815" s="4">
        <v>0.2</v>
      </c>
      <c r="U4815" s="3">
        <v>9.7151999999999994</v>
      </c>
      <c r="V4815" t="str">
        <f t="shared" si="150"/>
        <v>Nov-2016</v>
      </c>
      <c r="W4815" s="4">
        <f t="shared" si="151"/>
        <v>0.19999999999999998</v>
      </c>
    </row>
    <row r="4816" spans="1:23" x14ac:dyDescent="0.3">
      <c r="A4816">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s="5">
        <v>3</v>
      </c>
      <c r="T4816" s="4">
        <v>0</v>
      </c>
      <c r="U4816" s="3">
        <v>8.0730000000000004</v>
      </c>
      <c r="V4816" t="str">
        <f t="shared" si="150"/>
        <v>May-2016</v>
      </c>
      <c r="W4816" s="4">
        <f t="shared" si="151"/>
        <v>0.45</v>
      </c>
    </row>
    <row r="4817" spans="1:23" x14ac:dyDescent="0.3">
      <c r="A4817">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s="3">
        <v>18.263999999999999</v>
      </c>
      <c r="S4817" s="5">
        <v>3</v>
      </c>
      <c r="T4817" s="4">
        <v>0.2</v>
      </c>
      <c r="U4817" s="3">
        <v>6.1641000000000004</v>
      </c>
      <c r="V4817" t="str">
        <f t="shared" si="150"/>
        <v>Dec-2014</v>
      </c>
      <c r="W4817" s="4">
        <f t="shared" si="151"/>
        <v>0.33750000000000002</v>
      </c>
    </row>
    <row r="4818" spans="1:23" x14ac:dyDescent="0.3">
      <c r="A4818">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s="3">
        <v>34.655999999999999</v>
      </c>
      <c r="S4818" s="5">
        <v>2</v>
      </c>
      <c r="T4818" s="4">
        <v>0.2</v>
      </c>
      <c r="U4818" s="3">
        <v>5.6315999999999997</v>
      </c>
      <c r="V4818" t="str">
        <f t="shared" si="150"/>
        <v>Dec-2014</v>
      </c>
      <c r="W4818" s="4">
        <f t="shared" si="151"/>
        <v>0.16250000000000001</v>
      </c>
    </row>
    <row r="4819" spans="1:23" x14ac:dyDescent="0.3">
      <c r="A4819">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s="3">
        <v>81.552000000000007</v>
      </c>
      <c r="S4819" s="5">
        <v>2</v>
      </c>
      <c r="T4819" s="4">
        <v>0.2</v>
      </c>
      <c r="U4819" s="3">
        <v>8.1552000000000007</v>
      </c>
      <c r="V4819" t="str">
        <f t="shared" si="150"/>
        <v>Dec-2014</v>
      </c>
      <c r="W4819" s="4">
        <f t="shared" si="151"/>
        <v>0.1</v>
      </c>
    </row>
    <row r="4820" spans="1:23" x14ac:dyDescent="0.3">
      <c r="A4820">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s="3">
        <v>227.136</v>
      </c>
      <c r="S4820" s="5">
        <v>4</v>
      </c>
      <c r="T4820" s="4">
        <v>0.2</v>
      </c>
      <c r="U4820" s="3">
        <v>-42.588000000000001</v>
      </c>
      <c r="V4820" t="str">
        <f t="shared" si="150"/>
        <v>Dec-2014</v>
      </c>
      <c r="W4820" s="4">
        <f t="shared" si="151"/>
        <v>-0.1875</v>
      </c>
    </row>
    <row r="4821" spans="1:23" x14ac:dyDescent="0.3">
      <c r="A4821">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s="3">
        <v>10.36</v>
      </c>
      <c r="S4821" s="5">
        <v>2</v>
      </c>
      <c r="T4821" s="4">
        <v>0</v>
      </c>
      <c r="U4821" s="3">
        <v>5.0763999999999996</v>
      </c>
      <c r="V4821" t="str">
        <f t="shared" si="150"/>
        <v>Jun-2017</v>
      </c>
      <c r="W4821" s="4">
        <f t="shared" si="151"/>
        <v>0.49</v>
      </c>
    </row>
    <row r="4822" spans="1:23" x14ac:dyDescent="0.3">
      <c r="A4822">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s="3">
        <v>463.24799999999999</v>
      </c>
      <c r="S4822" s="5">
        <v>8</v>
      </c>
      <c r="T4822" s="4">
        <v>0.8</v>
      </c>
      <c r="U4822" s="3">
        <v>-1181.2824000000001</v>
      </c>
      <c r="V4822" t="str">
        <f t="shared" si="150"/>
        <v>Apr-2015</v>
      </c>
      <c r="W4822" s="4">
        <f t="shared" si="151"/>
        <v>-2.5500000000000003</v>
      </c>
    </row>
    <row r="4823" spans="1:23" x14ac:dyDescent="0.3">
      <c r="A482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s="3">
        <v>383.952</v>
      </c>
      <c r="S4823" s="5">
        <v>6</v>
      </c>
      <c r="T4823" s="4">
        <v>0.2</v>
      </c>
      <c r="U4823" s="3">
        <v>47.994</v>
      </c>
      <c r="V4823" t="str">
        <f t="shared" si="150"/>
        <v>Apr-2015</v>
      </c>
      <c r="W4823" s="4">
        <f t="shared" si="151"/>
        <v>0.125</v>
      </c>
    </row>
    <row r="4824" spans="1:23" x14ac:dyDescent="0.3">
      <c r="A4824">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s="3">
        <v>44.856000000000002</v>
      </c>
      <c r="S4824" s="5">
        <v>6</v>
      </c>
      <c r="T4824" s="4">
        <v>0.7</v>
      </c>
      <c r="U4824" s="3">
        <v>-35.884799999999998</v>
      </c>
      <c r="V4824" t="str">
        <f t="shared" si="150"/>
        <v>Jul-2016</v>
      </c>
      <c r="W4824" s="4">
        <f t="shared" si="151"/>
        <v>-0.79999999999999993</v>
      </c>
    </row>
    <row r="4825" spans="1:23" x14ac:dyDescent="0.3">
      <c r="A4825">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s="3">
        <v>30.344999999999999</v>
      </c>
      <c r="S4825" s="5">
        <v>7</v>
      </c>
      <c r="T4825" s="4">
        <v>0.7</v>
      </c>
      <c r="U4825" s="3">
        <v>-24.276</v>
      </c>
      <c r="V4825" t="str">
        <f t="shared" si="150"/>
        <v>Nov-2016</v>
      </c>
      <c r="W4825" s="4">
        <f t="shared" si="151"/>
        <v>-0.8</v>
      </c>
    </row>
    <row r="4826" spans="1:23" x14ac:dyDescent="0.3">
      <c r="A4826">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s="5">
        <v>3</v>
      </c>
      <c r="T4826" s="4">
        <v>0.3</v>
      </c>
      <c r="U4826" s="3">
        <v>-9.1110000000000007</v>
      </c>
      <c r="V4826" t="str">
        <f t="shared" si="150"/>
        <v>Nov-2016</v>
      </c>
      <c r="W4826" s="4">
        <f t="shared" si="151"/>
        <v>-7.1428571428571438E-2</v>
      </c>
    </row>
    <row r="4827" spans="1:23" x14ac:dyDescent="0.3">
      <c r="A4827">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s="3">
        <v>77.951999999999998</v>
      </c>
      <c r="S4827" s="5">
        <v>3</v>
      </c>
      <c r="T4827" s="4">
        <v>0.2</v>
      </c>
      <c r="U4827" s="3">
        <v>15.590400000000001</v>
      </c>
      <c r="V4827" t="str">
        <f t="shared" si="150"/>
        <v>Nov-2016</v>
      </c>
      <c r="W4827" s="4">
        <f t="shared" si="151"/>
        <v>0.2</v>
      </c>
    </row>
    <row r="4828" spans="1:23" x14ac:dyDescent="0.3">
      <c r="A4828">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s="5">
        <v>4</v>
      </c>
      <c r="T4828" s="4">
        <v>0.2</v>
      </c>
      <c r="U4828" s="3">
        <v>4.9055999999999997</v>
      </c>
      <c r="V4828" t="str">
        <f t="shared" si="150"/>
        <v>Nov-2017</v>
      </c>
      <c r="W4828" s="4">
        <f t="shared" si="151"/>
        <v>0.35</v>
      </c>
    </row>
    <row r="4829" spans="1:23" x14ac:dyDescent="0.3">
      <c r="A4829">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s="3">
        <v>69.52</v>
      </c>
      <c r="S4829" s="5">
        <v>2</v>
      </c>
      <c r="T4829" s="4">
        <v>0</v>
      </c>
      <c r="U4829" s="3">
        <v>19.465599999999998</v>
      </c>
      <c r="V4829" t="str">
        <f t="shared" si="150"/>
        <v>Nov-2014</v>
      </c>
      <c r="W4829" s="4">
        <f t="shared" si="151"/>
        <v>0.27999999999999997</v>
      </c>
    </row>
    <row r="4830" spans="1:23" x14ac:dyDescent="0.3">
      <c r="A4830">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s="3">
        <v>5.64</v>
      </c>
      <c r="S4830" s="5">
        <v>3</v>
      </c>
      <c r="T4830" s="4">
        <v>0</v>
      </c>
      <c r="U4830" s="3">
        <v>1.6355999999999999</v>
      </c>
      <c r="V4830" t="str">
        <f t="shared" si="150"/>
        <v>Nov-2014</v>
      </c>
      <c r="W4830" s="4">
        <f t="shared" si="151"/>
        <v>0.28999999999999998</v>
      </c>
    </row>
    <row r="4831" spans="1:23" x14ac:dyDescent="0.3">
      <c r="A4831">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s="3">
        <v>13.776</v>
      </c>
      <c r="S4831" s="5">
        <v>3</v>
      </c>
      <c r="T4831" s="4">
        <v>0.2</v>
      </c>
      <c r="U4831" s="3">
        <v>4.4771999999999998</v>
      </c>
      <c r="V4831" t="str">
        <f t="shared" si="150"/>
        <v>May-2016</v>
      </c>
      <c r="W4831" s="4">
        <f t="shared" si="151"/>
        <v>0.32500000000000001</v>
      </c>
    </row>
    <row r="4832" spans="1:23" x14ac:dyDescent="0.3">
      <c r="A4832">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s="3">
        <v>245.88</v>
      </c>
      <c r="S4832" s="5">
        <v>6</v>
      </c>
      <c r="T4832" s="4">
        <v>0</v>
      </c>
      <c r="U4832" s="3">
        <v>68.846400000000003</v>
      </c>
      <c r="V4832" t="str">
        <f t="shared" si="150"/>
        <v>Nov-2014</v>
      </c>
      <c r="W4832" s="4">
        <f t="shared" si="151"/>
        <v>0.28000000000000003</v>
      </c>
    </row>
    <row r="4833" spans="1:23" x14ac:dyDescent="0.3">
      <c r="A483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s="3">
        <v>36.630000000000003</v>
      </c>
      <c r="S4833" s="5">
        <v>3</v>
      </c>
      <c r="T4833" s="4">
        <v>0</v>
      </c>
      <c r="U4833" s="3">
        <v>9.8901000000000003</v>
      </c>
      <c r="V4833" t="str">
        <f t="shared" si="150"/>
        <v>Nov-2014</v>
      </c>
      <c r="W4833" s="4">
        <f t="shared" si="151"/>
        <v>0.27</v>
      </c>
    </row>
    <row r="4834" spans="1:23" x14ac:dyDescent="0.3">
      <c r="A4834">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s="3">
        <v>22.58</v>
      </c>
      <c r="S4834" s="5">
        <v>2</v>
      </c>
      <c r="T4834" s="4">
        <v>0</v>
      </c>
      <c r="U4834" s="3">
        <v>5.8708</v>
      </c>
      <c r="V4834" t="str">
        <f t="shared" si="150"/>
        <v>Nov-2014</v>
      </c>
      <c r="W4834" s="4">
        <f t="shared" si="151"/>
        <v>0.26</v>
      </c>
    </row>
    <row r="4835" spans="1:23" x14ac:dyDescent="0.3">
      <c r="A4835">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s="3">
        <v>12.39</v>
      </c>
      <c r="S4835" s="5">
        <v>3</v>
      </c>
      <c r="T4835" s="4">
        <v>0</v>
      </c>
      <c r="U4835" s="3">
        <v>5.8232999999999997</v>
      </c>
      <c r="V4835" t="str">
        <f t="shared" si="150"/>
        <v>Nov-2014</v>
      </c>
      <c r="W4835" s="4">
        <f t="shared" si="151"/>
        <v>0.47</v>
      </c>
    </row>
    <row r="4836" spans="1:23" x14ac:dyDescent="0.3">
      <c r="A4836">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s="5">
        <v>5</v>
      </c>
      <c r="T4836" s="4">
        <v>0.2</v>
      </c>
      <c r="U4836" s="3">
        <v>13.473000000000001</v>
      </c>
      <c r="V4836" t="str">
        <f t="shared" si="150"/>
        <v>Oct-2017</v>
      </c>
      <c r="W4836" s="4">
        <f t="shared" si="151"/>
        <v>0.33750000000000002</v>
      </c>
    </row>
    <row r="4837" spans="1:23" x14ac:dyDescent="0.3">
      <c r="A4837">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s="3">
        <v>61.96</v>
      </c>
      <c r="S4837" s="5">
        <v>2</v>
      </c>
      <c r="T4837" s="4">
        <v>0</v>
      </c>
      <c r="U4837" s="3">
        <v>27.882000000000001</v>
      </c>
      <c r="V4837" t="str">
        <f t="shared" si="150"/>
        <v>Oct-2017</v>
      </c>
      <c r="W4837" s="4">
        <f t="shared" si="151"/>
        <v>0.45</v>
      </c>
    </row>
    <row r="4838" spans="1:23" x14ac:dyDescent="0.3">
      <c r="A4838">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v>
      </c>
      <c r="S4838" s="5">
        <v>4</v>
      </c>
      <c r="T4838" s="4">
        <v>0.2</v>
      </c>
      <c r="U4838" s="3">
        <v>7.2267999999999999</v>
      </c>
      <c r="V4838" t="str">
        <f t="shared" si="150"/>
        <v>Oct-2017</v>
      </c>
      <c r="W4838" s="4">
        <f t="shared" si="151"/>
        <v>0.36249999999999999</v>
      </c>
    </row>
    <row r="4839" spans="1:23" x14ac:dyDescent="0.3">
      <c r="A4839">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s="3">
        <v>3.798</v>
      </c>
      <c r="S4839" s="5">
        <v>2</v>
      </c>
      <c r="T4839" s="4">
        <v>0.7</v>
      </c>
      <c r="U4839" s="3">
        <v>-2.6585999999999999</v>
      </c>
      <c r="V4839" t="str">
        <f t="shared" si="150"/>
        <v>Jun-2017</v>
      </c>
      <c r="W4839" s="4">
        <f t="shared" si="151"/>
        <v>-0.7</v>
      </c>
    </row>
    <row r="4840" spans="1:23" x14ac:dyDescent="0.3">
      <c r="A4840">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s="3">
        <v>27.744</v>
      </c>
      <c r="S4840" s="5">
        <v>6</v>
      </c>
      <c r="T4840" s="4">
        <v>0.2</v>
      </c>
      <c r="U4840" s="3">
        <v>10.0572</v>
      </c>
      <c r="V4840" t="str">
        <f t="shared" si="150"/>
        <v>Jun-2017</v>
      </c>
      <c r="W4840" s="4">
        <f t="shared" si="151"/>
        <v>0.36249999999999999</v>
      </c>
    </row>
    <row r="4841" spans="1:23" x14ac:dyDescent="0.3">
      <c r="A4841">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s="3">
        <v>158.376</v>
      </c>
      <c r="S4841" s="5">
        <v>4</v>
      </c>
      <c r="T4841" s="4">
        <v>0.4</v>
      </c>
      <c r="U4841" s="3">
        <v>-34.314799999999998</v>
      </c>
      <c r="V4841" t="str">
        <f t="shared" si="150"/>
        <v>Jun-2017</v>
      </c>
      <c r="W4841" s="4">
        <f t="shared" si="151"/>
        <v>-0.21666666666666665</v>
      </c>
    </row>
    <row r="4842" spans="1:23" x14ac:dyDescent="0.3">
      <c r="A4842">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s="5">
        <v>2</v>
      </c>
      <c r="T4842" s="4">
        <v>0</v>
      </c>
      <c r="U4842" s="3">
        <v>11.583600000000001</v>
      </c>
      <c r="V4842" t="str">
        <f t="shared" si="150"/>
        <v>Nov-2017</v>
      </c>
      <c r="W4842" s="4">
        <f t="shared" si="151"/>
        <v>0.42000000000000004</v>
      </c>
    </row>
    <row r="4843" spans="1:23" x14ac:dyDescent="0.3">
      <c r="A484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s="3">
        <v>5.5529999999999999</v>
      </c>
      <c r="S4843" s="5">
        <v>3</v>
      </c>
      <c r="T4843" s="4">
        <v>0.7</v>
      </c>
      <c r="U4843" s="3">
        <v>-4.0721999999999996</v>
      </c>
      <c r="V4843" t="str">
        <f t="shared" si="150"/>
        <v>Dec-2016</v>
      </c>
      <c r="W4843" s="4">
        <f t="shared" si="151"/>
        <v>-0.73333333333333328</v>
      </c>
    </row>
    <row r="4844" spans="1:23" x14ac:dyDescent="0.3">
      <c r="A4844">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s="5">
        <v>5</v>
      </c>
      <c r="T4844" s="4">
        <v>0.2</v>
      </c>
      <c r="U4844" s="3">
        <v>-54.881999999999998</v>
      </c>
      <c r="V4844" t="str">
        <f t="shared" si="150"/>
        <v>Oct-2017</v>
      </c>
      <c r="W4844" s="4">
        <f t="shared" si="151"/>
        <v>-0.22500000000000001</v>
      </c>
    </row>
    <row r="4845" spans="1:23" x14ac:dyDescent="0.3">
      <c r="A4845">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s="3">
        <v>14.96</v>
      </c>
      <c r="S4845" s="5">
        <v>4</v>
      </c>
      <c r="T4845" s="4">
        <v>0</v>
      </c>
      <c r="U4845" s="3">
        <v>0.29920000000000002</v>
      </c>
      <c r="V4845" t="str">
        <f t="shared" si="150"/>
        <v>Nov-2016</v>
      </c>
      <c r="W4845" s="4">
        <f t="shared" si="151"/>
        <v>0.02</v>
      </c>
    </row>
    <row r="4846" spans="1:23" x14ac:dyDescent="0.3">
      <c r="A4846">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7.1840000000000002</v>
      </c>
      <c r="S4846" s="5">
        <v>2</v>
      </c>
      <c r="T4846" s="4">
        <v>0.2</v>
      </c>
      <c r="U4846" s="3">
        <v>2.2450000000000001</v>
      </c>
      <c r="V4846" t="str">
        <f t="shared" si="150"/>
        <v>Apr-2014</v>
      </c>
      <c r="W4846" s="4">
        <f t="shared" si="151"/>
        <v>0.3125</v>
      </c>
    </row>
    <row r="4847" spans="1:23" x14ac:dyDescent="0.3">
      <c r="A4847">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s="5">
        <v>3</v>
      </c>
      <c r="T4847" s="4">
        <v>0.2</v>
      </c>
      <c r="U4847" s="3">
        <v>3.6791999999999998</v>
      </c>
      <c r="V4847" t="str">
        <f t="shared" si="150"/>
        <v>Jul-2015</v>
      </c>
      <c r="W4847" s="4">
        <f t="shared" si="151"/>
        <v>0.35</v>
      </c>
    </row>
    <row r="4848" spans="1:23" x14ac:dyDescent="0.3">
      <c r="A4848">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263.95999999999998</v>
      </c>
      <c r="S4848" s="5">
        <v>5</v>
      </c>
      <c r="T4848" s="4">
        <v>0.2</v>
      </c>
      <c r="U4848" s="3">
        <v>19.797000000000001</v>
      </c>
      <c r="V4848" t="str">
        <f t="shared" si="150"/>
        <v>Jun-2014</v>
      </c>
      <c r="W4848" s="4">
        <f t="shared" si="151"/>
        <v>7.5000000000000011E-2</v>
      </c>
    </row>
    <row r="4849" spans="1:23" x14ac:dyDescent="0.3">
      <c r="A4849">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s="5">
        <v>11</v>
      </c>
      <c r="T4849" s="4">
        <v>0.2</v>
      </c>
      <c r="U4849" s="3">
        <v>17.908000000000001</v>
      </c>
      <c r="V4849" t="str">
        <f t="shared" si="150"/>
        <v>Jun-2014</v>
      </c>
      <c r="W4849" s="4">
        <f t="shared" si="151"/>
        <v>0.25</v>
      </c>
    </row>
    <row r="4850" spans="1:23" x14ac:dyDescent="0.3">
      <c r="A4850">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9.3279999999999994</v>
      </c>
      <c r="S4850" s="5">
        <v>1</v>
      </c>
      <c r="T4850" s="4">
        <v>0.2</v>
      </c>
      <c r="U4850" s="3">
        <v>0.81620000000000004</v>
      </c>
      <c r="V4850" t="str">
        <f t="shared" si="150"/>
        <v>Jun-2014</v>
      </c>
      <c r="W4850" s="4">
        <f t="shared" si="151"/>
        <v>8.7500000000000008E-2</v>
      </c>
    </row>
    <row r="4851" spans="1:23" x14ac:dyDescent="0.3">
      <c r="A4851">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s="3">
        <v>5.88</v>
      </c>
      <c r="S4851" s="5">
        <v>2</v>
      </c>
      <c r="T4851" s="4">
        <v>0</v>
      </c>
      <c r="U4851" s="3">
        <v>2.6459999999999999</v>
      </c>
      <c r="V4851" t="str">
        <f t="shared" si="150"/>
        <v>Sep-2014</v>
      </c>
      <c r="W4851" s="4">
        <f t="shared" si="151"/>
        <v>0.45</v>
      </c>
    </row>
    <row r="4852" spans="1:23" x14ac:dyDescent="0.3">
      <c r="A4852">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s="3">
        <v>975.92</v>
      </c>
      <c r="S4852" s="5">
        <v>5</v>
      </c>
      <c r="T4852" s="4">
        <v>0.2</v>
      </c>
      <c r="U4852" s="3">
        <v>121.99</v>
      </c>
      <c r="V4852" t="str">
        <f t="shared" si="150"/>
        <v>Sep-2014</v>
      </c>
      <c r="W4852" s="4">
        <f t="shared" si="151"/>
        <v>0.125</v>
      </c>
    </row>
    <row r="4853" spans="1:23" x14ac:dyDescent="0.3">
      <c r="A485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s="3">
        <v>303.83999999999997</v>
      </c>
      <c r="S4853" s="5">
        <v>8</v>
      </c>
      <c r="T4853" s="4">
        <v>0</v>
      </c>
      <c r="U4853" s="3">
        <v>91.152000000000001</v>
      </c>
      <c r="V4853" t="str">
        <f t="shared" si="150"/>
        <v>Sep-2014</v>
      </c>
      <c r="W4853" s="4">
        <f t="shared" si="151"/>
        <v>0.30000000000000004</v>
      </c>
    </row>
    <row r="4854" spans="1:23" x14ac:dyDescent="0.3">
      <c r="A4854">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s="3">
        <v>485.88</v>
      </c>
      <c r="S4854" s="5">
        <v>6</v>
      </c>
      <c r="T4854" s="4">
        <v>0</v>
      </c>
      <c r="U4854" s="3">
        <v>19.435199999999998</v>
      </c>
      <c r="V4854" t="str">
        <f t="shared" si="150"/>
        <v>Sep-2014</v>
      </c>
      <c r="W4854" s="4">
        <f t="shared" si="151"/>
        <v>3.9999999999999994E-2</v>
      </c>
    </row>
    <row r="4855" spans="1:23" x14ac:dyDescent="0.3">
      <c r="A4855">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s="5">
        <v>3</v>
      </c>
      <c r="T4855" s="4">
        <v>0</v>
      </c>
      <c r="U4855" s="3">
        <v>4.5144000000000002</v>
      </c>
      <c r="V4855" t="str">
        <f t="shared" si="150"/>
        <v>Dec-2014</v>
      </c>
      <c r="W4855" s="4">
        <f t="shared" si="151"/>
        <v>0.36000000000000004</v>
      </c>
    </row>
    <row r="4856" spans="1:23" x14ac:dyDescent="0.3">
      <c r="A4856">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s="5">
        <v>3</v>
      </c>
      <c r="T4856" s="4">
        <v>0</v>
      </c>
      <c r="U4856" s="3">
        <v>0.62580000000000002</v>
      </c>
      <c r="V4856" t="str">
        <f t="shared" si="150"/>
        <v>Dec-2014</v>
      </c>
      <c r="W4856" s="4">
        <f t="shared" si="151"/>
        <v>7.0000000000000007E-2</v>
      </c>
    </row>
    <row r="4857" spans="1:23" x14ac:dyDescent="0.3">
      <c r="A4857">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s="5">
        <v>3</v>
      </c>
      <c r="T4857" s="4">
        <v>0</v>
      </c>
      <c r="U4857" s="3">
        <v>4.4352</v>
      </c>
      <c r="V4857" t="str">
        <f t="shared" si="150"/>
        <v>Dec-2014</v>
      </c>
      <c r="W4857" s="4">
        <f t="shared" si="151"/>
        <v>0.48</v>
      </c>
    </row>
    <row r="4858" spans="1:23" x14ac:dyDescent="0.3">
      <c r="A4858">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70.007999999999996</v>
      </c>
      <c r="S4858" s="5">
        <v>3</v>
      </c>
      <c r="T4858" s="4">
        <v>0.2</v>
      </c>
      <c r="U4858" s="3">
        <v>24.502800000000001</v>
      </c>
      <c r="V4858" t="str">
        <f t="shared" si="150"/>
        <v>Jan-2015</v>
      </c>
      <c r="W4858" s="4">
        <f t="shared" si="151"/>
        <v>0.35000000000000003</v>
      </c>
    </row>
    <row r="4859" spans="1:23" x14ac:dyDescent="0.3">
      <c r="A4859">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s="5">
        <v>4</v>
      </c>
      <c r="T4859" s="4">
        <v>0</v>
      </c>
      <c r="U4859" s="3">
        <v>38.024000000000001</v>
      </c>
      <c r="V4859" t="str">
        <f t="shared" si="150"/>
        <v>Jan-2015</v>
      </c>
      <c r="W4859" s="4">
        <f t="shared" si="151"/>
        <v>0.49000000000000005</v>
      </c>
    </row>
    <row r="4860" spans="1:23" x14ac:dyDescent="0.3">
      <c r="A4860">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s="3">
        <v>464.85</v>
      </c>
      <c r="S4860" s="5">
        <v>9</v>
      </c>
      <c r="T4860" s="4">
        <v>0</v>
      </c>
      <c r="U4860" s="3">
        <v>92.97</v>
      </c>
      <c r="V4860" t="str">
        <f t="shared" si="150"/>
        <v>Jan-2015</v>
      </c>
      <c r="W4860" s="4">
        <f t="shared" si="151"/>
        <v>0.19999999999999998</v>
      </c>
    </row>
    <row r="4861" spans="1:23" x14ac:dyDescent="0.3">
      <c r="A4861">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s="3">
        <v>10.192</v>
      </c>
      <c r="S4861" s="5">
        <v>7</v>
      </c>
      <c r="T4861" s="4">
        <v>0.2</v>
      </c>
      <c r="U4861" s="3">
        <v>1.0192000000000001</v>
      </c>
      <c r="V4861" t="str">
        <f t="shared" si="150"/>
        <v>Dec-2017</v>
      </c>
      <c r="W4861" s="4">
        <f t="shared" si="151"/>
        <v>0.1</v>
      </c>
    </row>
    <row r="4862" spans="1:23" x14ac:dyDescent="0.3">
      <c r="A4862">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s="5">
        <v>2</v>
      </c>
      <c r="T4862" s="4">
        <v>0</v>
      </c>
      <c r="U4862" s="3">
        <v>843.17060000000004</v>
      </c>
      <c r="V4862" t="str">
        <f t="shared" si="150"/>
        <v>Dec-2016</v>
      </c>
      <c r="W4862" s="4">
        <f t="shared" si="151"/>
        <v>0.47000000000000003</v>
      </c>
    </row>
    <row r="4863" spans="1:23" x14ac:dyDescent="0.3">
      <c r="A486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s="3">
        <v>758.35199999999998</v>
      </c>
      <c r="S4863" s="5">
        <v>6</v>
      </c>
      <c r="T4863" s="4">
        <v>0.2</v>
      </c>
      <c r="U4863" s="3">
        <v>265.42320000000001</v>
      </c>
      <c r="V4863" t="str">
        <f t="shared" si="150"/>
        <v>Apr-2014</v>
      </c>
      <c r="W4863" s="4">
        <f t="shared" si="151"/>
        <v>0.35000000000000003</v>
      </c>
    </row>
    <row r="4864" spans="1:23" x14ac:dyDescent="0.3">
      <c r="A4864">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20.367999999999999</v>
      </c>
      <c r="S4864" s="5">
        <v>1</v>
      </c>
      <c r="T4864" s="4">
        <v>0.2</v>
      </c>
      <c r="U4864" s="3">
        <v>7.3834</v>
      </c>
      <c r="V4864" t="str">
        <f t="shared" si="150"/>
        <v>Nov-2016</v>
      </c>
      <c r="W4864" s="4">
        <f t="shared" si="151"/>
        <v>0.36250000000000004</v>
      </c>
    </row>
    <row r="4865" spans="1:23" x14ac:dyDescent="0.3">
      <c r="A4865">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s="5">
        <v>3</v>
      </c>
      <c r="T4865" s="4">
        <v>0.2</v>
      </c>
      <c r="U4865" s="3">
        <v>16.823699999999999</v>
      </c>
      <c r="V4865" t="str">
        <f t="shared" si="150"/>
        <v>Nov-2016</v>
      </c>
      <c r="W4865" s="4">
        <f t="shared" si="151"/>
        <v>0.33749999999999997</v>
      </c>
    </row>
    <row r="4866" spans="1:23" x14ac:dyDescent="0.3">
      <c r="A4866">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239.97</v>
      </c>
      <c r="S4866" s="5">
        <v>3</v>
      </c>
      <c r="T4866" s="4">
        <v>0</v>
      </c>
      <c r="U4866" s="3">
        <v>67.191599999999994</v>
      </c>
      <c r="V4866" t="str">
        <f t="shared" si="150"/>
        <v>Jun-2017</v>
      </c>
      <c r="W4866" s="4">
        <f t="shared" si="151"/>
        <v>0.27999999999999997</v>
      </c>
    </row>
    <row r="4867" spans="1:23" x14ac:dyDescent="0.3">
      <c r="A4867">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s="5">
        <v>6</v>
      </c>
      <c r="T4867" s="4">
        <v>0.2</v>
      </c>
      <c r="U4867" s="3">
        <v>150.29400000000001</v>
      </c>
      <c r="V4867" t="str">
        <f t="shared" ref="V4867:V4930" si="152">TEXT(D4867,"mmm-yyyy")</f>
        <v>Nov-2017</v>
      </c>
      <c r="W4867" s="4">
        <f t="shared" ref="W4867:W4930" si="153">IF(R4867=0,0,U4867/R4867)</f>
        <v>6.25E-2</v>
      </c>
    </row>
    <row r="4868" spans="1:23" x14ac:dyDescent="0.3">
      <c r="A4868">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s="5">
        <v>11</v>
      </c>
      <c r="T4868" s="4">
        <v>0.2</v>
      </c>
      <c r="U4868" s="3">
        <v>190.0206</v>
      </c>
      <c r="V4868" t="str">
        <f t="shared" si="152"/>
        <v>Nov-2017</v>
      </c>
      <c r="W4868" s="4">
        <f t="shared" si="153"/>
        <v>0.33750000000000002</v>
      </c>
    </row>
    <row r="4869" spans="1:23" x14ac:dyDescent="0.3">
      <c r="A4869">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3">
        <v>344.91</v>
      </c>
      <c r="S4869" s="5">
        <v>3</v>
      </c>
      <c r="T4869" s="4">
        <v>0</v>
      </c>
      <c r="U4869" s="3">
        <v>10.347300000000001</v>
      </c>
      <c r="V4869" t="str">
        <f t="shared" si="152"/>
        <v>Nov-2017</v>
      </c>
      <c r="W4869" s="4">
        <f t="shared" si="153"/>
        <v>0.03</v>
      </c>
    </row>
    <row r="4870" spans="1:23" x14ac:dyDescent="0.3">
      <c r="A4870">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s="5">
        <v>3</v>
      </c>
      <c r="T4870" s="4">
        <v>0</v>
      </c>
      <c r="U4870" s="3">
        <v>4.2336</v>
      </c>
      <c r="V4870" t="str">
        <f t="shared" si="152"/>
        <v>Nov-2017</v>
      </c>
      <c r="W4870" s="4">
        <f t="shared" si="153"/>
        <v>0.49</v>
      </c>
    </row>
    <row r="4871" spans="1:23" x14ac:dyDescent="0.3">
      <c r="A4871">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89.988</v>
      </c>
      <c r="S4871" s="5">
        <v>2</v>
      </c>
      <c r="T4871" s="4">
        <v>0.4</v>
      </c>
      <c r="U4871" s="3">
        <v>-14.997999999999999</v>
      </c>
      <c r="V4871" t="str">
        <f t="shared" si="152"/>
        <v>Nov-2017</v>
      </c>
      <c r="W4871" s="4">
        <f t="shared" si="153"/>
        <v>-0.16666666666666666</v>
      </c>
    </row>
    <row r="4872" spans="1:23" x14ac:dyDescent="0.3">
      <c r="A4872">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s="5">
        <v>7</v>
      </c>
      <c r="T4872" s="4">
        <v>0.2</v>
      </c>
      <c r="U4872" s="3">
        <v>83.209699999999998</v>
      </c>
      <c r="V4872" t="str">
        <f t="shared" si="152"/>
        <v>Nov-2017</v>
      </c>
      <c r="W4872" s="4">
        <f t="shared" si="153"/>
        <v>0.36249999999999999</v>
      </c>
    </row>
    <row r="4873" spans="1:23" x14ac:dyDescent="0.3">
      <c r="A487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s="3">
        <v>1.8240000000000001</v>
      </c>
      <c r="S4873" s="5">
        <v>2</v>
      </c>
      <c r="T4873" s="4">
        <v>0.2</v>
      </c>
      <c r="U4873" s="3">
        <v>0.61560000000000004</v>
      </c>
      <c r="V4873" t="str">
        <f t="shared" si="152"/>
        <v>May-2017</v>
      </c>
      <c r="W4873" s="4">
        <f t="shared" si="153"/>
        <v>0.33750000000000002</v>
      </c>
    </row>
    <row r="4874" spans="1:23" x14ac:dyDescent="0.3">
      <c r="A4874">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s="3">
        <v>18.32</v>
      </c>
      <c r="S4874" s="5">
        <v>5</v>
      </c>
      <c r="T4874" s="4">
        <v>0.8</v>
      </c>
      <c r="U4874" s="3">
        <v>-46.716000000000001</v>
      </c>
      <c r="V4874" t="str">
        <f t="shared" si="152"/>
        <v>May-2017</v>
      </c>
      <c r="W4874" s="4">
        <f t="shared" si="153"/>
        <v>-2.5499999999999998</v>
      </c>
    </row>
    <row r="4875" spans="1:23" x14ac:dyDescent="0.3">
      <c r="A4875">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s="3">
        <v>48.816000000000003</v>
      </c>
      <c r="S4875" s="5">
        <v>3</v>
      </c>
      <c r="T4875" s="4">
        <v>0.2</v>
      </c>
      <c r="U4875" s="3">
        <v>-11.5938</v>
      </c>
      <c r="V4875" t="str">
        <f t="shared" si="152"/>
        <v>May-2017</v>
      </c>
      <c r="W4875" s="4">
        <f t="shared" si="153"/>
        <v>-0.23749999999999999</v>
      </c>
    </row>
    <row r="4876" spans="1:23" x14ac:dyDescent="0.3">
      <c r="A4876">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1.1879999999999999</v>
      </c>
      <c r="S4876" s="5">
        <v>1</v>
      </c>
      <c r="T4876" s="4">
        <v>0.8</v>
      </c>
      <c r="U4876" s="3">
        <v>-1.9601999999999999</v>
      </c>
      <c r="V4876" t="str">
        <f t="shared" si="152"/>
        <v>May-2017</v>
      </c>
      <c r="W4876" s="4">
        <f t="shared" si="153"/>
        <v>-1.6500000000000001</v>
      </c>
    </row>
    <row r="4877" spans="1:23" x14ac:dyDescent="0.3">
      <c r="A4877">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v>
      </c>
      <c r="S4877" s="5">
        <v>5</v>
      </c>
      <c r="T4877" s="4">
        <v>0.2</v>
      </c>
      <c r="U4877" s="3">
        <v>29.95</v>
      </c>
      <c r="V4877" t="str">
        <f t="shared" si="152"/>
        <v>Dec-2014</v>
      </c>
      <c r="W4877" s="4">
        <f t="shared" si="153"/>
        <v>0.25</v>
      </c>
    </row>
    <row r="4878" spans="1:23" x14ac:dyDescent="0.3">
      <c r="A4878">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s="3">
        <v>61.567999999999998</v>
      </c>
      <c r="S4878" s="5">
        <v>2</v>
      </c>
      <c r="T4878" s="4">
        <v>0.2</v>
      </c>
      <c r="U4878" s="3">
        <v>4.6176000000000004</v>
      </c>
      <c r="V4878" t="str">
        <f t="shared" si="152"/>
        <v>Oct-2014</v>
      </c>
      <c r="W4878" s="4">
        <f t="shared" si="153"/>
        <v>7.5000000000000011E-2</v>
      </c>
    </row>
    <row r="4879" spans="1:23" x14ac:dyDescent="0.3">
      <c r="A4879">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s="5">
        <v>3</v>
      </c>
      <c r="T4879" s="4">
        <v>0.2</v>
      </c>
      <c r="U4879" s="3">
        <v>0.46439999999999998</v>
      </c>
      <c r="V4879" t="str">
        <f t="shared" si="152"/>
        <v>Oct-2014</v>
      </c>
      <c r="W4879" s="4">
        <f t="shared" si="153"/>
        <v>7.4999999999999997E-2</v>
      </c>
    </row>
    <row r="4880" spans="1:23" x14ac:dyDescent="0.3">
      <c r="A4880">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s="3">
        <v>2.214</v>
      </c>
      <c r="S4880" s="5">
        <v>3</v>
      </c>
      <c r="T4880" s="4">
        <v>0.7</v>
      </c>
      <c r="U4880" s="3">
        <v>-1.476</v>
      </c>
      <c r="V4880" t="str">
        <f t="shared" si="152"/>
        <v>Jul-2016</v>
      </c>
      <c r="W4880" s="4">
        <f t="shared" si="153"/>
        <v>-0.66666666666666663</v>
      </c>
    </row>
    <row r="4881" spans="1:23" x14ac:dyDescent="0.3">
      <c r="A4881">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s="3">
        <v>5.32</v>
      </c>
      <c r="S4881" s="5">
        <v>2</v>
      </c>
      <c r="T4881" s="4">
        <v>0</v>
      </c>
      <c r="U4881" s="3">
        <v>2.6067999999999998</v>
      </c>
      <c r="V4881" t="str">
        <f t="shared" si="152"/>
        <v>Nov-2017</v>
      </c>
      <c r="W4881" s="4">
        <f t="shared" si="153"/>
        <v>0.48999999999999994</v>
      </c>
    </row>
    <row r="4882" spans="1:23" x14ac:dyDescent="0.3">
      <c r="A4882">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s="5">
        <v>4</v>
      </c>
      <c r="T4882" s="4">
        <v>0</v>
      </c>
      <c r="U4882" s="3">
        <v>292.77600000000001</v>
      </c>
      <c r="V4882" t="str">
        <f t="shared" si="152"/>
        <v>Nov-2017</v>
      </c>
      <c r="W4882" s="4">
        <f t="shared" si="153"/>
        <v>0.30000000000000004</v>
      </c>
    </row>
    <row r="4883" spans="1:23" x14ac:dyDescent="0.3">
      <c r="A488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s="3">
        <v>2249.91</v>
      </c>
      <c r="S4883" s="5">
        <v>9</v>
      </c>
      <c r="T4883" s="4">
        <v>0</v>
      </c>
      <c r="U4883" s="3">
        <v>517.47929999999997</v>
      </c>
      <c r="V4883" t="str">
        <f t="shared" si="152"/>
        <v>Nov-2017</v>
      </c>
      <c r="W4883" s="4">
        <f t="shared" si="153"/>
        <v>0.23</v>
      </c>
    </row>
    <row r="4884" spans="1:23" x14ac:dyDescent="0.3">
      <c r="A4884">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s="5">
        <v>4</v>
      </c>
      <c r="T4884" s="4">
        <v>0</v>
      </c>
      <c r="U4884" s="3">
        <v>16.7776</v>
      </c>
      <c r="V4884" t="str">
        <f t="shared" si="152"/>
        <v>Nov-2017</v>
      </c>
      <c r="W4884" s="4">
        <f t="shared" si="153"/>
        <v>0.27999999999999997</v>
      </c>
    </row>
    <row r="4885" spans="1:23" x14ac:dyDescent="0.3">
      <c r="A4885">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s="3">
        <v>171.2</v>
      </c>
      <c r="S4885" s="5">
        <v>5</v>
      </c>
      <c r="T4885" s="4">
        <v>0.2</v>
      </c>
      <c r="U4885" s="3">
        <v>64.2</v>
      </c>
      <c r="V4885" t="str">
        <f t="shared" si="152"/>
        <v>Mar-2017</v>
      </c>
      <c r="W4885" s="4">
        <f t="shared" si="153"/>
        <v>0.37500000000000006</v>
      </c>
    </row>
    <row r="4886" spans="1:23" x14ac:dyDescent="0.3">
      <c r="A4886">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s="3">
        <v>3.36</v>
      </c>
      <c r="S4886" s="5">
        <v>2</v>
      </c>
      <c r="T4886" s="4">
        <v>0</v>
      </c>
      <c r="U4886" s="3">
        <v>0.87360000000000004</v>
      </c>
      <c r="V4886" t="str">
        <f t="shared" si="152"/>
        <v>Mar-2017</v>
      </c>
      <c r="W4886" s="4">
        <f t="shared" si="153"/>
        <v>0.26</v>
      </c>
    </row>
    <row r="4887" spans="1:23" x14ac:dyDescent="0.3">
      <c r="A4887">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s="5">
        <v>5</v>
      </c>
      <c r="T4887" s="4">
        <v>0</v>
      </c>
      <c r="U4887" s="3">
        <v>52.531999999999996</v>
      </c>
      <c r="V4887" t="str">
        <f t="shared" si="152"/>
        <v>Dec-2014</v>
      </c>
      <c r="W4887" s="4">
        <f t="shared" si="153"/>
        <v>0.45999999999999996</v>
      </c>
    </row>
    <row r="4888" spans="1:23" x14ac:dyDescent="0.3">
      <c r="A4888">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s="3">
        <v>182.67</v>
      </c>
      <c r="S4888" s="5">
        <v>3</v>
      </c>
      <c r="T4888" s="4">
        <v>0</v>
      </c>
      <c r="U4888" s="3">
        <v>52.974299999999999</v>
      </c>
      <c r="V4888" t="str">
        <f t="shared" si="152"/>
        <v>Dec-2016</v>
      </c>
      <c r="W4888" s="4">
        <f t="shared" si="153"/>
        <v>0.29000000000000004</v>
      </c>
    </row>
    <row r="4889" spans="1:23" x14ac:dyDescent="0.3">
      <c r="A4889">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s="3">
        <v>101.7</v>
      </c>
      <c r="S4889" s="5">
        <v>6</v>
      </c>
      <c r="T4889" s="4">
        <v>0</v>
      </c>
      <c r="U4889" s="3">
        <v>6.1020000000000003</v>
      </c>
      <c r="V4889" t="str">
        <f t="shared" si="152"/>
        <v>Dec-2016</v>
      </c>
      <c r="W4889" s="4">
        <f t="shared" si="153"/>
        <v>6.0000000000000005E-2</v>
      </c>
    </row>
    <row r="4890" spans="1:23" x14ac:dyDescent="0.3">
      <c r="A4890">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s="3">
        <v>1126.02</v>
      </c>
      <c r="S4890" s="5">
        <v>3</v>
      </c>
      <c r="T4890" s="4">
        <v>0</v>
      </c>
      <c r="U4890" s="3">
        <v>56.301000000000002</v>
      </c>
      <c r="V4890" t="str">
        <f t="shared" si="152"/>
        <v>Dec-2016</v>
      </c>
      <c r="W4890" s="4">
        <f t="shared" si="153"/>
        <v>0.05</v>
      </c>
    </row>
    <row r="4891" spans="1:23" x14ac:dyDescent="0.3">
      <c r="A4891">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s="3">
        <v>1263.3</v>
      </c>
      <c r="S4891" s="5">
        <v>6</v>
      </c>
      <c r="T4891" s="4">
        <v>0</v>
      </c>
      <c r="U4891" s="3">
        <v>315.82499999999999</v>
      </c>
      <c r="V4891" t="str">
        <f t="shared" si="152"/>
        <v>Dec-2016</v>
      </c>
      <c r="W4891" s="4">
        <f t="shared" si="153"/>
        <v>0.25</v>
      </c>
    </row>
    <row r="4892" spans="1:23" x14ac:dyDescent="0.3">
      <c r="A4892">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s="5">
        <v>3</v>
      </c>
      <c r="T4892" s="4">
        <v>0</v>
      </c>
      <c r="U4892" s="3">
        <v>2.5577999999999999</v>
      </c>
      <c r="V4892" t="str">
        <f t="shared" si="152"/>
        <v>Dec-2016</v>
      </c>
      <c r="W4892" s="4">
        <f t="shared" si="153"/>
        <v>0.28999999999999998</v>
      </c>
    </row>
    <row r="4893" spans="1:23" x14ac:dyDescent="0.3">
      <c r="A489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s="5">
        <v>2</v>
      </c>
      <c r="T4893" s="4">
        <v>0</v>
      </c>
      <c r="U4893" s="3">
        <v>18.211200000000002</v>
      </c>
      <c r="V4893" t="str">
        <f t="shared" si="152"/>
        <v>Dec-2016</v>
      </c>
      <c r="W4893" s="4">
        <f t="shared" si="153"/>
        <v>0.48000000000000009</v>
      </c>
    </row>
    <row r="4894" spans="1:23" x14ac:dyDescent="0.3">
      <c r="A4894">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s="3">
        <v>4.2</v>
      </c>
      <c r="S4894" s="5">
        <v>2</v>
      </c>
      <c r="T4894" s="4">
        <v>0</v>
      </c>
      <c r="U4894" s="3">
        <v>1.1759999999999999</v>
      </c>
      <c r="V4894" t="str">
        <f t="shared" si="152"/>
        <v>Dec-2016</v>
      </c>
      <c r="W4894" s="4">
        <f t="shared" si="153"/>
        <v>0.27999999999999997</v>
      </c>
    </row>
    <row r="4895" spans="1:23" x14ac:dyDescent="0.3">
      <c r="A4895">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s="5">
        <v>2</v>
      </c>
      <c r="T4895" s="4">
        <v>0</v>
      </c>
      <c r="U4895" s="3">
        <v>2.2728000000000002</v>
      </c>
      <c r="V4895" t="str">
        <f t="shared" si="152"/>
        <v>Dec-2016</v>
      </c>
      <c r="W4895" s="4">
        <f t="shared" si="153"/>
        <v>0.01</v>
      </c>
    </row>
    <row r="4896" spans="1:23" x14ac:dyDescent="0.3">
      <c r="A4896">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s="5">
        <v>1</v>
      </c>
      <c r="T4896" s="4">
        <v>0</v>
      </c>
      <c r="U4896" s="3">
        <v>22.992000000000001</v>
      </c>
      <c r="V4896" t="str">
        <f t="shared" si="152"/>
        <v>Dec-2016</v>
      </c>
      <c r="W4896" s="4">
        <f t="shared" si="153"/>
        <v>0.48000000000000004</v>
      </c>
    </row>
    <row r="4897" spans="1:23" x14ac:dyDescent="0.3">
      <c r="A4897">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s="3">
        <v>61.96</v>
      </c>
      <c r="S4897" s="5">
        <v>2</v>
      </c>
      <c r="T4897" s="4">
        <v>0</v>
      </c>
      <c r="U4897" s="3">
        <v>30.360399999999998</v>
      </c>
      <c r="V4897" t="str">
        <f t="shared" si="152"/>
        <v>Dec-2016</v>
      </c>
      <c r="W4897" s="4">
        <f t="shared" si="153"/>
        <v>0.49</v>
      </c>
    </row>
    <row r="4898" spans="1:23" x14ac:dyDescent="0.3">
      <c r="A4898">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s="3">
        <v>1117.92</v>
      </c>
      <c r="S4898" s="5">
        <v>4</v>
      </c>
      <c r="T4898" s="4">
        <v>0</v>
      </c>
      <c r="U4898" s="3">
        <v>55.896000000000001</v>
      </c>
      <c r="V4898" t="str">
        <f t="shared" si="152"/>
        <v>Dec-2016</v>
      </c>
      <c r="W4898" s="4">
        <f t="shared" si="153"/>
        <v>4.9999999999999996E-2</v>
      </c>
    </row>
    <row r="4899" spans="1:23" x14ac:dyDescent="0.3">
      <c r="A4899">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s="3">
        <v>183.37200000000001</v>
      </c>
      <c r="S4899" s="5">
        <v>2</v>
      </c>
      <c r="T4899" s="4">
        <v>0.3</v>
      </c>
      <c r="U4899" s="3">
        <v>-7.8587999999999996</v>
      </c>
      <c r="V4899" t="str">
        <f t="shared" si="152"/>
        <v>Oct-2014</v>
      </c>
      <c r="W4899" s="4">
        <f t="shared" si="153"/>
        <v>-4.2857142857142851E-2</v>
      </c>
    </row>
    <row r="4900" spans="1:23" x14ac:dyDescent="0.3">
      <c r="A4900">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s="3">
        <v>7.968</v>
      </c>
      <c r="S4900" s="5">
        <v>2</v>
      </c>
      <c r="T4900" s="4">
        <v>0.2</v>
      </c>
      <c r="U4900" s="3">
        <v>2.8883999999999999</v>
      </c>
      <c r="V4900" t="str">
        <f t="shared" si="152"/>
        <v>Oct-2014</v>
      </c>
      <c r="W4900" s="4">
        <f t="shared" si="153"/>
        <v>0.36249999999999999</v>
      </c>
    </row>
    <row r="4901" spans="1:23" x14ac:dyDescent="0.3">
      <c r="A4901">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s="3">
        <v>26.352</v>
      </c>
      <c r="S4901" s="5">
        <v>8</v>
      </c>
      <c r="T4901" s="4">
        <v>0.7</v>
      </c>
      <c r="U4901" s="3">
        <v>-18.446400000000001</v>
      </c>
      <c r="V4901" t="str">
        <f t="shared" si="152"/>
        <v>Aug-2016</v>
      </c>
      <c r="W4901" s="4">
        <f t="shared" si="153"/>
        <v>-0.70000000000000007</v>
      </c>
    </row>
    <row r="4902" spans="1:23" x14ac:dyDescent="0.3">
      <c r="A4902">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s="5">
        <v>4</v>
      </c>
      <c r="T4902" s="4">
        <v>0</v>
      </c>
      <c r="U4902" s="3">
        <v>125.14319999999999</v>
      </c>
      <c r="V4902" t="str">
        <f t="shared" si="152"/>
        <v>Dec-2017</v>
      </c>
      <c r="W4902" s="4">
        <f t="shared" si="153"/>
        <v>0.26</v>
      </c>
    </row>
    <row r="4903" spans="1:23" x14ac:dyDescent="0.3">
      <c r="A490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s="3">
        <v>13.98</v>
      </c>
      <c r="S4903" s="5">
        <v>1</v>
      </c>
      <c r="T4903" s="4">
        <v>0</v>
      </c>
      <c r="U4903" s="3">
        <v>3.6347999999999998</v>
      </c>
      <c r="V4903" t="str">
        <f t="shared" si="152"/>
        <v>Dec-2017</v>
      </c>
      <c r="W4903" s="4">
        <f t="shared" si="153"/>
        <v>0.25999999999999995</v>
      </c>
    </row>
    <row r="4904" spans="1:23" x14ac:dyDescent="0.3">
      <c r="A4904">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s="5">
        <v>6</v>
      </c>
      <c r="T4904" s="4">
        <v>0.2</v>
      </c>
      <c r="U4904" s="3">
        <v>9.0719999999999992</v>
      </c>
      <c r="V4904" t="str">
        <f t="shared" si="152"/>
        <v>Mar-2017</v>
      </c>
      <c r="W4904" s="4">
        <f t="shared" si="153"/>
        <v>0.34999999999999992</v>
      </c>
    </row>
    <row r="4905" spans="1:23" x14ac:dyDescent="0.3">
      <c r="A4905">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s="5">
        <v>3</v>
      </c>
      <c r="T4905" s="4">
        <v>0</v>
      </c>
      <c r="U4905" s="3">
        <v>42.131399999999999</v>
      </c>
      <c r="V4905" t="str">
        <f t="shared" si="152"/>
        <v>Mar-2017</v>
      </c>
      <c r="W4905" s="4">
        <f t="shared" si="153"/>
        <v>0.45999999999999996</v>
      </c>
    </row>
    <row r="4906" spans="1:23" x14ac:dyDescent="0.3">
      <c r="A4906">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s="5">
        <v>3</v>
      </c>
      <c r="T4906" s="4">
        <v>0.3</v>
      </c>
      <c r="U4906" s="3">
        <v>-19.258800000000001</v>
      </c>
      <c r="V4906" t="str">
        <f t="shared" si="152"/>
        <v>Dec-2014</v>
      </c>
      <c r="W4906" s="4">
        <f t="shared" si="153"/>
        <v>-2.8571428571428574E-2</v>
      </c>
    </row>
    <row r="4907" spans="1:23" x14ac:dyDescent="0.3">
      <c r="A4907">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s="3">
        <v>22.92</v>
      </c>
      <c r="S4907" s="5">
        <v>4</v>
      </c>
      <c r="T4907" s="4">
        <v>0</v>
      </c>
      <c r="U4907" s="3">
        <v>11.0016</v>
      </c>
      <c r="V4907" t="str">
        <f t="shared" si="152"/>
        <v>Oct-2014</v>
      </c>
      <c r="W4907" s="4">
        <f t="shared" si="153"/>
        <v>0.48</v>
      </c>
    </row>
    <row r="4908" spans="1:23" x14ac:dyDescent="0.3">
      <c r="A4908">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s="5">
        <v>5</v>
      </c>
      <c r="T4908" s="4">
        <v>0</v>
      </c>
      <c r="U4908" s="3">
        <v>16.193999999999999</v>
      </c>
      <c r="V4908" t="str">
        <f t="shared" si="152"/>
        <v>Oct-2014</v>
      </c>
      <c r="W4908" s="4">
        <f t="shared" si="153"/>
        <v>6.0000000000000005E-2</v>
      </c>
    </row>
    <row r="4909" spans="1:23" x14ac:dyDescent="0.3">
      <c r="A4909">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s="3">
        <v>11.808</v>
      </c>
      <c r="S4909" s="5">
        <v>8</v>
      </c>
      <c r="T4909" s="4">
        <v>0.7</v>
      </c>
      <c r="U4909" s="3">
        <v>-8.6592000000000002</v>
      </c>
      <c r="V4909" t="str">
        <f t="shared" si="152"/>
        <v>Nov-2014</v>
      </c>
      <c r="W4909" s="4">
        <f t="shared" si="153"/>
        <v>-0.73333333333333339</v>
      </c>
    </row>
    <row r="4910" spans="1:23" x14ac:dyDescent="0.3">
      <c r="A4910">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s="3">
        <v>9.5879999999999992</v>
      </c>
      <c r="S4910" s="5">
        <v>2</v>
      </c>
      <c r="T4910" s="4">
        <v>0.4</v>
      </c>
      <c r="U4910" s="3">
        <v>-2.0773999999999999</v>
      </c>
      <c r="V4910" t="str">
        <f t="shared" si="152"/>
        <v>Nov-2014</v>
      </c>
      <c r="W4910" s="4">
        <f t="shared" si="153"/>
        <v>-0.21666666666666667</v>
      </c>
    </row>
    <row r="4911" spans="1:23" x14ac:dyDescent="0.3">
      <c r="A4911">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s="5">
        <v>3</v>
      </c>
      <c r="T4911" s="4">
        <v>0.2</v>
      </c>
      <c r="U4911" s="3">
        <v>6.6467999999999998</v>
      </c>
      <c r="V4911" t="str">
        <f t="shared" si="152"/>
        <v>Jan-2017</v>
      </c>
      <c r="W4911" s="4">
        <f t="shared" si="153"/>
        <v>0.36250000000000004</v>
      </c>
    </row>
    <row r="4912" spans="1:23" x14ac:dyDescent="0.3">
      <c r="A4912">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36.287999999999997</v>
      </c>
      <c r="S4912" s="5">
        <v>7</v>
      </c>
      <c r="T4912" s="4">
        <v>0.2</v>
      </c>
      <c r="U4912" s="3">
        <v>12.700799999999999</v>
      </c>
      <c r="V4912" t="str">
        <f t="shared" si="152"/>
        <v>Jan-2017</v>
      </c>
      <c r="W4912" s="4">
        <f t="shared" si="153"/>
        <v>0.35000000000000003</v>
      </c>
    </row>
    <row r="4913" spans="1:23" x14ac:dyDescent="0.3">
      <c r="A491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s="5">
        <v>2</v>
      </c>
      <c r="T4913" s="4">
        <v>0.2</v>
      </c>
      <c r="U4913" s="3">
        <v>6.9989999999999997</v>
      </c>
      <c r="V4913" t="str">
        <f t="shared" si="152"/>
        <v>Jan-2017</v>
      </c>
      <c r="W4913" s="4">
        <f t="shared" si="153"/>
        <v>6.25E-2</v>
      </c>
    </row>
    <row r="4914" spans="1:23" x14ac:dyDescent="0.3">
      <c r="A4914">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s="3">
        <v>5.97</v>
      </c>
      <c r="S4914" s="5">
        <v>5</v>
      </c>
      <c r="T4914" s="4">
        <v>0.7</v>
      </c>
      <c r="U4914" s="3">
        <v>-4.577</v>
      </c>
      <c r="V4914" t="str">
        <f t="shared" si="152"/>
        <v>Jan-2017</v>
      </c>
      <c r="W4914" s="4">
        <f t="shared" si="153"/>
        <v>-0.76666666666666672</v>
      </c>
    </row>
    <row r="4915" spans="1:23" x14ac:dyDescent="0.3">
      <c r="A4915">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s="5">
        <v>2</v>
      </c>
      <c r="T4915" s="4">
        <v>0.7</v>
      </c>
      <c r="U4915" s="3">
        <v>-1.8391999999999999</v>
      </c>
      <c r="V4915" t="str">
        <f t="shared" si="152"/>
        <v>Jan-2017</v>
      </c>
      <c r="W4915" s="4">
        <f t="shared" si="153"/>
        <v>-0.73333333333333328</v>
      </c>
    </row>
    <row r="4916" spans="1:23" x14ac:dyDescent="0.3">
      <c r="A4916">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s="5">
        <v>2</v>
      </c>
      <c r="T4916" s="4">
        <v>0</v>
      </c>
      <c r="U4916" s="3">
        <v>10.4284</v>
      </c>
      <c r="V4916" t="str">
        <f t="shared" si="152"/>
        <v>Sep-2015</v>
      </c>
      <c r="W4916" s="4">
        <f t="shared" si="153"/>
        <v>0.28999999999999998</v>
      </c>
    </row>
    <row r="4917" spans="1:23" x14ac:dyDescent="0.3">
      <c r="A4917">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v>
      </c>
      <c r="S4917" s="5">
        <v>3</v>
      </c>
      <c r="T4917" s="4">
        <v>0.2</v>
      </c>
      <c r="U4917" s="3">
        <v>5.4200999999999997</v>
      </c>
      <c r="V4917" t="str">
        <f t="shared" si="152"/>
        <v>Sep-2015</v>
      </c>
      <c r="W4917" s="4">
        <f t="shared" si="153"/>
        <v>0.36249999999999999</v>
      </c>
    </row>
    <row r="4918" spans="1:23" x14ac:dyDescent="0.3">
      <c r="A4918">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s="3">
        <v>67.144000000000005</v>
      </c>
      <c r="S4918" s="5">
        <v>7</v>
      </c>
      <c r="T4918" s="4">
        <v>0.2</v>
      </c>
      <c r="U4918" s="3">
        <v>5.8750999999999998</v>
      </c>
      <c r="V4918" t="str">
        <f t="shared" si="152"/>
        <v>Oct-2017</v>
      </c>
      <c r="W4918" s="4">
        <f t="shared" si="153"/>
        <v>8.7499999999999994E-2</v>
      </c>
    </row>
    <row r="4919" spans="1:23" x14ac:dyDescent="0.3">
      <c r="A4919">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s="3">
        <v>254.05799999999999</v>
      </c>
      <c r="S4919" s="5">
        <v>3</v>
      </c>
      <c r="T4919" s="4">
        <v>0.3</v>
      </c>
      <c r="U4919" s="3">
        <v>-32.6646</v>
      </c>
      <c r="V4919" t="str">
        <f t="shared" si="152"/>
        <v>Oct-2017</v>
      </c>
      <c r="W4919" s="4">
        <f t="shared" si="153"/>
        <v>-0.12857142857142859</v>
      </c>
    </row>
    <row r="4920" spans="1:23" x14ac:dyDescent="0.3">
      <c r="A4920">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s="3">
        <v>173.94</v>
      </c>
      <c r="S4920" s="5">
        <v>3</v>
      </c>
      <c r="T4920" s="4">
        <v>0</v>
      </c>
      <c r="U4920" s="3">
        <v>38.266800000000003</v>
      </c>
      <c r="V4920" t="str">
        <f t="shared" si="152"/>
        <v>Jan-2016</v>
      </c>
      <c r="W4920" s="4">
        <f t="shared" si="153"/>
        <v>0.22000000000000003</v>
      </c>
    </row>
    <row r="4921" spans="1:23" x14ac:dyDescent="0.3">
      <c r="A4921">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s="3">
        <v>231.98</v>
      </c>
      <c r="S4921" s="5">
        <v>2</v>
      </c>
      <c r="T4921" s="4">
        <v>0</v>
      </c>
      <c r="U4921" s="3">
        <v>67.274199999999993</v>
      </c>
      <c r="V4921" t="str">
        <f t="shared" si="152"/>
        <v>Jan-2016</v>
      </c>
      <c r="W4921" s="4">
        <f t="shared" si="153"/>
        <v>0.28999999999999998</v>
      </c>
    </row>
    <row r="4922" spans="1:23" x14ac:dyDescent="0.3">
      <c r="A4922">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s="3">
        <v>2.2959999999999998</v>
      </c>
      <c r="S4922" s="5">
        <v>2</v>
      </c>
      <c r="T4922" s="4">
        <v>0.8</v>
      </c>
      <c r="U4922" s="3">
        <v>-3.9032</v>
      </c>
      <c r="V4922" t="str">
        <f t="shared" si="152"/>
        <v>Aug-2017</v>
      </c>
      <c r="W4922" s="4">
        <f t="shared" si="153"/>
        <v>-1.7000000000000002</v>
      </c>
    </row>
    <row r="4923" spans="1:23" x14ac:dyDescent="0.3">
      <c r="A492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s="3">
        <v>96.08</v>
      </c>
      <c r="S4923" s="5">
        <v>2</v>
      </c>
      <c r="T4923" s="4">
        <v>0</v>
      </c>
      <c r="U4923" s="3">
        <v>46.118400000000001</v>
      </c>
      <c r="V4923" t="str">
        <f t="shared" si="152"/>
        <v>Dec-2017</v>
      </c>
      <c r="W4923" s="4">
        <f t="shared" si="153"/>
        <v>0.48000000000000004</v>
      </c>
    </row>
    <row r="4924" spans="1:23" x14ac:dyDescent="0.3">
      <c r="A4924">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s="5">
        <v>2</v>
      </c>
      <c r="T4924" s="4">
        <v>0</v>
      </c>
      <c r="U4924" s="3">
        <v>1.1946000000000001</v>
      </c>
      <c r="V4924" t="str">
        <f t="shared" si="152"/>
        <v>Dec-2017</v>
      </c>
      <c r="W4924" s="4">
        <f t="shared" si="153"/>
        <v>0.33</v>
      </c>
    </row>
    <row r="4925" spans="1:23" x14ac:dyDescent="0.3">
      <c r="A4925">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629.1</v>
      </c>
      <c r="S4925" s="5">
        <v>6</v>
      </c>
      <c r="T4925" s="4">
        <v>0</v>
      </c>
      <c r="U4925" s="3">
        <v>301.96800000000002</v>
      </c>
      <c r="V4925" t="str">
        <f t="shared" si="152"/>
        <v>Dec-2017</v>
      </c>
      <c r="W4925" s="4">
        <f t="shared" si="153"/>
        <v>0.48000000000000004</v>
      </c>
    </row>
    <row r="4926" spans="1:23" x14ac:dyDescent="0.3">
      <c r="A4926">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s="3">
        <v>90.48</v>
      </c>
      <c r="S4926" s="5">
        <v>2</v>
      </c>
      <c r="T4926" s="4">
        <v>0</v>
      </c>
      <c r="U4926" s="3">
        <v>23.524799999999999</v>
      </c>
      <c r="V4926" t="str">
        <f t="shared" si="152"/>
        <v>Dec-2017</v>
      </c>
      <c r="W4926" s="4">
        <f t="shared" si="153"/>
        <v>0.25999999999999995</v>
      </c>
    </row>
    <row r="4927" spans="1:23" x14ac:dyDescent="0.3">
      <c r="A4927">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s="3">
        <v>14.88</v>
      </c>
      <c r="S4927" s="5">
        <v>2</v>
      </c>
      <c r="T4927" s="4">
        <v>0</v>
      </c>
      <c r="U4927" s="3">
        <v>3.72</v>
      </c>
      <c r="V4927" t="str">
        <f t="shared" si="152"/>
        <v>Sep-2017</v>
      </c>
      <c r="W4927" s="4">
        <f t="shared" si="153"/>
        <v>0.25</v>
      </c>
    </row>
    <row r="4928" spans="1:23" x14ac:dyDescent="0.3">
      <c r="A4928">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s="5">
        <v>1</v>
      </c>
      <c r="T4928" s="4">
        <v>0.5</v>
      </c>
      <c r="U4928" s="3">
        <v>-67.543499999999995</v>
      </c>
      <c r="V4928" t="str">
        <f t="shared" si="152"/>
        <v>Oct-2017</v>
      </c>
      <c r="W4928" s="4">
        <f t="shared" si="153"/>
        <v>-0.73999999999999988</v>
      </c>
    </row>
    <row r="4929" spans="1:23" x14ac:dyDescent="0.3">
      <c r="A4929">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s="5">
        <v>3</v>
      </c>
      <c r="T4929" s="4">
        <v>0</v>
      </c>
      <c r="U4929" s="3">
        <v>9.3312000000000008</v>
      </c>
      <c r="V4929" t="str">
        <f t="shared" si="152"/>
        <v>Dec-2017</v>
      </c>
      <c r="W4929" s="4">
        <f t="shared" si="153"/>
        <v>0.48000000000000004</v>
      </c>
    </row>
    <row r="4930" spans="1:23" x14ac:dyDescent="0.3">
      <c r="A4930">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v>
      </c>
      <c r="S4930" s="5">
        <v>3</v>
      </c>
      <c r="T4930" s="4">
        <v>0</v>
      </c>
      <c r="U4930" s="3">
        <v>251.202</v>
      </c>
      <c r="V4930" t="str">
        <f t="shared" si="152"/>
        <v>Dec-2017</v>
      </c>
      <c r="W4930" s="4">
        <f t="shared" si="153"/>
        <v>0.28000000000000003</v>
      </c>
    </row>
    <row r="4931" spans="1:23" x14ac:dyDescent="0.3">
      <c r="A4931">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s="5">
        <v>5</v>
      </c>
      <c r="T4931" s="4">
        <v>0</v>
      </c>
      <c r="U4931" s="3">
        <v>16.170000000000002</v>
      </c>
      <c r="V4931" t="str">
        <f t="shared" ref="V4931:V4994" si="154">TEXT(D4931,"mmm-yyyy")</f>
        <v>Sep-2014</v>
      </c>
      <c r="W4931" s="4">
        <f t="shared" ref="W4931:W4994" si="155">IF(R4931=0,0,U4931/R4931)</f>
        <v>0.28000000000000003</v>
      </c>
    </row>
    <row r="4932" spans="1:23" x14ac:dyDescent="0.3">
      <c r="A4932">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v>
      </c>
      <c r="S4932" s="5">
        <v>3</v>
      </c>
      <c r="T4932" s="4">
        <v>0</v>
      </c>
      <c r="U4932" s="3">
        <v>7.0217999999999998</v>
      </c>
      <c r="V4932" t="str">
        <f t="shared" si="154"/>
        <v>Sep-2014</v>
      </c>
      <c r="W4932" s="4">
        <f t="shared" si="155"/>
        <v>0.47000000000000003</v>
      </c>
    </row>
    <row r="4933" spans="1:23" x14ac:dyDescent="0.3">
      <c r="A493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s="5">
        <v>2</v>
      </c>
      <c r="T4933" s="4">
        <v>0</v>
      </c>
      <c r="U4933" s="3">
        <v>6.93</v>
      </c>
      <c r="V4933" t="str">
        <f t="shared" si="154"/>
        <v>Mar-2017</v>
      </c>
      <c r="W4933" s="4">
        <f t="shared" si="155"/>
        <v>0.3</v>
      </c>
    </row>
    <row r="4934" spans="1:23" x14ac:dyDescent="0.3">
      <c r="A4934">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s="3">
        <v>12.536</v>
      </c>
      <c r="S4934" s="5">
        <v>1</v>
      </c>
      <c r="T4934" s="4">
        <v>0.2</v>
      </c>
      <c r="U4934" s="3">
        <v>4.2309000000000001</v>
      </c>
      <c r="V4934" t="str">
        <f t="shared" si="154"/>
        <v>Oct-2015</v>
      </c>
      <c r="W4934" s="4">
        <f t="shared" si="155"/>
        <v>0.33750000000000002</v>
      </c>
    </row>
    <row r="4935" spans="1:23" x14ac:dyDescent="0.3">
      <c r="A4935">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v>
      </c>
      <c r="S4935" s="5">
        <v>2</v>
      </c>
      <c r="T4935" s="4">
        <v>0.7</v>
      </c>
      <c r="U4935" s="3">
        <v>-0.79200000000000004</v>
      </c>
      <c r="V4935" t="str">
        <f t="shared" si="154"/>
        <v>Oct-2015</v>
      </c>
      <c r="W4935" s="4">
        <f t="shared" si="155"/>
        <v>-0.73333333333333328</v>
      </c>
    </row>
    <row r="4936" spans="1:23" x14ac:dyDescent="0.3">
      <c r="A4936">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4.5119999999999996</v>
      </c>
      <c r="S4936" s="5">
        <v>3</v>
      </c>
      <c r="T4936" s="4">
        <v>0.2</v>
      </c>
      <c r="U4936" s="3">
        <v>0.84599999999999997</v>
      </c>
      <c r="V4936" t="str">
        <f t="shared" si="154"/>
        <v>Oct-2015</v>
      </c>
      <c r="W4936" s="4">
        <f t="shared" si="155"/>
        <v>0.1875</v>
      </c>
    </row>
    <row r="4937" spans="1:23" x14ac:dyDescent="0.3">
      <c r="A4937">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s="3">
        <v>16.776</v>
      </c>
      <c r="S4937" s="5">
        <v>3</v>
      </c>
      <c r="T4937" s="4">
        <v>0.2</v>
      </c>
      <c r="U4937" s="3">
        <v>1.6776</v>
      </c>
      <c r="V4937" t="str">
        <f t="shared" si="154"/>
        <v>Mar-2015</v>
      </c>
      <c r="W4937" s="4">
        <f t="shared" si="155"/>
        <v>0.1</v>
      </c>
    </row>
    <row r="4938" spans="1:23" x14ac:dyDescent="0.3">
      <c r="A4938">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s="3">
        <v>33.74</v>
      </c>
      <c r="S4938" s="5">
        <v>7</v>
      </c>
      <c r="T4938" s="4">
        <v>0</v>
      </c>
      <c r="U4938" s="3">
        <v>15.5204</v>
      </c>
      <c r="V4938" t="str">
        <f t="shared" si="154"/>
        <v>Jan-2017</v>
      </c>
      <c r="W4938" s="4">
        <f t="shared" si="155"/>
        <v>0.45999999999999996</v>
      </c>
    </row>
    <row r="4939" spans="1:23" x14ac:dyDescent="0.3">
      <c r="A4939">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v>
      </c>
      <c r="S4939" s="5">
        <v>5</v>
      </c>
      <c r="T4939" s="4">
        <v>0</v>
      </c>
      <c r="U4939" s="3">
        <v>238.65299999999999</v>
      </c>
      <c r="V4939" t="str">
        <f t="shared" si="154"/>
        <v>Jan-2014</v>
      </c>
      <c r="W4939" s="4">
        <f t="shared" si="155"/>
        <v>0.18</v>
      </c>
    </row>
    <row r="4940" spans="1:23" x14ac:dyDescent="0.3">
      <c r="A4940">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333.99900000000002</v>
      </c>
      <c r="S4940" s="5">
        <v>3</v>
      </c>
      <c r="T4940" s="4">
        <v>0.15</v>
      </c>
      <c r="U4940" s="3">
        <v>3.9293999999999998</v>
      </c>
      <c r="V4940" t="str">
        <f t="shared" si="154"/>
        <v>Jan-2014</v>
      </c>
      <c r="W4940" s="4">
        <f t="shared" si="155"/>
        <v>1.1764705882352939E-2</v>
      </c>
    </row>
    <row r="4941" spans="1:23" x14ac:dyDescent="0.3">
      <c r="A4941">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s="5">
        <v>5</v>
      </c>
      <c r="T4941" s="4">
        <v>0</v>
      </c>
      <c r="U4941" s="3">
        <v>6.5670000000000002</v>
      </c>
      <c r="V4941" t="str">
        <f t="shared" si="154"/>
        <v>Jan-2014</v>
      </c>
      <c r="W4941" s="4">
        <f t="shared" si="155"/>
        <v>0.33</v>
      </c>
    </row>
    <row r="4942" spans="1:23" x14ac:dyDescent="0.3">
      <c r="A4942">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s="5">
        <v>9</v>
      </c>
      <c r="T4942" s="4">
        <v>0</v>
      </c>
      <c r="U4942" s="3">
        <v>266.4522</v>
      </c>
      <c r="V4942" t="str">
        <f t="shared" si="154"/>
        <v>Feb-2015</v>
      </c>
      <c r="W4942" s="4">
        <f t="shared" si="155"/>
        <v>0.21000000000000002</v>
      </c>
    </row>
    <row r="4943" spans="1:23" x14ac:dyDescent="0.3">
      <c r="A494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s="3">
        <v>283.92</v>
      </c>
      <c r="S4943" s="5">
        <v>4</v>
      </c>
      <c r="T4943" s="4">
        <v>0</v>
      </c>
      <c r="U4943" s="3">
        <v>82.336799999999997</v>
      </c>
      <c r="V4943" t="str">
        <f t="shared" si="154"/>
        <v>Feb-2015</v>
      </c>
      <c r="W4943" s="4">
        <f t="shared" si="155"/>
        <v>0.28999999999999998</v>
      </c>
    </row>
    <row r="4944" spans="1:23" x14ac:dyDescent="0.3">
      <c r="A4944">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s="5">
        <v>2</v>
      </c>
      <c r="T4944" s="4">
        <v>0</v>
      </c>
      <c r="U4944" s="3">
        <v>1.7607999999999999</v>
      </c>
      <c r="V4944" t="str">
        <f t="shared" si="154"/>
        <v>Feb-2015</v>
      </c>
      <c r="W4944" s="4">
        <f t="shared" si="155"/>
        <v>0.31</v>
      </c>
    </row>
    <row r="4945" spans="1:23" x14ac:dyDescent="0.3">
      <c r="A4945">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s="5">
        <v>1</v>
      </c>
      <c r="T4945" s="4">
        <v>0</v>
      </c>
      <c r="U4945" s="3">
        <v>18.766999999999999</v>
      </c>
      <c r="V4945" t="str">
        <f t="shared" si="154"/>
        <v>Dec-2017</v>
      </c>
      <c r="W4945" s="4">
        <f t="shared" si="155"/>
        <v>0.05</v>
      </c>
    </row>
    <row r="4946" spans="1:23" x14ac:dyDescent="0.3">
      <c r="A4946">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s="3">
        <v>96.08</v>
      </c>
      <c r="S4946" s="5">
        <v>2</v>
      </c>
      <c r="T4946" s="4">
        <v>0</v>
      </c>
      <c r="U4946" s="3">
        <v>46.118400000000001</v>
      </c>
      <c r="V4946" t="str">
        <f t="shared" si="154"/>
        <v>Sep-2016</v>
      </c>
      <c r="W4946" s="4">
        <f t="shared" si="155"/>
        <v>0.48000000000000004</v>
      </c>
    </row>
    <row r="4947" spans="1:23" x14ac:dyDescent="0.3">
      <c r="A4947">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s="3">
        <v>11.68</v>
      </c>
      <c r="S4947" s="5">
        <v>2</v>
      </c>
      <c r="T4947" s="4">
        <v>0.2</v>
      </c>
      <c r="U4947" s="3">
        <v>3.9420000000000002</v>
      </c>
      <c r="V4947" t="str">
        <f t="shared" si="154"/>
        <v>Sep-2016</v>
      </c>
      <c r="W4947" s="4">
        <f t="shared" si="155"/>
        <v>0.33750000000000002</v>
      </c>
    </row>
    <row r="4948" spans="1:23" x14ac:dyDescent="0.3">
      <c r="A4948">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s="3">
        <v>4.3600000000000003</v>
      </c>
      <c r="S4948" s="5">
        <v>2</v>
      </c>
      <c r="T4948" s="4">
        <v>0</v>
      </c>
      <c r="U4948" s="3">
        <v>1.7876000000000001</v>
      </c>
      <c r="V4948" t="str">
        <f t="shared" si="154"/>
        <v>Sep-2016</v>
      </c>
      <c r="W4948" s="4">
        <f t="shared" si="155"/>
        <v>0.41</v>
      </c>
    </row>
    <row r="4949" spans="1:23" x14ac:dyDescent="0.3">
      <c r="A4949">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s="5">
        <v>4</v>
      </c>
      <c r="T4949" s="4">
        <v>0</v>
      </c>
      <c r="U4949" s="3">
        <v>13.742800000000001</v>
      </c>
      <c r="V4949" t="str">
        <f t="shared" si="154"/>
        <v>Oct-2014</v>
      </c>
      <c r="W4949" s="4">
        <f t="shared" si="155"/>
        <v>0.47000000000000003</v>
      </c>
    </row>
    <row r="4950" spans="1:23" x14ac:dyDescent="0.3">
      <c r="A4950">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v>
      </c>
      <c r="S4950" s="5">
        <v>7</v>
      </c>
      <c r="T4950" s="4">
        <v>0.2</v>
      </c>
      <c r="U4950" s="3">
        <v>41.120800000000003</v>
      </c>
      <c r="V4950" t="str">
        <f t="shared" si="154"/>
        <v>Dec-2017</v>
      </c>
      <c r="W4950" s="4">
        <f t="shared" si="155"/>
        <v>0.35000000000000003</v>
      </c>
    </row>
    <row r="4951" spans="1:23" x14ac:dyDescent="0.3">
      <c r="A4951">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s="5">
        <v>3</v>
      </c>
      <c r="T4951" s="4">
        <v>0</v>
      </c>
      <c r="U4951" s="3">
        <v>6.0288000000000004</v>
      </c>
      <c r="V4951" t="str">
        <f t="shared" si="154"/>
        <v>Dec-2017</v>
      </c>
      <c r="W4951" s="4">
        <f t="shared" si="155"/>
        <v>0.32</v>
      </c>
    </row>
    <row r="4952" spans="1:23" x14ac:dyDescent="0.3">
      <c r="A4952">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s="3">
        <v>12.42</v>
      </c>
      <c r="S4952" s="5">
        <v>3</v>
      </c>
      <c r="T4952" s="4">
        <v>0</v>
      </c>
      <c r="U4952" s="3">
        <v>5.2164000000000001</v>
      </c>
      <c r="V4952" t="str">
        <f t="shared" si="154"/>
        <v>Nov-2016</v>
      </c>
      <c r="W4952" s="4">
        <f t="shared" si="155"/>
        <v>0.42000000000000004</v>
      </c>
    </row>
    <row r="4953" spans="1:23" x14ac:dyDescent="0.3">
      <c r="A495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s="3">
        <v>12.96</v>
      </c>
      <c r="S4953" s="5">
        <v>2</v>
      </c>
      <c r="T4953" s="4">
        <v>0</v>
      </c>
      <c r="U4953" s="3">
        <v>6.2207999999999997</v>
      </c>
      <c r="V4953" t="str">
        <f t="shared" si="154"/>
        <v>Jun-2015</v>
      </c>
      <c r="W4953" s="4">
        <f t="shared" si="155"/>
        <v>0.47999999999999993</v>
      </c>
    </row>
    <row r="4954" spans="1:23" x14ac:dyDescent="0.3">
      <c r="A4954">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s="3">
        <v>69.48</v>
      </c>
      <c r="S4954" s="5">
        <v>1</v>
      </c>
      <c r="T4954" s="4">
        <v>0</v>
      </c>
      <c r="U4954" s="3">
        <v>20.844000000000001</v>
      </c>
      <c r="V4954" t="str">
        <f t="shared" si="154"/>
        <v>Dec-2017</v>
      </c>
      <c r="W4954" s="4">
        <f t="shared" si="155"/>
        <v>0.3</v>
      </c>
    </row>
    <row r="4955" spans="1:23" x14ac:dyDescent="0.3">
      <c r="A4955">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s="3">
        <v>85.9</v>
      </c>
      <c r="S4955" s="5">
        <v>2</v>
      </c>
      <c r="T4955" s="4">
        <v>0</v>
      </c>
      <c r="U4955" s="3">
        <v>2.577</v>
      </c>
      <c r="V4955" t="str">
        <f t="shared" si="154"/>
        <v>Mar-2015</v>
      </c>
      <c r="W4955" s="4">
        <f t="shared" si="155"/>
        <v>0.03</v>
      </c>
    </row>
    <row r="4956" spans="1:23" x14ac:dyDescent="0.3">
      <c r="A4956">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18.059999999999999</v>
      </c>
      <c r="S4956" s="5">
        <v>7</v>
      </c>
      <c r="T4956" s="4">
        <v>0</v>
      </c>
      <c r="U4956" s="3">
        <v>4.6955999999999998</v>
      </c>
      <c r="V4956" t="str">
        <f t="shared" si="154"/>
        <v>Jun-2014</v>
      </c>
      <c r="W4956" s="4">
        <f t="shared" si="155"/>
        <v>0.26</v>
      </c>
    </row>
    <row r="4957" spans="1:23" x14ac:dyDescent="0.3">
      <c r="A4957">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s="5">
        <v>3</v>
      </c>
      <c r="T4957" s="4">
        <v>0</v>
      </c>
      <c r="U4957" s="3">
        <v>36.404400000000003</v>
      </c>
      <c r="V4957" t="str">
        <f t="shared" si="154"/>
        <v>Jun-2014</v>
      </c>
      <c r="W4957" s="4">
        <f t="shared" si="155"/>
        <v>0.46</v>
      </c>
    </row>
    <row r="4958" spans="1:23" x14ac:dyDescent="0.3">
      <c r="A4958">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s="3">
        <v>37.4</v>
      </c>
      <c r="S4958" s="5">
        <v>2</v>
      </c>
      <c r="T4958" s="4">
        <v>0</v>
      </c>
      <c r="U4958" s="3">
        <v>14.212</v>
      </c>
      <c r="V4958" t="str">
        <f t="shared" si="154"/>
        <v>Jun-2014</v>
      </c>
      <c r="W4958" s="4">
        <f t="shared" si="155"/>
        <v>0.38</v>
      </c>
    </row>
    <row r="4959" spans="1:23" x14ac:dyDescent="0.3">
      <c r="A4959">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s="3">
        <v>2.512</v>
      </c>
      <c r="S4959" s="5">
        <v>2</v>
      </c>
      <c r="T4959" s="4">
        <v>0.8</v>
      </c>
      <c r="U4959" s="3">
        <v>-4.3959999999999999</v>
      </c>
      <c r="V4959" t="str">
        <f t="shared" si="154"/>
        <v>Mar-2015</v>
      </c>
      <c r="W4959" s="4">
        <f t="shared" si="155"/>
        <v>-1.75</v>
      </c>
    </row>
    <row r="4960" spans="1:23" x14ac:dyDescent="0.3">
      <c r="A4960">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s="3">
        <v>18.864000000000001</v>
      </c>
      <c r="S4960" s="5">
        <v>9</v>
      </c>
      <c r="T4960" s="4">
        <v>0.2</v>
      </c>
      <c r="U4960" s="3">
        <v>6.1307999999999998</v>
      </c>
      <c r="V4960" t="str">
        <f t="shared" si="154"/>
        <v>Mar-2015</v>
      </c>
      <c r="W4960" s="4">
        <f t="shared" si="155"/>
        <v>0.32499999999999996</v>
      </c>
    </row>
    <row r="4961" spans="1:23" x14ac:dyDescent="0.3">
      <c r="A4961">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s="5">
        <v>1</v>
      </c>
      <c r="T4961" s="4">
        <v>0.2</v>
      </c>
      <c r="U4961" s="3">
        <v>6.1192000000000002</v>
      </c>
      <c r="V4961" t="str">
        <f t="shared" si="154"/>
        <v>Nov-2016</v>
      </c>
      <c r="W4961" s="4">
        <f t="shared" si="155"/>
        <v>0.1</v>
      </c>
    </row>
    <row r="4962" spans="1:23" x14ac:dyDescent="0.3">
      <c r="A4962">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s="3">
        <v>67.84</v>
      </c>
      <c r="S4962" s="5">
        <v>1</v>
      </c>
      <c r="T4962" s="4">
        <v>0</v>
      </c>
      <c r="U4962" s="3">
        <v>18.316800000000001</v>
      </c>
      <c r="V4962" t="str">
        <f t="shared" si="154"/>
        <v>Nov-2016</v>
      </c>
      <c r="W4962" s="4">
        <f t="shared" si="155"/>
        <v>0.27</v>
      </c>
    </row>
    <row r="4963" spans="1:23" x14ac:dyDescent="0.3">
      <c r="A496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s="3">
        <v>48.712000000000003</v>
      </c>
      <c r="S4963" s="5">
        <v>1</v>
      </c>
      <c r="T4963" s="4">
        <v>0.2</v>
      </c>
      <c r="U4963" s="3">
        <v>5.4801000000000002</v>
      </c>
      <c r="V4963" t="str">
        <f t="shared" si="154"/>
        <v>Mar-2014</v>
      </c>
      <c r="W4963" s="4">
        <f t="shared" si="155"/>
        <v>0.1125</v>
      </c>
    </row>
    <row r="4964" spans="1:23" x14ac:dyDescent="0.3">
      <c r="A4964">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s="3">
        <v>17.940000000000001</v>
      </c>
      <c r="S4964" s="5">
        <v>3</v>
      </c>
      <c r="T4964" s="4">
        <v>0</v>
      </c>
      <c r="U4964" s="3">
        <v>4.6643999999999997</v>
      </c>
      <c r="V4964" t="str">
        <f t="shared" si="154"/>
        <v>Mar-2014</v>
      </c>
      <c r="W4964" s="4">
        <f t="shared" si="155"/>
        <v>0.25999999999999995</v>
      </c>
    </row>
    <row r="4965" spans="1:23" x14ac:dyDescent="0.3">
      <c r="A4965">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s="3">
        <v>242.94</v>
      </c>
      <c r="S4965" s="5">
        <v>3</v>
      </c>
      <c r="T4965" s="4">
        <v>0</v>
      </c>
      <c r="U4965" s="3">
        <v>4.8587999999999996</v>
      </c>
      <c r="V4965" t="str">
        <f t="shared" si="154"/>
        <v>Mar-2014</v>
      </c>
      <c r="W4965" s="4">
        <f t="shared" si="155"/>
        <v>1.9999999999999997E-2</v>
      </c>
    </row>
    <row r="4966" spans="1:23" x14ac:dyDescent="0.3">
      <c r="A4966">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7.7640000000000002</v>
      </c>
      <c r="S4966" s="5">
        <v>4</v>
      </c>
      <c r="T4966" s="4">
        <v>0.7</v>
      </c>
      <c r="U4966" s="3">
        <v>-5.1760000000000002</v>
      </c>
      <c r="V4966" t="str">
        <f t="shared" si="154"/>
        <v>May-2016</v>
      </c>
      <c r="W4966" s="4">
        <f t="shared" si="155"/>
        <v>-0.66666666666666663</v>
      </c>
    </row>
    <row r="4967" spans="1:23" x14ac:dyDescent="0.3">
      <c r="A4967">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s="3">
        <v>467.04</v>
      </c>
      <c r="S4967" s="5">
        <v>4</v>
      </c>
      <c r="T4967" s="4">
        <v>0.2</v>
      </c>
      <c r="U4967" s="3">
        <v>58.38</v>
      </c>
      <c r="V4967" t="str">
        <f t="shared" si="154"/>
        <v>May-2015</v>
      </c>
      <c r="W4967" s="4">
        <f t="shared" si="155"/>
        <v>0.125</v>
      </c>
    </row>
    <row r="4968" spans="1:23" x14ac:dyDescent="0.3">
      <c r="A4968">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s="3">
        <v>128.85</v>
      </c>
      <c r="S4968" s="5">
        <v>3</v>
      </c>
      <c r="T4968" s="4">
        <v>0</v>
      </c>
      <c r="U4968" s="3">
        <v>3.8654999999999999</v>
      </c>
      <c r="V4968" t="str">
        <f t="shared" si="154"/>
        <v>Aug-2015</v>
      </c>
      <c r="W4968" s="4">
        <f t="shared" si="155"/>
        <v>3.0000000000000002E-2</v>
      </c>
    </row>
    <row r="4969" spans="1:23" x14ac:dyDescent="0.3">
      <c r="A4969">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s="5">
        <v>2</v>
      </c>
      <c r="T4969" s="4">
        <v>0</v>
      </c>
      <c r="U4969" s="3">
        <v>4.1159999999999997</v>
      </c>
      <c r="V4969" t="str">
        <f t="shared" si="154"/>
        <v>Aug-2015</v>
      </c>
      <c r="W4969" s="4">
        <f t="shared" si="155"/>
        <v>0.48999999999999994</v>
      </c>
    </row>
    <row r="4970" spans="1:23" x14ac:dyDescent="0.3">
      <c r="A4970">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s="5">
        <v>2</v>
      </c>
      <c r="T4970" s="4">
        <v>0</v>
      </c>
      <c r="U4970" s="3">
        <v>83.991600000000005</v>
      </c>
      <c r="V4970" t="str">
        <f t="shared" si="154"/>
        <v>Aug-2015</v>
      </c>
      <c r="W4970" s="4">
        <f t="shared" si="155"/>
        <v>0.42000000000000004</v>
      </c>
    </row>
    <row r="4971" spans="1:23" x14ac:dyDescent="0.3">
      <c r="A4971">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s="5">
        <v>1</v>
      </c>
      <c r="T4971" s="4">
        <v>0</v>
      </c>
      <c r="U4971" s="3">
        <v>15.5372</v>
      </c>
      <c r="V4971" t="str">
        <f t="shared" si="154"/>
        <v>Aug-2015</v>
      </c>
      <c r="W4971" s="4">
        <f t="shared" si="155"/>
        <v>0.13999999999999999</v>
      </c>
    </row>
    <row r="4972" spans="1:23" x14ac:dyDescent="0.3">
      <c r="A4972">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207.98400000000001</v>
      </c>
      <c r="S4972" s="5">
        <v>2</v>
      </c>
      <c r="T4972" s="4">
        <v>0.2</v>
      </c>
      <c r="U4972" s="3">
        <v>-28.597799999999999</v>
      </c>
      <c r="V4972" t="str">
        <f t="shared" si="154"/>
        <v>Nov-2016</v>
      </c>
      <c r="W4972" s="4">
        <f t="shared" si="155"/>
        <v>-0.13749999999999998</v>
      </c>
    </row>
    <row r="4973" spans="1:23" x14ac:dyDescent="0.3">
      <c r="A497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s="3">
        <v>36.112000000000002</v>
      </c>
      <c r="S4973" s="5">
        <v>2</v>
      </c>
      <c r="T4973" s="4">
        <v>0.2</v>
      </c>
      <c r="U4973" s="3">
        <v>12.639200000000001</v>
      </c>
      <c r="V4973" t="str">
        <f t="shared" si="154"/>
        <v>Nov-2016</v>
      </c>
      <c r="W4973" s="4">
        <f t="shared" si="155"/>
        <v>0.35</v>
      </c>
    </row>
    <row r="4974" spans="1:23" x14ac:dyDescent="0.3">
      <c r="A4974">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35.567999999999998</v>
      </c>
      <c r="S4974" s="5">
        <v>2</v>
      </c>
      <c r="T4974" s="4">
        <v>0.2</v>
      </c>
      <c r="U4974" s="3">
        <v>5.7797999999999998</v>
      </c>
      <c r="V4974" t="str">
        <f t="shared" si="154"/>
        <v>Nov-2016</v>
      </c>
      <c r="W4974" s="4">
        <f t="shared" si="155"/>
        <v>0.16250000000000001</v>
      </c>
    </row>
    <row r="4975" spans="1:23" x14ac:dyDescent="0.3">
      <c r="A4975">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s="5">
        <v>2</v>
      </c>
      <c r="T4975" s="4">
        <v>0.2</v>
      </c>
      <c r="U4975" s="3">
        <v>31.0688</v>
      </c>
      <c r="V4975" t="str">
        <f t="shared" si="154"/>
        <v>Nov-2016</v>
      </c>
      <c r="W4975" s="4">
        <f t="shared" si="155"/>
        <v>0.35</v>
      </c>
    </row>
    <row r="4976" spans="1:23" x14ac:dyDescent="0.3">
      <c r="A4976">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s="3">
        <v>12.9</v>
      </c>
      <c r="S4976" s="5">
        <v>2</v>
      </c>
      <c r="T4976" s="4">
        <v>0</v>
      </c>
      <c r="U4976" s="3">
        <v>6.3209999999999997</v>
      </c>
      <c r="V4976" t="str">
        <f t="shared" si="154"/>
        <v>Nov-2016</v>
      </c>
      <c r="W4976" s="4">
        <f t="shared" si="155"/>
        <v>0.49</v>
      </c>
    </row>
    <row r="4977" spans="1:23" x14ac:dyDescent="0.3">
      <c r="A4977">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v>
      </c>
      <c r="S4977" s="5">
        <v>9</v>
      </c>
      <c r="T4977" s="4">
        <v>0.2</v>
      </c>
      <c r="U4977" s="3">
        <v>152.38800000000001</v>
      </c>
      <c r="V4977" t="str">
        <f t="shared" si="154"/>
        <v>Sep-2015</v>
      </c>
      <c r="W4977" s="4">
        <f t="shared" si="155"/>
        <v>0.21249999999999999</v>
      </c>
    </row>
    <row r="4978" spans="1:23" x14ac:dyDescent="0.3">
      <c r="A4978">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s="5">
        <v>5</v>
      </c>
      <c r="T4978" s="4">
        <v>0.2</v>
      </c>
      <c r="U4978" s="3">
        <v>7.2089999999999996</v>
      </c>
      <c r="V4978" t="str">
        <f t="shared" si="154"/>
        <v>Dec-2015</v>
      </c>
      <c r="W4978" s="4">
        <f t="shared" si="155"/>
        <v>0.33749999999999997</v>
      </c>
    </row>
    <row r="4979" spans="1:23" x14ac:dyDescent="0.3">
      <c r="A4979">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s="5">
        <v>2</v>
      </c>
      <c r="T4979" s="4">
        <v>0.2</v>
      </c>
      <c r="U4979" s="3">
        <v>2.3408000000000002</v>
      </c>
      <c r="V4979" t="str">
        <f t="shared" si="154"/>
        <v>Dec-2015</v>
      </c>
      <c r="W4979" s="4">
        <f t="shared" si="155"/>
        <v>0.35000000000000003</v>
      </c>
    </row>
    <row r="4980" spans="1:23" x14ac:dyDescent="0.3">
      <c r="A4980">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s="5">
        <v>6</v>
      </c>
      <c r="T4980" s="4">
        <v>0</v>
      </c>
      <c r="U4980" s="3">
        <v>224.4426</v>
      </c>
      <c r="V4980" t="str">
        <f t="shared" si="154"/>
        <v>Dec-2015</v>
      </c>
      <c r="W4980" s="4">
        <f t="shared" si="155"/>
        <v>0.28999999999999998</v>
      </c>
    </row>
    <row r="4981" spans="1:23" x14ac:dyDescent="0.3">
      <c r="A4981">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s="5">
        <v>3</v>
      </c>
      <c r="T4981" s="4">
        <v>0.2</v>
      </c>
      <c r="U4981" s="3">
        <v>1.5426</v>
      </c>
      <c r="V4981" t="str">
        <f t="shared" si="154"/>
        <v>Dec-2016</v>
      </c>
      <c r="W4981" s="4">
        <f t="shared" si="155"/>
        <v>7.4999999999999997E-2</v>
      </c>
    </row>
    <row r="4982" spans="1:23" x14ac:dyDescent="0.3">
      <c r="A4982">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4.3559999999999999</v>
      </c>
      <c r="S4982" s="5">
        <v>2</v>
      </c>
      <c r="T4982" s="4">
        <v>0.8</v>
      </c>
      <c r="U4982" s="3">
        <v>-11.761200000000001</v>
      </c>
      <c r="V4982" t="str">
        <f t="shared" si="154"/>
        <v>Dec-2016</v>
      </c>
      <c r="W4982" s="4">
        <f t="shared" si="155"/>
        <v>-2.7</v>
      </c>
    </row>
    <row r="4983" spans="1:23" x14ac:dyDescent="0.3">
      <c r="A498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s="3">
        <v>19.04</v>
      </c>
      <c r="S4983" s="5">
        <v>4</v>
      </c>
      <c r="T4983" s="4">
        <v>0.2</v>
      </c>
      <c r="U4983" s="3">
        <v>-1.4279999999999999</v>
      </c>
      <c r="V4983" t="str">
        <f t="shared" si="154"/>
        <v>Dec-2016</v>
      </c>
      <c r="W4983" s="4">
        <f t="shared" si="155"/>
        <v>-7.4999999999999997E-2</v>
      </c>
    </row>
    <row r="4984" spans="1:23" x14ac:dyDescent="0.3">
      <c r="A4984">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s="5">
        <v>2</v>
      </c>
      <c r="T4984" s="4">
        <v>0</v>
      </c>
      <c r="U4984" s="3">
        <v>2.4011999999999998</v>
      </c>
      <c r="V4984" t="str">
        <f t="shared" si="154"/>
        <v>Nov-2014</v>
      </c>
      <c r="W4984" s="4">
        <f t="shared" si="155"/>
        <v>0.45999999999999996</v>
      </c>
    </row>
    <row r="4985" spans="1:23" x14ac:dyDescent="0.3">
      <c r="A4985">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s="5">
        <v>3</v>
      </c>
      <c r="T4985" s="4">
        <v>0</v>
      </c>
      <c r="U4985" s="3">
        <v>22.9068</v>
      </c>
      <c r="V4985" t="str">
        <f t="shared" si="154"/>
        <v>Nov-2016</v>
      </c>
      <c r="W4985" s="4">
        <f t="shared" si="155"/>
        <v>0.27</v>
      </c>
    </row>
    <row r="4986" spans="1:23" x14ac:dyDescent="0.3">
      <c r="A4986">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s="3">
        <v>7.24</v>
      </c>
      <c r="S4986" s="5">
        <v>5</v>
      </c>
      <c r="T4986" s="4">
        <v>0.2</v>
      </c>
      <c r="U4986" s="3">
        <v>1.1765000000000001</v>
      </c>
      <c r="V4986" t="str">
        <f t="shared" si="154"/>
        <v>Sep-2015</v>
      </c>
      <c r="W4986" s="4">
        <f t="shared" si="155"/>
        <v>0.16250000000000001</v>
      </c>
    </row>
    <row r="4987" spans="1:23" x14ac:dyDescent="0.3">
      <c r="A4987">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14.4</v>
      </c>
      <c r="S4987" s="5">
        <v>5</v>
      </c>
      <c r="T4987" s="4">
        <v>0</v>
      </c>
      <c r="U4987" s="3">
        <v>7.056</v>
      </c>
      <c r="V4987" t="str">
        <f t="shared" si="154"/>
        <v>Sep-2014</v>
      </c>
      <c r="W4987" s="4">
        <f t="shared" si="155"/>
        <v>0.49</v>
      </c>
    </row>
    <row r="4988" spans="1:23" x14ac:dyDescent="0.3">
      <c r="A4988">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s="3">
        <v>15.552</v>
      </c>
      <c r="S4988" s="5">
        <v>3</v>
      </c>
      <c r="T4988" s="4">
        <v>0.2</v>
      </c>
      <c r="U4988" s="3">
        <v>5.4432</v>
      </c>
      <c r="V4988" t="str">
        <f t="shared" si="154"/>
        <v>Apr-2016</v>
      </c>
      <c r="W4988" s="4">
        <f t="shared" si="155"/>
        <v>0.35000000000000003</v>
      </c>
    </row>
    <row r="4989" spans="1:23" x14ac:dyDescent="0.3">
      <c r="A4989">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s="3">
        <v>1325.76</v>
      </c>
      <c r="S4989" s="5">
        <v>6</v>
      </c>
      <c r="T4989" s="4">
        <v>0.2</v>
      </c>
      <c r="U4989" s="3">
        <v>149.148</v>
      </c>
      <c r="V4989" t="str">
        <f t="shared" si="154"/>
        <v>Apr-2016</v>
      </c>
      <c r="W4989" s="4">
        <f t="shared" si="155"/>
        <v>0.1125</v>
      </c>
    </row>
    <row r="4990" spans="1:23" x14ac:dyDescent="0.3">
      <c r="A4990">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s="3">
        <v>3.1080000000000001</v>
      </c>
      <c r="S4990" s="5">
        <v>2</v>
      </c>
      <c r="T4990" s="4">
        <v>0.7</v>
      </c>
      <c r="U4990" s="3">
        <v>-2.1756000000000002</v>
      </c>
      <c r="V4990" t="str">
        <f t="shared" si="154"/>
        <v>Apr-2016</v>
      </c>
      <c r="W4990" s="4">
        <f t="shared" si="155"/>
        <v>-0.70000000000000007</v>
      </c>
    </row>
    <row r="4991" spans="1:23" x14ac:dyDescent="0.3">
      <c r="A4991">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6.6719999999999997</v>
      </c>
      <c r="S4991" s="5">
        <v>3</v>
      </c>
      <c r="T4991" s="4">
        <v>0.2</v>
      </c>
      <c r="U4991" s="3">
        <v>2.1684000000000001</v>
      </c>
      <c r="V4991" t="str">
        <f t="shared" si="154"/>
        <v>Sep-2017</v>
      </c>
      <c r="W4991" s="4">
        <f t="shared" si="155"/>
        <v>0.32500000000000001</v>
      </c>
    </row>
    <row r="4992" spans="1:23" x14ac:dyDescent="0.3">
      <c r="A4992">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s="3">
        <v>689.40800000000002</v>
      </c>
      <c r="S4992" s="5">
        <v>4</v>
      </c>
      <c r="T4992" s="4">
        <v>0.2</v>
      </c>
      <c r="U4992" s="3">
        <v>77.558400000000006</v>
      </c>
      <c r="V4992" t="str">
        <f t="shared" si="154"/>
        <v>Sep-2017</v>
      </c>
      <c r="W4992" s="4">
        <f t="shared" si="155"/>
        <v>0.1125</v>
      </c>
    </row>
    <row r="4993" spans="1:23" x14ac:dyDescent="0.3">
      <c r="A499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s="3">
        <v>1889.99</v>
      </c>
      <c r="S4993" s="5">
        <v>5</v>
      </c>
      <c r="T4993" s="4">
        <v>0.8</v>
      </c>
      <c r="U4993" s="3">
        <v>-2929.4845</v>
      </c>
      <c r="V4993" t="str">
        <f t="shared" si="154"/>
        <v>Dec-2017</v>
      </c>
      <c r="W4993" s="4">
        <f t="shared" si="155"/>
        <v>-1.55</v>
      </c>
    </row>
    <row r="4994" spans="1:23" x14ac:dyDescent="0.3">
      <c r="A4994">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v>
      </c>
      <c r="S4994" s="5">
        <v>8</v>
      </c>
      <c r="T4994" s="4">
        <v>0.2</v>
      </c>
      <c r="U4994" s="3">
        <v>18.878399999999999</v>
      </c>
      <c r="V4994" t="str">
        <f t="shared" si="154"/>
        <v>Dec-2015</v>
      </c>
      <c r="W4994" s="4">
        <f t="shared" si="155"/>
        <v>0.33749999999999997</v>
      </c>
    </row>
    <row r="4995" spans="1:23" x14ac:dyDescent="0.3">
      <c r="A4995">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s="5">
        <v>8</v>
      </c>
      <c r="T4995" s="4">
        <v>0.2</v>
      </c>
      <c r="U4995" s="3">
        <v>5.9904000000000002</v>
      </c>
      <c r="V4995" t="str">
        <f t="shared" ref="V4995:V5058" si="156">TEXT(D4995,"mmm-yyyy")</f>
        <v>Dec-2015</v>
      </c>
      <c r="W4995" s="4">
        <f t="shared" ref="W4995:W5058" si="157">IF(R4995=0,0,U4995/R4995)</f>
        <v>0.32500000000000001</v>
      </c>
    </row>
    <row r="4996" spans="1:23" x14ac:dyDescent="0.3">
      <c r="A4996">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s="5">
        <v>5</v>
      </c>
      <c r="T4996" s="4">
        <v>0.2</v>
      </c>
      <c r="U4996" s="3">
        <v>3.556</v>
      </c>
      <c r="V4996" t="str">
        <f t="shared" si="156"/>
        <v>Dec-2015</v>
      </c>
      <c r="W4996" s="4">
        <f t="shared" si="157"/>
        <v>0.17499999999999999</v>
      </c>
    </row>
    <row r="4997" spans="1:23" x14ac:dyDescent="0.3">
      <c r="A4997">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s="3">
        <v>52.064</v>
      </c>
      <c r="S4997" s="5">
        <v>4</v>
      </c>
      <c r="T4997" s="4">
        <v>0.2</v>
      </c>
      <c r="U4997" s="3">
        <v>18.873200000000001</v>
      </c>
      <c r="V4997" t="str">
        <f t="shared" si="156"/>
        <v>Nov-2014</v>
      </c>
      <c r="W4997" s="4">
        <f t="shared" si="157"/>
        <v>0.36249999999999999</v>
      </c>
    </row>
    <row r="4998" spans="1:23" x14ac:dyDescent="0.3">
      <c r="A4998">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s="3">
        <v>48.783999999999999</v>
      </c>
      <c r="S4998" s="5">
        <v>1</v>
      </c>
      <c r="T4998" s="4">
        <v>0.2</v>
      </c>
      <c r="U4998" s="3">
        <v>3.6587999999999998</v>
      </c>
      <c r="V4998" t="str">
        <f t="shared" si="156"/>
        <v>Mar-2017</v>
      </c>
      <c r="W4998" s="4">
        <f t="shared" si="157"/>
        <v>7.4999999999999997E-2</v>
      </c>
    </row>
    <row r="4999" spans="1:23" x14ac:dyDescent="0.3">
      <c r="A4999">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s="3">
        <v>13.092000000000001</v>
      </c>
      <c r="S4999" s="5">
        <v>4</v>
      </c>
      <c r="T4999" s="4">
        <v>0.7</v>
      </c>
      <c r="U4999" s="3">
        <v>-10.0372</v>
      </c>
      <c r="V4999" t="str">
        <f t="shared" si="156"/>
        <v>Mar-2017</v>
      </c>
      <c r="W4999" s="4">
        <f t="shared" si="157"/>
        <v>-0.76666666666666661</v>
      </c>
    </row>
    <row r="5000" spans="1:23" x14ac:dyDescent="0.3">
      <c r="A5000">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s="3">
        <v>109.592</v>
      </c>
      <c r="S5000" s="5">
        <v>1</v>
      </c>
      <c r="T5000" s="4">
        <v>0.2</v>
      </c>
      <c r="U5000" s="3">
        <v>8.2194000000000003</v>
      </c>
      <c r="V5000" t="str">
        <f t="shared" si="156"/>
        <v>Feb-2016</v>
      </c>
      <c r="W5000" s="4">
        <f t="shared" si="157"/>
        <v>7.4999999999999997E-2</v>
      </c>
    </row>
    <row r="5001" spans="1:23" x14ac:dyDescent="0.3">
      <c r="A5001">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s="3">
        <v>56.7</v>
      </c>
      <c r="S5001" s="5">
        <v>5</v>
      </c>
      <c r="T5001" s="4">
        <v>0</v>
      </c>
      <c r="U5001" s="3">
        <v>27.783000000000001</v>
      </c>
      <c r="V5001" t="str">
        <f t="shared" si="156"/>
        <v>Feb-2016</v>
      </c>
      <c r="W5001" s="4">
        <f t="shared" si="157"/>
        <v>0.49</v>
      </c>
    </row>
    <row r="5002" spans="1:23" x14ac:dyDescent="0.3">
      <c r="A5002">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s="5">
        <v>1</v>
      </c>
      <c r="T5002" s="4">
        <v>0</v>
      </c>
      <c r="U5002" s="3">
        <v>28.796399999999998</v>
      </c>
      <c r="V5002" t="str">
        <f t="shared" si="156"/>
        <v>May-2017</v>
      </c>
      <c r="W5002" s="4">
        <f t="shared" si="157"/>
        <v>0.36</v>
      </c>
    </row>
    <row r="5003" spans="1:23" x14ac:dyDescent="0.3">
      <c r="A500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s="3">
        <v>69.5</v>
      </c>
      <c r="S5003" s="5">
        <v>5</v>
      </c>
      <c r="T5003" s="4">
        <v>0</v>
      </c>
      <c r="U5003" s="3">
        <v>20.155000000000001</v>
      </c>
      <c r="V5003" t="str">
        <f t="shared" si="156"/>
        <v>May-2016</v>
      </c>
      <c r="W5003" s="4">
        <f t="shared" si="157"/>
        <v>0.29000000000000004</v>
      </c>
    </row>
    <row r="5004" spans="1:23" x14ac:dyDescent="0.3">
      <c r="A5004">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s="3">
        <v>191.6</v>
      </c>
      <c r="S5004" s="5">
        <v>4</v>
      </c>
      <c r="T5004" s="4">
        <v>0</v>
      </c>
      <c r="U5004" s="3">
        <v>91.968000000000004</v>
      </c>
      <c r="V5004" t="str">
        <f t="shared" si="156"/>
        <v>May-2016</v>
      </c>
      <c r="W5004" s="4">
        <f t="shared" si="157"/>
        <v>0.48000000000000004</v>
      </c>
    </row>
    <row r="5005" spans="1:23" x14ac:dyDescent="0.3">
      <c r="A5005">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s="3">
        <v>10.56</v>
      </c>
      <c r="S5005" s="5">
        <v>2</v>
      </c>
      <c r="T5005" s="4">
        <v>0</v>
      </c>
      <c r="U5005" s="3">
        <v>5.0688000000000004</v>
      </c>
      <c r="V5005" t="str">
        <f t="shared" si="156"/>
        <v>Oct-2016</v>
      </c>
      <c r="W5005" s="4">
        <f t="shared" si="157"/>
        <v>0.48000000000000004</v>
      </c>
    </row>
    <row r="5006" spans="1:23" x14ac:dyDescent="0.3">
      <c r="A5006">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s="3">
        <v>47.79</v>
      </c>
      <c r="S5006" s="5">
        <v>3</v>
      </c>
      <c r="T5006" s="4">
        <v>0</v>
      </c>
      <c r="U5006" s="3">
        <v>16.2486</v>
      </c>
      <c r="V5006" t="str">
        <f t="shared" si="156"/>
        <v>May-2014</v>
      </c>
      <c r="W5006" s="4">
        <f t="shared" si="157"/>
        <v>0.34</v>
      </c>
    </row>
    <row r="5007" spans="1:23" x14ac:dyDescent="0.3">
      <c r="A5007">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v>
      </c>
      <c r="S5007" s="5">
        <v>5</v>
      </c>
      <c r="T5007" s="4">
        <v>0</v>
      </c>
      <c r="U5007" s="3">
        <v>207.14699999999999</v>
      </c>
      <c r="V5007" t="str">
        <f t="shared" si="156"/>
        <v>Nov-2015</v>
      </c>
      <c r="W5007" s="4">
        <f t="shared" si="157"/>
        <v>0.28999999999999998</v>
      </c>
    </row>
    <row r="5008" spans="1:23" x14ac:dyDescent="0.3">
      <c r="A5008">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s="3">
        <v>2321.9</v>
      </c>
      <c r="S5008" s="5">
        <v>2</v>
      </c>
      <c r="T5008" s="4">
        <v>0</v>
      </c>
      <c r="U5008" s="3">
        <v>1114.5119999999999</v>
      </c>
      <c r="V5008" t="str">
        <f t="shared" si="156"/>
        <v>Nov-2015</v>
      </c>
      <c r="W5008" s="4">
        <f t="shared" si="157"/>
        <v>0.48</v>
      </c>
    </row>
    <row r="5009" spans="1:23" x14ac:dyDescent="0.3">
      <c r="A5009">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s="3">
        <v>17.940000000000001</v>
      </c>
      <c r="S5009" s="5">
        <v>3</v>
      </c>
      <c r="T5009" s="4">
        <v>0</v>
      </c>
      <c r="U5009" s="3">
        <v>3.0497999999999998</v>
      </c>
      <c r="V5009" t="str">
        <f t="shared" si="156"/>
        <v>Nov-2015</v>
      </c>
      <c r="W5009" s="4">
        <f t="shared" si="157"/>
        <v>0.16999999999999998</v>
      </c>
    </row>
    <row r="5010" spans="1:23" x14ac:dyDescent="0.3">
      <c r="A5010">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s="3">
        <v>9.5220000000000002</v>
      </c>
      <c r="S5010" s="5">
        <v>1</v>
      </c>
      <c r="T5010" s="4">
        <v>0.7</v>
      </c>
      <c r="U5010" s="3">
        <v>-6.9828000000000001</v>
      </c>
      <c r="V5010" t="str">
        <f t="shared" si="156"/>
        <v>Sep-2015</v>
      </c>
      <c r="W5010" s="4">
        <f t="shared" si="157"/>
        <v>-0.73333333333333328</v>
      </c>
    </row>
    <row r="5011" spans="1:23" x14ac:dyDescent="0.3">
      <c r="A5011">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s="3">
        <v>791.96400000000006</v>
      </c>
      <c r="S5011" s="5">
        <v>6</v>
      </c>
      <c r="T5011" s="4">
        <v>0.4</v>
      </c>
      <c r="U5011" s="3">
        <v>-131.994</v>
      </c>
      <c r="V5011" t="str">
        <f t="shared" si="156"/>
        <v>Sep-2015</v>
      </c>
      <c r="W5011" s="4">
        <f t="shared" si="157"/>
        <v>-0.16666666666666666</v>
      </c>
    </row>
    <row r="5012" spans="1:23" x14ac:dyDescent="0.3">
      <c r="A5012">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s="3">
        <v>4.923</v>
      </c>
      <c r="S5012" s="5">
        <v>3</v>
      </c>
      <c r="T5012" s="4">
        <v>0.7</v>
      </c>
      <c r="U5012" s="3">
        <v>-3.9384000000000001</v>
      </c>
      <c r="V5012" t="str">
        <f t="shared" si="156"/>
        <v>Sep-2015</v>
      </c>
      <c r="W5012" s="4">
        <f t="shared" si="157"/>
        <v>-0.8</v>
      </c>
    </row>
    <row r="5013" spans="1:23" x14ac:dyDescent="0.3">
      <c r="A501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s="5">
        <v>7</v>
      </c>
      <c r="T5013" s="4">
        <v>0.7</v>
      </c>
      <c r="U5013" s="3">
        <v>-356.96429999999998</v>
      </c>
      <c r="V5013" t="str">
        <f t="shared" si="156"/>
        <v>May-2017</v>
      </c>
      <c r="W5013" s="4">
        <f t="shared" si="157"/>
        <v>-1.6999999999999997</v>
      </c>
    </row>
    <row r="5014" spans="1:23" x14ac:dyDescent="0.3">
      <c r="A5014">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s="3">
        <v>33.93</v>
      </c>
      <c r="S5014" s="5">
        <v>3</v>
      </c>
      <c r="T5014" s="4">
        <v>0.7</v>
      </c>
      <c r="U5014" s="3">
        <v>-22.62</v>
      </c>
      <c r="V5014" t="str">
        <f t="shared" si="156"/>
        <v>Jul-2017</v>
      </c>
      <c r="W5014" s="4">
        <f t="shared" si="157"/>
        <v>-0.66666666666666674</v>
      </c>
    </row>
    <row r="5015" spans="1:23" x14ac:dyDescent="0.3">
      <c r="A5015">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s="3">
        <v>222.32</v>
      </c>
      <c r="S5015" s="5">
        <v>7</v>
      </c>
      <c r="T5015" s="4">
        <v>0.2</v>
      </c>
      <c r="U5015" s="3">
        <v>25.010999999999999</v>
      </c>
      <c r="V5015" t="str">
        <f t="shared" si="156"/>
        <v>Jul-2017</v>
      </c>
      <c r="W5015" s="4">
        <f t="shared" si="157"/>
        <v>0.1125</v>
      </c>
    </row>
    <row r="5016" spans="1:23" x14ac:dyDescent="0.3">
      <c r="A5016">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s="3">
        <v>210.56399999999999</v>
      </c>
      <c r="S5016" s="5">
        <v>6</v>
      </c>
      <c r="T5016" s="4">
        <v>0.4</v>
      </c>
      <c r="U5016" s="3">
        <v>-52.640999999999998</v>
      </c>
      <c r="V5016" t="str">
        <f t="shared" si="156"/>
        <v>Jul-2017</v>
      </c>
      <c r="W5016" s="4">
        <f t="shared" si="157"/>
        <v>-0.25</v>
      </c>
    </row>
    <row r="5017" spans="1:23" x14ac:dyDescent="0.3">
      <c r="A5017">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35.167999999999999</v>
      </c>
      <c r="S5017" s="5">
        <v>7</v>
      </c>
      <c r="T5017" s="4">
        <v>0.2</v>
      </c>
      <c r="U5017" s="3">
        <v>9.6712000000000007</v>
      </c>
      <c r="V5017" t="str">
        <f t="shared" si="156"/>
        <v>Nov-2014</v>
      </c>
      <c r="W5017" s="4">
        <f t="shared" si="157"/>
        <v>0.27500000000000002</v>
      </c>
    </row>
    <row r="5018" spans="1:23" x14ac:dyDescent="0.3">
      <c r="A5018">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s="3">
        <v>1502.376</v>
      </c>
      <c r="S5018" s="5">
        <v>4</v>
      </c>
      <c r="T5018" s="4">
        <v>0.4</v>
      </c>
      <c r="U5018" s="3">
        <v>-250.39599999999999</v>
      </c>
      <c r="V5018" t="str">
        <f t="shared" si="156"/>
        <v>Nov-2014</v>
      </c>
      <c r="W5018" s="4">
        <f t="shared" si="157"/>
        <v>-0.16666666666666666</v>
      </c>
    </row>
    <row r="5019" spans="1:23" x14ac:dyDescent="0.3">
      <c r="A5019">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s="3">
        <v>10.11</v>
      </c>
      <c r="S5019" s="5">
        <v>3</v>
      </c>
      <c r="T5019" s="4">
        <v>0</v>
      </c>
      <c r="U5019" s="3">
        <v>3.2351999999999999</v>
      </c>
      <c r="V5019" t="str">
        <f t="shared" si="156"/>
        <v>Nov-2014</v>
      </c>
      <c r="W5019" s="4">
        <f t="shared" si="157"/>
        <v>0.32</v>
      </c>
    </row>
    <row r="5020" spans="1:23" x14ac:dyDescent="0.3">
      <c r="A5020">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s="3">
        <v>772.47</v>
      </c>
      <c r="S5020" s="5">
        <v>3</v>
      </c>
      <c r="T5020" s="4">
        <v>0</v>
      </c>
      <c r="U5020" s="3">
        <v>146.76929999999999</v>
      </c>
      <c r="V5020" t="str">
        <f t="shared" si="156"/>
        <v>Nov-2014</v>
      </c>
      <c r="W5020" s="4">
        <f t="shared" si="157"/>
        <v>0.18999999999999997</v>
      </c>
    </row>
    <row r="5021" spans="1:23" x14ac:dyDescent="0.3">
      <c r="A5021">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s="3">
        <v>20.46</v>
      </c>
      <c r="S5021" s="5">
        <v>2</v>
      </c>
      <c r="T5021" s="4">
        <v>0</v>
      </c>
      <c r="U5021" s="3">
        <v>5.3196000000000003</v>
      </c>
      <c r="V5021" t="str">
        <f t="shared" si="156"/>
        <v>Nov-2014</v>
      </c>
      <c r="W5021" s="4">
        <f t="shared" si="157"/>
        <v>0.26</v>
      </c>
    </row>
    <row r="5022" spans="1:23" x14ac:dyDescent="0.3">
      <c r="A5022">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s="5">
        <v>3</v>
      </c>
      <c r="T5022" s="4">
        <v>0</v>
      </c>
      <c r="U5022" s="3">
        <v>17.379000000000001</v>
      </c>
      <c r="V5022" t="str">
        <f t="shared" si="156"/>
        <v>Mar-2017</v>
      </c>
      <c r="W5022" s="4">
        <f t="shared" si="157"/>
        <v>0.05</v>
      </c>
    </row>
    <row r="5023" spans="1:23" x14ac:dyDescent="0.3">
      <c r="A502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s="5">
        <v>2</v>
      </c>
      <c r="T5023" s="4">
        <v>0</v>
      </c>
      <c r="U5023" s="3">
        <v>21.792000000000002</v>
      </c>
      <c r="V5023" t="str">
        <f t="shared" si="156"/>
        <v>Dec-2016</v>
      </c>
      <c r="W5023" s="4">
        <f t="shared" si="157"/>
        <v>0.30000000000000004</v>
      </c>
    </row>
    <row r="5024" spans="1:23" x14ac:dyDescent="0.3">
      <c r="A5024">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s="5">
        <v>3</v>
      </c>
      <c r="T5024" s="4">
        <v>0</v>
      </c>
      <c r="U5024" s="3">
        <v>146.76929999999999</v>
      </c>
      <c r="V5024" t="str">
        <f t="shared" si="156"/>
        <v>Dec-2016</v>
      </c>
      <c r="W5024" s="4">
        <f t="shared" si="157"/>
        <v>0.18999999999999997</v>
      </c>
    </row>
    <row r="5025" spans="1:23" x14ac:dyDescent="0.3">
      <c r="A5025">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s="3">
        <v>39.92</v>
      </c>
      <c r="S5025" s="5">
        <v>4</v>
      </c>
      <c r="T5025" s="4">
        <v>0</v>
      </c>
      <c r="U5025" s="3">
        <v>11.1776</v>
      </c>
      <c r="V5025" t="str">
        <f t="shared" si="156"/>
        <v>Dec-2016</v>
      </c>
      <c r="W5025" s="4">
        <f t="shared" si="157"/>
        <v>0.27999999999999997</v>
      </c>
    </row>
    <row r="5026" spans="1:23" x14ac:dyDescent="0.3">
      <c r="A5026">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s="3">
        <v>33.479999999999997</v>
      </c>
      <c r="S5026" s="5">
        <v>2</v>
      </c>
      <c r="T5026" s="4">
        <v>0</v>
      </c>
      <c r="U5026" s="3">
        <v>16.405200000000001</v>
      </c>
      <c r="V5026" t="str">
        <f t="shared" si="156"/>
        <v>Aug-2017</v>
      </c>
      <c r="W5026" s="4">
        <f t="shared" si="157"/>
        <v>0.49000000000000005</v>
      </c>
    </row>
    <row r="5027" spans="1:23" x14ac:dyDescent="0.3">
      <c r="A5027">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s="5">
        <v>3</v>
      </c>
      <c r="T5027" s="4">
        <v>0</v>
      </c>
      <c r="U5027" s="3">
        <v>133.97130000000001</v>
      </c>
      <c r="V5027" t="str">
        <f t="shared" si="156"/>
        <v>Aug-2017</v>
      </c>
      <c r="W5027" s="4">
        <f t="shared" si="157"/>
        <v>0.29000000000000004</v>
      </c>
    </row>
    <row r="5028" spans="1:23" x14ac:dyDescent="0.3">
      <c r="A5028">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s="5">
        <v>2</v>
      </c>
      <c r="T5028" s="4">
        <v>0</v>
      </c>
      <c r="U5028" s="3">
        <v>60.552799999999998</v>
      </c>
      <c r="V5028" t="str">
        <f t="shared" si="156"/>
        <v>Aug-2017</v>
      </c>
      <c r="W5028" s="4">
        <f t="shared" si="157"/>
        <v>0.43999999999999995</v>
      </c>
    </row>
    <row r="5029" spans="1:23" x14ac:dyDescent="0.3">
      <c r="A5029">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s="3">
        <v>302.67</v>
      </c>
      <c r="S5029" s="5">
        <v>3</v>
      </c>
      <c r="T5029" s="4">
        <v>0</v>
      </c>
      <c r="U5029" s="3">
        <v>72.640799999999999</v>
      </c>
      <c r="V5029" t="str">
        <f t="shared" si="156"/>
        <v>Aug-2017</v>
      </c>
      <c r="W5029" s="4">
        <f t="shared" si="157"/>
        <v>0.24</v>
      </c>
    </row>
    <row r="5030" spans="1:23" x14ac:dyDescent="0.3">
      <c r="A5030">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s="3">
        <v>239.976</v>
      </c>
      <c r="S5030" s="5">
        <v>3</v>
      </c>
      <c r="T5030" s="4">
        <v>0.2</v>
      </c>
      <c r="U5030" s="3">
        <v>53.994599999999998</v>
      </c>
      <c r="V5030" t="str">
        <f t="shared" si="156"/>
        <v>Sep-2014</v>
      </c>
      <c r="W5030" s="4">
        <f t="shared" si="157"/>
        <v>0.22500000000000001</v>
      </c>
    </row>
    <row r="5031" spans="1:23" x14ac:dyDescent="0.3">
      <c r="A5031">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s="3">
        <v>8.34</v>
      </c>
      <c r="S5031" s="5">
        <v>3</v>
      </c>
      <c r="T5031" s="4">
        <v>0</v>
      </c>
      <c r="U5031" s="3">
        <v>2.1684000000000001</v>
      </c>
      <c r="V5031" t="str">
        <f t="shared" si="156"/>
        <v>Feb-2017</v>
      </c>
      <c r="W5031" s="4">
        <f t="shared" si="157"/>
        <v>0.26</v>
      </c>
    </row>
    <row r="5032" spans="1:23" x14ac:dyDescent="0.3">
      <c r="A5032">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s="5">
        <v>1</v>
      </c>
      <c r="T5032" s="4">
        <v>0</v>
      </c>
      <c r="U5032" s="3">
        <v>2.2282000000000002</v>
      </c>
      <c r="V5032" t="str">
        <f t="shared" si="156"/>
        <v>Feb-2017</v>
      </c>
      <c r="W5032" s="4">
        <f t="shared" si="157"/>
        <v>0.26</v>
      </c>
    </row>
    <row r="5033" spans="1:23" x14ac:dyDescent="0.3">
      <c r="A503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v>
      </c>
      <c r="S5033" s="5">
        <v>8</v>
      </c>
      <c r="T5033" s="4">
        <v>0.2</v>
      </c>
      <c r="U5033" s="3">
        <v>40.370399999999997</v>
      </c>
      <c r="V5033" t="str">
        <f t="shared" si="156"/>
        <v>Feb-2017</v>
      </c>
      <c r="W5033" s="4">
        <f t="shared" si="157"/>
        <v>0.33749999999999997</v>
      </c>
    </row>
    <row r="5034" spans="1:23" x14ac:dyDescent="0.3">
      <c r="A5034">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s="5">
        <v>3</v>
      </c>
      <c r="T5034" s="4">
        <v>0</v>
      </c>
      <c r="U5034" s="3">
        <v>25.552800000000001</v>
      </c>
      <c r="V5034" t="str">
        <f t="shared" si="156"/>
        <v>Jan-2017</v>
      </c>
      <c r="W5034" s="4">
        <f t="shared" si="157"/>
        <v>0.12000000000000001</v>
      </c>
    </row>
    <row r="5035" spans="1:23" x14ac:dyDescent="0.3">
      <c r="A5035">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s="5">
        <v>1</v>
      </c>
      <c r="T5035" s="4">
        <v>0</v>
      </c>
      <c r="U5035" s="3">
        <v>7.4172000000000002</v>
      </c>
      <c r="V5035" t="str">
        <f t="shared" si="156"/>
        <v>Jan-2017</v>
      </c>
      <c r="W5035" s="4">
        <f t="shared" si="157"/>
        <v>0.28000000000000003</v>
      </c>
    </row>
    <row r="5036" spans="1:23" x14ac:dyDescent="0.3">
      <c r="A5036">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s="3">
        <v>687.4</v>
      </c>
      <c r="S5036" s="5">
        <v>5</v>
      </c>
      <c r="T5036" s="4">
        <v>0</v>
      </c>
      <c r="U5036" s="3">
        <v>48.118000000000002</v>
      </c>
      <c r="V5036" t="str">
        <f t="shared" si="156"/>
        <v>Aug-2015</v>
      </c>
      <c r="W5036" s="4">
        <f t="shared" si="157"/>
        <v>7.0000000000000007E-2</v>
      </c>
    </row>
    <row r="5037" spans="1:23" x14ac:dyDescent="0.3">
      <c r="A5037">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s="3">
        <v>653.54999999999995</v>
      </c>
      <c r="S5037" s="5">
        <v>3</v>
      </c>
      <c r="T5037" s="4">
        <v>0</v>
      </c>
      <c r="U5037" s="3">
        <v>111.1035</v>
      </c>
      <c r="V5037" t="str">
        <f t="shared" si="156"/>
        <v>Apr-2014</v>
      </c>
      <c r="W5037" s="4">
        <f t="shared" si="157"/>
        <v>0.17</v>
      </c>
    </row>
    <row r="5038" spans="1:23" x14ac:dyDescent="0.3">
      <c r="A5038">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s="3">
        <v>33.9</v>
      </c>
      <c r="S5038" s="5">
        <v>2</v>
      </c>
      <c r="T5038" s="4">
        <v>0</v>
      </c>
      <c r="U5038" s="3">
        <v>2.0339999999999998</v>
      </c>
      <c r="V5038" t="str">
        <f t="shared" si="156"/>
        <v>Apr-2014</v>
      </c>
      <c r="W5038" s="4">
        <f t="shared" si="157"/>
        <v>0.06</v>
      </c>
    </row>
    <row r="5039" spans="1:23" x14ac:dyDescent="0.3">
      <c r="A5039">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v>
      </c>
      <c r="S5039" s="5">
        <v>5</v>
      </c>
      <c r="T5039" s="4">
        <v>0.2</v>
      </c>
      <c r="U5039" s="3">
        <v>83.986000000000004</v>
      </c>
      <c r="V5039" t="str">
        <f t="shared" si="156"/>
        <v>Nov-2017</v>
      </c>
      <c r="W5039" s="4">
        <f t="shared" si="157"/>
        <v>0.35000000000000003</v>
      </c>
    </row>
    <row r="5040" spans="1:23" x14ac:dyDescent="0.3">
      <c r="A5040">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s="5">
        <v>4</v>
      </c>
      <c r="T5040" s="4">
        <v>0.3</v>
      </c>
      <c r="U5040" s="3">
        <v>-37.112400000000001</v>
      </c>
      <c r="V5040" t="str">
        <f t="shared" si="156"/>
        <v>Jul-2015</v>
      </c>
      <c r="W5040" s="4">
        <f t="shared" si="157"/>
        <v>-0.18571428571428572</v>
      </c>
    </row>
    <row r="5041" spans="1:23" x14ac:dyDescent="0.3">
      <c r="A5041">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s="5">
        <v>2</v>
      </c>
      <c r="T5041" s="4">
        <v>0</v>
      </c>
      <c r="U5041" s="3">
        <v>193.32</v>
      </c>
      <c r="V5041" t="str">
        <f t="shared" si="156"/>
        <v>Jul-2015</v>
      </c>
      <c r="W5041" s="4">
        <f t="shared" si="157"/>
        <v>0.27</v>
      </c>
    </row>
    <row r="5042" spans="1:23" x14ac:dyDescent="0.3">
      <c r="A5042">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s="5">
        <v>7</v>
      </c>
      <c r="T5042" s="4">
        <v>0</v>
      </c>
      <c r="U5042" s="3">
        <v>103.8982</v>
      </c>
      <c r="V5042" t="str">
        <f t="shared" si="156"/>
        <v>Jul-2015</v>
      </c>
      <c r="W5042" s="4">
        <f t="shared" si="157"/>
        <v>0.47000000000000003</v>
      </c>
    </row>
    <row r="5043" spans="1:23" x14ac:dyDescent="0.3">
      <c r="A504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s="3">
        <v>67.709999999999994</v>
      </c>
      <c r="S5043" s="5">
        <v>3</v>
      </c>
      <c r="T5043" s="4">
        <v>0</v>
      </c>
      <c r="U5043" s="3">
        <v>32.500799999999998</v>
      </c>
      <c r="V5043" t="str">
        <f t="shared" si="156"/>
        <v>Nov-2016</v>
      </c>
      <c r="W5043" s="4">
        <f t="shared" si="157"/>
        <v>0.48000000000000004</v>
      </c>
    </row>
    <row r="5044" spans="1:23" x14ac:dyDescent="0.3">
      <c r="A5044">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s="5">
        <v>4</v>
      </c>
      <c r="T5044" s="4">
        <v>0</v>
      </c>
      <c r="U5044" s="3">
        <v>38.975999999999999</v>
      </c>
      <c r="V5044" t="str">
        <f t="shared" si="156"/>
        <v>Nov-2016</v>
      </c>
      <c r="W5044" s="4">
        <f t="shared" si="157"/>
        <v>0.30000000000000004</v>
      </c>
    </row>
    <row r="5045" spans="1:23" x14ac:dyDescent="0.3">
      <c r="A5045">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s="5">
        <v>9</v>
      </c>
      <c r="T5045" s="4">
        <v>0</v>
      </c>
      <c r="U5045" s="3">
        <v>191.65860000000001</v>
      </c>
      <c r="V5045" t="str">
        <f t="shared" si="156"/>
        <v>Nov-2016</v>
      </c>
      <c r="W5045" s="4">
        <f t="shared" si="157"/>
        <v>0.41000000000000003</v>
      </c>
    </row>
    <row r="5046" spans="1:23" x14ac:dyDescent="0.3">
      <c r="A5046">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s="3">
        <v>61.4</v>
      </c>
      <c r="S5046" s="5">
        <v>5</v>
      </c>
      <c r="T5046" s="4">
        <v>0</v>
      </c>
      <c r="U5046" s="3">
        <v>28.858000000000001</v>
      </c>
      <c r="V5046" t="str">
        <f t="shared" si="156"/>
        <v>Nov-2016</v>
      </c>
      <c r="W5046" s="4">
        <f t="shared" si="157"/>
        <v>0.47000000000000003</v>
      </c>
    </row>
    <row r="5047" spans="1:23" x14ac:dyDescent="0.3">
      <c r="A5047">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s="5">
        <v>4</v>
      </c>
      <c r="T5047" s="4">
        <v>0</v>
      </c>
      <c r="U5047" s="3">
        <v>187.39760000000001</v>
      </c>
      <c r="V5047" t="str">
        <f t="shared" si="156"/>
        <v>Nov-2016</v>
      </c>
      <c r="W5047" s="4">
        <f t="shared" si="157"/>
        <v>0.26</v>
      </c>
    </row>
    <row r="5048" spans="1:23" x14ac:dyDescent="0.3">
      <c r="A5048">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5.1840000000000002</v>
      </c>
      <c r="S5048" s="5">
        <v>3</v>
      </c>
      <c r="T5048" s="4">
        <v>0.2</v>
      </c>
      <c r="U5048" s="3">
        <v>1.8144</v>
      </c>
      <c r="V5048" t="str">
        <f t="shared" si="156"/>
        <v>Nov-2016</v>
      </c>
      <c r="W5048" s="4">
        <f t="shared" si="157"/>
        <v>0.35</v>
      </c>
    </row>
    <row r="5049" spans="1:23" x14ac:dyDescent="0.3">
      <c r="A5049">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s="3">
        <v>14.7</v>
      </c>
      <c r="S5049" s="5">
        <v>5</v>
      </c>
      <c r="T5049" s="4">
        <v>0</v>
      </c>
      <c r="U5049" s="3">
        <v>3.9689999999999999</v>
      </c>
      <c r="V5049" t="str">
        <f t="shared" si="156"/>
        <v>Nov-2016</v>
      </c>
      <c r="W5049" s="4">
        <f t="shared" si="157"/>
        <v>0.27</v>
      </c>
    </row>
    <row r="5050" spans="1:23" x14ac:dyDescent="0.3">
      <c r="A5050">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s="3">
        <v>8.1340000000000003</v>
      </c>
      <c r="S5050" s="5">
        <v>7</v>
      </c>
      <c r="T5050" s="4">
        <v>0.8</v>
      </c>
      <c r="U5050" s="3">
        <v>-13.8278</v>
      </c>
      <c r="V5050" t="str">
        <f t="shared" si="156"/>
        <v>Apr-2014</v>
      </c>
      <c r="W5050" s="4">
        <f t="shared" si="157"/>
        <v>-1.7</v>
      </c>
    </row>
    <row r="5051" spans="1:23" x14ac:dyDescent="0.3">
      <c r="A5051">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s="3">
        <v>79.983999999999995</v>
      </c>
      <c r="S5051" s="5">
        <v>2</v>
      </c>
      <c r="T5051" s="4">
        <v>0.2</v>
      </c>
      <c r="U5051" s="3">
        <v>13.997199999999999</v>
      </c>
      <c r="V5051" t="str">
        <f t="shared" si="156"/>
        <v>Apr-2014</v>
      </c>
      <c r="W5051" s="4">
        <f t="shared" si="157"/>
        <v>0.17500000000000002</v>
      </c>
    </row>
    <row r="5052" spans="1:23" x14ac:dyDescent="0.3">
      <c r="A5052">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s="3">
        <v>18.54</v>
      </c>
      <c r="S5052" s="5">
        <v>2</v>
      </c>
      <c r="T5052" s="4">
        <v>0</v>
      </c>
      <c r="U5052" s="3">
        <v>8.7138000000000009</v>
      </c>
      <c r="V5052" t="str">
        <f t="shared" si="156"/>
        <v>Sep-2015</v>
      </c>
      <c r="W5052" s="4">
        <f t="shared" si="157"/>
        <v>0.47000000000000008</v>
      </c>
    </row>
    <row r="5053" spans="1:23" x14ac:dyDescent="0.3">
      <c r="A505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v>
      </c>
      <c r="S5053" s="5">
        <v>2</v>
      </c>
      <c r="T5053" s="4">
        <v>0.2</v>
      </c>
      <c r="U5053" s="3">
        <v>7.93</v>
      </c>
      <c r="V5053" t="str">
        <f t="shared" si="156"/>
        <v>Nov-2015</v>
      </c>
      <c r="W5053" s="4">
        <f t="shared" si="157"/>
        <v>0.32500000000000001</v>
      </c>
    </row>
    <row r="5054" spans="1:23" x14ac:dyDescent="0.3">
      <c r="A5054">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s="5">
        <v>4</v>
      </c>
      <c r="T5054" s="4">
        <v>0</v>
      </c>
      <c r="U5054" s="3">
        <v>91.950800000000001</v>
      </c>
      <c r="V5054" t="str">
        <f t="shared" si="156"/>
        <v>May-2017</v>
      </c>
      <c r="W5054" s="4">
        <f t="shared" si="157"/>
        <v>0.47000000000000003</v>
      </c>
    </row>
    <row r="5055" spans="1:23" x14ac:dyDescent="0.3">
      <c r="A5055">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s="3">
        <v>398.4</v>
      </c>
      <c r="S5055" s="5">
        <v>5</v>
      </c>
      <c r="T5055" s="4">
        <v>0.2</v>
      </c>
      <c r="U5055" s="3">
        <v>84.66</v>
      </c>
      <c r="V5055" t="str">
        <f t="shared" si="156"/>
        <v>Jan-2015</v>
      </c>
      <c r="W5055" s="4">
        <f t="shared" si="157"/>
        <v>0.21249999999999999</v>
      </c>
    </row>
    <row r="5056" spans="1:23" x14ac:dyDescent="0.3">
      <c r="A5056">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s="3">
        <v>7.056</v>
      </c>
      <c r="S5056" s="5">
        <v>3</v>
      </c>
      <c r="T5056" s="4">
        <v>0.2</v>
      </c>
      <c r="U5056" s="3">
        <v>0.79379999999999995</v>
      </c>
      <c r="V5056" t="str">
        <f t="shared" si="156"/>
        <v>Jan-2015</v>
      </c>
      <c r="W5056" s="4">
        <f t="shared" si="157"/>
        <v>0.11249999999999999</v>
      </c>
    </row>
    <row r="5057" spans="1:23" x14ac:dyDescent="0.3">
      <c r="A5057">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s="3">
        <v>1352.3976</v>
      </c>
      <c r="S5057" s="5">
        <v>9</v>
      </c>
      <c r="T5057" s="4">
        <v>0.32</v>
      </c>
      <c r="U5057" s="3">
        <v>-437.54039999999998</v>
      </c>
      <c r="V5057" t="str">
        <f t="shared" si="156"/>
        <v>Jan-2015</v>
      </c>
      <c r="W5057" s="4">
        <f t="shared" si="157"/>
        <v>-0.32352941176470584</v>
      </c>
    </row>
    <row r="5058" spans="1:23" x14ac:dyDescent="0.3">
      <c r="A5058">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s="3">
        <v>26.4</v>
      </c>
      <c r="S5058" s="5">
        <v>5</v>
      </c>
      <c r="T5058" s="4">
        <v>0</v>
      </c>
      <c r="U5058" s="3">
        <v>11.88</v>
      </c>
      <c r="V5058" t="str">
        <f t="shared" si="156"/>
        <v>Sep-2015</v>
      </c>
      <c r="W5058" s="4">
        <f t="shared" si="157"/>
        <v>0.45000000000000007</v>
      </c>
    </row>
    <row r="5059" spans="1:23" x14ac:dyDescent="0.3">
      <c r="A5059">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s="3">
        <v>41.88</v>
      </c>
      <c r="S5059" s="5">
        <v>6</v>
      </c>
      <c r="T5059" s="4">
        <v>0</v>
      </c>
      <c r="U5059" s="3">
        <v>0.83760000000000001</v>
      </c>
      <c r="V5059" t="str">
        <f t="shared" ref="V5059:V5122" si="158">TEXT(D5059,"mmm-yyyy")</f>
        <v>Sep-2015</v>
      </c>
      <c r="W5059" s="4">
        <f t="shared" ref="W5059:W5122" si="159">IF(R5059=0,0,U5059/R5059)</f>
        <v>0.02</v>
      </c>
    </row>
    <row r="5060" spans="1:23" x14ac:dyDescent="0.3">
      <c r="A5060">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s="5">
        <v>9</v>
      </c>
      <c r="T5060" s="4">
        <v>0.7</v>
      </c>
      <c r="U5060" s="3">
        <v>-83.204999999999998</v>
      </c>
      <c r="V5060" t="str">
        <f t="shared" si="158"/>
        <v>Apr-2016</v>
      </c>
      <c r="W5060" s="4">
        <f t="shared" si="159"/>
        <v>-0.83333333333333326</v>
      </c>
    </row>
    <row r="5061" spans="1:23" x14ac:dyDescent="0.3">
      <c r="A5061">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s="3">
        <v>699.98</v>
      </c>
      <c r="S5061" s="5">
        <v>2</v>
      </c>
      <c r="T5061" s="4">
        <v>0</v>
      </c>
      <c r="U5061" s="3">
        <v>195.99440000000001</v>
      </c>
      <c r="V5061" t="str">
        <f t="shared" si="158"/>
        <v>Dec-2016</v>
      </c>
      <c r="W5061" s="4">
        <f t="shared" si="159"/>
        <v>0.28000000000000003</v>
      </c>
    </row>
    <row r="5062" spans="1:23" x14ac:dyDescent="0.3">
      <c r="A5062">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s="3">
        <v>584.82000000000005</v>
      </c>
      <c r="S5062" s="5">
        <v>9</v>
      </c>
      <c r="T5062" s="4">
        <v>0</v>
      </c>
      <c r="U5062" s="3">
        <v>70.178399999999996</v>
      </c>
      <c r="V5062" t="str">
        <f t="shared" si="158"/>
        <v>Dec-2016</v>
      </c>
      <c r="W5062" s="4">
        <f t="shared" si="159"/>
        <v>0.11999999999999998</v>
      </c>
    </row>
    <row r="5063" spans="1:23" x14ac:dyDescent="0.3">
      <c r="A506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s="5">
        <v>2</v>
      </c>
      <c r="T5063" s="4">
        <v>0</v>
      </c>
      <c r="U5063" s="3">
        <v>21.99</v>
      </c>
      <c r="V5063" t="str">
        <f t="shared" si="158"/>
        <v>May-2015</v>
      </c>
      <c r="W5063" s="4">
        <f t="shared" si="159"/>
        <v>0.5</v>
      </c>
    </row>
    <row r="5064" spans="1:23" x14ac:dyDescent="0.3">
      <c r="A5064">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377.97</v>
      </c>
      <c r="S5064" s="5">
        <v>3</v>
      </c>
      <c r="T5064" s="4">
        <v>0</v>
      </c>
      <c r="U5064" s="3">
        <v>105.83159999999999</v>
      </c>
      <c r="V5064" t="str">
        <f t="shared" si="158"/>
        <v>May-2015</v>
      </c>
      <c r="W5064" s="4">
        <f t="shared" si="159"/>
        <v>0.27999999999999997</v>
      </c>
    </row>
    <row r="5065" spans="1:23" x14ac:dyDescent="0.3">
      <c r="A5065">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v>
      </c>
      <c r="S5065" s="5">
        <v>3</v>
      </c>
      <c r="T5065" s="4">
        <v>0</v>
      </c>
      <c r="U5065" s="3">
        <v>11.1564</v>
      </c>
      <c r="V5065" t="str">
        <f t="shared" si="158"/>
        <v>May-2015</v>
      </c>
      <c r="W5065" s="4">
        <f t="shared" si="159"/>
        <v>0.09</v>
      </c>
    </row>
    <row r="5066" spans="1:23" x14ac:dyDescent="0.3">
      <c r="A5066">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s="5">
        <v>2</v>
      </c>
      <c r="T5066" s="4">
        <v>0</v>
      </c>
      <c r="U5066" s="3">
        <v>113.6742</v>
      </c>
      <c r="V5066" t="str">
        <f t="shared" si="158"/>
        <v>Sep-2017</v>
      </c>
      <c r="W5066" s="4">
        <f t="shared" si="159"/>
        <v>0.28999999999999998</v>
      </c>
    </row>
    <row r="5067" spans="1:23" x14ac:dyDescent="0.3">
      <c r="A5067">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s="3">
        <v>383.976</v>
      </c>
      <c r="S5067" s="5">
        <v>3</v>
      </c>
      <c r="T5067" s="4">
        <v>0.2</v>
      </c>
      <c r="U5067" s="3">
        <v>81.594899999999996</v>
      </c>
      <c r="V5067" t="str">
        <f t="shared" si="158"/>
        <v>Dec-2017</v>
      </c>
      <c r="W5067" s="4">
        <f t="shared" si="159"/>
        <v>0.21249999999999999</v>
      </c>
    </row>
    <row r="5068" spans="1:23" x14ac:dyDescent="0.3">
      <c r="A5068">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s="3">
        <v>1781.682</v>
      </c>
      <c r="S5068" s="5">
        <v>7</v>
      </c>
      <c r="T5068" s="4">
        <v>0.4</v>
      </c>
      <c r="U5068" s="3">
        <v>-653.28340000000003</v>
      </c>
      <c r="V5068" t="str">
        <f t="shared" si="158"/>
        <v>Dec-2017</v>
      </c>
      <c r="W5068" s="4">
        <f t="shared" si="159"/>
        <v>-0.3666666666666667</v>
      </c>
    </row>
    <row r="5069" spans="1:23" x14ac:dyDescent="0.3">
      <c r="A5069">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v>
      </c>
      <c r="S5069" s="5">
        <v>5</v>
      </c>
      <c r="T5069" s="4">
        <v>0</v>
      </c>
      <c r="U5069" s="3">
        <v>6.2060000000000004</v>
      </c>
      <c r="V5069" t="str">
        <f t="shared" si="158"/>
        <v>Jan-2017</v>
      </c>
      <c r="W5069" s="4">
        <f t="shared" si="159"/>
        <v>0.29000000000000004</v>
      </c>
    </row>
    <row r="5070" spans="1:23" x14ac:dyDescent="0.3">
      <c r="A5070">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s="3">
        <v>549.99</v>
      </c>
      <c r="S5070" s="5">
        <v>1</v>
      </c>
      <c r="T5070" s="4">
        <v>0</v>
      </c>
      <c r="U5070" s="3">
        <v>274.995</v>
      </c>
      <c r="V5070" t="str">
        <f t="shared" si="158"/>
        <v>Aug-2014</v>
      </c>
      <c r="W5070" s="4">
        <f t="shared" si="159"/>
        <v>0.5</v>
      </c>
    </row>
    <row r="5071" spans="1:23" x14ac:dyDescent="0.3">
      <c r="A5071">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s="5">
        <v>3</v>
      </c>
      <c r="T5071" s="4">
        <v>0.1</v>
      </c>
      <c r="U5071" s="3">
        <v>37.229999999999997</v>
      </c>
      <c r="V5071" t="str">
        <f t="shared" si="158"/>
        <v>Aug-2014</v>
      </c>
      <c r="W5071" s="4">
        <f t="shared" si="159"/>
        <v>0.22222222222222221</v>
      </c>
    </row>
    <row r="5072" spans="1:23" x14ac:dyDescent="0.3">
      <c r="A5072">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38.340000000000003</v>
      </c>
      <c r="S5072" s="5">
        <v>3</v>
      </c>
      <c r="T5072" s="4">
        <v>0</v>
      </c>
      <c r="U5072" s="3">
        <v>17.253</v>
      </c>
      <c r="V5072" t="str">
        <f t="shared" si="158"/>
        <v>Aug-2014</v>
      </c>
      <c r="W5072" s="4">
        <f t="shared" si="159"/>
        <v>0.44999999999999996</v>
      </c>
    </row>
    <row r="5073" spans="1:23" x14ac:dyDescent="0.3">
      <c r="A507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s="5">
        <v>6</v>
      </c>
      <c r="T5073" s="4">
        <v>0</v>
      </c>
      <c r="U5073" s="3">
        <v>22.6296</v>
      </c>
      <c r="V5073" t="str">
        <f t="shared" si="158"/>
        <v>Aug-2014</v>
      </c>
      <c r="W5073" s="4">
        <f t="shared" si="159"/>
        <v>0.42</v>
      </c>
    </row>
    <row r="5074" spans="1:23" x14ac:dyDescent="0.3">
      <c r="A5074">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s="3">
        <v>299.98</v>
      </c>
      <c r="S5074" s="5">
        <v>2</v>
      </c>
      <c r="T5074" s="4">
        <v>0</v>
      </c>
      <c r="U5074" s="3">
        <v>83.994399999999999</v>
      </c>
      <c r="V5074" t="str">
        <f t="shared" si="158"/>
        <v>Aug-2014</v>
      </c>
      <c r="W5074" s="4">
        <f t="shared" si="159"/>
        <v>0.27999999999999997</v>
      </c>
    </row>
    <row r="5075" spans="1:23" x14ac:dyDescent="0.3">
      <c r="A5075">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s="3">
        <v>62.8</v>
      </c>
      <c r="S5075" s="5">
        <v>4</v>
      </c>
      <c r="T5075" s="4">
        <v>0</v>
      </c>
      <c r="U5075" s="3">
        <v>15.7</v>
      </c>
      <c r="V5075" t="str">
        <f t="shared" si="158"/>
        <v>Nov-2015</v>
      </c>
      <c r="W5075" s="4">
        <f t="shared" si="159"/>
        <v>0.25</v>
      </c>
    </row>
    <row r="5076" spans="1:23" x14ac:dyDescent="0.3">
      <c r="A5076">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s="5">
        <v>2</v>
      </c>
      <c r="T5076" s="4">
        <v>0.2</v>
      </c>
      <c r="U5076" s="3">
        <v>4.5187999999999997</v>
      </c>
      <c r="V5076" t="str">
        <f t="shared" si="158"/>
        <v>Apr-2017</v>
      </c>
      <c r="W5076" s="4">
        <f t="shared" si="159"/>
        <v>0.32499999999999996</v>
      </c>
    </row>
    <row r="5077" spans="1:23" x14ac:dyDescent="0.3">
      <c r="A5077">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744.1</v>
      </c>
      <c r="S5077" s="5">
        <v>5</v>
      </c>
      <c r="T5077" s="4">
        <v>0.3</v>
      </c>
      <c r="U5077" s="3">
        <v>-95.67</v>
      </c>
      <c r="V5077" t="str">
        <f t="shared" si="158"/>
        <v>Apr-2014</v>
      </c>
      <c r="W5077" s="4">
        <f t="shared" si="159"/>
        <v>-0.12857142857142856</v>
      </c>
    </row>
    <row r="5078" spans="1:23" x14ac:dyDescent="0.3">
      <c r="A5078">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v>
      </c>
      <c r="S5078" s="5">
        <v>5</v>
      </c>
      <c r="T5078" s="4">
        <v>0.2</v>
      </c>
      <c r="U5078" s="3">
        <v>5.6050000000000004</v>
      </c>
      <c r="V5078" t="str">
        <f t="shared" si="158"/>
        <v>Apr-2014</v>
      </c>
      <c r="W5078" s="4">
        <f t="shared" si="159"/>
        <v>0.125</v>
      </c>
    </row>
    <row r="5079" spans="1:23" x14ac:dyDescent="0.3">
      <c r="A5079">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s="3">
        <v>401.59</v>
      </c>
      <c r="S5079" s="5">
        <v>2</v>
      </c>
      <c r="T5079" s="4">
        <v>0.3</v>
      </c>
      <c r="U5079" s="3">
        <v>-131.95099999999999</v>
      </c>
      <c r="V5079" t="str">
        <f t="shared" si="158"/>
        <v>Apr-2014</v>
      </c>
      <c r="W5079" s="4">
        <f t="shared" si="159"/>
        <v>-0.32857142857142857</v>
      </c>
    </row>
    <row r="5080" spans="1:23" x14ac:dyDescent="0.3">
      <c r="A5080">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18.239999999999998</v>
      </c>
      <c r="S5080" s="5">
        <v>3</v>
      </c>
      <c r="T5080" s="4">
        <v>0</v>
      </c>
      <c r="U5080" s="3">
        <v>8.5728000000000009</v>
      </c>
      <c r="V5080" t="str">
        <f t="shared" si="158"/>
        <v>Nov-2017</v>
      </c>
      <c r="W5080" s="4">
        <f t="shared" si="159"/>
        <v>0.47000000000000008</v>
      </c>
    </row>
    <row r="5081" spans="1:23" x14ac:dyDescent="0.3">
      <c r="A5081">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s="3">
        <v>359.49900000000002</v>
      </c>
      <c r="S5081" s="5">
        <v>3</v>
      </c>
      <c r="T5081" s="4">
        <v>0.15</v>
      </c>
      <c r="U5081" s="3">
        <v>-29.605799999999999</v>
      </c>
      <c r="V5081" t="str">
        <f t="shared" si="158"/>
        <v>Nov-2017</v>
      </c>
      <c r="W5081" s="4">
        <f t="shared" si="159"/>
        <v>-8.2352941176470573E-2</v>
      </c>
    </row>
    <row r="5082" spans="1:23" x14ac:dyDescent="0.3">
      <c r="A5082">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s="5">
        <v>1</v>
      </c>
      <c r="T5082" s="4">
        <v>0</v>
      </c>
      <c r="U5082" s="3">
        <v>2.8296000000000001</v>
      </c>
      <c r="V5082" t="str">
        <f t="shared" si="158"/>
        <v>Nov-2017</v>
      </c>
      <c r="W5082" s="4">
        <f t="shared" si="159"/>
        <v>0.27</v>
      </c>
    </row>
    <row r="5083" spans="1:23" x14ac:dyDescent="0.3">
      <c r="A508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20.736000000000001</v>
      </c>
      <c r="S5083" s="5">
        <v>4</v>
      </c>
      <c r="T5083" s="4">
        <v>0.2</v>
      </c>
      <c r="U5083" s="3">
        <v>7.2576000000000001</v>
      </c>
      <c r="V5083" t="str">
        <f t="shared" si="158"/>
        <v>Dec-2015</v>
      </c>
      <c r="W5083" s="4">
        <f t="shared" si="159"/>
        <v>0.35</v>
      </c>
    </row>
    <row r="5084" spans="1:23" x14ac:dyDescent="0.3">
      <c r="A5084">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s="3">
        <v>35.167999999999999</v>
      </c>
      <c r="S5084" s="5">
        <v>4</v>
      </c>
      <c r="T5084" s="4">
        <v>0.2</v>
      </c>
      <c r="U5084" s="3">
        <v>8.3523999999999994</v>
      </c>
      <c r="V5084" t="str">
        <f t="shared" si="158"/>
        <v>Sep-2016</v>
      </c>
      <c r="W5084" s="4">
        <f t="shared" si="159"/>
        <v>0.23749999999999999</v>
      </c>
    </row>
    <row r="5085" spans="1:23" x14ac:dyDescent="0.3">
      <c r="A5085">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s="3">
        <v>64.703999999999994</v>
      </c>
      <c r="S5085" s="5">
        <v>3</v>
      </c>
      <c r="T5085" s="4">
        <v>0.2</v>
      </c>
      <c r="U5085" s="3">
        <v>23.455200000000001</v>
      </c>
      <c r="V5085" t="str">
        <f t="shared" si="158"/>
        <v>Sep-2016</v>
      </c>
      <c r="W5085" s="4">
        <f t="shared" si="159"/>
        <v>0.36250000000000004</v>
      </c>
    </row>
    <row r="5086" spans="1:23" x14ac:dyDescent="0.3">
      <c r="A5086">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s="5">
        <v>4</v>
      </c>
      <c r="T5086" s="4">
        <v>0</v>
      </c>
      <c r="U5086" s="3">
        <v>48.539200000000001</v>
      </c>
      <c r="V5086" t="str">
        <f t="shared" si="158"/>
        <v>Jun-2016</v>
      </c>
      <c r="W5086" s="4">
        <f t="shared" si="159"/>
        <v>0.46</v>
      </c>
    </row>
    <row r="5087" spans="1:23" x14ac:dyDescent="0.3">
      <c r="A5087">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5.7919999999999998</v>
      </c>
      <c r="S5087" s="5">
        <v>2</v>
      </c>
      <c r="T5087" s="4">
        <v>0.8</v>
      </c>
      <c r="U5087" s="3">
        <v>-9.5568000000000008</v>
      </c>
      <c r="V5087" t="str">
        <f t="shared" si="158"/>
        <v>Jun-2015</v>
      </c>
      <c r="W5087" s="4">
        <f t="shared" si="159"/>
        <v>-1.6500000000000001</v>
      </c>
    </row>
    <row r="5088" spans="1:23" x14ac:dyDescent="0.3">
      <c r="A5088">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s="3">
        <v>466.15800000000002</v>
      </c>
      <c r="S5088" s="5">
        <v>7</v>
      </c>
      <c r="T5088" s="4">
        <v>0.4</v>
      </c>
      <c r="U5088" s="3">
        <v>-93.2316</v>
      </c>
      <c r="V5088" t="str">
        <f t="shared" si="158"/>
        <v>Mar-2015</v>
      </c>
      <c r="W5088" s="4">
        <f t="shared" si="159"/>
        <v>-0.19999999999999998</v>
      </c>
    </row>
    <row r="5089" spans="1:23" x14ac:dyDescent="0.3">
      <c r="A5089">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10.311999999999999</v>
      </c>
      <c r="S5089" s="5">
        <v>1</v>
      </c>
      <c r="T5089" s="4">
        <v>0.2</v>
      </c>
      <c r="U5089" s="3">
        <v>-1.2889999999999999</v>
      </c>
      <c r="V5089" t="str">
        <f t="shared" si="158"/>
        <v>Mar-2015</v>
      </c>
      <c r="W5089" s="4">
        <f t="shared" si="159"/>
        <v>-0.125</v>
      </c>
    </row>
    <row r="5090" spans="1:23" x14ac:dyDescent="0.3">
      <c r="A5090">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s="5">
        <v>3</v>
      </c>
      <c r="T5090" s="4">
        <v>0.7</v>
      </c>
      <c r="U5090" s="3">
        <v>-1.7891999999999999</v>
      </c>
      <c r="V5090" t="str">
        <f t="shared" si="158"/>
        <v>Mar-2015</v>
      </c>
      <c r="W5090" s="4">
        <f t="shared" si="159"/>
        <v>-0.7</v>
      </c>
    </row>
    <row r="5091" spans="1:23" x14ac:dyDescent="0.3">
      <c r="A5091">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s="3">
        <v>7.968</v>
      </c>
      <c r="S5091" s="5">
        <v>2</v>
      </c>
      <c r="T5091" s="4">
        <v>0.2</v>
      </c>
      <c r="U5091" s="3">
        <v>2.8883999999999999</v>
      </c>
      <c r="V5091" t="str">
        <f t="shared" si="158"/>
        <v>Aug-2017</v>
      </c>
      <c r="W5091" s="4">
        <f t="shared" si="159"/>
        <v>0.36249999999999999</v>
      </c>
    </row>
    <row r="5092" spans="1:23" x14ac:dyDescent="0.3">
      <c r="A5092">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s="3">
        <v>8.7840000000000007</v>
      </c>
      <c r="S5092" s="5">
        <v>1</v>
      </c>
      <c r="T5092" s="4">
        <v>0.2</v>
      </c>
      <c r="U5092" s="3">
        <v>3.1842000000000001</v>
      </c>
      <c r="V5092" t="str">
        <f t="shared" si="158"/>
        <v>Aug-2017</v>
      </c>
      <c r="W5092" s="4">
        <f t="shared" si="159"/>
        <v>0.36249999999999999</v>
      </c>
    </row>
    <row r="5093" spans="1:23" x14ac:dyDescent="0.3">
      <c r="A509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s="3">
        <v>3.024</v>
      </c>
      <c r="S5093" s="5">
        <v>3</v>
      </c>
      <c r="T5093" s="4">
        <v>0.2</v>
      </c>
      <c r="U5093" s="3">
        <v>-0.6048</v>
      </c>
      <c r="V5093" t="str">
        <f t="shared" si="158"/>
        <v>Jan-2018</v>
      </c>
      <c r="W5093" s="4">
        <f t="shared" si="159"/>
        <v>-0.2</v>
      </c>
    </row>
    <row r="5094" spans="1:23" x14ac:dyDescent="0.3">
      <c r="A5094">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s="3">
        <v>51.45</v>
      </c>
      <c r="S5094" s="5">
        <v>3</v>
      </c>
      <c r="T5094" s="4">
        <v>0</v>
      </c>
      <c r="U5094" s="3">
        <v>13.891500000000001</v>
      </c>
      <c r="V5094" t="str">
        <f t="shared" si="158"/>
        <v>May-2015</v>
      </c>
      <c r="W5094" s="4">
        <f t="shared" si="159"/>
        <v>0.27</v>
      </c>
    </row>
    <row r="5095" spans="1:23" x14ac:dyDescent="0.3">
      <c r="A5095">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s="3">
        <v>14.016</v>
      </c>
      <c r="S5095" s="5">
        <v>4</v>
      </c>
      <c r="T5095" s="4">
        <v>0.8</v>
      </c>
      <c r="U5095" s="3">
        <v>-31.536000000000001</v>
      </c>
      <c r="V5095" t="str">
        <f t="shared" si="158"/>
        <v>Dec-2014</v>
      </c>
      <c r="W5095" s="4">
        <f t="shared" si="159"/>
        <v>-2.25</v>
      </c>
    </row>
    <row r="5096" spans="1:23" x14ac:dyDescent="0.3">
      <c r="A5096">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v>
      </c>
      <c r="S5096" s="5">
        <v>5</v>
      </c>
      <c r="T5096" s="4">
        <v>0.5</v>
      </c>
      <c r="U5096" s="3">
        <v>-120.372</v>
      </c>
      <c r="V5096" t="str">
        <f t="shared" si="158"/>
        <v>Dec-2014</v>
      </c>
      <c r="W5096" s="4">
        <f t="shared" si="159"/>
        <v>-0.56000000000000005</v>
      </c>
    </row>
    <row r="5097" spans="1:23" x14ac:dyDescent="0.3">
      <c r="A5097">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s="5">
        <v>4</v>
      </c>
      <c r="T5097" s="4">
        <v>0.2</v>
      </c>
      <c r="U5097" s="3">
        <v>-7.008</v>
      </c>
      <c r="V5097" t="str">
        <f t="shared" si="158"/>
        <v>Dec-2014</v>
      </c>
      <c r="W5097" s="4">
        <f t="shared" si="159"/>
        <v>-0.2</v>
      </c>
    </row>
    <row r="5098" spans="1:23" x14ac:dyDescent="0.3">
      <c r="A5098">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v>
      </c>
      <c r="S5098" s="5">
        <v>3</v>
      </c>
      <c r="T5098" s="4">
        <v>0.6</v>
      </c>
      <c r="U5098" s="3">
        <v>-4.8491999999999997</v>
      </c>
      <c r="V5098" t="str">
        <f t="shared" si="158"/>
        <v>Dec-2014</v>
      </c>
      <c r="W5098" s="4">
        <f t="shared" si="159"/>
        <v>-0.45</v>
      </c>
    </row>
    <row r="5099" spans="1:23" x14ac:dyDescent="0.3">
      <c r="A5099">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4.5999999999999996</v>
      </c>
      <c r="S5099" s="5">
        <v>2</v>
      </c>
      <c r="T5099" s="4">
        <v>0.8</v>
      </c>
      <c r="U5099" s="3">
        <v>-8.0500000000000007</v>
      </c>
      <c r="V5099" t="str">
        <f t="shared" si="158"/>
        <v>Dec-2014</v>
      </c>
      <c r="W5099" s="4">
        <f t="shared" si="159"/>
        <v>-1.7500000000000002</v>
      </c>
    </row>
    <row r="5100" spans="1:23" x14ac:dyDescent="0.3">
      <c r="A5100">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s="5">
        <v>2</v>
      </c>
      <c r="T5100" s="4">
        <v>0.2</v>
      </c>
      <c r="U5100" s="3">
        <v>-8.3523999999999994</v>
      </c>
      <c r="V5100" t="str">
        <f t="shared" si="158"/>
        <v>Dec-2014</v>
      </c>
      <c r="W5100" s="4">
        <f t="shared" si="159"/>
        <v>-0.23749999999999999</v>
      </c>
    </row>
    <row r="5101" spans="1:23" x14ac:dyDescent="0.3">
      <c r="A5101">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s="3">
        <v>19.152000000000001</v>
      </c>
      <c r="S5101" s="5">
        <v>3</v>
      </c>
      <c r="T5101" s="4">
        <v>0.2</v>
      </c>
      <c r="U5101" s="3">
        <v>6.4638</v>
      </c>
      <c r="V5101" t="str">
        <f t="shared" si="158"/>
        <v>Aug-2015</v>
      </c>
      <c r="W5101" s="4">
        <f t="shared" si="159"/>
        <v>0.33749999999999997</v>
      </c>
    </row>
    <row r="5102" spans="1:23" x14ac:dyDescent="0.3">
      <c r="A5102">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s="3">
        <v>4.4480000000000004</v>
      </c>
      <c r="S5102" s="5">
        <v>2</v>
      </c>
      <c r="T5102" s="4">
        <v>0.2</v>
      </c>
      <c r="U5102" s="3">
        <v>0.33360000000000001</v>
      </c>
      <c r="V5102" t="str">
        <f t="shared" si="158"/>
        <v>Mar-2014</v>
      </c>
      <c r="W5102" s="4">
        <f t="shared" si="159"/>
        <v>7.4999999999999997E-2</v>
      </c>
    </row>
    <row r="5103" spans="1:23" x14ac:dyDescent="0.3">
      <c r="A510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s="3">
        <v>5.1840000000000002</v>
      </c>
      <c r="S5103" s="5">
        <v>1</v>
      </c>
      <c r="T5103" s="4">
        <v>0.2</v>
      </c>
      <c r="U5103" s="3">
        <v>1.8792</v>
      </c>
      <c r="V5103" t="str">
        <f t="shared" si="158"/>
        <v>Mar-2014</v>
      </c>
      <c r="W5103" s="4">
        <f t="shared" si="159"/>
        <v>0.36249999999999999</v>
      </c>
    </row>
    <row r="5104" spans="1:23" x14ac:dyDescent="0.3">
      <c r="A5104">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s="3">
        <v>15.552</v>
      </c>
      <c r="S5104" s="5">
        <v>3</v>
      </c>
      <c r="T5104" s="4">
        <v>0.2</v>
      </c>
      <c r="U5104" s="3">
        <v>5.4432</v>
      </c>
      <c r="V5104" t="str">
        <f t="shared" si="158"/>
        <v>Mar-2014</v>
      </c>
      <c r="W5104" s="4">
        <f t="shared" si="159"/>
        <v>0.35000000000000003</v>
      </c>
    </row>
    <row r="5105" spans="1:23" x14ac:dyDescent="0.3">
      <c r="A5105">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40.031999999999996</v>
      </c>
      <c r="S5105" s="5">
        <v>6</v>
      </c>
      <c r="T5105" s="4">
        <v>0.2</v>
      </c>
      <c r="U5105" s="3">
        <v>12.51</v>
      </c>
      <c r="V5105" t="str">
        <f t="shared" si="158"/>
        <v>Mar-2015</v>
      </c>
      <c r="W5105" s="4">
        <f t="shared" si="159"/>
        <v>0.3125</v>
      </c>
    </row>
    <row r="5106" spans="1:23" x14ac:dyDescent="0.3">
      <c r="A5106">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v>
      </c>
      <c r="S5106" s="5">
        <v>3</v>
      </c>
      <c r="T5106" s="4">
        <v>0.2</v>
      </c>
      <c r="U5106" s="3">
        <v>5.0327999999999999</v>
      </c>
      <c r="V5106" t="str">
        <f t="shared" si="158"/>
        <v>Mar-2015</v>
      </c>
      <c r="W5106" s="4">
        <f t="shared" si="159"/>
        <v>0.3</v>
      </c>
    </row>
    <row r="5107" spans="1:23" x14ac:dyDescent="0.3">
      <c r="A5107">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s="3">
        <v>186.304</v>
      </c>
      <c r="S5107" s="5">
        <v>4</v>
      </c>
      <c r="T5107" s="4">
        <v>0.2</v>
      </c>
      <c r="U5107" s="3">
        <v>13.972799999999999</v>
      </c>
      <c r="V5107" t="str">
        <f t="shared" si="158"/>
        <v>Dec-2014</v>
      </c>
      <c r="W5107" s="4">
        <f t="shared" si="159"/>
        <v>7.4999999999999997E-2</v>
      </c>
    </row>
    <row r="5108" spans="1:23" x14ac:dyDescent="0.3">
      <c r="A5108">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s="3">
        <v>66.36</v>
      </c>
      <c r="S5108" s="5">
        <v>4</v>
      </c>
      <c r="T5108" s="4">
        <v>0</v>
      </c>
      <c r="U5108" s="3">
        <v>23.225999999999999</v>
      </c>
      <c r="V5108" t="str">
        <f t="shared" si="158"/>
        <v>Sep-2015</v>
      </c>
      <c r="W5108" s="4">
        <f t="shared" si="159"/>
        <v>0.35</v>
      </c>
    </row>
    <row r="5109" spans="1:23" x14ac:dyDescent="0.3">
      <c r="A5109">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s="3">
        <v>42.048000000000002</v>
      </c>
      <c r="S5109" s="5">
        <v>9</v>
      </c>
      <c r="T5109" s="4">
        <v>0.2</v>
      </c>
      <c r="U5109" s="3">
        <v>5.2560000000000002</v>
      </c>
      <c r="V5109" t="str">
        <f t="shared" si="158"/>
        <v>Apr-2017</v>
      </c>
      <c r="W5109" s="4">
        <f t="shared" si="159"/>
        <v>0.125</v>
      </c>
    </row>
    <row r="5110" spans="1:23" x14ac:dyDescent="0.3">
      <c r="A5110">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s="3">
        <v>67.92</v>
      </c>
      <c r="S5110" s="5">
        <v>5</v>
      </c>
      <c r="T5110" s="4">
        <v>0.2</v>
      </c>
      <c r="U5110" s="3">
        <v>6.7919999999999998</v>
      </c>
      <c r="V5110" t="str">
        <f t="shared" si="158"/>
        <v>Apr-2017</v>
      </c>
      <c r="W5110" s="4">
        <f t="shared" si="159"/>
        <v>9.9999999999999992E-2</v>
      </c>
    </row>
    <row r="5111" spans="1:23" x14ac:dyDescent="0.3">
      <c r="A5111">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s="5">
        <v>6</v>
      </c>
      <c r="T5111" s="4">
        <v>0.2</v>
      </c>
      <c r="U5111" s="3">
        <v>19.692</v>
      </c>
      <c r="V5111" t="str">
        <f t="shared" si="158"/>
        <v>Oct-2014</v>
      </c>
      <c r="W5111" s="4">
        <f t="shared" si="159"/>
        <v>0.375</v>
      </c>
    </row>
    <row r="5112" spans="1:23" x14ac:dyDescent="0.3">
      <c r="A5112">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s="5">
        <v>6</v>
      </c>
      <c r="T5112" s="4">
        <v>0.2</v>
      </c>
      <c r="U5112" s="3">
        <v>-35.045999999999999</v>
      </c>
      <c r="V5112" t="str">
        <f t="shared" si="158"/>
        <v>Oct-2014</v>
      </c>
      <c r="W5112" s="4">
        <f t="shared" si="159"/>
        <v>-0.1875</v>
      </c>
    </row>
    <row r="5113" spans="1:23" x14ac:dyDescent="0.3">
      <c r="A511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s="3">
        <v>10.048</v>
      </c>
      <c r="S5113" s="5">
        <v>4</v>
      </c>
      <c r="T5113" s="4">
        <v>0.2</v>
      </c>
      <c r="U5113" s="3">
        <v>3.14</v>
      </c>
      <c r="V5113" t="str">
        <f t="shared" si="158"/>
        <v>Oct-2014</v>
      </c>
      <c r="W5113" s="4">
        <f t="shared" si="159"/>
        <v>0.3125</v>
      </c>
    </row>
    <row r="5114" spans="1:23" x14ac:dyDescent="0.3">
      <c r="A5114">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s="3">
        <v>17.495999999999999</v>
      </c>
      <c r="S5114" s="5">
        <v>9</v>
      </c>
      <c r="T5114" s="4">
        <v>0.6</v>
      </c>
      <c r="U5114" s="3">
        <v>-7.4358000000000004</v>
      </c>
      <c r="V5114" t="str">
        <f t="shared" si="158"/>
        <v>Nov-2015</v>
      </c>
      <c r="W5114" s="4">
        <f t="shared" si="159"/>
        <v>-0.42500000000000004</v>
      </c>
    </row>
    <row r="5115" spans="1:23" x14ac:dyDescent="0.3">
      <c r="A5115">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s="3">
        <v>15.552</v>
      </c>
      <c r="S5115" s="5">
        <v>3</v>
      </c>
      <c r="T5115" s="4">
        <v>0.2</v>
      </c>
      <c r="U5115" s="3">
        <v>5.4432</v>
      </c>
      <c r="V5115" t="str">
        <f t="shared" si="158"/>
        <v>Feb-2016</v>
      </c>
      <c r="W5115" s="4">
        <f t="shared" si="159"/>
        <v>0.35000000000000003</v>
      </c>
    </row>
    <row r="5116" spans="1:23" x14ac:dyDescent="0.3">
      <c r="A5116">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v>
      </c>
      <c r="S5116" s="5">
        <v>3</v>
      </c>
      <c r="T5116" s="4">
        <v>0.2</v>
      </c>
      <c r="U5116" s="3">
        <v>3.3675000000000002</v>
      </c>
      <c r="V5116" t="str">
        <f t="shared" si="158"/>
        <v>Nov-2016</v>
      </c>
      <c r="W5116" s="4">
        <f t="shared" si="159"/>
        <v>0.3125</v>
      </c>
    </row>
    <row r="5117" spans="1:23" x14ac:dyDescent="0.3">
      <c r="A5117">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s="3">
        <v>3.3039999999999998</v>
      </c>
      <c r="S5117" s="5">
        <v>1</v>
      </c>
      <c r="T5117" s="4">
        <v>0.2</v>
      </c>
      <c r="U5117" s="3">
        <v>1.0738000000000001</v>
      </c>
      <c r="V5117" t="str">
        <f t="shared" si="158"/>
        <v>Jul-2017</v>
      </c>
      <c r="W5117" s="4">
        <f t="shared" si="159"/>
        <v>0.32500000000000007</v>
      </c>
    </row>
    <row r="5118" spans="1:23" x14ac:dyDescent="0.3">
      <c r="A5118">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s="5">
        <v>1</v>
      </c>
      <c r="T5118" s="4">
        <v>0</v>
      </c>
      <c r="U5118" s="3">
        <v>0</v>
      </c>
      <c r="V5118" t="str">
        <f t="shared" si="158"/>
        <v>Nov-2017</v>
      </c>
      <c r="W5118" s="4">
        <f t="shared" si="159"/>
        <v>0</v>
      </c>
    </row>
    <row r="5119" spans="1:23" x14ac:dyDescent="0.3">
      <c r="A5119">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s="5">
        <v>3</v>
      </c>
      <c r="T5119" s="4">
        <v>0</v>
      </c>
      <c r="U5119" s="3">
        <v>16.186800000000002</v>
      </c>
      <c r="V5119" t="str">
        <f t="shared" si="158"/>
        <v>Oct-2015</v>
      </c>
      <c r="W5119" s="4">
        <f t="shared" si="159"/>
        <v>0.47000000000000008</v>
      </c>
    </row>
    <row r="5120" spans="1:23" x14ac:dyDescent="0.3">
      <c r="A5120">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s="3">
        <v>629.92999999999995</v>
      </c>
      <c r="S5120" s="5">
        <v>7</v>
      </c>
      <c r="T5120" s="4">
        <v>0</v>
      </c>
      <c r="U5120" s="3">
        <v>296.06709999999998</v>
      </c>
      <c r="V5120" t="str">
        <f t="shared" si="158"/>
        <v>Oct-2015</v>
      </c>
      <c r="W5120" s="4">
        <f t="shared" si="159"/>
        <v>0.47000000000000003</v>
      </c>
    </row>
    <row r="5121" spans="1:23" x14ac:dyDescent="0.3">
      <c r="A5121">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79.055999999999997</v>
      </c>
      <c r="S5121" s="5">
        <v>9</v>
      </c>
      <c r="T5121" s="4">
        <v>0.2</v>
      </c>
      <c r="U5121" s="3">
        <v>28.657800000000002</v>
      </c>
      <c r="V5121" t="str">
        <f t="shared" si="158"/>
        <v>Oct-2015</v>
      </c>
      <c r="W5121" s="4">
        <f t="shared" si="159"/>
        <v>0.36250000000000004</v>
      </c>
    </row>
    <row r="5122" spans="1:23" x14ac:dyDescent="0.3">
      <c r="A5122">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232.55</v>
      </c>
      <c r="S5122" s="5">
        <v>5</v>
      </c>
      <c r="T5122" s="4">
        <v>0</v>
      </c>
      <c r="U5122" s="3">
        <v>9.3019999999999996</v>
      </c>
      <c r="V5122" t="str">
        <f t="shared" si="158"/>
        <v>Apr-2014</v>
      </c>
      <c r="W5122" s="4">
        <f t="shared" si="159"/>
        <v>3.9999999999999994E-2</v>
      </c>
    </row>
    <row r="5123" spans="1:23" x14ac:dyDescent="0.3">
      <c r="A512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s="5">
        <v>2</v>
      </c>
      <c r="T5123" s="4">
        <v>0</v>
      </c>
      <c r="U5123" s="3">
        <v>42.991399999999999</v>
      </c>
      <c r="V5123" t="str">
        <f t="shared" ref="V5123:V5186" si="160">TEXT(D5123,"mmm-yyyy")</f>
        <v>Apr-2014</v>
      </c>
      <c r="W5123" s="4">
        <f t="shared" ref="W5123:W5186" si="161">IF(R5123=0,0,U5123/R5123)</f>
        <v>0.43</v>
      </c>
    </row>
    <row r="5124" spans="1:23" x14ac:dyDescent="0.3">
      <c r="A5124">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s="3">
        <v>19.440000000000001</v>
      </c>
      <c r="S5124" s="5">
        <v>3</v>
      </c>
      <c r="T5124" s="4">
        <v>0</v>
      </c>
      <c r="U5124" s="3">
        <v>9.3312000000000008</v>
      </c>
      <c r="V5124" t="str">
        <f t="shared" si="160"/>
        <v>Apr-2014</v>
      </c>
      <c r="W5124" s="4">
        <f t="shared" si="161"/>
        <v>0.48000000000000004</v>
      </c>
    </row>
    <row r="5125" spans="1:23" x14ac:dyDescent="0.3">
      <c r="A5125">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s="3">
        <v>12.96</v>
      </c>
      <c r="S5125" s="5">
        <v>2</v>
      </c>
      <c r="T5125" s="4">
        <v>0</v>
      </c>
      <c r="U5125" s="3">
        <v>6.3503999999999996</v>
      </c>
      <c r="V5125" t="str">
        <f t="shared" si="160"/>
        <v>Apr-2014</v>
      </c>
      <c r="W5125" s="4">
        <f t="shared" si="161"/>
        <v>0.48999999999999994</v>
      </c>
    </row>
    <row r="5126" spans="1:23" x14ac:dyDescent="0.3">
      <c r="A5126">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s="3">
        <v>464.29199999999997</v>
      </c>
      <c r="S5126" s="5">
        <v>9</v>
      </c>
      <c r="T5126" s="4">
        <v>0.4</v>
      </c>
      <c r="U5126" s="3">
        <v>-108.3348</v>
      </c>
      <c r="V5126" t="str">
        <f t="shared" si="160"/>
        <v>Sep-2014</v>
      </c>
      <c r="W5126" s="4">
        <f t="shared" si="161"/>
        <v>-0.23333333333333334</v>
      </c>
    </row>
    <row r="5127" spans="1:23" x14ac:dyDescent="0.3">
      <c r="A5127">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s="3">
        <v>68.459999999999994</v>
      </c>
      <c r="S5127" s="5">
        <v>7</v>
      </c>
      <c r="T5127" s="4">
        <v>0</v>
      </c>
      <c r="U5127" s="3">
        <v>31.491599999999998</v>
      </c>
      <c r="V5127" t="str">
        <f t="shared" si="160"/>
        <v>Sep-2014</v>
      </c>
      <c r="W5127" s="4">
        <f t="shared" si="161"/>
        <v>0.46</v>
      </c>
    </row>
    <row r="5128" spans="1:23" x14ac:dyDescent="0.3">
      <c r="A5128">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s="3">
        <v>2799.96</v>
      </c>
      <c r="S5128" s="5">
        <v>4</v>
      </c>
      <c r="T5128" s="4">
        <v>0</v>
      </c>
      <c r="U5128" s="3">
        <v>1371.9803999999999</v>
      </c>
      <c r="V5128" t="str">
        <f t="shared" si="160"/>
        <v>Sep-2014</v>
      </c>
      <c r="W5128" s="4">
        <f t="shared" si="161"/>
        <v>0.49</v>
      </c>
    </row>
    <row r="5129" spans="1:23" x14ac:dyDescent="0.3">
      <c r="A5129">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s="3">
        <v>601.29999999999995</v>
      </c>
      <c r="S5129" s="5">
        <v>2</v>
      </c>
      <c r="T5129" s="4">
        <v>0</v>
      </c>
      <c r="U5129" s="3">
        <v>198.429</v>
      </c>
      <c r="V5129" t="str">
        <f t="shared" si="160"/>
        <v>Sep-2014</v>
      </c>
      <c r="W5129" s="4">
        <f t="shared" si="161"/>
        <v>0.33</v>
      </c>
    </row>
    <row r="5130" spans="1:23" x14ac:dyDescent="0.3">
      <c r="A5130">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s="3">
        <v>16.989999999999998</v>
      </c>
      <c r="S5130" s="5">
        <v>1</v>
      </c>
      <c r="T5130" s="4">
        <v>0</v>
      </c>
      <c r="U5130" s="3">
        <v>4.4173999999999998</v>
      </c>
      <c r="V5130" t="str">
        <f t="shared" si="160"/>
        <v>Sep-2014</v>
      </c>
      <c r="W5130" s="4">
        <f t="shared" si="161"/>
        <v>0.26</v>
      </c>
    </row>
    <row r="5131" spans="1:23" x14ac:dyDescent="0.3">
      <c r="A5131">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s="3">
        <v>287.97000000000003</v>
      </c>
      <c r="S5131" s="5">
        <v>3</v>
      </c>
      <c r="T5131" s="4">
        <v>0</v>
      </c>
      <c r="U5131" s="3">
        <v>80.631600000000006</v>
      </c>
      <c r="V5131" t="str">
        <f t="shared" si="160"/>
        <v>Sep-2014</v>
      </c>
      <c r="W5131" s="4">
        <f t="shared" si="161"/>
        <v>0.27999999999999997</v>
      </c>
    </row>
    <row r="5132" spans="1:23" x14ac:dyDescent="0.3">
      <c r="A5132">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s="3">
        <v>44.82</v>
      </c>
      <c r="S5132" s="5">
        <v>9</v>
      </c>
      <c r="T5132" s="4">
        <v>0</v>
      </c>
      <c r="U5132" s="3">
        <v>21.0654</v>
      </c>
      <c r="V5132" t="str">
        <f t="shared" si="160"/>
        <v>Sep-2014</v>
      </c>
      <c r="W5132" s="4">
        <f t="shared" si="161"/>
        <v>0.47000000000000003</v>
      </c>
    </row>
    <row r="5133" spans="1:23" x14ac:dyDescent="0.3">
      <c r="A513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s="3">
        <v>101.12</v>
      </c>
      <c r="S5133" s="5">
        <v>8</v>
      </c>
      <c r="T5133" s="4">
        <v>0</v>
      </c>
      <c r="U5133" s="3">
        <v>37.414400000000001</v>
      </c>
      <c r="V5133" t="str">
        <f t="shared" si="160"/>
        <v>Jan-2018</v>
      </c>
      <c r="W5133" s="4">
        <f t="shared" si="161"/>
        <v>0.37</v>
      </c>
    </row>
    <row r="5134" spans="1:23" x14ac:dyDescent="0.3">
      <c r="A5134">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v>
      </c>
      <c r="S5134" s="5">
        <v>3</v>
      </c>
      <c r="T5134" s="4">
        <v>0.2</v>
      </c>
      <c r="U5134" s="3">
        <v>37.791600000000003</v>
      </c>
      <c r="V5134" t="str">
        <f t="shared" si="160"/>
        <v>Jun-2015</v>
      </c>
      <c r="W5134" s="4">
        <f t="shared" si="161"/>
        <v>0.35000000000000003</v>
      </c>
    </row>
    <row r="5135" spans="1:23" x14ac:dyDescent="0.3">
      <c r="A5135">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s="3">
        <v>58.73</v>
      </c>
      <c r="S5135" s="5">
        <v>7</v>
      </c>
      <c r="T5135" s="4">
        <v>0</v>
      </c>
      <c r="U5135" s="3">
        <v>14.682499999999999</v>
      </c>
      <c r="V5135" t="str">
        <f t="shared" si="160"/>
        <v>Nov-2017</v>
      </c>
      <c r="W5135" s="4">
        <f t="shared" si="161"/>
        <v>0.25</v>
      </c>
    </row>
    <row r="5136" spans="1:23" x14ac:dyDescent="0.3">
      <c r="A5136">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93.343999999999994</v>
      </c>
      <c r="S5136" s="5">
        <v>4</v>
      </c>
      <c r="T5136" s="4">
        <v>0.2</v>
      </c>
      <c r="U5136" s="3">
        <v>32.670400000000001</v>
      </c>
      <c r="V5136" t="str">
        <f t="shared" si="160"/>
        <v>Nov-2017</v>
      </c>
      <c r="W5136" s="4">
        <f t="shared" si="161"/>
        <v>0.35000000000000003</v>
      </c>
    </row>
    <row r="5137" spans="1:23" x14ac:dyDescent="0.3">
      <c r="A5137">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s="5">
        <v>5</v>
      </c>
      <c r="T5137" s="4">
        <v>0</v>
      </c>
      <c r="U5137" s="3">
        <v>8.1839999999999993</v>
      </c>
      <c r="V5137" t="str">
        <f t="shared" si="160"/>
        <v>Oct-2016</v>
      </c>
      <c r="W5137" s="4">
        <f t="shared" si="161"/>
        <v>0.47999999999999993</v>
      </c>
    </row>
    <row r="5138" spans="1:23" x14ac:dyDescent="0.3">
      <c r="A5138">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s="5">
        <v>2</v>
      </c>
      <c r="T5138" s="4">
        <v>0.2</v>
      </c>
      <c r="U5138" s="3">
        <v>2.7324000000000002</v>
      </c>
      <c r="V5138" t="str">
        <f t="shared" si="160"/>
        <v>Dec-2015</v>
      </c>
      <c r="W5138" s="4">
        <f t="shared" si="161"/>
        <v>0.33750000000000002</v>
      </c>
    </row>
    <row r="5139" spans="1:23" x14ac:dyDescent="0.3">
      <c r="A5139">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s="3">
        <v>30.36</v>
      </c>
      <c r="S5139" s="5">
        <v>4</v>
      </c>
      <c r="T5139" s="4">
        <v>0</v>
      </c>
      <c r="U5139" s="3">
        <v>13.0548</v>
      </c>
      <c r="V5139" t="str">
        <f t="shared" si="160"/>
        <v>Nov-2016</v>
      </c>
      <c r="W5139" s="4">
        <f t="shared" si="161"/>
        <v>0.43</v>
      </c>
    </row>
    <row r="5140" spans="1:23" x14ac:dyDescent="0.3">
      <c r="A5140">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s="5">
        <v>3</v>
      </c>
      <c r="T5140" s="4">
        <v>0</v>
      </c>
      <c r="U5140" s="3">
        <v>10.969799999999999</v>
      </c>
      <c r="V5140" t="str">
        <f t="shared" si="160"/>
        <v>Oct-2017</v>
      </c>
      <c r="W5140" s="4">
        <f t="shared" si="161"/>
        <v>0.47</v>
      </c>
    </row>
    <row r="5141" spans="1:23" x14ac:dyDescent="0.3">
      <c r="A5141">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s="3">
        <v>51.55</v>
      </c>
      <c r="S5141" s="5">
        <v>5</v>
      </c>
      <c r="T5141" s="4">
        <v>0</v>
      </c>
      <c r="U5141" s="3">
        <v>24.2285</v>
      </c>
      <c r="V5141" t="str">
        <f t="shared" si="160"/>
        <v>Oct-2017</v>
      </c>
      <c r="W5141" s="4">
        <f t="shared" si="161"/>
        <v>0.47000000000000003</v>
      </c>
    </row>
    <row r="5142" spans="1:23" x14ac:dyDescent="0.3">
      <c r="A5142">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s="5">
        <v>2</v>
      </c>
      <c r="T5142" s="4">
        <v>0</v>
      </c>
      <c r="U5142" s="3">
        <v>43.164000000000001</v>
      </c>
      <c r="V5142" t="str">
        <f t="shared" si="160"/>
        <v>Nov-2015</v>
      </c>
      <c r="W5142" s="4">
        <f t="shared" si="161"/>
        <v>0.36</v>
      </c>
    </row>
    <row r="5143" spans="1:23" x14ac:dyDescent="0.3">
      <c r="A514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s="5">
        <v>6</v>
      </c>
      <c r="T5143" s="4">
        <v>0.1</v>
      </c>
      <c r="U5143" s="3">
        <v>292.77600000000001</v>
      </c>
      <c r="V5143" t="str">
        <f t="shared" si="160"/>
        <v>Apr-2016</v>
      </c>
      <c r="W5143" s="4">
        <f t="shared" si="161"/>
        <v>0.22222222222222224</v>
      </c>
    </row>
    <row r="5144" spans="1:23" x14ac:dyDescent="0.3">
      <c r="A5144">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s="3">
        <v>63.84</v>
      </c>
      <c r="S5144" s="5">
        <v>8</v>
      </c>
      <c r="T5144" s="4">
        <v>0</v>
      </c>
      <c r="U5144" s="3">
        <v>18.5136</v>
      </c>
      <c r="V5144" t="str">
        <f t="shared" si="160"/>
        <v>Apr-2016</v>
      </c>
      <c r="W5144" s="4">
        <f t="shared" si="161"/>
        <v>0.28999999999999998</v>
      </c>
    </row>
    <row r="5145" spans="1:23" x14ac:dyDescent="0.3">
      <c r="A5145">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3.5920000000000001</v>
      </c>
      <c r="S5145" s="5">
        <v>1</v>
      </c>
      <c r="T5145" s="4">
        <v>0.2</v>
      </c>
      <c r="U5145" s="3">
        <v>1.1225000000000001</v>
      </c>
      <c r="V5145" t="str">
        <f t="shared" si="160"/>
        <v>Apr-2016</v>
      </c>
      <c r="W5145" s="4">
        <f t="shared" si="161"/>
        <v>0.3125</v>
      </c>
    </row>
    <row r="5146" spans="1:23" x14ac:dyDescent="0.3">
      <c r="A5146">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s="5">
        <v>2</v>
      </c>
      <c r="T5146" s="4">
        <v>0</v>
      </c>
      <c r="U5146" s="3">
        <v>29.328399999999998</v>
      </c>
      <c r="V5146" t="str">
        <f t="shared" si="160"/>
        <v>Feb-2017</v>
      </c>
      <c r="W5146" s="4">
        <f t="shared" si="161"/>
        <v>0.33999999999999997</v>
      </c>
    </row>
    <row r="5147" spans="1:23" x14ac:dyDescent="0.3">
      <c r="A5147">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s="5">
        <v>4</v>
      </c>
      <c r="T5147" s="4">
        <v>0</v>
      </c>
      <c r="U5147" s="3">
        <v>38.931199999999997</v>
      </c>
      <c r="V5147" t="str">
        <f t="shared" si="160"/>
        <v>Feb-2017</v>
      </c>
      <c r="W5147" s="4">
        <f t="shared" si="161"/>
        <v>0.27999999999999997</v>
      </c>
    </row>
    <row r="5148" spans="1:23" x14ac:dyDescent="0.3">
      <c r="A5148">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s="5">
        <v>4</v>
      </c>
      <c r="T5148" s="4">
        <v>0</v>
      </c>
      <c r="U5148" s="3">
        <v>16.38</v>
      </c>
      <c r="V5148" t="str">
        <f t="shared" si="160"/>
        <v>Feb-2017</v>
      </c>
      <c r="W5148" s="4">
        <f t="shared" si="161"/>
        <v>0.35</v>
      </c>
    </row>
    <row r="5149" spans="1:23" x14ac:dyDescent="0.3">
      <c r="A5149">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s="3">
        <v>8.5440000000000005</v>
      </c>
      <c r="S5149" s="5">
        <v>4</v>
      </c>
      <c r="T5149" s="4">
        <v>0.2</v>
      </c>
      <c r="U5149" s="3">
        <v>1.9224000000000001</v>
      </c>
      <c r="V5149" t="str">
        <f t="shared" si="160"/>
        <v>Dec-2017</v>
      </c>
      <c r="W5149" s="4">
        <f t="shared" si="161"/>
        <v>0.22500000000000001</v>
      </c>
    </row>
    <row r="5150" spans="1:23" x14ac:dyDescent="0.3">
      <c r="A5150">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s="3">
        <v>842.37599999999998</v>
      </c>
      <c r="S5150" s="5">
        <v>3</v>
      </c>
      <c r="T5150" s="4">
        <v>0.2</v>
      </c>
      <c r="U5150" s="3">
        <v>105.297</v>
      </c>
      <c r="V5150" t="str">
        <f t="shared" si="160"/>
        <v>Dec-2017</v>
      </c>
      <c r="W5150" s="4">
        <f t="shared" si="161"/>
        <v>0.125</v>
      </c>
    </row>
    <row r="5151" spans="1:23" x14ac:dyDescent="0.3">
      <c r="A5151">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s="5">
        <v>3</v>
      </c>
      <c r="T5151" s="4">
        <v>0</v>
      </c>
      <c r="U5151" s="3">
        <v>352.30650000000003</v>
      </c>
      <c r="V5151" t="str">
        <f t="shared" si="160"/>
        <v>Jun-2014</v>
      </c>
      <c r="W5151" s="4">
        <f t="shared" si="161"/>
        <v>0.29000000000000004</v>
      </c>
    </row>
    <row r="5152" spans="1:23" x14ac:dyDescent="0.3">
      <c r="A5152">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s="5">
        <v>2</v>
      </c>
      <c r="T5152" s="4">
        <v>0</v>
      </c>
      <c r="U5152" s="3">
        <v>16.945</v>
      </c>
      <c r="V5152" t="str">
        <f t="shared" si="160"/>
        <v>Mar-2017</v>
      </c>
      <c r="W5152" s="4">
        <f t="shared" si="161"/>
        <v>0.25</v>
      </c>
    </row>
    <row r="5153" spans="1:23" x14ac:dyDescent="0.3">
      <c r="A515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s="3">
        <v>39.9</v>
      </c>
      <c r="S5153" s="5">
        <v>5</v>
      </c>
      <c r="T5153" s="4">
        <v>0</v>
      </c>
      <c r="U5153" s="3">
        <v>10.374000000000001</v>
      </c>
      <c r="V5153" t="str">
        <f t="shared" si="160"/>
        <v>Sep-2017</v>
      </c>
      <c r="W5153" s="4">
        <f t="shared" si="161"/>
        <v>0.26</v>
      </c>
    </row>
    <row r="5154" spans="1:23" x14ac:dyDescent="0.3">
      <c r="A5154">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s="3">
        <v>2.6880000000000002</v>
      </c>
      <c r="S5154" s="5">
        <v>1</v>
      </c>
      <c r="T5154" s="4">
        <v>0.2</v>
      </c>
      <c r="U5154" s="3">
        <v>0.84</v>
      </c>
      <c r="V5154" t="str">
        <f t="shared" si="160"/>
        <v>Jul-2014</v>
      </c>
      <c r="W5154" s="4">
        <f t="shared" si="161"/>
        <v>0.31249999999999994</v>
      </c>
    </row>
    <row r="5155" spans="1:23" x14ac:dyDescent="0.3">
      <c r="A5155">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s="3">
        <v>6.6</v>
      </c>
      <c r="S5155" s="5">
        <v>3</v>
      </c>
      <c r="T5155" s="4">
        <v>0</v>
      </c>
      <c r="U5155" s="3">
        <v>2.9039999999999999</v>
      </c>
      <c r="V5155" t="str">
        <f t="shared" si="160"/>
        <v>Jul-2014</v>
      </c>
      <c r="W5155" s="4">
        <f t="shared" si="161"/>
        <v>0.44</v>
      </c>
    </row>
    <row r="5156" spans="1:23" x14ac:dyDescent="0.3">
      <c r="A5156">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s="3">
        <v>28.4</v>
      </c>
      <c r="S5156" s="5">
        <v>4</v>
      </c>
      <c r="T5156" s="4">
        <v>0</v>
      </c>
      <c r="U5156" s="3">
        <v>13.064</v>
      </c>
      <c r="V5156" t="str">
        <f t="shared" si="160"/>
        <v>Aug-2015</v>
      </c>
      <c r="W5156" s="4">
        <f t="shared" si="161"/>
        <v>0.46</v>
      </c>
    </row>
    <row r="5157" spans="1:23" x14ac:dyDescent="0.3">
      <c r="A5157">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s="3">
        <v>212.94</v>
      </c>
      <c r="S5157" s="5">
        <v>3</v>
      </c>
      <c r="T5157" s="4">
        <v>0</v>
      </c>
      <c r="U5157" s="3">
        <v>34.070399999999999</v>
      </c>
      <c r="V5157" t="str">
        <f t="shared" si="160"/>
        <v>Aug-2015</v>
      </c>
      <c r="W5157" s="4">
        <f t="shared" si="161"/>
        <v>0.16</v>
      </c>
    </row>
    <row r="5158" spans="1:23" x14ac:dyDescent="0.3">
      <c r="A5158">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s="3">
        <v>1001.5839999999999</v>
      </c>
      <c r="S5158" s="5">
        <v>2</v>
      </c>
      <c r="T5158" s="4">
        <v>0.2</v>
      </c>
      <c r="U5158" s="3">
        <v>125.19799999999999</v>
      </c>
      <c r="V5158" t="str">
        <f t="shared" si="160"/>
        <v>Jul-2017</v>
      </c>
      <c r="W5158" s="4">
        <f t="shared" si="161"/>
        <v>0.125</v>
      </c>
    </row>
    <row r="5159" spans="1:23" x14ac:dyDescent="0.3">
      <c r="A5159">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s="3">
        <v>569.05799999999999</v>
      </c>
      <c r="S5159" s="5">
        <v>3</v>
      </c>
      <c r="T5159" s="4">
        <v>0.3</v>
      </c>
      <c r="U5159" s="3">
        <v>-178.8468</v>
      </c>
      <c r="V5159" t="str">
        <f t="shared" si="160"/>
        <v>Jul-2017</v>
      </c>
      <c r="W5159" s="4">
        <f t="shared" si="161"/>
        <v>-0.31428571428571428</v>
      </c>
    </row>
    <row r="5160" spans="1:23" x14ac:dyDescent="0.3">
      <c r="A5160">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s="3">
        <v>14.224</v>
      </c>
      <c r="S5160" s="5">
        <v>2</v>
      </c>
      <c r="T5160" s="4">
        <v>0.6</v>
      </c>
      <c r="U5160" s="3">
        <v>-10.3124</v>
      </c>
      <c r="V5160" t="str">
        <f t="shared" si="160"/>
        <v>Jul-2017</v>
      </c>
      <c r="W5160" s="4">
        <f t="shared" si="161"/>
        <v>-0.72499999999999998</v>
      </c>
    </row>
    <row r="5161" spans="1:23" x14ac:dyDescent="0.3">
      <c r="A5161">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s="5">
        <v>2</v>
      </c>
      <c r="T5161" s="4">
        <v>0.2</v>
      </c>
      <c r="U5161" s="3">
        <v>9.2385999999999999</v>
      </c>
      <c r="V5161" t="str">
        <f t="shared" si="160"/>
        <v>Oct-2015</v>
      </c>
      <c r="W5161" s="4">
        <f t="shared" si="161"/>
        <v>8.7499999999999994E-2</v>
      </c>
    </row>
    <row r="5162" spans="1:23" x14ac:dyDescent="0.3">
      <c r="A5162">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s="3">
        <v>68.72</v>
      </c>
      <c r="S5162" s="5">
        <v>2</v>
      </c>
      <c r="T5162" s="4">
        <v>0.2</v>
      </c>
      <c r="U5162" s="3">
        <v>-14.603</v>
      </c>
      <c r="V5162" t="str">
        <f t="shared" si="160"/>
        <v>Oct-2015</v>
      </c>
      <c r="W5162" s="4">
        <f t="shared" si="161"/>
        <v>-0.21249999999999999</v>
      </c>
    </row>
    <row r="5163" spans="1:23" x14ac:dyDescent="0.3">
      <c r="A516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s="3">
        <v>1367.84</v>
      </c>
      <c r="S5163" s="5">
        <v>8</v>
      </c>
      <c r="T5163" s="4">
        <v>0</v>
      </c>
      <c r="U5163" s="3">
        <v>259.88959999999997</v>
      </c>
      <c r="V5163" t="str">
        <f t="shared" si="160"/>
        <v>Aug-2014</v>
      </c>
      <c r="W5163" s="4">
        <f t="shared" si="161"/>
        <v>0.19</v>
      </c>
    </row>
    <row r="5164" spans="1:23" x14ac:dyDescent="0.3">
      <c r="A5164">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s="5">
        <v>2</v>
      </c>
      <c r="T5164" s="4">
        <v>0</v>
      </c>
      <c r="U5164" s="3">
        <v>33.215600000000002</v>
      </c>
      <c r="V5164" t="str">
        <f t="shared" si="160"/>
        <v>Nov-2016</v>
      </c>
      <c r="W5164" s="4">
        <f t="shared" si="161"/>
        <v>0.11000000000000001</v>
      </c>
    </row>
    <row r="5165" spans="1:23" x14ac:dyDescent="0.3">
      <c r="A5165">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s="3">
        <v>170.352</v>
      </c>
      <c r="S5165" s="5">
        <v>3</v>
      </c>
      <c r="T5165" s="4">
        <v>0.2</v>
      </c>
      <c r="U5165" s="3">
        <v>-17.0352</v>
      </c>
      <c r="V5165" t="str">
        <f t="shared" si="160"/>
        <v>Jul-2015</v>
      </c>
      <c r="W5165" s="4">
        <f t="shared" si="161"/>
        <v>-9.9999999999999992E-2</v>
      </c>
    </row>
    <row r="5166" spans="1:23" x14ac:dyDescent="0.3">
      <c r="A5166">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s="3">
        <v>3.9</v>
      </c>
      <c r="S5166" s="5">
        <v>2</v>
      </c>
      <c r="T5166" s="4">
        <v>0</v>
      </c>
      <c r="U5166" s="3">
        <v>1.5209999999999999</v>
      </c>
      <c r="V5166" t="str">
        <f t="shared" si="160"/>
        <v>Nov-2014</v>
      </c>
      <c r="W5166" s="4">
        <f t="shared" si="161"/>
        <v>0.38999999999999996</v>
      </c>
    </row>
    <row r="5167" spans="1:23" x14ac:dyDescent="0.3">
      <c r="A5167">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s="3">
        <v>12.84</v>
      </c>
      <c r="S5167" s="5">
        <v>3</v>
      </c>
      <c r="T5167" s="4">
        <v>0</v>
      </c>
      <c r="U5167" s="3">
        <v>5.7779999999999996</v>
      </c>
      <c r="V5167" t="str">
        <f t="shared" si="160"/>
        <v>Nov-2014</v>
      </c>
      <c r="W5167" s="4">
        <f t="shared" si="161"/>
        <v>0.44999999999999996</v>
      </c>
    </row>
    <row r="5168" spans="1:23" x14ac:dyDescent="0.3">
      <c r="A5168">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s="3">
        <v>15.84</v>
      </c>
      <c r="S5168" s="5">
        <v>3</v>
      </c>
      <c r="T5168" s="4">
        <v>0</v>
      </c>
      <c r="U5168" s="3">
        <v>7.1280000000000001</v>
      </c>
      <c r="V5168" t="str">
        <f t="shared" si="160"/>
        <v>Nov-2014</v>
      </c>
      <c r="W5168" s="4">
        <f t="shared" si="161"/>
        <v>0.45</v>
      </c>
    </row>
    <row r="5169" spans="1:23" x14ac:dyDescent="0.3">
      <c r="A5169">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s="3">
        <v>563.94000000000005</v>
      </c>
      <c r="S5169" s="5">
        <v>3</v>
      </c>
      <c r="T5169" s="4">
        <v>0</v>
      </c>
      <c r="U5169" s="3">
        <v>112.788</v>
      </c>
      <c r="V5169" t="str">
        <f t="shared" si="160"/>
        <v>Nov-2014</v>
      </c>
      <c r="W5169" s="4">
        <f t="shared" si="161"/>
        <v>0.19999999999999998</v>
      </c>
    </row>
    <row r="5170" spans="1:23" x14ac:dyDescent="0.3">
      <c r="A5170">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s="3">
        <v>62.94</v>
      </c>
      <c r="S5170" s="5">
        <v>3</v>
      </c>
      <c r="T5170" s="4">
        <v>0</v>
      </c>
      <c r="U5170" s="3">
        <v>11.958600000000001</v>
      </c>
      <c r="V5170" t="str">
        <f t="shared" si="160"/>
        <v>Nov-2014</v>
      </c>
      <c r="W5170" s="4">
        <f t="shared" si="161"/>
        <v>0.19</v>
      </c>
    </row>
    <row r="5171" spans="1:23" x14ac:dyDescent="0.3">
      <c r="A5171">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s="3">
        <v>535.41</v>
      </c>
      <c r="S5171" s="5">
        <v>3</v>
      </c>
      <c r="T5171" s="4">
        <v>0</v>
      </c>
      <c r="U5171" s="3">
        <v>160.62299999999999</v>
      </c>
      <c r="V5171" t="str">
        <f t="shared" si="160"/>
        <v>Nov-2014</v>
      </c>
      <c r="W5171" s="4">
        <f t="shared" si="161"/>
        <v>0.3</v>
      </c>
    </row>
    <row r="5172" spans="1:23" x14ac:dyDescent="0.3">
      <c r="A5172">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s="5">
        <v>5</v>
      </c>
      <c r="T5172" s="4">
        <v>0</v>
      </c>
      <c r="U5172" s="3">
        <v>700.98</v>
      </c>
      <c r="V5172" t="str">
        <f t="shared" si="160"/>
        <v>May-2016</v>
      </c>
      <c r="W5172" s="4">
        <f t="shared" si="161"/>
        <v>0.2</v>
      </c>
    </row>
    <row r="5173" spans="1:23" x14ac:dyDescent="0.3">
      <c r="A517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s="5">
        <v>3</v>
      </c>
      <c r="T5173" s="4">
        <v>0</v>
      </c>
      <c r="U5173" s="3">
        <v>69.177599999999998</v>
      </c>
      <c r="V5173" t="str">
        <f t="shared" si="160"/>
        <v>May-2016</v>
      </c>
      <c r="W5173" s="4">
        <f t="shared" si="161"/>
        <v>0.48</v>
      </c>
    </row>
    <row r="5174" spans="1:23" x14ac:dyDescent="0.3">
      <c r="A5174">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314.55</v>
      </c>
      <c r="S5174" s="5">
        <v>3</v>
      </c>
      <c r="T5174" s="4">
        <v>0</v>
      </c>
      <c r="U5174" s="3">
        <v>150.98400000000001</v>
      </c>
      <c r="V5174" t="str">
        <f t="shared" si="160"/>
        <v>May-2016</v>
      </c>
      <c r="W5174" s="4">
        <f t="shared" si="161"/>
        <v>0.48000000000000004</v>
      </c>
    </row>
    <row r="5175" spans="1:23" x14ac:dyDescent="0.3">
      <c r="A5175">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s="3">
        <v>3.4079999999999999</v>
      </c>
      <c r="S5175" s="5">
        <v>1</v>
      </c>
      <c r="T5175" s="4">
        <v>0.2</v>
      </c>
      <c r="U5175" s="3">
        <v>0.89459999999999995</v>
      </c>
      <c r="V5175" t="str">
        <f t="shared" si="160"/>
        <v>Mar-2015</v>
      </c>
      <c r="W5175" s="4">
        <f t="shared" si="161"/>
        <v>0.26250000000000001</v>
      </c>
    </row>
    <row r="5176" spans="1:23" x14ac:dyDescent="0.3">
      <c r="A5176">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s="3">
        <v>2.0720000000000001</v>
      </c>
      <c r="S5176" s="5">
        <v>2</v>
      </c>
      <c r="T5176" s="4">
        <v>0.8</v>
      </c>
      <c r="U5176" s="3">
        <v>-3.5224000000000002</v>
      </c>
      <c r="V5176" t="str">
        <f t="shared" si="160"/>
        <v>Oct-2017</v>
      </c>
      <c r="W5176" s="4">
        <f t="shared" si="161"/>
        <v>-1.7</v>
      </c>
    </row>
    <row r="5177" spans="1:23" x14ac:dyDescent="0.3">
      <c r="A5177">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s="3">
        <v>328.39920000000001</v>
      </c>
      <c r="S5177" s="5">
        <v>3</v>
      </c>
      <c r="T5177" s="4">
        <v>0.32</v>
      </c>
      <c r="U5177" s="3">
        <v>-91.758600000000001</v>
      </c>
      <c r="V5177" t="str">
        <f t="shared" si="160"/>
        <v>Oct-2017</v>
      </c>
      <c r="W5177" s="4">
        <f t="shared" si="161"/>
        <v>-0.27941176470588236</v>
      </c>
    </row>
    <row r="5178" spans="1:23" x14ac:dyDescent="0.3">
      <c r="A5178">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53.247999999999998</v>
      </c>
      <c r="S5178" s="5">
        <v>2</v>
      </c>
      <c r="T5178" s="4">
        <v>0.2</v>
      </c>
      <c r="U5178" s="3">
        <v>19.968</v>
      </c>
      <c r="V5178" t="str">
        <f t="shared" si="160"/>
        <v>Nov-2016</v>
      </c>
      <c r="W5178" s="4">
        <f t="shared" si="161"/>
        <v>0.375</v>
      </c>
    </row>
    <row r="5179" spans="1:23" x14ac:dyDescent="0.3">
      <c r="A5179">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v>
      </c>
      <c r="S5179" s="5">
        <v>3</v>
      </c>
      <c r="T5179" s="4">
        <v>0.2</v>
      </c>
      <c r="U5179" s="3">
        <v>1.6848000000000001</v>
      </c>
      <c r="V5179" t="str">
        <f t="shared" si="160"/>
        <v>Dec-2016</v>
      </c>
      <c r="W5179" s="4">
        <f t="shared" si="161"/>
        <v>0.33750000000000002</v>
      </c>
    </row>
    <row r="5180" spans="1:23" x14ac:dyDescent="0.3">
      <c r="A5180">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s="5">
        <v>2</v>
      </c>
      <c r="T5180" s="4">
        <v>0</v>
      </c>
      <c r="U5180" s="3">
        <v>15.8256</v>
      </c>
      <c r="V5180" t="str">
        <f t="shared" si="160"/>
        <v>Apr-2015</v>
      </c>
      <c r="W5180" s="4">
        <f t="shared" si="161"/>
        <v>0.42</v>
      </c>
    </row>
    <row r="5181" spans="1:23" x14ac:dyDescent="0.3">
      <c r="A5181">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s="5">
        <v>2</v>
      </c>
      <c r="T5181" s="4">
        <v>0.2</v>
      </c>
      <c r="U5181" s="3">
        <v>19.3932</v>
      </c>
      <c r="V5181" t="str">
        <f t="shared" si="160"/>
        <v>Apr-2015</v>
      </c>
      <c r="W5181" s="4">
        <f t="shared" si="161"/>
        <v>7.4999999999999997E-2</v>
      </c>
    </row>
    <row r="5182" spans="1:23" x14ac:dyDescent="0.3">
      <c r="A5182">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s="5">
        <v>2</v>
      </c>
      <c r="T5182" s="4">
        <v>0</v>
      </c>
      <c r="U5182" s="3">
        <v>29.5776</v>
      </c>
      <c r="V5182" t="str">
        <f t="shared" si="160"/>
        <v>Apr-2015</v>
      </c>
      <c r="W5182" s="4">
        <f t="shared" si="161"/>
        <v>0.39</v>
      </c>
    </row>
    <row r="5183" spans="1:23" x14ac:dyDescent="0.3">
      <c r="A518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s="3">
        <v>45.36</v>
      </c>
      <c r="S5183" s="5">
        <v>7</v>
      </c>
      <c r="T5183" s="4">
        <v>0</v>
      </c>
      <c r="U5183" s="3">
        <v>21.7728</v>
      </c>
      <c r="V5183" t="str">
        <f t="shared" si="160"/>
        <v>Sep-2017</v>
      </c>
      <c r="W5183" s="4">
        <f t="shared" si="161"/>
        <v>0.48</v>
      </c>
    </row>
    <row r="5184" spans="1:23" x14ac:dyDescent="0.3">
      <c r="A5184">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s="3">
        <v>45.78</v>
      </c>
      <c r="S5184" s="5">
        <v>3</v>
      </c>
      <c r="T5184" s="4">
        <v>0</v>
      </c>
      <c r="U5184" s="3">
        <v>22.89</v>
      </c>
      <c r="V5184" t="str">
        <f t="shared" si="160"/>
        <v>Sep-2017</v>
      </c>
      <c r="W5184" s="4">
        <f t="shared" si="161"/>
        <v>0.5</v>
      </c>
    </row>
    <row r="5185" spans="1:23" x14ac:dyDescent="0.3">
      <c r="A5185">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s="3">
        <v>40.29</v>
      </c>
      <c r="S5185" s="5">
        <v>3</v>
      </c>
      <c r="T5185" s="4">
        <v>0</v>
      </c>
      <c r="U5185" s="3">
        <v>10.0725</v>
      </c>
      <c r="V5185" t="str">
        <f t="shared" si="160"/>
        <v>Sep-2017</v>
      </c>
      <c r="W5185" s="4">
        <f t="shared" si="161"/>
        <v>0.25</v>
      </c>
    </row>
    <row r="5186" spans="1:23" x14ac:dyDescent="0.3">
      <c r="A5186">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s="5">
        <v>7</v>
      </c>
      <c r="T5186" s="4">
        <v>0</v>
      </c>
      <c r="U5186" s="3">
        <v>17.8066</v>
      </c>
      <c r="V5186" t="str">
        <f t="shared" si="160"/>
        <v>Sep-2017</v>
      </c>
      <c r="W5186" s="4">
        <f t="shared" si="161"/>
        <v>0.45999999999999996</v>
      </c>
    </row>
    <row r="5187" spans="1:23" x14ac:dyDescent="0.3">
      <c r="A5187">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s="5">
        <v>6</v>
      </c>
      <c r="T5187" s="4">
        <v>0.2</v>
      </c>
      <c r="U5187" s="3">
        <v>-337.80599999999998</v>
      </c>
      <c r="V5187" t="str">
        <f t="shared" ref="V5187:V5250" si="162">TEXT(D5187,"mmm-yyyy")</f>
        <v>Oct-2015</v>
      </c>
      <c r="W5187" s="4">
        <f t="shared" ref="W5187:W5250" si="163">IF(R5187=0,0,U5187/R5187)</f>
        <v>-0.18749999999999997</v>
      </c>
    </row>
    <row r="5188" spans="1:23" x14ac:dyDescent="0.3">
      <c r="A5188">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s="3">
        <v>748.75199999999995</v>
      </c>
      <c r="S5188" s="5">
        <v>8</v>
      </c>
      <c r="T5188" s="4">
        <v>0.4</v>
      </c>
      <c r="U5188" s="3">
        <v>-162.2296</v>
      </c>
      <c r="V5188" t="str">
        <f t="shared" si="162"/>
        <v>Dec-2015</v>
      </c>
      <c r="W5188" s="4">
        <f t="shared" si="163"/>
        <v>-0.21666666666666667</v>
      </c>
    </row>
    <row r="5189" spans="1:23" x14ac:dyDescent="0.3">
      <c r="A5189">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s="5">
        <v>4</v>
      </c>
      <c r="T5189" s="4">
        <v>0</v>
      </c>
      <c r="U5189" s="3">
        <v>15.9968</v>
      </c>
      <c r="V5189" t="str">
        <f t="shared" si="162"/>
        <v>Sep-2015</v>
      </c>
      <c r="W5189" s="4">
        <f t="shared" si="163"/>
        <v>0.08</v>
      </c>
    </row>
    <row r="5190" spans="1:23" x14ac:dyDescent="0.3">
      <c r="A5190">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s="5">
        <v>7</v>
      </c>
      <c r="T5190" s="4">
        <v>0</v>
      </c>
      <c r="U5190" s="3">
        <v>394.21199999999999</v>
      </c>
      <c r="V5190" t="str">
        <f t="shared" si="162"/>
        <v>Sep-2015</v>
      </c>
      <c r="W5190" s="4">
        <f t="shared" si="163"/>
        <v>0.26</v>
      </c>
    </row>
    <row r="5191" spans="1:23" x14ac:dyDescent="0.3">
      <c r="A5191">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v>
      </c>
      <c r="S5191" s="5">
        <v>6</v>
      </c>
      <c r="T5191" s="4">
        <v>0.2</v>
      </c>
      <c r="U5191" s="3">
        <v>-27.292200000000001</v>
      </c>
      <c r="V5191" t="str">
        <f t="shared" si="162"/>
        <v>Nov-2017</v>
      </c>
      <c r="W5191" s="4">
        <f t="shared" si="163"/>
        <v>-0.16250000000000001</v>
      </c>
    </row>
    <row r="5192" spans="1:23" x14ac:dyDescent="0.3">
      <c r="A5192">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s="3">
        <v>45.04</v>
      </c>
      <c r="S5192" s="5">
        <v>2</v>
      </c>
      <c r="T5192" s="4">
        <v>0.2</v>
      </c>
      <c r="U5192" s="3">
        <v>4.5039999999999996</v>
      </c>
      <c r="V5192" t="str">
        <f t="shared" si="162"/>
        <v>Nov-2017</v>
      </c>
      <c r="W5192" s="4">
        <f t="shared" si="163"/>
        <v>9.9999999999999992E-2</v>
      </c>
    </row>
    <row r="5193" spans="1:23" x14ac:dyDescent="0.3">
      <c r="A519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s="3">
        <v>23.16</v>
      </c>
      <c r="S5193" s="5">
        <v>2</v>
      </c>
      <c r="T5193" s="4">
        <v>0</v>
      </c>
      <c r="U5193" s="3">
        <v>11.58</v>
      </c>
      <c r="V5193" t="str">
        <f t="shared" si="162"/>
        <v>May-2017</v>
      </c>
      <c r="W5193" s="4">
        <f t="shared" si="163"/>
        <v>0.5</v>
      </c>
    </row>
    <row r="5194" spans="1:23" x14ac:dyDescent="0.3">
      <c r="A5194">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397.6</v>
      </c>
      <c r="S5194" s="5">
        <v>5</v>
      </c>
      <c r="T5194" s="4">
        <v>0</v>
      </c>
      <c r="U5194" s="3">
        <v>43.735999999999997</v>
      </c>
      <c r="V5194" t="str">
        <f t="shared" si="162"/>
        <v>Dec-2014</v>
      </c>
      <c r="W5194" s="4">
        <f t="shared" si="163"/>
        <v>0.10999999999999999</v>
      </c>
    </row>
    <row r="5195" spans="1:23" x14ac:dyDescent="0.3">
      <c r="A5195">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s="3">
        <v>85.96</v>
      </c>
      <c r="S5195" s="5">
        <v>7</v>
      </c>
      <c r="T5195" s="4">
        <v>0</v>
      </c>
      <c r="U5195" s="3">
        <v>40.401200000000003</v>
      </c>
      <c r="V5195" t="str">
        <f t="shared" si="162"/>
        <v>Dec-2014</v>
      </c>
      <c r="W5195" s="4">
        <f t="shared" si="163"/>
        <v>0.47000000000000008</v>
      </c>
    </row>
    <row r="5196" spans="1:23" x14ac:dyDescent="0.3">
      <c r="A5196">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s="5">
        <v>4</v>
      </c>
      <c r="T5196" s="4">
        <v>0</v>
      </c>
      <c r="U5196" s="3">
        <v>4.3296000000000001</v>
      </c>
      <c r="V5196" t="str">
        <f t="shared" si="162"/>
        <v>Dec-2014</v>
      </c>
      <c r="W5196" s="4">
        <f t="shared" si="163"/>
        <v>0.33</v>
      </c>
    </row>
    <row r="5197" spans="1:23" x14ac:dyDescent="0.3">
      <c r="A5197">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v>
      </c>
      <c r="S5197" s="5">
        <v>3</v>
      </c>
      <c r="T5197" s="4">
        <v>0</v>
      </c>
      <c r="U5197" s="3">
        <v>22.3734</v>
      </c>
      <c r="V5197" t="str">
        <f t="shared" si="162"/>
        <v>Dec-2014</v>
      </c>
      <c r="W5197" s="4">
        <f t="shared" si="163"/>
        <v>0.49000000000000005</v>
      </c>
    </row>
    <row r="5198" spans="1:23" x14ac:dyDescent="0.3">
      <c r="A5198">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s="5">
        <v>3</v>
      </c>
      <c r="T5198" s="4">
        <v>0</v>
      </c>
      <c r="U5198" s="3">
        <v>77.483699999999999</v>
      </c>
      <c r="V5198" t="str">
        <f t="shared" si="162"/>
        <v>May-2014</v>
      </c>
      <c r="W5198" s="4">
        <f t="shared" si="163"/>
        <v>0.49</v>
      </c>
    </row>
    <row r="5199" spans="1:23" x14ac:dyDescent="0.3">
      <c r="A5199">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s="5">
        <v>5</v>
      </c>
      <c r="T5199" s="4">
        <v>0.2</v>
      </c>
      <c r="U5199" s="3">
        <v>4.3600000000000003</v>
      </c>
      <c r="V5199" t="str">
        <f t="shared" si="162"/>
        <v>May-2014</v>
      </c>
      <c r="W5199" s="4">
        <f t="shared" si="163"/>
        <v>0.1</v>
      </c>
    </row>
    <row r="5200" spans="1:23" x14ac:dyDescent="0.3">
      <c r="A5200">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s="3">
        <v>3930.0720000000001</v>
      </c>
      <c r="S5200" s="5">
        <v>3</v>
      </c>
      <c r="T5200" s="4">
        <v>0.2</v>
      </c>
      <c r="U5200" s="3">
        <v>-786.01440000000002</v>
      </c>
      <c r="V5200" t="str">
        <f t="shared" si="162"/>
        <v>Mar-2016</v>
      </c>
      <c r="W5200" s="4">
        <f t="shared" si="163"/>
        <v>-0.2</v>
      </c>
    </row>
    <row r="5201" spans="1:23" x14ac:dyDescent="0.3">
      <c r="A5201">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s="3">
        <v>2.3039999999999998</v>
      </c>
      <c r="S5201" s="5">
        <v>1</v>
      </c>
      <c r="T5201" s="4">
        <v>0.2</v>
      </c>
      <c r="U5201" s="3">
        <v>0.77759999999999996</v>
      </c>
      <c r="V5201" t="str">
        <f t="shared" si="162"/>
        <v>Mar-2016</v>
      </c>
      <c r="W5201" s="4">
        <f t="shared" si="163"/>
        <v>0.33750000000000002</v>
      </c>
    </row>
    <row r="5202" spans="1:23" x14ac:dyDescent="0.3">
      <c r="A5202">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v>
      </c>
      <c r="S5202" s="5">
        <v>3</v>
      </c>
      <c r="T5202" s="4">
        <v>0.2</v>
      </c>
      <c r="U5202" s="3">
        <v>32.398200000000003</v>
      </c>
      <c r="V5202" t="str">
        <f t="shared" si="162"/>
        <v>Mar-2016</v>
      </c>
      <c r="W5202" s="4">
        <f t="shared" si="163"/>
        <v>7.5000000000000011E-2</v>
      </c>
    </row>
    <row r="5203" spans="1:23" x14ac:dyDescent="0.3">
      <c r="A520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v>
      </c>
      <c r="S5203" s="5">
        <v>7</v>
      </c>
      <c r="T5203" s="4">
        <v>0.2</v>
      </c>
      <c r="U5203" s="3">
        <v>5.7365000000000004</v>
      </c>
      <c r="V5203" t="str">
        <f t="shared" si="162"/>
        <v>Mar-2016</v>
      </c>
      <c r="W5203" s="4">
        <f t="shared" si="163"/>
        <v>0.13750000000000001</v>
      </c>
    </row>
    <row r="5204" spans="1:23" x14ac:dyDescent="0.3">
      <c r="A5204">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s="3">
        <v>104.23</v>
      </c>
      <c r="S5204" s="5">
        <v>7</v>
      </c>
      <c r="T5204" s="4">
        <v>0</v>
      </c>
      <c r="U5204" s="3">
        <v>28.142099999999999</v>
      </c>
      <c r="V5204" t="str">
        <f t="shared" si="162"/>
        <v>Aug-2015</v>
      </c>
      <c r="W5204" s="4">
        <f t="shared" si="163"/>
        <v>0.26999999999999996</v>
      </c>
    </row>
    <row r="5205" spans="1:23" x14ac:dyDescent="0.3">
      <c r="A5205">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s="3">
        <v>70.260000000000005</v>
      </c>
      <c r="S5205" s="5">
        <v>3</v>
      </c>
      <c r="T5205" s="4">
        <v>0</v>
      </c>
      <c r="U5205" s="3">
        <v>18.970199999999998</v>
      </c>
      <c r="V5205" t="str">
        <f t="shared" si="162"/>
        <v>Aug-2015</v>
      </c>
      <c r="W5205" s="4">
        <f t="shared" si="163"/>
        <v>0.26999999999999996</v>
      </c>
    </row>
    <row r="5206" spans="1:23" x14ac:dyDescent="0.3">
      <c r="A5206">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s="3">
        <v>9.26</v>
      </c>
      <c r="S5206" s="5">
        <v>2</v>
      </c>
      <c r="T5206" s="4">
        <v>0</v>
      </c>
      <c r="U5206" s="3">
        <v>3.0558000000000001</v>
      </c>
      <c r="V5206" t="str">
        <f t="shared" si="162"/>
        <v>Sep-2015</v>
      </c>
      <c r="W5206" s="4">
        <f t="shared" si="163"/>
        <v>0.33</v>
      </c>
    </row>
    <row r="5207" spans="1:23" x14ac:dyDescent="0.3">
      <c r="A5207">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s="3">
        <v>105.98</v>
      </c>
      <c r="S5207" s="5">
        <v>2</v>
      </c>
      <c r="T5207" s="4">
        <v>0</v>
      </c>
      <c r="U5207" s="3">
        <v>4.2392000000000003</v>
      </c>
      <c r="V5207" t="str">
        <f t="shared" si="162"/>
        <v>Sep-2015</v>
      </c>
      <c r="W5207" s="4">
        <f t="shared" si="163"/>
        <v>0.04</v>
      </c>
    </row>
    <row r="5208" spans="1:23" x14ac:dyDescent="0.3">
      <c r="A5208">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s="3">
        <v>1.24</v>
      </c>
      <c r="S5208" s="5">
        <v>1</v>
      </c>
      <c r="T5208" s="4">
        <v>0</v>
      </c>
      <c r="U5208" s="3">
        <v>0.58279999999999998</v>
      </c>
      <c r="V5208" t="str">
        <f t="shared" si="162"/>
        <v>Sep-2015</v>
      </c>
      <c r="W5208" s="4">
        <f t="shared" si="163"/>
        <v>0.47</v>
      </c>
    </row>
    <row r="5209" spans="1:23" x14ac:dyDescent="0.3">
      <c r="A5209">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s="3">
        <v>20.7</v>
      </c>
      <c r="S5209" s="5">
        <v>2</v>
      </c>
      <c r="T5209" s="4">
        <v>0</v>
      </c>
      <c r="U5209" s="3">
        <v>9.9359999999999999</v>
      </c>
      <c r="V5209" t="str">
        <f t="shared" si="162"/>
        <v>Sep-2015</v>
      </c>
      <c r="W5209" s="4">
        <f t="shared" si="163"/>
        <v>0.48000000000000004</v>
      </c>
    </row>
    <row r="5210" spans="1:23" x14ac:dyDescent="0.3">
      <c r="A5210">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s="3">
        <v>28.9</v>
      </c>
      <c r="S5210" s="5">
        <v>5</v>
      </c>
      <c r="T5210" s="4">
        <v>0</v>
      </c>
      <c r="U5210" s="3">
        <v>14.161</v>
      </c>
      <c r="V5210" t="str">
        <f t="shared" si="162"/>
        <v>Sep-2015</v>
      </c>
      <c r="W5210" s="4">
        <f t="shared" si="163"/>
        <v>0.49</v>
      </c>
    </row>
    <row r="5211" spans="1:23" x14ac:dyDescent="0.3">
      <c r="A5211">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s="3">
        <v>27.18</v>
      </c>
      <c r="S5211" s="5">
        <v>1</v>
      </c>
      <c r="T5211" s="4">
        <v>0</v>
      </c>
      <c r="U5211" s="3">
        <v>12.7746</v>
      </c>
      <c r="V5211" t="str">
        <f t="shared" si="162"/>
        <v>Sep-2015</v>
      </c>
      <c r="W5211" s="4">
        <f t="shared" si="163"/>
        <v>0.47</v>
      </c>
    </row>
    <row r="5212" spans="1:23" x14ac:dyDescent="0.3">
      <c r="A5212">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s="3">
        <v>465.18</v>
      </c>
      <c r="S5212" s="5">
        <v>3</v>
      </c>
      <c r="T5212" s="4">
        <v>0</v>
      </c>
      <c r="U5212" s="3">
        <v>120.9468</v>
      </c>
      <c r="V5212" t="str">
        <f t="shared" si="162"/>
        <v>Jan-2015</v>
      </c>
      <c r="W5212" s="4">
        <f t="shared" si="163"/>
        <v>0.26</v>
      </c>
    </row>
    <row r="5213" spans="1:23" x14ac:dyDescent="0.3">
      <c r="A521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s="3">
        <v>36.630000000000003</v>
      </c>
      <c r="S5213" s="5">
        <v>3</v>
      </c>
      <c r="T5213" s="4">
        <v>0</v>
      </c>
      <c r="U5213" s="3">
        <v>9.8901000000000003</v>
      </c>
      <c r="V5213" t="str">
        <f t="shared" si="162"/>
        <v>May-2015</v>
      </c>
      <c r="W5213" s="4">
        <f t="shared" si="163"/>
        <v>0.27</v>
      </c>
    </row>
    <row r="5214" spans="1:23" x14ac:dyDescent="0.3">
      <c r="A5214">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51.45</v>
      </c>
      <c r="S5214" s="5">
        <v>3</v>
      </c>
      <c r="T5214" s="4">
        <v>0</v>
      </c>
      <c r="U5214" s="3">
        <v>13.891500000000001</v>
      </c>
      <c r="V5214" t="str">
        <f t="shared" si="162"/>
        <v>Sep-2016</v>
      </c>
      <c r="W5214" s="4">
        <f t="shared" si="163"/>
        <v>0.27</v>
      </c>
    </row>
    <row r="5215" spans="1:23" x14ac:dyDescent="0.3">
      <c r="A5215">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s="5">
        <v>3</v>
      </c>
      <c r="T5215" s="4">
        <v>0</v>
      </c>
      <c r="U5215" s="3">
        <v>3.6017999999999999</v>
      </c>
      <c r="V5215" t="str">
        <f t="shared" si="162"/>
        <v>Sep-2016</v>
      </c>
      <c r="W5215" s="4">
        <f t="shared" si="163"/>
        <v>0.45999999999999996</v>
      </c>
    </row>
    <row r="5216" spans="1:23" x14ac:dyDescent="0.3">
      <c r="A5216">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s="3">
        <v>35.4</v>
      </c>
      <c r="S5216" s="5">
        <v>5</v>
      </c>
      <c r="T5216" s="4">
        <v>0</v>
      </c>
      <c r="U5216" s="3">
        <v>13.452</v>
      </c>
      <c r="V5216" t="str">
        <f t="shared" si="162"/>
        <v>Sep-2016</v>
      </c>
      <c r="W5216" s="4">
        <f t="shared" si="163"/>
        <v>0.38</v>
      </c>
    </row>
    <row r="5217" spans="1:23" x14ac:dyDescent="0.3">
      <c r="A5217">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v>
      </c>
      <c r="S5217" s="5">
        <v>5</v>
      </c>
      <c r="T5217" s="4">
        <v>0</v>
      </c>
      <c r="U5217" s="3">
        <v>13.455</v>
      </c>
      <c r="V5217" t="str">
        <f t="shared" si="162"/>
        <v>Sep-2016</v>
      </c>
      <c r="W5217" s="4">
        <f t="shared" si="163"/>
        <v>0.45</v>
      </c>
    </row>
    <row r="5218" spans="1:23" x14ac:dyDescent="0.3">
      <c r="A5218">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s="3">
        <v>17.48</v>
      </c>
      <c r="S5218" s="5">
        <v>2</v>
      </c>
      <c r="T5218" s="4">
        <v>0</v>
      </c>
      <c r="U5218" s="3">
        <v>8.2156000000000002</v>
      </c>
      <c r="V5218" t="str">
        <f t="shared" si="162"/>
        <v>Sep-2017</v>
      </c>
      <c r="W5218" s="4">
        <f t="shared" si="163"/>
        <v>0.47000000000000003</v>
      </c>
    </row>
    <row r="5219" spans="1:23" x14ac:dyDescent="0.3">
      <c r="A5219">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s="5">
        <v>3</v>
      </c>
      <c r="T5219" s="4">
        <v>0</v>
      </c>
      <c r="U5219" s="3">
        <v>36.404400000000003</v>
      </c>
      <c r="V5219" t="str">
        <f t="shared" si="162"/>
        <v>Apr-2017</v>
      </c>
      <c r="W5219" s="4">
        <f t="shared" si="163"/>
        <v>0.46</v>
      </c>
    </row>
    <row r="5220" spans="1:23" x14ac:dyDescent="0.3">
      <c r="A5220">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s="5">
        <v>5</v>
      </c>
      <c r="T5220" s="4">
        <v>0</v>
      </c>
      <c r="U5220" s="3">
        <v>4.2</v>
      </c>
      <c r="V5220" t="str">
        <f t="shared" si="162"/>
        <v>Jun-2017</v>
      </c>
      <c r="W5220" s="4">
        <f t="shared" si="163"/>
        <v>0.5</v>
      </c>
    </row>
    <row r="5221" spans="1:23" x14ac:dyDescent="0.3">
      <c r="A5221">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s="3">
        <v>498.26</v>
      </c>
      <c r="S5221" s="5">
        <v>7</v>
      </c>
      <c r="T5221" s="4">
        <v>0</v>
      </c>
      <c r="U5221" s="3">
        <v>134.53020000000001</v>
      </c>
      <c r="V5221" t="str">
        <f t="shared" si="162"/>
        <v>Sep-2017</v>
      </c>
      <c r="W5221" s="4">
        <f t="shared" si="163"/>
        <v>0.27</v>
      </c>
    </row>
    <row r="5222" spans="1:23" x14ac:dyDescent="0.3">
      <c r="A5222">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s="3">
        <v>212.94</v>
      </c>
      <c r="S5222" s="5">
        <v>3</v>
      </c>
      <c r="T5222" s="4">
        <v>0</v>
      </c>
      <c r="U5222" s="3">
        <v>57.4938</v>
      </c>
      <c r="V5222" t="str">
        <f t="shared" si="162"/>
        <v>Jun-2014</v>
      </c>
      <c r="W5222" s="4">
        <f t="shared" si="163"/>
        <v>0.27</v>
      </c>
    </row>
    <row r="5223" spans="1:23" x14ac:dyDescent="0.3">
      <c r="A522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s="3">
        <v>706.86</v>
      </c>
      <c r="S5223" s="5">
        <v>7</v>
      </c>
      <c r="T5223" s="4">
        <v>0</v>
      </c>
      <c r="U5223" s="3">
        <v>197.92080000000001</v>
      </c>
      <c r="V5223" t="str">
        <f t="shared" si="162"/>
        <v>May-2017</v>
      </c>
      <c r="W5223" s="4">
        <f t="shared" si="163"/>
        <v>0.28000000000000003</v>
      </c>
    </row>
    <row r="5224" spans="1:23" x14ac:dyDescent="0.3">
      <c r="A5224">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114.95</v>
      </c>
      <c r="S5224" s="5">
        <v>5</v>
      </c>
      <c r="T5224" s="4">
        <v>0</v>
      </c>
      <c r="U5224" s="3">
        <v>2.2989999999999999</v>
      </c>
      <c r="V5224" t="str">
        <f t="shared" si="162"/>
        <v>May-2017</v>
      </c>
      <c r="W5224" s="4">
        <f t="shared" si="163"/>
        <v>0.02</v>
      </c>
    </row>
    <row r="5225" spans="1:23" x14ac:dyDescent="0.3">
      <c r="A5225">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s="3">
        <v>43.19</v>
      </c>
      <c r="S5225" s="5">
        <v>7</v>
      </c>
      <c r="T5225" s="4">
        <v>0</v>
      </c>
      <c r="U5225" s="3">
        <v>20.731200000000001</v>
      </c>
      <c r="V5225" t="str">
        <f t="shared" si="162"/>
        <v>May-2017</v>
      </c>
      <c r="W5225" s="4">
        <f t="shared" si="163"/>
        <v>0.48000000000000004</v>
      </c>
    </row>
    <row r="5226" spans="1:23" x14ac:dyDescent="0.3">
      <c r="A5226">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s="3">
        <v>166.44</v>
      </c>
      <c r="S5226" s="5">
        <v>3</v>
      </c>
      <c r="T5226" s="4">
        <v>0</v>
      </c>
      <c r="U5226" s="3">
        <v>79.891199999999998</v>
      </c>
      <c r="V5226" t="str">
        <f t="shared" si="162"/>
        <v>Sep-2017</v>
      </c>
      <c r="W5226" s="4">
        <f t="shared" si="163"/>
        <v>0.48</v>
      </c>
    </row>
    <row r="5227" spans="1:23" x14ac:dyDescent="0.3">
      <c r="A5227">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s="3">
        <v>36.56</v>
      </c>
      <c r="S5227" s="5">
        <v>5</v>
      </c>
      <c r="T5227" s="4">
        <v>0.2</v>
      </c>
      <c r="U5227" s="3">
        <v>12.795999999999999</v>
      </c>
      <c r="V5227" t="str">
        <f t="shared" si="162"/>
        <v>Jun-2016</v>
      </c>
      <c r="W5227" s="4">
        <f t="shared" si="163"/>
        <v>0.35</v>
      </c>
    </row>
    <row r="5228" spans="1:23" x14ac:dyDescent="0.3">
      <c r="A5228">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s="3">
        <v>186.14400000000001</v>
      </c>
      <c r="S5228" s="5">
        <v>6</v>
      </c>
      <c r="T5228" s="4">
        <v>0.2</v>
      </c>
      <c r="U5228" s="3">
        <v>60.4968</v>
      </c>
      <c r="V5228" t="str">
        <f t="shared" si="162"/>
        <v>Jun-2016</v>
      </c>
      <c r="W5228" s="4">
        <f t="shared" si="163"/>
        <v>0.32500000000000001</v>
      </c>
    </row>
    <row r="5229" spans="1:23" x14ac:dyDescent="0.3">
      <c r="A5229">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s="5">
        <v>2</v>
      </c>
      <c r="T5229" s="4">
        <v>0.2</v>
      </c>
      <c r="U5229" s="3">
        <v>-44.195999999999998</v>
      </c>
      <c r="V5229" t="str">
        <f t="shared" si="162"/>
        <v>Jun-2016</v>
      </c>
      <c r="W5229" s="4">
        <f t="shared" si="163"/>
        <v>-0.125</v>
      </c>
    </row>
    <row r="5230" spans="1:23" x14ac:dyDescent="0.3">
      <c r="A5230">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s="3">
        <v>81.98</v>
      </c>
      <c r="S5230" s="5">
        <v>2</v>
      </c>
      <c r="T5230" s="4">
        <v>0</v>
      </c>
      <c r="U5230" s="3">
        <v>40.170200000000001</v>
      </c>
      <c r="V5230" t="str">
        <f t="shared" si="162"/>
        <v>Dec-2014</v>
      </c>
      <c r="W5230" s="4">
        <f t="shared" si="163"/>
        <v>0.49</v>
      </c>
    </row>
    <row r="5231" spans="1:23" x14ac:dyDescent="0.3">
      <c r="A5231">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s="3">
        <v>14.624000000000001</v>
      </c>
      <c r="S5231" s="5">
        <v>2</v>
      </c>
      <c r="T5231" s="4">
        <v>0.2</v>
      </c>
      <c r="U5231" s="3">
        <v>5.1184000000000003</v>
      </c>
      <c r="V5231" t="str">
        <f t="shared" si="162"/>
        <v>Mar-2017</v>
      </c>
      <c r="W5231" s="4">
        <f t="shared" si="163"/>
        <v>0.35000000000000003</v>
      </c>
    </row>
    <row r="5232" spans="1:23" x14ac:dyDescent="0.3">
      <c r="A5232">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s="5">
        <v>5</v>
      </c>
      <c r="T5232" s="4">
        <v>0.2</v>
      </c>
      <c r="U5232" s="3">
        <v>8.7144999999999992</v>
      </c>
      <c r="V5232" t="str">
        <f t="shared" si="162"/>
        <v>Mar-2017</v>
      </c>
      <c r="W5232" s="4">
        <f t="shared" si="163"/>
        <v>1.2499999999999999E-2</v>
      </c>
    </row>
    <row r="5233" spans="1:23" x14ac:dyDescent="0.3">
      <c r="A523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s="3">
        <v>30.93</v>
      </c>
      <c r="S5233" s="5">
        <v>1</v>
      </c>
      <c r="T5233" s="4">
        <v>0</v>
      </c>
      <c r="U5233" s="3">
        <v>12.6813</v>
      </c>
      <c r="V5233" t="str">
        <f t="shared" si="162"/>
        <v>Mar-2017</v>
      </c>
      <c r="W5233" s="4">
        <f t="shared" si="163"/>
        <v>0.41000000000000003</v>
      </c>
    </row>
    <row r="5234" spans="1:23" x14ac:dyDescent="0.3">
      <c r="A5234">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27.495999999999999</v>
      </c>
      <c r="S5234" s="5">
        <v>7</v>
      </c>
      <c r="T5234" s="4">
        <v>0.2</v>
      </c>
      <c r="U5234" s="3">
        <v>9.2798999999999996</v>
      </c>
      <c r="V5234" t="str">
        <f t="shared" si="162"/>
        <v>Mar-2017</v>
      </c>
      <c r="W5234" s="4">
        <f t="shared" si="163"/>
        <v>0.33750000000000002</v>
      </c>
    </row>
    <row r="5235" spans="1:23" x14ac:dyDescent="0.3">
      <c r="A5235">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s="3">
        <v>605.34</v>
      </c>
      <c r="S5235" s="5">
        <v>6</v>
      </c>
      <c r="T5235" s="4">
        <v>0</v>
      </c>
      <c r="U5235" s="3">
        <v>145.2816</v>
      </c>
      <c r="V5235" t="str">
        <f t="shared" si="162"/>
        <v>Oct-2014</v>
      </c>
      <c r="W5235" s="4">
        <f t="shared" si="163"/>
        <v>0.24</v>
      </c>
    </row>
    <row r="5236" spans="1:23" x14ac:dyDescent="0.3">
      <c r="A5236">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s="3">
        <v>210.00800000000001</v>
      </c>
      <c r="S5236" s="5">
        <v>1</v>
      </c>
      <c r="T5236" s="4">
        <v>0.2</v>
      </c>
      <c r="U5236" s="3">
        <v>2.6251000000000002</v>
      </c>
      <c r="V5236" t="str">
        <f t="shared" si="162"/>
        <v>Aug-2017</v>
      </c>
      <c r="W5236" s="4">
        <f t="shared" si="163"/>
        <v>1.2500000000000001E-2</v>
      </c>
    </row>
    <row r="5237" spans="1:23" x14ac:dyDescent="0.3">
      <c r="A5237">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s="3">
        <v>54.96</v>
      </c>
      <c r="S5237" s="5">
        <v>3</v>
      </c>
      <c r="T5237" s="4">
        <v>0</v>
      </c>
      <c r="U5237" s="3">
        <v>15.9384</v>
      </c>
      <c r="V5237" t="str">
        <f t="shared" si="162"/>
        <v>Nov-2016</v>
      </c>
      <c r="W5237" s="4">
        <f t="shared" si="163"/>
        <v>0.28999999999999998</v>
      </c>
    </row>
    <row r="5238" spans="1:23" x14ac:dyDescent="0.3">
      <c r="A5238">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s="5">
        <v>3</v>
      </c>
      <c r="T5238" s="4">
        <v>0</v>
      </c>
      <c r="U5238" s="3">
        <v>50.908200000000001</v>
      </c>
      <c r="V5238" t="str">
        <f t="shared" si="162"/>
        <v>Sep-2014</v>
      </c>
      <c r="W5238" s="4">
        <f t="shared" si="163"/>
        <v>0.31</v>
      </c>
    </row>
    <row r="5239" spans="1:23" x14ac:dyDescent="0.3">
      <c r="A5239">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s="5">
        <v>3</v>
      </c>
      <c r="T5239" s="4">
        <v>0</v>
      </c>
      <c r="U5239" s="3">
        <v>36.293999999999997</v>
      </c>
      <c r="V5239" t="str">
        <f t="shared" si="162"/>
        <v>Sep-2014</v>
      </c>
      <c r="W5239" s="4">
        <f t="shared" si="163"/>
        <v>9.9999999999999992E-2</v>
      </c>
    </row>
    <row r="5240" spans="1:23" x14ac:dyDescent="0.3">
      <c r="A5240">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s="5">
        <v>2</v>
      </c>
      <c r="T5240" s="4">
        <v>0</v>
      </c>
      <c r="U5240" s="3">
        <v>26.391200000000001</v>
      </c>
      <c r="V5240" t="str">
        <f t="shared" si="162"/>
        <v>Sep-2014</v>
      </c>
      <c r="W5240" s="4">
        <f t="shared" si="163"/>
        <v>0.44000000000000006</v>
      </c>
    </row>
    <row r="5241" spans="1:23" x14ac:dyDescent="0.3">
      <c r="A5241">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s="3">
        <v>332.94</v>
      </c>
      <c r="S5241" s="5">
        <v>3</v>
      </c>
      <c r="T5241" s="4">
        <v>0</v>
      </c>
      <c r="U5241" s="3">
        <v>6.6588000000000003</v>
      </c>
      <c r="V5241" t="str">
        <f t="shared" si="162"/>
        <v>Sep-2016</v>
      </c>
      <c r="W5241" s="4">
        <f t="shared" si="163"/>
        <v>0.02</v>
      </c>
    </row>
    <row r="5242" spans="1:23" x14ac:dyDescent="0.3">
      <c r="A5242">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s="3">
        <v>39.872</v>
      </c>
      <c r="S5242" s="5">
        <v>2</v>
      </c>
      <c r="T5242" s="4">
        <v>0.2</v>
      </c>
      <c r="U5242" s="3">
        <v>12.958399999999999</v>
      </c>
      <c r="V5242" t="str">
        <f t="shared" si="162"/>
        <v>Sep-2016</v>
      </c>
      <c r="W5242" s="4">
        <f t="shared" si="163"/>
        <v>0.32499999999999996</v>
      </c>
    </row>
    <row r="5243" spans="1:23" x14ac:dyDescent="0.3">
      <c r="A524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s="3">
        <v>13.68</v>
      </c>
      <c r="S5243" s="5">
        <v>2</v>
      </c>
      <c r="T5243" s="4">
        <v>0</v>
      </c>
      <c r="U5243" s="3">
        <v>3.6936</v>
      </c>
      <c r="V5243" t="str">
        <f t="shared" si="162"/>
        <v>Sep-2016</v>
      </c>
      <c r="W5243" s="4">
        <f t="shared" si="163"/>
        <v>0.27</v>
      </c>
    </row>
    <row r="5244" spans="1:23" x14ac:dyDescent="0.3">
      <c r="A5244">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3.3180000000000001</v>
      </c>
      <c r="S5244" s="5">
        <v>3</v>
      </c>
      <c r="T5244" s="4">
        <v>0.8</v>
      </c>
      <c r="U5244" s="3">
        <v>-5.6406000000000001</v>
      </c>
      <c r="V5244" t="str">
        <f t="shared" si="162"/>
        <v>Aug-2017</v>
      </c>
      <c r="W5244" s="4">
        <f t="shared" si="163"/>
        <v>-1.7</v>
      </c>
    </row>
    <row r="5245" spans="1:23" x14ac:dyDescent="0.3">
      <c r="A5245">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s="5">
        <v>1</v>
      </c>
      <c r="T5245" s="4">
        <v>0</v>
      </c>
      <c r="U5245" s="3">
        <v>4.8023999999999996</v>
      </c>
      <c r="V5245" t="str">
        <f t="shared" si="162"/>
        <v>Jul-2016</v>
      </c>
      <c r="W5245" s="4">
        <f t="shared" si="163"/>
        <v>0.45999999999999996</v>
      </c>
    </row>
    <row r="5246" spans="1:23" x14ac:dyDescent="0.3">
      <c r="A5246">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s="3">
        <v>136.464</v>
      </c>
      <c r="S5246" s="5">
        <v>2</v>
      </c>
      <c r="T5246" s="4">
        <v>0.2</v>
      </c>
      <c r="U5246" s="3">
        <v>15.3522</v>
      </c>
      <c r="V5246" t="str">
        <f t="shared" si="162"/>
        <v>Aug-2016</v>
      </c>
      <c r="W5246" s="4">
        <f t="shared" si="163"/>
        <v>0.1125</v>
      </c>
    </row>
    <row r="5247" spans="1:23" x14ac:dyDescent="0.3">
      <c r="A5247">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s="5">
        <v>3</v>
      </c>
      <c r="T5247" s="4">
        <v>0.2</v>
      </c>
      <c r="U5247" s="3">
        <v>33.357599999999998</v>
      </c>
      <c r="V5247" t="str">
        <f t="shared" si="162"/>
        <v>Aug-2016</v>
      </c>
      <c r="W5247" s="4">
        <f t="shared" si="163"/>
        <v>9.9999999999999992E-2</v>
      </c>
    </row>
    <row r="5248" spans="1:23" x14ac:dyDescent="0.3">
      <c r="A5248">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s="5">
        <v>2</v>
      </c>
      <c r="T5248" s="4">
        <v>0.2</v>
      </c>
      <c r="U5248" s="3">
        <v>4.7039999999999997</v>
      </c>
      <c r="V5248" t="str">
        <f t="shared" si="162"/>
        <v>Aug-2016</v>
      </c>
      <c r="W5248" s="4">
        <f t="shared" si="163"/>
        <v>0.37499999999999994</v>
      </c>
    </row>
    <row r="5249" spans="1:23" x14ac:dyDescent="0.3">
      <c r="A5249">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s="3">
        <v>20.768000000000001</v>
      </c>
      <c r="S5249" s="5">
        <v>8</v>
      </c>
      <c r="T5249" s="4">
        <v>0.8</v>
      </c>
      <c r="U5249" s="3">
        <v>-52.958399999999997</v>
      </c>
      <c r="V5249" t="str">
        <f t="shared" si="162"/>
        <v>May-2015</v>
      </c>
      <c r="W5249" s="4">
        <f t="shared" si="163"/>
        <v>-2.5499999999999998</v>
      </c>
    </row>
    <row r="5250" spans="1:23" x14ac:dyDescent="0.3">
      <c r="A5250">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s="5">
        <v>3</v>
      </c>
      <c r="T5250" s="4">
        <v>0</v>
      </c>
      <c r="U5250" s="3">
        <v>10.875</v>
      </c>
      <c r="V5250" t="str">
        <f t="shared" si="162"/>
        <v>Nov-2017</v>
      </c>
      <c r="W5250" s="4">
        <f t="shared" si="163"/>
        <v>0.25</v>
      </c>
    </row>
    <row r="5251" spans="1:23" x14ac:dyDescent="0.3">
      <c r="A5251">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s="3">
        <v>12.576000000000001</v>
      </c>
      <c r="S5251" s="5">
        <v>4</v>
      </c>
      <c r="T5251" s="4">
        <v>0.2</v>
      </c>
      <c r="U5251" s="3">
        <v>4.0872000000000002</v>
      </c>
      <c r="V5251" t="str">
        <f t="shared" ref="V5251:V5314" si="164">TEXT(D5251,"mmm-yyyy")</f>
        <v>Apr-2015</v>
      </c>
      <c r="W5251" s="4">
        <f t="shared" ref="W5251:W5314" si="165">IF(R5251=0,0,U5251/R5251)</f>
        <v>0.32500000000000001</v>
      </c>
    </row>
    <row r="5252" spans="1:23" x14ac:dyDescent="0.3">
      <c r="A5252">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s="3">
        <v>249.95</v>
      </c>
      <c r="S5252" s="5">
        <v>5</v>
      </c>
      <c r="T5252" s="4">
        <v>0</v>
      </c>
      <c r="U5252" s="3">
        <v>19.995999999999999</v>
      </c>
      <c r="V5252" t="str">
        <f t="shared" si="164"/>
        <v>Dec-2016</v>
      </c>
      <c r="W5252" s="4">
        <f t="shared" si="165"/>
        <v>0.08</v>
      </c>
    </row>
    <row r="5253" spans="1:23" x14ac:dyDescent="0.3">
      <c r="A525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s="3">
        <v>49.12</v>
      </c>
      <c r="S5253" s="5">
        <v>4</v>
      </c>
      <c r="T5253" s="4">
        <v>0</v>
      </c>
      <c r="U5253" s="3">
        <v>23.086400000000001</v>
      </c>
      <c r="V5253" t="str">
        <f t="shared" si="164"/>
        <v>Dec-2016</v>
      </c>
      <c r="W5253" s="4">
        <f t="shared" si="165"/>
        <v>0.47000000000000003</v>
      </c>
    </row>
    <row r="5254" spans="1:23" x14ac:dyDescent="0.3">
      <c r="A5254">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s="3">
        <v>182.91</v>
      </c>
      <c r="S5254" s="5">
        <v>3</v>
      </c>
      <c r="T5254" s="4">
        <v>0</v>
      </c>
      <c r="U5254" s="3">
        <v>53.043900000000001</v>
      </c>
      <c r="V5254" t="str">
        <f t="shared" si="164"/>
        <v>Nov-2015</v>
      </c>
      <c r="W5254" s="4">
        <f t="shared" si="165"/>
        <v>0.29000000000000004</v>
      </c>
    </row>
    <row r="5255" spans="1:23" x14ac:dyDescent="0.3">
      <c r="A5255">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v>
      </c>
      <c r="S5255" s="5">
        <v>2</v>
      </c>
      <c r="T5255" s="4">
        <v>0.2</v>
      </c>
      <c r="U5255" s="3">
        <v>33.64</v>
      </c>
      <c r="V5255" t="str">
        <f t="shared" si="164"/>
        <v>Mar-2014</v>
      </c>
      <c r="W5255" s="4">
        <f t="shared" si="165"/>
        <v>0.3125</v>
      </c>
    </row>
    <row r="5256" spans="1:23" x14ac:dyDescent="0.3">
      <c r="A5256">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s="3">
        <v>99.372</v>
      </c>
      <c r="S5256" s="5">
        <v>2</v>
      </c>
      <c r="T5256" s="4">
        <v>0.3</v>
      </c>
      <c r="U5256" s="3">
        <v>-7.0979999999999999</v>
      </c>
      <c r="V5256" t="str">
        <f t="shared" si="164"/>
        <v>Mar-2015</v>
      </c>
      <c r="W5256" s="4">
        <f t="shared" si="165"/>
        <v>-7.1428571428571425E-2</v>
      </c>
    </row>
    <row r="5257" spans="1:23" x14ac:dyDescent="0.3">
      <c r="A5257">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s="3">
        <v>33.567999999999998</v>
      </c>
      <c r="S5257" s="5">
        <v>2</v>
      </c>
      <c r="T5257" s="4">
        <v>0.2</v>
      </c>
      <c r="U5257" s="3">
        <v>-5.4547999999999996</v>
      </c>
      <c r="V5257" t="str">
        <f t="shared" si="164"/>
        <v>Mar-2015</v>
      </c>
      <c r="W5257" s="4">
        <f t="shared" si="165"/>
        <v>-0.16250000000000001</v>
      </c>
    </row>
    <row r="5258" spans="1:23" x14ac:dyDescent="0.3">
      <c r="A5258">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s="3">
        <v>10.56</v>
      </c>
      <c r="S5258" s="5">
        <v>2</v>
      </c>
      <c r="T5258" s="4">
        <v>0</v>
      </c>
      <c r="U5258" s="3">
        <v>4.7519999999999998</v>
      </c>
      <c r="V5258" t="str">
        <f t="shared" si="164"/>
        <v>Aug-2016</v>
      </c>
      <c r="W5258" s="4">
        <f t="shared" si="165"/>
        <v>0.44999999999999996</v>
      </c>
    </row>
    <row r="5259" spans="1:23" x14ac:dyDescent="0.3">
      <c r="A5259">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s="5">
        <v>6</v>
      </c>
      <c r="T5259" s="4">
        <v>0</v>
      </c>
      <c r="U5259" s="3">
        <v>18.662400000000002</v>
      </c>
      <c r="V5259" t="str">
        <f t="shared" si="164"/>
        <v>Jan-2017</v>
      </c>
      <c r="W5259" s="4">
        <f t="shared" si="165"/>
        <v>0.48000000000000004</v>
      </c>
    </row>
    <row r="5260" spans="1:23" x14ac:dyDescent="0.3">
      <c r="A5260">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s="5">
        <v>5</v>
      </c>
      <c r="T5260" s="4">
        <v>0</v>
      </c>
      <c r="U5260" s="3">
        <v>16.544</v>
      </c>
      <c r="V5260" t="str">
        <f t="shared" si="164"/>
        <v>Oct-2017</v>
      </c>
      <c r="W5260" s="4">
        <f t="shared" si="165"/>
        <v>0.47</v>
      </c>
    </row>
    <row r="5261" spans="1:23" x14ac:dyDescent="0.3">
      <c r="A5261">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s="5">
        <v>3</v>
      </c>
      <c r="T5261" s="4">
        <v>0.2</v>
      </c>
      <c r="U5261" s="3">
        <v>15.934799999999999</v>
      </c>
      <c r="V5261" t="str">
        <f t="shared" si="164"/>
        <v>Oct-2017</v>
      </c>
      <c r="W5261" s="4">
        <f t="shared" si="165"/>
        <v>0.35</v>
      </c>
    </row>
    <row r="5262" spans="1:23" x14ac:dyDescent="0.3">
      <c r="A5262">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s="3">
        <v>196.77600000000001</v>
      </c>
      <c r="S5262" s="5">
        <v>3</v>
      </c>
      <c r="T5262" s="4">
        <v>0.2</v>
      </c>
      <c r="U5262" s="3">
        <v>14.7582</v>
      </c>
      <c r="V5262" t="str">
        <f t="shared" si="164"/>
        <v>Sep-2014</v>
      </c>
      <c r="W5262" s="4">
        <f t="shared" si="165"/>
        <v>7.4999999999999997E-2</v>
      </c>
    </row>
    <row r="5263" spans="1:23" x14ac:dyDescent="0.3">
      <c r="A526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2.92</v>
      </c>
      <c r="S5263" s="5">
        <v>2</v>
      </c>
      <c r="T5263" s="4">
        <v>0.8</v>
      </c>
      <c r="U5263" s="3">
        <v>-4.8179999999999996</v>
      </c>
      <c r="V5263" t="str">
        <f t="shared" si="164"/>
        <v>Sep-2014</v>
      </c>
      <c r="W5263" s="4">
        <f t="shared" si="165"/>
        <v>-1.65</v>
      </c>
    </row>
    <row r="5264" spans="1:23" x14ac:dyDescent="0.3">
      <c r="A5264">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200.79499999999999</v>
      </c>
      <c r="S5264" s="5">
        <v>1</v>
      </c>
      <c r="T5264" s="4">
        <v>0.3</v>
      </c>
      <c r="U5264" s="3">
        <v>-22.948</v>
      </c>
      <c r="V5264" t="str">
        <f t="shared" si="164"/>
        <v>Sep-2014</v>
      </c>
      <c r="W5264" s="4">
        <f t="shared" si="165"/>
        <v>-0.1142857142857143</v>
      </c>
    </row>
    <row r="5265" spans="1:23" x14ac:dyDescent="0.3">
      <c r="A5265">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s="5">
        <v>4</v>
      </c>
      <c r="T5265" s="4">
        <v>0.2</v>
      </c>
      <c r="U5265" s="3">
        <v>-2.9180000000000001</v>
      </c>
      <c r="V5265" t="str">
        <f t="shared" si="164"/>
        <v>Sep-2014</v>
      </c>
      <c r="W5265" s="4">
        <f t="shared" si="165"/>
        <v>-6.25E-2</v>
      </c>
    </row>
    <row r="5266" spans="1:23" x14ac:dyDescent="0.3">
      <c r="A5266">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s="3">
        <v>21.864000000000001</v>
      </c>
      <c r="S5266" s="5">
        <v>3</v>
      </c>
      <c r="T5266" s="4">
        <v>0.2</v>
      </c>
      <c r="U5266" s="3">
        <v>3.5529000000000002</v>
      </c>
      <c r="V5266" t="str">
        <f t="shared" si="164"/>
        <v>Sep-2014</v>
      </c>
      <c r="W5266" s="4">
        <f t="shared" si="165"/>
        <v>0.16250000000000001</v>
      </c>
    </row>
    <row r="5267" spans="1:23" x14ac:dyDescent="0.3">
      <c r="A5267">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s="3">
        <v>11.76</v>
      </c>
      <c r="S5267" s="5">
        <v>2</v>
      </c>
      <c r="T5267" s="4">
        <v>0</v>
      </c>
      <c r="U5267" s="3">
        <v>5.7624000000000004</v>
      </c>
      <c r="V5267" t="str">
        <f t="shared" si="164"/>
        <v>Oct-2017</v>
      </c>
      <c r="W5267" s="4">
        <f t="shared" si="165"/>
        <v>0.49000000000000005</v>
      </c>
    </row>
    <row r="5268" spans="1:23" x14ac:dyDescent="0.3">
      <c r="A5268">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s="3">
        <v>167.94</v>
      </c>
      <c r="S5268" s="5">
        <v>3</v>
      </c>
      <c r="T5268" s="4">
        <v>0</v>
      </c>
      <c r="U5268" s="3">
        <v>82.290599999999998</v>
      </c>
      <c r="V5268" t="str">
        <f t="shared" si="164"/>
        <v>Oct-2017</v>
      </c>
      <c r="W5268" s="4">
        <f t="shared" si="165"/>
        <v>0.49</v>
      </c>
    </row>
    <row r="5269" spans="1:23" x14ac:dyDescent="0.3">
      <c r="A5269">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s="3">
        <v>3.89</v>
      </c>
      <c r="S5269" s="5">
        <v>1</v>
      </c>
      <c r="T5269" s="4">
        <v>0</v>
      </c>
      <c r="U5269" s="3">
        <v>1.0114000000000001</v>
      </c>
      <c r="V5269" t="str">
        <f t="shared" si="164"/>
        <v>Oct-2017</v>
      </c>
      <c r="W5269" s="4">
        <f t="shared" si="165"/>
        <v>0.26</v>
      </c>
    </row>
    <row r="5270" spans="1:23" x14ac:dyDescent="0.3">
      <c r="A5270">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s="3">
        <v>52.44</v>
      </c>
      <c r="S5270" s="5">
        <v>4</v>
      </c>
      <c r="T5270" s="4">
        <v>0</v>
      </c>
      <c r="U5270" s="3">
        <v>24.122399999999999</v>
      </c>
      <c r="V5270" t="str">
        <f t="shared" si="164"/>
        <v>Nov-2017</v>
      </c>
      <c r="W5270" s="4">
        <f t="shared" si="165"/>
        <v>0.46</v>
      </c>
    </row>
    <row r="5271" spans="1:23" x14ac:dyDescent="0.3">
      <c r="A5271">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s="5">
        <v>4</v>
      </c>
      <c r="T5271" s="4">
        <v>0</v>
      </c>
      <c r="U5271" s="3">
        <v>11.6496</v>
      </c>
      <c r="V5271" t="str">
        <f t="shared" si="164"/>
        <v>Sep-2017</v>
      </c>
      <c r="W5271" s="4">
        <f t="shared" si="165"/>
        <v>0.36</v>
      </c>
    </row>
    <row r="5272" spans="1:23" x14ac:dyDescent="0.3">
      <c r="A5272">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406.6</v>
      </c>
      <c r="S5272" s="5">
        <v>5</v>
      </c>
      <c r="T5272" s="4">
        <v>0</v>
      </c>
      <c r="U5272" s="3">
        <v>113.848</v>
      </c>
      <c r="V5272" t="str">
        <f t="shared" si="164"/>
        <v>Sep-2017</v>
      </c>
      <c r="W5272" s="4">
        <f t="shared" si="165"/>
        <v>0.27999999999999997</v>
      </c>
    </row>
    <row r="5273" spans="1:23" x14ac:dyDescent="0.3">
      <c r="A527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s="3">
        <v>27.92</v>
      </c>
      <c r="S5273" s="5">
        <v>4</v>
      </c>
      <c r="T5273" s="4">
        <v>0</v>
      </c>
      <c r="U5273" s="3">
        <v>8.0968</v>
      </c>
      <c r="V5273" t="str">
        <f t="shared" si="164"/>
        <v>Jan-2017</v>
      </c>
      <c r="W5273" s="4">
        <f t="shared" si="165"/>
        <v>0.28999999999999998</v>
      </c>
    </row>
    <row r="5274" spans="1:23" x14ac:dyDescent="0.3">
      <c r="A5274">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s="3">
        <v>399.67200000000003</v>
      </c>
      <c r="S5274" s="5">
        <v>7</v>
      </c>
      <c r="T5274" s="4">
        <v>0.2</v>
      </c>
      <c r="U5274" s="3">
        <v>-14.9877</v>
      </c>
      <c r="V5274" t="str">
        <f t="shared" si="164"/>
        <v>Jan-2017</v>
      </c>
      <c r="W5274" s="4">
        <f t="shared" si="165"/>
        <v>-3.7499999999999999E-2</v>
      </c>
    </row>
    <row r="5275" spans="1:23" x14ac:dyDescent="0.3">
      <c r="A5275">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3.7440000000000002</v>
      </c>
      <c r="S5275" s="5">
        <v>4</v>
      </c>
      <c r="T5275" s="4">
        <v>0.7</v>
      </c>
      <c r="U5275" s="3">
        <v>-2.6208</v>
      </c>
      <c r="V5275" t="str">
        <f t="shared" si="164"/>
        <v>Nov-2016</v>
      </c>
      <c r="W5275" s="4">
        <f t="shared" si="165"/>
        <v>-0.7</v>
      </c>
    </row>
    <row r="5276" spans="1:23" x14ac:dyDescent="0.3">
      <c r="A5276">
        <v>5275</v>
      </c>
      <c r="B5276" t="s">
        <v>8119</v>
      </c>
      <c r="C5276" s="1">
        <v>42315</v>
      </c>
      <c r="D5276" s="1">
        <v>42317</v>
      </c>
      <c r="E5276" t="s">
        <v>22</v>
      </c>
      <c r="F5276" t="s">
        <v>5818</v>
      </c>
      <c r="G5276" t="s">
        <v>5819</v>
      </c>
      <c r="H5276" t="s">
        <v>25</v>
      </c>
      <c r="I5276" t="s">
        <v>26</v>
      </c>
      <c r="J5276" t="s">
        <v>2225</v>
      </c>
      <c r="K5276" t="s">
        <v>5211</v>
      </c>
      <c r="L5276" s="2" t="s">
        <v>5212</v>
      </c>
      <c r="M5276" t="s">
        <v>147</v>
      </c>
      <c r="N5276" t="s">
        <v>1811</v>
      </c>
      <c r="O5276" t="s">
        <v>31</v>
      </c>
      <c r="P5276" t="s">
        <v>35</v>
      </c>
      <c r="Q5276" t="s">
        <v>1812</v>
      </c>
      <c r="R5276" s="3">
        <v>715.2</v>
      </c>
      <c r="S5276" s="5">
        <v>3</v>
      </c>
      <c r="T5276" s="4">
        <v>0</v>
      </c>
      <c r="U5276" s="3">
        <v>178.8</v>
      </c>
      <c r="V5276" t="str">
        <f t="shared" si="164"/>
        <v>Nov-2015</v>
      </c>
      <c r="W5276" s="4">
        <f t="shared" si="165"/>
        <v>0.25</v>
      </c>
    </row>
    <row r="5277" spans="1:23" x14ac:dyDescent="0.3">
      <c r="A5277">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s="5">
        <v>4</v>
      </c>
      <c r="T5277" s="4">
        <v>0</v>
      </c>
      <c r="U5277" s="3">
        <v>70.311999999999998</v>
      </c>
      <c r="V5277" t="str">
        <f t="shared" si="164"/>
        <v>Dec-2017</v>
      </c>
      <c r="W5277" s="4">
        <f t="shared" si="165"/>
        <v>0.43999999999999995</v>
      </c>
    </row>
    <row r="5278" spans="1:23" x14ac:dyDescent="0.3">
      <c r="A5278">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s="5">
        <v>5</v>
      </c>
      <c r="T5278" s="4">
        <v>0</v>
      </c>
      <c r="U5278" s="3">
        <v>8.5024999999999995</v>
      </c>
      <c r="V5278" t="str">
        <f t="shared" si="164"/>
        <v>Dec-2017</v>
      </c>
      <c r="W5278" s="4">
        <f t="shared" si="165"/>
        <v>0.19</v>
      </c>
    </row>
    <row r="5279" spans="1:23" x14ac:dyDescent="0.3">
      <c r="A5279">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s="3">
        <v>340.11599999999999</v>
      </c>
      <c r="S5279" s="5">
        <v>6</v>
      </c>
      <c r="T5279" s="4">
        <v>0.3</v>
      </c>
      <c r="U5279" s="3">
        <v>-9.7175999999999991</v>
      </c>
      <c r="V5279" t="str">
        <f t="shared" si="164"/>
        <v>Sep-2014</v>
      </c>
      <c r="W5279" s="4">
        <f t="shared" si="165"/>
        <v>-2.8571428571428571E-2</v>
      </c>
    </row>
    <row r="5280" spans="1:23" x14ac:dyDescent="0.3">
      <c r="A5280">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s="5">
        <v>4</v>
      </c>
      <c r="T5280" s="4">
        <v>0</v>
      </c>
      <c r="U5280" s="3">
        <v>48.539200000000001</v>
      </c>
      <c r="V5280" t="str">
        <f t="shared" si="164"/>
        <v>Dec-2014</v>
      </c>
      <c r="W5280" s="4">
        <f t="shared" si="165"/>
        <v>0.46</v>
      </c>
    </row>
    <row r="5281" spans="1:23" x14ac:dyDescent="0.3">
      <c r="A5281">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s="3">
        <v>13.48</v>
      </c>
      <c r="S5281" s="5">
        <v>1</v>
      </c>
      <c r="T5281" s="4">
        <v>0</v>
      </c>
      <c r="U5281" s="3">
        <v>1.8872</v>
      </c>
      <c r="V5281" t="str">
        <f t="shared" si="164"/>
        <v>Sep-2017</v>
      </c>
      <c r="W5281" s="4">
        <f t="shared" si="165"/>
        <v>0.13999999999999999</v>
      </c>
    </row>
    <row r="5282" spans="1:23" x14ac:dyDescent="0.3">
      <c r="A5282">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s="3">
        <v>85.52</v>
      </c>
      <c r="S5282" s="5">
        <v>2</v>
      </c>
      <c r="T5282" s="4">
        <v>0</v>
      </c>
      <c r="U5282" s="3">
        <v>22.235199999999999</v>
      </c>
      <c r="V5282" t="str">
        <f t="shared" si="164"/>
        <v>Oct-2017</v>
      </c>
      <c r="W5282" s="4">
        <f t="shared" si="165"/>
        <v>0.26</v>
      </c>
    </row>
    <row r="5283" spans="1:23" x14ac:dyDescent="0.3">
      <c r="A528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s="5">
        <v>2</v>
      </c>
      <c r="T5283" s="4">
        <v>0</v>
      </c>
      <c r="U5283" s="3">
        <v>2.9567999999999999</v>
      </c>
      <c r="V5283" t="str">
        <f t="shared" si="164"/>
        <v>Sep-2015</v>
      </c>
      <c r="W5283" s="4">
        <f t="shared" si="165"/>
        <v>0.48</v>
      </c>
    </row>
    <row r="5284" spans="1:23" x14ac:dyDescent="0.3">
      <c r="A5284">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36.840000000000003</v>
      </c>
      <c r="S5284" s="5">
        <v>3</v>
      </c>
      <c r="T5284" s="4">
        <v>0</v>
      </c>
      <c r="U5284" s="3">
        <v>17.314800000000002</v>
      </c>
      <c r="V5284" t="str">
        <f t="shared" si="164"/>
        <v>Sep-2015</v>
      </c>
      <c r="W5284" s="4">
        <f t="shared" si="165"/>
        <v>0.47000000000000003</v>
      </c>
    </row>
    <row r="5285" spans="1:23" x14ac:dyDescent="0.3">
      <c r="A5285">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s="3">
        <v>15.84</v>
      </c>
      <c r="S5285" s="5">
        <v>3</v>
      </c>
      <c r="T5285" s="4">
        <v>0</v>
      </c>
      <c r="U5285" s="3">
        <v>0</v>
      </c>
      <c r="V5285" t="str">
        <f t="shared" si="164"/>
        <v>Apr-2014</v>
      </c>
      <c r="W5285" s="4">
        <f t="shared" si="165"/>
        <v>0</v>
      </c>
    </row>
    <row r="5286" spans="1:23" x14ac:dyDescent="0.3">
      <c r="A5286">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v>
      </c>
      <c r="S5286" s="5">
        <v>3</v>
      </c>
      <c r="T5286" s="4">
        <v>0</v>
      </c>
      <c r="U5286" s="3">
        <v>22.2</v>
      </c>
      <c r="V5286" t="str">
        <f t="shared" si="164"/>
        <v>Apr-2014</v>
      </c>
      <c r="W5286" s="4">
        <f t="shared" si="165"/>
        <v>0.5</v>
      </c>
    </row>
    <row r="5287" spans="1:23" x14ac:dyDescent="0.3">
      <c r="A5287">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v>
      </c>
      <c r="S5287" s="5">
        <v>9</v>
      </c>
      <c r="T5287" s="4">
        <v>0.2</v>
      </c>
      <c r="U5287" s="3">
        <v>7.4340000000000002</v>
      </c>
      <c r="V5287" t="str">
        <f t="shared" si="164"/>
        <v>May-2017</v>
      </c>
      <c r="W5287" s="4">
        <f t="shared" si="165"/>
        <v>0.35000000000000003</v>
      </c>
    </row>
    <row r="5288" spans="1:23" x14ac:dyDescent="0.3">
      <c r="A5288">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9.5519999999999996</v>
      </c>
      <c r="S5288" s="5">
        <v>8</v>
      </c>
      <c r="T5288" s="4">
        <v>0.7</v>
      </c>
      <c r="U5288" s="3">
        <v>-7.3231999999999999</v>
      </c>
      <c r="V5288" t="str">
        <f t="shared" si="164"/>
        <v>May-2017</v>
      </c>
      <c r="W5288" s="4">
        <f t="shared" si="165"/>
        <v>-0.76666666666666672</v>
      </c>
    </row>
    <row r="5289" spans="1:23" x14ac:dyDescent="0.3">
      <c r="A5289">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v>
      </c>
      <c r="S5289" s="5">
        <v>3</v>
      </c>
      <c r="T5289" s="4">
        <v>0.7</v>
      </c>
      <c r="U5289" s="3">
        <v>-152.9847</v>
      </c>
      <c r="V5289" t="str">
        <f t="shared" si="164"/>
        <v>May-2017</v>
      </c>
      <c r="W5289" s="4">
        <f t="shared" si="165"/>
        <v>-1.7</v>
      </c>
    </row>
    <row r="5290" spans="1:23" x14ac:dyDescent="0.3">
      <c r="A5290">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s="5">
        <v>4</v>
      </c>
      <c r="T5290" s="4">
        <v>0</v>
      </c>
      <c r="U5290" s="3">
        <v>80.340400000000002</v>
      </c>
      <c r="V5290" t="str">
        <f t="shared" si="164"/>
        <v>May-2017</v>
      </c>
      <c r="W5290" s="4">
        <f t="shared" si="165"/>
        <v>0.49</v>
      </c>
    </row>
    <row r="5291" spans="1:23" x14ac:dyDescent="0.3">
      <c r="A5291">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s="5">
        <v>2</v>
      </c>
      <c r="T5291" s="4">
        <v>0.2</v>
      </c>
      <c r="U5291" s="3">
        <v>6.2664</v>
      </c>
      <c r="V5291" t="str">
        <f t="shared" si="164"/>
        <v>Sep-2014</v>
      </c>
      <c r="W5291" s="4">
        <f t="shared" si="165"/>
        <v>0.35</v>
      </c>
    </row>
    <row r="5292" spans="1:23" x14ac:dyDescent="0.3">
      <c r="A5292">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966.7</v>
      </c>
      <c r="S5292" s="5">
        <v>5</v>
      </c>
      <c r="T5292" s="4">
        <v>0.3</v>
      </c>
      <c r="U5292" s="3">
        <v>-13.81</v>
      </c>
      <c r="V5292" t="str">
        <f t="shared" si="164"/>
        <v>Sep-2014</v>
      </c>
      <c r="W5292" s="4">
        <f t="shared" si="165"/>
        <v>-1.4285714285714285E-2</v>
      </c>
    </row>
    <row r="5293" spans="1:23" x14ac:dyDescent="0.3">
      <c r="A529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s="5">
        <v>6</v>
      </c>
      <c r="T5293" s="4">
        <v>0.2</v>
      </c>
      <c r="U5293" s="3">
        <v>61.462800000000001</v>
      </c>
      <c r="V5293" t="str">
        <f t="shared" si="164"/>
        <v>Sep-2014</v>
      </c>
      <c r="W5293" s="4">
        <f t="shared" si="165"/>
        <v>0.33750000000000002</v>
      </c>
    </row>
    <row r="5294" spans="1:23" x14ac:dyDescent="0.3">
      <c r="A5294">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s="3">
        <v>4.4640000000000004</v>
      </c>
      <c r="S5294" s="5">
        <v>1</v>
      </c>
      <c r="T5294" s="4">
        <v>0.2</v>
      </c>
      <c r="U5294" s="3">
        <v>0.33479999999999999</v>
      </c>
      <c r="V5294" t="str">
        <f t="shared" si="164"/>
        <v>Jun-2017</v>
      </c>
      <c r="W5294" s="4">
        <f t="shared" si="165"/>
        <v>7.4999999999999983E-2</v>
      </c>
    </row>
    <row r="5295" spans="1:23" x14ac:dyDescent="0.3">
      <c r="A5295">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s="5">
        <v>1</v>
      </c>
      <c r="T5295" s="4">
        <v>0.4</v>
      </c>
      <c r="U5295" s="3">
        <v>-15.4764</v>
      </c>
      <c r="V5295" t="str">
        <f t="shared" si="164"/>
        <v>Dec-2015</v>
      </c>
      <c r="W5295" s="4">
        <f t="shared" si="165"/>
        <v>-0.3</v>
      </c>
    </row>
    <row r="5296" spans="1:23" x14ac:dyDescent="0.3">
      <c r="A5296">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s="3">
        <v>50.4</v>
      </c>
      <c r="S5296" s="5">
        <v>8</v>
      </c>
      <c r="T5296" s="4">
        <v>0</v>
      </c>
      <c r="U5296" s="3">
        <v>23.184000000000001</v>
      </c>
      <c r="V5296" t="str">
        <f t="shared" si="164"/>
        <v>Aug-2017</v>
      </c>
      <c r="W5296" s="4">
        <f t="shared" si="165"/>
        <v>0.46</v>
      </c>
    </row>
    <row r="5297" spans="1:23" x14ac:dyDescent="0.3">
      <c r="A5297">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s="5">
        <v>2</v>
      </c>
      <c r="T5297" s="4">
        <v>0.2</v>
      </c>
      <c r="U5297" s="3">
        <v>32.468400000000003</v>
      </c>
      <c r="V5297" t="str">
        <f t="shared" si="164"/>
        <v>Mar-2017</v>
      </c>
      <c r="W5297" s="4">
        <f t="shared" si="165"/>
        <v>0.36250000000000004</v>
      </c>
    </row>
    <row r="5298" spans="1:23" x14ac:dyDescent="0.3">
      <c r="A5298">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s="3">
        <v>14.89</v>
      </c>
      <c r="S5298" s="5">
        <v>1</v>
      </c>
      <c r="T5298" s="4">
        <v>0</v>
      </c>
      <c r="U5298" s="3">
        <v>4.0202999999999998</v>
      </c>
      <c r="V5298" t="str">
        <f t="shared" si="164"/>
        <v>Jul-2017</v>
      </c>
      <c r="W5298" s="4">
        <f t="shared" si="165"/>
        <v>0.26999999999999996</v>
      </c>
    </row>
    <row r="5299" spans="1:23" x14ac:dyDescent="0.3">
      <c r="A5299">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s="3">
        <v>543.91999999999996</v>
      </c>
      <c r="S5299" s="5">
        <v>8</v>
      </c>
      <c r="T5299" s="4">
        <v>0</v>
      </c>
      <c r="U5299" s="3">
        <v>135.97999999999999</v>
      </c>
      <c r="V5299" t="str">
        <f t="shared" si="164"/>
        <v>Jul-2017</v>
      </c>
      <c r="W5299" s="4">
        <f t="shared" si="165"/>
        <v>0.25</v>
      </c>
    </row>
    <row r="5300" spans="1:23" x14ac:dyDescent="0.3">
      <c r="A5300">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s="5">
        <v>2</v>
      </c>
      <c r="T5300" s="4">
        <v>0</v>
      </c>
      <c r="U5300" s="3">
        <v>1.9176</v>
      </c>
      <c r="V5300" t="str">
        <f t="shared" si="164"/>
        <v>Sep-2016</v>
      </c>
      <c r="W5300" s="4">
        <f t="shared" si="165"/>
        <v>0.47</v>
      </c>
    </row>
    <row r="5301" spans="1:23" x14ac:dyDescent="0.3">
      <c r="A5301">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s="5">
        <v>3</v>
      </c>
      <c r="T5301" s="4">
        <v>0</v>
      </c>
      <c r="U5301" s="3">
        <v>8.6940000000000008</v>
      </c>
      <c r="V5301" t="str">
        <f t="shared" si="164"/>
        <v>Sep-2016</v>
      </c>
      <c r="W5301" s="4">
        <f t="shared" si="165"/>
        <v>0.46000000000000008</v>
      </c>
    </row>
    <row r="5302" spans="1:23" x14ac:dyDescent="0.3">
      <c r="A5302">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s="3">
        <v>2275.5</v>
      </c>
      <c r="S5302" s="5">
        <v>10</v>
      </c>
      <c r="T5302" s="4">
        <v>0</v>
      </c>
      <c r="U5302" s="3">
        <v>386.83499999999998</v>
      </c>
      <c r="V5302" t="str">
        <f t="shared" si="164"/>
        <v>Jun-2016</v>
      </c>
      <c r="W5302" s="4">
        <f t="shared" si="165"/>
        <v>0.16999999999999998</v>
      </c>
    </row>
    <row r="5303" spans="1:23" x14ac:dyDescent="0.3">
      <c r="A530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s="3">
        <v>1979.7</v>
      </c>
      <c r="S5303" s="5">
        <v>6</v>
      </c>
      <c r="T5303" s="4">
        <v>0</v>
      </c>
      <c r="U5303" s="3">
        <v>653.30100000000004</v>
      </c>
      <c r="V5303" t="str">
        <f t="shared" si="164"/>
        <v>Jun-2016</v>
      </c>
      <c r="W5303" s="4">
        <f t="shared" si="165"/>
        <v>0.33</v>
      </c>
    </row>
    <row r="5304" spans="1:23" x14ac:dyDescent="0.3">
      <c r="A5304">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s="3">
        <v>62.1</v>
      </c>
      <c r="S5304" s="5">
        <v>6</v>
      </c>
      <c r="T5304" s="4">
        <v>0</v>
      </c>
      <c r="U5304" s="3">
        <v>29.808</v>
      </c>
      <c r="V5304" t="str">
        <f t="shared" si="164"/>
        <v>Jun-2016</v>
      </c>
      <c r="W5304" s="4">
        <f t="shared" si="165"/>
        <v>0.48</v>
      </c>
    </row>
    <row r="5305" spans="1:23" x14ac:dyDescent="0.3">
      <c r="A5305">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s="3">
        <v>37.295999999999999</v>
      </c>
      <c r="S5305" s="5">
        <v>2</v>
      </c>
      <c r="T5305" s="4">
        <v>0.3</v>
      </c>
      <c r="U5305" s="3">
        <v>-1.0656000000000001</v>
      </c>
      <c r="V5305" t="str">
        <f t="shared" si="164"/>
        <v>Nov-2014</v>
      </c>
      <c r="W5305" s="4">
        <f t="shared" si="165"/>
        <v>-2.8571428571428574E-2</v>
      </c>
    </row>
    <row r="5306" spans="1:23" x14ac:dyDescent="0.3">
      <c r="A5306">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s="3">
        <v>8.5440000000000005</v>
      </c>
      <c r="S5306" s="5">
        <v>2</v>
      </c>
      <c r="T5306" s="4">
        <v>0.6</v>
      </c>
      <c r="U5306" s="3">
        <v>-7.476</v>
      </c>
      <c r="V5306" t="str">
        <f t="shared" si="164"/>
        <v>Sep-2014</v>
      </c>
      <c r="W5306" s="4">
        <f t="shared" si="165"/>
        <v>-0.875</v>
      </c>
    </row>
    <row r="5307" spans="1:23" x14ac:dyDescent="0.3">
      <c r="A5307">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68.95</v>
      </c>
      <c r="S5307" s="5">
        <v>5</v>
      </c>
      <c r="T5307" s="4">
        <v>0</v>
      </c>
      <c r="U5307" s="3">
        <v>28.959</v>
      </c>
      <c r="V5307" t="str">
        <f t="shared" si="164"/>
        <v>Feb-2016</v>
      </c>
      <c r="W5307" s="4">
        <f t="shared" si="165"/>
        <v>0.42</v>
      </c>
    </row>
    <row r="5308" spans="1:23" x14ac:dyDescent="0.3">
      <c r="A5308">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s="5">
        <v>3</v>
      </c>
      <c r="T5308" s="4">
        <v>0</v>
      </c>
      <c r="U5308" s="3">
        <v>80.019900000000007</v>
      </c>
      <c r="V5308" t="str">
        <f t="shared" si="164"/>
        <v>Feb-2016</v>
      </c>
      <c r="W5308" s="4">
        <f t="shared" si="165"/>
        <v>0.27</v>
      </c>
    </row>
    <row r="5309" spans="1:23" x14ac:dyDescent="0.3">
      <c r="A5309">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s="3">
        <v>39.979999999999997</v>
      </c>
      <c r="S5309" s="5">
        <v>2</v>
      </c>
      <c r="T5309" s="4">
        <v>0</v>
      </c>
      <c r="U5309" s="3">
        <v>1.9990000000000001</v>
      </c>
      <c r="V5309" t="str">
        <f t="shared" si="164"/>
        <v>Feb-2016</v>
      </c>
      <c r="W5309" s="4">
        <f t="shared" si="165"/>
        <v>5.000000000000001E-2</v>
      </c>
    </row>
    <row r="5310" spans="1:23" x14ac:dyDescent="0.3">
      <c r="A5310">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s="3">
        <v>191.05799999999999</v>
      </c>
      <c r="S5310" s="5">
        <v>3</v>
      </c>
      <c r="T5310" s="4">
        <v>0.3</v>
      </c>
      <c r="U5310" s="3">
        <v>-46.399799999999999</v>
      </c>
      <c r="V5310" t="str">
        <f t="shared" si="164"/>
        <v>Nov-2017</v>
      </c>
      <c r="W5310" s="4">
        <f t="shared" si="165"/>
        <v>-0.24285714285714285</v>
      </c>
    </row>
    <row r="5311" spans="1:23" x14ac:dyDescent="0.3">
      <c r="A5311">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s="3">
        <v>13.04</v>
      </c>
      <c r="S5311" s="5">
        <v>5</v>
      </c>
      <c r="T5311" s="4">
        <v>0.2</v>
      </c>
      <c r="U5311" s="3">
        <v>3.9119999999999999</v>
      </c>
      <c r="V5311" t="str">
        <f t="shared" si="164"/>
        <v>Nov-2017</v>
      </c>
      <c r="W5311" s="4">
        <f t="shared" si="165"/>
        <v>0.3</v>
      </c>
    </row>
    <row r="5312" spans="1:23" x14ac:dyDescent="0.3">
      <c r="A5312">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s="3">
        <v>1525.1880000000001</v>
      </c>
      <c r="S5312" s="5">
        <v>6</v>
      </c>
      <c r="T5312" s="4">
        <v>0.8</v>
      </c>
      <c r="U5312" s="3">
        <v>-2287.7820000000002</v>
      </c>
      <c r="V5312" t="str">
        <f t="shared" si="164"/>
        <v>Nov-2017</v>
      </c>
      <c r="W5312" s="4">
        <f t="shared" si="165"/>
        <v>-1.5</v>
      </c>
    </row>
    <row r="5313" spans="1:23" x14ac:dyDescent="0.3">
      <c r="A531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s="3">
        <v>9.2159999999999993</v>
      </c>
      <c r="S5313" s="5">
        <v>4</v>
      </c>
      <c r="T5313" s="4">
        <v>0.2</v>
      </c>
      <c r="U5313" s="3">
        <v>3.3408000000000002</v>
      </c>
      <c r="V5313" t="str">
        <f t="shared" si="164"/>
        <v>Aug-2016</v>
      </c>
      <c r="W5313" s="4">
        <f t="shared" si="165"/>
        <v>0.36250000000000004</v>
      </c>
    </row>
    <row r="5314" spans="1:23" x14ac:dyDescent="0.3">
      <c r="A5314">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s="3">
        <v>28.047999999999998</v>
      </c>
      <c r="S5314" s="5">
        <v>2</v>
      </c>
      <c r="T5314" s="4">
        <v>0.2</v>
      </c>
      <c r="U5314" s="3">
        <v>3.5059999999999998</v>
      </c>
      <c r="V5314" t="str">
        <f t="shared" si="164"/>
        <v>Aug-2016</v>
      </c>
      <c r="W5314" s="4">
        <f t="shared" si="165"/>
        <v>0.125</v>
      </c>
    </row>
    <row r="5315" spans="1:23" x14ac:dyDescent="0.3">
      <c r="A5315">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s="5">
        <v>2</v>
      </c>
      <c r="T5315" s="4">
        <v>0</v>
      </c>
      <c r="U5315" s="3">
        <v>21.436800000000002</v>
      </c>
      <c r="V5315" t="str">
        <f t="shared" ref="V5315:V5378" si="166">TEXT(D5315,"mmm-yyyy")</f>
        <v>May-2017</v>
      </c>
      <c r="W5315" s="4">
        <f t="shared" ref="W5315:W5378" si="167">IF(R5315=0,0,U5315/R5315)</f>
        <v>0.33000000000000007</v>
      </c>
    </row>
    <row r="5316" spans="1:23" x14ac:dyDescent="0.3">
      <c r="A5316">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s="5">
        <v>4</v>
      </c>
      <c r="T5316" s="4">
        <v>0</v>
      </c>
      <c r="U5316" s="3">
        <v>14.974399999999999</v>
      </c>
      <c r="V5316" t="str">
        <f t="shared" si="166"/>
        <v>May-2017</v>
      </c>
      <c r="W5316" s="4">
        <f t="shared" si="167"/>
        <v>0.49</v>
      </c>
    </row>
    <row r="5317" spans="1:23" x14ac:dyDescent="0.3">
      <c r="A5317">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s="5">
        <v>9</v>
      </c>
      <c r="T5317" s="4">
        <v>0.2</v>
      </c>
      <c r="U5317" s="3">
        <v>11.691000000000001</v>
      </c>
      <c r="V5317" t="str">
        <f t="shared" si="166"/>
        <v>May-2016</v>
      </c>
      <c r="W5317" s="4">
        <f t="shared" si="167"/>
        <v>6.25E-2</v>
      </c>
    </row>
    <row r="5318" spans="1:23" x14ac:dyDescent="0.3">
      <c r="A5318">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s="3">
        <v>11.808</v>
      </c>
      <c r="S5318" s="5">
        <v>2</v>
      </c>
      <c r="T5318" s="4">
        <v>0.2</v>
      </c>
      <c r="U5318" s="3">
        <v>1.3284</v>
      </c>
      <c r="V5318" t="str">
        <f t="shared" si="166"/>
        <v>Oct-2017</v>
      </c>
      <c r="W5318" s="4">
        <f t="shared" si="167"/>
        <v>0.1125</v>
      </c>
    </row>
    <row r="5319" spans="1:23" x14ac:dyDescent="0.3">
      <c r="A5319">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s="3">
        <v>9.6560000000000006</v>
      </c>
      <c r="S5319" s="5">
        <v>1</v>
      </c>
      <c r="T5319" s="4">
        <v>0.2</v>
      </c>
      <c r="U5319" s="3">
        <v>1.5690999999999999</v>
      </c>
      <c r="V5319" t="str">
        <f t="shared" si="166"/>
        <v>Oct-2017</v>
      </c>
      <c r="W5319" s="4">
        <f t="shared" si="167"/>
        <v>0.16249999999999998</v>
      </c>
    </row>
    <row r="5320" spans="1:23" x14ac:dyDescent="0.3">
      <c r="A5320">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s="3">
        <v>20.736000000000001</v>
      </c>
      <c r="S5320" s="5">
        <v>4</v>
      </c>
      <c r="T5320" s="4">
        <v>0.2</v>
      </c>
      <c r="U5320" s="3">
        <v>7.2576000000000001</v>
      </c>
      <c r="V5320" t="str">
        <f t="shared" si="166"/>
        <v>Oct-2017</v>
      </c>
      <c r="W5320" s="4">
        <f t="shared" si="167"/>
        <v>0.35</v>
      </c>
    </row>
    <row r="5321" spans="1:23" x14ac:dyDescent="0.3">
      <c r="A5321">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s="3">
        <v>27.36</v>
      </c>
      <c r="S5321" s="5">
        <v>3</v>
      </c>
      <c r="T5321" s="4">
        <v>0.7</v>
      </c>
      <c r="U5321" s="3">
        <v>-21.888000000000002</v>
      </c>
      <c r="V5321" t="str">
        <f t="shared" si="166"/>
        <v>Oct-2017</v>
      </c>
      <c r="W5321" s="4">
        <f t="shared" si="167"/>
        <v>-0.8</v>
      </c>
    </row>
    <row r="5322" spans="1:23" x14ac:dyDescent="0.3">
      <c r="A5322">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s="3">
        <v>2314.116</v>
      </c>
      <c r="S5322" s="5">
        <v>7</v>
      </c>
      <c r="T5322" s="4">
        <v>0.4</v>
      </c>
      <c r="U5322" s="3">
        <v>-1002.7836</v>
      </c>
      <c r="V5322" t="str">
        <f t="shared" si="166"/>
        <v>Oct-2017</v>
      </c>
      <c r="W5322" s="4">
        <f t="shared" si="167"/>
        <v>-0.43333333333333335</v>
      </c>
    </row>
    <row r="5323" spans="1:23" x14ac:dyDescent="0.3">
      <c r="A532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s="3">
        <v>34.235999999999997</v>
      </c>
      <c r="S5323" s="5">
        <v>4</v>
      </c>
      <c r="T5323" s="4">
        <v>0.7</v>
      </c>
      <c r="U5323" s="3">
        <v>-26.247599999999998</v>
      </c>
      <c r="V5323" t="str">
        <f t="shared" si="166"/>
        <v>Oct-2017</v>
      </c>
      <c r="W5323" s="4">
        <f t="shared" si="167"/>
        <v>-0.76666666666666672</v>
      </c>
    </row>
    <row r="5324" spans="1:23" x14ac:dyDescent="0.3">
      <c r="A5324">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s="3">
        <v>19.760000000000002</v>
      </c>
      <c r="S5324" s="5">
        <v>2</v>
      </c>
      <c r="T5324" s="4">
        <v>0.2</v>
      </c>
      <c r="U5324" s="3">
        <v>5.9279999999999999</v>
      </c>
      <c r="V5324" t="str">
        <f t="shared" si="166"/>
        <v>Oct-2017</v>
      </c>
      <c r="W5324" s="4">
        <f t="shared" si="167"/>
        <v>0.3</v>
      </c>
    </row>
    <row r="5325" spans="1:23" x14ac:dyDescent="0.3">
      <c r="A5325">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s="3">
        <v>15.96</v>
      </c>
      <c r="S5325" s="5">
        <v>2</v>
      </c>
      <c r="T5325" s="4">
        <v>0</v>
      </c>
      <c r="U5325" s="3">
        <v>7.98</v>
      </c>
      <c r="V5325" t="str">
        <f t="shared" si="166"/>
        <v>Sep-2017</v>
      </c>
      <c r="W5325" s="4">
        <f t="shared" si="167"/>
        <v>0.5</v>
      </c>
    </row>
    <row r="5326" spans="1:23" x14ac:dyDescent="0.3">
      <c r="A5326">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s="5">
        <v>5</v>
      </c>
      <c r="T5326" s="4">
        <v>0</v>
      </c>
      <c r="U5326" s="3">
        <v>6.2530000000000001</v>
      </c>
      <c r="V5326" t="str">
        <f t="shared" si="166"/>
        <v>Dec-2015</v>
      </c>
      <c r="W5326" s="4">
        <f t="shared" si="167"/>
        <v>0.37000000000000005</v>
      </c>
    </row>
    <row r="5327" spans="1:23" x14ac:dyDescent="0.3">
      <c r="A5327">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s="5">
        <v>6</v>
      </c>
      <c r="T5327" s="4">
        <v>0</v>
      </c>
      <c r="U5327" s="3">
        <v>9.0288000000000004</v>
      </c>
      <c r="V5327" t="str">
        <f t="shared" si="166"/>
        <v>Dec-2015</v>
      </c>
      <c r="W5327" s="4">
        <f t="shared" si="167"/>
        <v>0.36000000000000004</v>
      </c>
    </row>
    <row r="5328" spans="1:23" x14ac:dyDescent="0.3">
      <c r="A5328">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s="3">
        <v>6.68</v>
      </c>
      <c r="S5328" s="5">
        <v>2</v>
      </c>
      <c r="T5328" s="4">
        <v>0</v>
      </c>
      <c r="U5328" s="3">
        <v>2.004</v>
      </c>
      <c r="V5328" t="str">
        <f t="shared" si="166"/>
        <v>Jan-2015</v>
      </c>
      <c r="W5328" s="4">
        <f t="shared" si="167"/>
        <v>0.3</v>
      </c>
    </row>
    <row r="5329" spans="1:23" x14ac:dyDescent="0.3">
      <c r="A5329">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s="3">
        <v>19.440000000000001</v>
      </c>
      <c r="S5329" s="5">
        <v>3</v>
      </c>
      <c r="T5329" s="4">
        <v>0</v>
      </c>
      <c r="U5329" s="3">
        <v>9.3312000000000008</v>
      </c>
      <c r="V5329" t="str">
        <f t="shared" si="166"/>
        <v>Jan-2014</v>
      </c>
      <c r="W5329" s="4">
        <f t="shared" si="167"/>
        <v>0.48000000000000004</v>
      </c>
    </row>
    <row r="5330" spans="1:23" x14ac:dyDescent="0.3">
      <c r="A5330">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s="5">
        <v>2</v>
      </c>
      <c r="T5330" s="4">
        <v>0.2</v>
      </c>
      <c r="U5330" s="3">
        <v>2.3940000000000001</v>
      </c>
      <c r="V5330" t="str">
        <f t="shared" si="166"/>
        <v>Mar-2015</v>
      </c>
      <c r="W5330" s="4">
        <f t="shared" si="167"/>
        <v>7.4999999999999997E-2</v>
      </c>
    </row>
    <row r="5331" spans="1:23" x14ac:dyDescent="0.3">
      <c r="A5331">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33.567999999999998</v>
      </c>
      <c r="S5331" s="5">
        <v>2</v>
      </c>
      <c r="T5331" s="4">
        <v>0.2</v>
      </c>
      <c r="U5331" s="3">
        <v>11.748799999999999</v>
      </c>
      <c r="V5331" t="str">
        <f t="shared" si="166"/>
        <v>Dec-2016</v>
      </c>
      <c r="W5331" s="4">
        <f t="shared" si="167"/>
        <v>0.35</v>
      </c>
    </row>
    <row r="5332" spans="1:23" x14ac:dyDescent="0.3">
      <c r="A5332">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s="3">
        <v>63.94</v>
      </c>
      <c r="S5332" s="5">
        <v>1</v>
      </c>
      <c r="T5332" s="4">
        <v>0</v>
      </c>
      <c r="U5332" s="3">
        <v>24.936599999999999</v>
      </c>
      <c r="V5332" t="str">
        <f t="shared" si="166"/>
        <v>Sep-2016</v>
      </c>
      <c r="W5332" s="4">
        <f t="shared" si="167"/>
        <v>0.39</v>
      </c>
    </row>
    <row r="5333" spans="1:23" x14ac:dyDescent="0.3">
      <c r="A533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s="3">
        <v>60.6</v>
      </c>
      <c r="S5333" s="5">
        <v>5</v>
      </c>
      <c r="T5333" s="4">
        <v>0.2</v>
      </c>
      <c r="U5333" s="3">
        <v>20.452500000000001</v>
      </c>
      <c r="V5333" t="str">
        <f t="shared" si="166"/>
        <v>Sep-2016</v>
      </c>
      <c r="W5333" s="4">
        <f t="shared" si="167"/>
        <v>0.33750000000000002</v>
      </c>
    </row>
    <row r="5334" spans="1:23" x14ac:dyDescent="0.3">
      <c r="A5334">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s="3">
        <v>22.72</v>
      </c>
      <c r="S5334" s="5">
        <v>4</v>
      </c>
      <c r="T5334" s="4">
        <v>0</v>
      </c>
      <c r="U5334" s="3">
        <v>6.5888</v>
      </c>
      <c r="V5334" t="str">
        <f t="shared" si="166"/>
        <v>Sep-2016</v>
      </c>
      <c r="W5334" s="4">
        <f t="shared" si="167"/>
        <v>0.29000000000000004</v>
      </c>
    </row>
    <row r="5335" spans="1:23" x14ac:dyDescent="0.3">
      <c r="A5335">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s="3">
        <v>10.68</v>
      </c>
      <c r="S5335" s="5">
        <v>4</v>
      </c>
      <c r="T5335" s="4">
        <v>0</v>
      </c>
      <c r="U5335" s="3">
        <v>4.0583999999999998</v>
      </c>
      <c r="V5335" t="str">
        <f t="shared" si="166"/>
        <v>Sep-2014</v>
      </c>
      <c r="W5335" s="4">
        <f t="shared" si="167"/>
        <v>0.38</v>
      </c>
    </row>
    <row r="5336" spans="1:23" x14ac:dyDescent="0.3">
      <c r="A5336">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s="5">
        <v>3</v>
      </c>
      <c r="T5336" s="4">
        <v>0</v>
      </c>
      <c r="U5336" s="3">
        <v>8.4966000000000008</v>
      </c>
      <c r="V5336" t="str">
        <f t="shared" si="166"/>
        <v>Sep-2014</v>
      </c>
      <c r="W5336" s="4">
        <f t="shared" si="167"/>
        <v>0.49000000000000005</v>
      </c>
    </row>
    <row r="5337" spans="1:23" x14ac:dyDescent="0.3">
      <c r="A5337">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s="5">
        <v>1</v>
      </c>
      <c r="T5337" s="4">
        <v>0</v>
      </c>
      <c r="U5337" s="3">
        <v>1.5548</v>
      </c>
      <c r="V5337" t="str">
        <f t="shared" si="166"/>
        <v>Sep-2014</v>
      </c>
      <c r="W5337" s="4">
        <f t="shared" si="167"/>
        <v>0.46</v>
      </c>
    </row>
    <row r="5338" spans="1:23" x14ac:dyDescent="0.3">
      <c r="A5338">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s="5">
        <v>4</v>
      </c>
      <c r="T5338" s="4">
        <v>0.2</v>
      </c>
      <c r="U5338" s="3">
        <v>8.7672000000000008</v>
      </c>
      <c r="V5338" t="str">
        <f t="shared" si="166"/>
        <v>May-2015</v>
      </c>
      <c r="W5338" s="4">
        <f t="shared" si="167"/>
        <v>0.32500000000000007</v>
      </c>
    </row>
    <row r="5339" spans="1:23" x14ac:dyDescent="0.3">
      <c r="A5339">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s="3">
        <v>307.77600000000001</v>
      </c>
      <c r="S5339" s="5">
        <v>7</v>
      </c>
      <c r="T5339" s="4">
        <v>0.2</v>
      </c>
      <c r="U5339" s="3">
        <v>111.5688</v>
      </c>
      <c r="V5339" t="str">
        <f t="shared" si="166"/>
        <v>Oct-2017</v>
      </c>
      <c r="W5339" s="4">
        <f t="shared" si="167"/>
        <v>0.36249999999999999</v>
      </c>
    </row>
    <row r="5340" spans="1:23" x14ac:dyDescent="0.3">
      <c r="A5340">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244.55</v>
      </c>
      <c r="S5340" s="5">
        <v>5</v>
      </c>
      <c r="T5340" s="4">
        <v>0</v>
      </c>
      <c r="U5340" s="3">
        <v>4.891</v>
      </c>
      <c r="V5340" t="str">
        <f t="shared" si="166"/>
        <v>Nov-2015</v>
      </c>
      <c r="W5340" s="4">
        <f t="shared" si="167"/>
        <v>0.02</v>
      </c>
    </row>
    <row r="5341" spans="1:23" x14ac:dyDescent="0.3">
      <c r="A5341">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s="5">
        <v>6</v>
      </c>
      <c r="T5341" s="4">
        <v>0</v>
      </c>
      <c r="U5341" s="3">
        <v>5.7527999999999997</v>
      </c>
      <c r="V5341" t="str">
        <f t="shared" si="166"/>
        <v>Nov-2015</v>
      </c>
      <c r="W5341" s="4">
        <f t="shared" si="167"/>
        <v>0.47</v>
      </c>
    </row>
    <row r="5342" spans="1:23" x14ac:dyDescent="0.3">
      <c r="A5342">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s="3">
        <v>13.98</v>
      </c>
      <c r="S5342" s="5">
        <v>2</v>
      </c>
      <c r="T5342" s="4">
        <v>0</v>
      </c>
      <c r="U5342" s="3">
        <v>6.0114000000000001</v>
      </c>
      <c r="V5342" t="str">
        <f t="shared" si="166"/>
        <v>Nov-2015</v>
      </c>
      <c r="W5342" s="4">
        <f t="shared" si="167"/>
        <v>0.43</v>
      </c>
    </row>
    <row r="5343" spans="1:23" x14ac:dyDescent="0.3">
      <c r="A534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s="3">
        <v>899.95</v>
      </c>
      <c r="S5343" s="5">
        <v>5</v>
      </c>
      <c r="T5343" s="4">
        <v>0</v>
      </c>
      <c r="U5343" s="3">
        <v>53.997</v>
      </c>
      <c r="V5343" t="str">
        <f t="shared" si="166"/>
        <v>Nov-2015</v>
      </c>
      <c r="W5343" s="4">
        <f t="shared" si="167"/>
        <v>0.06</v>
      </c>
    </row>
    <row r="5344" spans="1:23" x14ac:dyDescent="0.3">
      <c r="A5344">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s="3">
        <v>1.6319999999999999</v>
      </c>
      <c r="S5344" s="5">
        <v>1</v>
      </c>
      <c r="T5344" s="4">
        <v>0.2</v>
      </c>
      <c r="U5344" s="3">
        <v>0.55079999999999996</v>
      </c>
      <c r="V5344" t="str">
        <f t="shared" si="166"/>
        <v>Nov-2014</v>
      </c>
      <c r="W5344" s="4">
        <f t="shared" si="167"/>
        <v>0.33750000000000002</v>
      </c>
    </row>
    <row r="5345" spans="1:23" x14ac:dyDescent="0.3">
      <c r="A5345">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s="3">
        <v>267.95999999999998</v>
      </c>
      <c r="S5345" s="5">
        <v>5</v>
      </c>
      <c r="T5345" s="4">
        <v>0.2</v>
      </c>
      <c r="U5345" s="3">
        <v>16.747499999999999</v>
      </c>
      <c r="V5345" t="str">
        <f t="shared" si="166"/>
        <v>Nov-2014</v>
      </c>
      <c r="W5345" s="4">
        <f t="shared" si="167"/>
        <v>6.25E-2</v>
      </c>
    </row>
    <row r="5346" spans="1:23" x14ac:dyDescent="0.3">
      <c r="A5346">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s="3">
        <v>31.95</v>
      </c>
      <c r="S5346" s="5">
        <v>1</v>
      </c>
      <c r="T5346" s="4">
        <v>0</v>
      </c>
      <c r="U5346" s="3">
        <v>2.2364999999999999</v>
      </c>
      <c r="V5346" t="str">
        <f t="shared" si="166"/>
        <v>Oct-2015</v>
      </c>
      <c r="W5346" s="4">
        <f t="shared" si="167"/>
        <v>6.9999999999999993E-2</v>
      </c>
    </row>
    <row r="5347" spans="1:23" x14ac:dyDescent="0.3">
      <c r="A5347">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s="5">
        <v>4</v>
      </c>
      <c r="T5347" s="4">
        <v>0</v>
      </c>
      <c r="U5347" s="3">
        <v>210.49359999999999</v>
      </c>
      <c r="V5347" t="str">
        <f t="shared" si="166"/>
        <v>Mar-2017</v>
      </c>
      <c r="W5347" s="4">
        <f t="shared" si="167"/>
        <v>0.28999999999999998</v>
      </c>
    </row>
    <row r="5348" spans="1:23" x14ac:dyDescent="0.3">
      <c r="A5348">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s="5">
        <v>3</v>
      </c>
      <c r="T5348" s="4">
        <v>0.2</v>
      </c>
      <c r="U5348" s="3">
        <v>3.9498000000000002</v>
      </c>
      <c r="V5348" t="str">
        <f t="shared" si="166"/>
        <v>Mar-2017</v>
      </c>
      <c r="W5348" s="4">
        <f t="shared" si="167"/>
        <v>0.36249999999999999</v>
      </c>
    </row>
    <row r="5349" spans="1:23" x14ac:dyDescent="0.3">
      <c r="A5349">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s="5">
        <v>2</v>
      </c>
      <c r="T5349" s="4">
        <v>0.2</v>
      </c>
      <c r="U5349" s="3">
        <v>2.8835999999999999</v>
      </c>
      <c r="V5349" t="str">
        <f t="shared" si="166"/>
        <v>Mar-2017</v>
      </c>
      <c r="W5349" s="4">
        <f t="shared" si="167"/>
        <v>0.33749999999999997</v>
      </c>
    </row>
    <row r="5350" spans="1:23" x14ac:dyDescent="0.3">
      <c r="A5350">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s="3">
        <v>32.340000000000003</v>
      </c>
      <c r="S5350" s="5">
        <v>3</v>
      </c>
      <c r="T5350" s="4">
        <v>0</v>
      </c>
      <c r="U5350" s="3">
        <v>15.523199999999999</v>
      </c>
      <c r="V5350" t="str">
        <f t="shared" si="166"/>
        <v>Jan-2015</v>
      </c>
      <c r="W5350" s="4">
        <f t="shared" si="167"/>
        <v>0.47999999999999993</v>
      </c>
    </row>
    <row r="5351" spans="1:23" x14ac:dyDescent="0.3">
      <c r="A5351">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s="3">
        <v>39.9</v>
      </c>
      <c r="S5351" s="5">
        <v>5</v>
      </c>
      <c r="T5351" s="4">
        <v>0</v>
      </c>
      <c r="U5351" s="3">
        <v>19.95</v>
      </c>
      <c r="V5351" t="str">
        <f t="shared" si="166"/>
        <v>Jan-2015</v>
      </c>
      <c r="W5351" s="4">
        <f t="shared" si="167"/>
        <v>0.5</v>
      </c>
    </row>
    <row r="5352" spans="1:23" x14ac:dyDescent="0.3">
      <c r="A5352">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143.85599999999999</v>
      </c>
      <c r="S5352" s="5">
        <v>9</v>
      </c>
      <c r="T5352" s="4">
        <v>0.2</v>
      </c>
      <c r="U5352" s="3">
        <v>48.551400000000001</v>
      </c>
      <c r="V5352" t="str">
        <f t="shared" si="166"/>
        <v>Dec-2017</v>
      </c>
      <c r="W5352" s="4">
        <f t="shared" si="167"/>
        <v>0.33750000000000002</v>
      </c>
    </row>
    <row r="5353" spans="1:23" x14ac:dyDescent="0.3">
      <c r="A535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s="3">
        <v>41.92</v>
      </c>
      <c r="S5353" s="5">
        <v>4</v>
      </c>
      <c r="T5353" s="4">
        <v>0.2</v>
      </c>
      <c r="U5353" s="3">
        <v>15.196</v>
      </c>
      <c r="V5353" t="str">
        <f t="shared" si="166"/>
        <v>Sep-2016</v>
      </c>
      <c r="W5353" s="4">
        <f t="shared" si="167"/>
        <v>0.36249999999999999</v>
      </c>
    </row>
    <row r="5354" spans="1:23" x14ac:dyDescent="0.3">
      <c r="A5354">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v>
      </c>
      <c r="S5354" s="5">
        <v>2</v>
      </c>
      <c r="T5354" s="4">
        <v>0.2</v>
      </c>
      <c r="U5354" s="3">
        <v>37.078200000000002</v>
      </c>
      <c r="V5354" t="str">
        <f t="shared" si="166"/>
        <v>Sep-2016</v>
      </c>
      <c r="W5354" s="4">
        <f t="shared" si="167"/>
        <v>0.1125</v>
      </c>
    </row>
    <row r="5355" spans="1:23" x14ac:dyDescent="0.3">
      <c r="A5355">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s="5">
        <v>8</v>
      </c>
      <c r="T5355" s="4">
        <v>0</v>
      </c>
      <c r="U5355" s="3">
        <v>41.021599999999999</v>
      </c>
      <c r="V5355" t="str">
        <f t="shared" si="166"/>
        <v>Sep-2016</v>
      </c>
      <c r="W5355" s="4">
        <f t="shared" si="167"/>
        <v>0.47</v>
      </c>
    </row>
    <row r="5356" spans="1:23" x14ac:dyDescent="0.3">
      <c r="A5356">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s="3">
        <v>279.45600000000002</v>
      </c>
      <c r="S5356" s="5">
        <v>6</v>
      </c>
      <c r="T5356" s="4">
        <v>0.2</v>
      </c>
      <c r="U5356" s="3">
        <v>20.959199999999999</v>
      </c>
      <c r="V5356" t="str">
        <f t="shared" si="166"/>
        <v>May-2014</v>
      </c>
      <c r="W5356" s="4">
        <f t="shared" si="167"/>
        <v>7.4999999999999997E-2</v>
      </c>
    </row>
    <row r="5357" spans="1:23" x14ac:dyDescent="0.3">
      <c r="A5357">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s="3">
        <v>8</v>
      </c>
      <c r="S5357" s="5">
        <v>2</v>
      </c>
      <c r="T5357" s="4">
        <v>0</v>
      </c>
      <c r="U5357" s="3">
        <v>3.84</v>
      </c>
      <c r="V5357" t="str">
        <f t="shared" si="166"/>
        <v>May-2014</v>
      </c>
      <c r="W5357" s="4">
        <f t="shared" si="167"/>
        <v>0.48</v>
      </c>
    </row>
    <row r="5358" spans="1:23" x14ac:dyDescent="0.3">
      <c r="A5358">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s="3">
        <v>27.24</v>
      </c>
      <c r="S5358" s="5">
        <v>5</v>
      </c>
      <c r="T5358" s="4">
        <v>0.2</v>
      </c>
      <c r="U5358" s="3">
        <v>9.5340000000000007</v>
      </c>
      <c r="V5358" t="str">
        <f t="shared" si="166"/>
        <v>Oct-2016</v>
      </c>
      <c r="W5358" s="4">
        <f t="shared" si="167"/>
        <v>0.35000000000000003</v>
      </c>
    </row>
    <row r="5359" spans="1:23" x14ac:dyDescent="0.3">
      <c r="A5359">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s="5">
        <v>1</v>
      </c>
      <c r="T5359" s="4">
        <v>0</v>
      </c>
      <c r="U5359" s="3">
        <v>1.6359999999999999</v>
      </c>
      <c r="V5359" t="str">
        <f t="shared" si="166"/>
        <v>Aug-2014</v>
      </c>
      <c r="W5359" s="4">
        <f t="shared" si="167"/>
        <v>9.9999999999999992E-2</v>
      </c>
    </row>
    <row r="5360" spans="1:23" x14ac:dyDescent="0.3">
      <c r="A5360">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s="3">
        <v>15.78</v>
      </c>
      <c r="S5360" s="5">
        <v>2</v>
      </c>
      <c r="T5360" s="4">
        <v>0</v>
      </c>
      <c r="U5360" s="3">
        <v>0.63119999999999998</v>
      </c>
      <c r="V5360" t="str">
        <f t="shared" si="166"/>
        <v>Aug-2014</v>
      </c>
      <c r="W5360" s="4">
        <f t="shared" si="167"/>
        <v>0.04</v>
      </c>
    </row>
    <row r="5361" spans="1:23" x14ac:dyDescent="0.3">
      <c r="A5361">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s="5">
        <v>2</v>
      </c>
      <c r="T5361" s="4">
        <v>0</v>
      </c>
      <c r="U5361" s="3">
        <v>12.8744</v>
      </c>
      <c r="V5361" t="str">
        <f t="shared" si="166"/>
        <v>Aug-2014</v>
      </c>
      <c r="W5361" s="4">
        <f t="shared" si="167"/>
        <v>0.28000000000000003</v>
      </c>
    </row>
    <row r="5362" spans="1:23" x14ac:dyDescent="0.3">
      <c r="A5362">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198.27199999999999</v>
      </c>
      <c r="S5362" s="5">
        <v>8</v>
      </c>
      <c r="T5362" s="4">
        <v>0.2</v>
      </c>
      <c r="U5362" s="3">
        <v>-32.219200000000001</v>
      </c>
      <c r="V5362" t="str">
        <f t="shared" si="166"/>
        <v>Apr-2017</v>
      </c>
      <c r="W5362" s="4">
        <f t="shared" si="167"/>
        <v>-0.16250000000000001</v>
      </c>
    </row>
    <row r="5363" spans="1:23" x14ac:dyDescent="0.3">
      <c r="A536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v>
      </c>
      <c r="S5363" s="5">
        <v>5</v>
      </c>
      <c r="T5363" s="4">
        <v>0.2</v>
      </c>
      <c r="U5363" s="3">
        <v>54.057000000000002</v>
      </c>
      <c r="V5363" t="str">
        <f t="shared" si="166"/>
        <v>Jun-2017</v>
      </c>
      <c r="W5363" s="4">
        <f t="shared" si="167"/>
        <v>7.4999999999999997E-2</v>
      </c>
    </row>
    <row r="5364" spans="1:23" x14ac:dyDescent="0.3">
      <c r="A5364">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s="3">
        <v>70.56</v>
      </c>
      <c r="S5364" s="5">
        <v>6</v>
      </c>
      <c r="T5364" s="4">
        <v>0</v>
      </c>
      <c r="U5364" s="3">
        <v>23.990400000000001</v>
      </c>
      <c r="V5364" t="str">
        <f t="shared" si="166"/>
        <v>Jan-2017</v>
      </c>
      <c r="W5364" s="4">
        <f t="shared" si="167"/>
        <v>0.34</v>
      </c>
    </row>
    <row r="5365" spans="1:23" x14ac:dyDescent="0.3">
      <c r="A5365">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s="3">
        <v>81.96</v>
      </c>
      <c r="S5365" s="5">
        <v>2</v>
      </c>
      <c r="T5365" s="4">
        <v>0</v>
      </c>
      <c r="U5365" s="3">
        <v>22.948799999999999</v>
      </c>
      <c r="V5365" t="str">
        <f t="shared" si="166"/>
        <v>Jan-2017</v>
      </c>
      <c r="W5365" s="4">
        <f t="shared" si="167"/>
        <v>0.28000000000000003</v>
      </c>
    </row>
    <row r="5366" spans="1:23" x14ac:dyDescent="0.3">
      <c r="A5366">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s="3">
        <v>64.864000000000004</v>
      </c>
      <c r="S5366" s="5">
        <v>4</v>
      </c>
      <c r="T5366" s="4">
        <v>0.2</v>
      </c>
      <c r="U5366" s="3">
        <v>6.4863999999999997</v>
      </c>
      <c r="V5366" t="str">
        <f t="shared" si="166"/>
        <v>Jan-2014</v>
      </c>
      <c r="W5366" s="4">
        <f t="shared" si="167"/>
        <v>9.9999999999999992E-2</v>
      </c>
    </row>
    <row r="5367" spans="1:23" x14ac:dyDescent="0.3">
      <c r="A5367">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s="5">
        <v>1</v>
      </c>
      <c r="T5367" s="4">
        <v>0.2</v>
      </c>
      <c r="U5367" s="3">
        <v>13.2293</v>
      </c>
      <c r="V5367" t="str">
        <f t="shared" si="166"/>
        <v>Nov-2016</v>
      </c>
      <c r="W5367" s="4">
        <f t="shared" si="167"/>
        <v>8.7499999999999994E-2</v>
      </c>
    </row>
    <row r="5368" spans="1:23" x14ac:dyDescent="0.3">
      <c r="A5368">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88.775999999999996</v>
      </c>
      <c r="S5368" s="5">
        <v>3</v>
      </c>
      <c r="T5368" s="4">
        <v>0.2</v>
      </c>
      <c r="U5368" s="3">
        <v>7.7679</v>
      </c>
      <c r="V5368" t="str">
        <f t="shared" si="166"/>
        <v>Jun-2017</v>
      </c>
      <c r="W5368" s="4">
        <f t="shared" si="167"/>
        <v>8.7500000000000008E-2</v>
      </c>
    </row>
    <row r="5369" spans="1:23" x14ac:dyDescent="0.3">
      <c r="A5369">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s="5">
        <v>4</v>
      </c>
      <c r="T5369" s="4">
        <v>0</v>
      </c>
      <c r="U5369" s="3">
        <v>5.4332000000000003</v>
      </c>
      <c r="V5369" t="str">
        <f t="shared" si="166"/>
        <v>Jun-2017</v>
      </c>
      <c r="W5369" s="4">
        <f t="shared" si="167"/>
        <v>0.47000000000000003</v>
      </c>
    </row>
    <row r="5370" spans="1:23" x14ac:dyDescent="0.3">
      <c r="A5370">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s="5">
        <v>1</v>
      </c>
      <c r="T5370" s="4">
        <v>0</v>
      </c>
      <c r="U5370" s="3">
        <v>3.895</v>
      </c>
      <c r="V5370" t="str">
        <f t="shared" si="166"/>
        <v>Jun-2017</v>
      </c>
      <c r="W5370" s="4">
        <f t="shared" si="167"/>
        <v>0.25</v>
      </c>
    </row>
    <row r="5371" spans="1:23" x14ac:dyDescent="0.3">
      <c r="A5371">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s="3">
        <v>85.055999999999997</v>
      </c>
      <c r="S5371" s="5">
        <v>3</v>
      </c>
      <c r="T5371" s="4">
        <v>0.2</v>
      </c>
      <c r="U5371" s="3">
        <v>28.706399999999999</v>
      </c>
      <c r="V5371" t="str">
        <f t="shared" si="166"/>
        <v>Sep-2017</v>
      </c>
      <c r="W5371" s="4">
        <f t="shared" si="167"/>
        <v>0.33749999999999997</v>
      </c>
    </row>
    <row r="5372" spans="1:23" x14ac:dyDescent="0.3">
      <c r="A5372">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s="3">
        <v>273.95999999999998</v>
      </c>
      <c r="S5372" s="5">
        <v>2</v>
      </c>
      <c r="T5372" s="4">
        <v>0</v>
      </c>
      <c r="U5372" s="3">
        <v>71.229600000000005</v>
      </c>
      <c r="V5372" t="str">
        <f t="shared" si="166"/>
        <v>Apr-2017</v>
      </c>
      <c r="W5372" s="4">
        <f t="shared" si="167"/>
        <v>0.26000000000000006</v>
      </c>
    </row>
    <row r="5373" spans="1:23" x14ac:dyDescent="0.3">
      <c r="A537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s="3">
        <v>306.89999999999998</v>
      </c>
      <c r="S5373" s="5">
        <v>3</v>
      </c>
      <c r="T5373" s="4">
        <v>0</v>
      </c>
      <c r="U5373" s="3">
        <v>79.793999999999997</v>
      </c>
      <c r="V5373" t="str">
        <f t="shared" si="166"/>
        <v>Apr-2017</v>
      </c>
      <c r="W5373" s="4">
        <f t="shared" si="167"/>
        <v>0.26</v>
      </c>
    </row>
    <row r="5374" spans="1:23" x14ac:dyDescent="0.3">
      <c r="A5374">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v>
      </c>
      <c r="S5374" s="5">
        <v>3</v>
      </c>
      <c r="T5374" s="4">
        <v>0.2</v>
      </c>
      <c r="U5374" s="3">
        <v>5.4432</v>
      </c>
      <c r="V5374" t="str">
        <f t="shared" si="166"/>
        <v>Oct-2015</v>
      </c>
      <c r="W5374" s="4">
        <f t="shared" si="167"/>
        <v>0.35000000000000003</v>
      </c>
    </row>
    <row r="5375" spans="1:23" x14ac:dyDescent="0.3">
      <c r="A5375">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s="5">
        <v>7</v>
      </c>
      <c r="T5375" s="4">
        <v>0.3</v>
      </c>
      <c r="U5375" s="3">
        <v>-69.472200000000001</v>
      </c>
      <c r="V5375" t="str">
        <f t="shared" si="166"/>
        <v>Oct-2015</v>
      </c>
      <c r="W5375" s="4">
        <f t="shared" si="167"/>
        <v>-0.2</v>
      </c>
    </row>
    <row r="5376" spans="1:23" x14ac:dyDescent="0.3">
      <c r="A5376">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v>
      </c>
      <c r="S5376" s="5">
        <v>2</v>
      </c>
      <c r="T5376" s="4">
        <v>0.2</v>
      </c>
      <c r="U5376" s="3">
        <v>3.6288</v>
      </c>
      <c r="V5376" t="str">
        <f t="shared" si="166"/>
        <v>Oct-2015</v>
      </c>
      <c r="W5376" s="4">
        <f t="shared" si="167"/>
        <v>0.35</v>
      </c>
    </row>
    <row r="5377" spans="1:23" x14ac:dyDescent="0.3">
      <c r="A5377">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s="5">
        <v>6</v>
      </c>
      <c r="T5377" s="4">
        <v>0</v>
      </c>
      <c r="U5377" s="3">
        <v>9.8160000000000007</v>
      </c>
      <c r="V5377" t="str">
        <f t="shared" si="166"/>
        <v>May-2017</v>
      </c>
      <c r="W5377" s="4">
        <f t="shared" si="167"/>
        <v>0.1</v>
      </c>
    </row>
    <row r="5378" spans="1:23" x14ac:dyDescent="0.3">
      <c r="A5378">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s="3">
        <v>31.44</v>
      </c>
      <c r="S5378" s="5">
        <v>3</v>
      </c>
      <c r="T5378" s="4">
        <v>0</v>
      </c>
      <c r="U5378" s="3">
        <v>7.86</v>
      </c>
      <c r="V5378" t="str">
        <f t="shared" si="166"/>
        <v>May-2017</v>
      </c>
      <c r="W5378" s="4">
        <f t="shared" si="167"/>
        <v>0.25</v>
      </c>
    </row>
    <row r="5379" spans="1:23" x14ac:dyDescent="0.3">
      <c r="A5379">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s="5">
        <v>7</v>
      </c>
      <c r="T5379" s="4">
        <v>0.2</v>
      </c>
      <c r="U5379" s="3">
        <v>117.6147</v>
      </c>
      <c r="V5379" t="str">
        <f t="shared" ref="V5379:V5442" si="168">TEXT(D5379,"mmm-yyyy")</f>
        <v>Dec-2014</v>
      </c>
      <c r="W5379" s="4">
        <f t="shared" ref="W5379:W5442" si="169">IF(R5379=0,0,U5379/R5379)</f>
        <v>0.33750000000000002</v>
      </c>
    </row>
    <row r="5380" spans="1:23" x14ac:dyDescent="0.3">
      <c r="A5380">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s="5">
        <v>4</v>
      </c>
      <c r="T5380" s="4">
        <v>0.2</v>
      </c>
      <c r="U5380" s="3">
        <v>-30.2288</v>
      </c>
      <c r="V5380" t="str">
        <f t="shared" si="168"/>
        <v>Dec-2014</v>
      </c>
      <c r="W5380" s="4">
        <f t="shared" si="169"/>
        <v>-0.17500000000000002</v>
      </c>
    </row>
    <row r="5381" spans="1:23" x14ac:dyDescent="0.3">
      <c r="A5381">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s="3">
        <v>15.54</v>
      </c>
      <c r="S5381" s="5">
        <v>3</v>
      </c>
      <c r="T5381" s="4">
        <v>0</v>
      </c>
      <c r="U5381" s="3">
        <v>7.6146000000000003</v>
      </c>
      <c r="V5381" t="str">
        <f t="shared" si="168"/>
        <v>Aug-2016</v>
      </c>
      <c r="W5381" s="4">
        <f t="shared" si="169"/>
        <v>0.49000000000000005</v>
      </c>
    </row>
    <row r="5382" spans="1:23" x14ac:dyDescent="0.3">
      <c r="A5382">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s="3">
        <v>105.55200000000001</v>
      </c>
      <c r="S5382" s="5">
        <v>6</v>
      </c>
      <c r="T5382" s="4">
        <v>0.2</v>
      </c>
      <c r="U5382" s="3">
        <v>35.623800000000003</v>
      </c>
      <c r="V5382" t="str">
        <f t="shared" si="168"/>
        <v>Aug-2016</v>
      </c>
      <c r="W5382" s="4">
        <f t="shared" si="169"/>
        <v>0.33750000000000002</v>
      </c>
    </row>
    <row r="5383" spans="1:23" x14ac:dyDescent="0.3">
      <c r="A538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s="3">
        <v>25.92</v>
      </c>
      <c r="S5383" s="5">
        <v>5</v>
      </c>
      <c r="T5383" s="4">
        <v>0.2</v>
      </c>
      <c r="U5383" s="3">
        <v>9.0719999999999992</v>
      </c>
      <c r="V5383" t="str">
        <f t="shared" si="168"/>
        <v>Sep-2016</v>
      </c>
      <c r="W5383" s="4">
        <f t="shared" si="169"/>
        <v>0.34999999999999992</v>
      </c>
    </row>
    <row r="5384" spans="1:23" x14ac:dyDescent="0.3">
      <c r="A5384">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s="3">
        <v>15.808</v>
      </c>
      <c r="S5384" s="5">
        <v>8</v>
      </c>
      <c r="T5384" s="4">
        <v>0.2</v>
      </c>
      <c r="U5384" s="3">
        <v>5.3352000000000004</v>
      </c>
      <c r="V5384" t="str">
        <f t="shared" si="168"/>
        <v>Sep-2016</v>
      </c>
      <c r="W5384" s="4">
        <f t="shared" si="169"/>
        <v>0.33750000000000002</v>
      </c>
    </row>
    <row r="5385" spans="1:23" x14ac:dyDescent="0.3">
      <c r="A5385">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s="3">
        <v>10.368</v>
      </c>
      <c r="S5385" s="5">
        <v>2</v>
      </c>
      <c r="T5385" s="4">
        <v>0.2</v>
      </c>
      <c r="U5385" s="3">
        <v>3.7584</v>
      </c>
      <c r="V5385" t="str">
        <f t="shared" si="168"/>
        <v>Sep-2016</v>
      </c>
      <c r="W5385" s="4">
        <f t="shared" si="169"/>
        <v>0.36249999999999999</v>
      </c>
    </row>
    <row r="5386" spans="1:23" x14ac:dyDescent="0.3">
      <c r="A5386">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s="5">
        <v>3</v>
      </c>
      <c r="T5386" s="4">
        <v>0.4</v>
      </c>
      <c r="U5386" s="3">
        <v>41.79</v>
      </c>
      <c r="V5386" t="str">
        <f t="shared" si="168"/>
        <v>Jul-2017</v>
      </c>
      <c r="W5386" s="4">
        <f t="shared" si="169"/>
        <v>0.11666666666666667</v>
      </c>
    </row>
    <row r="5387" spans="1:23" x14ac:dyDescent="0.3">
      <c r="A5387">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s="3">
        <v>545.91600000000005</v>
      </c>
      <c r="S5387" s="5">
        <v>14</v>
      </c>
      <c r="T5387" s="4">
        <v>0.4</v>
      </c>
      <c r="U5387" s="3">
        <v>72.788799999999995</v>
      </c>
      <c r="V5387" t="str">
        <f t="shared" si="168"/>
        <v>Jul-2017</v>
      </c>
      <c r="W5387" s="4">
        <f t="shared" si="169"/>
        <v>0.1333333333333333</v>
      </c>
    </row>
    <row r="5388" spans="1:23" x14ac:dyDescent="0.3">
      <c r="A5388">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s="3">
        <v>40.409999999999997</v>
      </c>
      <c r="S5388" s="5">
        <v>9</v>
      </c>
      <c r="T5388" s="4">
        <v>0</v>
      </c>
      <c r="U5388" s="3">
        <v>18.5886</v>
      </c>
      <c r="V5388" t="str">
        <f t="shared" si="168"/>
        <v>Mar-2017</v>
      </c>
      <c r="W5388" s="4">
        <f t="shared" si="169"/>
        <v>0.46</v>
      </c>
    </row>
    <row r="5389" spans="1:23" x14ac:dyDescent="0.3">
      <c r="A5389">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s="5">
        <v>3</v>
      </c>
      <c r="T5389" s="4">
        <v>0.2</v>
      </c>
      <c r="U5389" s="3">
        <v>10.4985</v>
      </c>
      <c r="V5389" t="str">
        <f t="shared" si="168"/>
        <v>Feb-2017</v>
      </c>
      <c r="W5389" s="4">
        <f t="shared" si="169"/>
        <v>6.25E-2</v>
      </c>
    </row>
    <row r="5390" spans="1:23" x14ac:dyDescent="0.3">
      <c r="A5390">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s="3">
        <v>109.53</v>
      </c>
      <c r="S5390" s="5">
        <v>3</v>
      </c>
      <c r="T5390" s="4">
        <v>0</v>
      </c>
      <c r="U5390" s="3">
        <v>47.097900000000003</v>
      </c>
      <c r="V5390" t="str">
        <f t="shared" si="168"/>
        <v>Feb-2017</v>
      </c>
      <c r="W5390" s="4">
        <f t="shared" si="169"/>
        <v>0.43</v>
      </c>
    </row>
    <row r="5391" spans="1:23" x14ac:dyDescent="0.3">
      <c r="A5391">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s="5">
        <v>2</v>
      </c>
      <c r="T5391" s="4">
        <v>0</v>
      </c>
      <c r="U5391" s="3">
        <v>4.8117999999999999</v>
      </c>
      <c r="V5391" t="str">
        <f t="shared" si="168"/>
        <v>Feb-2017</v>
      </c>
      <c r="W5391" s="4">
        <f t="shared" si="169"/>
        <v>0.49</v>
      </c>
    </row>
    <row r="5392" spans="1:23" x14ac:dyDescent="0.3">
      <c r="A5392">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s="3">
        <v>26.352</v>
      </c>
      <c r="S5392" s="5">
        <v>3</v>
      </c>
      <c r="T5392" s="4">
        <v>0.2</v>
      </c>
      <c r="U5392" s="3">
        <v>9.5526</v>
      </c>
      <c r="V5392" t="str">
        <f t="shared" si="168"/>
        <v>Nov-2017</v>
      </c>
      <c r="W5392" s="4">
        <f t="shared" si="169"/>
        <v>0.36249999999999999</v>
      </c>
    </row>
    <row r="5393" spans="1:23" x14ac:dyDescent="0.3">
      <c r="A539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s="3">
        <v>22.5</v>
      </c>
      <c r="S5393" s="5">
        <v>6</v>
      </c>
      <c r="T5393" s="4">
        <v>0</v>
      </c>
      <c r="U5393" s="3">
        <v>10.8</v>
      </c>
      <c r="V5393" t="str">
        <f t="shared" si="168"/>
        <v>Nov-2014</v>
      </c>
      <c r="W5393" s="4">
        <f t="shared" si="169"/>
        <v>0.48000000000000004</v>
      </c>
    </row>
    <row r="5394" spans="1:23" x14ac:dyDescent="0.3">
      <c r="A5394">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s="3">
        <v>9.9600000000000009</v>
      </c>
      <c r="S5394" s="5">
        <v>2</v>
      </c>
      <c r="T5394" s="4">
        <v>0</v>
      </c>
      <c r="U5394" s="3">
        <v>4.5815999999999999</v>
      </c>
      <c r="V5394" t="str">
        <f t="shared" si="168"/>
        <v>Nov-2014</v>
      </c>
      <c r="W5394" s="4">
        <f t="shared" si="169"/>
        <v>0.45999999999999996</v>
      </c>
    </row>
    <row r="5395" spans="1:23" x14ac:dyDescent="0.3">
      <c r="A5395">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s="3">
        <v>213.08</v>
      </c>
      <c r="S5395" s="5">
        <v>7</v>
      </c>
      <c r="T5395" s="4">
        <v>0</v>
      </c>
      <c r="U5395" s="3">
        <v>102.2784</v>
      </c>
      <c r="V5395" t="str">
        <f t="shared" si="168"/>
        <v>Nov-2014</v>
      </c>
      <c r="W5395" s="4">
        <f t="shared" si="169"/>
        <v>0.48</v>
      </c>
    </row>
    <row r="5396" spans="1:23" x14ac:dyDescent="0.3">
      <c r="A5396">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s="3">
        <v>1025.8800000000001</v>
      </c>
      <c r="S5396" s="5">
        <v>6</v>
      </c>
      <c r="T5396" s="4">
        <v>0</v>
      </c>
      <c r="U5396" s="3">
        <v>235.95240000000001</v>
      </c>
      <c r="V5396" t="str">
        <f t="shared" si="168"/>
        <v>Nov-2014</v>
      </c>
      <c r="W5396" s="4">
        <f t="shared" si="169"/>
        <v>0.22999999999999998</v>
      </c>
    </row>
    <row r="5397" spans="1:23" x14ac:dyDescent="0.3">
      <c r="A5397">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s="3">
        <v>21.98</v>
      </c>
      <c r="S5397" s="5">
        <v>7</v>
      </c>
      <c r="T5397" s="4">
        <v>0</v>
      </c>
      <c r="U5397" s="3">
        <v>9.891</v>
      </c>
      <c r="V5397" t="str">
        <f t="shared" si="168"/>
        <v>Nov-2014</v>
      </c>
      <c r="W5397" s="4">
        <f t="shared" si="169"/>
        <v>0.45</v>
      </c>
    </row>
    <row r="5398" spans="1:23" x14ac:dyDescent="0.3">
      <c r="A5398">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s="3">
        <v>63.2</v>
      </c>
      <c r="S5398" s="5">
        <v>5</v>
      </c>
      <c r="T5398" s="4">
        <v>0</v>
      </c>
      <c r="U5398" s="3">
        <v>23.384</v>
      </c>
      <c r="V5398" t="str">
        <f t="shared" si="168"/>
        <v>Sep-2016</v>
      </c>
      <c r="W5398" s="4">
        <f t="shared" si="169"/>
        <v>0.37</v>
      </c>
    </row>
    <row r="5399" spans="1:23" x14ac:dyDescent="0.3">
      <c r="A5399">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s="5">
        <v>12</v>
      </c>
      <c r="T5399" s="4">
        <v>0</v>
      </c>
      <c r="U5399" s="3">
        <v>11.31</v>
      </c>
      <c r="V5399" t="str">
        <f t="shared" si="168"/>
        <v>Nov-2016</v>
      </c>
      <c r="W5399" s="4">
        <f t="shared" si="169"/>
        <v>0.29000000000000004</v>
      </c>
    </row>
    <row r="5400" spans="1:23" x14ac:dyDescent="0.3">
      <c r="A5400">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s="5">
        <v>3</v>
      </c>
      <c r="T5400" s="4">
        <v>0.7</v>
      </c>
      <c r="U5400" s="3">
        <v>-2.0348999999999999</v>
      </c>
      <c r="V5400" t="str">
        <f t="shared" si="168"/>
        <v>Oct-2016</v>
      </c>
      <c r="W5400" s="4">
        <f t="shared" si="169"/>
        <v>-0.7</v>
      </c>
    </row>
    <row r="5401" spans="1:23" x14ac:dyDescent="0.3">
      <c r="A5401">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s="5">
        <v>5</v>
      </c>
      <c r="T5401" s="4">
        <v>0.15</v>
      </c>
      <c r="U5401" s="3">
        <v>6.5490000000000004</v>
      </c>
      <c r="V5401" t="str">
        <f t="shared" si="168"/>
        <v>Apr-2016</v>
      </c>
      <c r="W5401" s="4">
        <f t="shared" si="169"/>
        <v>1.1764705882352943E-2</v>
      </c>
    </row>
    <row r="5402" spans="1:23" x14ac:dyDescent="0.3">
      <c r="A5402">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s="3">
        <v>71.98</v>
      </c>
      <c r="S5402" s="5">
        <v>2</v>
      </c>
      <c r="T5402" s="4">
        <v>0</v>
      </c>
      <c r="U5402" s="3">
        <v>15.1158</v>
      </c>
      <c r="V5402" t="str">
        <f t="shared" si="168"/>
        <v>Sep-2017</v>
      </c>
      <c r="W5402" s="4">
        <f t="shared" si="169"/>
        <v>0.21</v>
      </c>
    </row>
    <row r="5403" spans="1:23" x14ac:dyDescent="0.3">
      <c r="A540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s="3">
        <v>79.98</v>
      </c>
      <c r="S5403" s="5">
        <v>2</v>
      </c>
      <c r="T5403" s="4">
        <v>0</v>
      </c>
      <c r="U5403" s="3">
        <v>26.3934</v>
      </c>
      <c r="V5403" t="str">
        <f t="shared" si="168"/>
        <v>Sep-2017</v>
      </c>
      <c r="W5403" s="4">
        <f t="shared" si="169"/>
        <v>0.32999999999999996</v>
      </c>
    </row>
    <row r="5404" spans="1:23" x14ac:dyDescent="0.3">
      <c r="A5404">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s="5">
        <v>4</v>
      </c>
      <c r="T5404" s="4">
        <v>0.2</v>
      </c>
      <c r="U5404" s="3">
        <v>7.71</v>
      </c>
      <c r="V5404" t="str">
        <f t="shared" si="168"/>
        <v>Aug-2017</v>
      </c>
      <c r="W5404" s="4">
        <f t="shared" si="169"/>
        <v>0.3125</v>
      </c>
    </row>
    <row r="5405" spans="1:23" x14ac:dyDescent="0.3">
      <c r="A5405">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3.7440000000000002</v>
      </c>
      <c r="S5405" s="5">
        <v>1</v>
      </c>
      <c r="T5405" s="4">
        <v>0.2</v>
      </c>
      <c r="U5405" s="3">
        <v>1.3104</v>
      </c>
      <c r="V5405" t="str">
        <f t="shared" si="168"/>
        <v>Aug-2017</v>
      </c>
      <c r="W5405" s="4">
        <f t="shared" si="169"/>
        <v>0.35</v>
      </c>
    </row>
    <row r="5406" spans="1:23" x14ac:dyDescent="0.3">
      <c r="A5406">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v>
      </c>
      <c r="S5406" s="5">
        <v>5</v>
      </c>
      <c r="T5406" s="4">
        <v>0.2</v>
      </c>
      <c r="U5406" s="3">
        <v>55.744999999999997</v>
      </c>
      <c r="V5406" t="str">
        <f t="shared" si="168"/>
        <v>Feb-2016</v>
      </c>
      <c r="W5406" s="4">
        <f t="shared" si="169"/>
        <v>0.125</v>
      </c>
    </row>
    <row r="5407" spans="1:23" x14ac:dyDescent="0.3">
      <c r="A5407">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s="3">
        <v>36.24</v>
      </c>
      <c r="S5407" s="5">
        <v>1</v>
      </c>
      <c r="T5407" s="4">
        <v>0</v>
      </c>
      <c r="U5407" s="3">
        <v>15.220800000000001</v>
      </c>
      <c r="V5407" t="str">
        <f t="shared" si="168"/>
        <v>Feb-2016</v>
      </c>
      <c r="W5407" s="4">
        <f t="shared" si="169"/>
        <v>0.42</v>
      </c>
    </row>
    <row r="5408" spans="1:23" x14ac:dyDescent="0.3">
      <c r="A5408">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10.65</v>
      </c>
      <c r="S5408" s="5">
        <v>3</v>
      </c>
      <c r="T5408" s="4">
        <v>0</v>
      </c>
      <c r="U5408" s="3">
        <v>5.0054999999999996</v>
      </c>
      <c r="V5408" t="str">
        <f t="shared" si="168"/>
        <v>Feb-2016</v>
      </c>
      <c r="W5408" s="4">
        <f t="shared" si="169"/>
        <v>0.47</v>
      </c>
    </row>
    <row r="5409" spans="1:23" x14ac:dyDescent="0.3">
      <c r="A5409">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s="3">
        <v>87.92</v>
      </c>
      <c r="S5409" s="5">
        <v>4</v>
      </c>
      <c r="T5409" s="4">
        <v>0</v>
      </c>
      <c r="U5409" s="3">
        <v>40.443199999999997</v>
      </c>
      <c r="V5409" t="str">
        <f t="shared" si="168"/>
        <v>Dec-2017</v>
      </c>
      <c r="W5409" s="4">
        <f t="shared" si="169"/>
        <v>0.45999999999999996</v>
      </c>
    </row>
    <row r="5410" spans="1:23" x14ac:dyDescent="0.3">
      <c r="A5410">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s="3">
        <v>22.423999999999999</v>
      </c>
      <c r="S5410" s="5">
        <v>1</v>
      </c>
      <c r="T5410" s="4">
        <v>0.2</v>
      </c>
      <c r="U5410" s="3">
        <v>8.4090000000000007</v>
      </c>
      <c r="V5410" t="str">
        <f t="shared" si="168"/>
        <v>Dec-2017</v>
      </c>
      <c r="W5410" s="4">
        <f t="shared" si="169"/>
        <v>0.37500000000000006</v>
      </c>
    </row>
    <row r="5411" spans="1:23" x14ac:dyDescent="0.3">
      <c r="A5411">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s="3">
        <v>90.48</v>
      </c>
      <c r="S5411" s="5">
        <v>3</v>
      </c>
      <c r="T5411" s="4">
        <v>0.2</v>
      </c>
      <c r="U5411" s="3">
        <v>33.93</v>
      </c>
      <c r="V5411" t="str">
        <f t="shared" si="168"/>
        <v>Dec-2017</v>
      </c>
      <c r="W5411" s="4">
        <f t="shared" si="169"/>
        <v>0.375</v>
      </c>
    </row>
    <row r="5412" spans="1:23" x14ac:dyDescent="0.3">
      <c r="A5412">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s="3">
        <v>42.76</v>
      </c>
      <c r="S5412" s="5">
        <v>1</v>
      </c>
      <c r="T5412" s="4">
        <v>0</v>
      </c>
      <c r="U5412" s="3">
        <v>11.117599999999999</v>
      </c>
      <c r="V5412" t="str">
        <f t="shared" si="168"/>
        <v>Dec-2017</v>
      </c>
      <c r="W5412" s="4">
        <f t="shared" si="169"/>
        <v>0.26</v>
      </c>
    </row>
    <row r="5413" spans="1:23" x14ac:dyDescent="0.3">
      <c r="A541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s="3">
        <v>10.08</v>
      </c>
      <c r="S5413" s="5">
        <v>7</v>
      </c>
      <c r="T5413" s="4">
        <v>0.2</v>
      </c>
      <c r="U5413" s="3">
        <v>3.528</v>
      </c>
      <c r="V5413" t="str">
        <f t="shared" si="168"/>
        <v>Sep-2017</v>
      </c>
      <c r="W5413" s="4">
        <f t="shared" si="169"/>
        <v>0.35</v>
      </c>
    </row>
    <row r="5414" spans="1:23" x14ac:dyDescent="0.3">
      <c r="A5414">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s="3">
        <v>101.34</v>
      </c>
      <c r="S5414" s="5">
        <v>3</v>
      </c>
      <c r="T5414" s="4">
        <v>0</v>
      </c>
      <c r="U5414" s="3">
        <v>8.1072000000000006</v>
      </c>
      <c r="V5414" t="str">
        <f t="shared" si="168"/>
        <v>Sep-2017</v>
      </c>
      <c r="W5414" s="4">
        <f t="shared" si="169"/>
        <v>0.08</v>
      </c>
    </row>
    <row r="5415" spans="1:23" x14ac:dyDescent="0.3">
      <c r="A5415">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s="3">
        <v>224.75</v>
      </c>
      <c r="S5415" s="5">
        <v>5</v>
      </c>
      <c r="T5415" s="4">
        <v>0</v>
      </c>
      <c r="U5415" s="3">
        <v>62.93</v>
      </c>
      <c r="V5415" t="str">
        <f t="shared" si="168"/>
        <v>Sep-2016</v>
      </c>
      <c r="W5415" s="4">
        <f t="shared" si="169"/>
        <v>0.27999999999999997</v>
      </c>
    </row>
    <row r="5416" spans="1:23" x14ac:dyDescent="0.3">
      <c r="A5416">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s="3">
        <v>73.176000000000002</v>
      </c>
      <c r="S5416" s="5">
        <v>6</v>
      </c>
      <c r="T5416" s="4">
        <v>0.8</v>
      </c>
      <c r="U5416" s="3">
        <v>-197.5752</v>
      </c>
      <c r="V5416" t="str">
        <f t="shared" si="168"/>
        <v>Sep-2017</v>
      </c>
      <c r="W5416" s="4">
        <f t="shared" si="169"/>
        <v>-2.6999999999999997</v>
      </c>
    </row>
    <row r="5417" spans="1:23" x14ac:dyDescent="0.3">
      <c r="A5417">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20.736000000000001</v>
      </c>
      <c r="S5417" s="5">
        <v>4</v>
      </c>
      <c r="T5417" s="4">
        <v>0.2</v>
      </c>
      <c r="U5417" s="3">
        <v>7.2576000000000001</v>
      </c>
      <c r="V5417" t="str">
        <f t="shared" si="168"/>
        <v>Sep-2017</v>
      </c>
      <c r="W5417" s="4">
        <f t="shared" si="169"/>
        <v>0.35</v>
      </c>
    </row>
    <row r="5418" spans="1:23" x14ac:dyDescent="0.3">
      <c r="A5418">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s="5">
        <v>2</v>
      </c>
      <c r="T5418" s="4">
        <v>0.2</v>
      </c>
      <c r="U5418" s="3">
        <v>-8.9963999999999995</v>
      </c>
      <c r="V5418" t="str">
        <f t="shared" si="168"/>
        <v>Sep-2017</v>
      </c>
      <c r="W5418" s="4">
        <f t="shared" si="169"/>
        <v>-0.22499999999999998</v>
      </c>
    </row>
    <row r="5419" spans="1:23" x14ac:dyDescent="0.3">
      <c r="A5419">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s="3">
        <v>15.36</v>
      </c>
      <c r="S5419" s="5">
        <v>2</v>
      </c>
      <c r="T5419" s="4">
        <v>0</v>
      </c>
      <c r="U5419" s="3">
        <v>7.68</v>
      </c>
      <c r="V5419" t="str">
        <f t="shared" si="168"/>
        <v>Oct-2014</v>
      </c>
      <c r="W5419" s="4">
        <f t="shared" si="169"/>
        <v>0.5</v>
      </c>
    </row>
    <row r="5420" spans="1:23" x14ac:dyDescent="0.3">
      <c r="A5420">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36.287999999999997</v>
      </c>
      <c r="S5420" s="5">
        <v>7</v>
      </c>
      <c r="T5420" s="4">
        <v>0.2</v>
      </c>
      <c r="U5420" s="3">
        <v>12.700799999999999</v>
      </c>
      <c r="V5420" t="str">
        <f t="shared" si="168"/>
        <v>Oct-2015</v>
      </c>
      <c r="W5420" s="4">
        <f t="shared" si="169"/>
        <v>0.35000000000000003</v>
      </c>
    </row>
    <row r="5421" spans="1:23" x14ac:dyDescent="0.3">
      <c r="A5421">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s="5">
        <v>2</v>
      </c>
      <c r="T5421" s="4">
        <v>0.2</v>
      </c>
      <c r="U5421" s="3">
        <v>15.038399999999999</v>
      </c>
      <c r="V5421" t="str">
        <f t="shared" si="168"/>
        <v>Oct-2015</v>
      </c>
      <c r="W5421" s="4">
        <f t="shared" si="169"/>
        <v>0.1</v>
      </c>
    </row>
    <row r="5422" spans="1:23" x14ac:dyDescent="0.3">
      <c r="A5422">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s="3">
        <v>280.78199999999998</v>
      </c>
      <c r="S5422" s="5">
        <v>3</v>
      </c>
      <c r="T5422" s="4">
        <v>0.4</v>
      </c>
      <c r="U5422" s="3">
        <v>-60.836100000000002</v>
      </c>
      <c r="V5422" t="str">
        <f t="shared" si="168"/>
        <v>Apr-2016</v>
      </c>
      <c r="W5422" s="4">
        <f t="shared" si="169"/>
        <v>-0.21666666666666667</v>
      </c>
    </row>
    <row r="5423" spans="1:23" x14ac:dyDescent="0.3">
      <c r="A542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31.984000000000002</v>
      </c>
      <c r="S5423" s="5">
        <v>2</v>
      </c>
      <c r="T5423" s="4">
        <v>0.2</v>
      </c>
      <c r="U5423" s="3">
        <v>1.1994</v>
      </c>
      <c r="V5423" t="str">
        <f t="shared" si="168"/>
        <v>Apr-2016</v>
      </c>
      <c r="W5423" s="4">
        <f t="shared" si="169"/>
        <v>3.7499999999999999E-2</v>
      </c>
    </row>
    <row r="5424" spans="1:23" x14ac:dyDescent="0.3">
      <c r="A5424">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s="5">
        <v>3</v>
      </c>
      <c r="T5424" s="4">
        <v>0.2</v>
      </c>
      <c r="U5424" s="3">
        <v>3.9312</v>
      </c>
      <c r="V5424" t="str">
        <f t="shared" si="168"/>
        <v>Jan-2017</v>
      </c>
      <c r="W5424" s="4">
        <f t="shared" si="169"/>
        <v>0.35000000000000003</v>
      </c>
    </row>
    <row r="5425" spans="1:23" x14ac:dyDescent="0.3">
      <c r="A5425">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s="3">
        <v>26.4</v>
      </c>
      <c r="S5425" s="5">
        <v>5</v>
      </c>
      <c r="T5425" s="4">
        <v>0</v>
      </c>
      <c r="U5425" s="3">
        <v>11.88</v>
      </c>
      <c r="V5425" t="str">
        <f t="shared" si="168"/>
        <v>Nov-2017</v>
      </c>
      <c r="W5425" s="4">
        <f t="shared" si="169"/>
        <v>0.45000000000000007</v>
      </c>
    </row>
    <row r="5426" spans="1:23" x14ac:dyDescent="0.3">
      <c r="A5426">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s="3">
        <v>3.52</v>
      </c>
      <c r="S5426" s="5">
        <v>2</v>
      </c>
      <c r="T5426" s="4">
        <v>0</v>
      </c>
      <c r="U5426" s="3">
        <v>1.0207999999999999</v>
      </c>
      <c r="V5426" t="str">
        <f t="shared" si="168"/>
        <v>Jan-2017</v>
      </c>
      <c r="W5426" s="4">
        <f t="shared" si="169"/>
        <v>0.28999999999999998</v>
      </c>
    </row>
    <row r="5427" spans="1:23" x14ac:dyDescent="0.3">
      <c r="A5427">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s="3">
        <v>1649.95</v>
      </c>
      <c r="S5427" s="5">
        <v>5</v>
      </c>
      <c r="T5427" s="4">
        <v>0</v>
      </c>
      <c r="U5427" s="3">
        <v>659.98</v>
      </c>
      <c r="V5427" t="str">
        <f t="shared" si="168"/>
        <v>Dec-2016</v>
      </c>
      <c r="W5427" s="4">
        <f t="shared" si="169"/>
        <v>0.4</v>
      </c>
    </row>
    <row r="5428" spans="1:23" x14ac:dyDescent="0.3">
      <c r="A5428">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s="3">
        <v>111.9</v>
      </c>
      <c r="S5428" s="5">
        <v>6</v>
      </c>
      <c r="T5428" s="4">
        <v>0</v>
      </c>
      <c r="U5428" s="3">
        <v>51.473999999999997</v>
      </c>
      <c r="V5428" t="str">
        <f t="shared" si="168"/>
        <v>Dec-2016</v>
      </c>
      <c r="W5428" s="4">
        <f t="shared" si="169"/>
        <v>0.45999999999999996</v>
      </c>
    </row>
    <row r="5429" spans="1:23" x14ac:dyDescent="0.3">
      <c r="A5429">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s="3">
        <v>599.16499999999996</v>
      </c>
      <c r="S5429" s="5">
        <v>5</v>
      </c>
      <c r="T5429" s="4">
        <v>0.15</v>
      </c>
      <c r="U5429" s="3">
        <v>35.244999999999997</v>
      </c>
      <c r="V5429" t="str">
        <f t="shared" si="168"/>
        <v>Jun-2016</v>
      </c>
      <c r="W5429" s="4">
        <f t="shared" si="169"/>
        <v>5.8823529411764705E-2</v>
      </c>
    </row>
    <row r="5430" spans="1:23" x14ac:dyDescent="0.3">
      <c r="A5430">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s="5">
        <v>3</v>
      </c>
      <c r="T5430" s="4">
        <v>0</v>
      </c>
      <c r="U5430" s="3">
        <v>12.097799999999999</v>
      </c>
      <c r="V5430" t="str">
        <f t="shared" si="168"/>
        <v>Sep-2016</v>
      </c>
      <c r="W5430" s="4">
        <f t="shared" si="169"/>
        <v>0.26</v>
      </c>
    </row>
    <row r="5431" spans="1:23" x14ac:dyDescent="0.3">
      <c r="A5431">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s="3">
        <v>31.984000000000002</v>
      </c>
      <c r="S5431" s="5">
        <v>2</v>
      </c>
      <c r="T5431" s="4">
        <v>0.2</v>
      </c>
      <c r="U5431" s="3">
        <v>1.9990000000000001</v>
      </c>
      <c r="V5431" t="str">
        <f t="shared" si="168"/>
        <v>Sep-2014</v>
      </c>
      <c r="W5431" s="4">
        <f t="shared" si="169"/>
        <v>6.25E-2</v>
      </c>
    </row>
    <row r="5432" spans="1:23" x14ac:dyDescent="0.3">
      <c r="A5432">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s="3">
        <v>161.56800000000001</v>
      </c>
      <c r="S5432" s="5">
        <v>2</v>
      </c>
      <c r="T5432" s="4">
        <v>0.2</v>
      </c>
      <c r="U5432" s="3">
        <v>16.1568</v>
      </c>
      <c r="V5432" t="str">
        <f t="shared" si="168"/>
        <v>Oct-2017</v>
      </c>
      <c r="W5432" s="4">
        <f t="shared" si="169"/>
        <v>9.9999999999999992E-2</v>
      </c>
    </row>
    <row r="5433" spans="1:23" x14ac:dyDescent="0.3">
      <c r="A543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s="3">
        <v>4.0640000000000001</v>
      </c>
      <c r="S5433" s="5">
        <v>1</v>
      </c>
      <c r="T5433" s="4">
        <v>0.2</v>
      </c>
      <c r="U5433" s="3">
        <v>1.3715999999999999</v>
      </c>
      <c r="V5433" t="str">
        <f t="shared" si="168"/>
        <v>Oct-2017</v>
      </c>
      <c r="W5433" s="4">
        <f t="shared" si="169"/>
        <v>0.33749999999999997</v>
      </c>
    </row>
    <row r="5434" spans="1:23" x14ac:dyDescent="0.3">
      <c r="A5434">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s="3">
        <v>6.2160000000000002</v>
      </c>
      <c r="S5434" s="5">
        <v>4</v>
      </c>
      <c r="T5434" s="4">
        <v>0.7</v>
      </c>
      <c r="U5434" s="3">
        <v>-4.9728000000000003</v>
      </c>
      <c r="V5434" t="str">
        <f t="shared" si="168"/>
        <v>Oct-2017</v>
      </c>
      <c r="W5434" s="4">
        <f t="shared" si="169"/>
        <v>-0.8</v>
      </c>
    </row>
    <row r="5435" spans="1:23" x14ac:dyDescent="0.3">
      <c r="A5435">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s="3">
        <v>8.8960000000000008</v>
      </c>
      <c r="S5435" s="5">
        <v>4</v>
      </c>
      <c r="T5435" s="4">
        <v>0.2</v>
      </c>
      <c r="U5435" s="3">
        <v>0.66720000000000002</v>
      </c>
      <c r="V5435" t="str">
        <f t="shared" si="168"/>
        <v>Apr-2017</v>
      </c>
      <c r="W5435" s="4">
        <f t="shared" si="169"/>
        <v>7.4999999999999997E-2</v>
      </c>
    </row>
    <row r="5436" spans="1:23" x14ac:dyDescent="0.3">
      <c r="A5436">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s="3">
        <v>1640.7</v>
      </c>
      <c r="S5436" s="5">
        <v>5</v>
      </c>
      <c r="T5436" s="4">
        <v>0</v>
      </c>
      <c r="U5436" s="3">
        <v>459.39600000000002</v>
      </c>
      <c r="V5436" t="str">
        <f t="shared" si="168"/>
        <v>Oct-2015</v>
      </c>
      <c r="W5436" s="4">
        <f t="shared" si="169"/>
        <v>0.28000000000000003</v>
      </c>
    </row>
    <row r="5437" spans="1:23" x14ac:dyDescent="0.3">
      <c r="A5437">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s="5">
        <v>3</v>
      </c>
      <c r="T5437" s="4">
        <v>0</v>
      </c>
      <c r="U5437" s="3">
        <v>97.2</v>
      </c>
      <c r="V5437" t="str">
        <f t="shared" si="168"/>
        <v>Oct-2015</v>
      </c>
      <c r="W5437" s="4">
        <f t="shared" si="169"/>
        <v>0.36</v>
      </c>
    </row>
    <row r="5438" spans="1:23" x14ac:dyDescent="0.3">
      <c r="A5438">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s="3">
        <v>19.52</v>
      </c>
      <c r="S5438" s="5">
        <v>2</v>
      </c>
      <c r="T5438" s="4">
        <v>0.2</v>
      </c>
      <c r="U5438" s="3">
        <v>5.3680000000000003</v>
      </c>
      <c r="V5438" t="str">
        <f t="shared" si="168"/>
        <v>Jul-2014</v>
      </c>
      <c r="W5438" s="4">
        <f t="shared" si="169"/>
        <v>0.27500000000000002</v>
      </c>
    </row>
    <row r="5439" spans="1:23" x14ac:dyDescent="0.3">
      <c r="A5439">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s="3">
        <v>9.81</v>
      </c>
      <c r="S5439" s="5">
        <v>5</v>
      </c>
      <c r="T5439" s="4">
        <v>0.7</v>
      </c>
      <c r="U5439" s="3">
        <v>-6.867</v>
      </c>
      <c r="V5439" t="str">
        <f t="shared" si="168"/>
        <v>Jul-2014</v>
      </c>
      <c r="W5439" s="4">
        <f t="shared" si="169"/>
        <v>-0.7</v>
      </c>
    </row>
    <row r="5440" spans="1:23" x14ac:dyDescent="0.3">
      <c r="A5440">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s="3">
        <v>213.21600000000001</v>
      </c>
      <c r="S5440" s="5">
        <v>3</v>
      </c>
      <c r="T5440" s="4">
        <v>0.2</v>
      </c>
      <c r="U5440" s="3">
        <v>15.991199999999999</v>
      </c>
      <c r="V5440" t="str">
        <f t="shared" si="168"/>
        <v>Jul-2014</v>
      </c>
      <c r="W5440" s="4">
        <f t="shared" si="169"/>
        <v>7.4999999999999997E-2</v>
      </c>
    </row>
    <row r="5441" spans="1:23" x14ac:dyDescent="0.3">
      <c r="A5441">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s="3">
        <v>588.78399999999999</v>
      </c>
      <c r="S5441" s="5">
        <v>2</v>
      </c>
      <c r="T5441" s="4">
        <v>0.2</v>
      </c>
      <c r="U5441" s="3">
        <v>183.995</v>
      </c>
      <c r="V5441" t="str">
        <f t="shared" si="168"/>
        <v>Apr-2016</v>
      </c>
      <c r="W5441" s="4">
        <f t="shared" si="169"/>
        <v>0.3125</v>
      </c>
    </row>
    <row r="5442" spans="1:23" x14ac:dyDescent="0.3">
      <c r="A5442">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s="3">
        <v>2.0640000000000001</v>
      </c>
      <c r="S5442" s="5">
        <v>1</v>
      </c>
      <c r="T5442" s="4">
        <v>0.2</v>
      </c>
      <c r="U5442" s="3">
        <v>0.15479999999999999</v>
      </c>
      <c r="V5442" t="str">
        <f t="shared" si="168"/>
        <v>Nov-2017</v>
      </c>
      <c r="W5442" s="4">
        <f t="shared" si="169"/>
        <v>7.4999999999999997E-2</v>
      </c>
    </row>
    <row r="5443" spans="1:23" x14ac:dyDescent="0.3">
      <c r="A544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s="3">
        <v>6.3680000000000003</v>
      </c>
      <c r="S5443" s="5">
        <v>2</v>
      </c>
      <c r="T5443" s="4">
        <v>0.2</v>
      </c>
      <c r="U5443" s="3">
        <v>2.3879999999999999</v>
      </c>
      <c r="V5443" t="str">
        <f t="shared" ref="V5443:V5506" si="170">TEXT(D5443,"mmm-yyyy")</f>
        <v>Sep-2017</v>
      </c>
      <c r="W5443" s="4">
        <f t="shared" ref="W5443:W5506" si="171">IF(R5443=0,0,U5443/R5443)</f>
        <v>0.37499999999999994</v>
      </c>
    </row>
    <row r="5444" spans="1:23" x14ac:dyDescent="0.3">
      <c r="A5444">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s="5">
        <v>1</v>
      </c>
      <c r="T5444" s="4">
        <v>0</v>
      </c>
      <c r="U5444" s="3">
        <v>36.851999999999997</v>
      </c>
      <c r="V5444" t="str">
        <f t="shared" si="170"/>
        <v>Apr-2015</v>
      </c>
      <c r="W5444" s="4">
        <f t="shared" si="171"/>
        <v>0.37</v>
      </c>
    </row>
    <row r="5445" spans="1:23" x14ac:dyDescent="0.3">
      <c r="A5445">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62.295999999999999</v>
      </c>
      <c r="S5445" s="5">
        <v>13</v>
      </c>
      <c r="T5445" s="4">
        <v>0.2</v>
      </c>
      <c r="U5445" s="3">
        <v>21.024899999999999</v>
      </c>
      <c r="V5445" t="str">
        <f t="shared" si="170"/>
        <v>Apr-2015</v>
      </c>
      <c r="W5445" s="4">
        <f t="shared" si="171"/>
        <v>0.33749999999999997</v>
      </c>
    </row>
    <row r="5446" spans="1:23" x14ac:dyDescent="0.3">
      <c r="A5446">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s="3">
        <v>10.71</v>
      </c>
      <c r="S5446" s="5">
        <v>3</v>
      </c>
      <c r="T5446" s="4">
        <v>0</v>
      </c>
      <c r="U5446" s="3">
        <v>2.7846000000000002</v>
      </c>
      <c r="V5446" t="str">
        <f t="shared" si="170"/>
        <v>Apr-2015</v>
      </c>
      <c r="W5446" s="4">
        <f t="shared" si="171"/>
        <v>0.26</v>
      </c>
    </row>
    <row r="5447" spans="1:23" x14ac:dyDescent="0.3">
      <c r="A5447">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v>
      </c>
      <c r="S5447" s="5">
        <v>1</v>
      </c>
      <c r="T5447" s="4">
        <v>0.2</v>
      </c>
      <c r="U5447" s="3">
        <v>7.0659000000000001</v>
      </c>
      <c r="V5447" t="str">
        <f t="shared" si="170"/>
        <v>Jul-2016</v>
      </c>
      <c r="W5447" s="4">
        <f t="shared" si="171"/>
        <v>0.33750000000000002</v>
      </c>
    </row>
    <row r="5448" spans="1:23" x14ac:dyDescent="0.3">
      <c r="A5448">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s="5">
        <v>6</v>
      </c>
      <c r="T5448" s="4">
        <v>0</v>
      </c>
      <c r="U5448" s="3">
        <v>8.25</v>
      </c>
      <c r="V5448" t="str">
        <f t="shared" si="170"/>
        <v>Aug-2016</v>
      </c>
      <c r="W5448" s="4">
        <f t="shared" si="171"/>
        <v>0.25</v>
      </c>
    </row>
    <row r="5449" spans="1:23" x14ac:dyDescent="0.3">
      <c r="A5449">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v>
      </c>
      <c r="S5449" s="5">
        <v>5</v>
      </c>
      <c r="T5449" s="4">
        <v>0</v>
      </c>
      <c r="U5449" s="3">
        <v>87.482500000000002</v>
      </c>
      <c r="V5449" t="str">
        <f t="shared" si="170"/>
        <v>Aug-2016</v>
      </c>
      <c r="W5449" s="4">
        <f t="shared" si="171"/>
        <v>0.35000000000000003</v>
      </c>
    </row>
    <row r="5450" spans="1:23" x14ac:dyDescent="0.3">
      <c r="A5450">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s="3">
        <v>357.93</v>
      </c>
      <c r="S5450" s="5">
        <v>3</v>
      </c>
      <c r="T5450" s="4">
        <v>0</v>
      </c>
      <c r="U5450" s="3">
        <v>7.1585999999999999</v>
      </c>
      <c r="V5450" t="str">
        <f t="shared" si="170"/>
        <v>Sep-2014</v>
      </c>
      <c r="W5450" s="4">
        <f t="shared" si="171"/>
        <v>0.02</v>
      </c>
    </row>
    <row r="5451" spans="1:23" x14ac:dyDescent="0.3">
      <c r="A5451">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s="3">
        <v>57.4</v>
      </c>
      <c r="S5451" s="5">
        <v>5</v>
      </c>
      <c r="T5451" s="4">
        <v>0</v>
      </c>
      <c r="U5451" s="3">
        <v>10.906000000000001</v>
      </c>
      <c r="V5451" t="str">
        <f t="shared" si="170"/>
        <v>Sep-2014</v>
      </c>
      <c r="W5451" s="4">
        <f t="shared" si="171"/>
        <v>0.19</v>
      </c>
    </row>
    <row r="5452" spans="1:23" x14ac:dyDescent="0.3">
      <c r="A5452">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s="3">
        <v>331.96</v>
      </c>
      <c r="S5452" s="5">
        <v>2</v>
      </c>
      <c r="T5452" s="4">
        <v>0</v>
      </c>
      <c r="U5452" s="3">
        <v>149.38200000000001</v>
      </c>
      <c r="V5452" t="str">
        <f t="shared" si="170"/>
        <v>Sep-2014</v>
      </c>
      <c r="W5452" s="4">
        <f t="shared" si="171"/>
        <v>0.45000000000000007</v>
      </c>
    </row>
    <row r="5453" spans="1:23" x14ac:dyDescent="0.3">
      <c r="A545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s="3">
        <v>40.56</v>
      </c>
      <c r="S5453" s="5">
        <v>2</v>
      </c>
      <c r="T5453" s="4">
        <v>0</v>
      </c>
      <c r="U5453" s="3">
        <v>12.979200000000001</v>
      </c>
      <c r="V5453" t="str">
        <f t="shared" si="170"/>
        <v>Sep-2014</v>
      </c>
      <c r="W5453" s="4">
        <f t="shared" si="171"/>
        <v>0.32</v>
      </c>
    </row>
    <row r="5454" spans="1:23" x14ac:dyDescent="0.3">
      <c r="A5454">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s="3">
        <v>86.2</v>
      </c>
      <c r="S5454" s="5">
        <v>5</v>
      </c>
      <c r="T5454" s="4">
        <v>0</v>
      </c>
      <c r="U5454" s="3">
        <v>24.998000000000001</v>
      </c>
      <c r="V5454" t="str">
        <f t="shared" si="170"/>
        <v>Jul-2016</v>
      </c>
      <c r="W5454" s="4">
        <f t="shared" si="171"/>
        <v>0.28999999999999998</v>
      </c>
    </row>
    <row r="5455" spans="1:23" x14ac:dyDescent="0.3">
      <c r="A5455">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s="3">
        <v>38.015999999999998</v>
      </c>
      <c r="S5455" s="5">
        <v>6</v>
      </c>
      <c r="T5455" s="4">
        <v>0.2</v>
      </c>
      <c r="U5455" s="3">
        <v>13.780799999999999</v>
      </c>
      <c r="V5455" t="str">
        <f t="shared" si="170"/>
        <v>May-2017</v>
      </c>
      <c r="W5455" s="4">
        <f t="shared" si="171"/>
        <v>0.36249999999999999</v>
      </c>
    </row>
    <row r="5456" spans="1:23" x14ac:dyDescent="0.3">
      <c r="A5456">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s="5">
        <v>1</v>
      </c>
      <c r="T5456" s="4">
        <v>0.2</v>
      </c>
      <c r="U5456" s="3">
        <v>0.73360000000000003</v>
      </c>
      <c r="V5456" t="str">
        <f t="shared" si="170"/>
        <v>May-2017</v>
      </c>
      <c r="W5456" s="4">
        <f t="shared" si="171"/>
        <v>8.7499999999999994E-2</v>
      </c>
    </row>
    <row r="5457" spans="1:23" x14ac:dyDescent="0.3">
      <c r="A5457">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6.8479999999999999</v>
      </c>
      <c r="S5457" s="5">
        <v>2</v>
      </c>
      <c r="T5457" s="4">
        <v>0.2</v>
      </c>
      <c r="U5457" s="3">
        <v>0.77039999999999997</v>
      </c>
      <c r="V5457" t="str">
        <f t="shared" si="170"/>
        <v>May-2017</v>
      </c>
      <c r="W5457" s="4">
        <f t="shared" si="171"/>
        <v>0.1125</v>
      </c>
    </row>
    <row r="5458" spans="1:23" x14ac:dyDescent="0.3">
      <c r="A5458">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s="3">
        <v>19.600000000000001</v>
      </c>
      <c r="S5458" s="5">
        <v>5</v>
      </c>
      <c r="T5458" s="4">
        <v>0</v>
      </c>
      <c r="U5458" s="3">
        <v>9.6039999999999992</v>
      </c>
      <c r="V5458" t="str">
        <f t="shared" si="170"/>
        <v>Jan-2018</v>
      </c>
      <c r="W5458" s="4">
        <f t="shared" si="171"/>
        <v>0.48999999999999994</v>
      </c>
    </row>
    <row r="5459" spans="1:23" x14ac:dyDescent="0.3">
      <c r="A5459">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s="5">
        <v>2</v>
      </c>
      <c r="T5459" s="4">
        <v>0</v>
      </c>
      <c r="U5459" s="3">
        <v>20.538</v>
      </c>
      <c r="V5459" t="str">
        <f t="shared" si="170"/>
        <v>Jan-2018</v>
      </c>
      <c r="W5459" s="4">
        <f t="shared" si="171"/>
        <v>0.30000000000000004</v>
      </c>
    </row>
    <row r="5460" spans="1:23" x14ac:dyDescent="0.3">
      <c r="A5460">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13.343999999999999</v>
      </c>
      <c r="S5460" s="5">
        <v>6</v>
      </c>
      <c r="T5460" s="4">
        <v>0.2</v>
      </c>
      <c r="U5460" s="3">
        <v>4.3368000000000002</v>
      </c>
      <c r="V5460" t="str">
        <f t="shared" si="170"/>
        <v>Sep-2017</v>
      </c>
      <c r="W5460" s="4">
        <f t="shared" si="171"/>
        <v>0.32500000000000001</v>
      </c>
    </row>
    <row r="5461" spans="1:23" x14ac:dyDescent="0.3">
      <c r="A5461">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s="3">
        <v>1478.2719999999999</v>
      </c>
      <c r="S5461" s="5">
        <v>8</v>
      </c>
      <c r="T5461" s="4">
        <v>0.2</v>
      </c>
      <c r="U5461" s="3">
        <v>92.391999999999996</v>
      </c>
      <c r="V5461" t="str">
        <f t="shared" si="170"/>
        <v>Sep-2017</v>
      </c>
      <c r="W5461" s="4">
        <f t="shared" si="171"/>
        <v>6.25E-2</v>
      </c>
    </row>
    <row r="5462" spans="1:23" x14ac:dyDescent="0.3">
      <c r="A5462">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s="3">
        <v>16.271999999999998</v>
      </c>
      <c r="S5462" s="5">
        <v>1</v>
      </c>
      <c r="T5462" s="4">
        <v>0.2</v>
      </c>
      <c r="U5462" s="3">
        <v>-3.8645999999999998</v>
      </c>
      <c r="V5462" t="str">
        <f t="shared" si="170"/>
        <v>Mar-2014</v>
      </c>
      <c r="W5462" s="4">
        <f t="shared" si="171"/>
        <v>-0.23750000000000002</v>
      </c>
    </row>
    <row r="5463" spans="1:23" x14ac:dyDescent="0.3">
      <c r="A546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s="5">
        <v>3</v>
      </c>
      <c r="T5463" s="4">
        <v>0</v>
      </c>
      <c r="U5463" s="3">
        <v>4.4352</v>
      </c>
      <c r="V5463" t="str">
        <f t="shared" si="170"/>
        <v>Oct-2017</v>
      </c>
      <c r="W5463" s="4">
        <f t="shared" si="171"/>
        <v>0.48</v>
      </c>
    </row>
    <row r="5464" spans="1:23" x14ac:dyDescent="0.3">
      <c r="A5464">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s="5">
        <v>10</v>
      </c>
      <c r="T5464" s="4">
        <v>0.7</v>
      </c>
      <c r="U5464" s="3">
        <v>-23.716000000000001</v>
      </c>
      <c r="V5464" t="str">
        <f t="shared" si="170"/>
        <v>Jan-2014</v>
      </c>
      <c r="W5464" s="4">
        <f t="shared" si="171"/>
        <v>-0.73333333333333328</v>
      </c>
    </row>
    <row r="5465" spans="1:23" x14ac:dyDescent="0.3">
      <c r="A5465">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s="3">
        <v>56.064</v>
      </c>
      <c r="S5465" s="5">
        <v>4</v>
      </c>
      <c r="T5465" s="4">
        <v>0.2</v>
      </c>
      <c r="U5465" s="3">
        <v>19.622399999999999</v>
      </c>
      <c r="V5465" t="str">
        <f t="shared" si="170"/>
        <v>Jan-2014</v>
      </c>
      <c r="W5465" s="4">
        <f t="shared" si="171"/>
        <v>0.35</v>
      </c>
    </row>
    <row r="5466" spans="1:23" x14ac:dyDescent="0.3">
      <c r="A5466">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s="5">
        <v>5</v>
      </c>
      <c r="T5466" s="4">
        <v>0.2</v>
      </c>
      <c r="U5466" s="3">
        <v>36.692999999999998</v>
      </c>
      <c r="V5466" t="str">
        <f t="shared" si="170"/>
        <v>Jan-2014</v>
      </c>
      <c r="W5466" s="4">
        <f t="shared" si="171"/>
        <v>0.33749999999999997</v>
      </c>
    </row>
    <row r="5467" spans="1:23" x14ac:dyDescent="0.3">
      <c r="A5467">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v>
      </c>
      <c r="S5467" s="5">
        <v>5</v>
      </c>
      <c r="T5467" s="4">
        <v>0.7</v>
      </c>
      <c r="U5467" s="3">
        <v>-320.59699999999998</v>
      </c>
      <c r="V5467" t="str">
        <f t="shared" si="170"/>
        <v>Jan-2014</v>
      </c>
      <c r="W5467" s="4">
        <f t="shared" si="171"/>
        <v>-1.7666666666666666</v>
      </c>
    </row>
    <row r="5468" spans="1:23" x14ac:dyDescent="0.3">
      <c r="A5468">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16.175999999999998</v>
      </c>
      <c r="S5468" s="5">
        <v>3</v>
      </c>
      <c r="T5468" s="4">
        <v>0.2</v>
      </c>
      <c r="U5468" s="3">
        <v>6.0659999999999998</v>
      </c>
      <c r="V5468" t="str">
        <f t="shared" si="170"/>
        <v>Feb-2014</v>
      </c>
      <c r="W5468" s="4">
        <f t="shared" si="171"/>
        <v>0.375</v>
      </c>
    </row>
    <row r="5469" spans="1:23" x14ac:dyDescent="0.3">
      <c r="A5469">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s="5">
        <v>3</v>
      </c>
      <c r="T5469" s="4">
        <v>0.2</v>
      </c>
      <c r="U5469" s="3">
        <v>13.7646</v>
      </c>
      <c r="V5469" t="str">
        <f t="shared" si="170"/>
        <v>Jun-2016</v>
      </c>
      <c r="W5469" s="4">
        <f t="shared" si="171"/>
        <v>0.11249999999999999</v>
      </c>
    </row>
    <row r="5470" spans="1:23" x14ac:dyDescent="0.3">
      <c r="A5470">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s="5">
        <v>3</v>
      </c>
      <c r="T5470" s="4">
        <v>0.2</v>
      </c>
      <c r="U5470" s="3">
        <v>73.194000000000003</v>
      </c>
      <c r="V5470" t="str">
        <f t="shared" si="170"/>
        <v>Sep-2014</v>
      </c>
      <c r="W5470" s="4">
        <f t="shared" si="171"/>
        <v>0.125</v>
      </c>
    </row>
    <row r="5471" spans="1:23" x14ac:dyDescent="0.3">
      <c r="A5471">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s="5">
        <v>3</v>
      </c>
      <c r="T5471" s="4">
        <v>0</v>
      </c>
      <c r="U5471" s="3">
        <v>9.3312000000000008</v>
      </c>
      <c r="V5471" t="str">
        <f t="shared" si="170"/>
        <v>Sep-2014</v>
      </c>
      <c r="W5471" s="4">
        <f t="shared" si="171"/>
        <v>0.48000000000000004</v>
      </c>
    </row>
    <row r="5472" spans="1:23" x14ac:dyDescent="0.3">
      <c r="A5472">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s="3">
        <v>123.92</v>
      </c>
      <c r="S5472" s="5">
        <v>5</v>
      </c>
      <c r="T5472" s="4">
        <v>0.2</v>
      </c>
      <c r="U5472" s="3">
        <v>9.2940000000000005</v>
      </c>
      <c r="V5472" t="str">
        <f t="shared" si="170"/>
        <v>Jun-2016</v>
      </c>
      <c r="W5472" s="4">
        <f t="shared" si="171"/>
        <v>7.4999999999999997E-2</v>
      </c>
    </row>
    <row r="5473" spans="1:23" x14ac:dyDescent="0.3">
      <c r="A547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s="3">
        <v>13.36</v>
      </c>
      <c r="S5473" s="5">
        <v>5</v>
      </c>
      <c r="T5473" s="4">
        <v>0.2</v>
      </c>
      <c r="U5473" s="3">
        <v>4.008</v>
      </c>
      <c r="V5473" t="str">
        <f t="shared" si="170"/>
        <v>Dec-2017</v>
      </c>
      <c r="W5473" s="4">
        <f t="shared" si="171"/>
        <v>0.3</v>
      </c>
    </row>
    <row r="5474" spans="1:23" x14ac:dyDescent="0.3">
      <c r="A5474">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s="3">
        <v>78.256</v>
      </c>
      <c r="S5474" s="5">
        <v>2</v>
      </c>
      <c r="T5474" s="4">
        <v>0.2</v>
      </c>
      <c r="U5474" s="3">
        <v>-17.607600000000001</v>
      </c>
      <c r="V5474" t="str">
        <f t="shared" si="170"/>
        <v>Dec-2017</v>
      </c>
      <c r="W5474" s="4">
        <f t="shared" si="171"/>
        <v>-0.22500000000000001</v>
      </c>
    </row>
    <row r="5475" spans="1:23" x14ac:dyDescent="0.3">
      <c r="A5475">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s="3">
        <v>102.018</v>
      </c>
      <c r="S5475" s="5">
        <v>7</v>
      </c>
      <c r="T5475" s="4">
        <v>0.7</v>
      </c>
      <c r="U5475" s="3">
        <v>-183.63239999999999</v>
      </c>
      <c r="V5475" t="str">
        <f t="shared" si="170"/>
        <v>Dec-2017</v>
      </c>
      <c r="W5475" s="4">
        <f t="shared" si="171"/>
        <v>-1.7999999999999998</v>
      </c>
    </row>
    <row r="5476" spans="1:23" x14ac:dyDescent="0.3">
      <c r="A5476">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s="5">
        <v>2</v>
      </c>
      <c r="T5476" s="4">
        <v>0</v>
      </c>
      <c r="U5476" s="3">
        <v>37.533999999999999</v>
      </c>
      <c r="V5476" t="str">
        <f t="shared" si="170"/>
        <v>Dec-2017</v>
      </c>
      <c r="W5476" s="4">
        <f t="shared" si="171"/>
        <v>0.05</v>
      </c>
    </row>
    <row r="5477" spans="1:23" x14ac:dyDescent="0.3">
      <c r="A5477">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s="3">
        <v>44.4</v>
      </c>
      <c r="S5477" s="5">
        <v>3</v>
      </c>
      <c r="T5477" s="4">
        <v>0</v>
      </c>
      <c r="U5477" s="3">
        <v>22.2</v>
      </c>
      <c r="V5477" t="str">
        <f t="shared" si="170"/>
        <v>Jun-2017</v>
      </c>
      <c r="W5477" s="4">
        <f t="shared" si="171"/>
        <v>0.5</v>
      </c>
    </row>
    <row r="5478" spans="1:23" x14ac:dyDescent="0.3">
      <c r="A5478">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s="3">
        <v>84.55</v>
      </c>
      <c r="S5478" s="5">
        <v>5</v>
      </c>
      <c r="T5478" s="4">
        <v>0</v>
      </c>
      <c r="U5478" s="3">
        <v>22.828499999999998</v>
      </c>
      <c r="V5478" t="str">
        <f t="shared" si="170"/>
        <v>Jun-2017</v>
      </c>
      <c r="W5478" s="4">
        <f t="shared" si="171"/>
        <v>0.26999999999999996</v>
      </c>
    </row>
    <row r="5479" spans="1:23" x14ac:dyDescent="0.3">
      <c r="A5479">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s="3">
        <v>17.940000000000001</v>
      </c>
      <c r="S5479" s="5">
        <v>3</v>
      </c>
      <c r="T5479" s="4">
        <v>0</v>
      </c>
      <c r="U5479" s="3">
        <v>8.7905999999999995</v>
      </c>
      <c r="V5479" t="str">
        <f t="shared" si="170"/>
        <v>Jun-2017</v>
      </c>
      <c r="W5479" s="4">
        <f t="shared" si="171"/>
        <v>0.48999999999999994</v>
      </c>
    </row>
    <row r="5480" spans="1:23" x14ac:dyDescent="0.3">
      <c r="A5480">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128.4</v>
      </c>
      <c r="S5480" s="5">
        <v>3</v>
      </c>
      <c r="T5480" s="4">
        <v>0</v>
      </c>
      <c r="U5480" s="3">
        <v>62.915999999999997</v>
      </c>
      <c r="V5480" t="str">
        <f t="shared" si="170"/>
        <v>Nov-2016</v>
      </c>
      <c r="W5480" s="4">
        <f t="shared" si="171"/>
        <v>0.48999999999999994</v>
      </c>
    </row>
    <row r="5481" spans="1:23" x14ac:dyDescent="0.3">
      <c r="A5481">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v>
      </c>
      <c r="S5481" s="5">
        <v>1</v>
      </c>
      <c r="T5481" s="4">
        <v>0.7</v>
      </c>
      <c r="U5481" s="3">
        <v>-1.3083</v>
      </c>
      <c r="V5481" t="str">
        <f t="shared" si="170"/>
        <v>Apr-2014</v>
      </c>
      <c r="W5481" s="4">
        <f t="shared" si="171"/>
        <v>-0.70000000000000007</v>
      </c>
    </row>
    <row r="5482" spans="1:23" x14ac:dyDescent="0.3">
      <c r="A5482">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103.19199999999999</v>
      </c>
      <c r="S5482" s="5">
        <v>1</v>
      </c>
      <c r="T5482" s="4">
        <v>0.2</v>
      </c>
      <c r="U5482" s="3">
        <v>11.6091</v>
      </c>
      <c r="V5482" t="str">
        <f t="shared" si="170"/>
        <v>Oct-2017</v>
      </c>
      <c r="W5482" s="4">
        <f t="shared" si="171"/>
        <v>0.1125</v>
      </c>
    </row>
    <row r="5483" spans="1:23" x14ac:dyDescent="0.3">
      <c r="A548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s="3">
        <v>36</v>
      </c>
      <c r="S5483" s="5">
        <v>2</v>
      </c>
      <c r="T5483" s="4">
        <v>0</v>
      </c>
      <c r="U5483" s="3">
        <v>6.48</v>
      </c>
      <c r="V5483" t="str">
        <f t="shared" si="170"/>
        <v>Oct-2017</v>
      </c>
      <c r="W5483" s="4">
        <f t="shared" si="171"/>
        <v>0.18000000000000002</v>
      </c>
    </row>
    <row r="5484" spans="1:23" x14ac:dyDescent="0.3">
      <c r="A5484">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s="5">
        <v>4</v>
      </c>
      <c r="T5484" s="4">
        <v>0</v>
      </c>
      <c r="U5484" s="3">
        <v>115.1808</v>
      </c>
      <c r="V5484" t="str">
        <f t="shared" si="170"/>
        <v>Oct-2017</v>
      </c>
      <c r="W5484" s="4">
        <f t="shared" si="171"/>
        <v>0.48</v>
      </c>
    </row>
    <row r="5485" spans="1:23" x14ac:dyDescent="0.3">
      <c r="A5485">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s="3">
        <v>40.68</v>
      </c>
      <c r="S5485" s="5">
        <v>2</v>
      </c>
      <c r="T5485" s="4">
        <v>0</v>
      </c>
      <c r="U5485" s="3">
        <v>0.40679999999999999</v>
      </c>
      <c r="V5485" t="str">
        <f t="shared" si="170"/>
        <v>Oct-2017</v>
      </c>
      <c r="W5485" s="4">
        <f t="shared" si="171"/>
        <v>0.01</v>
      </c>
    </row>
    <row r="5486" spans="1:23" x14ac:dyDescent="0.3">
      <c r="A5486">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s="3">
        <v>419.13600000000002</v>
      </c>
      <c r="S5486" s="5">
        <v>4</v>
      </c>
      <c r="T5486" s="4">
        <v>0.2</v>
      </c>
      <c r="U5486" s="3">
        <v>-68.1096</v>
      </c>
      <c r="V5486" t="str">
        <f t="shared" si="170"/>
        <v>Feb-2017</v>
      </c>
      <c r="W5486" s="4">
        <f t="shared" si="171"/>
        <v>-0.16249999999999998</v>
      </c>
    </row>
    <row r="5487" spans="1:23" x14ac:dyDescent="0.3">
      <c r="A5487">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s="5">
        <v>3</v>
      </c>
      <c r="T5487" s="4">
        <v>0.2</v>
      </c>
      <c r="U5487" s="3">
        <v>7.6284000000000001</v>
      </c>
      <c r="V5487" t="str">
        <f t="shared" si="170"/>
        <v>Dec-2014</v>
      </c>
      <c r="W5487" s="4">
        <f t="shared" si="171"/>
        <v>0.32500000000000001</v>
      </c>
    </row>
    <row r="5488" spans="1:23" x14ac:dyDescent="0.3">
      <c r="A5488">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3.5920000000000001</v>
      </c>
      <c r="S5488" s="5">
        <v>4</v>
      </c>
      <c r="T5488" s="4">
        <v>0.8</v>
      </c>
      <c r="U5488" s="3">
        <v>-6.2859999999999996</v>
      </c>
      <c r="V5488" t="str">
        <f t="shared" si="170"/>
        <v>Oct-2015</v>
      </c>
      <c r="W5488" s="4">
        <f t="shared" si="171"/>
        <v>-1.7499999999999998</v>
      </c>
    </row>
    <row r="5489" spans="1:23" x14ac:dyDescent="0.3">
      <c r="A5489">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23.975999999999999</v>
      </c>
      <c r="S5489" s="5">
        <v>3</v>
      </c>
      <c r="T5489" s="4">
        <v>0.2</v>
      </c>
      <c r="U5489" s="3">
        <v>-5.6943000000000001</v>
      </c>
      <c r="V5489" t="str">
        <f t="shared" si="170"/>
        <v>Apr-2017</v>
      </c>
      <c r="W5489" s="4">
        <f t="shared" si="171"/>
        <v>-0.23750000000000002</v>
      </c>
    </row>
    <row r="5490" spans="1:23" x14ac:dyDescent="0.3">
      <c r="A5490">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s="5">
        <v>3</v>
      </c>
      <c r="T5490" s="4">
        <v>0.2</v>
      </c>
      <c r="U5490" s="3">
        <v>2.0358000000000001</v>
      </c>
      <c r="V5490" t="str">
        <f t="shared" si="170"/>
        <v>Apr-2017</v>
      </c>
      <c r="W5490" s="4">
        <f t="shared" si="171"/>
        <v>0.32500000000000001</v>
      </c>
    </row>
    <row r="5491" spans="1:23" x14ac:dyDescent="0.3">
      <c r="A5491">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s="3">
        <v>20.808</v>
      </c>
      <c r="S5491" s="5">
        <v>3</v>
      </c>
      <c r="T5491" s="4">
        <v>0.2</v>
      </c>
      <c r="U5491" s="3">
        <v>1.8207</v>
      </c>
      <c r="V5491" t="str">
        <f t="shared" si="170"/>
        <v>Apr-2017</v>
      </c>
      <c r="W5491" s="4">
        <f t="shared" si="171"/>
        <v>8.7499999999999994E-2</v>
      </c>
    </row>
    <row r="5492" spans="1:23" x14ac:dyDescent="0.3">
      <c r="A5492">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v>
      </c>
      <c r="S5492" s="5">
        <v>3</v>
      </c>
      <c r="T5492" s="4">
        <v>0.2</v>
      </c>
      <c r="U5492" s="3">
        <v>-19.105799999999999</v>
      </c>
      <c r="V5492" t="str">
        <f t="shared" si="170"/>
        <v>Apr-2017</v>
      </c>
      <c r="W5492" s="4">
        <f t="shared" si="171"/>
        <v>-8.7499999999999994E-2</v>
      </c>
    </row>
    <row r="5493" spans="1:23" x14ac:dyDescent="0.3">
      <c r="A549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s="5">
        <v>2</v>
      </c>
      <c r="T5493" s="4">
        <v>0.2</v>
      </c>
      <c r="U5493" s="3">
        <v>1.8160000000000001</v>
      </c>
      <c r="V5493" t="str">
        <f t="shared" si="170"/>
        <v>Jan-2017</v>
      </c>
      <c r="W5493" s="4">
        <f t="shared" si="171"/>
        <v>0.1</v>
      </c>
    </row>
    <row r="5494" spans="1:23" x14ac:dyDescent="0.3">
      <c r="A5494">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s="3">
        <v>7.36</v>
      </c>
      <c r="S5494" s="5">
        <v>2</v>
      </c>
      <c r="T5494" s="4">
        <v>0</v>
      </c>
      <c r="U5494" s="3">
        <v>0.1472</v>
      </c>
      <c r="V5494" t="str">
        <f t="shared" si="170"/>
        <v>Nov-2014</v>
      </c>
      <c r="W5494" s="4">
        <f t="shared" si="171"/>
        <v>0.02</v>
      </c>
    </row>
    <row r="5495" spans="1:23" x14ac:dyDescent="0.3">
      <c r="A5495">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s="3">
        <v>41.4</v>
      </c>
      <c r="S5495" s="5">
        <v>4</v>
      </c>
      <c r="T5495" s="4">
        <v>0</v>
      </c>
      <c r="U5495" s="3">
        <v>19.872</v>
      </c>
      <c r="V5495" t="str">
        <f t="shared" si="170"/>
        <v>Nov-2014</v>
      </c>
      <c r="W5495" s="4">
        <f t="shared" si="171"/>
        <v>0.48000000000000004</v>
      </c>
    </row>
    <row r="5496" spans="1:23" x14ac:dyDescent="0.3">
      <c r="A5496">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s="3">
        <v>411.33199999999999</v>
      </c>
      <c r="S5496" s="5">
        <v>4</v>
      </c>
      <c r="T5496" s="4">
        <v>0.15</v>
      </c>
      <c r="U5496" s="3">
        <v>-4.8391999999999999</v>
      </c>
      <c r="V5496" t="str">
        <f t="shared" si="170"/>
        <v>Nov-2014</v>
      </c>
      <c r="W5496" s="4">
        <f t="shared" si="171"/>
        <v>-1.1764705882352941E-2</v>
      </c>
    </row>
    <row r="5497" spans="1:23" x14ac:dyDescent="0.3">
      <c r="A5497">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7.6559999999999997</v>
      </c>
      <c r="S5497" s="5">
        <v>4</v>
      </c>
      <c r="T5497" s="4">
        <v>0.7</v>
      </c>
      <c r="U5497" s="3">
        <v>-6.1247999999999996</v>
      </c>
      <c r="V5497" t="str">
        <f t="shared" si="170"/>
        <v>Sep-2015</v>
      </c>
      <c r="W5497" s="4">
        <f t="shared" si="171"/>
        <v>-0.79999999999999993</v>
      </c>
    </row>
    <row r="5498" spans="1:23" x14ac:dyDescent="0.3">
      <c r="A5498">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s="3">
        <v>63.92</v>
      </c>
      <c r="S5498" s="5">
        <v>2</v>
      </c>
      <c r="T5498" s="4">
        <v>0.2</v>
      </c>
      <c r="U5498" s="3">
        <v>19.175999999999998</v>
      </c>
      <c r="V5498" t="str">
        <f t="shared" si="170"/>
        <v>Jun-2017</v>
      </c>
      <c r="W5498" s="4">
        <f t="shared" si="171"/>
        <v>0.3</v>
      </c>
    </row>
    <row r="5499" spans="1:23" x14ac:dyDescent="0.3">
      <c r="A5499">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s="5">
        <v>2</v>
      </c>
      <c r="T5499" s="4">
        <v>0</v>
      </c>
      <c r="U5499" s="3">
        <v>1.9024000000000001</v>
      </c>
      <c r="V5499" t="str">
        <f t="shared" si="170"/>
        <v>Jul-2017</v>
      </c>
      <c r="W5499" s="4">
        <f t="shared" si="171"/>
        <v>0.29000000000000004</v>
      </c>
    </row>
    <row r="5500" spans="1:23" x14ac:dyDescent="0.3">
      <c r="A5500">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s="5">
        <v>3</v>
      </c>
      <c r="T5500" s="4">
        <v>0</v>
      </c>
      <c r="U5500" s="3">
        <v>3.6017999999999999</v>
      </c>
      <c r="V5500" t="str">
        <f t="shared" si="170"/>
        <v>Jul-2017</v>
      </c>
      <c r="W5500" s="4">
        <f t="shared" si="171"/>
        <v>0.45999999999999996</v>
      </c>
    </row>
    <row r="5501" spans="1:23" x14ac:dyDescent="0.3">
      <c r="A5501">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s="5">
        <v>2</v>
      </c>
      <c r="T5501" s="4">
        <v>0</v>
      </c>
      <c r="U5501" s="3">
        <v>8.7989999999999995</v>
      </c>
      <c r="V5501" t="str">
        <f t="shared" si="170"/>
        <v>Jul-2017</v>
      </c>
      <c r="W5501" s="4">
        <f t="shared" si="171"/>
        <v>0.21</v>
      </c>
    </row>
    <row r="5502" spans="1:23" x14ac:dyDescent="0.3">
      <c r="A5502">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s="5">
        <v>6</v>
      </c>
      <c r="T5502" s="4">
        <v>0.1</v>
      </c>
      <c r="U5502" s="3">
        <v>88.552800000000005</v>
      </c>
      <c r="V5502" t="str">
        <f t="shared" si="170"/>
        <v>Jul-2017</v>
      </c>
      <c r="W5502" s="4">
        <f t="shared" si="171"/>
        <v>0.13333333333333336</v>
      </c>
    </row>
    <row r="5503" spans="1:23" x14ac:dyDescent="0.3">
      <c r="A550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s="5">
        <v>2</v>
      </c>
      <c r="T5503" s="4">
        <v>0</v>
      </c>
      <c r="U5503" s="3">
        <v>4.3903999999999996</v>
      </c>
      <c r="V5503" t="str">
        <f t="shared" si="170"/>
        <v>Jul-2017</v>
      </c>
      <c r="W5503" s="4">
        <f t="shared" si="171"/>
        <v>0.48999999999999994</v>
      </c>
    </row>
    <row r="5504" spans="1:23" x14ac:dyDescent="0.3">
      <c r="A5504">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s="3">
        <v>3.3119999999999998</v>
      </c>
      <c r="S5504" s="5">
        <v>1</v>
      </c>
      <c r="T5504" s="4">
        <v>0.2</v>
      </c>
      <c r="U5504" s="3">
        <v>0.66239999999999999</v>
      </c>
      <c r="V5504" t="str">
        <f t="shared" si="170"/>
        <v>Nov-2017</v>
      </c>
      <c r="W5504" s="4">
        <f t="shared" si="171"/>
        <v>0.2</v>
      </c>
    </row>
    <row r="5505" spans="1:23" x14ac:dyDescent="0.3">
      <c r="A5505">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s="3">
        <v>20.135999999999999</v>
      </c>
      <c r="S5505" s="5">
        <v>3</v>
      </c>
      <c r="T5505" s="4">
        <v>0.2</v>
      </c>
      <c r="U5505" s="3">
        <v>1.2585</v>
      </c>
      <c r="V5505" t="str">
        <f t="shared" si="170"/>
        <v>Nov-2017</v>
      </c>
      <c r="W5505" s="4">
        <f t="shared" si="171"/>
        <v>6.25E-2</v>
      </c>
    </row>
    <row r="5506" spans="1:23" x14ac:dyDescent="0.3">
      <c r="A5506">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s="3">
        <v>8.8559999999999999</v>
      </c>
      <c r="S5506" s="5">
        <v>3</v>
      </c>
      <c r="T5506" s="4">
        <v>0.2</v>
      </c>
      <c r="U5506" s="3">
        <v>2.8782000000000001</v>
      </c>
      <c r="V5506" t="str">
        <f t="shared" si="170"/>
        <v>Nov-2017</v>
      </c>
      <c r="W5506" s="4">
        <f t="shared" si="171"/>
        <v>0.32500000000000001</v>
      </c>
    </row>
    <row r="5507" spans="1:23" x14ac:dyDescent="0.3">
      <c r="A5507">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s="3">
        <v>859.2</v>
      </c>
      <c r="S5507" s="5">
        <v>4</v>
      </c>
      <c r="T5507" s="4">
        <v>0.4</v>
      </c>
      <c r="U5507" s="3">
        <v>-186.16</v>
      </c>
      <c r="V5507" t="str">
        <f t="shared" ref="V5507:V5570" si="172">TEXT(D5507,"mmm-yyyy")</f>
        <v>Nov-2017</v>
      </c>
      <c r="W5507" s="4">
        <f t="shared" ref="W5507:W5570" si="173">IF(R5507=0,0,U5507/R5507)</f>
        <v>-0.21666666666666665</v>
      </c>
    </row>
    <row r="5508" spans="1:23" x14ac:dyDescent="0.3">
      <c r="A5508">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s="5">
        <v>2</v>
      </c>
      <c r="T5508" s="4">
        <v>0</v>
      </c>
      <c r="U5508" s="3">
        <v>27.882000000000001</v>
      </c>
      <c r="V5508" t="str">
        <f t="shared" si="172"/>
        <v>Oct-2016</v>
      </c>
      <c r="W5508" s="4">
        <f t="shared" si="173"/>
        <v>0.45</v>
      </c>
    </row>
    <row r="5509" spans="1:23" x14ac:dyDescent="0.3">
      <c r="A5509">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s="3">
        <v>17.920000000000002</v>
      </c>
      <c r="S5509" s="5">
        <v>4</v>
      </c>
      <c r="T5509" s="4">
        <v>0</v>
      </c>
      <c r="U5509" s="3">
        <v>8.6015999999999995</v>
      </c>
      <c r="V5509" t="str">
        <f t="shared" si="172"/>
        <v>Apr-2016</v>
      </c>
      <c r="W5509" s="4">
        <f t="shared" si="173"/>
        <v>0.47999999999999993</v>
      </c>
    </row>
    <row r="5510" spans="1:23" x14ac:dyDescent="0.3">
      <c r="A5510">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s="5">
        <v>5</v>
      </c>
      <c r="T5510" s="4">
        <v>0</v>
      </c>
      <c r="U5510" s="3">
        <v>62.737000000000002</v>
      </c>
      <c r="V5510" t="str">
        <f t="shared" si="172"/>
        <v>Oct-2015</v>
      </c>
      <c r="W5510" s="4">
        <f t="shared" si="173"/>
        <v>0.43</v>
      </c>
    </row>
    <row r="5511" spans="1:23" x14ac:dyDescent="0.3">
      <c r="A5511">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s="5">
        <v>2</v>
      </c>
      <c r="T5511" s="4">
        <v>0.2</v>
      </c>
      <c r="U5511" s="3">
        <v>19.137599999999999</v>
      </c>
      <c r="V5511" t="str">
        <f t="shared" si="172"/>
        <v>May-2017</v>
      </c>
      <c r="W5511" s="4">
        <f t="shared" si="173"/>
        <v>0.33749999999999997</v>
      </c>
    </row>
    <row r="5512" spans="1:23" x14ac:dyDescent="0.3">
      <c r="A5512">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v>
      </c>
      <c r="S5512" s="5">
        <v>2</v>
      </c>
      <c r="T5512" s="4">
        <v>0.2</v>
      </c>
      <c r="U5512" s="3">
        <v>3.4750000000000001</v>
      </c>
      <c r="V5512" t="str">
        <f t="shared" si="172"/>
        <v>May-2017</v>
      </c>
      <c r="W5512" s="4">
        <f t="shared" si="173"/>
        <v>0.31250000000000006</v>
      </c>
    </row>
    <row r="5513" spans="1:23" x14ac:dyDescent="0.3">
      <c r="A551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s="3">
        <v>32.896000000000001</v>
      </c>
      <c r="S5513" s="5">
        <v>4</v>
      </c>
      <c r="T5513" s="4">
        <v>0.2</v>
      </c>
      <c r="U5513" s="3">
        <v>11.102399999999999</v>
      </c>
      <c r="V5513" t="str">
        <f t="shared" si="172"/>
        <v>Mar-2014</v>
      </c>
      <c r="W5513" s="4">
        <f t="shared" si="173"/>
        <v>0.33749999999999997</v>
      </c>
    </row>
    <row r="5514" spans="1:23" x14ac:dyDescent="0.3">
      <c r="A5514">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s="3">
        <v>22.776</v>
      </c>
      <c r="S5514" s="5">
        <v>3</v>
      </c>
      <c r="T5514" s="4">
        <v>0.2</v>
      </c>
      <c r="U5514" s="3">
        <v>7.6868999999999996</v>
      </c>
      <c r="V5514" t="str">
        <f t="shared" si="172"/>
        <v>Mar-2014</v>
      </c>
      <c r="W5514" s="4">
        <f t="shared" si="173"/>
        <v>0.33749999999999997</v>
      </c>
    </row>
    <row r="5515" spans="1:23" x14ac:dyDescent="0.3">
      <c r="A5515">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s="3">
        <v>239.97</v>
      </c>
      <c r="S5515" s="5">
        <v>3</v>
      </c>
      <c r="T5515" s="4">
        <v>0</v>
      </c>
      <c r="U5515" s="3">
        <v>2.3997000000000002</v>
      </c>
      <c r="V5515" t="str">
        <f t="shared" si="172"/>
        <v>Jun-2015</v>
      </c>
      <c r="W5515" s="4">
        <f t="shared" si="173"/>
        <v>0.01</v>
      </c>
    </row>
    <row r="5516" spans="1:23" x14ac:dyDescent="0.3">
      <c r="A5516">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s="3">
        <v>160.32</v>
      </c>
      <c r="S5516" s="5">
        <v>2</v>
      </c>
      <c r="T5516" s="4">
        <v>0</v>
      </c>
      <c r="U5516" s="3">
        <v>44.889600000000002</v>
      </c>
      <c r="V5516" t="str">
        <f t="shared" si="172"/>
        <v>Jun-2015</v>
      </c>
      <c r="W5516" s="4">
        <f t="shared" si="173"/>
        <v>0.28000000000000003</v>
      </c>
    </row>
    <row r="5517" spans="1:23" x14ac:dyDescent="0.3">
      <c r="A5517">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s="3">
        <v>128.85</v>
      </c>
      <c r="S5517" s="5">
        <v>3</v>
      </c>
      <c r="T5517" s="4">
        <v>0</v>
      </c>
      <c r="U5517" s="3">
        <v>3.8654999999999999</v>
      </c>
      <c r="V5517" t="str">
        <f t="shared" si="172"/>
        <v>Jun-2015</v>
      </c>
      <c r="W5517" s="4">
        <f t="shared" si="173"/>
        <v>3.0000000000000002E-2</v>
      </c>
    </row>
    <row r="5518" spans="1:23" x14ac:dyDescent="0.3">
      <c r="A5518">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s="3">
        <v>1319.96</v>
      </c>
      <c r="S5518" s="5">
        <v>4</v>
      </c>
      <c r="T5518" s="4">
        <v>0</v>
      </c>
      <c r="U5518" s="3">
        <v>527.98400000000004</v>
      </c>
      <c r="V5518" t="str">
        <f t="shared" si="172"/>
        <v>Nov-2016</v>
      </c>
      <c r="W5518" s="4">
        <f t="shared" si="173"/>
        <v>0.4</v>
      </c>
    </row>
    <row r="5519" spans="1:23" x14ac:dyDescent="0.3">
      <c r="A5519">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239.96</v>
      </c>
      <c r="S5519" s="5">
        <v>10</v>
      </c>
      <c r="T5519" s="4">
        <v>0.3</v>
      </c>
      <c r="U5519" s="3">
        <v>-10.284000000000001</v>
      </c>
      <c r="V5519" t="str">
        <f t="shared" si="172"/>
        <v>Dec-2017</v>
      </c>
      <c r="W5519" s="4">
        <f t="shared" si="173"/>
        <v>-4.2857142857142858E-2</v>
      </c>
    </row>
    <row r="5520" spans="1:23" x14ac:dyDescent="0.3">
      <c r="A5520">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s="5">
        <v>2</v>
      </c>
      <c r="T5520" s="4">
        <v>0.2</v>
      </c>
      <c r="U5520" s="3">
        <v>6.8460000000000001</v>
      </c>
      <c r="V5520" t="str">
        <f t="shared" si="172"/>
        <v>Dec-2017</v>
      </c>
      <c r="W5520" s="4">
        <f t="shared" si="173"/>
        <v>0.125</v>
      </c>
    </row>
    <row r="5521" spans="1:23" x14ac:dyDescent="0.3">
      <c r="A5521">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13.391999999999999</v>
      </c>
      <c r="S5521" s="5">
        <v>3</v>
      </c>
      <c r="T5521" s="4">
        <v>0.2</v>
      </c>
      <c r="U5521" s="3">
        <v>3.1806000000000001</v>
      </c>
      <c r="V5521" t="str">
        <f t="shared" si="172"/>
        <v>Dec-2017</v>
      </c>
      <c r="W5521" s="4">
        <f t="shared" si="173"/>
        <v>0.23750000000000002</v>
      </c>
    </row>
    <row r="5522" spans="1:23" x14ac:dyDescent="0.3">
      <c r="A5522">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s="3">
        <v>23.92</v>
      </c>
      <c r="S5522" s="5">
        <v>5</v>
      </c>
      <c r="T5522" s="4">
        <v>0.2</v>
      </c>
      <c r="U5522" s="3">
        <v>8.6709999999999994</v>
      </c>
      <c r="V5522" t="str">
        <f t="shared" si="172"/>
        <v>Dec-2017</v>
      </c>
      <c r="W5522" s="4">
        <f t="shared" si="173"/>
        <v>0.36249999999999993</v>
      </c>
    </row>
    <row r="5523" spans="1:23" x14ac:dyDescent="0.3">
      <c r="A552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s="5">
        <v>4</v>
      </c>
      <c r="T5523" s="4">
        <v>0.2</v>
      </c>
      <c r="U5523" s="3">
        <v>-28.796399999999998</v>
      </c>
      <c r="V5523" t="str">
        <f t="shared" si="172"/>
        <v>Dec-2017</v>
      </c>
      <c r="W5523" s="4">
        <f t="shared" si="173"/>
        <v>-0.1125</v>
      </c>
    </row>
    <row r="5524" spans="1:23" x14ac:dyDescent="0.3">
      <c r="A5524">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s="3">
        <v>21.552</v>
      </c>
      <c r="S5524" s="5">
        <v>6</v>
      </c>
      <c r="T5524" s="4">
        <v>0.2</v>
      </c>
      <c r="U5524" s="3">
        <v>7.0044000000000004</v>
      </c>
      <c r="V5524" t="str">
        <f t="shared" si="172"/>
        <v>Jun-2016</v>
      </c>
      <c r="W5524" s="4">
        <f t="shared" si="173"/>
        <v>0.32500000000000001</v>
      </c>
    </row>
    <row r="5525" spans="1:23" x14ac:dyDescent="0.3">
      <c r="A5525">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s="5">
        <v>4</v>
      </c>
      <c r="T5525" s="4">
        <v>0</v>
      </c>
      <c r="U5525" s="3">
        <v>15.7248</v>
      </c>
      <c r="V5525" t="str">
        <f t="shared" si="172"/>
        <v>Jun-2016</v>
      </c>
      <c r="W5525" s="4">
        <f t="shared" si="173"/>
        <v>0.27</v>
      </c>
    </row>
    <row r="5526" spans="1:23" x14ac:dyDescent="0.3">
      <c r="A5526">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s="5">
        <v>12</v>
      </c>
      <c r="T5526" s="4">
        <v>0</v>
      </c>
      <c r="U5526" s="3">
        <v>36.928800000000003</v>
      </c>
      <c r="V5526" t="str">
        <f t="shared" si="172"/>
        <v>Dec-2016</v>
      </c>
      <c r="W5526" s="4">
        <f t="shared" si="173"/>
        <v>0.46</v>
      </c>
    </row>
    <row r="5527" spans="1:23" x14ac:dyDescent="0.3">
      <c r="A5527">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s="5">
        <v>2</v>
      </c>
      <c r="T5527" s="4">
        <v>0</v>
      </c>
      <c r="U5527" s="3">
        <v>4.0098000000000003</v>
      </c>
      <c r="V5527" t="str">
        <f t="shared" si="172"/>
        <v>May-2017</v>
      </c>
      <c r="W5527" s="4">
        <f t="shared" si="173"/>
        <v>0.41000000000000003</v>
      </c>
    </row>
    <row r="5528" spans="1:23" x14ac:dyDescent="0.3">
      <c r="A5528">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s="3">
        <v>1.81</v>
      </c>
      <c r="S5528" s="5">
        <v>1</v>
      </c>
      <c r="T5528" s="4">
        <v>0</v>
      </c>
      <c r="U5528" s="3">
        <v>0.65159999999999996</v>
      </c>
      <c r="V5528" t="str">
        <f t="shared" si="172"/>
        <v>Apr-2017</v>
      </c>
      <c r="W5528" s="4">
        <f t="shared" si="173"/>
        <v>0.36</v>
      </c>
    </row>
    <row r="5529" spans="1:23" x14ac:dyDescent="0.3">
      <c r="A5529">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s="5">
        <v>2</v>
      </c>
      <c r="T5529" s="4">
        <v>0</v>
      </c>
      <c r="U5529" s="3">
        <v>18.211200000000002</v>
      </c>
      <c r="V5529" t="str">
        <f t="shared" si="172"/>
        <v>May-2015</v>
      </c>
      <c r="W5529" s="4">
        <f t="shared" si="173"/>
        <v>0.48000000000000009</v>
      </c>
    </row>
    <row r="5530" spans="1:23" x14ac:dyDescent="0.3">
      <c r="A5530">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s="3">
        <v>79.959999999999994</v>
      </c>
      <c r="S5530" s="5">
        <v>5</v>
      </c>
      <c r="T5530" s="4">
        <v>0.2</v>
      </c>
      <c r="U5530" s="3">
        <v>27.986000000000001</v>
      </c>
      <c r="V5530" t="str">
        <f t="shared" si="172"/>
        <v>Apr-2015</v>
      </c>
      <c r="W5530" s="4">
        <f t="shared" si="173"/>
        <v>0.35000000000000003</v>
      </c>
    </row>
    <row r="5531" spans="1:23" x14ac:dyDescent="0.3">
      <c r="A5531">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s="3">
        <v>115.29600000000001</v>
      </c>
      <c r="S5531" s="5">
        <v>3</v>
      </c>
      <c r="T5531" s="4">
        <v>0.2</v>
      </c>
      <c r="U5531" s="3">
        <v>40.3536</v>
      </c>
      <c r="V5531" t="str">
        <f t="shared" si="172"/>
        <v>Aug-2017</v>
      </c>
      <c r="W5531" s="4">
        <f t="shared" si="173"/>
        <v>0.35</v>
      </c>
    </row>
    <row r="5532" spans="1:23" x14ac:dyDescent="0.3">
      <c r="A5532">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s="3">
        <v>2479.96</v>
      </c>
      <c r="S5532" s="5">
        <v>4</v>
      </c>
      <c r="T5532" s="4">
        <v>0</v>
      </c>
      <c r="U5532" s="3">
        <v>743.98800000000006</v>
      </c>
      <c r="V5532" t="str">
        <f t="shared" si="172"/>
        <v>Dec-2017</v>
      </c>
      <c r="W5532" s="4">
        <f t="shared" si="173"/>
        <v>0.30000000000000004</v>
      </c>
    </row>
    <row r="5533" spans="1:23" x14ac:dyDescent="0.3">
      <c r="A553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s="5">
        <v>6</v>
      </c>
      <c r="T5533" s="4">
        <v>0</v>
      </c>
      <c r="U5533" s="3">
        <v>75.574799999999996</v>
      </c>
      <c r="V5533" t="str">
        <f t="shared" si="172"/>
        <v>Jun-2016</v>
      </c>
      <c r="W5533" s="4">
        <f t="shared" si="173"/>
        <v>0.42</v>
      </c>
    </row>
    <row r="5534" spans="1:23" x14ac:dyDescent="0.3">
      <c r="A5534">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26.85</v>
      </c>
      <c r="S5534" s="5">
        <v>3</v>
      </c>
      <c r="T5534" s="4">
        <v>0</v>
      </c>
      <c r="U5534" s="3">
        <v>5.1014999999999997</v>
      </c>
      <c r="V5534" t="str">
        <f t="shared" si="172"/>
        <v>Jun-2016</v>
      </c>
      <c r="W5534" s="4">
        <f t="shared" si="173"/>
        <v>0.18999999999999997</v>
      </c>
    </row>
    <row r="5535" spans="1:23" x14ac:dyDescent="0.3">
      <c r="A5535">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s="5">
        <v>3</v>
      </c>
      <c r="T5535" s="4">
        <v>0</v>
      </c>
      <c r="U5535" s="3">
        <v>129.34800000000001</v>
      </c>
      <c r="V5535" t="str">
        <f t="shared" si="172"/>
        <v>Jun-2016</v>
      </c>
      <c r="W5535" s="4">
        <f t="shared" si="173"/>
        <v>0.4</v>
      </c>
    </row>
    <row r="5536" spans="1:23" x14ac:dyDescent="0.3">
      <c r="A5536">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s="5">
        <v>3</v>
      </c>
      <c r="T5536" s="4">
        <v>0</v>
      </c>
      <c r="U5536" s="3">
        <v>28.171800000000001</v>
      </c>
      <c r="V5536" t="str">
        <f t="shared" si="172"/>
        <v>Jun-2016</v>
      </c>
      <c r="W5536" s="4">
        <f t="shared" si="173"/>
        <v>0.47000000000000003</v>
      </c>
    </row>
    <row r="5537" spans="1:23" x14ac:dyDescent="0.3">
      <c r="A5537">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s="5">
        <v>3</v>
      </c>
      <c r="T5537" s="4">
        <v>0</v>
      </c>
      <c r="U5537" s="3">
        <v>30.787199999999999</v>
      </c>
      <c r="V5537" t="str">
        <f t="shared" si="172"/>
        <v>Jun-2016</v>
      </c>
      <c r="W5537" s="4">
        <f t="shared" si="173"/>
        <v>0.48</v>
      </c>
    </row>
    <row r="5538" spans="1:23" x14ac:dyDescent="0.3">
      <c r="A5538">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s="5">
        <v>3</v>
      </c>
      <c r="T5538" s="4">
        <v>0</v>
      </c>
      <c r="U5538" s="3">
        <v>5.6016000000000004</v>
      </c>
      <c r="V5538" t="str">
        <f t="shared" si="172"/>
        <v>Jun-2016</v>
      </c>
      <c r="W5538" s="4">
        <f t="shared" si="173"/>
        <v>0.48000000000000004</v>
      </c>
    </row>
    <row r="5539" spans="1:23" x14ac:dyDescent="0.3">
      <c r="A5539">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s="3">
        <v>12.96</v>
      </c>
      <c r="S5539" s="5">
        <v>2</v>
      </c>
      <c r="T5539" s="4">
        <v>0</v>
      </c>
      <c r="U5539" s="3">
        <v>6.2207999999999997</v>
      </c>
      <c r="V5539" t="str">
        <f t="shared" si="172"/>
        <v>Jun-2016</v>
      </c>
      <c r="W5539" s="4">
        <f t="shared" si="173"/>
        <v>0.47999999999999993</v>
      </c>
    </row>
    <row r="5540" spans="1:23" x14ac:dyDescent="0.3">
      <c r="A5540">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s="3">
        <v>17.43</v>
      </c>
      <c r="S5540" s="5">
        <v>3</v>
      </c>
      <c r="T5540" s="4">
        <v>0</v>
      </c>
      <c r="U5540" s="3">
        <v>8.0177999999999994</v>
      </c>
      <c r="V5540" t="str">
        <f t="shared" si="172"/>
        <v>Apr-2015</v>
      </c>
      <c r="W5540" s="4">
        <f t="shared" si="173"/>
        <v>0.45999999999999996</v>
      </c>
    </row>
    <row r="5541" spans="1:23" x14ac:dyDescent="0.3">
      <c r="A5541">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s="5">
        <v>2</v>
      </c>
      <c r="T5541" s="4">
        <v>0.3</v>
      </c>
      <c r="U5541" s="3">
        <v>-54.595799999999997</v>
      </c>
      <c r="V5541" t="str">
        <f t="shared" si="172"/>
        <v>May-2017</v>
      </c>
      <c r="W5541" s="4">
        <f t="shared" si="173"/>
        <v>-0.3</v>
      </c>
    </row>
    <row r="5542" spans="1:23" x14ac:dyDescent="0.3">
      <c r="A5542">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1.5920000000000001</v>
      </c>
      <c r="S5542" s="5">
        <v>2</v>
      </c>
      <c r="T5542" s="4">
        <v>0.8</v>
      </c>
      <c r="U5542" s="3">
        <v>-2.6267999999999998</v>
      </c>
      <c r="V5542" t="str">
        <f t="shared" si="172"/>
        <v>May-2017</v>
      </c>
      <c r="W5542" s="4">
        <f t="shared" si="173"/>
        <v>-1.6499999999999997</v>
      </c>
    </row>
    <row r="5543" spans="1:23" x14ac:dyDescent="0.3">
      <c r="A554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s="5">
        <v>3</v>
      </c>
      <c r="T5543" s="4">
        <v>0.2</v>
      </c>
      <c r="U5543" s="3">
        <v>2.5137</v>
      </c>
      <c r="V5543" t="str">
        <f t="shared" si="172"/>
        <v>May-2017</v>
      </c>
      <c r="W5543" s="4">
        <f t="shared" si="173"/>
        <v>0.1125</v>
      </c>
    </row>
    <row r="5544" spans="1:23" x14ac:dyDescent="0.3">
      <c r="A5544">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s="3">
        <v>455.97</v>
      </c>
      <c r="S5544" s="5">
        <v>6</v>
      </c>
      <c r="T5544" s="4">
        <v>0.5</v>
      </c>
      <c r="U5544" s="3">
        <v>-218.8656</v>
      </c>
      <c r="V5544" t="str">
        <f t="shared" si="172"/>
        <v>Dec-2016</v>
      </c>
      <c r="W5544" s="4">
        <f t="shared" si="173"/>
        <v>-0.48</v>
      </c>
    </row>
    <row r="5545" spans="1:23" x14ac:dyDescent="0.3">
      <c r="A5545">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s="3">
        <v>10.44</v>
      </c>
      <c r="S5545" s="5">
        <v>6</v>
      </c>
      <c r="T5545" s="4">
        <v>0.7</v>
      </c>
      <c r="U5545" s="3">
        <v>-7.6559999999999997</v>
      </c>
      <c r="V5545" t="str">
        <f t="shared" si="172"/>
        <v>Dec-2016</v>
      </c>
      <c r="W5545" s="4">
        <f t="shared" si="173"/>
        <v>-0.73333333333333339</v>
      </c>
    </row>
    <row r="5546" spans="1:23" x14ac:dyDescent="0.3">
      <c r="A5546">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s="5">
        <v>2</v>
      </c>
      <c r="T5546" s="4">
        <v>0.7</v>
      </c>
      <c r="U5546" s="3">
        <v>-4.1711999999999998</v>
      </c>
      <c r="V5546" t="str">
        <f t="shared" si="172"/>
        <v>Dec-2016</v>
      </c>
      <c r="W5546" s="4">
        <f t="shared" si="173"/>
        <v>-0.79999999999999993</v>
      </c>
    </row>
    <row r="5547" spans="1:23" x14ac:dyDescent="0.3">
      <c r="A5547">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s="5">
        <v>5</v>
      </c>
      <c r="T5547" s="4">
        <v>0</v>
      </c>
      <c r="U5547" s="3">
        <v>17.524000000000001</v>
      </c>
      <c r="V5547" t="str">
        <f t="shared" si="172"/>
        <v>Sep-2017</v>
      </c>
      <c r="W5547" s="4">
        <f t="shared" si="173"/>
        <v>0.26</v>
      </c>
    </row>
    <row r="5548" spans="1:23" x14ac:dyDescent="0.3">
      <c r="A5548">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s="3">
        <v>25.16</v>
      </c>
      <c r="S5548" s="5">
        <v>2</v>
      </c>
      <c r="T5548" s="4">
        <v>0</v>
      </c>
      <c r="U5548" s="3">
        <v>10.5672</v>
      </c>
      <c r="V5548" t="str">
        <f t="shared" si="172"/>
        <v>Sep-2017</v>
      </c>
      <c r="W5548" s="4">
        <f t="shared" si="173"/>
        <v>0.42</v>
      </c>
    </row>
    <row r="5549" spans="1:23" x14ac:dyDescent="0.3">
      <c r="A5549">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s="3">
        <v>126.56</v>
      </c>
      <c r="S5549" s="5">
        <v>4</v>
      </c>
      <c r="T5549" s="4">
        <v>0.2</v>
      </c>
      <c r="U5549" s="3">
        <v>47.46</v>
      </c>
      <c r="V5549" t="str">
        <f t="shared" si="172"/>
        <v>Sep-2017</v>
      </c>
      <c r="W5549" s="4">
        <f t="shared" si="173"/>
        <v>0.375</v>
      </c>
    </row>
    <row r="5550" spans="1:23" x14ac:dyDescent="0.3">
      <c r="A5550">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s="5">
        <v>3</v>
      </c>
      <c r="T5550" s="4">
        <v>0</v>
      </c>
      <c r="U5550" s="3">
        <v>11.7936</v>
      </c>
      <c r="V5550" t="str">
        <f t="shared" si="172"/>
        <v>Dec-2014</v>
      </c>
      <c r="W5550" s="4">
        <f t="shared" si="173"/>
        <v>0.27</v>
      </c>
    </row>
    <row r="5551" spans="1:23" x14ac:dyDescent="0.3">
      <c r="A5551">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139.93</v>
      </c>
      <c r="S5551" s="5">
        <v>7</v>
      </c>
      <c r="T5551" s="4">
        <v>0</v>
      </c>
      <c r="U5551" s="3">
        <v>34.982500000000002</v>
      </c>
      <c r="V5551" t="str">
        <f t="shared" si="172"/>
        <v>Dec-2014</v>
      </c>
      <c r="W5551" s="4">
        <f t="shared" si="173"/>
        <v>0.25</v>
      </c>
    </row>
    <row r="5552" spans="1:23" x14ac:dyDescent="0.3">
      <c r="A5552">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s="3">
        <v>2.6720000000000002</v>
      </c>
      <c r="S5552" s="5">
        <v>1</v>
      </c>
      <c r="T5552" s="4">
        <v>0.2</v>
      </c>
      <c r="U5552" s="3">
        <v>0.33400000000000002</v>
      </c>
      <c r="V5552" t="str">
        <f t="shared" si="172"/>
        <v>Nov-2014</v>
      </c>
      <c r="W5552" s="4">
        <f t="shared" si="173"/>
        <v>0.125</v>
      </c>
    </row>
    <row r="5553" spans="1:23" x14ac:dyDescent="0.3">
      <c r="A555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s="3">
        <v>16.655999999999999</v>
      </c>
      <c r="S5553" s="5">
        <v>6</v>
      </c>
      <c r="T5553" s="4">
        <v>0.2</v>
      </c>
      <c r="U5553" s="3">
        <v>-3.1230000000000002</v>
      </c>
      <c r="V5553" t="str">
        <f t="shared" si="172"/>
        <v>Nov-2014</v>
      </c>
      <c r="W5553" s="4">
        <f t="shared" si="173"/>
        <v>-0.18750000000000003</v>
      </c>
    </row>
    <row r="5554" spans="1:23" x14ac:dyDescent="0.3">
      <c r="A5554">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s="3">
        <v>79.512</v>
      </c>
      <c r="S5554" s="5">
        <v>3</v>
      </c>
      <c r="T5554" s="4">
        <v>0.2</v>
      </c>
      <c r="U5554" s="3">
        <v>20.8719</v>
      </c>
      <c r="V5554" t="str">
        <f t="shared" si="172"/>
        <v>Nov-2014</v>
      </c>
      <c r="W5554" s="4">
        <f t="shared" si="173"/>
        <v>0.26250000000000001</v>
      </c>
    </row>
    <row r="5555" spans="1:23" x14ac:dyDescent="0.3">
      <c r="A5555">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s="3">
        <v>36.287999999999997</v>
      </c>
      <c r="S5555" s="5">
        <v>7</v>
      </c>
      <c r="T5555" s="4">
        <v>0.2</v>
      </c>
      <c r="U5555" s="3">
        <v>12.700799999999999</v>
      </c>
      <c r="V5555" t="str">
        <f t="shared" si="172"/>
        <v>Nov-2014</v>
      </c>
      <c r="W5555" s="4">
        <f t="shared" si="173"/>
        <v>0.35000000000000003</v>
      </c>
    </row>
    <row r="5556" spans="1:23" x14ac:dyDescent="0.3">
      <c r="A5556">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s="3">
        <v>67.993200000000002</v>
      </c>
      <c r="S5556" s="5">
        <v>1</v>
      </c>
      <c r="T5556" s="4">
        <v>0.32</v>
      </c>
      <c r="U5556" s="3">
        <v>-12.998699999999999</v>
      </c>
      <c r="V5556" t="str">
        <f t="shared" si="172"/>
        <v>Nov-2014</v>
      </c>
      <c r="W5556" s="4">
        <f t="shared" si="173"/>
        <v>-0.19117647058823528</v>
      </c>
    </row>
    <row r="5557" spans="1:23" x14ac:dyDescent="0.3">
      <c r="A5557">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s="3">
        <v>10.16</v>
      </c>
      <c r="S5557" s="5">
        <v>2</v>
      </c>
      <c r="T5557" s="4">
        <v>0</v>
      </c>
      <c r="U5557" s="3">
        <v>3.4544000000000001</v>
      </c>
      <c r="V5557" t="str">
        <f t="shared" si="172"/>
        <v>Oct-2017</v>
      </c>
      <c r="W5557" s="4">
        <f t="shared" si="173"/>
        <v>0.34</v>
      </c>
    </row>
    <row r="5558" spans="1:23" x14ac:dyDescent="0.3">
      <c r="A5558">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s="3">
        <v>6.16</v>
      </c>
      <c r="S5558" s="5">
        <v>2</v>
      </c>
      <c r="T5558" s="4">
        <v>0</v>
      </c>
      <c r="U5558" s="3">
        <v>1.9712000000000001</v>
      </c>
      <c r="V5558" t="str">
        <f t="shared" si="172"/>
        <v>Dec-2015</v>
      </c>
      <c r="W5558" s="4">
        <f t="shared" si="173"/>
        <v>0.32</v>
      </c>
    </row>
    <row r="5559" spans="1:23" x14ac:dyDescent="0.3">
      <c r="A5559">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s="3">
        <v>56.3</v>
      </c>
      <c r="S5559" s="5">
        <v>2</v>
      </c>
      <c r="T5559" s="4">
        <v>0</v>
      </c>
      <c r="U5559" s="3">
        <v>15.763999999999999</v>
      </c>
      <c r="V5559" t="str">
        <f t="shared" si="172"/>
        <v>Dec-2015</v>
      </c>
      <c r="W5559" s="4">
        <f t="shared" si="173"/>
        <v>0.28000000000000003</v>
      </c>
    </row>
    <row r="5560" spans="1:23" x14ac:dyDescent="0.3">
      <c r="A5560">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s="3">
        <v>6.48</v>
      </c>
      <c r="S5560" s="5">
        <v>1</v>
      </c>
      <c r="T5560" s="4">
        <v>0</v>
      </c>
      <c r="U5560" s="3">
        <v>3.1103999999999998</v>
      </c>
      <c r="V5560" t="str">
        <f t="shared" si="172"/>
        <v>Dec-2015</v>
      </c>
      <c r="W5560" s="4">
        <f t="shared" si="173"/>
        <v>0.47999999999999993</v>
      </c>
    </row>
    <row r="5561" spans="1:23" x14ac:dyDescent="0.3">
      <c r="A5561">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v>
      </c>
      <c r="S5561" s="5">
        <v>5</v>
      </c>
      <c r="T5561" s="4">
        <v>0</v>
      </c>
      <c r="U5561" s="3">
        <v>238.65299999999999</v>
      </c>
      <c r="V5561" t="str">
        <f t="shared" si="172"/>
        <v>Dec-2015</v>
      </c>
      <c r="W5561" s="4">
        <f t="shared" si="173"/>
        <v>0.18</v>
      </c>
    </row>
    <row r="5562" spans="1:23" x14ac:dyDescent="0.3">
      <c r="A5562">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v>
      </c>
      <c r="S5562" s="5">
        <v>3</v>
      </c>
      <c r="T5562" s="4">
        <v>0</v>
      </c>
      <c r="U5562" s="3">
        <v>6.8723999999999998</v>
      </c>
      <c r="V5562" t="str">
        <f t="shared" si="172"/>
        <v>Dec-2015</v>
      </c>
      <c r="W5562" s="4">
        <f t="shared" si="173"/>
        <v>0.46</v>
      </c>
    </row>
    <row r="5563" spans="1:23" x14ac:dyDescent="0.3">
      <c r="A556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s="5">
        <v>1</v>
      </c>
      <c r="T5563" s="4">
        <v>0</v>
      </c>
      <c r="U5563" s="3">
        <v>17.27</v>
      </c>
      <c r="V5563" t="str">
        <f t="shared" si="172"/>
        <v>Apr-2017</v>
      </c>
      <c r="W5563" s="4">
        <f t="shared" si="173"/>
        <v>0.5</v>
      </c>
    </row>
    <row r="5564" spans="1:23" x14ac:dyDescent="0.3">
      <c r="A5564">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s="5">
        <v>5</v>
      </c>
      <c r="T5564" s="4">
        <v>0</v>
      </c>
      <c r="U5564" s="3">
        <v>1439.9760000000001</v>
      </c>
      <c r="V5564" t="str">
        <f t="shared" si="172"/>
        <v>Apr-2017</v>
      </c>
      <c r="W5564" s="4">
        <f t="shared" si="173"/>
        <v>0.48000000000000009</v>
      </c>
    </row>
    <row r="5565" spans="1:23" x14ac:dyDescent="0.3">
      <c r="A5565">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s="5">
        <v>4</v>
      </c>
      <c r="T5565" s="4">
        <v>0</v>
      </c>
      <c r="U5565" s="3">
        <v>30.7776</v>
      </c>
      <c r="V5565" t="str">
        <f t="shared" si="172"/>
        <v>Apr-2017</v>
      </c>
      <c r="W5565" s="4">
        <f t="shared" si="173"/>
        <v>0.48</v>
      </c>
    </row>
    <row r="5566" spans="1:23" x14ac:dyDescent="0.3">
      <c r="A5566">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s="3">
        <v>19.456</v>
      </c>
      <c r="S5566" s="5">
        <v>4</v>
      </c>
      <c r="T5566" s="4">
        <v>0.2</v>
      </c>
      <c r="U5566" s="3">
        <v>2.1888000000000001</v>
      </c>
      <c r="V5566" t="str">
        <f t="shared" si="172"/>
        <v>Mar-2017</v>
      </c>
      <c r="W5566" s="4">
        <f t="shared" si="173"/>
        <v>0.1125</v>
      </c>
    </row>
    <row r="5567" spans="1:23" x14ac:dyDescent="0.3">
      <c r="A5567">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s="3">
        <v>209.98599999999999</v>
      </c>
      <c r="S5567" s="5">
        <v>2</v>
      </c>
      <c r="T5567" s="4">
        <v>0.3</v>
      </c>
      <c r="U5567" s="3">
        <v>8.9993999999999996</v>
      </c>
      <c r="V5567" t="str">
        <f t="shared" si="172"/>
        <v>Mar-2017</v>
      </c>
      <c r="W5567" s="4">
        <f t="shared" si="173"/>
        <v>4.2857142857142858E-2</v>
      </c>
    </row>
    <row r="5568" spans="1:23" x14ac:dyDescent="0.3">
      <c r="A5568">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s="3">
        <v>29.76</v>
      </c>
      <c r="S5568" s="5">
        <v>5</v>
      </c>
      <c r="T5568" s="4">
        <v>0.2</v>
      </c>
      <c r="U5568" s="3">
        <v>1.86</v>
      </c>
      <c r="V5568" t="str">
        <f t="shared" si="172"/>
        <v>Mar-2017</v>
      </c>
      <c r="W5568" s="4">
        <f t="shared" si="173"/>
        <v>6.25E-2</v>
      </c>
    </row>
    <row r="5569" spans="1:23" x14ac:dyDescent="0.3">
      <c r="A5569">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s="3">
        <v>89.768000000000001</v>
      </c>
      <c r="S5569" s="5">
        <v>1</v>
      </c>
      <c r="T5569" s="4">
        <v>0.3</v>
      </c>
      <c r="U5569" s="3">
        <v>-2.5648</v>
      </c>
      <c r="V5569" t="str">
        <f t="shared" si="172"/>
        <v>Mar-2017</v>
      </c>
      <c r="W5569" s="4">
        <f t="shared" si="173"/>
        <v>-2.8571428571428571E-2</v>
      </c>
    </row>
    <row r="5570" spans="1:23" x14ac:dyDescent="0.3">
      <c r="A5570">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s="3">
        <v>959.98400000000004</v>
      </c>
      <c r="S5570" s="5">
        <v>2</v>
      </c>
      <c r="T5570" s="4">
        <v>0.2</v>
      </c>
      <c r="U5570" s="3">
        <v>335.99439999999998</v>
      </c>
      <c r="V5570" t="str">
        <f t="shared" si="172"/>
        <v>Mar-2017</v>
      </c>
      <c r="W5570" s="4">
        <f t="shared" si="173"/>
        <v>0.35</v>
      </c>
    </row>
    <row r="5571" spans="1:23" x14ac:dyDescent="0.3">
      <c r="A5571">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s="3">
        <v>15.552</v>
      </c>
      <c r="S5571" s="5">
        <v>3</v>
      </c>
      <c r="T5571" s="4">
        <v>0.2</v>
      </c>
      <c r="U5571" s="3">
        <v>5.6375999999999999</v>
      </c>
      <c r="V5571" t="str">
        <f t="shared" ref="V5571:V5634" si="174">TEXT(D5571,"mmm-yyyy")</f>
        <v>Mar-2017</v>
      </c>
      <c r="W5571" s="4">
        <f t="shared" ref="W5571:W5634" si="175">IF(R5571=0,0,U5571/R5571)</f>
        <v>0.36249999999999999</v>
      </c>
    </row>
    <row r="5572" spans="1:23" x14ac:dyDescent="0.3">
      <c r="A5572">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s="3">
        <v>34.36</v>
      </c>
      <c r="S5572" s="5">
        <v>1</v>
      </c>
      <c r="T5572" s="4">
        <v>0.2</v>
      </c>
      <c r="U5572" s="3">
        <v>-7.3014999999999999</v>
      </c>
      <c r="V5572" t="str">
        <f t="shared" si="174"/>
        <v>Mar-2017</v>
      </c>
      <c r="W5572" s="4">
        <f t="shared" si="175"/>
        <v>-0.21249999999999999</v>
      </c>
    </row>
    <row r="5573" spans="1:23" x14ac:dyDescent="0.3">
      <c r="A557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s="3">
        <v>98.376000000000005</v>
      </c>
      <c r="S5573" s="5">
        <v>3</v>
      </c>
      <c r="T5573" s="4">
        <v>0.2</v>
      </c>
      <c r="U5573" s="3">
        <v>35.661299999999997</v>
      </c>
      <c r="V5573" t="str">
        <f t="shared" si="174"/>
        <v>Dec-2014</v>
      </c>
      <c r="W5573" s="4">
        <f t="shared" si="175"/>
        <v>0.36249999999999993</v>
      </c>
    </row>
    <row r="5574" spans="1:23" x14ac:dyDescent="0.3">
      <c r="A5574">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v>
      </c>
      <c r="S5574" s="5">
        <v>4</v>
      </c>
      <c r="T5574" s="4">
        <v>0.7</v>
      </c>
      <c r="U5574" s="3">
        <v>-23.952000000000002</v>
      </c>
      <c r="V5574" t="str">
        <f t="shared" si="174"/>
        <v>Dec-2014</v>
      </c>
      <c r="W5574" s="4">
        <f t="shared" si="175"/>
        <v>-0.8</v>
      </c>
    </row>
    <row r="5575" spans="1:23" x14ac:dyDescent="0.3">
      <c r="A5575">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s="3">
        <v>17.472000000000001</v>
      </c>
      <c r="S5575" s="5">
        <v>3</v>
      </c>
      <c r="T5575" s="4">
        <v>0.2</v>
      </c>
      <c r="U5575" s="3">
        <v>5.6783999999999999</v>
      </c>
      <c r="V5575" t="str">
        <f t="shared" si="174"/>
        <v>Dec-2014</v>
      </c>
      <c r="W5575" s="4">
        <f t="shared" si="175"/>
        <v>0.32499999999999996</v>
      </c>
    </row>
    <row r="5576" spans="1:23" x14ac:dyDescent="0.3">
      <c r="A5576">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s="3">
        <v>36.738</v>
      </c>
      <c r="S5576" s="5">
        <v>1</v>
      </c>
      <c r="T5576" s="4">
        <v>0.4</v>
      </c>
      <c r="U5576" s="3">
        <v>-9.1844999999999999</v>
      </c>
      <c r="V5576" t="str">
        <f t="shared" si="174"/>
        <v>Dec-2014</v>
      </c>
      <c r="W5576" s="4">
        <f t="shared" si="175"/>
        <v>-0.25</v>
      </c>
    </row>
    <row r="5577" spans="1:23" x14ac:dyDescent="0.3">
      <c r="A5577">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179.94</v>
      </c>
      <c r="S5577" s="5">
        <v>2</v>
      </c>
      <c r="T5577" s="4">
        <v>0.4</v>
      </c>
      <c r="U5577" s="3">
        <v>-44.984999999999999</v>
      </c>
      <c r="V5577" t="str">
        <f t="shared" si="174"/>
        <v>Dec-2014</v>
      </c>
      <c r="W5577" s="4">
        <f t="shared" si="175"/>
        <v>-0.25</v>
      </c>
    </row>
    <row r="5578" spans="1:23" x14ac:dyDescent="0.3">
      <c r="A5578">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s="5">
        <v>6</v>
      </c>
      <c r="T5578" s="4">
        <v>0</v>
      </c>
      <c r="U5578" s="3">
        <v>122.76479999999999</v>
      </c>
      <c r="V5578" t="str">
        <f t="shared" si="174"/>
        <v>Dec-2016</v>
      </c>
      <c r="W5578" s="4">
        <f t="shared" si="175"/>
        <v>0.32</v>
      </c>
    </row>
    <row r="5579" spans="1:23" x14ac:dyDescent="0.3">
      <c r="A5579">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56.52</v>
      </c>
      <c r="S5579" s="5">
        <v>3</v>
      </c>
      <c r="T5579" s="4">
        <v>0</v>
      </c>
      <c r="U5579" s="3">
        <v>15.8256</v>
      </c>
      <c r="V5579" t="str">
        <f t="shared" si="174"/>
        <v>Dec-2016</v>
      </c>
      <c r="W5579" s="4">
        <f t="shared" si="175"/>
        <v>0.27999999999999997</v>
      </c>
    </row>
    <row r="5580" spans="1:23" x14ac:dyDescent="0.3">
      <c r="A5580">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s="3">
        <v>6.56</v>
      </c>
      <c r="S5580" s="5">
        <v>2</v>
      </c>
      <c r="T5580" s="4">
        <v>0</v>
      </c>
      <c r="U5580" s="3">
        <v>1.9024000000000001</v>
      </c>
      <c r="V5580" t="str">
        <f t="shared" si="174"/>
        <v>Sep-2017</v>
      </c>
      <c r="W5580" s="4">
        <f t="shared" si="175"/>
        <v>0.29000000000000004</v>
      </c>
    </row>
    <row r="5581" spans="1:23" x14ac:dyDescent="0.3">
      <c r="A5581">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s="3">
        <v>243.92</v>
      </c>
      <c r="S5581" s="5">
        <v>5</v>
      </c>
      <c r="T5581" s="4">
        <v>0.2</v>
      </c>
      <c r="U5581" s="3">
        <v>-15.244999999999999</v>
      </c>
      <c r="V5581" t="str">
        <f t="shared" si="174"/>
        <v>Sep-2017</v>
      </c>
      <c r="W5581" s="4">
        <f t="shared" si="175"/>
        <v>-6.25E-2</v>
      </c>
    </row>
    <row r="5582" spans="1:23" x14ac:dyDescent="0.3">
      <c r="A5582">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s="3">
        <v>47.52</v>
      </c>
      <c r="S5582" s="5">
        <v>9</v>
      </c>
      <c r="T5582" s="4">
        <v>0</v>
      </c>
      <c r="U5582" s="3">
        <v>22.8096</v>
      </c>
      <c r="V5582" t="str">
        <f t="shared" si="174"/>
        <v>Sep-2017</v>
      </c>
      <c r="W5582" s="4">
        <f t="shared" si="175"/>
        <v>0.48</v>
      </c>
    </row>
    <row r="5583" spans="1:23" x14ac:dyDescent="0.3">
      <c r="A558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s="5">
        <v>1</v>
      </c>
      <c r="T5583" s="4">
        <v>0</v>
      </c>
      <c r="U5583" s="3">
        <v>8.5914000000000001</v>
      </c>
      <c r="V5583" t="str">
        <f t="shared" si="174"/>
        <v>Oct-2017</v>
      </c>
      <c r="W5583" s="4">
        <f t="shared" si="175"/>
        <v>0.43</v>
      </c>
    </row>
    <row r="5584" spans="1:23" x14ac:dyDescent="0.3">
      <c r="A5584">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s="5">
        <v>5</v>
      </c>
      <c r="T5584" s="4">
        <v>0</v>
      </c>
      <c r="U5584" s="3">
        <v>3.44</v>
      </c>
      <c r="V5584" t="str">
        <f t="shared" si="174"/>
        <v>May-2016</v>
      </c>
      <c r="W5584" s="4">
        <f t="shared" si="175"/>
        <v>0.43</v>
      </c>
    </row>
    <row r="5585" spans="1:23" x14ac:dyDescent="0.3">
      <c r="A5585">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s="3">
        <v>6.16</v>
      </c>
      <c r="S5585" s="5">
        <v>2</v>
      </c>
      <c r="T5585" s="4">
        <v>0</v>
      </c>
      <c r="U5585" s="3">
        <v>1.9712000000000001</v>
      </c>
      <c r="V5585" t="str">
        <f t="shared" si="174"/>
        <v>Dec-2014</v>
      </c>
      <c r="W5585" s="4">
        <f t="shared" si="175"/>
        <v>0.32</v>
      </c>
    </row>
    <row r="5586" spans="1:23" x14ac:dyDescent="0.3">
      <c r="A5586">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s="3">
        <v>83.56</v>
      </c>
      <c r="S5586" s="5">
        <v>4</v>
      </c>
      <c r="T5586" s="4">
        <v>0</v>
      </c>
      <c r="U5586" s="3">
        <v>1.6712</v>
      </c>
      <c r="V5586" t="str">
        <f t="shared" si="174"/>
        <v>Dec-2017</v>
      </c>
      <c r="W5586" s="4">
        <f t="shared" si="175"/>
        <v>0.02</v>
      </c>
    </row>
    <row r="5587" spans="1:23" x14ac:dyDescent="0.3">
      <c r="A5587">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s="3">
        <v>546.05999999999995</v>
      </c>
      <c r="S5587" s="5">
        <v>3</v>
      </c>
      <c r="T5587" s="4">
        <v>0</v>
      </c>
      <c r="U5587" s="3">
        <v>163.81800000000001</v>
      </c>
      <c r="V5587" t="str">
        <f t="shared" si="174"/>
        <v>Dec-2017</v>
      </c>
      <c r="W5587" s="4">
        <f t="shared" si="175"/>
        <v>0.30000000000000004</v>
      </c>
    </row>
    <row r="5588" spans="1:23" x14ac:dyDescent="0.3">
      <c r="A5588">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s="5">
        <v>3</v>
      </c>
      <c r="T5588" s="4">
        <v>0</v>
      </c>
      <c r="U5588" s="3">
        <v>5.3898000000000001</v>
      </c>
      <c r="V5588" t="str">
        <f t="shared" si="174"/>
        <v>Dec-2017</v>
      </c>
      <c r="W5588" s="4">
        <f t="shared" si="175"/>
        <v>0.02</v>
      </c>
    </row>
    <row r="5589" spans="1:23" x14ac:dyDescent="0.3">
      <c r="A5589">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s="5">
        <v>5</v>
      </c>
      <c r="T5589" s="4">
        <v>0</v>
      </c>
      <c r="U5589" s="3">
        <v>3.597</v>
      </c>
      <c r="V5589" t="str">
        <f t="shared" si="174"/>
        <v>Mar-2015</v>
      </c>
      <c r="W5589" s="4">
        <f t="shared" si="175"/>
        <v>0.32999999999999996</v>
      </c>
    </row>
    <row r="5590" spans="1:23" x14ac:dyDescent="0.3">
      <c r="A5590">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s="3">
        <v>6.0960000000000001</v>
      </c>
      <c r="S5590" s="5">
        <v>2</v>
      </c>
      <c r="T5590" s="4">
        <v>0.2</v>
      </c>
      <c r="U5590" s="3">
        <v>2.2098</v>
      </c>
      <c r="V5590" t="str">
        <f t="shared" si="174"/>
        <v>Jul-2014</v>
      </c>
      <c r="W5590" s="4">
        <f t="shared" si="175"/>
        <v>0.36249999999999999</v>
      </c>
    </row>
    <row r="5591" spans="1:23" x14ac:dyDescent="0.3">
      <c r="A5591">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s="5">
        <v>3</v>
      </c>
      <c r="T5591" s="4">
        <v>0</v>
      </c>
      <c r="U5591" s="3">
        <v>9.5340000000000007</v>
      </c>
      <c r="V5591" t="str">
        <f t="shared" si="174"/>
        <v>Dec-2016</v>
      </c>
      <c r="W5591" s="4">
        <f t="shared" si="175"/>
        <v>0.28000000000000003</v>
      </c>
    </row>
    <row r="5592" spans="1:23" x14ac:dyDescent="0.3">
      <c r="A5592">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s="5">
        <v>2</v>
      </c>
      <c r="T5592" s="4">
        <v>0</v>
      </c>
      <c r="U5592" s="3">
        <v>81.047399999999996</v>
      </c>
      <c r="V5592" t="str">
        <f t="shared" si="174"/>
        <v>Dec-2016</v>
      </c>
      <c r="W5592" s="4">
        <f t="shared" si="175"/>
        <v>0.22999999999999998</v>
      </c>
    </row>
    <row r="5593" spans="1:23" x14ac:dyDescent="0.3">
      <c r="A559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s="5">
        <v>2</v>
      </c>
      <c r="T5593" s="4">
        <v>0</v>
      </c>
      <c r="U5593" s="3">
        <v>27.0578</v>
      </c>
      <c r="V5593" t="str">
        <f t="shared" si="174"/>
        <v>Oct-2014</v>
      </c>
      <c r="W5593" s="4">
        <f t="shared" si="175"/>
        <v>0.11</v>
      </c>
    </row>
    <row r="5594" spans="1:23" x14ac:dyDescent="0.3">
      <c r="A5594">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s="5">
        <v>1</v>
      </c>
      <c r="T5594" s="4">
        <v>0</v>
      </c>
      <c r="U5594" s="3">
        <v>9.4700000000000006</v>
      </c>
      <c r="V5594" t="str">
        <f t="shared" si="174"/>
        <v>Oct-2014</v>
      </c>
      <c r="W5594" s="4">
        <f t="shared" si="175"/>
        <v>0.5</v>
      </c>
    </row>
    <row r="5595" spans="1:23" x14ac:dyDescent="0.3">
      <c r="A5595">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59.912999999999997</v>
      </c>
      <c r="S5595" s="5">
        <v>7</v>
      </c>
      <c r="T5595" s="4">
        <v>0.7</v>
      </c>
      <c r="U5595" s="3">
        <v>-45.933300000000003</v>
      </c>
      <c r="V5595" t="str">
        <f t="shared" si="174"/>
        <v>Nov-2017</v>
      </c>
      <c r="W5595" s="4">
        <f t="shared" si="175"/>
        <v>-0.76666666666666672</v>
      </c>
    </row>
    <row r="5596" spans="1:23" x14ac:dyDescent="0.3">
      <c r="A5596">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s="5">
        <v>2</v>
      </c>
      <c r="T5596" s="4">
        <v>0</v>
      </c>
      <c r="U5596" s="3">
        <v>109.7544</v>
      </c>
      <c r="V5596" t="str">
        <f t="shared" si="174"/>
        <v>Sep-2017</v>
      </c>
      <c r="W5596" s="4">
        <f t="shared" si="175"/>
        <v>0.27999999999999997</v>
      </c>
    </row>
    <row r="5597" spans="1:23" x14ac:dyDescent="0.3">
      <c r="A5597">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s="3">
        <v>437.85</v>
      </c>
      <c r="S5597" s="5">
        <v>3</v>
      </c>
      <c r="T5597" s="4">
        <v>0</v>
      </c>
      <c r="U5597" s="3">
        <v>131.35499999999999</v>
      </c>
      <c r="V5597" t="str">
        <f t="shared" si="174"/>
        <v>Sep-2017</v>
      </c>
      <c r="W5597" s="4">
        <f t="shared" si="175"/>
        <v>0.29999999999999993</v>
      </c>
    </row>
    <row r="5598" spans="1:23" x14ac:dyDescent="0.3">
      <c r="A5598">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s="3">
        <v>68.62</v>
      </c>
      <c r="S5598" s="5">
        <v>2</v>
      </c>
      <c r="T5598" s="4">
        <v>0</v>
      </c>
      <c r="U5598" s="3">
        <v>32.251399999999997</v>
      </c>
      <c r="V5598" t="str">
        <f t="shared" si="174"/>
        <v>Sep-2015</v>
      </c>
      <c r="W5598" s="4">
        <f t="shared" si="175"/>
        <v>0.46999999999999992</v>
      </c>
    </row>
    <row r="5599" spans="1:23" x14ac:dyDescent="0.3">
      <c r="A5599">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s="3">
        <v>25.02</v>
      </c>
      <c r="S5599" s="5">
        <v>3</v>
      </c>
      <c r="T5599" s="4">
        <v>0</v>
      </c>
      <c r="U5599" s="3">
        <v>6.5052000000000003</v>
      </c>
      <c r="V5599" t="str">
        <f t="shared" si="174"/>
        <v>Feb-2017</v>
      </c>
      <c r="W5599" s="4">
        <f t="shared" si="175"/>
        <v>0.26</v>
      </c>
    </row>
    <row r="5600" spans="1:23" x14ac:dyDescent="0.3">
      <c r="A5600">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s="3">
        <v>10.71</v>
      </c>
      <c r="S5600" s="5">
        <v>3</v>
      </c>
      <c r="T5600" s="4">
        <v>0</v>
      </c>
      <c r="U5600" s="3">
        <v>2.7846000000000002</v>
      </c>
      <c r="V5600" t="str">
        <f t="shared" si="174"/>
        <v>Feb-2017</v>
      </c>
      <c r="W5600" s="4">
        <f t="shared" si="175"/>
        <v>0.26</v>
      </c>
    </row>
    <row r="5601" spans="1:23" x14ac:dyDescent="0.3">
      <c r="A5601">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s="3">
        <v>55.984000000000002</v>
      </c>
      <c r="S5601" s="5">
        <v>2</v>
      </c>
      <c r="T5601" s="4">
        <v>0.2</v>
      </c>
      <c r="U5601" s="3">
        <v>4.1988000000000003</v>
      </c>
      <c r="V5601" t="str">
        <f t="shared" si="174"/>
        <v>Oct-2014</v>
      </c>
      <c r="W5601" s="4">
        <f t="shared" si="175"/>
        <v>7.4999999999999997E-2</v>
      </c>
    </row>
    <row r="5602" spans="1:23" x14ac:dyDescent="0.3">
      <c r="A5602">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v>
      </c>
      <c r="S5602" s="5">
        <v>5</v>
      </c>
      <c r="T5602" s="4">
        <v>0.2</v>
      </c>
      <c r="U5602" s="3">
        <v>4.8869999999999996</v>
      </c>
      <c r="V5602" t="str">
        <f t="shared" si="174"/>
        <v>Oct-2014</v>
      </c>
      <c r="W5602" s="4">
        <f t="shared" si="175"/>
        <v>0.33749999999999997</v>
      </c>
    </row>
    <row r="5603" spans="1:23" x14ac:dyDescent="0.3">
      <c r="A560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s="5">
        <v>3</v>
      </c>
      <c r="T5603" s="4">
        <v>0.2</v>
      </c>
      <c r="U5603" s="3">
        <v>-3.5621999999999998</v>
      </c>
      <c r="V5603" t="str">
        <f t="shared" si="174"/>
        <v>Oct-2014</v>
      </c>
      <c r="W5603" s="4">
        <f t="shared" si="175"/>
        <v>-2.4999999999999998E-2</v>
      </c>
    </row>
    <row r="5604" spans="1:23" x14ac:dyDescent="0.3">
      <c r="A5604">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s="3">
        <v>14.16</v>
      </c>
      <c r="S5604" s="5">
        <v>1</v>
      </c>
      <c r="T5604" s="4">
        <v>0.2</v>
      </c>
      <c r="U5604" s="3">
        <v>1.0620000000000001</v>
      </c>
      <c r="V5604" t="str">
        <f t="shared" si="174"/>
        <v>Aug-2016</v>
      </c>
      <c r="W5604" s="4">
        <f t="shared" si="175"/>
        <v>7.4999999999999997E-2</v>
      </c>
    </row>
    <row r="5605" spans="1:23" x14ac:dyDescent="0.3">
      <c r="A5605">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s="3">
        <v>79.92</v>
      </c>
      <c r="S5605" s="5">
        <v>5</v>
      </c>
      <c r="T5605" s="4">
        <v>0.2</v>
      </c>
      <c r="U5605" s="3">
        <v>27.972000000000001</v>
      </c>
      <c r="V5605" t="str">
        <f t="shared" si="174"/>
        <v>Aug-2016</v>
      </c>
      <c r="W5605" s="4">
        <f t="shared" si="175"/>
        <v>0.35000000000000003</v>
      </c>
    </row>
    <row r="5606" spans="1:23" x14ac:dyDescent="0.3">
      <c r="A5606">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s="3">
        <v>590.35199999999998</v>
      </c>
      <c r="S5606" s="5">
        <v>6</v>
      </c>
      <c r="T5606" s="4">
        <v>0.2</v>
      </c>
      <c r="U5606" s="3">
        <v>206.6232</v>
      </c>
      <c r="V5606" t="str">
        <f t="shared" si="174"/>
        <v>Dec-2015</v>
      </c>
      <c r="W5606" s="4">
        <f t="shared" si="175"/>
        <v>0.35000000000000003</v>
      </c>
    </row>
    <row r="5607" spans="1:23" x14ac:dyDescent="0.3">
      <c r="A5607">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s="3">
        <v>17.088000000000001</v>
      </c>
      <c r="S5607" s="5">
        <v>2</v>
      </c>
      <c r="T5607" s="4">
        <v>0.2</v>
      </c>
      <c r="U5607" s="3">
        <v>1.0680000000000001</v>
      </c>
      <c r="V5607" t="str">
        <f t="shared" si="174"/>
        <v>Sep-2016</v>
      </c>
      <c r="W5607" s="4">
        <f t="shared" si="175"/>
        <v>6.25E-2</v>
      </c>
    </row>
    <row r="5608" spans="1:23" x14ac:dyDescent="0.3">
      <c r="A5608">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s="5">
        <v>1</v>
      </c>
      <c r="T5608" s="4">
        <v>0.2</v>
      </c>
      <c r="U5608" s="3">
        <v>-11.069100000000001</v>
      </c>
      <c r="V5608" t="str">
        <f t="shared" si="174"/>
        <v>Sep-2016</v>
      </c>
      <c r="W5608" s="4">
        <f t="shared" si="175"/>
        <v>-0.11250000000000002</v>
      </c>
    </row>
    <row r="5609" spans="1:23" x14ac:dyDescent="0.3">
      <c r="A5609">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s="5">
        <v>5</v>
      </c>
      <c r="T5609" s="4">
        <v>0</v>
      </c>
      <c r="U5609" s="3">
        <v>2.9834999999999998</v>
      </c>
      <c r="V5609" t="str">
        <f t="shared" si="174"/>
        <v>Mar-2017</v>
      </c>
      <c r="W5609" s="4">
        <f t="shared" si="175"/>
        <v>0.26999999999999996</v>
      </c>
    </row>
    <row r="5610" spans="1:23" x14ac:dyDescent="0.3">
      <c r="A5610">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s="5">
        <v>2</v>
      </c>
      <c r="T5610" s="4">
        <v>0</v>
      </c>
      <c r="U5610" s="3">
        <v>2.0228000000000002</v>
      </c>
      <c r="V5610" t="str">
        <f t="shared" si="174"/>
        <v>Dec-2015</v>
      </c>
      <c r="W5610" s="4">
        <f t="shared" si="175"/>
        <v>0.26</v>
      </c>
    </row>
    <row r="5611" spans="1:23" x14ac:dyDescent="0.3">
      <c r="A5611">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s="3">
        <v>659.9</v>
      </c>
      <c r="S5611" s="5">
        <v>2</v>
      </c>
      <c r="T5611" s="4">
        <v>0</v>
      </c>
      <c r="U5611" s="3">
        <v>217.767</v>
      </c>
      <c r="V5611" t="str">
        <f t="shared" si="174"/>
        <v>Sep-2017</v>
      </c>
      <c r="W5611" s="4">
        <f t="shared" si="175"/>
        <v>0.33</v>
      </c>
    </row>
    <row r="5612" spans="1:23" x14ac:dyDescent="0.3">
      <c r="A5612">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v>
      </c>
      <c r="S5612" s="5">
        <v>3</v>
      </c>
      <c r="T5612" s="4">
        <v>0.2</v>
      </c>
      <c r="U5612" s="3">
        <v>-4.641</v>
      </c>
      <c r="V5612" t="str">
        <f t="shared" si="174"/>
        <v>Oct-2015</v>
      </c>
      <c r="W5612" s="4">
        <f t="shared" si="175"/>
        <v>-8.7500000000000008E-2</v>
      </c>
    </row>
    <row r="5613" spans="1:23" x14ac:dyDescent="0.3">
      <c r="A561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s="5">
        <v>2</v>
      </c>
      <c r="T5613" s="4">
        <v>0</v>
      </c>
      <c r="U5613" s="3">
        <v>371.31599999999997</v>
      </c>
      <c r="V5613" t="str">
        <f t="shared" si="174"/>
        <v>Aug-2017</v>
      </c>
      <c r="W5613" s="4">
        <f t="shared" si="175"/>
        <v>0.44</v>
      </c>
    </row>
    <row r="5614" spans="1:23" x14ac:dyDescent="0.3">
      <c r="A5614">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s="5">
        <v>9</v>
      </c>
      <c r="T5614" s="4">
        <v>0</v>
      </c>
      <c r="U5614" s="3">
        <v>224.42400000000001</v>
      </c>
      <c r="V5614" t="str">
        <f t="shared" si="174"/>
        <v>Aug-2017</v>
      </c>
      <c r="W5614" s="4">
        <f t="shared" si="175"/>
        <v>0.15</v>
      </c>
    </row>
    <row r="5615" spans="1:23" x14ac:dyDescent="0.3">
      <c r="A5615">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s="3">
        <v>117.96</v>
      </c>
      <c r="S5615" s="5">
        <v>2</v>
      </c>
      <c r="T5615" s="4">
        <v>0</v>
      </c>
      <c r="U5615" s="3">
        <v>5.8979999999999997</v>
      </c>
      <c r="V5615" t="str">
        <f t="shared" si="174"/>
        <v>Feb-2016</v>
      </c>
      <c r="W5615" s="4">
        <f t="shared" si="175"/>
        <v>0.05</v>
      </c>
    </row>
    <row r="5616" spans="1:23" x14ac:dyDescent="0.3">
      <c r="A5616">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s="3">
        <v>21.3</v>
      </c>
      <c r="S5616" s="5">
        <v>5</v>
      </c>
      <c r="T5616" s="4">
        <v>0</v>
      </c>
      <c r="U5616" s="3">
        <v>8.7330000000000005</v>
      </c>
      <c r="V5616" t="str">
        <f t="shared" si="174"/>
        <v>Aug-2016</v>
      </c>
      <c r="W5616" s="4">
        <f t="shared" si="175"/>
        <v>0.41000000000000003</v>
      </c>
    </row>
    <row r="5617" spans="1:23" x14ac:dyDescent="0.3">
      <c r="A5617">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s="3">
        <v>1040.8</v>
      </c>
      <c r="S5617" s="5">
        <v>5</v>
      </c>
      <c r="T5617" s="4">
        <v>0</v>
      </c>
      <c r="U5617" s="3">
        <v>281.01600000000002</v>
      </c>
      <c r="V5617" t="str">
        <f t="shared" si="174"/>
        <v>Aug-2016</v>
      </c>
      <c r="W5617" s="4">
        <f t="shared" si="175"/>
        <v>0.27</v>
      </c>
    </row>
    <row r="5618" spans="1:23" x14ac:dyDescent="0.3">
      <c r="A5618">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s="3">
        <v>29.34</v>
      </c>
      <c r="S5618" s="5">
        <v>6</v>
      </c>
      <c r="T5618" s="4">
        <v>0</v>
      </c>
      <c r="U5618" s="3">
        <v>7.9218000000000002</v>
      </c>
      <c r="V5618" t="str">
        <f t="shared" si="174"/>
        <v>Aug-2016</v>
      </c>
      <c r="W5618" s="4">
        <f t="shared" si="175"/>
        <v>0.27</v>
      </c>
    </row>
    <row r="5619" spans="1:23" x14ac:dyDescent="0.3">
      <c r="A5619">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s="5">
        <v>2</v>
      </c>
      <c r="T5619" s="4">
        <v>0.2</v>
      </c>
      <c r="U5619" s="3">
        <v>5.3680000000000003</v>
      </c>
      <c r="V5619" t="str">
        <f t="shared" si="174"/>
        <v>Jul-2017</v>
      </c>
      <c r="W5619" s="4">
        <f t="shared" si="175"/>
        <v>0.27500000000000002</v>
      </c>
    </row>
    <row r="5620" spans="1:23" x14ac:dyDescent="0.3">
      <c r="A5620">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s="5">
        <v>4</v>
      </c>
      <c r="T5620" s="4">
        <v>0</v>
      </c>
      <c r="U5620" s="3">
        <v>8.8783999999999992</v>
      </c>
      <c r="V5620" t="str">
        <f t="shared" si="174"/>
        <v>Sep-2015</v>
      </c>
      <c r="W5620" s="4">
        <f t="shared" si="175"/>
        <v>1.9999999999999997E-2</v>
      </c>
    </row>
    <row r="5621" spans="1:23" x14ac:dyDescent="0.3">
      <c r="A5621">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s="3">
        <v>499.95</v>
      </c>
      <c r="S5621" s="5">
        <v>5</v>
      </c>
      <c r="T5621" s="4">
        <v>0</v>
      </c>
      <c r="U5621" s="3">
        <v>174.98249999999999</v>
      </c>
      <c r="V5621" t="str">
        <f t="shared" si="174"/>
        <v>Sep-2016</v>
      </c>
      <c r="W5621" s="4">
        <f t="shared" si="175"/>
        <v>0.35</v>
      </c>
    </row>
    <row r="5622" spans="1:23" x14ac:dyDescent="0.3">
      <c r="A5622">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s="3">
        <v>3.04</v>
      </c>
      <c r="S5622" s="5">
        <v>1</v>
      </c>
      <c r="T5622" s="4">
        <v>0</v>
      </c>
      <c r="U5622" s="3">
        <v>1.0336000000000001</v>
      </c>
      <c r="V5622" t="str">
        <f t="shared" si="174"/>
        <v>Sep-2016</v>
      </c>
      <c r="W5622" s="4">
        <f t="shared" si="175"/>
        <v>0.34</v>
      </c>
    </row>
    <row r="5623" spans="1:23" x14ac:dyDescent="0.3">
      <c r="A562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s="3">
        <v>201.96</v>
      </c>
      <c r="S5623" s="5">
        <v>2</v>
      </c>
      <c r="T5623" s="4">
        <v>0</v>
      </c>
      <c r="U5623" s="3">
        <v>50.49</v>
      </c>
      <c r="V5623" t="str">
        <f t="shared" si="174"/>
        <v>Sep-2016</v>
      </c>
      <c r="W5623" s="4">
        <f t="shared" si="175"/>
        <v>0.25</v>
      </c>
    </row>
    <row r="5624" spans="1:23" x14ac:dyDescent="0.3">
      <c r="A5624">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s="3">
        <v>68.64</v>
      </c>
      <c r="S5624" s="5">
        <v>11</v>
      </c>
      <c r="T5624" s="4">
        <v>0</v>
      </c>
      <c r="U5624" s="3">
        <v>17.16</v>
      </c>
      <c r="V5624" t="str">
        <f t="shared" si="174"/>
        <v>Sep-2016</v>
      </c>
      <c r="W5624" s="4">
        <f t="shared" si="175"/>
        <v>0.25</v>
      </c>
    </row>
    <row r="5625" spans="1:23" x14ac:dyDescent="0.3">
      <c r="A5625">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s="5">
        <v>4</v>
      </c>
      <c r="T5625" s="4">
        <v>0</v>
      </c>
      <c r="U5625" s="3">
        <v>21</v>
      </c>
      <c r="V5625" t="str">
        <f t="shared" si="174"/>
        <v>Oct-2016</v>
      </c>
      <c r="W5625" s="4">
        <f t="shared" si="175"/>
        <v>0.21</v>
      </c>
    </row>
    <row r="5626" spans="1:23" x14ac:dyDescent="0.3">
      <c r="A5626">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s="3">
        <v>359.98</v>
      </c>
      <c r="S5626" s="5">
        <v>2</v>
      </c>
      <c r="T5626" s="4">
        <v>0</v>
      </c>
      <c r="U5626" s="3">
        <v>21.598800000000001</v>
      </c>
      <c r="V5626" t="str">
        <f t="shared" si="174"/>
        <v>Oct-2016</v>
      </c>
      <c r="W5626" s="4">
        <f t="shared" si="175"/>
        <v>0.06</v>
      </c>
    </row>
    <row r="5627" spans="1:23" x14ac:dyDescent="0.3">
      <c r="A5627">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s="5">
        <v>2</v>
      </c>
      <c r="T5627" s="4">
        <v>0</v>
      </c>
      <c r="U5627" s="3">
        <v>2.9567999999999999</v>
      </c>
      <c r="V5627" t="str">
        <f t="shared" si="174"/>
        <v>Oct-2014</v>
      </c>
      <c r="W5627" s="4">
        <f t="shared" si="175"/>
        <v>0.48</v>
      </c>
    </row>
    <row r="5628" spans="1:23" x14ac:dyDescent="0.3">
      <c r="A5628">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s="5">
        <v>9</v>
      </c>
      <c r="T5628" s="4">
        <v>0</v>
      </c>
      <c r="U5628" s="3">
        <v>399.29939999999999</v>
      </c>
      <c r="V5628" t="str">
        <f t="shared" si="174"/>
        <v>Oct-2014</v>
      </c>
      <c r="W5628" s="4">
        <f t="shared" si="175"/>
        <v>0.16999999999999998</v>
      </c>
    </row>
    <row r="5629" spans="1:23" x14ac:dyDescent="0.3">
      <c r="A5629">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v>
      </c>
      <c r="S5629" s="5">
        <v>6</v>
      </c>
      <c r="T5629" s="4">
        <v>0.2</v>
      </c>
      <c r="U5629" s="3">
        <v>4.6818</v>
      </c>
      <c r="V5629" t="str">
        <f t="shared" si="174"/>
        <v>Jul-2017</v>
      </c>
      <c r="W5629" s="4">
        <f t="shared" si="175"/>
        <v>0.33750000000000002</v>
      </c>
    </row>
    <row r="5630" spans="1:23" x14ac:dyDescent="0.3">
      <c r="A5630">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s="3">
        <v>273.55200000000002</v>
      </c>
      <c r="S5630" s="5">
        <v>3</v>
      </c>
      <c r="T5630" s="4">
        <v>0.2</v>
      </c>
      <c r="U5630" s="3">
        <v>-13.6776</v>
      </c>
      <c r="V5630" t="str">
        <f t="shared" si="174"/>
        <v>Jul-2017</v>
      </c>
      <c r="W5630" s="4">
        <f t="shared" si="175"/>
        <v>-4.9999999999999996E-2</v>
      </c>
    </row>
    <row r="5631" spans="1:23" x14ac:dyDescent="0.3">
      <c r="A5631">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815.29200000000003</v>
      </c>
      <c r="S5631" s="5">
        <v>9</v>
      </c>
      <c r="T5631" s="4">
        <v>0.4</v>
      </c>
      <c r="U5631" s="3">
        <v>-339.70499999999998</v>
      </c>
      <c r="V5631" t="str">
        <f t="shared" si="174"/>
        <v>Aug-2016</v>
      </c>
      <c r="W5631" s="4">
        <f t="shared" si="175"/>
        <v>-0.41666666666666663</v>
      </c>
    </row>
    <row r="5632" spans="1:23" x14ac:dyDescent="0.3">
      <c r="A5632">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v>
      </c>
      <c r="S5632" s="5">
        <v>3</v>
      </c>
      <c r="T5632" s="4">
        <v>0</v>
      </c>
      <c r="U5632" s="3">
        <v>103.158</v>
      </c>
      <c r="V5632" t="str">
        <f t="shared" si="174"/>
        <v>Feb-2014</v>
      </c>
      <c r="W5632" s="4">
        <f t="shared" si="175"/>
        <v>0.44</v>
      </c>
    </row>
    <row r="5633" spans="1:23" x14ac:dyDescent="0.3">
      <c r="A563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s="5">
        <v>6</v>
      </c>
      <c r="T5633" s="4">
        <v>0</v>
      </c>
      <c r="U5633" s="3">
        <v>75.373199999999997</v>
      </c>
      <c r="V5633" t="str">
        <f t="shared" si="174"/>
        <v>Feb-2014</v>
      </c>
      <c r="W5633" s="4">
        <f t="shared" si="175"/>
        <v>0.06</v>
      </c>
    </row>
    <row r="5634" spans="1:23" x14ac:dyDescent="0.3">
      <c r="A5634">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s="5">
        <v>2</v>
      </c>
      <c r="T5634" s="4">
        <v>0</v>
      </c>
      <c r="U5634" s="3">
        <v>8.2062000000000008</v>
      </c>
      <c r="V5634" t="str">
        <f t="shared" si="174"/>
        <v>Feb-2014</v>
      </c>
      <c r="W5634" s="4">
        <f t="shared" si="175"/>
        <v>0.47000000000000003</v>
      </c>
    </row>
    <row r="5635" spans="1:23" x14ac:dyDescent="0.3">
      <c r="A5635">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s="3">
        <v>10.528</v>
      </c>
      <c r="S5635" s="5">
        <v>7</v>
      </c>
      <c r="T5635" s="4">
        <v>0.2</v>
      </c>
      <c r="U5635" s="3">
        <v>3.6848000000000001</v>
      </c>
      <c r="V5635" t="str">
        <f t="shared" ref="V5635:V5698" si="176">TEXT(D5635,"mmm-yyyy")</f>
        <v>Sep-2016</v>
      </c>
      <c r="W5635" s="4">
        <f t="shared" ref="W5635:W5698" si="177">IF(R5635=0,0,U5635/R5635)</f>
        <v>0.35</v>
      </c>
    </row>
    <row r="5636" spans="1:23" x14ac:dyDescent="0.3">
      <c r="A5636">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s="3">
        <v>152.80000000000001</v>
      </c>
      <c r="S5636" s="5">
        <v>5</v>
      </c>
      <c r="T5636" s="4">
        <v>0</v>
      </c>
      <c r="U5636" s="3">
        <v>76.400000000000006</v>
      </c>
      <c r="V5636" t="str">
        <f t="shared" si="176"/>
        <v>Dec-2015</v>
      </c>
      <c r="W5636" s="4">
        <f t="shared" si="177"/>
        <v>0.5</v>
      </c>
    </row>
    <row r="5637" spans="1:23" x14ac:dyDescent="0.3">
      <c r="A5637">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s="3">
        <v>82.56</v>
      </c>
      <c r="S5637" s="5">
        <v>5</v>
      </c>
      <c r="T5637" s="4">
        <v>0.2</v>
      </c>
      <c r="U5637" s="3">
        <v>28.896000000000001</v>
      </c>
      <c r="V5637" t="str">
        <f t="shared" si="176"/>
        <v>Sep-2017</v>
      </c>
      <c r="W5637" s="4">
        <f t="shared" si="177"/>
        <v>0.35</v>
      </c>
    </row>
    <row r="5638" spans="1:23" x14ac:dyDescent="0.3">
      <c r="A5638">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s="3">
        <v>284.97000000000003</v>
      </c>
      <c r="S5638" s="5">
        <v>3</v>
      </c>
      <c r="T5638" s="4">
        <v>0</v>
      </c>
      <c r="U5638" s="3">
        <v>85.491</v>
      </c>
      <c r="V5638" t="str">
        <f t="shared" si="176"/>
        <v>Sep-2017</v>
      </c>
      <c r="W5638" s="4">
        <f t="shared" si="177"/>
        <v>0.3</v>
      </c>
    </row>
    <row r="5639" spans="1:23" x14ac:dyDescent="0.3">
      <c r="A5639">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s="3">
        <v>60.84</v>
      </c>
      <c r="S5639" s="5">
        <v>3</v>
      </c>
      <c r="T5639" s="4">
        <v>0</v>
      </c>
      <c r="U5639" s="3">
        <v>23.119199999999999</v>
      </c>
      <c r="V5639" t="str">
        <f t="shared" si="176"/>
        <v>Apr-2017</v>
      </c>
      <c r="W5639" s="4">
        <f t="shared" si="177"/>
        <v>0.37999999999999995</v>
      </c>
    </row>
    <row r="5640" spans="1:23" x14ac:dyDescent="0.3">
      <c r="A5640">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s="5">
        <v>6</v>
      </c>
      <c r="T5640" s="4">
        <v>0.2</v>
      </c>
      <c r="U5640" s="3">
        <v>149.148</v>
      </c>
      <c r="V5640" t="str">
        <f t="shared" si="176"/>
        <v>Dec-2014</v>
      </c>
      <c r="W5640" s="4">
        <f t="shared" si="177"/>
        <v>0.1125</v>
      </c>
    </row>
    <row r="5641" spans="1:23" x14ac:dyDescent="0.3">
      <c r="A5641">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v>
      </c>
      <c r="S5641" s="5">
        <v>3</v>
      </c>
      <c r="T5641" s="4">
        <v>0.2</v>
      </c>
      <c r="U5641" s="3">
        <v>35.76</v>
      </c>
      <c r="V5641" t="str">
        <f t="shared" si="176"/>
        <v>Dec-2014</v>
      </c>
      <c r="W5641" s="4">
        <f t="shared" si="177"/>
        <v>6.25E-2</v>
      </c>
    </row>
    <row r="5642" spans="1:23" x14ac:dyDescent="0.3">
      <c r="A5642">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s="3">
        <v>28.8</v>
      </c>
      <c r="S5642" s="5">
        <v>9</v>
      </c>
      <c r="T5642" s="4">
        <v>0.2</v>
      </c>
      <c r="U5642" s="3">
        <v>10.08</v>
      </c>
      <c r="V5642" t="str">
        <f t="shared" si="176"/>
        <v>Sep-2014</v>
      </c>
      <c r="W5642" s="4">
        <f t="shared" si="177"/>
        <v>0.35</v>
      </c>
    </row>
    <row r="5643" spans="1:23" x14ac:dyDescent="0.3">
      <c r="A564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s="5">
        <v>4</v>
      </c>
      <c r="T5643" s="4">
        <v>0</v>
      </c>
      <c r="U5643" s="3">
        <v>2.8912</v>
      </c>
      <c r="V5643" t="str">
        <f t="shared" si="176"/>
        <v>Apr-2017</v>
      </c>
      <c r="W5643" s="4">
        <f t="shared" si="177"/>
        <v>0.26</v>
      </c>
    </row>
    <row r="5644" spans="1:23" x14ac:dyDescent="0.3">
      <c r="A5644">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s="3">
        <v>7.04</v>
      </c>
      <c r="S5644" s="5">
        <v>4</v>
      </c>
      <c r="T5644" s="4">
        <v>0</v>
      </c>
      <c r="U5644" s="3">
        <v>3.0975999999999999</v>
      </c>
      <c r="V5644" t="str">
        <f t="shared" si="176"/>
        <v>Apr-2016</v>
      </c>
      <c r="W5644" s="4">
        <f t="shared" si="177"/>
        <v>0.44</v>
      </c>
    </row>
    <row r="5645" spans="1:23" x14ac:dyDescent="0.3">
      <c r="A5645">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s="3">
        <v>17.940000000000001</v>
      </c>
      <c r="S5645" s="5">
        <v>3</v>
      </c>
      <c r="T5645" s="4">
        <v>0</v>
      </c>
      <c r="U5645" s="3">
        <v>8.7905999999999995</v>
      </c>
      <c r="V5645" t="str">
        <f t="shared" si="176"/>
        <v>May-2015</v>
      </c>
      <c r="W5645" s="4">
        <f t="shared" si="177"/>
        <v>0.48999999999999994</v>
      </c>
    </row>
    <row r="5646" spans="1:23" x14ac:dyDescent="0.3">
      <c r="A5646">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s="5">
        <v>5</v>
      </c>
      <c r="T5646" s="4">
        <v>0.2</v>
      </c>
      <c r="U5646" s="3">
        <v>11.297000000000001</v>
      </c>
      <c r="V5646" t="str">
        <f t="shared" si="176"/>
        <v>Mar-2017</v>
      </c>
      <c r="W5646" s="4">
        <f t="shared" si="177"/>
        <v>0.32500000000000001</v>
      </c>
    </row>
    <row r="5647" spans="1:23" x14ac:dyDescent="0.3">
      <c r="A5647">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s="5">
        <v>5</v>
      </c>
      <c r="T5647" s="4">
        <v>0</v>
      </c>
      <c r="U5647" s="3">
        <v>20.101500000000001</v>
      </c>
      <c r="V5647" t="str">
        <f t="shared" si="176"/>
        <v>Apr-2017</v>
      </c>
      <c r="W5647" s="4">
        <f t="shared" si="177"/>
        <v>0.27</v>
      </c>
    </row>
    <row r="5648" spans="1:23" x14ac:dyDescent="0.3">
      <c r="A5648">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s="5">
        <v>14</v>
      </c>
      <c r="T5648" s="4">
        <v>0</v>
      </c>
      <c r="U5648" s="3">
        <v>69.199200000000005</v>
      </c>
      <c r="V5648" t="str">
        <f t="shared" si="176"/>
        <v>Jan-2015</v>
      </c>
      <c r="W5648" s="4">
        <f t="shared" si="177"/>
        <v>0.36000000000000004</v>
      </c>
    </row>
    <row r="5649" spans="1:23" x14ac:dyDescent="0.3">
      <c r="A5649">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s="3">
        <v>19.440000000000001</v>
      </c>
      <c r="S5649" s="5">
        <v>3</v>
      </c>
      <c r="T5649" s="4">
        <v>0</v>
      </c>
      <c r="U5649" s="3">
        <v>9.3312000000000008</v>
      </c>
      <c r="V5649" t="str">
        <f t="shared" si="176"/>
        <v>Nov-2017</v>
      </c>
      <c r="W5649" s="4">
        <f t="shared" si="177"/>
        <v>0.48000000000000004</v>
      </c>
    </row>
    <row r="5650" spans="1:23" x14ac:dyDescent="0.3">
      <c r="A5650">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s="3">
        <v>32.4</v>
      </c>
      <c r="S5650" s="5">
        <v>5</v>
      </c>
      <c r="T5650" s="4">
        <v>0</v>
      </c>
      <c r="U5650" s="3">
        <v>15.552</v>
      </c>
      <c r="V5650" t="str">
        <f t="shared" si="176"/>
        <v>Jul-2017</v>
      </c>
      <c r="W5650" s="4">
        <f t="shared" si="177"/>
        <v>0.48</v>
      </c>
    </row>
    <row r="5651" spans="1:23" x14ac:dyDescent="0.3">
      <c r="A5651">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s="3">
        <v>57.9</v>
      </c>
      <c r="S5651" s="5">
        <v>5</v>
      </c>
      <c r="T5651" s="4">
        <v>0</v>
      </c>
      <c r="U5651" s="3">
        <v>28.95</v>
      </c>
      <c r="V5651" t="str">
        <f t="shared" si="176"/>
        <v>Jul-2017</v>
      </c>
      <c r="W5651" s="4">
        <f t="shared" si="177"/>
        <v>0.5</v>
      </c>
    </row>
    <row r="5652" spans="1:23" x14ac:dyDescent="0.3">
      <c r="A5652">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s="3">
        <v>10.56</v>
      </c>
      <c r="S5652" s="5">
        <v>2</v>
      </c>
      <c r="T5652" s="4">
        <v>0</v>
      </c>
      <c r="U5652" s="3">
        <v>0</v>
      </c>
      <c r="V5652" t="str">
        <f t="shared" si="176"/>
        <v>Jul-2017</v>
      </c>
      <c r="W5652" s="4">
        <f t="shared" si="177"/>
        <v>0</v>
      </c>
    </row>
    <row r="5653" spans="1:23" x14ac:dyDescent="0.3">
      <c r="A565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s="3">
        <v>1194.165</v>
      </c>
      <c r="S5653" s="5">
        <v>5</v>
      </c>
      <c r="T5653" s="4">
        <v>0.15</v>
      </c>
      <c r="U5653" s="3">
        <v>210.73500000000001</v>
      </c>
      <c r="V5653" t="str">
        <f t="shared" si="176"/>
        <v>Jul-2017</v>
      </c>
      <c r="W5653" s="4">
        <f t="shared" si="177"/>
        <v>0.17647058823529413</v>
      </c>
    </row>
    <row r="5654" spans="1:23" x14ac:dyDescent="0.3">
      <c r="A5654">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s="3">
        <v>40.99</v>
      </c>
      <c r="S5654" s="5">
        <v>1</v>
      </c>
      <c r="T5654" s="4">
        <v>0</v>
      </c>
      <c r="U5654" s="3">
        <v>20.085100000000001</v>
      </c>
      <c r="V5654" t="str">
        <f t="shared" si="176"/>
        <v>Oct-2017</v>
      </c>
      <c r="W5654" s="4">
        <f t="shared" si="177"/>
        <v>0.49</v>
      </c>
    </row>
    <row r="5655" spans="1:23" x14ac:dyDescent="0.3">
      <c r="A5655">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s="5">
        <v>1</v>
      </c>
      <c r="T5655" s="4">
        <v>0</v>
      </c>
      <c r="U5655" s="3">
        <v>0.79379999999999995</v>
      </c>
      <c r="V5655" t="str">
        <f t="shared" si="176"/>
        <v>Nov-2014</v>
      </c>
      <c r="W5655" s="4">
        <f t="shared" si="177"/>
        <v>0.26999999999999996</v>
      </c>
    </row>
    <row r="5656" spans="1:23" x14ac:dyDescent="0.3">
      <c r="A5656">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v>
      </c>
      <c r="S5656" s="5">
        <v>4</v>
      </c>
      <c r="T5656" s="4">
        <v>0.7</v>
      </c>
      <c r="U5656" s="3">
        <v>-30.16</v>
      </c>
      <c r="V5656" t="str">
        <f t="shared" si="176"/>
        <v>Dec-2016</v>
      </c>
      <c r="W5656" s="4">
        <f t="shared" si="177"/>
        <v>-0.66666666666666663</v>
      </c>
    </row>
    <row r="5657" spans="1:23" x14ac:dyDescent="0.3">
      <c r="A5657">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s="5">
        <v>4</v>
      </c>
      <c r="T5657" s="4">
        <v>0.2</v>
      </c>
      <c r="U5657" s="3">
        <v>2.3359999999999999</v>
      </c>
      <c r="V5657" t="str">
        <f t="shared" si="176"/>
        <v>Dec-2016</v>
      </c>
      <c r="W5657" s="4">
        <f t="shared" si="177"/>
        <v>0.125</v>
      </c>
    </row>
    <row r="5658" spans="1:23" x14ac:dyDescent="0.3">
      <c r="A5658">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s="3">
        <v>11.648</v>
      </c>
      <c r="S5658" s="5">
        <v>2</v>
      </c>
      <c r="T5658" s="4">
        <v>0.2</v>
      </c>
      <c r="U5658" s="3">
        <v>3.7856000000000001</v>
      </c>
      <c r="V5658" t="str">
        <f t="shared" si="176"/>
        <v>Dec-2016</v>
      </c>
      <c r="W5658" s="4">
        <f t="shared" si="177"/>
        <v>0.32500000000000001</v>
      </c>
    </row>
    <row r="5659" spans="1:23" x14ac:dyDescent="0.3">
      <c r="A5659">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v>
      </c>
      <c r="S5659" s="5">
        <v>3</v>
      </c>
      <c r="T5659" s="4">
        <v>0.2</v>
      </c>
      <c r="U5659" s="3">
        <v>-8.4581999999999997</v>
      </c>
      <c r="V5659" t="str">
        <f t="shared" si="176"/>
        <v>Dec-2016</v>
      </c>
      <c r="W5659" s="4">
        <f t="shared" si="177"/>
        <v>-7.4999999999999997E-2</v>
      </c>
    </row>
    <row r="5660" spans="1:23" x14ac:dyDescent="0.3">
      <c r="A5660">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s="5">
        <v>5</v>
      </c>
      <c r="T5660" s="4">
        <v>0.5</v>
      </c>
      <c r="U5660" s="3">
        <v>-264.21499999999997</v>
      </c>
      <c r="V5660" t="str">
        <f t="shared" si="176"/>
        <v>Dec-2016</v>
      </c>
      <c r="W5660" s="4">
        <f t="shared" si="177"/>
        <v>-0.7</v>
      </c>
    </row>
    <row r="5661" spans="1:23" x14ac:dyDescent="0.3">
      <c r="A5661">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s="3">
        <v>15.936</v>
      </c>
      <c r="S5661" s="5">
        <v>4</v>
      </c>
      <c r="T5661" s="4">
        <v>0.2</v>
      </c>
      <c r="U5661" s="3">
        <v>5.1791999999999998</v>
      </c>
      <c r="V5661" t="str">
        <f t="shared" si="176"/>
        <v>Dec-2016</v>
      </c>
      <c r="W5661" s="4">
        <f t="shared" si="177"/>
        <v>0.32500000000000001</v>
      </c>
    </row>
    <row r="5662" spans="1:23" x14ac:dyDescent="0.3">
      <c r="A5662">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s="3">
        <v>28.68</v>
      </c>
      <c r="S5662" s="5">
        <v>3</v>
      </c>
      <c r="T5662" s="4">
        <v>0.2</v>
      </c>
      <c r="U5662" s="3">
        <v>-7.17</v>
      </c>
      <c r="V5662" t="str">
        <f t="shared" si="176"/>
        <v>Dec-2016</v>
      </c>
      <c r="W5662" s="4">
        <f t="shared" si="177"/>
        <v>-0.25</v>
      </c>
    </row>
    <row r="5663" spans="1:23" x14ac:dyDescent="0.3">
      <c r="A566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s="3">
        <v>21.44</v>
      </c>
      <c r="S5663" s="5">
        <v>2</v>
      </c>
      <c r="T5663" s="4">
        <v>0.2</v>
      </c>
      <c r="U5663" s="3">
        <v>7.5039999999999996</v>
      </c>
      <c r="V5663" t="str">
        <f t="shared" si="176"/>
        <v>Oct-2016</v>
      </c>
      <c r="W5663" s="4">
        <f t="shared" si="177"/>
        <v>0.35</v>
      </c>
    </row>
    <row r="5664" spans="1:23" x14ac:dyDescent="0.3">
      <c r="A5664">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s="3">
        <v>511.05599999999998</v>
      </c>
      <c r="S5664" s="5">
        <v>9</v>
      </c>
      <c r="T5664" s="4">
        <v>0.2</v>
      </c>
      <c r="U5664" s="3">
        <v>-95.822999999999993</v>
      </c>
      <c r="V5664" t="str">
        <f t="shared" si="176"/>
        <v>Oct-2016</v>
      </c>
      <c r="W5664" s="4">
        <f t="shared" si="177"/>
        <v>-0.1875</v>
      </c>
    </row>
    <row r="5665" spans="1:23" x14ac:dyDescent="0.3">
      <c r="A5665">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s="3">
        <v>18.655999999999999</v>
      </c>
      <c r="S5665" s="5">
        <v>2</v>
      </c>
      <c r="T5665" s="4">
        <v>0.2</v>
      </c>
      <c r="U5665" s="3">
        <v>1.3992</v>
      </c>
      <c r="V5665" t="str">
        <f t="shared" si="176"/>
        <v>Jul-2016</v>
      </c>
      <c r="W5665" s="4">
        <f t="shared" si="177"/>
        <v>7.5000000000000011E-2</v>
      </c>
    </row>
    <row r="5666" spans="1:23" x14ac:dyDescent="0.3">
      <c r="A5666">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s="3">
        <v>11.087999999999999</v>
      </c>
      <c r="S5666" s="5">
        <v>7</v>
      </c>
      <c r="T5666" s="4">
        <v>0.7</v>
      </c>
      <c r="U5666" s="3">
        <v>-8.1311999999999998</v>
      </c>
      <c r="V5666" t="str">
        <f t="shared" si="176"/>
        <v>Jul-2016</v>
      </c>
      <c r="W5666" s="4">
        <f t="shared" si="177"/>
        <v>-0.73333333333333339</v>
      </c>
    </row>
    <row r="5667" spans="1:23" x14ac:dyDescent="0.3">
      <c r="A5667">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s="3">
        <v>66.688000000000002</v>
      </c>
      <c r="S5667" s="5">
        <v>1</v>
      </c>
      <c r="T5667" s="4">
        <v>0.2</v>
      </c>
      <c r="U5667" s="3">
        <v>4.1680000000000001</v>
      </c>
      <c r="V5667" t="str">
        <f t="shared" si="176"/>
        <v>Jul-2016</v>
      </c>
      <c r="W5667" s="4">
        <f t="shared" si="177"/>
        <v>6.25E-2</v>
      </c>
    </row>
    <row r="5668" spans="1:23" x14ac:dyDescent="0.3">
      <c r="A5668">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s="3">
        <v>99.488</v>
      </c>
      <c r="S5668" s="5">
        <v>2</v>
      </c>
      <c r="T5668" s="4">
        <v>0.2</v>
      </c>
      <c r="U5668" s="3">
        <v>8.7051999999999996</v>
      </c>
      <c r="V5668" t="str">
        <f t="shared" si="176"/>
        <v>Jul-2016</v>
      </c>
      <c r="W5668" s="4">
        <f t="shared" si="177"/>
        <v>8.7499999999999994E-2</v>
      </c>
    </row>
    <row r="5669" spans="1:23" x14ac:dyDescent="0.3">
      <c r="A5669">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s="5">
        <v>2</v>
      </c>
      <c r="T5669" s="4">
        <v>0</v>
      </c>
      <c r="U5669" s="3">
        <v>6.8714000000000004</v>
      </c>
      <c r="V5669" t="str">
        <f t="shared" si="176"/>
        <v>Jun-2016</v>
      </c>
      <c r="W5669" s="4">
        <f t="shared" si="177"/>
        <v>0.47000000000000003</v>
      </c>
    </row>
    <row r="5670" spans="1:23" x14ac:dyDescent="0.3">
      <c r="A5670">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s="5">
        <v>14</v>
      </c>
      <c r="T5670" s="4">
        <v>0.2</v>
      </c>
      <c r="U5670" s="3">
        <v>17.544799999999999</v>
      </c>
      <c r="V5670" t="str">
        <f t="shared" si="176"/>
        <v>Jun-2016</v>
      </c>
      <c r="W5670" s="4">
        <f t="shared" si="177"/>
        <v>0.32499999999999996</v>
      </c>
    </row>
    <row r="5671" spans="1:23" x14ac:dyDescent="0.3">
      <c r="A5671">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s="3">
        <v>389.97</v>
      </c>
      <c r="S5671" s="5">
        <v>3</v>
      </c>
      <c r="T5671" s="4">
        <v>0</v>
      </c>
      <c r="U5671" s="3">
        <v>132.5898</v>
      </c>
      <c r="V5671" t="str">
        <f t="shared" si="176"/>
        <v>Jun-2016</v>
      </c>
      <c r="W5671" s="4">
        <f t="shared" si="177"/>
        <v>0.33999999999999997</v>
      </c>
    </row>
    <row r="5672" spans="1:23" x14ac:dyDescent="0.3">
      <c r="A5672">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s="3">
        <v>355.36</v>
      </c>
      <c r="S5672" s="5">
        <v>4</v>
      </c>
      <c r="T5672" s="4">
        <v>0</v>
      </c>
      <c r="U5672" s="3">
        <v>92.393600000000006</v>
      </c>
      <c r="V5672" t="str">
        <f t="shared" si="176"/>
        <v>Jun-2015</v>
      </c>
      <c r="W5672" s="4">
        <f t="shared" si="177"/>
        <v>0.26</v>
      </c>
    </row>
    <row r="5673" spans="1:23" x14ac:dyDescent="0.3">
      <c r="A567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s="3">
        <v>140.376</v>
      </c>
      <c r="S5673" s="5">
        <v>3</v>
      </c>
      <c r="T5673" s="4">
        <v>0.2</v>
      </c>
      <c r="U5673" s="3">
        <v>8.7735000000000003</v>
      </c>
      <c r="V5673" t="str">
        <f t="shared" si="176"/>
        <v>Jun-2015</v>
      </c>
      <c r="W5673" s="4">
        <f t="shared" si="177"/>
        <v>6.25E-2</v>
      </c>
    </row>
    <row r="5674" spans="1:23" x14ac:dyDescent="0.3">
      <c r="A5674">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s="3">
        <v>15.84</v>
      </c>
      <c r="S5674" s="5">
        <v>2</v>
      </c>
      <c r="T5674" s="4">
        <v>0.2</v>
      </c>
      <c r="U5674" s="3">
        <v>5.5439999999999996</v>
      </c>
      <c r="V5674" t="str">
        <f t="shared" si="176"/>
        <v>Nov-2017</v>
      </c>
      <c r="W5674" s="4">
        <f t="shared" si="177"/>
        <v>0.35</v>
      </c>
    </row>
    <row r="5675" spans="1:23" x14ac:dyDescent="0.3">
      <c r="A5675">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s="5">
        <v>2</v>
      </c>
      <c r="T5675" s="4">
        <v>0.2</v>
      </c>
      <c r="U5675" s="3">
        <v>2.64</v>
      </c>
      <c r="V5675" t="str">
        <f t="shared" si="176"/>
        <v>Nov-2017</v>
      </c>
      <c r="W5675" s="4">
        <f t="shared" si="177"/>
        <v>0.3125</v>
      </c>
    </row>
    <row r="5676" spans="1:23" x14ac:dyDescent="0.3">
      <c r="A5676">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s="5">
        <v>2</v>
      </c>
      <c r="T5676" s="4">
        <v>0</v>
      </c>
      <c r="U5676" s="3">
        <v>6.2207999999999997</v>
      </c>
      <c r="V5676" t="str">
        <f t="shared" si="176"/>
        <v>Jan-2016</v>
      </c>
      <c r="W5676" s="4">
        <f t="shared" si="177"/>
        <v>0.47999999999999993</v>
      </c>
    </row>
    <row r="5677" spans="1:23" x14ac:dyDescent="0.3">
      <c r="A5677">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s="3">
        <v>57.408000000000001</v>
      </c>
      <c r="S5677" s="5">
        <v>6</v>
      </c>
      <c r="T5677" s="4">
        <v>0.2</v>
      </c>
      <c r="U5677" s="3">
        <v>5.7408000000000001</v>
      </c>
      <c r="V5677" t="str">
        <f t="shared" si="176"/>
        <v>Jun-2014</v>
      </c>
      <c r="W5677" s="4">
        <f t="shared" si="177"/>
        <v>0.1</v>
      </c>
    </row>
    <row r="5678" spans="1:23" x14ac:dyDescent="0.3">
      <c r="A5678">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s="3">
        <v>27.6</v>
      </c>
      <c r="S5678" s="5">
        <v>4</v>
      </c>
      <c r="T5678" s="4">
        <v>0</v>
      </c>
      <c r="U5678" s="3">
        <v>2.2080000000000002</v>
      </c>
      <c r="V5678" t="str">
        <f t="shared" si="176"/>
        <v>Jun-2014</v>
      </c>
      <c r="W5678" s="4">
        <f t="shared" si="177"/>
        <v>0.08</v>
      </c>
    </row>
    <row r="5679" spans="1:23" x14ac:dyDescent="0.3">
      <c r="A5679">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s="3">
        <v>38.975999999999999</v>
      </c>
      <c r="S5679" s="5">
        <v>3</v>
      </c>
      <c r="T5679" s="4">
        <v>0.6</v>
      </c>
      <c r="U5679" s="3">
        <v>-50.668799999999997</v>
      </c>
      <c r="V5679" t="str">
        <f t="shared" si="176"/>
        <v>Jan-2015</v>
      </c>
      <c r="W5679" s="4">
        <f t="shared" si="177"/>
        <v>-1.3</v>
      </c>
    </row>
    <row r="5680" spans="1:23" x14ac:dyDescent="0.3">
      <c r="A5680">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s="3">
        <v>20.440000000000001</v>
      </c>
      <c r="S5680" s="5">
        <v>7</v>
      </c>
      <c r="T5680" s="4">
        <v>0</v>
      </c>
      <c r="U5680" s="3">
        <v>9.1980000000000004</v>
      </c>
      <c r="V5680" t="str">
        <f t="shared" si="176"/>
        <v>Aug-2016</v>
      </c>
      <c r="W5680" s="4">
        <f t="shared" si="177"/>
        <v>0.45</v>
      </c>
    </row>
    <row r="5681" spans="1:23" x14ac:dyDescent="0.3">
      <c r="A5681">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s="3">
        <v>109.92</v>
      </c>
      <c r="S5681" s="5">
        <v>2</v>
      </c>
      <c r="T5681" s="4">
        <v>0</v>
      </c>
      <c r="U5681" s="3">
        <v>53.860799999999998</v>
      </c>
      <c r="V5681" t="str">
        <f t="shared" si="176"/>
        <v>Aug-2016</v>
      </c>
      <c r="W5681" s="4">
        <f t="shared" si="177"/>
        <v>0.49</v>
      </c>
    </row>
    <row r="5682" spans="1:23" x14ac:dyDescent="0.3">
      <c r="A5682">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s="3">
        <v>6.38</v>
      </c>
      <c r="S5682" s="5">
        <v>1</v>
      </c>
      <c r="T5682" s="4">
        <v>0</v>
      </c>
      <c r="U5682" s="3">
        <v>2.9348000000000001</v>
      </c>
      <c r="V5682" t="str">
        <f t="shared" si="176"/>
        <v>Sep-2016</v>
      </c>
      <c r="W5682" s="4">
        <f t="shared" si="177"/>
        <v>0.46</v>
      </c>
    </row>
    <row r="5683" spans="1:23" x14ac:dyDescent="0.3">
      <c r="A568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s="3">
        <v>6.48</v>
      </c>
      <c r="S5683" s="5">
        <v>1</v>
      </c>
      <c r="T5683" s="4">
        <v>0</v>
      </c>
      <c r="U5683" s="3">
        <v>3.1103999999999998</v>
      </c>
      <c r="V5683" t="str">
        <f t="shared" si="176"/>
        <v>Sep-2016</v>
      </c>
      <c r="W5683" s="4">
        <f t="shared" si="177"/>
        <v>0.47999999999999993</v>
      </c>
    </row>
    <row r="5684" spans="1:23" x14ac:dyDescent="0.3">
      <c r="A5684">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s="3">
        <v>15.84</v>
      </c>
      <c r="S5684" s="5">
        <v>3</v>
      </c>
      <c r="T5684" s="4">
        <v>0</v>
      </c>
      <c r="U5684" s="3">
        <v>7.1280000000000001</v>
      </c>
      <c r="V5684" t="str">
        <f t="shared" si="176"/>
        <v>Apr-2014</v>
      </c>
      <c r="W5684" s="4">
        <f t="shared" si="177"/>
        <v>0.45</v>
      </c>
    </row>
    <row r="5685" spans="1:23" x14ac:dyDescent="0.3">
      <c r="A5685">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s="3">
        <v>1049.93</v>
      </c>
      <c r="S5685" s="5">
        <v>7</v>
      </c>
      <c r="T5685" s="4">
        <v>0</v>
      </c>
      <c r="U5685" s="3">
        <v>293.98039999999997</v>
      </c>
      <c r="V5685" t="str">
        <f t="shared" si="176"/>
        <v>Apr-2014</v>
      </c>
      <c r="W5685" s="4">
        <f t="shared" si="177"/>
        <v>0.27999999999999997</v>
      </c>
    </row>
    <row r="5686" spans="1:23" x14ac:dyDescent="0.3">
      <c r="A5686">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s="3">
        <v>154.9</v>
      </c>
      <c r="S5686" s="5">
        <v>5</v>
      </c>
      <c r="T5686" s="4">
        <v>0</v>
      </c>
      <c r="U5686" s="3">
        <v>40.274000000000001</v>
      </c>
      <c r="V5686" t="str">
        <f t="shared" si="176"/>
        <v>Apr-2014</v>
      </c>
      <c r="W5686" s="4">
        <f t="shared" si="177"/>
        <v>0.26</v>
      </c>
    </row>
    <row r="5687" spans="1:23" x14ac:dyDescent="0.3">
      <c r="A5687">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s="5">
        <v>3</v>
      </c>
      <c r="T5687" s="4">
        <v>0.2</v>
      </c>
      <c r="U5687" s="3">
        <v>35.6526</v>
      </c>
      <c r="V5687" t="str">
        <f t="shared" si="176"/>
        <v>Nov-2015</v>
      </c>
      <c r="W5687" s="4">
        <f t="shared" si="177"/>
        <v>0.36249999999999999</v>
      </c>
    </row>
    <row r="5688" spans="1:23" x14ac:dyDescent="0.3">
      <c r="A5688">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v>
      </c>
      <c r="S5688" s="5">
        <v>5</v>
      </c>
      <c r="T5688" s="4">
        <v>0.2</v>
      </c>
      <c r="U5688" s="3">
        <v>5.1909999999999998</v>
      </c>
      <c r="V5688" t="str">
        <f t="shared" si="176"/>
        <v>Jul-2014</v>
      </c>
      <c r="W5688" s="4">
        <f t="shared" si="177"/>
        <v>0.36249999999999999</v>
      </c>
    </row>
    <row r="5689" spans="1:23" x14ac:dyDescent="0.3">
      <c r="A5689">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s="5">
        <v>6</v>
      </c>
      <c r="T5689" s="4">
        <v>0.2</v>
      </c>
      <c r="U5689" s="3">
        <v>12.988799999999999</v>
      </c>
      <c r="V5689" t="str">
        <f t="shared" si="176"/>
        <v>Jul-2014</v>
      </c>
      <c r="W5689" s="4">
        <f t="shared" si="177"/>
        <v>9.9999999999999992E-2</v>
      </c>
    </row>
    <row r="5690" spans="1:23" x14ac:dyDescent="0.3">
      <c r="A5690">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s="5">
        <v>7</v>
      </c>
      <c r="T5690" s="4">
        <v>0.2</v>
      </c>
      <c r="U5690" s="3">
        <v>16.518599999999999</v>
      </c>
      <c r="V5690" t="str">
        <f t="shared" si="176"/>
        <v>Jul-2014</v>
      </c>
      <c r="W5690" s="4">
        <f t="shared" si="177"/>
        <v>0.33749999999999997</v>
      </c>
    </row>
    <row r="5691" spans="1:23" x14ac:dyDescent="0.3">
      <c r="A5691">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s="3">
        <v>275.05799999999999</v>
      </c>
      <c r="S5691" s="5">
        <v>3</v>
      </c>
      <c r="T5691" s="4">
        <v>0.3</v>
      </c>
      <c r="U5691" s="3">
        <v>-90.376199999999997</v>
      </c>
      <c r="V5691" t="str">
        <f t="shared" si="176"/>
        <v>Dec-2015</v>
      </c>
      <c r="W5691" s="4">
        <f t="shared" si="177"/>
        <v>-0.32857142857142857</v>
      </c>
    </row>
    <row r="5692" spans="1:23" x14ac:dyDescent="0.3">
      <c r="A5692">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s="3">
        <v>27.36</v>
      </c>
      <c r="S5692" s="5">
        <v>9</v>
      </c>
      <c r="T5692" s="4">
        <v>0</v>
      </c>
      <c r="U5692" s="3">
        <v>9.3024000000000004</v>
      </c>
      <c r="V5692" t="str">
        <f t="shared" si="176"/>
        <v>Dec-2015</v>
      </c>
      <c r="W5692" s="4">
        <f t="shared" si="177"/>
        <v>0.34</v>
      </c>
    </row>
    <row r="5693" spans="1:23" x14ac:dyDescent="0.3">
      <c r="A569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s="5">
        <v>5</v>
      </c>
      <c r="T5693" s="4">
        <v>0</v>
      </c>
      <c r="U5693" s="3">
        <v>20.585000000000001</v>
      </c>
      <c r="V5693" t="str">
        <f t="shared" si="176"/>
        <v>Dec-2015</v>
      </c>
      <c r="W5693" s="4">
        <f t="shared" si="177"/>
        <v>0.46</v>
      </c>
    </row>
    <row r="5694" spans="1:23" x14ac:dyDescent="0.3">
      <c r="A5694">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s="5">
        <v>1</v>
      </c>
      <c r="T5694" s="4">
        <v>0</v>
      </c>
      <c r="U5694" s="3">
        <v>36.447299999999998</v>
      </c>
      <c r="V5694" t="str">
        <f t="shared" si="176"/>
        <v>Dec-2015</v>
      </c>
      <c r="W5694" s="4">
        <f t="shared" si="177"/>
        <v>0.26999999999999996</v>
      </c>
    </row>
    <row r="5695" spans="1:23" x14ac:dyDescent="0.3">
      <c r="A5695">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s="3">
        <v>26.4</v>
      </c>
      <c r="S5695" s="5">
        <v>5</v>
      </c>
      <c r="T5695" s="4">
        <v>0</v>
      </c>
      <c r="U5695" s="3">
        <v>12.672000000000001</v>
      </c>
      <c r="V5695" t="str">
        <f t="shared" si="176"/>
        <v>Dec-2015</v>
      </c>
      <c r="W5695" s="4">
        <f t="shared" si="177"/>
        <v>0.48000000000000004</v>
      </c>
    </row>
    <row r="5696" spans="1:23" x14ac:dyDescent="0.3">
      <c r="A5696">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542.94000000000005</v>
      </c>
      <c r="S5696" s="5">
        <v>3</v>
      </c>
      <c r="T5696" s="4">
        <v>0</v>
      </c>
      <c r="U5696" s="3">
        <v>141.1644</v>
      </c>
      <c r="V5696" t="str">
        <f t="shared" si="176"/>
        <v>Dec-2015</v>
      </c>
      <c r="W5696" s="4">
        <f t="shared" si="177"/>
        <v>0.25999999999999995</v>
      </c>
    </row>
    <row r="5697" spans="1:23" x14ac:dyDescent="0.3">
      <c r="A5697">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s="3">
        <v>71.087999999999994</v>
      </c>
      <c r="S5697" s="5">
        <v>2</v>
      </c>
      <c r="T5697" s="4">
        <v>0.2</v>
      </c>
      <c r="U5697" s="3">
        <v>-1.7771999999999999</v>
      </c>
      <c r="V5697" t="str">
        <f t="shared" si="176"/>
        <v>May-2016</v>
      </c>
      <c r="W5697" s="4">
        <f t="shared" si="177"/>
        <v>-2.5000000000000001E-2</v>
      </c>
    </row>
    <row r="5698" spans="1:23" x14ac:dyDescent="0.3">
      <c r="A5698">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27.396000000000001</v>
      </c>
      <c r="S5698" s="5">
        <v>9</v>
      </c>
      <c r="T5698" s="4">
        <v>0.8</v>
      </c>
      <c r="U5698" s="3">
        <v>-42.463799999999999</v>
      </c>
      <c r="V5698" t="str">
        <f t="shared" si="176"/>
        <v>Oct-2017</v>
      </c>
      <c r="W5698" s="4">
        <f t="shared" si="177"/>
        <v>-1.5499999999999998</v>
      </c>
    </row>
    <row r="5699" spans="1:23" x14ac:dyDescent="0.3">
      <c r="A5699">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13.456</v>
      </c>
      <c r="S5699" s="5">
        <v>1</v>
      </c>
      <c r="T5699" s="4">
        <v>0.8</v>
      </c>
      <c r="U5699" s="3">
        <v>-23.547999999999998</v>
      </c>
      <c r="V5699" t="str">
        <f t="shared" ref="V5699:V5762" si="178">TEXT(D5699,"mmm-yyyy")</f>
        <v>Oct-2017</v>
      </c>
      <c r="W5699" s="4">
        <f t="shared" ref="W5699:W5762" si="179">IF(R5699=0,0,U5699/R5699)</f>
        <v>-1.75</v>
      </c>
    </row>
    <row r="5700" spans="1:23" x14ac:dyDescent="0.3">
      <c r="A5700">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v>
      </c>
      <c r="S5700" s="5">
        <v>1</v>
      </c>
      <c r="T5700" s="4">
        <v>0.2</v>
      </c>
      <c r="U5700" s="3">
        <v>4.4400000000000004</v>
      </c>
      <c r="V5700" t="str">
        <f t="shared" si="178"/>
        <v>Nov-2016</v>
      </c>
      <c r="W5700" s="4">
        <f t="shared" si="179"/>
        <v>0.37500000000000006</v>
      </c>
    </row>
    <row r="5701" spans="1:23" x14ac:dyDescent="0.3">
      <c r="A5701">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s="3">
        <v>35.880000000000003</v>
      </c>
      <c r="S5701" s="5">
        <v>6</v>
      </c>
      <c r="T5701" s="4">
        <v>0</v>
      </c>
      <c r="U5701" s="3">
        <v>17.581199999999999</v>
      </c>
      <c r="V5701" t="str">
        <f t="shared" si="178"/>
        <v>Nov-2017</v>
      </c>
      <c r="W5701" s="4">
        <f t="shared" si="179"/>
        <v>0.48999999999999994</v>
      </c>
    </row>
    <row r="5702" spans="1:23" x14ac:dyDescent="0.3">
      <c r="A5702">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s="5">
        <v>3</v>
      </c>
      <c r="T5702" s="4">
        <v>0.2</v>
      </c>
      <c r="U5702" s="3">
        <v>15.282</v>
      </c>
      <c r="V5702" t="str">
        <f t="shared" si="178"/>
        <v>Nov-2016</v>
      </c>
      <c r="W5702" s="4">
        <f t="shared" si="179"/>
        <v>0.375</v>
      </c>
    </row>
    <row r="5703" spans="1:23" x14ac:dyDescent="0.3">
      <c r="A570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v>
      </c>
      <c r="S5703" s="5">
        <v>5</v>
      </c>
      <c r="T5703" s="4">
        <v>0.2</v>
      </c>
      <c r="U5703" s="3">
        <v>-22.743500000000001</v>
      </c>
      <c r="V5703" t="str">
        <f t="shared" si="178"/>
        <v>Nov-2016</v>
      </c>
      <c r="W5703" s="4">
        <f t="shared" si="179"/>
        <v>-0.16250000000000001</v>
      </c>
    </row>
    <row r="5704" spans="1:23" x14ac:dyDescent="0.3">
      <c r="A5704">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s="5">
        <v>1</v>
      </c>
      <c r="T5704" s="4">
        <v>0.2</v>
      </c>
      <c r="U5704" s="3">
        <v>0.29520000000000002</v>
      </c>
      <c r="V5704" t="str">
        <f t="shared" si="178"/>
        <v>Dec-2014</v>
      </c>
      <c r="W5704" s="4">
        <f t="shared" si="179"/>
        <v>0.1125</v>
      </c>
    </row>
    <row r="5705" spans="1:23" x14ac:dyDescent="0.3">
      <c r="A5705">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s="3">
        <v>136.53</v>
      </c>
      <c r="S5705" s="5">
        <v>1</v>
      </c>
      <c r="T5705" s="4">
        <v>0.4</v>
      </c>
      <c r="U5705" s="3">
        <v>-52.336500000000001</v>
      </c>
      <c r="V5705" t="str">
        <f t="shared" si="178"/>
        <v>Dec-2014</v>
      </c>
      <c r="W5705" s="4">
        <f t="shared" si="179"/>
        <v>-0.38333333333333336</v>
      </c>
    </row>
    <row r="5706" spans="1:23" x14ac:dyDescent="0.3">
      <c r="A5706">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s="5">
        <v>1</v>
      </c>
      <c r="T5706" s="4">
        <v>0.2</v>
      </c>
      <c r="U5706" s="3">
        <v>42.893500000000003</v>
      </c>
      <c r="V5706" t="str">
        <f t="shared" si="178"/>
        <v>Dec-2014</v>
      </c>
      <c r="W5706" s="4">
        <f t="shared" si="179"/>
        <v>0.16250000000000003</v>
      </c>
    </row>
    <row r="5707" spans="1:23" x14ac:dyDescent="0.3">
      <c r="A5707">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s="3">
        <v>11.64</v>
      </c>
      <c r="S5707" s="5">
        <v>3</v>
      </c>
      <c r="T5707" s="4">
        <v>0</v>
      </c>
      <c r="U5707" s="3">
        <v>3.3755999999999999</v>
      </c>
      <c r="V5707" t="str">
        <f t="shared" si="178"/>
        <v>Nov-2014</v>
      </c>
      <c r="W5707" s="4">
        <f t="shared" si="179"/>
        <v>0.28999999999999998</v>
      </c>
    </row>
    <row r="5708" spans="1:23" x14ac:dyDescent="0.3">
      <c r="A5708">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s="3">
        <v>40.176000000000002</v>
      </c>
      <c r="S5708" s="5">
        <v>3</v>
      </c>
      <c r="T5708" s="4">
        <v>0.2</v>
      </c>
      <c r="U5708" s="3">
        <v>14.563800000000001</v>
      </c>
      <c r="V5708" t="str">
        <f t="shared" si="178"/>
        <v>Sep-2017</v>
      </c>
      <c r="W5708" s="4">
        <f t="shared" si="179"/>
        <v>0.36249999999999999</v>
      </c>
    </row>
    <row r="5709" spans="1:23" x14ac:dyDescent="0.3">
      <c r="A5709">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s="5">
        <v>3</v>
      </c>
      <c r="T5709" s="4">
        <v>0</v>
      </c>
      <c r="U5709" s="3">
        <v>30.187200000000001</v>
      </c>
      <c r="V5709" t="str">
        <f t="shared" si="178"/>
        <v>May-2015</v>
      </c>
      <c r="W5709" s="4">
        <f t="shared" si="179"/>
        <v>0.38</v>
      </c>
    </row>
    <row r="5710" spans="1:23" x14ac:dyDescent="0.3">
      <c r="A5710">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s="3">
        <v>357.93</v>
      </c>
      <c r="S5710" s="5">
        <v>3</v>
      </c>
      <c r="T5710" s="4">
        <v>0</v>
      </c>
      <c r="U5710" s="3">
        <v>7.1585999999999999</v>
      </c>
      <c r="V5710" t="str">
        <f t="shared" si="178"/>
        <v>May-2015</v>
      </c>
      <c r="W5710" s="4">
        <f t="shared" si="179"/>
        <v>0.02</v>
      </c>
    </row>
    <row r="5711" spans="1:23" x14ac:dyDescent="0.3">
      <c r="A5711">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v>
      </c>
      <c r="S5711" s="5">
        <v>2</v>
      </c>
      <c r="T5711" s="4">
        <v>0.1</v>
      </c>
      <c r="U5711" s="3">
        <v>21.294</v>
      </c>
      <c r="V5711" t="str">
        <f t="shared" si="178"/>
        <v>May-2015</v>
      </c>
      <c r="W5711" s="4">
        <f t="shared" si="179"/>
        <v>0.16666666666666669</v>
      </c>
    </row>
    <row r="5712" spans="1:23" x14ac:dyDescent="0.3">
      <c r="A5712">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s="5">
        <v>7</v>
      </c>
      <c r="T5712" s="4">
        <v>0.2</v>
      </c>
      <c r="U5712" s="3">
        <v>1014.9797</v>
      </c>
      <c r="V5712" t="str">
        <f t="shared" si="178"/>
        <v>May-2015</v>
      </c>
      <c r="W5712" s="4">
        <f t="shared" si="179"/>
        <v>0.36249999999999999</v>
      </c>
    </row>
    <row r="5713" spans="1:23" x14ac:dyDescent="0.3">
      <c r="A571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s="3">
        <v>19.440000000000001</v>
      </c>
      <c r="S5713" s="5">
        <v>3</v>
      </c>
      <c r="T5713" s="4">
        <v>0</v>
      </c>
      <c r="U5713" s="3">
        <v>9.3312000000000008</v>
      </c>
      <c r="V5713" t="str">
        <f t="shared" si="178"/>
        <v>May-2015</v>
      </c>
      <c r="W5713" s="4">
        <f t="shared" si="179"/>
        <v>0.48000000000000004</v>
      </c>
    </row>
    <row r="5714" spans="1:23" x14ac:dyDescent="0.3">
      <c r="A5714">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s="5">
        <v>1</v>
      </c>
      <c r="T5714" s="4">
        <v>0.2</v>
      </c>
      <c r="U5714" s="3">
        <v>4.1391</v>
      </c>
      <c r="V5714" t="str">
        <f t="shared" si="178"/>
        <v>Jul-2017</v>
      </c>
      <c r="W5714" s="4">
        <f t="shared" si="179"/>
        <v>0.11249999999999999</v>
      </c>
    </row>
    <row r="5715" spans="1:23" x14ac:dyDescent="0.3">
      <c r="A5715">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5.94</v>
      </c>
      <c r="S5715" s="5">
        <v>3</v>
      </c>
      <c r="T5715" s="4">
        <v>0</v>
      </c>
      <c r="U5715" s="3">
        <v>1.6037999999999999</v>
      </c>
      <c r="V5715" t="str">
        <f t="shared" si="178"/>
        <v>Mar-2014</v>
      </c>
      <c r="W5715" s="4">
        <f t="shared" si="179"/>
        <v>0.26999999999999996</v>
      </c>
    </row>
    <row r="5716" spans="1:23" x14ac:dyDescent="0.3">
      <c r="A5716">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177.55</v>
      </c>
      <c r="S5716" s="5">
        <v>5</v>
      </c>
      <c r="T5716" s="4">
        <v>0</v>
      </c>
      <c r="U5716" s="3">
        <v>47.938499999999998</v>
      </c>
      <c r="V5716" t="str">
        <f t="shared" si="178"/>
        <v>Sep-2017</v>
      </c>
      <c r="W5716" s="4">
        <f t="shared" si="179"/>
        <v>0.26999999999999996</v>
      </c>
    </row>
    <row r="5717" spans="1:23" x14ac:dyDescent="0.3">
      <c r="A5717">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s="3">
        <v>619.95000000000005</v>
      </c>
      <c r="S5717" s="5">
        <v>5</v>
      </c>
      <c r="T5717" s="4">
        <v>0</v>
      </c>
      <c r="U5717" s="3">
        <v>111.59099999999999</v>
      </c>
      <c r="V5717" t="str">
        <f t="shared" si="178"/>
        <v>Oct-2015</v>
      </c>
      <c r="W5717" s="4">
        <f t="shared" si="179"/>
        <v>0.17999999999999997</v>
      </c>
    </row>
    <row r="5718" spans="1:23" x14ac:dyDescent="0.3">
      <c r="A5718">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s="3">
        <v>29.16</v>
      </c>
      <c r="S5718" s="5">
        <v>3</v>
      </c>
      <c r="T5718" s="4">
        <v>0</v>
      </c>
      <c r="U5718" s="3">
        <v>8.4564000000000004</v>
      </c>
      <c r="V5718" t="str">
        <f t="shared" si="178"/>
        <v>Oct-2015</v>
      </c>
      <c r="W5718" s="4">
        <f t="shared" si="179"/>
        <v>0.29000000000000004</v>
      </c>
    </row>
    <row r="5719" spans="1:23" x14ac:dyDescent="0.3">
      <c r="A5719">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s="3">
        <v>57.96</v>
      </c>
      <c r="S5719" s="5">
        <v>7</v>
      </c>
      <c r="T5719" s="4">
        <v>0</v>
      </c>
      <c r="U5719" s="3">
        <v>27.241199999999999</v>
      </c>
      <c r="V5719" t="str">
        <f t="shared" si="178"/>
        <v>Oct-2015</v>
      </c>
      <c r="W5719" s="4">
        <f t="shared" si="179"/>
        <v>0.47</v>
      </c>
    </row>
    <row r="5720" spans="1:23" x14ac:dyDescent="0.3">
      <c r="A5720">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s="3">
        <v>29.402999999999999</v>
      </c>
      <c r="S5720" s="5">
        <v>3</v>
      </c>
      <c r="T5720" s="4">
        <v>0.1</v>
      </c>
      <c r="U5720" s="3">
        <v>5.2271999999999998</v>
      </c>
      <c r="V5720" t="str">
        <f t="shared" si="178"/>
        <v>Oct-2015</v>
      </c>
      <c r="W5720" s="4">
        <f t="shared" si="179"/>
        <v>0.17777777777777778</v>
      </c>
    </row>
    <row r="5721" spans="1:23" x14ac:dyDescent="0.3">
      <c r="A5721">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s="3">
        <v>81.400000000000006</v>
      </c>
      <c r="S5721" s="5">
        <v>5</v>
      </c>
      <c r="T5721" s="4">
        <v>0</v>
      </c>
      <c r="U5721" s="3">
        <v>21.164000000000001</v>
      </c>
      <c r="V5721" t="str">
        <f t="shared" si="178"/>
        <v>Apr-2017</v>
      </c>
      <c r="W5721" s="4">
        <f t="shared" si="179"/>
        <v>0.26</v>
      </c>
    </row>
    <row r="5722" spans="1:23" x14ac:dyDescent="0.3">
      <c r="A5722">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s="5">
        <v>5</v>
      </c>
      <c r="T5722" s="4">
        <v>0.2</v>
      </c>
      <c r="U5722" s="3">
        <v>2.2890000000000001</v>
      </c>
      <c r="V5722" t="str">
        <f t="shared" si="178"/>
        <v>Nov-2015</v>
      </c>
      <c r="W5722" s="4">
        <f t="shared" si="179"/>
        <v>0.26250000000000001</v>
      </c>
    </row>
    <row r="5723" spans="1:23" x14ac:dyDescent="0.3">
      <c r="A572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s="3">
        <v>91.176000000000002</v>
      </c>
      <c r="S5723" s="5">
        <v>3</v>
      </c>
      <c r="T5723" s="4">
        <v>0.2</v>
      </c>
      <c r="U5723" s="3">
        <v>4.5587999999999997</v>
      </c>
      <c r="V5723" t="str">
        <f t="shared" si="178"/>
        <v>Nov-2015</v>
      </c>
      <c r="W5723" s="4">
        <f t="shared" si="179"/>
        <v>4.9999999999999996E-2</v>
      </c>
    </row>
    <row r="5724" spans="1:23" x14ac:dyDescent="0.3">
      <c r="A5724">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159.96799999999999</v>
      </c>
      <c r="S5724" s="5">
        <v>4</v>
      </c>
      <c r="T5724" s="4">
        <v>0.2</v>
      </c>
      <c r="U5724" s="3">
        <v>29.994</v>
      </c>
      <c r="V5724" t="str">
        <f t="shared" si="178"/>
        <v>Nov-2015</v>
      </c>
      <c r="W5724" s="4">
        <f t="shared" si="179"/>
        <v>0.1875</v>
      </c>
    </row>
    <row r="5725" spans="1:23" x14ac:dyDescent="0.3">
      <c r="A5725">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s="5">
        <v>2</v>
      </c>
      <c r="T5725" s="4">
        <v>0</v>
      </c>
      <c r="U5725" s="3">
        <v>6.2207999999999997</v>
      </c>
      <c r="V5725" t="str">
        <f t="shared" si="178"/>
        <v>Sep-2016</v>
      </c>
      <c r="W5725" s="4">
        <f t="shared" si="179"/>
        <v>0.47999999999999993</v>
      </c>
    </row>
    <row r="5726" spans="1:23" x14ac:dyDescent="0.3">
      <c r="A5726">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s="5">
        <v>3</v>
      </c>
      <c r="T5726" s="4">
        <v>0.2</v>
      </c>
      <c r="U5726" s="3">
        <v>-82.884</v>
      </c>
      <c r="V5726" t="str">
        <f t="shared" si="178"/>
        <v>Sep-2014</v>
      </c>
      <c r="W5726" s="4">
        <f t="shared" si="179"/>
        <v>-0.25</v>
      </c>
    </row>
    <row r="5727" spans="1:23" x14ac:dyDescent="0.3">
      <c r="A5727">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s="3">
        <v>899.91</v>
      </c>
      <c r="S5727" s="5">
        <v>9</v>
      </c>
      <c r="T5727" s="4">
        <v>0</v>
      </c>
      <c r="U5727" s="3">
        <v>395.96039999999999</v>
      </c>
      <c r="V5727" t="str">
        <f t="shared" si="178"/>
        <v>Sep-2015</v>
      </c>
      <c r="W5727" s="4">
        <f t="shared" si="179"/>
        <v>0.44</v>
      </c>
    </row>
    <row r="5728" spans="1:23" x14ac:dyDescent="0.3">
      <c r="A5728">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s="3">
        <v>946.34400000000005</v>
      </c>
      <c r="S5728" s="5">
        <v>7</v>
      </c>
      <c r="T5728" s="4">
        <v>0.2</v>
      </c>
      <c r="U5728" s="3">
        <v>118.29300000000001</v>
      </c>
      <c r="V5728" t="str">
        <f t="shared" si="178"/>
        <v>May-2015</v>
      </c>
      <c r="W5728" s="4">
        <f t="shared" si="179"/>
        <v>0.125</v>
      </c>
    </row>
    <row r="5729" spans="1:23" x14ac:dyDescent="0.3">
      <c r="A5729">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178.11</v>
      </c>
      <c r="S5729" s="5">
        <v>3</v>
      </c>
      <c r="T5729" s="4">
        <v>0</v>
      </c>
      <c r="U5729" s="3">
        <v>32.059800000000003</v>
      </c>
      <c r="V5729" t="str">
        <f t="shared" si="178"/>
        <v>Dec-2017</v>
      </c>
      <c r="W5729" s="4">
        <f t="shared" si="179"/>
        <v>0.18</v>
      </c>
    </row>
    <row r="5730" spans="1:23" x14ac:dyDescent="0.3">
      <c r="A5730">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s="5">
        <v>3</v>
      </c>
      <c r="T5730" s="4">
        <v>0</v>
      </c>
      <c r="U5730" s="3">
        <v>305.13</v>
      </c>
      <c r="V5730" t="str">
        <f t="shared" si="178"/>
        <v>Dec-2017</v>
      </c>
      <c r="W5730" s="4">
        <f t="shared" si="179"/>
        <v>0.27999999999999997</v>
      </c>
    </row>
    <row r="5731" spans="1:23" x14ac:dyDescent="0.3">
      <c r="A5731">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s="5">
        <v>2</v>
      </c>
      <c r="T5731" s="4">
        <v>0</v>
      </c>
      <c r="U5731" s="3">
        <v>28.087599999999998</v>
      </c>
      <c r="V5731" t="str">
        <f t="shared" si="178"/>
        <v>Dec-2017</v>
      </c>
      <c r="W5731" s="4">
        <f t="shared" si="179"/>
        <v>0.45999999999999996</v>
      </c>
    </row>
    <row r="5732" spans="1:23" x14ac:dyDescent="0.3">
      <c r="A5732">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s="5">
        <v>4</v>
      </c>
      <c r="T5732" s="4">
        <v>0</v>
      </c>
      <c r="U5732" s="3">
        <v>41.392800000000001</v>
      </c>
      <c r="V5732" t="str">
        <f t="shared" si="178"/>
        <v>Dec-2017</v>
      </c>
      <c r="W5732" s="4">
        <f t="shared" si="179"/>
        <v>0.09</v>
      </c>
    </row>
    <row r="5733" spans="1:23" x14ac:dyDescent="0.3">
      <c r="A573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s="5">
        <v>4</v>
      </c>
      <c r="T5733" s="4">
        <v>0</v>
      </c>
      <c r="U5733" s="3">
        <v>12.6592</v>
      </c>
      <c r="V5733" t="str">
        <f t="shared" si="178"/>
        <v>Dec-2017</v>
      </c>
      <c r="W5733" s="4">
        <f t="shared" si="179"/>
        <v>0.46</v>
      </c>
    </row>
    <row r="5734" spans="1:23" x14ac:dyDescent="0.3">
      <c r="A5734">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s="3">
        <v>638.82000000000005</v>
      </c>
      <c r="S5734" s="5">
        <v>9</v>
      </c>
      <c r="T5734" s="4">
        <v>0</v>
      </c>
      <c r="U5734" s="3">
        <v>185.2578</v>
      </c>
      <c r="V5734" t="str">
        <f t="shared" si="178"/>
        <v>Jul-2017</v>
      </c>
      <c r="W5734" s="4">
        <f t="shared" si="179"/>
        <v>0.28999999999999998</v>
      </c>
    </row>
    <row r="5735" spans="1:23" x14ac:dyDescent="0.3">
      <c r="A5735">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s="3">
        <v>30.69</v>
      </c>
      <c r="S5735" s="5">
        <v>3</v>
      </c>
      <c r="T5735" s="4">
        <v>0</v>
      </c>
      <c r="U5735" s="3">
        <v>7.9794</v>
      </c>
      <c r="V5735" t="str">
        <f t="shared" si="178"/>
        <v>Jul-2017</v>
      </c>
      <c r="W5735" s="4">
        <f t="shared" si="179"/>
        <v>0.26</v>
      </c>
    </row>
    <row r="5736" spans="1:23" x14ac:dyDescent="0.3">
      <c r="A5736">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s="3">
        <v>25.16</v>
      </c>
      <c r="S5736" s="5">
        <v>2</v>
      </c>
      <c r="T5736" s="4">
        <v>0</v>
      </c>
      <c r="U5736" s="3">
        <v>8.5543999999999993</v>
      </c>
      <c r="V5736" t="str">
        <f t="shared" si="178"/>
        <v>Jul-2017</v>
      </c>
      <c r="W5736" s="4">
        <f t="shared" si="179"/>
        <v>0.33999999999999997</v>
      </c>
    </row>
    <row r="5737" spans="1:23" x14ac:dyDescent="0.3">
      <c r="A5737">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s="3">
        <v>13.92</v>
      </c>
      <c r="S5737" s="5">
        <v>3</v>
      </c>
      <c r="T5737" s="4">
        <v>0.2</v>
      </c>
      <c r="U5737" s="3">
        <v>4.8719999999999999</v>
      </c>
      <c r="V5737" t="str">
        <f t="shared" si="178"/>
        <v>Jul-2014</v>
      </c>
      <c r="W5737" s="4">
        <f t="shared" si="179"/>
        <v>0.35</v>
      </c>
    </row>
    <row r="5738" spans="1:23" x14ac:dyDescent="0.3">
      <c r="A5738">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s="3">
        <v>19.36</v>
      </c>
      <c r="S5738" s="5">
        <v>2</v>
      </c>
      <c r="T5738" s="4">
        <v>0</v>
      </c>
      <c r="U5738" s="3">
        <v>9.2927999999999997</v>
      </c>
      <c r="V5738" t="str">
        <f t="shared" si="178"/>
        <v>Jan-2014</v>
      </c>
      <c r="W5738" s="4">
        <f t="shared" si="179"/>
        <v>0.48</v>
      </c>
    </row>
    <row r="5739" spans="1:23" x14ac:dyDescent="0.3">
      <c r="A5739">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s="3">
        <v>19.3</v>
      </c>
      <c r="S5739" s="5">
        <v>2</v>
      </c>
      <c r="T5739" s="4">
        <v>0</v>
      </c>
      <c r="U5739" s="3">
        <v>5.79</v>
      </c>
      <c r="V5739" t="str">
        <f t="shared" si="178"/>
        <v>Jan-2014</v>
      </c>
      <c r="W5739" s="4">
        <f t="shared" si="179"/>
        <v>0.3</v>
      </c>
    </row>
    <row r="5740" spans="1:23" x14ac:dyDescent="0.3">
      <c r="A5740">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s="3">
        <v>38.375999999999998</v>
      </c>
      <c r="S5740" s="5">
        <v>3</v>
      </c>
      <c r="T5740" s="4">
        <v>0.2</v>
      </c>
      <c r="U5740" s="3">
        <v>13.4316</v>
      </c>
      <c r="V5740" t="str">
        <f t="shared" si="178"/>
        <v>Jan-2017</v>
      </c>
      <c r="W5740" s="4">
        <f t="shared" si="179"/>
        <v>0.35000000000000003</v>
      </c>
    </row>
    <row r="5741" spans="1:23" x14ac:dyDescent="0.3">
      <c r="A5741">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s="3">
        <v>12.96</v>
      </c>
      <c r="S5741" s="5">
        <v>2</v>
      </c>
      <c r="T5741" s="4">
        <v>0</v>
      </c>
      <c r="U5741" s="3">
        <v>6.3503999999999996</v>
      </c>
      <c r="V5741" t="str">
        <f t="shared" si="178"/>
        <v>Mar-2017</v>
      </c>
      <c r="W5741" s="4">
        <f t="shared" si="179"/>
        <v>0.48999999999999994</v>
      </c>
    </row>
    <row r="5742" spans="1:23" x14ac:dyDescent="0.3">
      <c r="A5742">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s="3">
        <v>26.48</v>
      </c>
      <c r="S5742" s="5">
        <v>1</v>
      </c>
      <c r="T5742" s="4">
        <v>0</v>
      </c>
      <c r="U5742" s="3">
        <v>10.0624</v>
      </c>
      <c r="V5742" t="str">
        <f t="shared" si="178"/>
        <v>Mar-2017</v>
      </c>
      <c r="W5742" s="4">
        <f t="shared" si="179"/>
        <v>0.38</v>
      </c>
    </row>
    <row r="5743" spans="1:23" x14ac:dyDescent="0.3">
      <c r="A574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s="3">
        <v>532.72</v>
      </c>
      <c r="S5743" s="5">
        <v>2</v>
      </c>
      <c r="T5743" s="4">
        <v>0.2</v>
      </c>
      <c r="U5743" s="3">
        <v>53.271999999999998</v>
      </c>
      <c r="V5743" t="str">
        <f t="shared" si="178"/>
        <v>Mar-2017</v>
      </c>
      <c r="W5743" s="4">
        <f t="shared" si="179"/>
        <v>9.9999999999999992E-2</v>
      </c>
    </row>
    <row r="5744" spans="1:23" x14ac:dyDescent="0.3">
      <c r="A5744">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s="3">
        <v>26.72</v>
      </c>
      <c r="S5744" s="5">
        <v>4</v>
      </c>
      <c r="T5744" s="4">
        <v>0</v>
      </c>
      <c r="U5744" s="3">
        <v>12.8256</v>
      </c>
      <c r="V5744" t="str">
        <f t="shared" si="178"/>
        <v>Mar-2017</v>
      </c>
      <c r="W5744" s="4">
        <f t="shared" si="179"/>
        <v>0.48</v>
      </c>
    </row>
    <row r="5745" spans="1:23" x14ac:dyDescent="0.3">
      <c r="A5745">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s="3">
        <v>20.04</v>
      </c>
      <c r="S5745" s="5">
        <v>3</v>
      </c>
      <c r="T5745" s="4">
        <v>0</v>
      </c>
      <c r="U5745" s="3">
        <v>9.6191999999999993</v>
      </c>
      <c r="V5745" t="str">
        <f t="shared" si="178"/>
        <v>Mar-2017</v>
      </c>
      <c r="W5745" s="4">
        <f t="shared" si="179"/>
        <v>0.48</v>
      </c>
    </row>
    <row r="5746" spans="1:23" x14ac:dyDescent="0.3">
      <c r="A5746">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s="3">
        <v>795.48</v>
      </c>
      <c r="S5746" s="5">
        <v>7</v>
      </c>
      <c r="T5746" s="4">
        <v>0</v>
      </c>
      <c r="U5746" s="3">
        <v>7.9547999999999996</v>
      </c>
      <c r="V5746" t="str">
        <f t="shared" si="178"/>
        <v>Mar-2017</v>
      </c>
      <c r="W5746" s="4">
        <f t="shared" si="179"/>
        <v>9.9999999999999985E-3</v>
      </c>
    </row>
    <row r="5747" spans="1:23" x14ac:dyDescent="0.3">
      <c r="A5747">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s="3">
        <v>21.56</v>
      </c>
      <c r="S5747" s="5">
        <v>7</v>
      </c>
      <c r="T5747" s="4">
        <v>0</v>
      </c>
      <c r="U5747" s="3">
        <v>6.8992000000000004</v>
      </c>
      <c r="V5747" t="str">
        <f t="shared" si="178"/>
        <v>Mar-2017</v>
      </c>
      <c r="W5747" s="4">
        <f t="shared" si="179"/>
        <v>0.32000000000000006</v>
      </c>
    </row>
    <row r="5748" spans="1:23" x14ac:dyDescent="0.3">
      <c r="A5748">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v>
      </c>
      <c r="S5748" s="5">
        <v>2</v>
      </c>
      <c r="T5748" s="4">
        <v>0.2</v>
      </c>
      <c r="U5748" s="3">
        <v>31.198</v>
      </c>
      <c r="V5748" t="str">
        <f t="shared" si="178"/>
        <v>Dec-2016</v>
      </c>
      <c r="W5748" s="4">
        <f t="shared" si="179"/>
        <v>0.125</v>
      </c>
    </row>
    <row r="5749" spans="1:23" x14ac:dyDescent="0.3">
      <c r="A5749">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s="5">
        <v>3</v>
      </c>
      <c r="T5749" s="4">
        <v>0.2</v>
      </c>
      <c r="U5749" s="3">
        <v>17.8794</v>
      </c>
      <c r="V5749" t="str">
        <f t="shared" si="178"/>
        <v>Dec-2016</v>
      </c>
      <c r="W5749" s="4">
        <f t="shared" si="179"/>
        <v>0.26250000000000001</v>
      </c>
    </row>
    <row r="5750" spans="1:23" x14ac:dyDescent="0.3">
      <c r="A5750">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s="3">
        <v>16.559999999999999</v>
      </c>
      <c r="S5750" s="5">
        <v>3</v>
      </c>
      <c r="T5750" s="4">
        <v>0.2</v>
      </c>
      <c r="U5750" s="3">
        <v>-2.484</v>
      </c>
      <c r="V5750" t="str">
        <f t="shared" si="178"/>
        <v>Dec-2016</v>
      </c>
      <c r="W5750" s="4">
        <f t="shared" si="179"/>
        <v>-0.15000000000000002</v>
      </c>
    </row>
    <row r="5751" spans="1:23" x14ac:dyDescent="0.3">
      <c r="A5751">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s="5">
        <v>5</v>
      </c>
      <c r="T5751" s="4">
        <v>0</v>
      </c>
      <c r="U5751" s="3">
        <v>36.725499999999997</v>
      </c>
      <c r="V5751" t="str">
        <f t="shared" si="178"/>
        <v>Nov-2017</v>
      </c>
      <c r="W5751" s="4">
        <f t="shared" si="179"/>
        <v>0.48999999999999994</v>
      </c>
    </row>
    <row r="5752" spans="1:23" x14ac:dyDescent="0.3">
      <c r="A5752">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s="3">
        <v>355.45499999999998</v>
      </c>
      <c r="S5752" s="5">
        <v>3</v>
      </c>
      <c r="T5752" s="4">
        <v>0.5</v>
      </c>
      <c r="U5752" s="3">
        <v>-184.8366</v>
      </c>
      <c r="V5752" t="str">
        <f t="shared" si="178"/>
        <v>Jun-2014</v>
      </c>
      <c r="W5752" s="4">
        <f t="shared" si="179"/>
        <v>-0.52</v>
      </c>
    </row>
    <row r="5753" spans="1:23" x14ac:dyDescent="0.3">
      <c r="A575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s="3">
        <v>44.4</v>
      </c>
      <c r="S5753" s="5">
        <v>3</v>
      </c>
      <c r="T5753" s="4">
        <v>0</v>
      </c>
      <c r="U5753" s="3">
        <v>22.2</v>
      </c>
      <c r="V5753" t="str">
        <f t="shared" si="178"/>
        <v>Jan-2016</v>
      </c>
      <c r="W5753" s="4">
        <f t="shared" si="179"/>
        <v>0.5</v>
      </c>
    </row>
    <row r="5754" spans="1:23" x14ac:dyDescent="0.3">
      <c r="A5754">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s="5">
        <v>5</v>
      </c>
      <c r="T5754" s="4">
        <v>0</v>
      </c>
      <c r="U5754" s="3">
        <v>9.4990000000000006</v>
      </c>
      <c r="V5754" t="str">
        <f t="shared" si="178"/>
        <v>Jan-2016</v>
      </c>
      <c r="W5754" s="4">
        <f t="shared" si="179"/>
        <v>0.46000000000000008</v>
      </c>
    </row>
    <row r="5755" spans="1:23" x14ac:dyDescent="0.3">
      <c r="A5755">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s="3">
        <v>866.4</v>
      </c>
      <c r="S5755" s="5">
        <v>4</v>
      </c>
      <c r="T5755" s="4">
        <v>0</v>
      </c>
      <c r="U5755" s="3">
        <v>225.26400000000001</v>
      </c>
      <c r="V5755" t="str">
        <f t="shared" si="178"/>
        <v>Feb-2016</v>
      </c>
      <c r="W5755" s="4">
        <f t="shared" si="179"/>
        <v>0.26</v>
      </c>
    </row>
    <row r="5756" spans="1:23" x14ac:dyDescent="0.3">
      <c r="A5756">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s="5">
        <v>2</v>
      </c>
      <c r="T5756" s="4">
        <v>0</v>
      </c>
      <c r="U5756" s="3">
        <v>1.4456</v>
      </c>
      <c r="V5756" t="str">
        <f t="shared" si="178"/>
        <v>Apr-2015</v>
      </c>
      <c r="W5756" s="4">
        <f t="shared" si="179"/>
        <v>0.26</v>
      </c>
    </row>
    <row r="5757" spans="1:23" x14ac:dyDescent="0.3">
      <c r="A5757">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s="3">
        <v>3.16</v>
      </c>
      <c r="S5757" s="5">
        <v>4</v>
      </c>
      <c r="T5757" s="4">
        <v>0.8</v>
      </c>
      <c r="U5757" s="3">
        <v>-8.532</v>
      </c>
      <c r="V5757" t="str">
        <f t="shared" si="178"/>
        <v>Oct-2014</v>
      </c>
      <c r="W5757" s="4">
        <f t="shared" si="179"/>
        <v>-2.6999999999999997</v>
      </c>
    </row>
    <row r="5758" spans="1:23" x14ac:dyDescent="0.3">
      <c r="A5758">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s="3">
        <v>1999.96</v>
      </c>
      <c r="S5758" s="5">
        <v>5</v>
      </c>
      <c r="T5758" s="4">
        <v>0.2</v>
      </c>
      <c r="U5758" s="3">
        <v>624.98749999999995</v>
      </c>
      <c r="V5758" t="str">
        <f t="shared" si="178"/>
        <v>Oct-2014</v>
      </c>
      <c r="W5758" s="4">
        <f t="shared" si="179"/>
        <v>0.31249999999999994</v>
      </c>
    </row>
    <row r="5759" spans="1:23" x14ac:dyDescent="0.3">
      <c r="A5759">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s="3">
        <v>46.152000000000001</v>
      </c>
      <c r="S5759" s="5">
        <v>3</v>
      </c>
      <c r="T5759" s="4">
        <v>0.2</v>
      </c>
      <c r="U5759" s="3">
        <v>12.1149</v>
      </c>
      <c r="V5759" t="str">
        <f t="shared" si="178"/>
        <v>Aug-2015</v>
      </c>
      <c r="W5759" s="4">
        <f t="shared" si="179"/>
        <v>0.26250000000000001</v>
      </c>
    </row>
    <row r="5760" spans="1:23" x14ac:dyDescent="0.3">
      <c r="A5760">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s="3">
        <v>32.984999999999999</v>
      </c>
      <c r="S5760" s="5">
        <v>3</v>
      </c>
      <c r="T5760" s="4">
        <v>0.5</v>
      </c>
      <c r="U5760" s="3">
        <v>-1.9791000000000001</v>
      </c>
      <c r="V5760" t="str">
        <f t="shared" si="178"/>
        <v>Nov-2015</v>
      </c>
      <c r="W5760" s="4">
        <f t="shared" si="179"/>
        <v>-6.0000000000000005E-2</v>
      </c>
    </row>
    <row r="5761" spans="1:23" x14ac:dyDescent="0.3">
      <c r="A5761">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s="3">
        <v>481.32</v>
      </c>
      <c r="S5761" s="5">
        <v>4</v>
      </c>
      <c r="T5761" s="4">
        <v>0</v>
      </c>
      <c r="U5761" s="3">
        <v>125.14319999999999</v>
      </c>
      <c r="V5761" t="str">
        <f t="shared" si="178"/>
        <v>Dec-2016</v>
      </c>
      <c r="W5761" s="4">
        <f t="shared" si="179"/>
        <v>0.26</v>
      </c>
    </row>
    <row r="5762" spans="1:23" x14ac:dyDescent="0.3">
      <c r="A5762">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s="3">
        <v>6.3840000000000003</v>
      </c>
      <c r="S5762" s="5">
        <v>1</v>
      </c>
      <c r="T5762" s="4">
        <v>0.2</v>
      </c>
      <c r="U5762" s="3">
        <v>2.1545999999999998</v>
      </c>
      <c r="V5762" t="str">
        <f t="shared" si="178"/>
        <v>Dec-2016</v>
      </c>
      <c r="W5762" s="4">
        <f t="shared" si="179"/>
        <v>0.33749999999999997</v>
      </c>
    </row>
    <row r="5763" spans="1:23" x14ac:dyDescent="0.3">
      <c r="A576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s="3">
        <v>542.94000000000005</v>
      </c>
      <c r="S5763" s="5">
        <v>3</v>
      </c>
      <c r="T5763" s="4">
        <v>0</v>
      </c>
      <c r="U5763" s="3">
        <v>152.0232</v>
      </c>
      <c r="V5763" t="str">
        <f t="shared" ref="V5763:V5826" si="180">TEXT(D5763,"mmm-yyyy")</f>
        <v>Aug-2017</v>
      </c>
      <c r="W5763" s="4">
        <f t="shared" ref="W5763:W5826" si="181">IF(R5763=0,0,U5763/R5763)</f>
        <v>0.27999999999999997</v>
      </c>
    </row>
    <row r="5764" spans="1:23" x14ac:dyDescent="0.3">
      <c r="A5764">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s="3">
        <v>54.92</v>
      </c>
      <c r="S5764" s="5">
        <v>4</v>
      </c>
      <c r="T5764" s="4">
        <v>0</v>
      </c>
      <c r="U5764" s="3">
        <v>19.7712</v>
      </c>
      <c r="V5764" t="str">
        <f t="shared" si="180"/>
        <v>Aug-2017</v>
      </c>
      <c r="W5764" s="4">
        <f t="shared" si="181"/>
        <v>0.36</v>
      </c>
    </row>
    <row r="5765" spans="1:23" x14ac:dyDescent="0.3">
      <c r="A5765">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s="3">
        <v>1448.82</v>
      </c>
      <c r="S5765" s="5">
        <v>10</v>
      </c>
      <c r="T5765" s="4">
        <v>0.1</v>
      </c>
      <c r="U5765" s="3">
        <v>209.274</v>
      </c>
      <c r="V5765" t="str">
        <f t="shared" si="180"/>
        <v>Nov-2015</v>
      </c>
      <c r="W5765" s="4">
        <f t="shared" si="181"/>
        <v>0.14444444444444446</v>
      </c>
    </row>
    <row r="5766" spans="1:23" x14ac:dyDescent="0.3">
      <c r="A5766">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s="3">
        <v>353.88</v>
      </c>
      <c r="S5766" s="5">
        <v>6</v>
      </c>
      <c r="T5766" s="4">
        <v>0</v>
      </c>
      <c r="U5766" s="3">
        <v>17.693999999999999</v>
      </c>
      <c r="V5766" t="str">
        <f t="shared" si="180"/>
        <v>Sep-2015</v>
      </c>
      <c r="W5766" s="4">
        <f t="shared" si="181"/>
        <v>4.9999999999999996E-2</v>
      </c>
    </row>
    <row r="5767" spans="1:23" x14ac:dyDescent="0.3">
      <c r="A5767">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s="3">
        <v>333.57600000000002</v>
      </c>
      <c r="S5767" s="5">
        <v>3</v>
      </c>
      <c r="T5767" s="4">
        <v>0.2</v>
      </c>
      <c r="U5767" s="3">
        <v>25.0182</v>
      </c>
      <c r="V5767" t="str">
        <f t="shared" si="180"/>
        <v>Nov-2014</v>
      </c>
      <c r="W5767" s="4">
        <f t="shared" si="181"/>
        <v>7.4999999999999997E-2</v>
      </c>
    </row>
    <row r="5768" spans="1:23" x14ac:dyDescent="0.3">
      <c r="A5768">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s="3">
        <v>60.143999999999998</v>
      </c>
      <c r="S5768" s="5">
        <v>6</v>
      </c>
      <c r="T5768" s="4">
        <v>0.2</v>
      </c>
      <c r="U5768" s="3">
        <v>20.2986</v>
      </c>
      <c r="V5768" t="str">
        <f t="shared" si="180"/>
        <v>Oct-2016</v>
      </c>
      <c r="W5768" s="4">
        <f t="shared" si="181"/>
        <v>0.33750000000000002</v>
      </c>
    </row>
    <row r="5769" spans="1:23" x14ac:dyDescent="0.3">
      <c r="A5769">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s="3">
        <v>85.2</v>
      </c>
      <c r="S5769" s="5">
        <v>6</v>
      </c>
      <c r="T5769" s="4">
        <v>0.2</v>
      </c>
      <c r="U5769" s="3">
        <v>20.234999999999999</v>
      </c>
      <c r="V5769" t="str">
        <f t="shared" si="180"/>
        <v>Sep-2017</v>
      </c>
      <c r="W5769" s="4">
        <f t="shared" si="181"/>
        <v>0.23749999999999999</v>
      </c>
    </row>
    <row r="5770" spans="1:23" x14ac:dyDescent="0.3">
      <c r="A5770">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s="5">
        <v>1</v>
      </c>
      <c r="T5770" s="4">
        <v>0</v>
      </c>
      <c r="U5770" s="3">
        <v>1.512</v>
      </c>
      <c r="V5770" t="str">
        <f t="shared" si="180"/>
        <v>Mar-2015</v>
      </c>
      <c r="W5770" s="4">
        <f t="shared" si="181"/>
        <v>0.48000000000000004</v>
      </c>
    </row>
    <row r="5771" spans="1:23" x14ac:dyDescent="0.3">
      <c r="A5771">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s="5">
        <v>4</v>
      </c>
      <c r="T5771" s="4">
        <v>0</v>
      </c>
      <c r="U5771" s="3">
        <v>10.224</v>
      </c>
      <c r="V5771" t="str">
        <f t="shared" si="180"/>
        <v>Mar-2015</v>
      </c>
      <c r="W5771" s="4">
        <f t="shared" si="181"/>
        <v>0.45</v>
      </c>
    </row>
    <row r="5772" spans="1:23" x14ac:dyDescent="0.3">
      <c r="A5772">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s="5">
        <v>3</v>
      </c>
      <c r="T5772" s="4">
        <v>0</v>
      </c>
      <c r="U5772" s="3">
        <v>4.6220999999999997</v>
      </c>
      <c r="V5772" t="str">
        <f t="shared" si="180"/>
        <v>Sep-2015</v>
      </c>
      <c r="W5772" s="4">
        <f t="shared" si="181"/>
        <v>0.31</v>
      </c>
    </row>
    <row r="5773" spans="1:23" x14ac:dyDescent="0.3">
      <c r="A577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s="3">
        <v>1158.1199999999999</v>
      </c>
      <c r="S5773" s="5">
        <v>4</v>
      </c>
      <c r="T5773" s="4">
        <v>0</v>
      </c>
      <c r="U5773" s="3">
        <v>335.85480000000001</v>
      </c>
      <c r="V5773" t="str">
        <f t="shared" si="180"/>
        <v>Sep-2015</v>
      </c>
      <c r="W5773" s="4">
        <f t="shared" si="181"/>
        <v>0.29000000000000004</v>
      </c>
    </row>
    <row r="5774" spans="1:23" x14ac:dyDescent="0.3">
      <c r="A5774">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s="5">
        <v>1</v>
      </c>
      <c r="T5774" s="4">
        <v>0</v>
      </c>
      <c r="U5774" s="3">
        <v>233.99610000000001</v>
      </c>
      <c r="V5774" t="str">
        <f t="shared" si="180"/>
        <v>Dec-2015</v>
      </c>
      <c r="W5774" s="4">
        <f t="shared" si="181"/>
        <v>0.39</v>
      </c>
    </row>
    <row r="5775" spans="1:23" x14ac:dyDescent="0.3">
      <c r="A5775">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s="3">
        <v>23.968</v>
      </c>
      <c r="S5775" s="5">
        <v>2</v>
      </c>
      <c r="T5775" s="4">
        <v>0.2</v>
      </c>
      <c r="U5775" s="3">
        <v>2.3967999999999998</v>
      </c>
      <c r="V5775" t="str">
        <f t="shared" si="180"/>
        <v>Sep-2016</v>
      </c>
      <c r="W5775" s="4">
        <f t="shared" si="181"/>
        <v>9.9999999999999992E-2</v>
      </c>
    </row>
    <row r="5776" spans="1:23" x14ac:dyDescent="0.3">
      <c r="A5776">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s="3">
        <v>638.28800000000001</v>
      </c>
      <c r="S5776" s="5">
        <v>7</v>
      </c>
      <c r="T5776" s="4">
        <v>0.2</v>
      </c>
      <c r="U5776" s="3">
        <v>-31.914400000000001</v>
      </c>
      <c r="V5776" t="str">
        <f t="shared" si="180"/>
        <v>Apr-2016</v>
      </c>
      <c r="W5776" s="4">
        <f t="shared" si="181"/>
        <v>-0.05</v>
      </c>
    </row>
    <row r="5777" spans="1:23" x14ac:dyDescent="0.3">
      <c r="A5777">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v>
      </c>
      <c r="S5777" s="5">
        <v>1</v>
      </c>
      <c r="T5777" s="4">
        <v>0.2</v>
      </c>
      <c r="U5777" s="3">
        <v>4.6227999999999998</v>
      </c>
      <c r="V5777" t="str">
        <f t="shared" si="180"/>
        <v>Apr-2016</v>
      </c>
      <c r="W5777" s="4">
        <f t="shared" si="181"/>
        <v>0.35</v>
      </c>
    </row>
    <row r="5778" spans="1:23" x14ac:dyDescent="0.3">
      <c r="A5778">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s="5">
        <v>3</v>
      </c>
      <c r="T5778" s="4">
        <v>0.2</v>
      </c>
      <c r="U5778" s="3">
        <v>5.8230000000000004</v>
      </c>
      <c r="V5778" t="str">
        <f t="shared" si="180"/>
        <v>Dec-2016</v>
      </c>
      <c r="W5778" s="4">
        <f t="shared" si="181"/>
        <v>0.375</v>
      </c>
    </row>
    <row r="5779" spans="1:23" x14ac:dyDescent="0.3">
      <c r="A5779">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s="5">
        <v>1</v>
      </c>
      <c r="T5779" s="4">
        <v>0</v>
      </c>
      <c r="U5779" s="3">
        <v>50.328000000000003</v>
      </c>
      <c r="V5779" t="str">
        <f t="shared" si="180"/>
        <v>Dec-2016</v>
      </c>
      <c r="W5779" s="4">
        <f t="shared" si="181"/>
        <v>0.48000000000000004</v>
      </c>
    </row>
    <row r="5780" spans="1:23" x14ac:dyDescent="0.3">
      <c r="A5780">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s="5">
        <v>3</v>
      </c>
      <c r="T5780" s="4">
        <v>0</v>
      </c>
      <c r="U5780" s="3">
        <v>7.9248000000000003</v>
      </c>
      <c r="V5780" t="str">
        <f t="shared" si="180"/>
        <v>Nov-2014</v>
      </c>
      <c r="W5780" s="4">
        <f t="shared" si="181"/>
        <v>0.26</v>
      </c>
    </row>
    <row r="5781" spans="1:23" x14ac:dyDescent="0.3">
      <c r="A5781">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v>
      </c>
      <c r="S5781" s="5">
        <v>1</v>
      </c>
      <c r="T5781" s="4">
        <v>0.2</v>
      </c>
      <c r="U5781" s="3">
        <v>11.264799999999999</v>
      </c>
      <c r="V5781" t="str">
        <f t="shared" si="180"/>
        <v>Nov-2014</v>
      </c>
      <c r="W5781" s="4">
        <f t="shared" si="181"/>
        <v>9.9999999999999992E-2</v>
      </c>
    </row>
    <row r="5782" spans="1:23" x14ac:dyDescent="0.3">
      <c r="A5782">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s="3">
        <v>71.975999999999999</v>
      </c>
      <c r="S5782" s="5">
        <v>3</v>
      </c>
      <c r="T5782" s="4">
        <v>0.2</v>
      </c>
      <c r="U5782" s="3">
        <v>24.291899999999998</v>
      </c>
      <c r="V5782" t="str">
        <f t="shared" si="180"/>
        <v>Apr-2015</v>
      </c>
      <c r="W5782" s="4">
        <f t="shared" si="181"/>
        <v>0.33749999999999997</v>
      </c>
    </row>
    <row r="5783" spans="1:23" x14ac:dyDescent="0.3">
      <c r="A578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s="3">
        <v>2.21</v>
      </c>
      <c r="S5783" s="5">
        <v>1</v>
      </c>
      <c r="T5783" s="4">
        <v>0</v>
      </c>
      <c r="U5783" s="3">
        <v>0.59670000000000001</v>
      </c>
      <c r="V5783" t="str">
        <f t="shared" si="180"/>
        <v>Dec-2015</v>
      </c>
      <c r="W5783" s="4">
        <f t="shared" si="181"/>
        <v>0.27</v>
      </c>
    </row>
    <row r="5784" spans="1:23" x14ac:dyDescent="0.3">
      <c r="A5784">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s="3">
        <v>15.52</v>
      </c>
      <c r="S5784" s="5">
        <v>4</v>
      </c>
      <c r="T5784" s="4">
        <v>0</v>
      </c>
      <c r="U5784" s="3">
        <v>7.4496000000000002</v>
      </c>
      <c r="V5784" t="str">
        <f t="shared" si="180"/>
        <v>Dec-2015</v>
      </c>
      <c r="W5784" s="4">
        <f t="shared" si="181"/>
        <v>0.48000000000000004</v>
      </c>
    </row>
    <row r="5785" spans="1:23" x14ac:dyDescent="0.3">
      <c r="A5785">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s="3">
        <v>36.44</v>
      </c>
      <c r="S5785" s="5">
        <v>4</v>
      </c>
      <c r="T5785" s="4">
        <v>0</v>
      </c>
      <c r="U5785" s="3">
        <v>16.398</v>
      </c>
      <c r="V5785" t="str">
        <f t="shared" si="180"/>
        <v>Dec-2015</v>
      </c>
      <c r="W5785" s="4">
        <f t="shared" si="181"/>
        <v>0.45</v>
      </c>
    </row>
    <row r="5786" spans="1:23" x14ac:dyDescent="0.3">
      <c r="A5786">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s="3">
        <v>217.76400000000001</v>
      </c>
      <c r="S5786" s="5">
        <v>6</v>
      </c>
      <c r="T5786" s="4">
        <v>0.7</v>
      </c>
      <c r="U5786" s="3">
        <v>-384.71640000000002</v>
      </c>
      <c r="V5786" t="str">
        <f t="shared" si="180"/>
        <v>Oct-2017</v>
      </c>
      <c r="W5786" s="4">
        <f t="shared" si="181"/>
        <v>-1.7666666666666666</v>
      </c>
    </row>
    <row r="5787" spans="1:23" x14ac:dyDescent="0.3">
      <c r="A5787">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s="3">
        <v>39.072000000000003</v>
      </c>
      <c r="S5787" s="5">
        <v>6</v>
      </c>
      <c r="T5787" s="4">
        <v>0.2</v>
      </c>
      <c r="U5787" s="3">
        <v>4.3956</v>
      </c>
      <c r="V5787" t="str">
        <f t="shared" si="180"/>
        <v>Oct-2017</v>
      </c>
      <c r="W5787" s="4">
        <f t="shared" si="181"/>
        <v>0.11249999999999999</v>
      </c>
    </row>
    <row r="5788" spans="1:23" x14ac:dyDescent="0.3">
      <c r="A5788">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s="3">
        <v>22.638000000000002</v>
      </c>
      <c r="S5788" s="5">
        <v>7</v>
      </c>
      <c r="T5788" s="4">
        <v>0.7</v>
      </c>
      <c r="U5788" s="3">
        <v>-16.601199999999999</v>
      </c>
      <c r="V5788" t="str">
        <f t="shared" si="180"/>
        <v>Oct-2017</v>
      </c>
      <c r="W5788" s="4">
        <f t="shared" si="181"/>
        <v>-0.73333333333333317</v>
      </c>
    </row>
    <row r="5789" spans="1:23" x14ac:dyDescent="0.3">
      <c r="A5789">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s="3">
        <v>95.144000000000005</v>
      </c>
      <c r="S5789" s="5">
        <v>7</v>
      </c>
      <c r="T5789" s="4">
        <v>0.2</v>
      </c>
      <c r="U5789" s="3">
        <v>10.7037</v>
      </c>
      <c r="V5789" t="str">
        <f t="shared" si="180"/>
        <v>Oct-2017</v>
      </c>
      <c r="W5789" s="4">
        <f t="shared" si="181"/>
        <v>0.11249999999999999</v>
      </c>
    </row>
    <row r="5790" spans="1:23" x14ac:dyDescent="0.3">
      <c r="A5790">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s="3">
        <v>12.32</v>
      </c>
      <c r="S5790" s="5">
        <v>5</v>
      </c>
      <c r="T5790" s="4">
        <v>0.2</v>
      </c>
      <c r="U5790" s="3">
        <v>1.8480000000000001</v>
      </c>
      <c r="V5790" t="str">
        <f t="shared" si="180"/>
        <v>Apr-2017</v>
      </c>
      <c r="W5790" s="4">
        <f t="shared" si="181"/>
        <v>0.15</v>
      </c>
    </row>
    <row r="5791" spans="1:23" x14ac:dyDescent="0.3">
      <c r="A5791">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s="3">
        <v>4.4189999999999996</v>
      </c>
      <c r="S5791" s="5">
        <v>3</v>
      </c>
      <c r="T5791" s="4">
        <v>0.7</v>
      </c>
      <c r="U5791" s="3">
        <v>-3.0933000000000002</v>
      </c>
      <c r="V5791" t="str">
        <f t="shared" si="180"/>
        <v>Apr-2017</v>
      </c>
      <c r="W5791" s="4">
        <f t="shared" si="181"/>
        <v>-0.70000000000000007</v>
      </c>
    </row>
    <row r="5792" spans="1:23" x14ac:dyDescent="0.3">
      <c r="A5792">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s="3">
        <v>35</v>
      </c>
      <c r="S5792" s="5">
        <v>7</v>
      </c>
      <c r="T5792" s="4">
        <v>0</v>
      </c>
      <c r="U5792" s="3">
        <v>16.8</v>
      </c>
      <c r="V5792" t="str">
        <f t="shared" si="180"/>
        <v>Oct-2017</v>
      </c>
      <c r="W5792" s="4">
        <f t="shared" si="181"/>
        <v>0.48000000000000004</v>
      </c>
    </row>
    <row r="5793" spans="1:23" x14ac:dyDescent="0.3">
      <c r="A579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s="3">
        <v>72.784000000000006</v>
      </c>
      <c r="S5793" s="5">
        <v>1</v>
      </c>
      <c r="T5793" s="4">
        <v>0.2</v>
      </c>
      <c r="U5793" s="3">
        <v>0</v>
      </c>
      <c r="V5793" t="str">
        <f t="shared" si="180"/>
        <v>Oct-2017</v>
      </c>
      <c r="W5793" s="4">
        <f t="shared" si="181"/>
        <v>0</v>
      </c>
    </row>
    <row r="5794" spans="1:23" x14ac:dyDescent="0.3">
      <c r="A5794">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s="3">
        <v>97.84</v>
      </c>
      <c r="S5794" s="5">
        <v>2</v>
      </c>
      <c r="T5794" s="4">
        <v>0</v>
      </c>
      <c r="U5794" s="3">
        <v>25.438400000000001</v>
      </c>
      <c r="V5794" t="str">
        <f t="shared" si="180"/>
        <v>Oct-2017</v>
      </c>
      <c r="W5794" s="4">
        <f t="shared" si="181"/>
        <v>0.26</v>
      </c>
    </row>
    <row r="5795" spans="1:23" x14ac:dyDescent="0.3">
      <c r="A5795">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s="3">
        <v>51.75</v>
      </c>
      <c r="S5795" s="5">
        <v>1</v>
      </c>
      <c r="T5795" s="4">
        <v>0</v>
      </c>
      <c r="U5795" s="3">
        <v>15.525</v>
      </c>
      <c r="V5795" t="str">
        <f t="shared" si="180"/>
        <v>Oct-2017</v>
      </c>
      <c r="W5795" s="4">
        <f t="shared" si="181"/>
        <v>0.3</v>
      </c>
    </row>
    <row r="5796" spans="1:23" x14ac:dyDescent="0.3">
      <c r="A5796">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s="3">
        <v>46.671999999999997</v>
      </c>
      <c r="S5796" s="5">
        <v>2</v>
      </c>
      <c r="T5796" s="4">
        <v>0.2</v>
      </c>
      <c r="U5796" s="3">
        <v>16.3352</v>
      </c>
      <c r="V5796" t="str">
        <f t="shared" si="180"/>
        <v>Oct-2017</v>
      </c>
      <c r="W5796" s="4">
        <f t="shared" si="181"/>
        <v>0.35000000000000003</v>
      </c>
    </row>
    <row r="5797" spans="1:23" x14ac:dyDescent="0.3">
      <c r="A5797">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s="3">
        <v>1395.54</v>
      </c>
      <c r="S5797" s="5">
        <v>9</v>
      </c>
      <c r="T5797" s="4">
        <v>0</v>
      </c>
      <c r="U5797" s="3">
        <v>362.84039999999999</v>
      </c>
      <c r="V5797" t="str">
        <f t="shared" si="180"/>
        <v>Oct-2014</v>
      </c>
      <c r="W5797" s="4">
        <f t="shared" si="181"/>
        <v>0.26</v>
      </c>
    </row>
    <row r="5798" spans="1:23" x14ac:dyDescent="0.3">
      <c r="A5798">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s="5">
        <v>4</v>
      </c>
      <c r="T5798" s="4">
        <v>0</v>
      </c>
      <c r="U5798" s="3">
        <v>36.381599999999999</v>
      </c>
      <c r="V5798" t="str">
        <f t="shared" si="180"/>
        <v>Oct-2014</v>
      </c>
      <c r="W5798" s="4">
        <f t="shared" si="181"/>
        <v>0.31</v>
      </c>
    </row>
    <row r="5799" spans="1:23" x14ac:dyDescent="0.3">
      <c r="A5799">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s="5">
        <v>3</v>
      </c>
      <c r="T5799" s="4">
        <v>0</v>
      </c>
      <c r="U5799" s="3">
        <v>8.6940000000000008</v>
      </c>
      <c r="V5799" t="str">
        <f t="shared" si="180"/>
        <v>Oct-2014</v>
      </c>
      <c r="W5799" s="4">
        <f t="shared" si="181"/>
        <v>0.46000000000000008</v>
      </c>
    </row>
    <row r="5800" spans="1:23" x14ac:dyDescent="0.3">
      <c r="A5800">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s="5">
        <v>2</v>
      </c>
      <c r="T5800" s="4">
        <v>0</v>
      </c>
      <c r="U5800" s="3">
        <v>37.9848</v>
      </c>
      <c r="V5800" t="str">
        <f t="shared" si="180"/>
        <v>Oct-2014</v>
      </c>
      <c r="W5800" s="4">
        <f t="shared" si="181"/>
        <v>0.49000000000000005</v>
      </c>
    </row>
    <row r="5801" spans="1:23" x14ac:dyDescent="0.3">
      <c r="A5801">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s="3">
        <v>421.37200000000001</v>
      </c>
      <c r="S5801" s="5">
        <v>2</v>
      </c>
      <c r="T5801" s="4">
        <v>0.3</v>
      </c>
      <c r="U5801" s="3">
        <v>-6.0195999999999996</v>
      </c>
      <c r="V5801" t="str">
        <f t="shared" si="180"/>
        <v>Aug-2014</v>
      </c>
      <c r="W5801" s="4">
        <f t="shared" si="181"/>
        <v>-1.4285714285714284E-2</v>
      </c>
    </row>
    <row r="5802" spans="1:23" x14ac:dyDescent="0.3">
      <c r="A5802">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575.96799999999996</v>
      </c>
      <c r="S5802" s="5">
        <v>4</v>
      </c>
      <c r="T5802" s="4">
        <v>0.2</v>
      </c>
      <c r="U5802" s="3">
        <v>43.197600000000001</v>
      </c>
      <c r="V5802" t="str">
        <f t="shared" si="180"/>
        <v>Jul-2014</v>
      </c>
      <c r="W5802" s="4">
        <f t="shared" si="181"/>
        <v>7.5000000000000011E-2</v>
      </c>
    </row>
    <row r="5803" spans="1:23" x14ac:dyDescent="0.3">
      <c r="A580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s="3">
        <v>10.368</v>
      </c>
      <c r="S5803" s="5">
        <v>2</v>
      </c>
      <c r="T5803" s="4">
        <v>0.2</v>
      </c>
      <c r="U5803" s="3">
        <v>3.6288</v>
      </c>
      <c r="V5803" t="str">
        <f t="shared" si="180"/>
        <v>Jul-2014</v>
      </c>
      <c r="W5803" s="4">
        <f t="shared" si="181"/>
        <v>0.35</v>
      </c>
    </row>
    <row r="5804" spans="1:23" x14ac:dyDescent="0.3">
      <c r="A5804">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s="3">
        <v>15.984</v>
      </c>
      <c r="S5804" s="5">
        <v>2</v>
      </c>
      <c r="T5804" s="4">
        <v>0.2</v>
      </c>
      <c r="U5804" s="3">
        <v>1.1988000000000001</v>
      </c>
      <c r="V5804" t="str">
        <f t="shared" si="180"/>
        <v>Mar-2015</v>
      </c>
      <c r="W5804" s="4">
        <f t="shared" si="181"/>
        <v>7.5000000000000011E-2</v>
      </c>
    </row>
    <row r="5805" spans="1:23" x14ac:dyDescent="0.3">
      <c r="A5805">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s="3">
        <v>10.272</v>
      </c>
      <c r="S5805" s="5">
        <v>3</v>
      </c>
      <c r="T5805" s="4">
        <v>0.2</v>
      </c>
      <c r="U5805" s="3">
        <v>1.1556</v>
      </c>
      <c r="V5805" t="str">
        <f t="shared" si="180"/>
        <v>May-2017</v>
      </c>
      <c r="W5805" s="4">
        <f t="shared" si="181"/>
        <v>0.11249999999999999</v>
      </c>
    </row>
    <row r="5806" spans="1:23" x14ac:dyDescent="0.3">
      <c r="A5806">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s="3">
        <v>61.792000000000002</v>
      </c>
      <c r="S5806" s="5">
        <v>4</v>
      </c>
      <c r="T5806" s="4">
        <v>0.2</v>
      </c>
      <c r="U5806" s="3">
        <v>6.1791999999999998</v>
      </c>
      <c r="V5806" t="str">
        <f t="shared" si="180"/>
        <v>Nov-2017</v>
      </c>
      <c r="W5806" s="4">
        <f t="shared" si="181"/>
        <v>9.9999999999999992E-2</v>
      </c>
    </row>
    <row r="5807" spans="1:23" x14ac:dyDescent="0.3">
      <c r="A5807">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s="3">
        <v>205.9992</v>
      </c>
      <c r="S5807" s="5">
        <v>3</v>
      </c>
      <c r="T5807" s="4">
        <v>0.32</v>
      </c>
      <c r="U5807" s="3">
        <v>-27.264600000000002</v>
      </c>
      <c r="V5807" t="str">
        <f t="shared" si="180"/>
        <v>Nov-2017</v>
      </c>
      <c r="W5807" s="4">
        <f t="shared" si="181"/>
        <v>-0.13235294117647059</v>
      </c>
    </row>
    <row r="5808" spans="1:23" x14ac:dyDescent="0.3">
      <c r="A5808">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s="5">
        <v>3</v>
      </c>
      <c r="T5808" s="4">
        <v>0.2</v>
      </c>
      <c r="U5808" s="3">
        <v>4.1147999999999998</v>
      </c>
      <c r="V5808" t="str">
        <f t="shared" si="180"/>
        <v>Sep-2016</v>
      </c>
      <c r="W5808" s="4">
        <f t="shared" si="181"/>
        <v>0.33749999999999997</v>
      </c>
    </row>
    <row r="5809" spans="1:23" x14ac:dyDescent="0.3">
      <c r="A5809">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s="3">
        <v>87.168000000000006</v>
      </c>
      <c r="S5809" s="5">
        <v>2</v>
      </c>
      <c r="T5809" s="4">
        <v>0.2</v>
      </c>
      <c r="U5809" s="3">
        <v>8.7167999999999992</v>
      </c>
      <c r="V5809" t="str">
        <f t="shared" si="180"/>
        <v>Sep-2016</v>
      </c>
      <c r="W5809" s="4">
        <f t="shared" si="181"/>
        <v>9.9999999999999978E-2</v>
      </c>
    </row>
    <row r="5810" spans="1:23" x14ac:dyDescent="0.3">
      <c r="A5810">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s="3">
        <v>31.744</v>
      </c>
      <c r="S5810" s="5">
        <v>2</v>
      </c>
      <c r="T5810" s="4">
        <v>0.2</v>
      </c>
      <c r="U5810" s="3">
        <v>8.3328000000000007</v>
      </c>
      <c r="V5810" t="str">
        <f t="shared" si="180"/>
        <v>Sep-2016</v>
      </c>
      <c r="W5810" s="4">
        <f t="shared" si="181"/>
        <v>0.26250000000000001</v>
      </c>
    </row>
    <row r="5811" spans="1:23" x14ac:dyDescent="0.3">
      <c r="A5811">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s="3">
        <v>132.22399999999999</v>
      </c>
      <c r="S5811" s="5">
        <v>4</v>
      </c>
      <c r="T5811" s="4">
        <v>0.2</v>
      </c>
      <c r="U5811" s="3">
        <v>-18.180800000000001</v>
      </c>
      <c r="V5811" t="str">
        <f t="shared" si="180"/>
        <v>Feb-2016</v>
      </c>
      <c r="W5811" s="4">
        <f t="shared" si="181"/>
        <v>-0.13750000000000001</v>
      </c>
    </row>
    <row r="5812" spans="1:23" x14ac:dyDescent="0.3">
      <c r="A5812">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s="5">
        <v>4</v>
      </c>
      <c r="T5812" s="4">
        <v>0</v>
      </c>
      <c r="U5812" s="3">
        <v>48.539200000000001</v>
      </c>
      <c r="V5812" t="str">
        <f t="shared" si="180"/>
        <v>Mar-2015</v>
      </c>
      <c r="W5812" s="4">
        <f t="shared" si="181"/>
        <v>0.46</v>
      </c>
    </row>
    <row r="5813" spans="1:23" x14ac:dyDescent="0.3">
      <c r="A581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s="3">
        <v>91.96</v>
      </c>
      <c r="S5813" s="5">
        <v>2</v>
      </c>
      <c r="T5813" s="4">
        <v>0</v>
      </c>
      <c r="U5813" s="3">
        <v>15.6332</v>
      </c>
      <c r="V5813" t="str">
        <f t="shared" si="180"/>
        <v>Mar-2015</v>
      </c>
      <c r="W5813" s="4">
        <f t="shared" si="181"/>
        <v>0.17</v>
      </c>
    </row>
    <row r="5814" spans="1:23" x14ac:dyDescent="0.3">
      <c r="A5814">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s="5">
        <v>3</v>
      </c>
      <c r="T5814" s="4">
        <v>0.2</v>
      </c>
      <c r="U5814" s="3">
        <v>185.99700000000001</v>
      </c>
      <c r="V5814" t="str">
        <f t="shared" si="180"/>
        <v>Mar-2015</v>
      </c>
      <c r="W5814" s="4">
        <f t="shared" si="181"/>
        <v>0.125</v>
      </c>
    </row>
    <row r="5815" spans="1:23" x14ac:dyDescent="0.3">
      <c r="A5815">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s="3">
        <v>19.440000000000001</v>
      </c>
      <c r="S5815" s="5">
        <v>3</v>
      </c>
      <c r="T5815" s="4">
        <v>0</v>
      </c>
      <c r="U5815" s="3">
        <v>9.3312000000000008</v>
      </c>
      <c r="V5815" t="str">
        <f t="shared" si="180"/>
        <v>Jul-2015</v>
      </c>
      <c r="W5815" s="4">
        <f t="shared" si="181"/>
        <v>0.48000000000000004</v>
      </c>
    </row>
    <row r="5816" spans="1:23" x14ac:dyDescent="0.3">
      <c r="A5816">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s="5">
        <v>1</v>
      </c>
      <c r="T5816" s="4">
        <v>0.2</v>
      </c>
      <c r="U5816" s="3">
        <v>-0.72950000000000004</v>
      </c>
      <c r="V5816" t="str">
        <f t="shared" si="180"/>
        <v>Jun-2015</v>
      </c>
      <c r="W5816" s="4">
        <f t="shared" si="181"/>
        <v>-6.25E-2</v>
      </c>
    </row>
    <row r="5817" spans="1:23" x14ac:dyDescent="0.3">
      <c r="A5817">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s="3">
        <v>279.95999999999998</v>
      </c>
      <c r="S5817" s="5">
        <v>4</v>
      </c>
      <c r="T5817" s="4">
        <v>0</v>
      </c>
      <c r="U5817" s="3">
        <v>78.388800000000003</v>
      </c>
      <c r="V5817" t="str">
        <f t="shared" si="180"/>
        <v>Nov-2014</v>
      </c>
      <c r="W5817" s="4">
        <f t="shared" si="181"/>
        <v>0.28000000000000003</v>
      </c>
    </row>
    <row r="5818" spans="1:23" x14ac:dyDescent="0.3">
      <c r="A5818">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s="3">
        <v>12.912000000000001</v>
      </c>
      <c r="S5818" s="5">
        <v>3</v>
      </c>
      <c r="T5818" s="4">
        <v>0.2</v>
      </c>
      <c r="U5818" s="3">
        <v>4.6806000000000001</v>
      </c>
      <c r="V5818" t="str">
        <f t="shared" si="180"/>
        <v>Nov-2014</v>
      </c>
      <c r="W5818" s="4">
        <f t="shared" si="181"/>
        <v>0.36249999999999999</v>
      </c>
    </row>
    <row r="5819" spans="1:23" x14ac:dyDescent="0.3">
      <c r="A5819">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s="3">
        <v>17.088000000000001</v>
      </c>
      <c r="S5819" s="5">
        <v>4</v>
      </c>
      <c r="T5819" s="4">
        <v>0.2</v>
      </c>
      <c r="U5819" s="3">
        <v>5.7671999999999999</v>
      </c>
      <c r="V5819" t="str">
        <f t="shared" si="180"/>
        <v>Nov-2014</v>
      </c>
      <c r="W5819" s="4">
        <f t="shared" si="181"/>
        <v>0.33749999999999997</v>
      </c>
    </row>
    <row r="5820" spans="1:23" x14ac:dyDescent="0.3">
      <c r="A5820">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s="3">
        <v>93.15</v>
      </c>
      <c r="S5820" s="5">
        <v>9</v>
      </c>
      <c r="T5820" s="4">
        <v>0</v>
      </c>
      <c r="U5820" s="3">
        <v>44.712000000000003</v>
      </c>
      <c r="V5820" t="str">
        <f t="shared" si="180"/>
        <v>Nov-2014</v>
      </c>
      <c r="W5820" s="4">
        <f t="shared" si="181"/>
        <v>0.48</v>
      </c>
    </row>
    <row r="5821" spans="1:23" x14ac:dyDescent="0.3">
      <c r="A5821">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s="3">
        <v>11.52</v>
      </c>
      <c r="S5821" s="5">
        <v>4</v>
      </c>
      <c r="T5821" s="4">
        <v>0</v>
      </c>
      <c r="U5821" s="3">
        <v>5.6448</v>
      </c>
      <c r="V5821" t="str">
        <f t="shared" si="180"/>
        <v>Nov-2014</v>
      </c>
      <c r="W5821" s="4">
        <f t="shared" si="181"/>
        <v>0.49000000000000005</v>
      </c>
    </row>
    <row r="5822" spans="1:23" x14ac:dyDescent="0.3">
      <c r="A5822">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s="3">
        <v>238.62</v>
      </c>
      <c r="S5822" s="5">
        <v>2</v>
      </c>
      <c r="T5822" s="4">
        <v>0</v>
      </c>
      <c r="U5822" s="3">
        <v>4.7724000000000002</v>
      </c>
      <c r="V5822" t="str">
        <f t="shared" si="180"/>
        <v>May-2017</v>
      </c>
      <c r="W5822" s="4">
        <f t="shared" si="181"/>
        <v>0.02</v>
      </c>
    </row>
    <row r="5823" spans="1:23" x14ac:dyDescent="0.3">
      <c r="A582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s="3">
        <v>7.77</v>
      </c>
      <c r="S5823" s="5">
        <v>1</v>
      </c>
      <c r="T5823" s="4">
        <v>0</v>
      </c>
      <c r="U5823" s="3">
        <v>2.0979000000000001</v>
      </c>
      <c r="V5823" t="str">
        <f t="shared" si="180"/>
        <v>May-2017</v>
      </c>
      <c r="W5823" s="4">
        <f t="shared" si="181"/>
        <v>0.27</v>
      </c>
    </row>
    <row r="5824" spans="1:23" x14ac:dyDescent="0.3">
      <c r="A5824">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s="3">
        <v>285.48</v>
      </c>
      <c r="S5824" s="5">
        <v>5</v>
      </c>
      <c r="T5824" s="4">
        <v>0.2</v>
      </c>
      <c r="U5824" s="3">
        <v>-10.705500000000001</v>
      </c>
      <c r="V5824" t="str">
        <f t="shared" si="180"/>
        <v>May-2017</v>
      </c>
      <c r="W5824" s="4">
        <f t="shared" si="181"/>
        <v>-3.7499999999999999E-2</v>
      </c>
    </row>
    <row r="5825" spans="1:23" x14ac:dyDescent="0.3">
      <c r="A5825">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s="3">
        <v>19.167999999999999</v>
      </c>
      <c r="S5825" s="5">
        <v>4</v>
      </c>
      <c r="T5825" s="4">
        <v>0.2</v>
      </c>
      <c r="U5825" s="3">
        <v>6.4691999999999998</v>
      </c>
      <c r="V5825" t="str">
        <f t="shared" si="180"/>
        <v>May-2017</v>
      </c>
      <c r="W5825" s="4">
        <f t="shared" si="181"/>
        <v>0.33750000000000002</v>
      </c>
    </row>
    <row r="5826" spans="1:23" x14ac:dyDescent="0.3">
      <c r="A5826">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26.135999999999999</v>
      </c>
      <c r="S5826" s="5">
        <v>3</v>
      </c>
      <c r="T5826" s="4">
        <v>0.2</v>
      </c>
      <c r="U5826" s="3">
        <v>1.9601999999999999</v>
      </c>
      <c r="V5826" t="str">
        <f t="shared" si="180"/>
        <v>May-2014</v>
      </c>
      <c r="W5826" s="4">
        <f t="shared" si="181"/>
        <v>7.4999999999999997E-2</v>
      </c>
    </row>
    <row r="5827" spans="1:23" x14ac:dyDescent="0.3">
      <c r="A5827">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s="3">
        <v>419.4</v>
      </c>
      <c r="S5827" s="5">
        <v>4</v>
      </c>
      <c r="T5827" s="4">
        <v>0</v>
      </c>
      <c r="U5827" s="3">
        <v>201.31200000000001</v>
      </c>
      <c r="V5827" t="str">
        <f t="shared" ref="V5827:V5890" si="182">TEXT(D5827,"mmm-yyyy")</f>
        <v>Sep-2017</v>
      </c>
      <c r="W5827" s="4">
        <f t="shared" ref="W5827:W5890" si="183">IF(R5827=0,0,U5827/R5827)</f>
        <v>0.48000000000000004</v>
      </c>
    </row>
    <row r="5828" spans="1:23" x14ac:dyDescent="0.3">
      <c r="A5828">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s="3">
        <v>90.801000000000002</v>
      </c>
      <c r="S5828" s="5">
        <v>1</v>
      </c>
      <c r="T5828" s="4">
        <v>0.1</v>
      </c>
      <c r="U5828" s="3">
        <v>14.124599999999999</v>
      </c>
      <c r="V5828" t="str">
        <f t="shared" si="182"/>
        <v>Sep-2017</v>
      </c>
      <c r="W5828" s="4">
        <f t="shared" si="183"/>
        <v>0.15555555555555553</v>
      </c>
    </row>
    <row r="5829" spans="1:23" x14ac:dyDescent="0.3">
      <c r="A5829">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s="3">
        <v>181.76400000000001</v>
      </c>
      <c r="S5829" s="5">
        <v>2</v>
      </c>
      <c r="T5829" s="4">
        <v>0.1</v>
      </c>
      <c r="U5829" s="3">
        <v>-8.0784000000000002</v>
      </c>
      <c r="V5829" t="str">
        <f t="shared" si="182"/>
        <v>Sep-2017</v>
      </c>
      <c r="W5829" s="4">
        <f t="shared" si="183"/>
        <v>-4.4444444444444446E-2</v>
      </c>
    </row>
    <row r="5830" spans="1:23" x14ac:dyDescent="0.3">
      <c r="A5830">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s="3">
        <v>5.56</v>
      </c>
      <c r="S5830" s="5">
        <v>2</v>
      </c>
      <c r="T5830" s="4">
        <v>0</v>
      </c>
      <c r="U5830" s="3">
        <v>2.2240000000000002</v>
      </c>
      <c r="V5830" t="str">
        <f t="shared" si="182"/>
        <v>Sep-2017</v>
      </c>
      <c r="W5830" s="4">
        <f t="shared" si="183"/>
        <v>0.40000000000000008</v>
      </c>
    </row>
    <row r="5831" spans="1:23" x14ac:dyDescent="0.3">
      <c r="A5831">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s="5">
        <v>2</v>
      </c>
      <c r="T5831" s="4">
        <v>0</v>
      </c>
      <c r="U5831" s="3">
        <v>104.75279999999999</v>
      </c>
      <c r="V5831" t="str">
        <f t="shared" si="182"/>
        <v>Dec-2016</v>
      </c>
      <c r="W5831" s="4">
        <f t="shared" si="183"/>
        <v>0.17999999999999997</v>
      </c>
    </row>
    <row r="5832" spans="1:23" x14ac:dyDescent="0.3">
      <c r="A5832">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s="5">
        <v>1</v>
      </c>
      <c r="T5832" s="4">
        <v>0</v>
      </c>
      <c r="U5832" s="3">
        <v>8.0945999999999998</v>
      </c>
      <c r="V5832" t="str">
        <f t="shared" si="182"/>
        <v>Dec-2016</v>
      </c>
      <c r="W5832" s="4">
        <f t="shared" si="183"/>
        <v>0.26999999999999996</v>
      </c>
    </row>
    <row r="5833" spans="1:23" x14ac:dyDescent="0.3">
      <c r="A583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s="3">
        <v>519.96</v>
      </c>
      <c r="S5833" s="5">
        <v>4</v>
      </c>
      <c r="T5833" s="4">
        <v>0</v>
      </c>
      <c r="U5833" s="3">
        <v>176.78639999999999</v>
      </c>
      <c r="V5833" t="str">
        <f t="shared" si="182"/>
        <v>Jul-2015</v>
      </c>
      <c r="W5833" s="4">
        <f t="shared" si="183"/>
        <v>0.33999999999999997</v>
      </c>
    </row>
    <row r="5834" spans="1:23" x14ac:dyDescent="0.3">
      <c r="A5834">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s="5">
        <v>3</v>
      </c>
      <c r="T5834" s="4">
        <v>0.2</v>
      </c>
      <c r="U5834" s="3">
        <v>2.0358000000000001</v>
      </c>
      <c r="V5834" t="str">
        <f t="shared" si="182"/>
        <v>Jul-2016</v>
      </c>
      <c r="W5834" s="4">
        <f t="shared" si="183"/>
        <v>0.32500000000000001</v>
      </c>
    </row>
    <row r="5835" spans="1:23" x14ac:dyDescent="0.3">
      <c r="A5835">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s="5">
        <v>5</v>
      </c>
      <c r="T5835" s="4">
        <v>0.2</v>
      </c>
      <c r="U5835" s="3">
        <v>0</v>
      </c>
      <c r="V5835" t="str">
        <f t="shared" si="182"/>
        <v>Jul-2016</v>
      </c>
      <c r="W5835" s="4">
        <f t="shared" si="183"/>
        <v>0</v>
      </c>
    </row>
    <row r="5836" spans="1:23" x14ac:dyDescent="0.3">
      <c r="A5836">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s="3">
        <v>64.2</v>
      </c>
      <c r="S5836" s="5">
        <v>5</v>
      </c>
      <c r="T5836" s="4">
        <v>0.7</v>
      </c>
      <c r="U5836" s="3">
        <v>-42.8</v>
      </c>
      <c r="V5836" t="str">
        <f t="shared" si="182"/>
        <v>Jun-2015</v>
      </c>
      <c r="W5836" s="4">
        <f t="shared" si="183"/>
        <v>-0.66666666666666663</v>
      </c>
    </row>
    <row r="5837" spans="1:23" x14ac:dyDescent="0.3">
      <c r="A5837">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s="5">
        <v>3</v>
      </c>
      <c r="T5837" s="4">
        <v>0.7</v>
      </c>
      <c r="U5837" s="3">
        <v>-26.963999999999999</v>
      </c>
      <c r="V5837" t="str">
        <f t="shared" si="182"/>
        <v>Jun-2015</v>
      </c>
      <c r="W5837" s="4">
        <f t="shared" si="183"/>
        <v>-0.7</v>
      </c>
    </row>
    <row r="5838" spans="1:23" x14ac:dyDescent="0.3">
      <c r="A5838">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s="3">
        <v>72.599999999999994</v>
      </c>
      <c r="S5838" s="5">
        <v>5</v>
      </c>
      <c r="T5838" s="4">
        <v>0.2</v>
      </c>
      <c r="U5838" s="3">
        <v>-8.1675000000000004</v>
      </c>
      <c r="V5838" t="str">
        <f t="shared" si="182"/>
        <v>Jun-2015</v>
      </c>
      <c r="W5838" s="4">
        <f t="shared" si="183"/>
        <v>-0.11250000000000002</v>
      </c>
    </row>
    <row r="5839" spans="1:23" x14ac:dyDescent="0.3">
      <c r="A5839">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s="3">
        <v>57.567999999999998</v>
      </c>
      <c r="S5839" s="5">
        <v>4</v>
      </c>
      <c r="T5839" s="4">
        <v>0.2</v>
      </c>
      <c r="U5839" s="3">
        <v>5.7568000000000001</v>
      </c>
      <c r="V5839" t="str">
        <f t="shared" si="182"/>
        <v>Dec-2017</v>
      </c>
      <c r="W5839" s="4">
        <f t="shared" si="183"/>
        <v>0.1</v>
      </c>
    </row>
    <row r="5840" spans="1:23" x14ac:dyDescent="0.3">
      <c r="A5840">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s="3">
        <v>83.7</v>
      </c>
      <c r="S5840" s="5">
        <v>5</v>
      </c>
      <c r="T5840" s="4">
        <v>0</v>
      </c>
      <c r="U5840" s="3">
        <v>3.3479999999999999</v>
      </c>
      <c r="V5840" t="str">
        <f t="shared" si="182"/>
        <v>Apr-2015</v>
      </c>
      <c r="W5840" s="4">
        <f t="shared" si="183"/>
        <v>3.9999999999999994E-2</v>
      </c>
    </row>
    <row r="5841" spans="1:23" x14ac:dyDescent="0.3">
      <c r="A5841">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s="3">
        <v>32.4</v>
      </c>
      <c r="S5841" s="5">
        <v>5</v>
      </c>
      <c r="T5841" s="4">
        <v>0</v>
      </c>
      <c r="U5841" s="3">
        <v>15.552</v>
      </c>
      <c r="V5841" t="str">
        <f t="shared" si="182"/>
        <v>Sep-2015</v>
      </c>
      <c r="W5841" s="4">
        <f t="shared" si="183"/>
        <v>0.48</v>
      </c>
    </row>
    <row r="5842" spans="1:23" x14ac:dyDescent="0.3">
      <c r="A5842">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s="3">
        <v>47.98</v>
      </c>
      <c r="S5842" s="5">
        <v>2</v>
      </c>
      <c r="T5842" s="4">
        <v>0</v>
      </c>
      <c r="U5842" s="3">
        <v>11.035399999999999</v>
      </c>
      <c r="V5842" t="str">
        <f t="shared" si="182"/>
        <v>Sep-2015</v>
      </c>
      <c r="W5842" s="4">
        <f t="shared" si="183"/>
        <v>0.23</v>
      </c>
    </row>
    <row r="5843" spans="1:23" x14ac:dyDescent="0.3">
      <c r="A584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s="3">
        <v>415.96800000000002</v>
      </c>
      <c r="S5843" s="5">
        <v>4</v>
      </c>
      <c r="T5843" s="4">
        <v>0.2</v>
      </c>
      <c r="U5843" s="3">
        <v>51.996000000000002</v>
      </c>
      <c r="V5843" t="str">
        <f t="shared" si="182"/>
        <v>Nov-2015</v>
      </c>
      <c r="W5843" s="4">
        <f t="shared" si="183"/>
        <v>0.125</v>
      </c>
    </row>
    <row r="5844" spans="1:23" x14ac:dyDescent="0.3">
      <c r="A5844">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s="5">
        <v>5</v>
      </c>
      <c r="T5844" s="4">
        <v>0</v>
      </c>
      <c r="U5844" s="3">
        <v>6.0979999999999999</v>
      </c>
      <c r="V5844" t="str">
        <f t="shared" si="182"/>
        <v>Nov-2015</v>
      </c>
      <c r="W5844" s="4">
        <f t="shared" si="183"/>
        <v>0.02</v>
      </c>
    </row>
    <row r="5845" spans="1:23" x14ac:dyDescent="0.3">
      <c r="A5845">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s="3">
        <v>80.959999999999994</v>
      </c>
      <c r="S5845" s="5">
        <v>4</v>
      </c>
      <c r="T5845" s="4">
        <v>0</v>
      </c>
      <c r="U5845" s="3">
        <v>29.145600000000002</v>
      </c>
      <c r="V5845" t="str">
        <f t="shared" si="182"/>
        <v>Nov-2015</v>
      </c>
      <c r="W5845" s="4">
        <f t="shared" si="183"/>
        <v>0.36000000000000004</v>
      </c>
    </row>
    <row r="5846" spans="1:23" x14ac:dyDescent="0.3">
      <c r="A5846">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s="3">
        <v>777.21</v>
      </c>
      <c r="S5846" s="5">
        <v>7</v>
      </c>
      <c r="T5846" s="4">
        <v>0</v>
      </c>
      <c r="U5846" s="3">
        <v>54.404699999999998</v>
      </c>
      <c r="V5846" t="str">
        <f t="shared" si="182"/>
        <v>Nov-2015</v>
      </c>
      <c r="W5846" s="4">
        <f t="shared" si="183"/>
        <v>6.9999999999999993E-2</v>
      </c>
    </row>
    <row r="5847" spans="1:23" x14ac:dyDescent="0.3">
      <c r="A5847">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v>
      </c>
      <c r="S5847" s="5">
        <v>5</v>
      </c>
      <c r="T5847" s="4">
        <v>0</v>
      </c>
      <c r="U5847" s="3">
        <v>15.552</v>
      </c>
      <c r="V5847" t="str">
        <f t="shared" si="182"/>
        <v>Nov-2015</v>
      </c>
      <c r="W5847" s="4">
        <f t="shared" si="183"/>
        <v>0.48</v>
      </c>
    </row>
    <row r="5848" spans="1:23" x14ac:dyDescent="0.3">
      <c r="A5848">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225.56800000000001</v>
      </c>
      <c r="S5848" s="5">
        <v>2</v>
      </c>
      <c r="T5848" s="4">
        <v>0.2</v>
      </c>
      <c r="U5848" s="3">
        <v>2.8195999999999999</v>
      </c>
      <c r="V5848" t="str">
        <f t="shared" si="182"/>
        <v>Nov-2015</v>
      </c>
      <c r="W5848" s="4">
        <f t="shared" si="183"/>
        <v>1.2499999999999999E-2</v>
      </c>
    </row>
    <row r="5849" spans="1:23" x14ac:dyDescent="0.3">
      <c r="A5849">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36.6</v>
      </c>
      <c r="S5849" s="5">
        <v>3</v>
      </c>
      <c r="T5849" s="4">
        <v>0</v>
      </c>
      <c r="U5849" s="3">
        <v>15.372</v>
      </c>
      <c r="V5849" t="str">
        <f t="shared" si="182"/>
        <v>Nov-2015</v>
      </c>
      <c r="W5849" s="4">
        <f t="shared" si="183"/>
        <v>0.42</v>
      </c>
    </row>
    <row r="5850" spans="1:23" x14ac:dyDescent="0.3">
      <c r="A5850">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s="5">
        <v>2</v>
      </c>
      <c r="T5850" s="4">
        <v>0</v>
      </c>
      <c r="U5850" s="3">
        <v>178.91</v>
      </c>
      <c r="V5850" t="str">
        <f t="shared" si="182"/>
        <v>Nov-2015</v>
      </c>
      <c r="W5850" s="4">
        <f t="shared" si="183"/>
        <v>0.25</v>
      </c>
    </row>
    <row r="5851" spans="1:23" x14ac:dyDescent="0.3">
      <c r="A5851">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s="5">
        <v>3</v>
      </c>
      <c r="T5851" s="4">
        <v>0</v>
      </c>
      <c r="U5851" s="3">
        <v>143.1918</v>
      </c>
      <c r="V5851" t="str">
        <f t="shared" si="182"/>
        <v>Nov-2015</v>
      </c>
      <c r="W5851" s="4">
        <f t="shared" si="183"/>
        <v>0.18</v>
      </c>
    </row>
    <row r="5852" spans="1:23" x14ac:dyDescent="0.3">
      <c r="A5852">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s="3">
        <v>549.99</v>
      </c>
      <c r="S5852" s="5">
        <v>1</v>
      </c>
      <c r="T5852" s="4">
        <v>0</v>
      </c>
      <c r="U5852" s="3">
        <v>274.995</v>
      </c>
      <c r="V5852" t="str">
        <f t="shared" si="182"/>
        <v>Nov-2015</v>
      </c>
      <c r="W5852" s="4">
        <f t="shared" si="183"/>
        <v>0.5</v>
      </c>
    </row>
    <row r="5853" spans="1:23" x14ac:dyDescent="0.3">
      <c r="A585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s="5">
        <v>3</v>
      </c>
      <c r="T5853" s="4">
        <v>0</v>
      </c>
      <c r="U5853" s="3">
        <v>34.389600000000002</v>
      </c>
      <c r="V5853" t="str">
        <f t="shared" si="182"/>
        <v>Nov-2015</v>
      </c>
      <c r="W5853" s="4">
        <f t="shared" si="183"/>
        <v>0.45999999999999996</v>
      </c>
    </row>
    <row r="5854" spans="1:23" x14ac:dyDescent="0.3">
      <c r="A5854">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s="5">
        <v>3</v>
      </c>
      <c r="T5854" s="4">
        <v>0</v>
      </c>
      <c r="U5854" s="3">
        <v>12.8568</v>
      </c>
      <c r="V5854" t="str">
        <f t="shared" si="182"/>
        <v>Nov-2015</v>
      </c>
      <c r="W5854" s="4">
        <f t="shared" si="183"/>
        <v>0.44</v>
      </c>
    </row>
    <row r="5855" spans="1:23" x14ac:dyDescent="0.3">
      <c r="A5855">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s="5">
        <v>2</v>
      </c>
      <c r="T5855" s="4">
        <v>0</v>
      </c>
      <c r="U5855" s="3">
        <v>4.7236000000000002</v>
      </c>
      <c r="V5855" t="str">
        <f t="shared" si="182"/>
        <v>Sep-2014</v>
      </c>
      <c r="W5855" s="4">
        <f t="shared" si="183"/>
        <v>0.49</v>
      </c>
    </row>
    <row r="5856" spans="1:23" x14ac:dyDescent="0.3">
      <c r="A5856">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s="3">
        <v>33.488</v>
      </c>
      <c r="S5856" s="5">
        <v>7</v>
      </c>
      <c r="T5856" s="4">
        <v>0.2</v>
      </c>
      <c r="U5856" s="3">
        <v>-1.2558</v>
      </c>
      <c r="V5856" t="str">
        <f t="shared" si="182"/>
        <v>Aug-2015</v>
      </c>
      <c r="W5856" s="4">
        <f t="shared" si="183"/>
        <v>-3.7499999999999999E-2</v>
      </c>
    </row>
    <row r="5857" spans="1:23" x14ac:dyDescent="0.3">
      <c r="A5857">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s="3">
        <v>23.04</v>
      </c>
      <c r="S5857" s="5">
        <v>3</v>
      </c>
      <c r="T5857" s="4">
        <v>0.2</v>
      </c>
      <c r="U5857" s="3">
        <v>-4.8959999999999999</v>
      </c>
      <c r="V5857" t="str">
        <f t="shared" si="182"/>
        <v>Aug-2015</v>
      </c>
      <c r="W5857" s="4">
        <f t="shared" si="183"/>
        <v>-0.21249999999999999</v>
      </c>
    </row>
    <row r="5858" spans="1:23" x14ac:dyDescent="0.3">
      <c r="A5858">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s="3">
        <v>1.3620000000000001</v>
      </c>
      <c r="S5858" s="5">
        <v>1</v>
      </c>
      <c r="T5858" s="4">
        <v>0.8</v>
      </c>
      <c r="U5858" s="3">
        <v>-2.1791999999999998</v>
      </c>
      <c r="V5858" t="str">
        <f t="shared" si="182"/>
        <v>Aug-2015</v>
      </c>
      <c r="W5858" s="4">
        <f t="shared" si="183"/>
        <v>-1.5999999999999996</v>
      </c>
    </row>
    <row r="5859" spans="1:23" x14ac:dyDescent="0.3">
      <c r="A5859">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s="3">
        <v>14.76</v>
      </c>
      <c r="S5859" s="5">
        <v>5</v>
      </c>
      <c r="T5859" s="4">
        <v>0.6</v>
      </c>
      <c r="U5859" s="3">
        <v>-11.439</v>
      </c>
      <c r="V5859" t="str">
        <f t="shared" si="182"/>
        <v>Aug-2015</v>
      </c>
      <c r="W5859" s="4">
        <f t="shared" si="183"/>
        <v>-0.77500000000000002</v>
      </c>
    </row>
    <row r="5860" spans="1:23" x14ac:dyDescent="0.3">
      <c r="A5860">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s="3">
        <v>239.666</v>
      </c>
      <c r="S5860" s="5">
        <v>2</v>
      </c>
      <c r="T5860" s="4">
        <v>0.15</v>
      </c>
      <c r="U5860" s="3">
        <v>14.098000000000001</v>
      </c>
      <c r="V5860" t="str">
        <f t="shared" si="182"/>
        <v>Sep-2017</v>
      </c>
      <c r="W5860" s="4">
        <f t="shared" si="183"/>
        <v>5.8823529411764712E-2</v>
      </c>
    </row>
    <row r="5861" spans="1:23" x14ac:dyDescent="0.3">
      <c r="A5861">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s="3">
        <v>301.95999999999998</v>
      </c>
      <c r="S5861" s="5">
        <v>2</v>
      </c>
      <c r="T5861" s="4">
        <v>0</v>
      </c>
      <c r="U5861" s="3">
        <v>45.293999999999997</v>
      </c>
      <c r="V5861" t="str">
        <f t="shared" si="182"/>
        <v>Nov-2015</v>
      </c>
      <c r="W5861" s="4">
        <f t="shared" si="183"/>
        <v>0.15</v>
      </c>
    </row>
    <row r="5862" spans="1:23" x14ac:dyDescent="0.3">
      <c r="A5862">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v>
      </c>
      <c r="S5862" s="5">
        <v>2</v>
      </c>
      <c r="T5862" s="4">
        <v>0.2</v>
      </c>
      <c r="U5862" s="3">
        <v>2.8883999999999999</v>
      </c>
      <c r="V5862" t="str">
        <f t="shared" si="182"/>
        <v>May-2015</v>
      </c>
      <c r="W5862" s="4">
        <f t="shared" si="183"/>
        <v>0.36249999999999999</v>
      </c>
    </row>
    <row r="5863" spans="1:23" x14ac:dyDescent="0.3">
      <c r="A586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s="3">
        <v>109.92</v>
      </c>
      <c r="S5863" s="5">
        <v>2</v>
      </c>
      <c r="T5863" s="4">
        <v>0</v>
      </c>
      <c r="U5863" s="3">
        <v>53.860799999999998</v>
      </c>
      <c r="V5863" t="str">
        <f t="shared" si="182"/>
        <v>May-2016</v>
      </c>
      <c r="W5863" s="4">
        <f t="shared" si="183"/>
        <v>0.49</v>
      </c>
    </row>
    <row r="5864" spans="1:23" x14ac:dyDescent="0.3">
      <c r="A5864">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s="3">
        <v>19.440000000000001</v>
      </c>
      <c r="S5864" s="5">
        <v>3</v>
      </c>
      <c r="T5864" s="4">
        <v>0</v>
      </c>
      <c r="U5864" s="3">
        <v>9.3312000000000008</v>
      </c>
      <c r="V5864" t="str">
        <f t="shared" si="182"/>
        <v>May-2016</v>
      </c>
      <c r="W5864" s="4">
        <f t="shared" si="183"/>
        <v>0.48000000000000004</v>
      </c>
    </row>
    <row r="5865" spans="1:23" x14ac:dyDescent="0.3">
      <c r="A5865">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s="3">
        <v>11.16</v>
      </c>
      <c r="S5865" s="5">
        <v>2</v>
      </c>
      <c r="T5865" s="4">
        <v>0</v>
      </c>
      <c r="U5865" s="3">
        <v>4.3524000000000003</v>
      </c>
      <c r="V5865" t="str">
        <f t="shared" si="182"/>
        <v>May-2016</v>
      </c>
      <c r="W5865" s="4">
        <f t="shared" si="183"/>
        <v>0.39</v>
      </c>
    </row>
    <row r="5866" spans="1:23" x14ac:dyDescent="0.3">
      <c r="A5866">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s="3">
        <v>79.47</v>
      </c>
      <c r="S5866" s="5">
        <v>3</v>
      </c>
      <c r="T5866" s="4">
        <v>0</v>
      </c>
      <c r="U5866" s="3">
        <v>22.2516</v>
      </c>
      <c r="V5866" t="str">
        <f t="shared" si="182"/>
        <v>Aug-2014</v>
      </c>
      <c r="W5866" s="4">
        <f t="shared" si="183"/>
        <v>0.28000000000000003</v>
      </c>
    </row>
    <row r="5867" spans="1:23" x14ac:dyDescent="0.3">
      <c r="A5867">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s="3">
        <v>4.5599999999999996</v>
      </c>
      <c r="S5867" s="5">
        <v>2</v>
      </c>
      <c r="T5867" s="4">
        <v>0</v>
      </c>
      <c r="U5867" s="3">
        <v>2.0064000000000002</v>
      </c>
      <c r="V5867" t="str">
        <f t="shared" si="182"/>
        <v>Aug-2014</v>
      </c>
      <c r="W5867" s="4">
        <f t="shared" si="183"/>
        <v>0.44000000000000006</v>
      </c>
    </row>
    <row r="5868" spans="1:23" x14ac:dyDescent="0.3">
      <c r="A5868">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s="3">
        <v>1133.3499999999999</v>
      </c>
      <c r="S5868" s="5">
        <v>5</v>
      </c>
      <c r="T5868" s="4">
        <v>0</v>
      </c>
      <c r="U5868" s="3">
        <v>294.67099999999999</v>
      </c>
      <c r="V5868" t="str">
        <f t="shared" si="182"/>
        <v>Aug-2014</v>
      </c>
      <c r="W5868" s="4">
        <f t="shared" si="183"/>
        <v>0.26</v>
      </c>
    </row>
    <row r="5869" spans="1:23" x14ac:dyDescent="0.3">
      <c r="A5869">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s="5">
        <v>1</v>
      </c>
      <c r="T5869" s="4">
        <v>0.2</v>
      </c>
      <c r="U5869" s="3">
        <v>0.58399999999999996</v>
      </c>
      <c r="V5869" t="str">
        <f t="shared" si="182"/>
        <v>Jan-2016</v>
      </c>
      <c r="W5869" s="4">
        <f t="shared" si="183"/>
        <v>0.125</v>
      </c>
    </row>
    <row r="5870" spans="1:23" x14ac:dyDescent="0.3">
      <c r="A5870">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v>
      </c>
      <c r="S5870" s="5">
        <v>6</v>
      </c>
      <c r="T5870" s="4">
        <v>0.7</v>
      </c>
      <c r="U5870" s="3">
        <v>-80.177999999999997</v>
      </c>
      <c r="V5870" t="str">
        <f t="shared" si="182"/>
        <v>Jan-2016</v>
      </c>
      <c r="W5870" s="4">
        <f t="shared" si="183"/>
        <v>-0.76666666666666661</v>
      </c>
    </row>
    <row r="5871" spans="1:23" x14ac:dyDescent="0.3">
      <c r="A5871">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s="3">
        <v>1603.136</v>
      </c>
      <c r="S5871" s="5">
        <v>4</v>
      </c>
      <c r="T5871" s="4">
        <v>0.2</v>
      </c>
      <c r="U5871" s="3">
        <v>100.196</v>
      </c>
      <c r="V5871" t="str">
        <f t="shared" si="182"/>
        <v>Nov-2016</v>
      </c>
      <c r="W5871" s="4">
        <f t="shared" si="183"/>
        <v>6.25E-2</v>
      </c>
    </row>
    <row r="5872" spans="1:23" x14ac:dyDescent="0.3">
      <c r="A5872">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s="3">
        <v>1293.4880000000001</v>
      </c>
      <c r="S5872" s="5">
        <v>7</v>
      </c>
      <c r="T5872" s="4">
        <v>0.2</v>
      </c>
      <c r="U5872" s="3">
        <v>80.843000000000004</v>
      </c>
      <c r="V5872" t="str">
        <f t="shared" si="182"/>
        <v>Jun-2016</v>
      </c>
      <c r="W5872" s="4">
        <f t="shared" si="183"/>
        <v>6.25E-2</v>
      </c>
    </row>
    <row r="5873" spans="1:23" x14ac:dyDescent="0.3">
      <c r="A587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127.95</v>
      </c>
      <c r="S5873" s="5">
        <v>3</v>
      </c>
      <c r="T5873" s="4">
        <v>0</v>
      </c>
      <c r="U5873" s="3">
        <v>21.7515</v>
      </c>
      <c r="V5873" t="str">
        <f t="shared" si="182"/>
        <v>Sep-2016</v>
      </c>
      <c r="W5873" s="4">
        <f t="shared" si="183"/>
        <v>0.16999999999999998</v>
      </c>
    </row>
    <row r="5874" spans="1:23" x14ac:dyDescent="0.3">
      <c r="A5874">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s="5">
        <v>1</v>
      </c>
      <c r="T5874" s="4">
        <v>0</v>
      </c>
      <c r="U5874" s="3">
        <v>16.732800000000001</v>
      </c>
      <c r="V5874" t="str">
        <f t="shared" si="182"/>
        <v>Apr-2017</v>
      </c>
      <c r="W5874" s="4">
        <f t="shared" si="183"/>
        <v>0.28000000000000003</v>
      </c>
    </row>
    <row r="5875" spans="1:23" x14ac:dyDescent="0.3">
      <c r="A5875">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s="5">
        <v>7</v>
      </c>
      <c r="T5875" s="4">
        <v>0</v>
      </c>
      <c r="U5875" s="3">
        <v>54.04</v>
      </c>
      <c r="V5875" t="str">
        <f t="shared" si="182"/>
        <v>Jun-2017</v>
      </c>
      <c r="W5875" s="4">
        <f t="shared" si="183"/>
        <v>0.5</v>
      </c>
    </row>
    <row r="5876" spans="1:23" x14ac:dyDescent="0.3">
      <c r="A5876">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s="3">
        <v>9.5399999999999991</v>
      </c>
      <c r="S5876" s="5">
        <v>3</v>
      </c>
      <c r="T5876" s="4">
        <v>0</v>
      </c>
      <c r="U5876" s="3">
        <v>4.3883999999999999</v>
      </c>
      <c r="V5876" t="str">
        <f t="shared" si="182"/>
        <v>Jun-2017</v>
      </c>
      <c r="W5876" s="4">
        <f t="shared" si="183"/>
        <v>0.46</v>
      </c>
    </row>
    <row r="5877" spans="1:23" x14ac:dyDescent="0.3">
      <c r="A5877">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s="5">
        <v>3</v>
      </c>
      <c r="T5877" s="4">
        <v>0.2</v>
      </c>
      <c r="U5877" s="3">
        <v>1.0268999999999999</v>
      </c>
      <c r="V5877" t="str">
        <f t="shared" si="182"/>
        <v>Apr-2015</v>
      </c>
      <c r="W5877" s="4">
        <f t="shared" si="183"/>
        <v>8.7499999999999994E-2</v>
      </c>
    </row>
    <row r="5878" spans="1:23" x14ac:dyDescent="0.3">
      <c r="A5878">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447.86</v>
      </c>
      <c r="S5878" s="5">
        <v>7</v>
      </c>
      <c r="T5878" s="4">
        <v>0</v>
      </c>
      <c r="U5878" s="3">
        <v>219.45140000000001</v>
      </c>
      <c r="V5878" t="str">
        <f t="shared" si="182"/>
        <v>May-2014</v>
      </c>
      <c r="W5878" s="4">
        <f t="shared" si="183"/>
        <v>0.49</v>
      </c>
    </row>
    <row r="5879" spans="1:23" x14ac:dyDescent="0.3">
      <c r="A5879">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s="3">
        <v>17.940000000000001</v>
      </c>
      <c r="S5879" s="5">
        <v>3</v>
      </c>
      <c r="T5879" s="4">
        <v>0</v>
      </c>
      <c r="U5879" s="3">
        <v>8.7905999999999995</v>
      </c>
      <c r="V5879" t="str">
        <f t="shared" si="182"/>
        <v>May-2014</v>
      </c>
      <c r="W5879" s="4">
        <f t="shared" si="183"/>
        <v>0.48999999999999994</v>
      </c>
    </row>
    <row r="5880" spans="1:23" x14ac:dyDescent="0.3">
      <c r="A5880">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s="3">
        <v>245.88</v>
      </c>
      <c r="S5880" s="5">
        <v>6</v>
      </c>
      <c r="T5880" s="4">
        <v>0</v>
      </c>
      <c r="U5880" s="3">
        <v>68.846400000000003</v>
      </c>
      <c r="V5880" t="str">
        <f t="shared" si="182"/>
        <v>May-2014</v>
      </c>
      <c r="W5880" s="4">
        <f t="shared" si="183"/>
        <v>0.28000000000000003</v>
      </c>
    </row>
    <row r="5881" spans="1:23" x14ac:dyDescent="0.3">
      <c r="A5881">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s="3">
        <v>192.16</v>
      </c>
      <c r="S5881" s="5">
        <v>4</v>
      </c>
      <c r="T5881" s="4">
        <v>0</v>
      </c>
      <c r="U5881" s="3">
        <v>92.236800000000002</v>
      </c>
      <c r="V5881" t="str">
        <f t="shared" si="182"/>
        <v>Sep-2016</v>
      </c>
      <c r="W5881" s="4">
        <f t="shared" si="183"/>
        <v>0.48000000000000004</v>
      </c>
    </row>
    <row r="5882" spans="1:23" x14ac:dyDescent="0.3">
      <c r="A5882">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801.56799999999998</v>
      </c>
      <c r="S5882" s="5">
        <v>2</v>
      </c>
      <c r="T5882" s="4">
        <v>0.2</v>
      </c>
      <c r="U5882" s="3">
        <v>50.097999999999999</v>
      </c>
      <c r="V5882" t="str">
        <f t="shared" si="182"/>
        <v>Sep-2016</v>
      </c>
      <c r="W5882" s="4">
        <f t="shared" si="183"/>
        <v>6.25E-2</v>
      </c>
    </row>
    <row r="5883" spans="1:23" x14ac:dyDescent="0.3">
      <c r="A588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s="5">
        <v>9</v>
      </c>
      <c r="T5883" s="4">
        <v>0</v>
      </c>
      <c r="U5883" s="3">
        <v>180.76589999999999</v>
      </c>
      <c r="V5883" t="str">
        <f t="shared" si="182"/>
        <v>Sep-2016</v>
      </c>
      <c r="W5883" s="4">
        <f t="shared" si="183"/>
        <v>0.48999999999999994</v>
      </c>
    </row>
    <row r="5884" spans="1:23" x14ac:dyDescent="0.3">
      <c r="A5884">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s="5">
        <v>9</v>
      </c>
      <c r="T5884" s="4">
        <v>0.2</v>
      </c>
      <c r="U5884" s="3">
        <v>-99.621899999999997</v>
      </c>
      <c r="V5884" t="str">
        <f t="shared" si="182"/>
        <v>Sep-2016</v>
      </c>
      <c r="W5884" s="4">
        <f t="shared" si="183"/>
        <v>-0.11249999999999999</v>
      </c>
    </row>
    <row r="5885" spans="1:23" x14ac:dyDescent="0.3">
      <c r="A5885">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s="5">
        <v>2</v>
      </c>
      <c r="T5885" s="4">
        <v>0</v>
      </c>
      <c r="U5885" s="3">
        <v>7.3528000000000002</v>
      </c>
      <c r="V5885" t="str">
        <f t="shared" si="182"/>
        <v>Mar-2016</v>
      </c>
      <c r="W5885" s="4">
        <f t="shared" si="183"/>
        <v>0.26</v>
      </c>
    </row>
    <row r="5886" spans="1:23" x14ac:dyDescent="0.3">
      <c r="A5886">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s="3">
        <v>4912.59</v>
      </c>
      <c r="S5886" s="5">
        <v>3</v>
      </c>
      <c r="T5886" s="4">
        <v>0</v>
      </c>
      <c r="U5886" s="3">
        <v>196.50360000000001</v>
      </c>
      <c r="V5886" t="str">
        <f t="shared" si="182"/>
        <v>Mar-2016</v>
      </c>
      <c r="W5886" s="4">
        <f t="shared" si="183"/>
        <v>0.04</v>
      </c>
    </row>
    <row r="5887" spans="1:23" x14ac:dyDescent="0.3">
      <c r="A5887">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v>
      </c>
      <c r="S5887" s="5">
        <v>3</v>
      </c>
      <c r="T5887" s="4">
        <v>0.2</v>
      </c>
      <c r="U5887" s="3">
        <v>5.0232000000000001</v>
      </c>
      <c r="V5887" t="str">
        <f t="shared" si="182"/>
        <v>Oct-2014</v>
      </c>
      <c r="W5887" s="4">
        <f t="shared" si="183"/>
        <v>0.35</v>
      </c>
    </row>
    <row r="5888" spans="1:23" x14ac:dyDescent="0.3">
      <c r="A5888">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s="5">
        <v>3</v>
      </c>
      <c r="T5888" s="4">
        <v>0</v>
      </c>
      <c r="U5888" s="3">
        <v>86.385599999999997</v>
      </c>
      <c r="V5888" t="str">
        <f t="shared" si="182"/>
        <v>Oct-2014</v>
      </c>
      <c r="W5888" s="4">
        <f t="shared" si="183"/>
        <v>0.48</v>
      </c>
    </row>
    <row r="5889" spans="1:23" x14ac:dyDescent="0.3">
      <c r="A5889">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s="3">
        <v>42.76</v>
      </c>
      <c r="S5889" s="5">
        <v>1</v>
      </c>
      <c r="T5889" s="4">
        <v>0</v>
      </c>
      <c r="U5889" s="3">
        <v>11.117599999999999</v>
      </c>
      <c r="V5889" t="str">
        <f t="shared" si="182"/>
        <v>Oct-2017</v>
      </c>
      <c r="W5889" s="4">
        <f t="shared" si="183"/>
        <v>0.26</v>
      </c>
    </row>
    <row r="5890" spans="1:23" x14ac:dyDescent="0.3">
      <c r="A5890">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s="3">
        <v>45.68</v>
      </c>
      <c r="S5890" s="5">
        <v>2</v>
      </c>
      <c r="T5890" s="4">
        <v>0</v>
      </c>
      <c r="U5890" s="3">
        <v>21.012799999999999</v>
      </c>
      <c r="V5890" t="str">
        <f t="shared" si="182"/>
        <v>May-2015</v>
      </c>
      <c r="W5890" s="4">
        <f t="shared" si="183"/>
        <v>0.45999999999999996</v>
      </c>
    </row>
    <row r="5891" spans="1:23" x14ac:dyDescent="0.3">
      <c r="A5891">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s="3">
        <v>25.06</v>
      </c>
      <c r="S5891" s="5">
        <v>2</v>
      </c>
      <c r="T5891" s="4">
        <v>0</v>
      </c>
      <c r="U5891" s="3">
        <v>11.7782</v>
      </c>
      <c r="V5891" t="str">
        <f t="shared" ref="V5891:V5954" si="184">TEXT(D5891,"mmm-yyyy")</f>
        <v>Apr-2016</v>
      </c>
      <c r="W5891" s="4">
        <f t="shared" ref="W5891:W5954" si="185">IF(R5891=0,0,U5891/R5891)</f>
        <v>0.47000000000000003</v>
      </c>
    </row>
    <row r="5892" spans="1:23" x14ac:dyDescent="0.3">
      <c r="A5892">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s="3">
        <v>38.432000000000002</v>
      </c>
      <c r="S5892" s="5">
        <v>1</v>
      </c>
      <c r="T5892" s="4">
        <v>0.2</v>
      </c>
      <c r="U5892" s="3">
        <v>13.4512</v>
      </c>
      <c r="V5892" t="str">
        <f t="shared" si="184"/>
        <v>Nov-2016</v>
      </c>
      <c r="W5892" s="4">
        <f t="shared" si="185"/>
        <v>0.35</v>
      </c>
    </row>
    <row r="5893" spans="1:23" x14ac:dyDescent="0.3">
      <c r="A589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s="3">
        <v>21.568000000000001</v>
      </c>
      <c r="S5893" s="5">
        <v>2</v>
      </c>
      <c r="T5893" s="4">
        <v>0.2</v>
      </c>
      <c r="U5893" s="3">
        <v>1.6175999999999999</v>
      </c>
      <c r="V5893" t="str">
        <f t="shared" si="184"/>
        <v>Nov-2016</v>
      </c>
      <c r="W5893" s="4">
        <f t="shared" si="185"/>
        <v>7.4999999999999997E-2</v>
      </c>
    </row>
    <row r="5894" spans="1:23" x14ac:dyDescent="0.3">
      <c r="A5894">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s="3">
        <v>81.575999999999993</v>
      </c>
      <c r="S5894" s="5">
        <v>3</v>
      </c>
      <c r="T5894" s="4">
        <v>0.2</v>
      </c>
      <c r="U5894" s="3">
        <v>2.0394000000000001</v>
      </c>
      <c r="V5894" t="str">
        <f t="shared" si="184"/>
        <v>Nov-2016</v>
      </c>
      <c r="W5894" s="4">
        <f t="shared" si="185"/>
        <v>2.5000000000000005E-2</v>
      </c>
    </row>
    <row r="5895" spans="1:23" x14ac:dyDescent="0.3">
      <c r="A5895">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s="3">
        <v>2.78</v>
      </c>
      <c r="S5895" s="5">
        <v>1</v>
      </c>
      <c r="T5895" s="4">
        <v>0</v>
      </c>
      <c r="U5895" s="3">
        <v>1.3622000000000001</v>
      </c>
      <c r="V5895" t="str">
        <f t="shared" si="184"/>
        <v>Sep-2017</v>
      </c>
      <c r="W5895" s="4">
        <f t="shared" si="185"/>
        <v>0.49000000000000005</v>
      </c>
    </row>
    <row r="5896" spans="1:23" x14ac:dyDescent="0.3">
      <c r="A5896">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s="3">
        <v>99.87</v>
      </c>
      <c r="S5896" s="5">
        <v>3</v>
      </c>
      <c r="T5896" s="4">
        <v>0</v>
      </c>
      <c r="U5896" s="3">
        <v>23.968800000000002</v>
      </c>
      <c r="V5896" t="str">
        <f t="shared" si="184"/>
        <v>Sep-2017</v>
      </c>
      <c r="W5896" s="4">
        <f t="shared" si="185"/>
        <v>0.24000000000000002</v>
      </c>
    </row>
    <row r="5897" spans="1:23" x14ac:dyDescent="0.3">
      <c r="A5897">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s="3">
        <v>44.4</v>
      </c>
      <c r="S5897" s="5">
        <v>3</v>
      </c>
      <c r="T5897" s="4">
        <v>0</v>
      </c>
      <c r="U5897" s="3">
        <v>22.2</v>
      </c>
      <c r="V5897" t="str">
        <f t="shared" si="184"/>
        <v>Nov-2014</v>
      </c>
      <c r="W5897" s="4">
        <f t="shared" si="185"/>
        <v>0.5</v>
      </c>
    </row>
    <row r="5898" spans="1:23" x14ac:dyDescent="0.3">
      <c r="A5898">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v>
      </c>
      <c r="S5898" s="5">
        <v>5</v>
      </c>
      <c r="T5898" s="4">
        <v>0</v>
      </c>
      <c r="U5898" s="3">
        <v>9.6300000000000008</v>
      </c>
      <c r="V5898" t="str">
        <f t="shared" si="184"/>
        <v>Nov-2014</v>
      </c>
      <c r="W5898" s="4">
        <f t="shared" si="185"/>
        <v>0.45000000000000007</v>
      </c>
    </row>
    <row r="5899" spans="1:23" x14ac:dyDescent="0.3">
      <c r="A5899">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s="5">
        <v>4</v>
      </c>
      <c r="T5899" s="4">
        <v>0</v>
      </c>
      <c r="U5899" s="3">
        <v>22.0472</v>
      </c>
      <c r="V5899" t="str">
        <f t="shared" si="184"/>
        <v>Apr-2016</v>
      </c>
      <c r="W5899" s="4">
        <f t="shared" si="185"/>
        <v>0.31</v>
      </c>
    </row>
    <row r="5900" spans="1:23" x14ac:dyDescent="0.3">
      <c r="A5900">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s="3">
        <v>259.95999999999998</v>
      </c>
      <c r="S5900" s="5">
        <v>4</v>
      </c>
      <c r="T5900" s="4">
        <v>0</v>
      </c>
      <c r="U5900" s="3">
        <v>124.7808</v>
      </c>
      <c r="V5900" t="str">
        <f t="shared" si="184"/>
        <v>Apr-2016</v>
      </c>
      <c r="W5900" s="4">
        <f t="shared" si="185"/>
        <v>0.48000000000000004</v>
      </c>
    </row>
    <row r="5901" spans="1:23" x14ac:dyDescent="0.3">
      <c r="A5901">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s="5">
        <v>1</v>
      </c>
      <c r="T5901" s="4">
        <v>0</v>
      </c>
      <c r="U5901" s="3">
        <v>4.8899999999999997</v>
      </c>
      <c r="V5901" t="str">
        <f t="shared" si="184"/>
        <v>Jan-2017</v>
      </c>
      <c r="W5901" s="4">
        <f t="shared" si="185"/>
        <v>0.5</v>
      </c>
    </row>
    <row r="5902" spans="1:23" x14ac:dyDescent="0.3">
      <c r="A5902">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s="5">
        <v>9</v>
      </c>
      <c r="T5902" s="4">
        <v>0.2</v>
      </c>
      <c r="U5902" s="3">
        <v>7.56</v>
      </c>
      <c r="V5902" t="str">
        <f t="shared" si="184"/>
        <v>Nov-2015</v>
      </c>
      <c r="W5902" s="4">
        <f t="shared" si="185"/>
        <v>0.3125</v>
      </c>
    </row>
    <row r="5903" spans="1:23" x14ac:dyDescent="0.3">
      <c r="A590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s="5">
        <v>3</v>
      </c>
      <c r="T5903" s="4">
        <v>0</v>
      </c>
      <c r="U5903" s="3">
        <v>10.4148</v>
      </c>
      <c r="V5903" t="str">
        <f t="shared" si="184"/>
        <v>Dec-2016</v>
      </c>
      <c r="W5903" s="4">
        <f t="shared" si="185"/>
        <v>0.33</v>
      </c>
    </row>
    <row r="5904" spans="1:23" x14ac:dyDescent="0.3">
      <c r="A5904">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s="5">
        <v>3</v>
      </c>
      <c r="T5904" s="4">
        <v>0</v>
      </c>
      <c r="U5904" s="3">
        <v>28.171800000000001</v>
      </c>
      <c r="V5904" t="str">
        <f t="shared" si="184"/>
        <v>Nov-2017</v>
      </c>
      <c r="W5904" s="4">
        <f t="shared" si="185"/>
        <v>0.47000000000000003</v>
      </c>
    </row>
    <row r="5905" spans="1:23" x14ac:dyDescent="0.3">
      <c r="A5905">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s="3">
        <v>45.36</v>
      </c>
      <c r="S5905" s="5">
        <v>4</v>
      </c>
      <c r="T5905" s="4">
        <v>0</v>
      </c>
      <c r="U5905" s="3">
        <v>22.226400000000002</v>
      </c>
      <c r="V5905" t="str">
        <f t="shared" si="184"/>
        <v>Nov-2017</v>
      </c>
      <c r="W5905" s="4">
        <f t="shared" si="185"/>
        <v>0.49000000000000005</v>
      </c>
    </row>
    <row r="5906" spans="1:23" x14ac:dyDescent="0.3">
      <c r="A5906">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s="3">
        <v>26.4</v>
      </c>
      <c r="S5906" s="5">
        <v>5</v>
      </c>
      <c r="T5906" s="4">
        <v>0</v>
      </c>
      <c r="U5906" s="3">
        <v>12.672000000000001</v>
      </c>
      <c r="V5906" t="str">
        <f t="shared" si="184"/>
        <v>Nov-2017</v>
      </c>
      <c r="W5906" s="4">
        <f t="shared" si="185"/>
        <v>0.48000000000000004</v>
      </c>
    </row>
    <row r="5907" spans="1:23" x14ac:dyDescent="0.3">
      <c r="A5907">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s="3">
        <v>41.4</v>
      </c>
      <c r="S5907" s="5">
        <v>4</v>
      </c>
      <c r="T5907" s="4">
        <v>0</v>
      </c>
      <c r="U5907" s="3">
        <v>19.872</v>
      </c>
      <c r="V5907" t="str">
        <f t="shared" si="184"/>
        <v>Nov-2017</v>
      </c>
      <c r="W5907" s="4">
        <f t="shared" si="185"/>
        <v>0.48000000000000004</v>
      </c>
    </row>
    <row r="5908" spans="1:23" x14ac:dyDescent="0.3">
      <c r="A5908">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s="5">
        <v>1</v>
      </c>
      <c r="T5908" s="4">
        <v>0</v>
      </c>
      <c r="U5908" s="3">
        <v>1.0169999999999999</v>
      </c>
      <c r="V5908" t="str">
        <f t="shared" si="184"/>
        <v>Nov-2017</v>
      </c>
      <c r="W5908" s="4">
        <f t="shared" si="185"/>
        <v>0.06</v>
      </c>
    </row>
    <row r="5909" spans="1:23" x14ac:dyDescent="0.3">
      <c r="A5909">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s="5">
        <v>2</v>
      </c>
      <c r="T5909" s="4">
        <v>0.2</v>
      </c>
      <c r="U5909" s="3">
        <v>9.2639999999999993</v>
      </c>
      <c r="V5909" t="str">
        <f t="shared" si="184"/>
        <v>Dec-2016</v>
      </c>
      <c r="W5909" s="4">
        <f t="shared" si="185"/>
        <v>0.37499999999999994</v>
      </c>
    </row>
    <row r="5910" spans="1:23" x14ac:dyDescent="0.3">
      <c r="A5910">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59.7</v>
      </c>
      <c r="S5910" s="5">
        <v>3</v>
      </c>
      <c r="T5910" s="4">
        <v>0</v>
      </c>
      <c r="U5910" s="3">
        <v>26.864999999999998</v>
      </c>
      <c r="V5910" t="str">
        <f t="shared" si="184"/>
        <v>Dec-2016</v>
      </c>
      <c r="W5910" s="4">
        <f t="shared" si="185"/>
        <v>0.44999999999999996</v>
      </c>
    </row>
    <row r="5911" spans="1:23" x14ac:dyDescent="0.3">
      <c r="A5911">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s="3">
        <v>14.52</v>
      </c>
      <c r="S5911" s="5">
        <v>3</v>
      </c>
      <c r="T5911" s="4">
        <v>0</v>
      </c>
      <c r="U5911" s="3">
        <v>5.6627999999999998</v>
      </c>
      <c r="V5911" t="str">
        <f t="shared" si="184"/>
        <v>Dec-2016</v>
      </c>
      <c r="W5911" s="4">
        <f t="shared" si="185"/>
        <v>0.39</v>
      </c>
    </row>
    <row r="5912" spans="1:23" x14ac:dyDescent="0.3">
      <c r="A5912">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s="3">
        <v>104.184</v>
      </c>
      <c r="S5912" s="5">
        <v>3</v>
      </c>
      <c r="T5912" s="4">
        <v>0.2</v>
      </c>
      <c r="U5912" s="3">
        <v>33.8598</v>
      </c>
      <c r="V5912" t="str">
        <f t="shared" si="184"/>
        <v>Dec-2016</v>
      </c>
      <c r="W5912" s="4">
        <f t="shared" si="185"/>
        <v>0.32500000000000001</v>
      </c>
    </row>
    <row r="5913" spans="1:23" x14ac:dyDescent="0.3">
      <c r="A591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s="3">
        <v>46.53</v>
      </c>
      <c r="S5913" s="5">
        <v>3</v>
      </c>
      <c r="T5913" s="4">
        <v>0</v>
      </c>
      <c r="U5913" s="3">
        <v>13.0284</v>
      </c>
      <c r="V5913" t="str">
        <f t="shared" si="184"/>
        <v>Dec-2016</v>
      </c>
      <c r="W5913" s="4">
        <f t="shared" si="185"/>
        <v>0.27999999999999997</v>
      </c>
    </row>
    <row r="5914" spans="1:23" x14ac:dyDescent="0.3">
      <c r="A5914">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s="3">
        <v>25.5</v>
      </c>
      <c r="S5914" s="5">
        <v>3</v>
      </c>
      <c r="T5914" s="4">
        <v>0</v>
      </c>
      <c r="U5914" s="3">
        <v>6.63</v>
      </c>
      <c r="V5914" t="str">
        <f t="shared" si="184"/>
        <v>Aug-2014</v>
      </c>
      <c r="W5914" s="4">
        <f t="shared" si="185"/>
        <v>0.26</v>
      </c>
    </row>
    <row r="5915" spans="1:23" x14ac:dyDescent="0.3">
      <c r="A5915">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s="3">
        <v>14.9</v>
      </c>
      <c r="S5915" s="5">
        <v>5</v>
      </c>
      <c r="T5915" s="4">
        <v>0</v>
      </c>
      <c r="U5915" s="3">
        <v>1.0429999999999999</v>
      </c>
      <c r="V5915" t="str">
        <f t="shared" si="184"/>
        <v>Sep-2015</v>
      </c>
      <c r="W5915" s="4">
        <f t="shared" si="185"/>
        <v>6.9999999999999993E-2</v>
      </c>
    </row>
    <row r="5916" spans="1:23" x14ac:dyDescent="0.3">
      <c r="A5916">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s="3">
        <v>87.71</v>
      </c>
      <c r="S5916" s="5">
        <v>7</v>
      </c>
      <c r="T5916" s="4">
        <v>0</v>
      </c>
      <c r="U5916" s="3">
        <v>41.223700000000001</v>
      </c>
      <c r="V5916" t="str">
        <f t="shared" si="184"/>
        <v>Sep-2015</v>
      </c>
      <c r="W5916" s="4">
        <f t="shared" si="185"/>
        <v>0.47000000000000003</v>
      </c>
    </row>
    <row r="5917" spans="1:23" x14ac:dyDescent="0.3">
      <c r="A5917">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s="3">
        <v>199.76400000000001</v>
      </c>
      <c r="S5917" s="5">
        <v>2</v>
      </c>
      <c r="T5917" s="4">
        <v>0.1</v>
      </c>
      <c r="U5917" s="3">
        <v>8.8783999999999992</v>
      </c>
      <c r="V5917" t="str">
        <f t="shared" si="184"/>
        <v>Sep-2015</v>
      </c>
      <c r="W5917" s="4">
        <f t="shared" si="185"/>
        <v>4.4444444444444439E-2</v>
      </c>
    </row>
    <row r="5918" spans="1:23" x14ac:dyDescent="0.3">
      <c r="A5918">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s="3">
        <v>94.6</v>
      </c>
      <c r="S5918" s="5">
        <v>4</v>
      </c>
      <c r="T5918" s="4">
        <v>0</v>
      </c>
      <c r="U5918" s="3">
        <v>27.434000000000001</v>
      </c>
      <c r="V5918" t="str">
        <f t="shared" si="184"/>
        <v>Sep-2015</v>
      </c>
      <c r="W5918" s="4">
        <f t="shared" si="185"/>
        <v>0.29000000000000004</v>
      </c>
    </row>
    <row r="5919" spans="1:23" x14ac:dyDescent="0.3">
      <c r="A5919">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s="3">
        <v>4228.7039999999997</v>
      </c>
      <c r="S5919" s="5">
        <v>6</v>
      </c>
      <c r="T5919" s="4">
        <v>0.2</v>
      </c>
      <c r="U5919" s="3">
        <v>158.57640000000001</v>
      </c>
      <c r="V5919" t="str">
        <f t="shared" si="184"/>
        <v>Sep-2015</v>
      </c>
      <c r="W5919" s="4">
        <f t="shared" si="185"/>
        <v>3.7500000000000006E-2</v>
      </c>
    </row>
    <row r="5920" spans="1:23" x14ac:dyDescent="0.3">
      <c r="A5920">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s="3">
        <v>2003.92</v>
      </c>
      <c r="S5920" s="5">
        <v>5</v>
      </c>
      <c r="T5920" s="4">
        <v>0.2</v>
      </c>
      <c r="U5920" s="3">
        <v>-25.048999999999999</v>
      </c>
      <c r="V5920" t="str">
        <f t="shared" si="184"/>
        <v>Sep-2015</v>
      </c>
      <c r="W5920" s="4">
        <f t="shared" si="185"/>
        <v>-1.2499999999999999E-2</v>
      </c>
    </row>
    <row r="5921" spans="1:23" x14ac:dyDescent="0.3">
      <c r="A5921">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s="3">
        <v>209.97</v>
      </c>
      <c r="S5921" s="5">
        <v>3</v>
      </c>
      <c r="T5921" s="4">
        <v>0</v>
      </c>
      <c r="U5921" s="3">
        <v>58.791600000000003</v>
      </c>
      <c r="V5921" t="str">
        <f t="shared" si="184"/>
        <v>Sep-2015</v>
      </c>
      <c r="W5921" s="4">
        <f t="shared" si="185"/>
        <v>0.28000000000000003</v>
      </c>
    </row>
    <row r="5922" spans="1:23" x14ac:dyDescent="0.3">
      <c r="A5922">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s="3">
        <v>659.9</v>
      </c>
      <c r="S5922" s="5">
        <v>2</v>
      </c>
      <c r="T5922" s="4">
        <v>0</v>
      </c>
      <c r="U5922" s="3">
        <v>217.767</v>
      </c>
      <c r="V5922" t="str">
        <f t="shared" si="184"/>
        <v>Sep-2015</v>
      </c>
      <c r="W5922" s="4">
        <f t="shared" si="185"/>
        <v>0.33</v>
      </c>
    </row>
    <row r="5923" spans="1:23" x14ac:dyDescent="0.3">
      <c r="A592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s="3">
        <v>110.96</v>
      </c>
      <c r="S5923" s="5">
        <v>2</v>
      </c>
      <c r="T5923" s="4">
        <v>0</v>
      </c>
      <c r="U5923" s="3">
        <v>53.260800000000003</v>
      </c>
      <c r="V5923" t="str">
        <f t="shared" si="184"/>
        <v>Sep-2015</v>
      </c>
      <c r="W5923" s="4">
        <f t="shared" si="185"/>
        <v>0.48000000000000004</v>
      </c>
    </row>
    <row r="5924" spans="1:23" x14ac:dyDescent="0.3">
      <c r="A5924">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s="3">
        <v>67.8</v>
      </c>
      <c r="S5924" s="5">
        <v>4</v>
      </c>
      <c r="T5924" s="4">
        <v>0</v>
      </c>
      <c r="U5924" s="3">
        <v>1.3560000000000001</v>
      </c>
      <c r="V5924" t="str">
        <f t="shared" si="184"/>
        <v>Sep-2015</v>
      </c>
      <c r="W5924" s="4">
        <f t="shared" si="185"/>
        <v>2.0000000000000004E-2</v>
      </c>
    </row>
    <row r="5925" spans="1:23" x14ac:dyDescent="0.3">
      <c r="A5925">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s="5">
        <v>2</v>
      </c>
      <c r="T5925" s="4">
        <v>0.4</v>
      </c>
      <c r="U5925" s="3">
        <v>-120.0508</v>
      </c>
      <c r="V5925" t="str">
        <f t="shared" si="184"/>
        <v>Nov-2016</v>
      </c>
      <c r="W5925" s="4">
        <f t="shared" si="185"/>
        <v>-0.38333333333333336</v>
      </c>
    </row>
    <row r="5926" spans="1:23" x14ac:dyDescent="0.3">
      <c r="A5926">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22.96</v>
      </c>
      <c r="S5926" s="5">
        <v>7</v>
      </c>
      <c r="T5926" s="4">
        <v>0</v>
      </c>
      <c r="U5926" s="3">
        <v>6.6584000000000003</v>
      </c>
      <c r="V5926" t="str">
        <f t="shared" si="184"/>
        <v>Nov-2017</v>
      </c>
      <c r="W5926" s="4">
        <f t="shared" si="185"/>
        <v>0.28999999999999998</v>
      </c>
    </row>
    <row r="5927" spans="1:23" x14ac:dyDescent="0.3">
      <c r="A5927">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s="3">
        <v>1099.5</v>
      </c>
      <c r="S5927" s="5">
        <v>10</v>
      </c>
      <c r="T5927" s="4">
        <v>0</v>
      </c>
      <c r="U5927" s="3">
        <v>362.83499999999998</v>
      </c>
      <c r="V5927" t="str">
        <f t="shared" si="184"/>
        <v>Jun-2017</v>
      </c>
      <c r="W5927" s="4">
        <f t="shared" si="185"/>
        <v>0.32999999999999996</v>
      </c>
    </row>
    <row r="5928" spans="1:23" x14ac:dyDescent="0.3">
      <c r="A5928">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s="3">
        <v>1215.92</v>
      </c>
      <c r="S5928" s="5">
        <v>8</v>
      </c>
      <c r="T5928" s="4">
        <v>0</v>
      </c>
      <c r="U5928" s="3">
        <v>316.13920000000002</v>
      </c>
      <c r="V5928" t="str">
        <f t="shared" si="184"/>
        <v>Apr-2014</v>
      </c>
      <c r="W5928" s="4">
        <f t="shared" si="185"/>
        <v>0.26</v>
      </c>
    </row>
    <row r="5929" spans="1:23" x14ac:dyDescent="0.3">
      <c r="A5929">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s="5">
        <v>1</v>
      </c>
      <c r="T5929" s="4">
        <v>0</v>
      </c>
      <c r="U5929" s="3">
        <v>3.4357000000000002</v>
      </c>
      <c r="V5929" t="str">
        <f t="shared" si="184"/>
        <v>Oct-2014</v>
      </c>
      <c r="W5929" s="4">
        <f t="shared" si="185"/>
        <v>0.47000000000000003</v>
      </c>
    </row>
    <row r="5930" spans="1:23" x14ac:dyDescent="0.3">
      <c r="A5930">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s="3">
        <v>8.92</v>
      </c>
      <c r="S5930" s="5">
        <v>4</v>
      </c>
      <c r="T5930" s="4">
        <v>0</v>
      </c>
      <c r="U5930" s="3">
        <v>3.9247999999999998</v>
      </c>
      <c r="V5930" t="str">
        <f t="shared" si="184"/>
        <v>Oct-2014</v>
      </c>
      <c r="W5930" s="4">
        <f t="shared" si="185"/>
        <v>0.44</v>
      </c>
    </row>
    <row r="5931" spans="1:23" x14ac:dyDescent="0.3">
      <c r="A5931">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v>
      </c>
      <c r="S5931" s="5">
        <v>3</v>
      </c>
      <c r="T5931" s="4">
        <v>0.5</v>
      </c>
      <c r="U5931" s="3">
        <v>-45.349200000000003</v>
      </c>
      <c r="V5931" t="str">
        <f t="shared" si="184"/>
        <v>Jul-2017</v>
      </c>
      <c r="W5931" s="4">
        <f t="shared" si="185"/>
        <v>-0.52000000000000013</v>
      </c>
    </row>
    <row r="5932" spans="1:23" x14ac:dyDescent="0.3">
      <c r="A5932">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v>
      </c>
      <c r="S5932" s="5">
        <v>3</v>
      </c>
      <c r="T5932" s="4">
        <v>0.2</v>
      </c>
      <c r="U5932" s="3">
        <v>5.4432</v>
      </c>
      <c r="V5932" t="str">
        <f t="shared" si="184"/>
        <v>Jul-2017</v>
      </c>
      <c r="W5932" s="4">
        <f t="shared" si="185"/>
        <v>0.35000000000000003</v>
      </c>
    </row>
    <row r="5933" spans="1:23" x14ac:dyDescent="0.3">
      <c r="A593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683.98800000000006</v>
      </c>
      <c r="S5933" s="5">
        <v>2</v>
      </c>
      <c r="T5933" s="4">
        <v>0.4</v>
      </c>
      <c r="U5933" s="3">
        <v>-113.998</v>
      </c>
      <c r="V5933" t="str">
        <f t="shared" si="184"/>
        <v>Jul-2017</v>
      </c>
      <c r="W5933" s="4">
        <f t="shared" si="185"/>
        <v>-0.16666666666666666</v>
      </c>
    </row>
    <row r="5934" spans="1:23" x14ac:dyDescent="0.3">
      <c r="A5934">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s="3">
        <v>13.391999999999999</v>
      </c>
      <c r="S5934" s="5">
        <v>3</v>
      </c>
      <c r="T5934" s="4">
        <v>0.2</v>
      </c>
      <c r="U5934" s="3">
        <v>1.0044</v>
      </c>
      <c r="V5934" t="str">
        <f t="shared" si="184"/>
        <v>Jul-2017</v>
      </c>
      <c r="W5934" s="4">
        <f t="shared" si="185"/>
        <v>7.4999999999999997E-2</v>
      </c>
    </row>
    <row r="5935" spans="1:23" x14ac:dyDescent="0.3">
      <c r="A5935">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s="3">
        <v>16.776</v>
      </c>
      <c r="S5935" s="5">
        <v>3</v>
      </c>
      <c r="T5935" s="4">
        <v>0.2</v>
      </c>
      <c r="U5935" s="3">
        <v>4.8231000000000002</v>
      </c>
      <c r="V5935" t="str">
        <f t="shared" si="184"/>
        <v>Jul-2017</v>
      </c>
      <c r="W5935" s="4">
        <f t="shared" si="185"/>
        <v>0.28750000000000003</v>
      </c>
    </row>
    <row r="5936" spans="1:23" x14ac:dyDescent="0.3">
      <c r="A5936">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s="5">
        <v>2</v>
      </c>
      <c r="T5936" s="4">
        <v>0.2</v>
      </c>
      <c r="U5936" s="3">
        <v>85.787000000000006</v>
      </c>
      <c r="V5936" t="str">
        <f t="shared" si="184"/>
        <v>Jul-2017</v>
      </c>
      <c r="W5936" s="4">
        <f t="shared" si="185"/>
        <v>0.16250000000000003</v>
      </c>
    </row>
    <row r="5937" spans="1:23" x14ac:dyDescent="0.3">
      <c r="A5937">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s="5">
        <v>5</v>
      </c>
      <c r="T5937" s="4">
        <v>0</v>
      </c>
      <c r="U5937" s="3">
        <v>8.6359999999999992</v>
      </c>
      <c r="V5937" t="str">
        <f t="shared" si="184"/>
        <v>Jul-2016</v>
      </c>
      <c r="W5937" s="4">
        <f t="shared" si="185"/>
        <v>0.33999999999999997</v>
      </c>
    </row>
    <row r="5938" spans="1:23" x14ac:dyDescent="0.3">
      <c r="A5938">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v>
      </c>
      <c r="S5938" s="5">
        <v>3</v>
      </c>
      <c r="T5938" s="4">
        <v>0.2</v>
      </c>
      <c r="U5938" s="3">
        <v>19.9665</v>
      </c>
      <c r="V5938" t="str">
        <f t="shared" si="184"/>
        <v>Jul-2016</v>
      </c>
      <c r="W5938" s="4">
        <f t="shared" si="185"/>
        <v>0.1125</v>
      </c>
    </row>
    <row r="5939" spans="1:23" x14ac:dyDescent="0.3">
      <c r="A5939">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s="5">
        <v>3</v>
      </c>
      <c r="T5939" s="4">
        <v>0.2</v>
      </c>
      <c r="U5939" s="3">
        <v>8.9969999999999999</v>
      </c>
      <c r="V5939" t="str">
        <f t="shared" si="184"/>
        <v>Jul-2016</v>
      </c>
      <c r="W5939" s="4">
        <f t="shared" si="185"/>
        <v>0.125</v>
      </c>
    </row>
    <row r="5940" spans="1:23" x14ac:dyDescent="0.3">
      <c r="A5940">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s="3">
        <v>95.992000000000004</v>
      </c>
      <c r="S5940" s="5">
        <v>1</v>
      </c>
      <c r="T5940" s="4">
        <v>0.2</v>
      </c>
      <c r="U5940" s="3">
        <v>9.5991999999999997</v>
      </c>
      <c r="V5940" t="str">
        <f t="shared" si="184"/>
        <v>May-2017</v>
      </c>
      <c r="W5940" s="4">
        <f t="shared" si="185"/>
        <v>9.9999999999999992E-2</v>
      </c>
    </row>
    <row r="5941" spans="1:23" x14ac:dyDescent="0.3">
      <c r="A5941">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s="3">
        <v>13.215999999999999</v>
      </c>
      <c r="S5941" s="5">
        <v>4</v>
      </c>
      <c r="T5941" s="4">
        <v>0.2</v>
      </c>
      <c r="U5941" s="3">
        <v>4.2952000000000004</v>
      </c>
      <c r="V5941" t="str">
        <f t="shared" si="184"/>
        <v>May-2017</v>
      </c>
      <c r="W5941" s="4">
        <f t="shared" si="185"/>
        <v>0.32500000000000007</v>
      </c>
    </row>
    <row r="5942" spans="1:23" x14ac:dyDescent="0.3">
      <c r="A5942">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v>
      </c>
      <c r="S5942" s="5">
        <v>12</v>
      </c>
      <c r="T5942" s="4">
        <v>0</v>
      </c>
      <c r="U5942" s="3">
        <v>130.75200000000001</v>
      </c>
      <c r="V5942" t="str">
        <f t="shared" si="184"/>
        <v>Oct-2017</v>
      </c>
      <c r="W5942" s="4">
        <f t="shared" si="185"/>
        <v>0.30000000000000004</v>
      </c>
    </row>
    <row r="5943" spans="1:23" x14ac:dyDescent="0.3">
      <c r="A594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s="5">
        <v>2</v>
      </c>
      <c r="T5943" s="4">
        <v>0</v>
      </c>
      <c r="U5943" s="3">
        <v>1.5875999999999999</v>
      </c>
      <c r="V5943" t="str">
        <f t="shared" si="184"/>
        <v>Oct-2017</v>
      </c>
      <c r="W5943" s="4">
        <f t="shared" si="185"/>
        <v>0.26999999999999996</v>
      </c>
    </row>
    <row r="5944" spans="1:23" x14ac:dyDescent="0.3">
      <c r="A5944">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s="5">
        <v>4</v>
      </c>
      <c r="T5944" s="4">
        <v>0.2</v>
      </c>
      <c r="U5944" s="3">
        <v>18.4772</v>
      </c>
      <c r="V5944" t="str">
        <f t="shared" si="184"/>
        <v>Aug-2016</v>
      </c>
      <c r="W5944" s="4">
        <f t="shared" si="185"/>
        <v>8.7499999999999994E-2</v>
      </c>
    </row>
    <row r="5945" spans="1:23" x14ac:dyDescent="0.3">
      <c r="A5945">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s="3">
        <v>6.28</v>
      </c>
      <c r="S5945" s="5">
        <v>1</v>
      </c>
      <c r="T5945" s="4">
        <v>0</v>
      </c>
      <c r="U5945" s="3">
        <v>2.6375999999999999</v>
      </c>
      <c r="V5945" t="str">
        <f t="shared" si="184"/>
        <v>Aug-2014</v>
      </c>
      <c r="W5945" s="4">
        <f t="shared" si="185"/>
        <v>0.42</v>
      </c>
    </row>
    <row r="5946" spans="1:23" x14ac:dyDescent="0.3">
      <c r="A5946">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s="5">
        <v>5</v>
      </c>
      <c r="T5946" s="4">
        <v>0</v>
      </c>
      <c r="U5946" s="3">
        <v>30.431999999999999</v>
      </c>
      <c r="V5946" t="str">
        <f t="shared" si="184"/>
        <v>Aug-2014</v>
      </c>
      <c r="W5946" s="4">
        <f t="shared" si="185"/>
        <v>0.32</v>
      </c>
    </row>
    <row r="5947" spans="1:23" x14ac:dyDescent="0.3">
      <c r="A5947">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s="3">
        <v>25.92</v>
      </c>
      <c r="S5947" s="5">
        <v>4</v>
      </c>
      <c r="T5947" s="4">
        <v>0</v>
      </c>
      <c r="U5947" s="3">
        <v>12.441599999999999</v>
      </c>
      <c r="V5947" t="str">
        <f t="shared" si="184"/>
        <v>Aug-2014</v>
      </c>
      <c r="W5947" s="4">
        <f t="shared" si="185"/>
        <v>0.47999999999999993</v>
      </c>
    </row>
    <row r="5948" spans="1:23" x14ac:dyDescent="0.3">
      <c r="A5948">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s="5">
        <v>4</v>
      </c>
      <c r="T5948" s="4">
        <v>0</v>
      </c>
      <c r="U5948" s="3">
        <v>13.1868</v>
      </c>
      <c r="V5948" t="str">
        <f t="shared" si="184"/>
        <v>Aug-2014</v>
      </c>
      <c r="W5948" s="4">
        <f t="shared" si="185"/>
        <v>0.26999999999999996</v>
      </c>
    </row>
    <row r="5949" spans="1:23" x14ac:dyDescent="0.3">
      <c r="A5949">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s="3">
        <v>25.9</v>
      </c>
      <c r="S5949" s="5">
        <v>5</v>
      </c>
      <c r="T5949" s="4">
        <v>0</v>
      </c>
      <c r="U5949" s="3">
        <v>12.691000000000001</v>
      </c>
      <c r="V5949" t="str">
        <f t="shared" si="184"/>
        <v>Sep-2015</v>
      </c>
      <c r="W5949" s="4">
        <f t="shared" si="185"/>
        <v>0.49000000000000005</v>
      </c>
    </row>
    <row r="5950" spans="1:23" x14ac:dyDescent="0.3">
      <c r="A5950">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s="3">
        <v>42.68</v>
      </c>
      <c r="S5950" s="5">
        <v>4</v>
      </c>
      <c r="T5950" s="4">
        <v>0</v>
      </c>
      <c r="U5950" s="3">
        <v>19.6328</v>
      </c>
      <c r="V5950" t="str">
        <f t="shared" si="184"/>
        <v>Mar-2017</v>
      </c>
      <c r="W5950" s="4">
        <f t="shared" si="185"/>
        <v>0.46</v>
      </c>
    </row>
    <row r="5951" spans="1:23" x14ac:dyDescent="0.3">
      <c r="A5951">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s="3">
        <v>299.97000000000003</v>
      </c>
      <c r="S5951" s="5">
        <v>3</v>
      </c>
      <c r="T5951" s="4">
        <v>0</v>
      </c>
      <c r="U5951" s="3">
        <v>125.98739999999999</v>
      </c>
      <c r="V5951" t="str">
        <f t="shared" si="184"/>
        <v>Mar-2017</v>
      </c>
      <c r="W5951" s="4">
        <f t="shared" si="185"/>
        <v>0.41999999999999993</v>
      </c>
    </row>
    <row r="5952" spans="1:23" x14ac:dyDescent="0.3">
      <c r="A5952">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s="3">
        <v>262.24</v>
      </c>
      <c r="S5952" s="5">
        <v>2</v>
      </c>
      <c r="T5952" s="4">
        <v>0</v>
      </c>
      <c r="U5952" s="3">
        <v>78.671999999999997</v>
      </c>
      <c r="V5952" t="str">
        <f t="shared" si="184"/>
        <v>Mar-2017</v>
      </c>
      <c r="W5952" s="4">
        <f t="shared" si="185"/>
        <v>0.3</v>
      </c>
    </row>
    <row r="5953" spans="1:23" x14ac:dyDescent="0.3">
      <c r="A595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s="3">
        <v>234.36</v>
      </c>
      <c r="S5953" s="5">
        <v>6</v>
      </c>
      <c r="T5953" s="4">
        <v>0</v>
      </c>
      <c r="U5953" s="3">
        <v>112.4928</v>
      </c>
      <c r="V5953" t="str">
        <f t="shared" si="184"/>
        <v>Mar-2017</v>
      </c>
      <c r="W5953" s="4">
        <f t="shared" si="185"/>
        <v>0.48</v>
      </c>
    </row>
    <row r="5954" spans="1:23" x14ac:dyDescent="0.3">
      <c r="A5954">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s="3">
        <v>20.736000000000001</v>
      </c>
      <c r="S5954" s="5">
        <v>4</v>
      </c>
      <c r="T5954" s="4">
        <v>0.2</v>
      </c>
      <c r="U5954" s="3">
        <v>7.2576000000000001</v>
      </c>
      <c r="V5954" t="str">
        <f t="shared" si="184"/>
        <v>Apr-2017</v>
      </c>
      <c r="W5954" s="4">
        <f t="shared" si="185"/>
        <v>0.35</v>
      </c>
    </row>
    <row r="5955" spans="1:23" x14ac:dyDescent="0.3">
      <c r="A5955">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s="3">
        <v>10.5</v>
      </c>
      <c r="S5955" s="5">
        <v>5</v>
      </c>
      <c r="T5955" s="4">
        <v>0</v>
      </c>
      <c r="U5955" s="3">
        <v>2.94</v>
      </c>
      <c r="V5955" t="str">
        <f t="shared" ref="V5955:V6018" si="186">TEXT(D5955,"mmm-yyyy")</f>
        <v>Mar-2014</v>
      </c>
      <c r="W5955" s="4">
        <f t="shared" ref="W5955:W6018" si="187">IF(R5955=0,0,U5955/R5955)</f>
        <v>0.27999999999999997</v>
      </c>
    </row>
    <row r="5956" spans="1:23" x14ac:dyDescent="0.3">
      <c r="A5956">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s="3">
        <v>23.968</v>
      </c>
      <c r="S5956" s="5">
        <v>2</v>
      </c>
      <c r="T5956" s="4">
        <v>0.2</v>
      </c>
      <c r="U5956" s="3">
        <v>7.7896000000000001</v>
      </c>
      <c r="V5956" t="str">
        <f t="shared" si="186"/>
        <v>Nov-2014</v>
      </c>
      <c r="W5956" s="4">
        <f t="shared" si="187"/>
        <v>0.32500000000000001</v>
      </c>
    </row>
    <row r="5957" spans="1:23" x14ac:dyDescent="0.3">
      <c r="A5957">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s="3">
        <v>521.96</v>
      </c>
      <c r="S5957" s="5">
        <v>4</v>
      </c>
      <c r="T5957" s="4">
        <v>0.5</v>
      </c>
      <c r="U5957" s="3">
        <v>-250.54079999999999</v>
      </c>
      <c r="V5957" t="str">
        <f t="shared" si="186"/>
        <v>Nov-2014</v>
      </c>
      <c r="W5957" s="4">
        <f t="shared" si="187"/>
        <v>-0.47999999999999993</v>
      </c>
    </row>
    <row r="5958" spans="1:23" x14ac:dyDescent="0.3">
      <c r="A5958">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s="5">
        <v>5</v>
      </c>
      <c r="T5958" s="4">
        <v>0</v>
      </c>
      <c r="U5958" s="3">
        <v>6.7655000000000003</v>
      </c>
      <c r="V5958" t="str">
        <f t="shared" si="186"/>
        <v>Mar-2016</v>
      </c>
      <c r="W5958" s="4">
        <f t="shared" si="187"/>
        <v>1.0000000000000002E-2</v>
      </c>
    </row>
    <row r="5959" spans="1:23" x14ac:dyDescent="0.3">
      <c r="A5959">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s="5">
        <v>5</v>
      </c>
      <c r="T5959" s="4">
        <v>0</v>
      </c>
      <c r="U5959" s="3">
        <v>40.274000000000001</v>
      </c>
      <c r="V5959" t="str">
        <f t="shared" si="186"/>
        <v>Mar-2016</v>
      </c>
      <c r="W5959" s="4">
        <f t="shared" si="187"/>
        <v>0.26</v>
      </c>
    </row>
    <row r="5960" spans="1:23" x14ac:dyDescent="0.3">
      <c r="A5960">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s="5">
        <v>4</v>
      </c>
      <c r="T5960" s="4">
        <v>0</v>
      </c>
      <c r="U5960" s="3">
        <v>14.974399999999999</v>
      </c>
      <c r="V5960" t="str">
        <f t="shared" si="186"/>
        <v>Mar-2016</v>
      </c>
      <c r="W5960" s="4">
        <f t="shared" si="187"/>
        <v>0.49</v>
      </c>
    </row>
    <row r="5961" spans="1:23" x14ac:dyDescent="0.3">
      <c r="A5961">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770.35199999999998</v>
      </c>
      <c r="S5961" s="5">
        <v>3</v>
      </c>
      <c r="T5961" s="4">
        <v>0.2</v>
      </c>
      <c r="U5961" s="3">
        <v>77.035200000000003</v>
      </c>
      <c r="V5961" t="str">
        <f t="shared" si="186"/>
        <v>Mar-2016</v>
      </c>
      <c r="W5961" s="4">
        <f t="shared" si="187"/>
        <v>0.1</v>
      </c>
    </row>
    <row r="5962" spans="1:23" x14ac:dyDescent="0.3">
      <c r="A5962">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s="5">
        <v>4</v>
      </c>
      <c r="T5962" s="4">
        <v>0</v>
      </c>
      <c r="U5962" s="3">
        <v>6.5472000000000001</v>
      </c>
      <c r="V5962" t="str">
        <f t="shared" si="186"/>
        <v>Feb-2017</v>
      </c>
      <c r="W5962" s="4">
        <f t="shared" si="187"/>
        <v>0.31</v>
      </c>
    </row>
    <row r="5963" spans="1:23" x14ac:dyDescent="0.3">
      <c r="A596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s="5">
        <v>9</v>
      </c>
      <c r="T5963" s="4">
        <v>0.2</v>
      </c>
      <c r="U5963" s="3">
        <v>57.592799999999997</v>
      </c>
      <c r="V5963" t="str">
        <f t="shared" si="186"/>
        <v>Nov-2014</v>
      </c>
      <c r="W5963" s="4">
        <f t="shared" si="187"/>
        <v>9.9999999999999992E-2</v>
      </c>
    </row>
    <row r="5964" spans="1:23" x14ac:dyDescent="0.3">
      <c r="A5964">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s="5">
        <v>2</v>
      </c>
      <c r="T5964" s="4">
        <v>0</v>
      </c>
      <c r="U5964" s="3">
        <v>2.0228000000000002</v>
      </c>
      <c r="V5964" t="str">
        <f t="shared" si="186"/>
        <v>Nov-2014</v>
      </c>
      <c r="W5964" s="4">
        <f t="shared" si="187"/>
        <v>0.26</v>
      </c>
    </row>
    <row r="5965" spans="1:23" x14ac:dyDescent="0.3">
      <c r="A5965">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s="5">
        <v>4</v>
      </c>
      <c r="T5965" s="4">
        <v>0</v>
      </c>
      <c r="U5965" s="3">
        <v>55.764000000000003</v>
      </c>
      <c r="V5965" t="str">
        <f t="shared" si="186"/>
        <v>Nov-2014</v>
      </c>
      <c r="W5965" s="4">
        <f t="shared" si="187"/>
        <v>0.45</v>
      </c>
    </row>
    <row r="5966" spans="1:23" x14ac:dyDescent="0.3">
      <c r="A5966">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s="3">
        <v>17.22</v>
      </c>
      <c r="S5966" s="5">
        <v>3</v>
      </c>
      <c r="T5966" s="4">
        <v>0</v>
      </c>
      <c r="U5966" s="3">
        <v>5.1660000000000004</v>
      </c>
      <c r="V5966" t="str">
        <f t="shared" si="186"/>
        <v>Aug-2017</v>
      </c>
      <c r="W5966" s="4">
        <f t="shared" si="187"/>
        <v>0.30000000000000004</v>
      </c>
    </row>
    <row r="5967" spans="1:23" x14ac:dyDescent="0.3">
      <c r="A5967">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s="3">
        <v>226.56</v>
      </c>
      <c r="S5967" s="5">
        <v>6</v>
      </c>
      <c r="T5967" s="4">
        <v>0</v>
      </c>
      <c r="U5967" s="3">
        <v>63.436799999999998</v>
      </c>
      <c r="V5967" t="str">
        <f t="shared" si="186"/>
        <v>Aug-2017</v>
      </c>
      <c r="W5967" s="4">
        <f t="shared" si="187"/>
        <v>0.27999999999999997</v>
      </c>
    </row>
    <row r="5968" spans="1:23" x14ac:dyDescent="0.3">
      <c r="A5968">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s="3">
        <v>107.88</v>
      </c>
      <c r="S5968" s="5">
        <v>3</v>
      </c>
      <c r="T5968" s="4">
        <v>0.2</v>
      </c>
      <c r="U5968" s="3">
        <v>10.788</v>
      </c>
      <c r="V5968" t="str">
        <f t="shared" si="186"/>
        <v>Aug-2017</v>
      </c>
      <c r="W5968" s="4">
        <f t="shared" si="187"/>
        <v>0.1</v>
      </c>
    </row>
    <row r="5969" spans="1:23" x14ac:dyDescent="0.3">
      <c r="A5969">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s="3">
        <v>81.98</v>
      </c>
      <c r="S5969" s="5">
        <v>2</v>
      </c>
      <c r="T5969" s="4">
        <v>0</v>
      </c>
      <c r="U5969" s="3">
        <v>40.170200000000001</v>
      </c>
      <c r="V5969" t="str">
        <f t="shared" si="186"/>
        <v>Jan-2016</v>
      </c>
      <c r="W5969" s="4">
        <f t="shared" si="187"/>
        <v>0.49</v>
      </c>
    </row>
    <row r="5970" spans="1:23" x14ac:dyDescent="0.3">
      <c r="A5970">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s="5">
        <v>1</v>
      </c>
      <c r="T5970" s="4">
        <v>0</v>
      </c>
      <c r="U5970" s="3">
        <v>50.328000000000003</v>
      </c>
      <c r="V5970" t="str">
        <f t="shared" si="186"/>
        <v>Jul-2014</v>
      </c>
      <c r="W5970" s="4">
        <f t="shared" si="187"/>
        <v>0.48000000000000004</v>
      </c>
    </row>
    <row r="5971" spans="1:23" x14ac:dyDescent="0.3">
      <c r="A5971">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s="5">
        <v>2</v>
      </c>
      <c r="T5971" s="4">
        <v>0.2</v>
      </c>
      <c r="U5971" s="3">
        <v>3.1551999999999998</v>
      </c>
      <c r="V5971" t="str">
        <f t="shared" si="186"/>
        <v>Jul-2014</v>
      </c>
      <c r="W5971" s="4">
        <f t="shared" si="187"/>
        <v>0.36249999999999993</v>
      </c>
    </row>
    <row r="5972" spans="1:23" x14ac:dyDescent="0.3">
      <c r="A5972">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s="5">
        <v>4</v>
      </c>
      <c r="T5972" s="4">
        <v>0</v>
      </c>
      <c r="U5972" s="3">
        <v>9.7607999999999997</v>
      </c>
      <c r="V5972" t="str">
        <f t="shared" si="186"/>
        <v>Jul-2014</v>
      </c>
      <c r="W5972" s="4">
        <f t="shared" si="187"/>
        <v>0.48999999999999994</v>
      </c>
    </row>
    <row r="5973" spans="1:23" x14ac:dyDescent="0.3">
      <c r="A597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43.02</v>
      </c>
      <c r="S5973" s="5">
        <v>3</v>
      </c>
      <c r="T5973" s="4">
        <v>0</v>
      </c>
      <c r="U5973" s="3">
        <v>15.4872</v>
      </c>
      <c r="V5973" t="str">
        <f t="shared" si="186"/>
        <v>Jul-2014</v>
      </c>
      <c r="W5973" s="4">
        <f t="shared" si="187"/>
        <v>0.36</v>
      </c>
    </row>
    <row r="5974" spans="1:23" x14ac:dyDescent="0.3">
      <c r="A5974">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240.78399999999999</v>
      </c>
      <c r="S5974" s="5">
        <v>1</v>
      </c>
      <c r="T5974" s="4">
        <v>0.2</v>
      </c>
      <c r="U5974" s="3">
        <v>30.097999999999999</v>
      </c>
      <c r="V5974" t="str">
        <f t="shared" si="186"/>
        <v>Feb-2017</v>
      </c>
      <c r="W5974" s="4">
        <f t="shared" si="187"/>
        <v>0.125</v>
      </c>
    </row>
    <row r="5975" spans="1:23" x14ac:dyDescent="0.3">
      <c r="A5975">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s="3">
        <v>414.96</v>
      </c>
      <c r="S5975" s="5">
        <v>2</v>
      </c>
      <c r="T5975" s="4">
        <v>0</v>
      </c>
      <c r="U5975" s="3">
        <v>124.488</v>
      </c>
      <c r="V5975" t="str">
        <f t="shared" si="186"/>
        <v>Dec-2015</v>
      </c>
      <c r="W5975" s="4">
        <f t="shared" si="187"/>
        <v>0.3</v>
      </c>
    </row>
    <row r="5976" spans="1:23" x14ac:dyDescent="0.3">
      <c r="A5976">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s="5">
        <v>5</v>
      </c>
      <c r="T5976" s="4">
        <v>0.2</v>
      </c>
      <c r="U5976" s="3">
        <v>-67.850999999999999</v>
      </c>
      <c r="V5976" t="str">
        <f t="shared" si="186"/>
        <v>Oct-2016</v>
      </c>
      <c r="W5976" s="4">
        <f t="shared" si="187"/>
        <v>-0.17499999999999999</v>
      </c>
    </row>
    <row r="5977" spans="1:23" x14ac:dyDescent="0.3">
      <c r="A5977">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s="3">
        <v>360.38</v>
      </c>
      <c r="S5977" s="5">
        <v>2</v>
      </c>
      <c r="T5977" s="4">
        <v>0</v>
      </c>
      <c r="U5977" s="3">
        <v>93.698800000000006</v>
      </c>
      <c r="V5977" t="str">
        <f t="shared" si="186"/>
        <v>Jul-2017</v>
      </c>
      <c r="W5977" s="4">
        <f t="shared" si="187"/>
        <v>0.26</v>
      </c>
    </row>
    <row r="5978" spans="1:23" x14ac:dyDescent="0.3">
      <c r="A5978">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s="3">
        <v>13.56</v>
      </c>
      <c r="S5978" s="5">
        <v>2</v>
      </c>
      <c r="T5978" s="4">
        <v>0</v>
      </c>
      <c r="U5978" s="3">
        <v>6.2375999999999996</v>
      </c>
      <c r="V5978" t="str">
        <f t="shared" si="186"/>
        <v>Jul-2017</v>
      </c>
      <c r="W5978" s="4">
        <f t="shared" si="187"/>
        <v>0.45999999999999996</v>
      </c>
    </row>
    <row r="5979" spans="1:23" x14ac:dyDescent="0.3">
      <c r="A5979">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s="3">
        <v>552</v>
      </c>
      <c r="S5979" s="5">
        <v>10</v>
      </c>
      <c r="T5979" s="4">
        <v>0.2</v>
      </c>
      <c r="U5979" s="3">
        <v>34.5</v>
      </c>
      <c r="V5979" t="str">
        <f t="shared" si="186"/>
        <v>Apr-2017</v>
      </c>
      <c r="W5979" s="4">
        <f t="shared" si="187"/>
        <v>6.25E-2</v>
      </c>
    </row>
    <row r="5980" spans="1:23" x14ac:dyDescent="0.3">
      <c r="A5980">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v>
      </c>
      <c r="S5980" s="5">
        <v>5</v>
      </c>
      <c r="T5980" s="4">
        <v>0</v>
      </c>
      <c r="U5980" s="3">
        <v>111.774</v>
      </c>
      <c r="V5980" t="str">
        <f t="shared" si="186"/>
        <v>Sep-2014</v>
      </c>
      <c r="W5980" s="4">
        <f t="shared" si="187"/>
        <v>0.26</v>
      </c>
    </row>
    <row r="5981" spans="1:23" x14ac:dyDescent="0.3">
      <c r="A5981">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s="5">
        <v>2</v>
      </c>
      <c r="T5981" s="4">
        <v>0</v>
      </c>
      <c r="U5981" s="3">
        <v>15.3888</v>
      </c>
      <c r="V5981" t="str">
        <f t="shared" si="186"/>
        <v>Sep-2014</v>
      </c>
      <c r="W5981" s="4">
        <f t="shared" si="187"/>
        <v>0.48</v>
      </c>
    </row>
    <row r="5982" spans="1:23" x14ac:dyDescent="0.3">
      <c r="A5982">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s="5">
        <v>2</v>
      </c>
      <c r="T5982" s="4">
        <v>0</v>
      </c>
      <c r="U5982" s="3">
        <v>45.348799999999997</v>
      </c>
      <c r="V5982" t="str">
        <f t="shared" si="186"/>
        <v>Sep-2014</v>
      </c>
      <c r="W5982" s="4">
        <f t="shared" si="187"/>
        <v>0.27999999999999997</v>
      </c>
    </row>
    <row r="5983" spans="1:23" x14ac:dyDescent="0.3">
      <c r="A598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s="5">
        <v>2</v>
      </c>
      <c r="T5983" s="4">
        <v>0</v>
      </c>
      <c r="U5983" s="3">
        <v>5.7594000000000003</v>
      </c>
      <c r="V5983" t="str">
        <f t="shared" si="186"/>
        <v>Sep-2014</v>
      </c>
      <c r="W5983" s="4">
        <f t="shared" si="187"/>
        <v>0.29000000000000004</v>
      </c>
    </row>
    <row r="5984" spans="1:23" x14ac:dyDescent="0.3">
      <c r="A5984">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s="3">
        <v>12.96</v>
      </c>
      <c r="S5984" s="5">
        <v>2</v>
      </c>
      <c r="T5984" s="4">
        <v>0</v>
      </c>
      <c r="U5984" s="3">
        <v>6.3503999999999996</v>
      </c>
      <c r="V5984" t="str">
        <f t="shared" si="186"/>
        <v>Nov-2016</v>
      </c>
      <c r="W5984" s="4">
        <f t="shared" si="187"/>
        <v>0.48999999999999994</v>
      </c>
    </row>
    <row r="5985" spans="1:23" x14ac:dyDescent="0.3">
      <c r="A5985">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s="3">
        <v>20.544</v>
      </c>
      <c r="S5985" s="5">
        <v>6</v>
      </c>
      <c r="T5985" s="4">
        <v>0.2</v>
      </c>
      <c r="U5985" s="3">
        <v>6.42</v>
      </c>
      <c r="V5985" t="str">
        <f t="shared" si="186"/>
        <v>Sep-2017</v>
      </c>
      <c r="W5985" s="4">
        <f t="shared" si="187"/>
        <v>0.3125</v>
      </c>
    </row>
    <row r="5986" spans="1:23" x14ac:dyDescent="0.3">
      <c r="A5986">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s="3">
        <v>185.58</v>
      </c>
      <c r="S5986" s="5">
        <v>6</v>
      </c>
      <c r="T5986" s="4">
        <v>0</v>
      </c>
      <c r="U5986" s="3">
        <v>76.087800000000001</v>
      </c>
      <c r="V5986" t="str">
        <f t="shared" si="186"/>
        <v>Jul-2016</v>
      </c>
      <c r="W5986" s="4">
        <f t="shared" si="187"/>
        <v>0.41</v>
      </c>
    </row>
    <row r="5987" spans="1:23" x14ac:dyDescent="0.3">
      <c r="A5987">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s="3">
        <v>77.56</v>
      </c>
      <c r="S5987" s="5">
        <v>2</v>
      </c>
      <c r="T5987" s="4">
        <v>0</v>
      </c>
      <c r="U5987" s="3">
        <v>35.677599999999998</v>
      </c>
      <c r="V5987" t="str">
        <f t="shared" si="186"/>
        <v>Jul-2016</v>
      </c>
      <c r="W5987" s="4">
        <f t="shared" si="187"/>
        <v>0.45999999999999996</v>
      </c>
    </row>
    <row r="5988" spans="1:23" x14ac:dyDescent="0.3">
      <c r="A5988">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s="3">
        <v>87.92</v>
      </c>
      <c r="S5988" s="5">
        <v>4</v>
      </c>
      <c r="T5988" s="4">
        <v>0</v>
      </c>
      <c r="U5988" s="3">
        <v>0.87919999999999998</v>
      </c>
      <c r="V5988" t="str">
        <f t="shared" si="186"/>
        <v>Jul-2016</v>
      </c>
      <c r="W5988" s="4">
        <f t="shared" si="187"/>
        <v>0.01</v>
      </c>
    </row>
    <row r="5989" spans="1:23" x14ac:dyDescent="0.3">
      <c r="A5989">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s="3">
        <v>245.94</v>
      </c>
      <c r="S5989" s="5">
        <v>6</v>
      </c>
      <c r="T5989" s="4">
        <v>0</v>
      </c>
      <c r="U5989" s="3">
        <v>120.5106</v>
      </c>
      <c r="V5989" t="str">
        <f t="shared" si="186"/>
        <v>Jul-2016</v>
      </c>
      <c r="W5989" s="4">
        <f t="shared" si="187"/>
        <v>0.49</v>
      </c>
    </row>
    <row r="5990" spans="1:23" x14ac:dyDescent="0.3">
      <c r="A5990">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s="3">
        <v>8.6</v>
      </c>
      <c r="S5990" s="5">
        <v>1</v>
      </c>
      <c r="T5990" s="4">
        <v>0</v>
      </c>
      <c r="U5990" s="3">
        <v>4.0419999999999998</v>
      </c>
      <c r="V5990" t="str">
        <f t="shared" si="186"/>
        <v>Jul-2016</v>
      </c>
      <c r="W5990" s="4">
        <f t="shared" si="187"/>
        <v>0.47</v>
      </c>
    </row>
    <row r="5991" spans="1:23" x14ac:dyDescent="0.3">
      <c r="A5991">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s="3">
        <v>504.9</v>
      </c>
      <c r="S5991" s="5">
        <v>5</v>
      </c>
      <c r="T5991" s="4">
        <v>0</v>
      </c>
      <c r="U5991" s="3">
        <v>126.22499999999999</v>
      </c>
      <c r="V5991" t="str">
        <f t="shared" si="186"/>
        <v>Jul-2016</v>
      </c>
      <c r="W5991" s="4">
        <f t="shared" si="187"/>
        <v>0.25</v>
      </c>
    </row>
    <row r="5992" spans="1:23" x14ac:dyDescent="0.3">
      <c r="A5992">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2357.4879999999998</v>
      </c>
      <c r="S5992" s="5">
        <v>7</v>
      </c>
      <c r="T5992" s="4">
        <v>0.2</v>
      </c>
      <c r="U5992" s="3">
        <v>884.05799999999999</v>
      </c>
      <c r="V5992" t="str">
        <f t="shared" si="186"/>
        <v>Sep-2017</v>
      </c>
      <c r="W5992" s="4">
        <f t="shared" si="187"/>
        <v>0.375</v>
      </c>
    </row>
    <row r="5993" spans="1:23" x14ac:dyDescent="0.3">
      <c r="A599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s="5">
        <v>7</v>
      </c>
      <c r="T5993" s="4">
        <v>0.2</v>
      </c>
      <c r="U5993" s="3">
        <v>32.335099999999997</v>
      </c>
      <c r="V5993" t="str">
        <f t="shared" si="186"/>
        <v>Sep-2017</v>
      </c>
      <c r="W5993" s="4">
        <f t="shared" si="187"/>
        <v>8.7499999999999994E-2</v>
      </c>
    </row>
    <row r="5994" spans="1:23" x14ac:dyDescent="0.3">
      <c r="A5994">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s="5">
        <v>3</v>
      </c>
      <c r="T5994" s="4">
        <v>0.2</v>
      </c>
      <c r="U5994" s="3">
        <v>-20.784600000000001</v>
      </c>
      <c r="V5994" t="str">
        <f t="shared" si="186"/>
        <v>Sep-2017</v>
      </c>
      <c r="W5994" s="4">
        <f t="shared" si="187"/>
        <v>-0.1125</v>
      </c>
    </row>
    <row r="5995" spans="1:23" x14ac:dyDescent="0.3">
      <c r="A5995">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s="5">
        <v>5</v>
      </c>
      <c r="T5995" s="4">
        <v>0.2</v>
      </c>
      <c r="U5995" s="3">
        <v>-4.0599999999999996</v>
      </c>
      <c r="V5995" t="str">
        <f t="shared" si="186"/>
        <v>Dec-2016</v>
      </c>
      <c r="W5995" s="4">
        <f t="shared" si="187"/>
        <v>-6.25E-2</v>
      </c>
    </row>
    <row r="5996" spans="1:23" x14ac:dyDescent="0.3">
      <c r="A5996">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s="3">
        <v>13.52</v>
      </c>
      <c r="S5996" s="5">
        <v>2</v>
      </c>
      <c r="T5996" s="4">
        <v>0.2</v>
      </c>
      <c r="U5996" s="3">
        <v>1.69</v>
      </c>
      <c r="V5996" t="str">
        <f t="shared" si="186"/>
        <v>Dec-2016</v>
      </c>
      <c r="W5996" s="4">
        <f t="shared" si="187"/>
        <v>0.125</v>
      </c>
    </row>
    <row r="5997" spans="1:23" x14ac:dyDescent="0.3">
      <c r="A5997">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s="3">
        <v>458.43</v>
      </c>
      <c r="S5997" s="5">
        <v>5</v>
      </c>
      <c r="T5997" s="4">
        <v>0.3</v>
      </c>
      <c r="U5997" s="3">
        <v>-137.529</v>
      </c>
      <c r="V5997" t="str">
        <f t="shared" si="186"/>
        <v>Dec-2016</v>
      </c>
      <c r="W5997" s="4">
        <f t="shared" si="187"/>
        <v>-0.3</v>
      </c>
    </row>
    <row r="5998" spans="1:23" x14ac:dyDescent="0.3">
      <c r="A5998">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s="5">
        <v>4</v>
      </c>
      <c r="T5998" s="4">
        <v>0.2</v>
      </c>
      <c r="U5998" s="3">
        <v>24.196000000000002</v>
      </c>
      <c r="V5998" t="str">
        <f t="shared" si="186"/>
        <v>Dec-2016</v>
      </c>
      <c r="W5998" s="4">
        <f t="shared" si="187"/>
        <v>6.25E-2</v>
      </c>
    </row>
    <row r="5999" spans="1:23" x14ac:dyDescent="0.3">
      <c r="A5999">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v>
      </c>
      <c r="S5999" s="5">
        <v>3</v>
      </c>
      <c r="T5999" s="4">
        <v>0.4</v>
      </c>
      <c r="U5999" s="3">
        <v>-147.8655</v>
      </c>
      <c r="V5999" t="str">
        <f t="shared" si="186"/>
        <v>Dec-2016</v>
      </c>
      <c r="W5999" s="4">
        <f t="shared" si="187"/>
        <v>-0.45</v>
      </c>
    </row>
    <row r="6000" spans="1:23" x14ac:dyDescent="0.3">
      <c r="A6000">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s="3">
        <v>338.35199999999998</v>
      </c>
      <c r="S6000" s="5">
        <v>3</v>
      </c>
      <c r="T6000" s="4">
        <v>0.2</v>
      </c>
      <c r="U6000" s="3">
        <v>4.2294</v>
      </c>
      <c r="V6000" t="str">
        <f t="shared" si="186"/>
        <v>Dec-2014</v>
      </c>
      <c r="W6000" s="4">
        <f t="shared" si="187"/>
        <v>1.2500000000000001E-2</v>
      </c>
    </row>
    <row r="6001" spans="1:23" x14ac:dyDescent="0.3">
      <c r="A6001">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s="3">
        <v>25.92</v>
      </c>
      <c r="S6001" s="5">
        <v>4</v>
      </c>
      <c r="T6001" s="4">
        <v>0</v>
      </c>
      <c r="U6001" s="3">
        <v>12.441599999999999</v>
      </c>
      <c r="V6001" t="str">
        <f t="shared" si="186"/>
        <v>Dec-2014</v>
      </c>
      <c r="W6001" s="4">
        <f t="shared" si="187"/>
        <v>0.47999999999999993</v>
      </c>
    </row>
    <row r="6002" spans="1:23" x14ac:dyDescent="0.3">
      <c r="A6002">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s="3">
        <v>91.36</v>
      </c>
      <c r="S6002" s="5">
        <v>4</v>
      </c>
      <c r="T6002" s="4">
        <v>0</v>
      </c>
      <c r="U6002" s="3">
        <v>42.025599999999997</v>
      </c>
      <c r="V6002" t="str">
        <f t="shared" si="186"/>
        <v>Dec-2014</v>
      </c>
      <c r="W6002" s="4">
        <f t="shared" si="187"/>
        <v>0.45999999999999996</v>
      </c>
    </row>
    <row r="6003" spans="1:23" x14ac:dyDescent="0.3">
      <c r="A600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v>
      </c>
      <c r="S6003" s="5">
        <v>3</v>
      </c>
      <c r="T6003" s="4">
        <v>0.2</v>
      </c>
      <c r="U6003" s="3">
        <v>7.6965000000000003</v>
      </c>
      <c r="V6003" t="str">
        <f t="shared" si="186"/>
        <v>Dec-2014</v>
      </c>
      <c r="W6003" s="4">
        <f t="shared" si="187"/>
        <v>8.7500000000000008E-2</v>
      </c>
    </row>
    <row r="6004" spans="1:23" x14ac:dyDescent="0.3">
      <c r="A6004">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s="5">
        <v>2</v>
      </c>
      <c r="T6004" s="4">
        <v>0.7</v>
      </c>
      <c r="U6004" s="3">
        <v>-4.1711999999999998</v>
      </c>
      <c r="V6004" t="str">
        <f t="shared" si="186"/>
        <v>Dec-2014</v>
      </c>
      <c r="W6004" s="4">
        <f t="shared" si="187"/>
        <v>-0.79999999999999993</v>
      </c>
    </row>
    <row r="6005" spans="1:23" x14ac:dyDescent="0.3">
      <c r="A6005">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s="5">
        <v>1</v>
      </c>
      <c r="T6005" s="4">
        <v>0.7</v>
      </c>
      <c r="U6005" s="3">
        <v>-8.6058000000000003</v>
      </c>
      <c r="V6005" t="str">
        <f t="shared" si="186"/>
        <v>Sep-2017</v>
      </c>
      <c r="W6005" s="4">
        <f t="shared" si="187"/>
        <v>-0.7</v>
      </c>
    </row>
    <row r="6006" spans="1:23" x14ac:dyDescent="0.3">
      <c r="A6006">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s="5">
        <v>4</v>
      </c>
      <c r="T6006" s="4">
        <v>0</v>
      </c>
      <c r="U6006" s="3">
        <v>8.2992000000000008</v>
      </c>
      <c r="V6006" t="str">
        <f t="shared" si="186"/>
        <v>Sep-2017</v>
      </c>
      <c r="W6006" s="4">
        <f t="shared" si="187"/>
        <v>0.42</v>
      </c>
    </row>
    <row r="6007" spans="1:23" x14ac:dyDescent="0.3">
      <c r="A6007">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s="3">
        <v>109.764</v>
      </c>
      <c r="S6007" s="5">
        <v>2</v>
      </c>
      <c r="T6007" s="4">
        <v>0.1</v>
      </c>
      <c r="U6007" s="3">
        <v>8.5372000000000003</v>
      </c>
      <c r="V6007" t="str">
        <f t="shared" si="186"/>
        <v>Nov-2015</v>
      </c>
      <c r="W6007" s="4">
        <f t="shared" si="187"/>
        <v>7.7777777777777779E-2</v>
      </c>
    </row>
    <row r="6008" spans="1:23" x14ac:dyDescent="0.3">
      <c r="A6008">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s="3">
        <v>128.85</v>
      </c>
      <c r="S6008" s="5">
        <v>3</v>
      </c>
      <c r="T6008" s="4">
        <v>0</v>
      </c>
      <c r="U6008" s="3">
        <v>3.8654999999999999</v>
      </c>
      <c r="V6008" t="str">
        <f t="shared" si="186"/>
        <v>Dec-2017</v>
      </c>
      <c r="W6008" s="4">
        <f t="shared" si="187"/>
        <v>3.0000000000000002E-2</v>
      </c>
    </row>
    <row r="6009" spans="1:23" x14ac:dyDescent="0.3">
      <c r="A6009">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127.95</v>
      </c>
      <c r="S6009" s="5">
        <v>3</v>
      </c>
      <c r="T6009" s="4">
        <v>0</v>
      </c>
      <c r="U6009" s="3">
        <v>21.7515</v>
      </c>
      <c r="V6009" t="str">
        <f t="shared" si="186"/>
        <v>Apr-2017</v>
      </c>
      <c r="W6009" s="4">
        <f t="shared" si="187"/>
        <v>0.16999999999999998</v>
      </c>
    </row>
    <row r="6010" spans="1:23" x14ac:dyDescent="0.3">
      <c r="A6010">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s="5">
        <v>3</v>
      </c>
      <c r="T6010" s="4">
        <v>0</v>
      </c>
      <c r="U6010" s="3">
        <v>31.519200000000001</v>
      </c>
      <c r="V6010" t="str">
        <f t="shared" si="186"/>
        <v>Jan-2016</v>
      </c>
      <c r="W6010" s="4">
        <f t="shared" si="187"/>
        <v>0.46</v>
      </c>
    </row>
    <row r="6011" spans="1:23" x14ac:dyDescent="0.3">
      <c r="A6011">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s="5">
        <v>3</v>
      </c>
      <c r="T6011" s="4">
        <v>0</v>
      </c>
      <c r="U6011" s="3">
        <v>14.2386</v>
      </c>
      <c r="V6011" t="str">
        <f t="shared" si="186"/>
        <v>Jan-2016</v>
      </c>
      <c r="W6011" s="4">
        <f t="shared" si="187"/>
        <v>0.19</v>
      </c>
    </row>
    <row r="6012" spans="1:23" x14ac:dyDescent="0.3">
      <c r="A6012">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v>
      </c>
      <c r="S6012" s="5">
        <v>6</v>
      </c>
      <c r="T6012" s="4">
        <v>0.2</v>
      </c>
      <c r="U6012" s="3">
        <v>286.71300000000002</v>
      </c>
      <c r="V6012" t="str">
        <f t="shared" si="186"/>
        <v>Jan-2016</v>
      </c>
      <c r="W6012" s="4">
        <f t="shared" si="187"/>
        <v>0.11250000000000002</v>
      </c>
    </row>
    <row r="6013" spans="1:23" x14ac:dyDescent="0.3">
      <c r="A601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s="5">
        <v>3</v>
      </c>
      <c r="T6013" s="4">
        <v>0</v>
      </c>
      <c r="U6013" s="3">
        <v>122.148</v>
      </c>
      <c r="V6013" t="str">
        <f t="shared" si="186"/>
        <v>Jan-2016</v>
      </c>
      <c r="W6013" s="4">
        <f t="shared" si="187"/>
        <v>0.45</v>
      </c>
    </row>
    <row r="6014" spans="1:23" x14ac:dyDescent="0.3">
      <c r="A6014">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s="5">
        <v>3</v>
      </c>
      <c r="T6014" s="4">
        <v>0.2</v>
      </c>
      <c r="U6014" s="3">
        <v>35.984999999999999</v>
      </c>
      <c r="V6014" t="str">
        <f t="shared" si="186"/>
        <v>Jan-2016</v>
      </c>
      <c r="W6014" s="4">
        <f t="shared" si="187"/>
        <v>0.125</v>
      </c>
    </row>
    <row r="6015" spans="1:23" x14ac:dyDescent="0.3">
      <c r="A6015">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s="5">
        <v>5</v>
      </c>
      <c r="T6015" s="4">
        <v>0</v>
      </c>
      <c r="U6015" s="3">
        <v>7.1520000000000001</v>
      </c>
      <c r="V6015" t="str">
        <f t="shared" si="186"/>
        <v>Mar-2016</v>
      </c>
      <c r="W6015" s="4">
        <f t="shared" si="187"/>
        <v>0.48</v>
      </c>
    </row>
    <row r="6016" spans="1:23" x14ac:dyDescent="0.3">
      <c r="A6016">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s="5">
        <v>8</v>
      </c>
      <c r="T6016" s="4">
        <v>0.2</v>
      </c>
      <c r="U6016" s="3">
        <v>363.90480000000002</v>
      </c>
      <c r="V6016" t="str">
        <f t="shared" si="186"/>
        <v>Mar-2016</v>
      </c>
      <c r="W6016" s="4">
        <f t="shared" si="187"/>
        <v>8.7499999999999994E-2</v>
      </c>
    </row>
    <row r="6017" spans="1:23" x14ac:dyDescent="0.3">
      <c r="A6017">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s="3">
        <v>91.96</v>
      </c>
      <c r="S6017" s="5">
        <v>2</v>
      </c>
      <c r="T6017" s="4">
        <v>0</v>
      </c>
      <c r="U6017" s="3">
        <v>15.6332</v>
      </c>
      <c r="V6017" t="str">
        <f t="shared" si="186"/>
        <v>Apr-2014</v>
      </c>
      <c r="W6017" s="4">
        <f t="shared" si="187"/>
        <v>0.17</v>
      </c>
    </row>
    <row r="6018" spans="1:23" x14ac:dyDescent="0.3">
      <c r="A6018">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s="3">
        <v>33.11</v>
      </c>
      <c r="S6018" s="5">
        <v>7</v>
      </c>
      <c r="T6018" s="4">
        <v>0</v>
      </c>
      <c r="U6018" s="3">
        <v>12.9129</v>
      </c>
      <c r="V6018" t="str">
        <f t="shared" si="186"/>
        <v>Apr-2014</v>
      </c>
      <c r="W6018" s="4">
        <f t="shared" si="187"/>
        <v>0.39</v>
      </c>
    </row>
    <row r="6019" spans="1:23" x14ac:dyDescent="0.3">
      <c r="A6019">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s="3">
        <v>19.440000000000001</v>
      </c>
      <c r="S6019" s="5">
        <v>3</v>
      </c>
      <c r="T6019" s="4">
        <v>0</v>
      </c>
      <c r="U6019" s="3">
        <v>9.3312000000000008</v>
      </c>
      <c r="V6019" t="str">
        <f t="shared" ref="V6019:V6082" si="188">TEXT(D6019,"mmm-yyyy")</f>
        <v>Apr-2014</v>
      </c>
      <c r="W6019" s="4">
        <f t="shared" ref="W6019:W6082" si="189">IF(R6019=0,0,U6019/R6019)</f>
        <v>0.48000000000000004</v>
      </c>
    </row>
    <row r="6020" spans="1:23" x14ac:dyDescent="0.3">
      <c r="A6020">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s="3">
        <v>55.48</v>
      </c>
      <c r="S6020" s="5">
        <v>1</v>
      </c>
      <c r="T6020" s="4">
        <v>0</v>
      </c>
      <c r="U6020" s="3">
        <v>26.630400000000002</v>
      </c>
      <c r="V6020" t="str">
        <f t="shared" si="188"/>
        <v>Apr-2014</v>
      </c>
      <c r="W6020" s="4">
        <f t="shared" si="189"/>
        <v>0.48000000000000004</v>
      </c>
    </row>
    <row r="6021" spans="1:23" x14ac:dyDescent="0.3">
      <c r="A6021">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s="3">
        <v>91.92</v>
      </c>
      <c r="S6021" s="5">
        <v>5</v>
      </c>
      <c r="T6021" s="4">
        <v>0.2</v>
      </c>
      <c r="U6021" s="3">
        <v>11.49</v>
      </c>
      <c r="V6021" t="str">
        <f t="shared" si="188"/>
        <v>Oct-2014</v>
      </c>
      <c r="W6021" s="4">
        <f t="shared" si="189"/>
        <v>0.125</v>
      </c>
    </row>
    <row r="6022" spans="1:23" x14ac:dyDescent="0.3">
      <c r="A6022">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s="3">
        <v>17.34</v>
      </c>
      <c r="S6022" s="5">
        <v>2</v>
      </c>
      <c r="T6022" s="4">
        <v>0</v>
      </c>
      <c r="U6022" s="3">
        <v>4.6818</v>
      </c>
      <c r="V6022" t="str">
        <f t="shared" si="188"/>
        <v>Aug-2016</v>
      </c>
      <c r="W6022" s="4">
        <f t="shared" si="189"/>
        <v>0.27</v>
      </c>
    </row>
    <row r="6023" spans="1:23" x14ac:dyDescent="0.3">
      <c r="A602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s="3">
        <v>71.98</v>
      </c>
      <c r="S6023" s="5">
        <v>2</v>
      </c>
      <c r="T6023" s="4">
        <v>0</v>
      </c>
      <c r="U6023" s="3">
        <v>15.1158</v>
      </c>
      <c r="V6023" t="str">
        <f t="shared" si="188"/>
        <v>Aug-2016</v>
      </c>
      <c r="W6023" s="4">
        <f t="shared" si="189"/>
        <v>0.21</v>
      </c>
    </row>
    <row r="6024" spans="1:23" x14ac:dyDescent="0.3">
      <c r="A6024">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s="3">
        <v>7.08</v>
      </c>
      <c r="S6024" s="5">
        <v>3</v>
      </c>
      <c r="T6024" s="4">
        <v>0.2</v>
      </c>
      <c r="U6024" s="3">
        <v>2.4780000000000002</v>
      </c>
      <c r="V6024" t="str">
        <f t="shared" si="188"/>
        <v>Nov-2014</v>
      </c>
      <c r="W6024" s="4">
        <f t="shared" si="189"/>
        <v>0.35000000000000003</v>
      </c>
    </row>
    <row r="6025" spans="1:23" x14ac:dyDescent="0.3">
      <c r="A6025">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s="5">
        <v>2</v>
      </c>
      <c r="T6025" s="4">
        <v>0</v>
      </c>
      <c r="U6025" s="3">
        <v>4.8986000000000001</v>
      </c>
      <c r="V6025" t="str">
        <f t="shared" si="188"/>
        <v>Apr-2017</v>
      </c>
      <c r="W6025" s="4">
        <f t="shared" si="189"/>
        <v>6.9999999999999993E-2</v>
      </c>
    </row>
    <row r="6026" spans="1:23" x14ac:dyDescent="0.3">
      <c r="A6026">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s="3">
        <v>646.27200000000005</v>
      </c>
      <c r="S6026" s="5">
        <v>8</v>
      </c>
      <c r="T6026" s="4">
        <v>0.2</v>
      </c>
      <c r="U6026" s="3">
        <v>64.627200000000002</v>
      </c>
      <c r="V6026" t="str">
        <f t="shared" si="188"/>
        <v>Aug-2017</v>
      </c>
      <c r="W6026" s="4">
        <f t="shared" si="189"/>
        <v>9.9999999999999992E-2</v>
      </c>
    </row>
    <row r="6027" spans="1:23" x14ac:dyDescent="0.3">
      <c r="A6027">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s="3">
        <v>10.368</v>
      </c>
      <c r="S6027" s="5">
        <v>2</v>
      </c>
      <c r="T6027" s="4">
        <v>0.2</v>
      </c>
      <c r="U6027" s="3">
        <v>3.7584</v>
      </c>
      <c r="V6027" t="str">
        <f t="shared" si="188"/>
        <v>Aug-2017</v>
      </c>
      <c r="W6027" s="4">
        <f t="shared" si="189"/>
        <v>0.36249999999999999</v>
      </c>
    </row>
    <row r="6028" spans="1:23" x14ac:dyDescent="0.3">
      <c r="A6028">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s="3">
        <v>8.4</v>
      </c>
      <c r="S6028" s="5">
        <v>5</v>
      </c>
      <c r="T6028" s="4">
        <v>0</v>
      </c>
      <c r="U6028" s="3">
        <v>0.33600000000000002</v>
      </c>
      <c r="V6028" t="str">
        <f t="shared" si="188"/>
        <v>Mar-2017</v>
      </c>
      <c r="W6028" s="4">
        <f t="shared" si="189"/>
        <v>0.04</v>
      </c>
    </row>
    <row r="6029" spans="1:23" x14ac:dyDescent="0.3">
      <c r="A6029">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s="5">
        <v>5</v>
      </c>
      <c r="T6029" s="4">
        <v>0.2</v>
      </c>
      <c r="U6029" s="3">
        <v>25.186</v>
      </c>
      <c r="V6029" t="str">
        <f t="shared" si="188"/>
        <v>Mar-2017</v>
      </c>
      <c r="W6029" s="4">
        <f t="shared" si="189"/>
        <v>0.35000000000000003</v>
      </c>
    </row>
    <row r="6030" spans="1:23" x14ac:dyDescent="0.3">
      <c r="A6030">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s="5">
        <v>2</v>
      </c>
      <c r="T6030" s="4">
        <v>0.2</v>
      </c>
      <c r="U6030" s="3">
        <v>6.0060000000000002</v>
      </c>
      <c r="V6030" t="str">
        <f t="shared" si="188"/>
        <v>Nov-2016</v>
      </c>
      <c r="W6030" s="4">
        <f t="shared" si="189"/>
        <v>0.32500000000000001</v>
      </c>
    </row>
    <row r="6031" spans="1:23" x14ac:dyDescent="0.3">
      <c r="A6031">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s="3">
        <v>9.84</v>
      </c>
      <c r="S6031" s="5">
        <v>3</v>
      </c>
      <c r="T6031" s="4">
        <v>0</v>
      </c>
      <c r="U6031" s="3">
        <v>2.8536000000000001</v>
      </c>
      <c r="V6031" t="str">
        <f t="shared" si="188"/>
        <v>Nov-2016</v>
      </c>
      <c r="W6031" s="4">
        <f t="shared" si="189"/>
        <v>0.29000000000000004</v>
      </c>
    </row>
    <row r="6032" spans="1:23" x14ac:dyDescent="0.3">
      <c r="A6032">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s="3">
        <v>239.24</v>
      </c>
      <c r="S6032" s="5">
        <v>1</v>
      </c>
      <c r="T6032" s="4">
        <v>0.2</v>
      </c>
      <c r="U6032" s="3">
        <v>23.923999999999999</v>
      </c>
      <c r="V6032" t="str">
        <f t="shared" si="188"/>
        <v>Jul-2017</v>
      </c>
      <c r="W6032" s="4">
        <f t="shared" si="189"/>
        <v>9.9999999999999992E-2</v>
      </c>
    </row>
    <row r="6033" spans="1:23" x14ac:dyDescent="0.3">
      <c r="A603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s="3">
        <v>21.12</v>
      </c>
      <c r="S6033" s="5">
        <v>4</v>
      </c>
      <c r="T6033" s="4">
        <v>0</v>
      </c>
      <c r="U6033" s="3">
        <v>6.5472000000000001</v>
      </c>
      <c r="V6033" t="str">
        <f t="shared" si="188"/>
        <v>Jan-2017</v>
      </c>
      <c r="W6033" s="4">
        <f t="shared" si="189"/>
        <v>0.31</v>
      </c>
    </row>
    <row r="6034" spans="1:23" x14ac:dyDescent="0.3">
      <c r="A6034">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v>
      </c>
      <c r="S6034" s="5">
        <v>5</v>
      </c>
      <c r="T6034" s="4">
        <v>0</v>
      </c>
      <c r="U6034" s="3">
        <v>15.372</v>
      </c>
      <c r="V6034" t="str">
        <f t="shared" si="188"/>
        <v>Apr-2017</v>
      </c>
      <c r="W6034" s="4">
        <f t="shared" si="189"/>
        <v>0.28000000000000003</v>
      </c>
    </row>
    <row r="6035" spans="1:23" x14ac:dyDescent="0.3">
      <c r="A6035">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s="3">
        <v>15.24</v>
      </c>
      <c r="S6035" s="5">
        <v>3</v>
      </c>
      <c r="T6035" s="4">
        <v>0</v>
      </c>
      <c r="U6035" s="3">
        <v>5.1816000000000004</v>
      </c>
      <c r="V6035" t="str">
        <f t="shared" si="188"/>
        <v>Dec-2015</v>
      </c>
      <c r="W6035" s="4">
        <f t="shared" si="189"/>
        <v>0.34</v>
      </c>
    </row>
    <row r="6036" spans="1:23" x14ac:dyDescent="0.3">
      <c r="A6036">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19.568000000000001</v>
      </c>
      <c r="S6036" s="5">
        <v>2</v>
      </c>
      <c r="T6036" s="4">
        <v>0.8</v>
      </c>
      <c r="U6036" s="3">
        <v>-52.833599999999997</v>
      </c>
      <c r="V6036" t="str">
        <f t="shared" si="188"/>
        <v>Apr-2015</v>
      </c>
      <c r="W6036" s="4">
        <f t="shared" si="189"/>
        <v>-2.6999999999999997</v>
      </c>
    </row>
    <row r="6037" spans="1:23" x14ac:dyDescent="0.3">
      <c r="A6037">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310.392</v>
      </c>
      <c r="S6037" s="5">
        <v>4</v>
      </c>
      <c r="T6037" s="4">
        <v>0.8</v>
      </c>
      <c r="U6037" s="3">
        <v>-512.14679999999998</v>
      </c>
      <c r="V6037" t="str">
        <f t="shared" si="188"/>
        <v>Apr-2015</v>
      </c>
      <c r="W6037" s="4">
        <f t="shared" si="189"/>
        <v>-1.65</v>
      </c>
    </row>
    <row r="6038" spans="1:23" x14ac:dyDescent="0.3">
      <c r="A6038">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s="3">
        <v>42.6</v>
      </c>
      <c r="S6038" s="5">
        <v>3</v>
      </c>
      <c r="T6038" s="4">
        <v>0</v>
      </c>
      <c r="U6038" s="3">
        <v>16.614000000000001</v>
      </c>
      <c r="V6038" t="str">
        <f t="shared" si="188"/>
        <v>Sep-2016</v>
      </c>
      <c r="W6038" s="4">
        <f t="shared" si="189"/>
        <v>0.39</v>
      </c>
    </row>
    <row r="6039" spans="1:23" x14ac:dyDescent="0.3">
      <c r="A6039">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s="3">
        <v>113.94</v>
      </c>
      <c r="S6039" s="5">
        <v>6</v>
      </c>
      <c r="T6039" s="4">
        <v>0</v>
      </c>
      <c r="U6039" s="3">
        <v>54.691200000000002</v>
      </c>
      <c r="V6039" t="str">
        <f t="shared" si="188"/>
        <v>Sep-2016</v>
      </c>
      <c r="W6039" s="4">
        <f t="shared" si="189"/>
        <v>0.48000000000000004</v>
      </c>
    </row>
    <row r="6040" spans="1:23" x14ac:dyDescent="0.3">
      <c r="A6040">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s="3">
        <v>129.91999999999999</v>
      </c>
      <c r="S6040" s="5">
        <v>4</v>
      </c>
      <c r="T6040" s="4">
        <v>0</v>
      </c>
      <c r="U6040" s="3">
        <v>5.1967999999999996</v>
      </c>
      <c r="V6040" t="str">
        <f t="shared" si="188"/>
        <v>Sep-2016</v>
      </c>
      <c r="W6040" s="4">
        <f t="shared" si="189"/>
        <v>0.04</v>
      </c>
    </row>
    <row r="6041" spans="1:23" x14ac:dyDescent="0.3">
      <c r="A6041">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s="3">
        <v>5.28</v>
      </c>
      <c r="S6041" s="5">
        <v>3</v>
      </c>
      <c r="T6041" s="4">
        <v>0</v>
      </c>
      <c r="U6041" s="3">
        <v>2.5344000000000002</v>
      </c>
      <c r="V6041" t="str">
        <f t="shared" si="188"/>
        <v>Sep-2016</v>
      </c>
      <c r="W6041" s="4">
        <f t="shared" si="189"/>
        <v>0.48000000000000004</v>
      </c>
    </row>
    <row r="6042" spans="1:23" x14ac:dyDescent="0.3">
      <c r="A6042">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s="5">
        <v>3</v>
      </c>
      <c r="T6042" s="4">
        <v>0.2</v>
      </c>
      <c r="U6042" s="3">
        <v>75.180000000000007</v>
      </c>
      <c r="V6042" t="str">
        <f t="shared" si="188"/>
        <v>Sep-2017</v>
      </c>
      <c r="W6042" s="4">
        <f t="shared" si="189"/>
        <v>8.7500000000000008E-2</v>
      </c>
    </row>
    <row r="6043" spans="1:23" x14ac:dyDescent="0.3">
      <c r="A604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s="3">
        <v>506.28</v>
      </c>
      <c r="S6043" s="5">
        <v>3</v>
      </c>
      <c r="T6043" s="4">
        <v>0.2</v>
      </c>
      <c r="U6043" s="3">
        <v>177.19800000000001</v>
      </c>
      <c r="V6043" t="str">
        <f t="shared" si="188"/>
        <v>Sep-2017</v>
      </c>
      <c r="W6043" s="4">
        <f t="shared" si="189"/>
        <v>0.35000000000000003</v>
      </c>
    </row>
    <row r="6044" spans="1:23" x14ac:dyDescent="0.3">
      <c r="A6044">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v>
      </c>
      <c r="S6044" s="5">
        <v>2</v>
      </c>
      <c r="T6044" s="4">
        <v>0.2</v>
      </c>
      <c r="U6044" s="3">
        <v>3.9512</v>
      </c>
      <c r="V6044" t="str">
        <f t="shared" si="188"/>
        <v>Feb-2016</v>
      </c>
      <c r="W6044" s="4">
        <f t="shared" si="189"/>
        <v>0.27500000000000002</v>
      </c>
    </row>
    <row r="6045" spans="1:23" x14ac:dyDescent="0.3">
      <c r="A6045">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s="5">
        <v>3</v>
      </c>
      <c r="T6045" s="4">
        <v>0.2</v>
      </c>
      <c r="U6045" s="3">
        <v>-35.364600000000003</v>
      </c>
      <c r="V6045" t="str">
        <f t="shared" si="188"/>
        <v>May-2017</v>
      </c>
      <c r="W6045" s="4">
        <f t="shared" si="189"/>
        <v>-0.11250000000000002</v>
      </c>
    </row>
    <row r="6046" spans="1:23" x14ac:dyDescent="0.3">
      <c r="A6046">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s="5">
        <v>7</v>
      </c>
      <c r="T6046" s="4">
        <v>0.2</v>
      </c>
      <c r="U6046" s="3">
        <v>10.109400000000001</v>
      </c>
      <c r="V6046" t="str">
        <f t="shared" si="188"/>
        <v>May-2017</v>
      </c>
      <c r="W6046" s="4">
        <f t="shared" si="189"/>
        <v>0.36249999999999999</v>
      </c>
    </row>
    <row r="6047" spans="1:23" x14ac:dyDescent="0.3">
      <c r="A6047">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238.15199999999999</v>
      </c>
      <c r="S6047" s="5">
        <v>3</v>
      </c>
      <c r="T6047" s="4">
        <v>0.2</v>
      </c>
      <c r="U6047" s="3">
        <v>89.307000000000002</v>
      </c>
      <c r="V6047" t="str">
        <f t="shared" si="188"/>
        <v>Sep-2015</v>
      </c>
      <c r="W6047" s="4">
        <f t="shared" si="189"/>
        <v>0.37500000000000006</v>
      </c>
    </row>
    <row r="6048" spans="1:23" x14ac:dyDescent="0.3">
      <c r="A6048">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s="3">
        <v>692.94</v>
      </c>
      <c r="S6048" s="5">
        <v>3</v>
      </c>
      <c r="T6048" s="4">
        <v>0</v>
      </c>
      <c r="U6048" s="3">
        <v>173.23500000000001</v>
      </c>
      <c r="V6048" t="str">
        <f t="shared" si="188"/>
        <v>Jun-2016</v>
      </c>
      <c r="W6048" s="4">
        <f t="shared" si="189"/>
        <v>0.25</v>
      </c>
    </row>
    <row r="6049" spans="1:23" x14ac:dyDescent="0.3">
      <c r="A6049">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16.146000000000001</v>
      </c>
      <c r="S6049" s="5">
        <v>9</v>
      </c>
      <c r="T6049" s="4">
        <v>0.7</v>
      </c>
      <c r="U6049" s="3">
        <v>-12.9168</v>
      </c>
      <c r="V6049" t="str">
        <f t="shared" si="188"/>
        <v>Nov-2015</v>
      </c>
      <c r="W6049" s="4">
        <f t="shared" si="189"/>
        <v>-0.79999999999999993</v>
      </c>
    </row>
    <row r="6050" spans="1:23" x14ac:dyDescent="0.3">
      <c r="A6050">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1345.4849999999999</v>
      </c>
      <c r="S6050" s="5">
        <v>5</v>
      </c>
      <c r="T6050" s="4">
        <v>0.7</v>
      </c>
      <c r="U6050" s="3">
        <v>-1031.5385000000001</v>
      </c>
      <c r="V6050" t="str">
        <f t="shared" si="188"/>
        <v>Nov-2015</v>
      </c>
      <c r="W6050" s="4">
        <f t="shared" si="189"/>
        <v>-0.76666666666666683</v>
      </c>
    </row>
    <row r="6051" spans="1:23" x14ac:dyDescent="0.3">
      <c r="A6051">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s="3">
        <v>173.488</v>
      </c>
      <c r="S6051" s="5">
        <v>7</v>
      </c>
      <c r="T6051" s="4">
        <v>0.2</v>
      </c>
      <c r="U6051" s="3">
        <v>54.215000000000003</v>
      </c>
      <c r="V6051" t="str">
        <f t="shared" si="188"/>
        <v>Jun-2016</v>
      </c>
      <c r="W6051" s="4">
        <f t="shared" si="189"/>
        <v>0.3125</v>
      </c>
    </row>
    <row r="6052" spans="1:23" x14ac:dyDescent="0.3">
      <c r="A6052">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s="3">
        <v>57.75</v>
      </c>
      <c r="S6052" s="5">
        <v>5</v>
      </c>
      <c r="T6052" s="4">
        <v>0</v>
      </c>
      <c r="U6052" s="3">
        <v>16.170000000000002</v>
      </c>
      <c r="V6052" t="str">
        <f t="shared" si="188"/>
        <v>Apr-2015</v>
      </c>
      <c r="W6052" s="4">
        <f t="shared" si="189"/>
        <v>0.28000000000000003</v>
      </c>
    </row>
    <row r="6053" spans="1:23" x14ac:dyDescent="0.3">
      <c r="A605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s="3">
        <v>272.39999999999998</v>
      </c>
      <c r="S6053" s="5">
        <v>5</v>
      </c>
      <c r="T6053" s="4">
        <v>0</v>
      </c>
      <c r="U6053" s="3">
        <v>76.272000000000006</v>
      </c>
      <c r="V6053" t="str">
        <f t="shared" si="188"/>
        <v>Apr-2015</v>
      </c>
      <c r="W6053" s="4">
        <f t="shared" si="189"/>
        <v>0.28000000000000003</v>
      </c>
    </row>
    <row r="6054" spans="1:23" x14ac:dyDescent="0.3">
      <c r="A6054">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v>
      </c>
      <c r="S6054" s="5">
        <v>3</v>
      </c>
      <c r="T6054" s="4">
        <v>0.2</v>
      </c>
      <c r="U6054" s="3">
        <v>4.0338000000000003</v>
      </c>
      <c r="V6054" t="str">
        <f t="shared" si="188"/>
        <v>Sep-2016</v>
      </c>
      <c r="W6054" s="4">
        <f t="shared" si="189"/>
        <v>0.33750000000000002</v>
      </c>
    </row>
    <row r="6055" spans="1:23" x14ac:dyDescent="0.3">
      <c r="A6055">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s="3">
        <v>28</v>
      </c>
      <c r="S6055" s="5">
        <v>4</v>
      </c>
      <c r="T6055" s="4">
        <v>0.2</v>
      </c>
      <c r="U6055" s="3">
        <v>7.7</v>
      </c>
      <c r="V6055" t="str">
        <f t="shared" si="188"/>
        <v>Sep-2016</v>
      </c>
      <c r="W6055" s="4">
        <f t="shared" si="189"/>
        <v>0.27500000000000002</v>
      </c>
    </row>
    <row r="6056" spans="1:23" x14ac:dyDescent="0.3">
      <c r="A6056">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s="5">
        <v>7</v>
      </c>
      <c r="T6056" s="4">
        <v>0.7</v>
      </c>
      <c r="U6056" s="3">
        <v>-9.7607999999999997</v>
      </c>
      <c r="V6056" t="str">
        <f t="shared" si="188"/>
        <v>Sep-2016</v>
      </c>
      <c r="W6056" s="4">
        <f t="shared" si="189"/>
        <v>-0.79999999999999993</v>
      </c>
    </row>
    <row r="6057" spans="1:23" x14ac:dyDescent="0.3">
      <c r="A6057">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s="3">
        <v>2.0680000000000001</v>
      </c>
      <c r="S6057" s="5">
        <v>1</v>
      </c>
      <c r="T6057" s="4">
        <v>0.8</v>
      </c>
      <c r="U6057" s="3">
        <v>-3.4121999999999999</v>
      </c>
      <c r="V6057" t="str">
        <f t="shared" si="188"/>
        <v>Aug-2016</v>
      </c>
      <c r="W6057" s="4">
        <f t="shared" si="189"/>
        <v>-1.65</v>
      </c>
    </row>
    <row r="6058" spans="1:23" x14ac:dyDescent="0.3">
      <c r="A6058">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s="3">
        <v>83.84</v>
      </c>
      <c r="S6058" s="5">
        <v>8</v>
      </c>
      <c r="T6058" s="4">
        <v>0.2</v>
      </c>
      <c r="U6058" s="3">
        <v>30.391999999999999</v>
      </c>
      <c r="V6058" t="str">
        <f t="shared" si="188"/>
        <v>Aug-2016</v>
      </c>
      <c r="W6058" s="4">
        <f t="shared" si="189"/>
        <v>0.36249999999999999</v>
      </c>
    </row>
    <row r="6059" spans="1:23" x14ac:dyDescent="0.3">
      <c r="A6059">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s="3">
        <v>11.36</v>
      </c>
      <c r="S6059" s="5">
        <v>2</v>
      </c>
      <c r="T6059" s="4">
        <v>0</v>
      </c>
      <c r="U6059" s="3">
        <v>5.3391999999999999</v>
      </c>
      <c r="V6059" t="str">
        <f t="shared" si="188"/>
        <v>Mar-2014</v>
      </c>
      <c r="W6059" s="4">
        <f t="shared" si="189"/>
        <v>0.47000000000000003</v>
      </c>
    </row>
    <row r="6060" spans="1:23" x14ac:dyDescent="0.3">
      <c r="A6060">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s="3">
        <v>36.4</v>
      </c>
      <c r="S6060" s="5">
        <v>5</v>
      </c>
      <c r="T6060" s="4">
        <v>0</v>
      </c>
      <c r="U6060" s="3">
        <v>17.472000000000001</v>
      </c>
      <c r="V6060" t="str">
        <f t="shared" si="188"/>
        <v>Mar-2014</v>
      </c>
      <c r="W6060" s="4">
        <f t="shared" si="189"/>
        <v>0.48000000000000004</v>
      </c>
    </row>
    <row r="6061" spans="1:23" x14ac:dyDescent="0.3">
      <c r="A6061">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s="3">
        <v>27.968</v>
      </c>
      <c r="S6061" s="5">
        <v>2</v>
      </c>
      <c r="T6061" s="4">
        <v>0.2</v>
      </c>
      <c r="U6061" s="3">
        <v>6.992</v>
      </c>
      <c r="V6061" t="str">
        <f t="shared" si="188"/>
        <v>Jan-2015</v>
      </c>
      <c r="W6061" s="4">
        <f t="shared" si="189"/>
        <v>0.25</v>
      </c>
    </row>
    <row r="6062" spans="1:23" x14ac:dyDescent="0.3">
      <c r="A6062">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s="5">
        <v>4</v>
      </c>
      <c r="T6062" s="4">
        <v>0</v>
      </c>
      <c r="U6062" s="3">
        <v>38.3508</v>
      </c>
      <c r="V6062" t="str">
        <f t="shared" si="188"/>
        <v>Apr-2015</v>
      </c>
      <c r="W6062" s="4">
        <f t="shared" si="189"/>
        <v>0.27</v>
      </c>
    </row>
    <row r="6063" spans="1:23" x14ac:dyDescent="0.3">
      <c r="A606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14.67</v>
      </c>
      <c r="S6063" s="5">
        <v>3</v>
      </c>
      <c r="T6063" s="4">
        <v>0</v>
      </c>
      <c r="U6063" s="3">
        <v>6.0147000000000004</v>
      </c>
      <c r="V6063" t="str">
        <f t="shared" si="188"/>
        <v>Apr-2015</v>
      </c>
      <c r="W6063" s="4">
        <f t="shared" si="189"/>
        <v>0.41000000000000003</v>
      </c>
    </row>
    <row r="6064" spans="1:23" x14ac:dyDescent="0.3">
      <c r="A6064">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s="5">
        <v>5</v>
      </c>
      <c r="T6064" s="4">
        <v>0.2</v>
      </c>
      <c r="U6064" s="3">
        <v>224.99250000000001</v>
      </c>
      <c r="V6064" t="str">
        <f t="shared" si="188"/>
        <v>Dec-2015</v>
      </c>
      <c r="W6064" s="4">
        <f t="shared" si="189"/>
        <v>0.1875</v>
      </c>
    </row>
    <row r="6065" spans="1:23" x14ac:dyDescent="0.3">
      <c r="A6065">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v>
      </c>
      <c r="S6065" s="5">
        <v>3</v>
      </c>
      <c r="T6065" s="4">
        <v>0</v>
      </c>
      <c r="U6065" s="3">
        <v>6.1740000000000004</v>
      </c>
      <c r="V6065" t="str">
        <f t="shared" si="188"/>
        <v>Dec-2015</v>
      </c>
      <c r="W6065" s="4">
        <f t="shared" si="189"/>
        <v>0.49000000000000005</v>
      </c>
    </row>
    <row r="6066" spans="1:23" x14ac:dyDescent="0.3">
      <c r="A6066">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s="5">
        <v>3</v>
      </c>
      <c r="T6066" s="4">
        <v>0</v>
      </c>
      <c r="U6066" s="3">
        <v>8.0730000000000004</v>
      </c>
      <c r="V6066" t="str">
        <f t="shared" si="188"/>
        <v>Dec-2015</v>
      </c>
      <c r="W6066" s="4">
        <f t="shared" si="189"/>
        <v>0.45</v>
      </c>
    </row>
    <row r="6067" spans="1:23" x14ac:dyDescent="0.3">
      <c r="A6067">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v>
      </c>
      <c r="S6067" s="5">
        <v>6</v>
      </c>
      <c r="T6067" s="4">
        <v>0.2</v>
      </c>
      <c r="U6067" s="3">
        <v>7.7687999999999997</v>
      </c>
      <c r="V6067" t="str">
        <f t="shared" si="188"/>
        <v>Apr-2015</v>
      </c>
      <c r="W6067" s="4">
        <f t="shared" si="189"/>
        <v>0.32500000000000001</v>
      </c>
    </row>
    <row r="6068" spans="1:23" x14ac:dyDescent="0.3">
      <c r="A6068">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s="3">
        <v>88.96</v>
      </c>
      <c r="S6068" s="5">
        <v>8</v>
      </c>
      <c r="T6068" s="4">
        <v>0.2</v>
      </c>
      <c r="U6068" s="3">
        <v>10.007999999999999</v>
      </c>
      <c r="V6068" t="str">
        <f t="shared" si="188"/>
        <v>Jan-2015</v>
      </c>
      <c r="W6068" s="4">
        <f t="shared" si="189"/>
        <v>0.1125</v>
      </c>
    </row>
    <row r="6069" spans="1:23" x14ac:dyDescent="0.3">
      <c r="A6069">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s="5">
        <v>8</v>
      </c>
      <c r="T6069" s="4">
        <v>0.2</v>
      </c>
      <c r="U6069" s="3">
        <v>-97.176000000000002</v>
      </c>
      <c r="V6069" t="str">
        <f t="shared" si="188"/>
        <v>May-2017</v>
      </c>
      <c r="W6069" s="4">
        <f t="shared" si="189"/>
        <v>-0.1875</v>
      </c>
    </row>
    <row r="6070" spans="1:23" x14ac:dyDescent="0.3">
      <c r="A6070">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s="5">
        <v>1</v>
      </c>
      <c r="T6070" s="4">
        <v>0</v>
      </c>
      <c r="U6070" s="3">
        <v>3.3504</v>
      </c>
      <c r="V6070" t="str">
        <f t="shared" si="188"/>
        <v>May-2017</v>
      </c>
      <c r="W6070" s="4">
        <f t="shared" si="189"/>
        <v>0.48</v>
      </c>
    </row>
    <row r="6071" spans="1:23" x14ac:dyDescent="0.3">
      <c r="A6071">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s="3">
        <v>343.2</v>
      </c>
      <c r="S6071" s="5">
        <v>1</v>
      </c>
      <c r="T6071" s="4">
        <v>0.2</v>
      </c>
      <c r="U6071" s="3">
        <v>38.61</v>
      </c>
      <c r="V6071" t="str">
        <f t="shared" si="188"/>
        <v>May-2017</v>
      </c>
      <c r="W6071" s="4">
        <f t="shared" si="189"/>
        <v>0.1125</v>
      </c>
    </row>
    <row r="6072" spans="1:23" x14ac:dyDescent="0.3">
      <c r="A6072">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s="5">
        <v>3</v>
      </c>
      <c r="T6072" s="4">
        <v>0.2</v>
      </c>
      <c r="U6072" s="3">
        <v>5.9211</v>
      </c>
      <c r="V6072" t="str">
        <f t="shared" si="188"/>
        <v>Aug-2017</v>
      </c>
      <c r="W6072" s="4">
        <f t="shared" si="189"/>
        <v>0.33749999999999997</v>
      </c>
    </row>
    <row r="6073" spans="1:23" x14ac:dyDescent="0.3">
      <c r="A607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s="3">
        <v>152.68799999999999</v>
      </c>
      <c r="S6073" s="5">
        <v>2</v>
      </c>
      <c r="T6073" s="4">
        <v>0.2</v>
      </c>
      <c r="U6073" s="3">
        <v>-26.720400000000001</v>
      </c>
      <c r="V6073" t="str">
        <f t="shared" si="188"/>
        <v>Jan-2016</v>
      </c>
      <c r="W6073" s="4">
        <f t="shared" si="189"/>
        <v>-0.17500000000000002</v>
      </c>
    </row>
    <row r="6074" spans="1:23" x14ac:dyDescent="0.3">
      <c r="A6074">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s="3">
        <v>3.488</v>
      </c>
      <c r="S6074" s="5">
        <v>2</v>
      </c>
      <c r="T6074" s="4">
        <v>0.2</v>
      </c>
      <c r="U6074" s="3">
        <v>0.56679999999999997</v>
      </c>
      <c r="V6074" t="str">
        <f t="shared" si="188"/>
        <v>Jan-2016</v>
      </c>
      <c r="W6074" s="4">
        <f t="shared" si="189"/>
        <v>0.16250000000000001</v>
      </c>
    </row>
    <row r="6075" spans="1:23" x14ac:dyDescent="0.3">
      <c r="A6075">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s="3">
        <v>5.8879999999999999</v>
      </c>
      <c r="S6075" s="5">
        <v>2</v>
      </c>
      <c r="T6075" s="4">
        <v>0.2</v>
      </c>
      <c r="U6075" s="3">
        <v>-1.3248</v>
      </c>
      <c r="V6075" t="str">
        <f t="shared" si="188"/>
        <v>Jan-2016</v>
      </c>
      <c r="W6075" s="4">
        <f t="shared" si="189"/>
        <v>-0.22500000000000001</v>
      </c>
    </row>
    <row r="6076" spans="1:23" x14ac:dyDescent="0.3">
      <c r="A6076">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s="5">
        <v>3</v>
      </c>
      <c r="T6076" s="4">
        <v>0.2</v>
      </c>
      <c r="U6076" s="3">
        <v>51.823799999999999</v>
      </c>
      <c r="V6076" t="str">
        <f t="shared" si="188"/>
        <v>Dec-2017</v>
      </c>
      <c r="W6076" s="4">
        <f t="shared" si="189"/>
        <v>0.33750000000000002</v>
      </c>
    </row>
    <row r="6077" spans="1:23" x14ac:dyDescent="0.3">
      <c r="A6077">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s="5">
        <v>2</v>
      </c>
      <c r="T6077" s="4">
        <v>0</v>
      </c>
      <c r="U6077" s="3">
        <v>2.7061999999999999</v>
      </c>
      <c r="V6077" t="str">
        <f t="shared" si="188"/>
        <v>Dec-2017</v>
      </c>
      <c r="W6077" s="4">
        <f t="shared" si="189"/>
        <v>0.01</v>
      </c>
    </row>
    <row r="6078" spans="1:23" x14ac:dyDescent="0.3">
      <c r="A6078">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v>
      </c>
      <c r="S6078" s="5">
        <v>6</v>
      </c>
      <c r="T6078" s="4">
        <v>0</v>
      </c>
      <c r="U6078" s="3">
        <v>206.316</v>
      </c>
      <c r="V6078" t="str">
        <f t="shared" si="188"/>
        <v>Sep-2016</v>
      </c>
      <c r="W6078" s="4">
        <f t="shared" si="189"/>
        <v>0.44</v>
      </c>
    </row>
    <row r="6079" spans="1:23" x14ac:dyDescent="0.3">
      <c r="A6079">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s="3">
        <v>72.48</v>
      </c>
      <c r="S6079" s="5">
        <v>2</v>
      </c>
      <c r="T6079" s="4">
        <v>0</v>
      </c>
      <c r="U6079" s="3">
        <v>30.441600000000001</v>
      </c>
      <c r="V6079" t="str">
        <f t="shared" si="188"/>
        <v>Sep-2016</v>
      </c>
      <c r="W6079" s="4">
        <f t="shared" si="189"/>
        <v>0.42</v>
      </c>
    </row>
    <row r="6080" spans="1:23" x14ac:dyDescent="0.3">
      <c r="A6080">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s="5">
        <v>3</v>
      </c>
      <c r="T6080" s="4">
        <v>0</v>
      </c>
      <c r="U6080" s="3">
        <v>3.2850000000000001</v>
      </c>
      <c r="V6080" t="str">
        <f t="shared" si="188"/>
        <v>Sep-2016</v>
      </c>
      <c r="W6080" s="4">
        <f t="shared" si="189"/>
        <v>0.30000000000000004</v>
      </c>
    </row>
    <row r="6081" spans="1:23" x14ac:dyDescent="0.3">
      <c r="A6081">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s="5">
        <v>3</v>
      </c>
      <c r="T6081" s="4">
        <v>0</v>
      </c>
      <c r="U6081" s="3">
        <v>61.382399999999997</v>
      </c>
      <c r="V6081" t="str">
        <f t="shared" si="188"/>
        <v>Sep-2016</v>
      </c>
      <c r="W6081" s="4">
        <f t="shared" si="189"/>
        <v>0.32</v>
      </c>
    </row>
    <row r="6082" spans="1:23" x14ac:dyDescent="0.3">
      <c r="A6082">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s="5">
        <v>9</v>
      </c>
      <c r="T6082" s="4">
        <v>0.2</v>
      </c>
      <c r="U6082" s="3">
        <v>7.5528000000000004</v>
      </c>
      <c r="V6082" t="str">
        <f t="shared" si="188"/>
        <v>Aug-2017</v>
      </c>
      <c r="W6082" s="4">
        <f t="shared" si="189"/>
        <v>4.9999999999999996E-2</v>
      </c>
    </row>
    <row r="6083" spans="1:23" x14ac:dyDescent="0.3">
      <c r="A608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s="3">
        <v>25.16</v>
      </c>
      <c r="S6083" s="5">
        <v>5</v>
      </c>
      <c r="T6083" s="4">
        <v>0.6</v>
      </c>
      <c r="U6083" s="3">
        <v>-11.321999999999999</v>
      </c>
      <c r="V6083" t="str">
        <f t="shared" ref="V6083:V6146" si="190">TEXT(D6083,"mmm-yyyy")</f>
        <v>Feb-2014</v>
      </c>
      <c r="W6083" s="4">
        <f t="shared" ref="W6083:W6146" si="191">IF(R6083=0,0,U6083/R6083)</f>
        <v>-0.44999999999999996</v>
      </c>
    </row>
    <row r="6084" spans="1:23" x14ac:dyDescent="0.3">
      <c r="A6084">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s="3">
        <v>6.2160000000000002</v>
      </c>
      <c r="S6084" s="5">
        <v>6</v>
      </c>
      <c r="T6084" s="4">
        <v>0.8</v>
      </c>
      <c r="U6084" s="3">
        <v>-9.6348000000000003</v>
      </c>
      <c r="V6084" t="str">
        <f t="shared" si="190"/>
        <v>Nov-2016</v>
      </c>
      <c r="W6084" s="4">
        <f t="shared" si="191"/>
        <v>-1.55</v>
      </c>
    </row>
    <row r="6085" spans="1:23" x14ac:dyDescent="0.3">
      <c r="A6085">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s="3">
        <v>23.616</v>
      </c>
      <c r="S6085" s="5">
        <v>9</v>
      </c>
      <c r="T6085" s="4">
        <v>0.2</v>
      </c>
      <c r="U6085" s="3">
        <v>2.6568000000000001</v>
      </c>
      <c r="V6085" t="str">
        <f t="shared" si="190"/>
        <v>Nov-2016</v>
      </c>
      <c r="W6085" s="4">
        <f t="shared" si="191"/>
        <v>0.1125</v>
      </c>
    </row>
    <row r="6086" spans="1:23" x14ac:dyDescent="0.3">
      <c r="A6086">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s="3">
        <v>24.032</v>
      </c>
      <c r="S6086" s="5">
        <v>2</v>
      </c>
      <c r="T6086" s="4">
        <v>0.2</v>
      </c>
      <c r="U6086" s="3">
        <v>-0.6008</v>
      </c>
      <c r="V6086" t="str">
        <f t="shared" si="190"/>
        <v>Nov-2016</v>
      </c>
      <c r="W6086" s="4">
        <f t="shared" si="191"/>
        <v>-2.5000000000000001E-2</v>
      </c>
    </row>
    <row r="6087" spans="1:23" x14ac:dyDescent="0.3">
      <c r="A6087">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s="5">
        <v>1</v>
      </c>
      <c r="T6087" s="4">
        <v>0.2</v>
      </c>
      <c r="U6087" s="3">
        <v>0.67859999999999998</v>
      </c>
      <c r="V6087" t="str">
        <f t="shared" si="190"/>
        <v>Nov-2016</v>
      </c>
      <c r="W6087" s="4">
        <f t="shared" si="191"/>
        <v>0.32499999999999996</v>
      </c>
    </row>
    <row r="6088" spans="1:23" x14ac:dyDescent="0.3">
      <c r="A6088">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s="3">
        <v>4.4880000000000004</v>
      </c>
      <c r="S6088" s="5">
        <v>6</v>
      </c>
      <c r="T6088" s="4">
        <v>0.8</v>
      </c>
      <c r="U6088" s="3">
        <v>-6.7320000000000002</v>
      </c>
      <c r="V6088" t="str">
        <f t="shared" si="190"/>
        <v>Nov-2016</v>
      </c>
      <c r="W6088" s="4">
        <f t="shared" si="191"/>
        <v>-1.5</v>
      </c>
    </row>
    <row r="6089" spans="1:23" x14ac:dyDescent="0.3">
      <c r="A6089">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s="5">
        <v>3</v>
      </c>
      <c r="T6089" s="4">
        <v>0</v>
      </c>
      <c r="U6089" s="3">
        <v>12.8568</v>
      </c>
      <c r="V6089" t="str">
        <f t="shared" si="190"/>
        <v>Dec-2015</v>
      </c>
      <c r="W6089" s="4">
        <f t="shared" si="191"/>
        <v>0.44</v>
      </c>
    </row>
    <row r="6090" spans="1:23" x14ac:dyDescent="0.3">
      <c r="A6090">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s="5">
        <v>1</v>
      </c>
      <c r="T6090" s="4">
        <v>0</v>
      </c>
      <c r="U6090" s="3">
        <v>3.1103999999999998</v>
      </c>
      <c r="V6090" t="str">
        <f t="shared" si="190"/>
        <v>Jun-2015</v>
      </c>
      <c r="W6090" s="4">
        <f t="shared" si="191"/>
        <v>0.47999999999999993</v>
      </c>
    </row>
    <row r="6091" spans="1:23" x14ac:dyDescent="0.3">
      <c r="A6091">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s="3">
        <v>1.1879999999999999</v>
      </c>
      <c r="S6091" s="5">
        <v>2</v>
      </c>
      <c r="T6091" s="4">
        <v>0.7</v>
      </c>
      <c r="U6091" s="3">
        <v>-0.99</v>
      </c>
      <c r="V6091" t="str">
        <f t="shared" si="190"/>
        <v>Dec-2017</v>
      </c>
      <c r="W6091" s="4">
        <f t="shared" si="191"/>
        <v>-0.83333333333333337</v>
      </c>
    </row>
    <row r="6092" spans="1:23" x14ac:dyDescent="0.3">
      <c r="A6092">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s="5">
        <v>3</v>
      </c>
      <c r="T6092" s="4">
        <v>0.1</v>
      </c>
      <c r="U6092" s="3">
        <v>18.176400000000001</v>
      </c>
      <c r="V6092" t="str">
        <f t="shared" si="190"/>
        <v>Sep-2017</v>
      </c>
      <c r="W6092" s="4">
        <f t="shared" si="191"/>
        <v>6.6666666666666666E-2</v>
      </c>
    </row>
    <row r="6093" spans="1:23" x14ac:dyDescent="0.3">
      <c r="A609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s="3">
        <v>212.8</v>
      </c>
      <c r="S6093" s="5">
        <v>2</v>
      </c>
      <c r="T6093" s="4">
        <v>0</v>
      </c>
      <c r="U6093" s="3">
        <v>95.76</v>
      </c>
      <c r="V6093" t="str">
        <f t="shared" si="190"/>
        <v>Sep-2017</v>
      </c>
      <c r="W6093" s="4">
        <f t="shared" si="191"/>
        <v>0.45</v>
      </c>
    </row>
    <row r="6094" spans="1:23" x14ac:dyDescent="0.3">
      <c r="A6094">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s="3">
        <v>38.520000000000003</v>
      </c>
      <c r="S6094" s="5">
        <v>9</v>
      </c>
      <c r="T6094" s="4">
        <v>0</v>
      </c>
      <c r="U6094" s="3">
        <v>18.104399999999998</v>
      </c>
      <c r="V6094" t="str">
        <f t="shared" si="190"/>
        <v>Sep-2017</v>
      </c>
      <c r="W6094" s="4">
        <f t="shared" si="191"/>
        <v>0.46999999999999992</v>
      </c>
    </row>
    <row r="6095" spans="1:23" x14ac:dyDescent="0.3">
      <c r="A6095">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s="5">
        <v>2</v>
      </c>
      <c r="T6095" s="4">
        <v>0</v>
      </c>
      <c r="U6095" s="3">
        <v>21.792000000000002</v>
      </c>
      <c r="V6095" t="str">
        <f t="shared" si="190"/>
        <v>Sep-2017</v>
      </c>
      <c r="W6095" s="4">
        <f t="shared" si="191"/>
        <v>0.30000000000000004</v>
      </c>
    </row>
    <row r="6096" spans="1:23" x14ac:dyDescent="0.3">
      <c r="A6096">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s="5">
        <v>4</v>
      </c>
      <c r="T6096" s="4">
        <v>0</v>
      </c>
      <c r="U6096" s="3">
        <v>12.712</v>
      </c>
      <c r="V6096" t="str">
        <f t="shared" si="190"/>
        <v>Sep-2017</v>
      </c>
      <c r="W6096" s="4">
        <f t="shared" si="191"/>
        <v>0.28000000000000003</v>
      </c>
    </row>
    <row r="6097" spans="1:23" x14ac:dyDescent="0.3">
      <c r="A6097">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s="5">
        <v>2</v>
      </c>
      <c r="T6097" s="4">
        <v>0</v>
      </c>
      <c r="U6097" s="3">
        <v>6.3296000000000001</v>
      </c>
      <c r="V6097" t="str">
        <f t="shared" si="190"/>
        <v>Sep-2017</v>
      </c>
      <c r="W6097" s="4">
        <f t="shared" si="191"/>
        <v>0.46</v>
      </c>
    </row>
    <row r="6098" spans="1:23" x14ac:dyDescent="0.3">
      <c r="A6098">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s="5">
        <v>1</v>
      </c>
      <c r="T6098" s="4">
        <v>0.1</v>
      </c>
      <c r="U6098" s="3">
        <v>8.0991</v>
      </c>
      <c r="V6098" t="str">
        <f t="shared" si="190"/>
        <v>Sep-2017</v>
      </c>
      <c r="W6098" s="4">
        <f t="shared" si="191"/>
        <v>0.1</v>
      </c>
    </row>
    <row r="6099" spans="1:23" x14ac:dyDescent="0.3">
      <c r="A6099">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s="5">
        <v>3</v>
      </c>
      <c r="T6099" s="4">
        <v>0.2</v>
      </c>
      <c r="U6099" s="3">
        <v>3.9771000000000001</v>
      </c>
      <c r="V6099" t="str">
        <f t="shared" si="190"/>
        <v>Sep-2017</v>
      </c>
      <c r="W6099" s="4">
        <f t="shared" si="191"/>
        <v>0.33749999999999997</v>
      </c>
    </row>
    <row r="6100" spans="1:23" x14ac:dyDescent="0.3">
      <c r="A6100">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s="5">
        <v>2</v>
      </c>
      <c r="T6100" s="4">
        <v>0</v>
      </c>
      <c r="U6100" s="3">
        <v>1.7876000000000001</v>
      </c>
      <c r="V6100" t="str">
        <f t="shared" si="190"/>
        <v>Sep-2017</v>
      </c>
      <c r="W6100" s="4">
        <f t="shared" si="191"/>
        <v>0.41</v>
      </c>
    </row>
    <row r="6101" spans="1:23" x14ac:dyDescent="0.3">
      <c r="A6101">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v>
      </c>
      <c r="S6101" s="5">
        <v>11</v>
      </c>
      <c r="T6101" s="4">
        <v>0.1</v>
      </c>
      <c r="U6101" s="3">
        <v>609.71569999999997</v>
      </c>
      <c r="V6101" t="str">
        <f t="shared" si="190"/>
        <v>Sep-2017</v>
      </c>
      <c r="W6101" s="4">
        <f t="shared" si="191"/>
        <v>0.21111111111111111</v>
      </c>
    </row>
    <row r="6102" spans="1:23" x14ac:dyDescent="0.3">
      <c r="A6102">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s="5">
        <v>2</v>
      </c>
      <c r="T6102" s="4">
        <v>0</v>
      </c>
      <c r="U6102" s="3">
        <v>350.90820000000002</v>
      </c>
      <c r="V6102" t="str">
        <f t="shared" si="190"/>
        <v>Sep-2017</v>
      </c>
      <c r="W6102" s="4">
        <f t="shared" si="191"/>
        <v>0.27</v>
      </c>
    </row>
    <row r="6103" spans="1:23" x14ac:dyDescent="0.3">
      <c r="A610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s="5">
        <v>5</v>
      </c>
      <c r="T6103" s="4">
        <v>0.1</v>
      </c>
      <c r="U6103" s="3">
        <v>375.73500000000001</v>
      </c>
      <c r="V6103" t="str">
        <f t="shared" si="190"/>
        <v>Sep-2017</v>
      </c>
      <c r="W6103" s="4">
        <f t="shared" si="191"/>
        <v>0.16666666666666669</v>
      </c>
    </row>
    <row r="6104" spans="1:23" x14ac:dyDescent="0.3">
      <c r="A6104">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v>
      </c>
      <c r="S6104" s="5">
        <v>3</v>
      </c>
      <c r="T6104" s="4">
        <v>0</v>
      </c>
      <c r="U6104" s="3">
        <v>28.3095</v>
      </c>
      <c r="V6104" t="str">
        <f t="shared" si="190"/>
        <v>Sep-2017</v>
      </c>
      <c r="W6104" s="4">
        <f t="shared" si="191"/>
        <v>0.27</v>
      </c>
    </row>
    <row r="6105" spans="1:23" x14ac:dyDescent="0.3">
      <c r="A6105">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s="5">
        <v>3</v>
      </c>
      <c r="T6105" s="4">
        <v>0</v>
      </c>
      <c r="U6105" s="3">
        <v>20.389800000000001</v>
      </c>
      <c r="V6105" t="str">
        <f t="shared" si="190"/>
        <v>Sep-2017</v>
      </c>
      <c r="W6105" s="4">
        <f t="shared" si="191"/>
        <v>0.34</v>
      </c>
    </row>
    <row r="6106" spans="1:23" x14ac:dyDescent="0.3">
      <c r="A6106">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s="3">
        <v>314.53199999999998</v>
      </c>
      <c r="S6106" s="5">
        <v>2</v>
      </c>
      <c r="T6106" s="4">
        <v>0.4</v>
      </c>
      <c r="U6106" s="3">
        <v>-83.875200000000007</v>
      </c>
      <c r="V6106" t="str">
        <f t="shared" si="190"/>
        <v>Aug-2017</v>
      </c>
      <c r="W6106" s="4">
        <f t="shared" si="191"/>
        <v>-0.26666666666666672</v>
      </c>
    </row>
    <row r="6107" spans="1:23" x14ac:dyDescent="0.3">
      <c r="A6107">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s="5">
        <v>4</v>
      </c>
      <c r="T6107" s="4">
        <v>0.2</v>
      </c>
      <c r="U6107" s="3">
        <v>3.5783999999999998</v>
      </c>
      <c r="V6107" t="str">
        <f t="shared" si="190"/>
        <v>Jun-2015</v>
      </c>
      <c r="W6107" s="4">
        <f t="shared" si="191"/>
        <v>0.26250000000000001</v>
      </c>
    </row>
    <row r="6108" spans="1:23" x14ac:dyDescent="0.3">
      <c r="A6108">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19.431999999999999</v>
      </c>
      <c r="S6108" s="5">
        <v>2</v>
      </c>
      <c r="T6108" s="4">
        <v>0.8</v>
      </c>
      <c r="U6108" s="3">
        <v>-49.551600000000001</v>
      </c>
      <c r="V6108" t="str">
        <f t="shared" si="190"/>
        <v>Dec-2014</v>
      </c>
      <c r="W6108" s="4">
        <f t="shared" si="191"/>
        <v>-2.5500000000000003</v>
      </c>
    </row>
    <row r="6109" spans="1:23" x14ac:dyDescent="0.3">
      <c r="A6109">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s="5">
        <v>5</v>
      </c>
      <c r="T6109" s="4">
        <v>0.2</v>
      </c>
      <c r="U6109" s="3">
        <v>-8.18</v>
      </c>
      <c r="V6109" t="str">
        <f t="shared" si="190"/>
        <v>Dec-2014</v>
      </c>
      <c r="W6109" s="4">
        <f t="shared" si="191"/>
        <v>-0.125</v>
      </c>
    </row>
    <row r="6110" spans="1:23" x14ac:dyDescent="0.3">
      <c r="A6110">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s="3">
        <v>6</v>
      </c>
      <c r="S6110" s="5">
        <v>2</v>
      </c>
      <c r="T6110" s="4">
        <v>0.2</v>
      </c>
      <c r="U6110" s="3">
        <v>2.1</v>
      </c>
      <c r="V6110" t="str">
        <f t="shared" si="190"/>
        <v>Sep-2016</v>
      </c>
      <c r="W6110" s="4">
        <f t="shared" si="191"/>
        <v>0.35000000000000003</v>
      </c>
    </row>
    <row r="6111" spans="1:23" x14ac:dyDescent="0.3">
      <c r="A6111">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s="3">
        <v>1.9079999999999999</v>
      </c>
      <c r="S6111" s="5">
        <v>3</v>
      </c>
      <c r="T6111" s="4">
        <v>0.8</v>
      </c>
      <c r="U6111" s="3">
        <v>-3.2435999999999998</v>
      </c>
      <c r="V6111" t="str">
        <f t="shared" si="190"/>
        <v>Sep-2016</v>
      </c>
      <c r="W6111" s="4">
        <f t="shared" si="191"/>
        <v>-1.7</v>
      </c>
    </row>
    <row r="6112" spans="1:23" x14ac:dyDescent="0.3">
      <c r="A6112">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s="3">
        <v>1474.8019999999999</v>
      </c>
      <c r="S6112" s="5">
        <v>7</v>
      </c>
      <c r="T6112" s="4">
        <v>0.3</v>
      </c>
      <c r="U6112" s="3">
        <v>-21.0686</v>
      </c>
      <c r="V6112" t="str">
        <f t="shared" si="190"/>
        <v>Nov-2016</v>
      </c>
      <c r="W6112" s="4">
        <f t="shared" si="191"/>
        <v>-1.4285714285714287E-2</v>
      </c>
    </row>
    <row r="6113" spans="1:23" x14ac:dyDescent="0.3">
      <c r="A611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s="3">
        <v>110.096</v>
      </c>
      <c r="S6113" s="5">
        <v>2</v>
      </c>
      <c r="T6113" s="4">
        <v>0.2</v>
      </c>
      <c r="U6113" s="3">
        <v>33.028799999999997</v>
      </c>
      <c r="V6113" t="str">
        <f t="shared" si="190"/>
        <v>Nov-2016</v>
      </c>
      <c r="W6113" s="4">
        <f t="shared" si="191"/>
        <v>0.3</v>
      </c>
    </row>
    <row r="6114" spans="1:23" x14ac:dyDescent="0.3">
      <c r="A6114">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s="3">
        <v>16.751999999999999</v>
      </c>
      <c r="S6114" s="5">
        <v>6</v>
      </c>
      <c r="T6114" s="4">
        <v>0.2</v>
      </c>
      <c r="U6114" s="3">
        <v>5.4443999999999999</v>
      </c>
      <c r="V6114" t="str">
        <f t="shared" si="190"/>
        <v>Nov-2016</v>
      </c>
      <c r="W6114" s="4">
        <f t="shared" si="191"/>
        <v>0.32500000000000001</v>
      </c>
    </row>
    <row r="6115" spans="1:23" x14ac:dyDescent="0.3">
      <c r="A6115">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s="3">
        <v>1537.0740000000001</v>
      </c>
      <c r="S6115" s="5">
        <v>9</v>
      </c>
      <c r="T6115" s="4">
        <v>0.3</v>
      </c>
      <c r="U6115" s="3">
        <v>0</v>
      </c>
      <c r="V6115" t="str">
        <f t="shared" si="190"/>
        <v>Nov-2016</v>
      </c>
      <c r="W6115" s="4">
        <f t="shared" si="191"/>
        <v>0</v>
      </c>
    </row>
    <row r="6116" spans="1:23" x14ac:dyDescent="0.3">
      <c r="A6116">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s="3">
        <v>449.37200000000001</v>
      </c>
      <c r="S6116" s="5">
        <v>2</v>
      </c>
      <c r="T6116" s="4">
        <v>0.3</v>
      </c>
      <c r="U6116" s="3">
        <v>-12.8392</v>
      </c>
      <c r="V6116" t="str">
        <f t="shared" si="190"/>
        <v>Nov-2016</v>
      </c>
      <c r="W6116" s="4">
        <f t="shared" si="191"/>
        <v>-2.8571428571428571E-2</v>
      </c>
    </row>
    <row r="6117" spans="1:23" x14ac:dyDescent="0.3">
      <c r="A6117">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s="3">
        <v>41.904000000000003</v>
      </c>
      <c r="S6117" s="5">
        <v>6</v>
      </c>
      <c r="T6117" s="4">
        <v>0.2</v>
      </c>
      <c r="U6117" s="3">
        <v>14.1426</v>
      </c>
      <c r="V6117" t="str">
        <f t="shared" si="190"/>
        <v>Mar-2016</v>
      </c>
      <c r="W6117" s="4">
        <f t="shared" si="191"/>
        <v>0.33749999999999997</v>
      </c>
    </row>
    <row r="6118" spans="1:23" x14ac:dyDescent="0.3">
      <c r="A6118">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s="3">
        <v>2279.96</v>
      </c>
      <c r="S6118" s="5">
        <v>4</v>
      </c>
      <c r="T6118" s="4">
        <v>0</v>
      </c>
      <c r="U6118" s="3">
        <v>592.78959999999995</v>
      </c>
      <c r="V6118" t="str">
        <f t="shared" si="190"/>
        <v>Nov-2016</v>
      </c>
      <c r="W6118" s="4">
        <f t="shared" si="191"/>
        <v>0.25999999999999995</v>
      </c>
    </row>
    <row r="6119" spans="1:23" x14ac:dyDescent="0.3">
      <c r="A6119">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v>
      </c>
      <c r="S6119" s="5">
        <v>3</v>
      </c>
      <c r="T6119" s="4">
        <v>0</v>
      </c>
      <c r="U6119" s="3">
        <v>6.8723999999999998</v>
      </c>
      <c r="V6119" t="str">
        <f t="shared" si="190"/>
        <v>Nov-2016</v>
      </c>
      <c r="W6119" s="4">
        <f t="shared" si="191"/>
        <v>0.46</v>
      </c>
    </row>
    <row r="6120" spans="1:23" x14ac:dyDescent="0.3">
      <c r="A6120">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s="5">
        <v>3</v>
      </c>
      <c r="T6120" s="4">
        <v>0.2</v>
      </c>
      <c r="U6120" s="3">
        <v>19.197600000000001</v>
      </c>
      <c r="V6120" t="str">
        <f t="shared" si="190"/>
        <v>Sep-2017</v>
      </c>
      <c r="W6120" s="4">
        <f t="shared" si="191"/>
        <v>0.1</v>
      </c>
    </row>
    <row r="6121" spans="1:23" x14ac:dyDescent="0.3">
      <c r="A6121">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s="5">
        <v>3</v>
      </c>
      <c r="T6121" s="4">
        <v>0.2</v>
      </c>
      <c r="U6121" s="3">
        <v>6.5537999999999998</v>
      </c>
      <c r="V6121" t="str">
        <f t="shared" si="190"/>
        <v>Sep-2017</v>
      </c>
      <c r="W6121" s="4">
        <f t="shared" si="191"/>
        <v>0.27499999999999997</v>
      </c>
    </row>
    <row r="6122" spans="1:23" x14ac:dyDescent="0.3">
      <c r="A6122">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s="5">
        <v>8</v>
      </c>
      <c r="T6122" s="4">
        <v>0.2</v>
      </c>
      <c r="U6122" s="3">
        <v>61.382399999999997</v>
      </c>
      <c r="V6122" t="str">
        <f t="shared" si="190"/>
        <v>Sep-2017</v>
      </c>
      <c r="W6122" s="4">
        <f t="shared" si="191"/>
        <v>0.15</v>
      </c>
    </row>
    <row r="6123" spans="1:23" x14ac:dyDescent="0.3">
      <c r="A612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72.587999999999994</v>
      </c>
      <c r="S6123" s="5">
        <v>2</v>
      </c>
      <c r="T6123" s="4">
        <v>0.7</v>
      </c>
      <c r="U6123" s="3">
        <v>-128.2388</v>
      </c>
      <c r="V6123" t="str">
        <f t="shared" si="190"/>
        <v>Sep-2017</v>
      </c>
      <c r="W6123" s="4">
        <f t="shared" si="191"/>
        <v>-1.7666666666666668</v>
      </c>
    </row>
    <row r="6124" spans="1:23" x14ac:dyDescent="0.3">
      <c r="A6124">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s="3">
        <v>61.567999999999998</v>
      </c>
      <c r="S6124" s="5">
        <v>2</v>
      </c>
      <c r="T6124" s="4">
        <v>0.2</v>
      </c>
      <c r="U6124" s="3">
        <v>4.6176000000000004</v>
      </c>
      <c r="V6124" t="str">
        <f t="shared" si="190"/>
        <v>Dec-2017</v>
      </c>
      <c r="W6124" s="4">
        <f t="shared" si="191"/>
        <v>7.5000000000000011E-2</v>
      </c>
    </row>
    <row r="6125" spans="1:23" x14ac:dyDescent="0.3">
      <c r="A6125">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s="3">
        <v>20.96</v>
      </c>
      <c r="S6125" s="5">
        <v>4</v>
      </c>
      <c r="T6125" s="4">
        <v>0.2</v>
      </c>
      <c r="U6125" s="3">
        <v>6.8120000000000003</v>
      </c>
      <c r="V6125" t="str">
        <f t="shared" si="190"/>
        <v>Sep-2015</v>
      </c>
      <c r="W6125" s="4">
        <f t="shared" si="191"/>
        <v>0.32500000000000001</v>
      </c>
    </row>
    <row r="6126" spans="1:23" x14ac:dyDescent="0.3">
      <c r="A6126">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s="5">
        <v>5</v>
      </c>
      <c r="T6126" s="4">
        <v>0</v>
      </c>
      <c r="U6126" s="3">
        <v>8.5024999999999995</v>
      </c>
      <c r="V6126" t="str">
        <f t="shared" si="190"/>
        <v>Jun-2017</v>
      </c>
      <c r="W6126" s="4">
        <f t="shared" si="191"/>
        <v>0.19</v>
      </c>
    </row>
    <row r="6127" spans="1:23" x14ac:dyDescent="0.3">
      <c r="A6127">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s="3">
        <v>11.96</v>
      </c>
      <c r="S6127" s="5">
        <v>2</v>
      </c>
      <c r="T6127" s="4">
        <v>0</v>
      </c>
      <c r="U6127" s="3">
        <v>5.3819999999999997</v>
      </c>
      <c r="V6127" t="str">
        <f t="shared" si="190"/>
        <v>Jun-2017</v>
      </c>
      <c r="W6127" s="4">
        <f t="shared" si="191"/>
        <v>0.44999999999999996</v>
      </c>
    </row>
    <row r="6128" spans="1:23" x14ac:dyDescent="0.3">
      <c r="A6128">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s="5">
        <v>1</v>
      </c>
      <c r="T6128" s="4">
        <v>0.2</v>
      </c>
      <c r="U6128" s="3">
        <v>1.2714000000000001</v>
      </c>
      <c r="V6128" t="str">
        <f t="shared" si="190"/>
        <v>Jun-2017</v>
      </c>
      <c r="W6128" s="4">
        <f t="shared" si="191"/>
        <v>0.32500000000000001</v>
      </c>
    </row>
    <row r="6129" spans="1:23" x14ac:dyDescent="0.3">
      <c r="A6129">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327.99599999999998</v>
      </c>
      <c r="S6129" s="5">
        <v>6</v>
      </c>
      <c r="T6129" s="4">
        <v>0.1</v>
      </c>
      <c r="U6129" s="3">
        <v>54.665999999999997</v>
      </c>
      <c r="V6129" t="str">
        <f t="shared" si="190"/>
        <v>Apr-2016</v>
      </c>
      <c r="W6129" s="4">
        <f t="shared" si="191"/>
        <v>0.16666666666666666</v>
      </c>
    </row>
    <row r="6130" spans="1:23" x14ac:dyDescent="0.3">
      <c r="A6130">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s="3">
        <v>49.408000000000001</v>
      </c>
      <c r="S6130" s="5">
        <v>4</v>
      </c>
      <c r="T6130" s="4">
        <v>0.2</v>
      </c>
      <c r="U6130" s="3">
        <v>18.527999999999999</v>
      </c>
      <c r="V6130" t="str">
        <f t="shared" si="190"/>
        <v>Oct-2014</v>
      </c>
      <c r="W6130" s="4">
        <f t="shared" si="191"/>
        <v>0.37499999999999994</v>
      </c>
    </row>
    <row r="6131" spans="1:23" x14ac:dyDescent="0.3">
      <c r="A6131">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s="3">
        <v>53.25</v>
      </c>
      <c r="S6131" s="5">
        <v>3</v>
      </c>
      <c r="T6131" s="4">
        <v>0</v>
      </c>
      <c r="U6131" s="3">
        <v>20.767499999999998</v>
      </c>
      <c r="V6131" t="str">
        <f t="shared" si="190"/>
        <v>Apr-2017</v>
      </c>
      <c r="W6131" s="4">
        <f t="shared" si="191"/>
        <v>0.38999999999999996</v>
      </c>
    </row>
    <row r="6132" spans="1:23" x14ac:dyDescent="0.3">
      <c r="A6132">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s="3">
        <v>3.76</v>
      </c>
      <c r="S6132" s="5">
        <v>2</v>
      </c>
      <c r="T6132" s="4">
        <v>0</v>
      </c>
      <c r="U6132" s="3">
        <v>1.3160000000000001</v>
      </c>
      <c r="V6132" t="str">
        <f t="shared" si="190"/>
        <v>Apr-2017</v>
      </c>
      <c r="W6132" s="4">
        <f t="shared" si="191"/>
        <v>0.35000000000000003</v>
      </c>
    </row>
    <row r="6133" spans="1:23" x14ac:dyDescent="0.3">
      <c r="A613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s="5">
        <v>14</v>
      </c>
      <c r="T6133" s="4">
        <v>0.1</v>
      </c>
      <c r="U6133" s="3">
        <v>161.9674</v>
      </c>
      <c r="V6133" t="str">
        <f t="shared" si="190"/>
        <v>Dec-2014</v>
      </c>
      <c r="W6133" s="4">
        <f t="shared" si="191"/>
        <v>0.21111111111111108</v>
      </c>
    </row>
    <row r="6134" spans="1:23" x14ac:dyDescent="0.3">
      <c r="A6134">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s="3">
        <v>163.96</v>
      </c>
      <c r="S6134" s="5">
        <v>5</v>
      </c>
      <c r="T6134" s="4">
        <v>0.2</v>
      </c>
      <c r="U6134" s="3">
        <v>59.435499999999998</v>
      </c>
      <c r="V6134" t="str">
        <f t="shared" si="190"/>
        <v>Sep-2017</v>
      </c>
      <c r="W6134" s="4">
        <f t="shared" si="191"/>
        <v>0.36249999999999999</v>
      </c>
    </row>
    <row r="6135" spans="1:23" x14ac:dyDescent="0.3">
      <c r="A6135">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s="3">
        <v>161.28</v>
      </c>
      <c r="S6135" s="5">
        <v>2</v>
      </c>
      <c r="T6135" s="4">
        <v>0.2</v>
      </c>
      <c r="U6135" s="3">
        <v>12.096</v>
      </c>
      <c r="V6135" t="str">
        <f t="shared" si="190"/>
        <v>Aug-2016</v>
      </c>
      <c r="W6135" s="4">
        <f t="shared" si="191"/>
        <v>7.4999999999999997E-2</v>
      </c>
    </row>
    <row r="6136" spans="1:23" x14ac:dyDescent="0.3">
      <c r="A6136">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s="3">
        <v>192.8</v>
      </c>
      <c r="S6136" s="5">
        <v>4</v>
      </c>
      <c r="T6136" s="4">
        <v>0</v>
      </c>
      <c r="U6136" s="3">
        <v>55.911999999999999</v>
      </c>
      <c r="V6136" t="str">
        <f t="shared" si="190"/>
        <v>Nov-2016</v>
      </c>
      <c r="W6136" s="4">
        <f t="shared" si="191"/>
        <v>0.28999999999999998</v>
      </c>
    </row>
    <row r="6137" spans="1:23" x14ac:dyDescent="0.3">
      <c r="A6137">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s="3">
        <v>27.696000000000002</v>
      </c>
      <c r="S6137" s="5">
        <v>3</v>
      </c>
      <c r="T6137" s="4">
        <v>0.2</v>
      </c>
      <c r="U6137" s="3">
        <v>3.4620000000000002</v>
      </c>
      <c r="V6137" t="str">
        <f t="shared" si="190"/>
        <v>Oct-2015</v>
      </c>
      <c r="W6137" s="4">
        <f t="shared" si="191"/>
        <v>0.125</v>
      </c>
    </row>
    <row r="6138" spans="1:23" x14ac:dyDescent="0.3">
      <c r="A6138">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s="3">
        <v>73.164000000000001</v>
      </c>
      <c r="S6138" s="5">
        <v>6</v>
      </c>
      <c r="T6138" s="4">
        <v>0.8</v>
      </c>
      <c r="U6138" s="3">
        <v>-186.56819999999999</v>
      </c>
      <c r="V6138" t="str">
        <f t="shared" si="190"/>
        <v>Oct-2015</v>
      </c>
      <c r="W6138" s="4">
        <f t="shared" si="191"/>
        <v>-2.5499999999999998</v>
      </c>
    </row>
    <row r="6139" spans="1:23" x14ac:dyDescent="0.3">
      <c r="A6139">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s="3">
        <v>32.064</v>
      </c>
      <c r="S6139" s="5">
        <v>6</v>
      </c>
      <c r="T6139" s="4">
        <v>0.2</v>
      </c>
      <c r="U6139" s="3">
        <v>11.2224</v>
      </c>
      <c r="V6139" t="str">
        <f t="shared" si="190"/>
        <v>Nov-2016</v>
      </c>
      <c r="W6139" s="4">
        <f t="shared" si="191"/>
        <v>0.35000000000000003</v>
      </c>
    </row>
    <row r="6140" spans="1:23" x14ac:dyDescent="0.3">
      <c r="A6140">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s="5">
        <v>2</v>
      </c>
      <c r="T6140" s="4">
        <v>0.15</v>
      </c>
      <c r="U6140" s="3">
        <v>-12.098000000000001</v>
      </c>
      <c r="V6140" t="str">
        <f t="shared" si="190"/>
        <v>Apr-2014</v>
      </c>
      <c r="W6140" s="4">
        <f t="shared" si="191"/>
        <v>-5.8823529411764712E-2</v>
      </c>
    </row>
    <row r="6141" spans="1:23" x14ac:dyDescent="0.3">
      <c r="A6141">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s="3">
        <v>115.44</v>
      </c>
      <c r="S6141" s="5">
        <v>3</v>
      </c>
      <c r="T6141" s="4">
        <v>0</v>
      </c>
      <c r="U6141" s="3">
        <v>30.014399999999998</v>
      </c>
      <c r="V6141" t="str">
        <f t="shared" si="190"/>
        <v>Apr-2015</v>
      </c>
      <c r="W6141" s="4">
        <f t="shared" si="191"/>
        <v>0.26</v>
      </c>
    </row>
    <row r="6142" spans="1:23" x14ac:dyDescent="0.3">
      <c r="A6142">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s="3">
        <v>274.8</v>
      </c>
      <c r="S6142" s="5">
        <v>5</v>
      </c>
      <c r="T6142" s="4">
        <v>0</v>
      </c>
      <c r="U6142" s="3">
        <v>134.65199999999999</v>
      </c>
      <c r="V6142" t="str">
        <f t="shared" si="190"/>
        <v>Jul-2017</v>
      </c>
      <c r="W6142" s="4">
        <f t="shared" si="191"/>
        <v>0.48999999999999994</v>
      </c>
    </row>
    <row r="6143" spans="1:23" x14ac:dyDescent="0.3">
      <c r="A614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s="5">
        <v>4</v>
      </c>
      <c r="T6143" s="4">
        <v>0</v>
      </c>
      <c r="U6143" s="3">
        <v>3.9127999999999998</v>
      </c>
      <c r="V6143" t="str">
        <f t="shared" si="190"/>
        <v>Jul-2017</v>
      </c>
      <c r="W6143" s="4">
        <f t="shared" si="191"/>
        <v>0.02</v>
      </c>
    </row>
    <row r="6144" spans="1:23" x14ac:dyDescent="0.3">
      <c r="A6144">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s="5">
        <v>2</v>
      </c>
      <c r="T6144" s="4">
        <v>0</v>
      </c>
      <c r="U6144" s="3">
        <v>74.8142</v>
      </c>
      <c r="V6144" t="str">
        <f t="shared" si="190"/>
        <v>Jul-2017</v>
      </c>
      <c r="W6144" s="4">
        <f t="shared" si="191"/>
        <v>0.28999999999999998</v>
      </c>
    </row>
    <row r="6145" spans="1:23" x14ac:dyDescent="0.3">
      <c r="A6145">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s="3">
        <v>119.04</v>
      </c>
      <c r="S6145" s="5">
        <v>6</v>
      </c>
      <c r="T6145" s="4">
        <v>0</v>
      </c>
      <c r="U6145" s="3">
        <v>48.806399999999996</v>
      </c>
      <c r="V6145" t="str">
        <f t="shared" si="190"/>
        <v>Jul-2017</v>
      </c>
      <c r="W6145" s="4">
        <f t="shared" si="191"/>
        <v>0.41</v>
      </c>
    </row>
    <row r="6146" spans="1:23" x14ac:dyDescent="0.3">
      <c r="A6146">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s="5">
        <v>3</v>
      </c>
      <c r="T6146" s="4">
        <v>0</v>
      </c>
      <c r="U6146" s="3">
        <v>9.2322000000000006</v>
      </c>
      <c r="V6146" t="str">
        <f t="shared" si="190"/>
        <v>Jul-2017</v>
      </c>
      <c r="W6146" s="4">
        <f t="shared" si="191"/>
        <v>0.46</v>
      </c>
    </row>
    <row r="6147" spans="1:23" x14ac:dyDescent="0.3">
      <c r="A6147">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s="3">
        <v>11.76</v>
      </c>
      <c r="S6147" s="5">
        <v>4</v>
      </c>
      <c r="T6147" s="4">
        <v>0</v>
      </c>
      <c r="U6147" s="3">
        <v>3.1751999999999998</v>
      </c>
      <c r="V6147" t="str">
        <f t="shared" ref="V6147:V6210" si="192">TEXT(D6147,"mmm-yyyy")</f>
        <v>Dec-2014</v>
      </c>
      <c r="W6147" s="4">
        <f t="shared" ref="W6147:W6210" si="193">IF(R6147=0,0,U6147/R6147)</f>
        <v>0.26999999999999996</v>
      </c>
    </row>
    <row r="6148" spans="1:23" x14ac:dyDescent="0.3">
      <c r="A6148">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s="3">
        <v>11.76</v>
      </c>
      <c r="S6148" s="5">
        <v>4</v>
      </c>
      <c r="T6148" s="4">
        <v>0</v>
      </c>
      <c r="U6148" s="3">
        <v>3.1751999999999998</v>
      </c>
      <c r="V6148" t="str">
        <f t="shared" si="192"/>
        <v>Nov-2017</v>
      </c>
      <c r="W6148" s="4">
        <f t="shared" si="193"/>
        <v>0.26999999999999996</v>
      </c>
    </row>
    <row r="6149" spans="1:23" x14ac:dyDescent="0.3">
      <c r="A6149">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s="3">
        <v>40.735999999999997</v>
      </c>
      <c r="S6149" s="5">
        <v>2</v>
      </c>
      <c r="T6149" s="4">
        <v>0.2</v>
      </c>
      <c r="U6149" s="3">
        <v>14.7668</v>
      </c>
      <c r="V6149" t="str">
        <f t="shared" si="192"/>
        <v>Nov-2017</v>
      </c>
      <c r="W6149" s="4">
        <f t="shared" si="193"/>
        <v>0.36250000000000004</v>
      </c>
    </row>
    <row r="6150" spans="1:23" x14ac:dyDescent="0.3">
      <c r="A6150">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s="3">
        <v>201.584</v>
      </c>
      <c r="S6150" s="5">
        <v>2</v>
      </c>
      <c r="T6150" s="4">
        <v>0.2</v>
      </c>
      <c r="U6150" s="3">
        <v>12.599</v>
      </c>
      <c r="V6150" t="str">
        <f t="shared" si="192"/>
        <v>Jun-2016</v>
      </c>
      <c r="W6150" s="4">
        <f t="shared" si="193"/>
        <v>6.25E-2</v>
      </c>
    </row>
    <row r="6151" spans="1:23" x14ac:dyDescent="0.3">
      <c r="A6151">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s="3">
        <v>340.70400000000001</v>
      </c>
      <c r="S6151" s="5">
        <v>6</v>
      </c>
      <c r="T6151" s="4">
        <v>0.2</v>
      </c>
      <c r="U6151" s="3">
        <v>-34.070399999999999</v>
      </c>
      <c r="V6151" t="str">
        <f t="shared" si="192"/>
        <v>Dec-2017</v>
      </c>
      <c r="W6151" s="4">
        <f t="shared" si="193"/>
        <v>-9.9999999999999992E-2</v>
      </c>
    </row>
    <row r="6152" spans="1:23" x14ac:dyDescent="0.3">
      <c r="A6152">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s="3">
        <v>354.9</v>
      </c>
      <c r="S6152" s="5">
        <v>5</v>
      </c>
      <c r="T6152" s="4">
        <v>0</v>
      </c>
      <c r="U6152" s="3">
        <v>88.724999999999994</v>
      </c>
      <c r="V6152" t="str">
        <f t="shared" si="192"/>
        <v>Apr-2016</v>
      </c>
      <c r="W6152" s="4">
        <f t="shared" si="193"/>
        <v>0.25</v>
      </c>
    </row>
    <row r="6153" spans="1:23" x14ac:dyDescent="0.3">
      <c r="A615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s="3">
        <v>1198.33</v>
      </c>
      <c r="S6153" s="5">
        <v>10</v>
      </c>
      <c r="T6153" s="4">
        <v>0.15</v>
      </c>
      <c r="U6153" s="3">
        <v>70.489999999999995</v>
      </c>
      <c r="V6153" t="str">
        <f t="shared" si="192"/>
        <v>Mar-2014</v>
      </c>
      <c r="W6153" s="4">
        <f t="shared" si="193"/>
        <v>5.8823529411764705E-2</v>
      </c>
    </row>
    <row r="6154" spans="1:23" x14ac:dyDescent="0.3">
      <c r="A6154">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s="5">
        <v>4</v>
      </c>
      <c r="T6154" s="4">
        <v>0</v>
      </c>
      <c r="U6154" s="3">
        <v>0.87919999999999998</v>
      </c>
      <c r="V6154" t="str">
        <f t="shared" si="192"/>
        <v>Jul-2017</v>
      </c>
      <c r="W6154" s="4">
        <f t="shared" si="193"/>
        <v>0.01</v>
      </c>
    </row>
    <row r="6155" spans="1:23" x14ac:dyDescent="0.3">
      <c r="A6155">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s="3">
        <v>51.968000000000004</v>
      </c>
      <c r="S6155" s="5">
        <v>2</v>
      </c>
      <c r="T6155" s="4">
        <v>0.2</v>
      </c>
      <c r="U6155" s="3">
        <v>10.393599999999999</v>
      </c>
      <c r="V6155" t="str">
        <f t="shared" si="192"/>
        <v>Apr-2017</v>
      </c>
      <c r="W6155" s="4">
        <f t="shared" si="193"/>
        <v>0.19999999999999998</v>
      </c>
    </row>
    <row r="6156" spans="1:23" x14ac:dyDescent="0.3">
      <c r="A6156">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51.335999999999999</v>
      </c>
      <c r="S6156" s="5">
        <v>3</v>
      </c>
      <c r="T6156" s="4">
        <v>0.2</v>
      </c>
      <c r="U6156" s="3">
        <v>5.7752999999999997</v>
      </c>
      <c r="V6156" t="str">
        <f t="shared" si="192"/>
        <v>Apr-2017</v>
      </c>
      <c r="W6156" s="4">
        <f t="shared" si="193"/>
        <v>0.1125</v>
      </c>
    </row>
    <row r="6157" spans="1:23" x14ac:dyDescent="0.3">
      <c r="A6157">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s="5">
        <v>1</v>
      </c>
      <c r="T6157" s="4">
        <v>0.2</v>
      </c>
      <c r="U6157" s="3">
        <v>33.270400000000002</v>
      </c>
      <c r="V6157" t="str">
        <f t="shared" si="192"/>
        <v>Apr-2017</v>
      </c>
      <c r="W6157" s="4">
        <f t="shared" si="193"/>
        <v>0.1</v>
      </c>
    </row>
    <row r="6158" spans="1:23" x14ac:dyDescent="0.3">
      <c r="A6158">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s="3">
        <v>42.408000000000001</v>
      </c>
      <c r="S6158" s="5">
        <v>3</v>
      </c>
      <c r="T6158" s="4">
        <v>0.2</v>
      </c>
      <c r="U6158" s="3">
        <v>9.5418000000000003</v>
      </c>
      <c r="V6158" t="str">
        <f t="shared" si="192"/>
        <v>Apr-2017</v>
      </c>
      <c r="W6158" s="4">
        <f t="shared" si="193"/>
        <v>0.22500000000000001</v>
      </c>
    </row>
    <row r="6159" spans="1:23" x14ac:dyDescent="0.3">
      <c r="A6159">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s="3">
        <v>81.540000000000006</v>
      </c>
      <c r="S6159" s="5">
        <v>3</v>
      </c>
      <c r="T6159" s="4">
        <v>0</v>
      </c>
      <c r="U6159" s="3">
        <v>38.323799999999999</v>
      </c>
      <c r="V6159" t="str">
        <f t="shared" si="192"/>
        <v>Aug-2016</v>
      </c>
      <c r="W6159" s="4">
        <f t="shared" si="193"/>
        <v>0.47</v>
      </c>
    </row>
    <row r="6160" spans="1:23" x14ac:dyDescent="0.3">
      <c r="A6160">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s="3">
        <v>167.28</v>
      </c>
      <c r="S6160" s="5">
        <v>12</v>
      </c>
      <c r="T6160" s="4">
        <v>0</v>
      </c>
      <c r="U6160" s="3">
        <v>23.4192</v>
      </c>
      <c r="V6160" t="str">
        <f t="shared" si="192"/>
        <v>Aug-2016</v>
      </c>
      <c r="W6160" s="4">
        <f t="shared" si="193"/>
        <v>0.13999999999999999</v>
      </c>
    </row>
    <row r="6161" spans="1:23" x14ac:dyDescent="0.3">
      <c r="A6161">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s="3">
        <v>772.68</v>
      </c>
      <c r="S6161" s="5">
        <v>4</v>
      </c>
      <c r="T6161" s="4">
        <v>0</v>
      </c>
      <c r="U6161" s="3">
        <v>108.1752</v>
      </c>
      <c r="V6161" t="str">
        <f t="shared" si="192"/>
        <v>Dec-2016</v>
      </c>
      <c r="W6161" s="4">
        <f t="shared" si="193"/>
        <v>0.14000000000000001</v>
      </c>
    </row>
    <row r="6162" spans="1:23" x14ac:dyDescent="0.3">
      <c r="A6162">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v>
      </c>
      <c r="S6162" s="5">
        <v>3</v>
      </c>
      <c r="T6162" s="4">
        <v>0.2</v>
      </c>
      <c r="U6162" s="3">
        <v>28.347899999999999</v>
      </c>
      <c r="V6162" t="str">
        <f t="shared" si="192"/>
        <v>Mar-2014</v>
      </c>
      <c r="W6162" s="4">
        <f t="shared" si="193"/>
        <v>8.7499999999999994E-2</v>
      </c>
    </row>
    <row r="6163" spans="1:23" x14ac:dyDescent="0.3">
      <c r="A616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s="5">
        <v>4</v>
      </c>
      <c r="T6163" s="4">
        <v>0.2</v>
      </c>
      <c r="U6163" s="3">
        <v>3.9851999999999999</v>
      </c>
      <c r="V6163" t="str">
        <f t="shared" si="192"/>
        <v>Mar-2014</v>
      </c>
      <c r="W6163" s="4">
        <f t="shared" si="193"/>
        <v>0.33749999999999997</v>
      </c>
    </row>
    <row r="6164" spans="1:23" x14ac:dyDescent="0.3">
      <c r="A6164">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v>
      </c>
      <c r="S6164" s="5">
        <v>3</v>
      </c>
      <c r="T6164" s="4">
        <v>0.2</v>
      </c>
      <c r="U6164" s="3">
        <v>1.962</v>
      </c>
      <c r="V6164" t="str">
        <f t="shared" si="192"/>
        <v>Mar-2014</v>
      </c>
      <c r="W6164" s="4">
        <f t="shared" si="193"/>
        <v>7.4999999999999997E-2</v>
      </c>
    </row>
    <row r="6165" spans="1:23" x14ac:dyDescent="0.3">
      <c r="A6165">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s="3">
        <v>33.57</v>
      </c>
      <c r="S6165" s="5">
        <v>5</v>
      </c>
      <c r="T6165" s="4">
        <v>0.7</v>
      </c>
      <c r="U6165" s="3">
        <v>-25.736999999999998</v>
      </c>
      <c r="V6165" t="str">
        <f t="shared" si="192"/>
        <v>Mar-2014</v>
      </c>
      <c r="W6165" s="4">
        <f t="shared" si="193"/>
        <v>-0.76666666666666661</v>
      </c>
    </row>
    <row r="6166" spans="1:23" x14ac:dyDescent="0.3">
      <c r="A6166">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v>
      </c>
      <c r="S6166" s="5">
        <v>3</v>
      </c>
      <c r="T6166" s="4">
        <v>0.2</v>
      </c>
      <c r="U6166" s="3">
        <v>1.3728</v>
      </c>
      <c r="V6166" t="str">
        <f t="shared" si="192"/>
        <v>Mar-2014</v>
      </c>
      <c r="W6166" s="4">
        <f t="shared" si="193"/>
        <v>0.27500000000000002</v>
      </c>
    </row>
    <row r="6167" spans="1:23" x14ac:dyDescent="0.3">
      <c r="A6167">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s="3">
        <v>20.015999999999998</v>
      </c>
      <c r="S6167" s="5">
        <v>3</v>
      </c>
      <c r="T6167" s="4">
        <v>0.2</v>
      </c>
      <c r="U6167" s="3">
        <v>5.5044000000000004</v>
      </c>
      <c r="V6167" t="str">
        <f t="shared" si="192"/>
        <v>Mar-2014</v>
      </c>
      <c r="W6167" s="4">
        <f t="shared" si="193"/>
        <v>0.27500000000000002</v>
      </c>
    </row>
    <row r="6168" spans="1:23" x14ac:dyDescent="0.3">
      <c r="A6168">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s="3">
        <v>170.24</v>
      </c>
      <c r="S6168" s="5">
        <v>2</v>
      </c>
      <c r="T6168" s="4">
        <v>0.2</v>
      </c>
      <c r="U6168" s="3">
        <v>53.2</v>
      </c>
      <c r="V6168" t="str">
        <f t="shared" si="192"/>
        <v>Mar-2014</v>
      </c>
      <c r="W6168" s="4">
        <f t="shared" si="193"/>
        <v>0.3125</v>
      </c>
    </row>
    <row r="6169" spans="1:23" x14ac:dyDescent="0.3">
      <c r="A6169">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s="5">
        <v>3</v>
      </c>
      <c r="T6169" s="4">
        <v>0.2</v>
      </c>
      <c r="U6169" s="3">
        <v>44.045999999999999</v>
      </c>
      <c r="V6169" t="str">
        <f t="shared" si="192"/>
        <v>Apr-2015</v>
      </c>
      <c r="W6169" s="4">
        <f t="shared" si="193"/>
        <v>0.375</v>
      </c>
    </row>
    <row r="6170" spans="1:23" x14ac:dyDescent="0.3">
      <c r="A6170">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s="5">
        <v>2</v>
      </c>
      <c r="T6170" s="4">
        <v>0</v>
      </c>
      <c r="U6170" s="3">
        <v>11.250400000000001</v>
      </c>
      <c r="V6170" t="str">
        <f t="shared" si="192"/>
        <v>Sep-2015</v>
      </c>
      <c r="W6170" s="4">
        <f t="shared" si="193"/>
        <v>0.49</v>
      </c>
    </row>
    <row r="6171" spans="1:23" x14ac:dyDescent="0.3">
      <c r="A6171">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s="5">
        <v>2</v>
      </c>
      <c r="T6171" s="4">
        <v>0</v>
      </c>
      <c r="U6171" s="3">
        <v>6.4127999999999998</v>
      </c>
      <c r="V6171" t="str">
        <f t="shared" si="192"/>
        <v>Aug-2014</v>
      </c>
      <c r="W6171" s="4">
        <f t="shared" si="193"/>
        <v>0.48</v>
      </c>
    </row>
    <row r="6172" spans="1:23" x14ac:dyDescent="0.3">
      <c r="A6172">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s="3">
        <v>34.247999999999998</v>
      </c>
      <c r="S6172" s="5">
        <v>3</v>
      </c>
      <c r="T6172" s="4">
        <v>0.2</v>
      </c>
      <c r="U6172" s="3">
        <v>11.5587</v>
      </c>
      <c r="V6172" t="str">
        <f t="shared" si="192"/>
        <v>Dec-2016</v>
      </c>
      <c r="W6172" s="4">
        <f t="shared" si="193"/>
        <v>0.33750000000000002</v>
      </c>
    </row>
    <row r="6173" spans="1:23" x14ac:dyDescent="0.3">
      <c r="A617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s="3">
        <v>3.52</v>
      </c>
      <c r="S6173" s="5">
        <v>2</v>
      </c>
      <c r="T6173" s="4">
        <v>0</v>
      </c>
      <c r="U6173" s="3">
        <v>1.0207999999999999</v>
      </c>
      <c r="V6173" t="str">
        <f t="shared" si="192"/>
        <v>Dec-2016</v>
      </c>
      <c r="W6173" s="4">
        <f t="shared" si="193"/>
        <v>0.28999999999999998</v>
      </c>
    </row>
    <row r="6174" spans="1:23" x14ac:dyDescent="0.3">
      <c r="A6174">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s="5">
        <v>5</v>
      </c>
      <c r="T6174" s="4">
        <v>0</v>
      </c>
      <c r="U6174" s="3">
        <v>12.548999999999999</v>
      </c>
      <c r="V6174" t="str">
        <f t="shared" si="192"/>
        <v>Aug-2014</v>
      </c>
      <c r="W6174" s="4">
        <f t="shared" si="193"/>
        <v>0.47</v>
      </c>
    </row>
    <row r="6175" spans="1:23" x14ac:dyDescent="0.3">
      <c r="A6175">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s="3">
        <v>21.2</v>
      </c>
      <c r="S6175" s="5">
        <v>2</v>
      </c>
      <c r="T6175" s="4">
        <v>0</v>
      </c>
      <c r="U6175" s="3">
        <v>9.1159999999999997</v>
      </c>
      <c r="V6175" t="str">
        <f t="shared" si="192"/>
        <v>Aug-2014</v>
      </c>
      <c r="W6175" s="4">
        <f t="shared" si="193"/>
        <v>0.43</v>
      </c>
    </row>
    <row r="6176" spans="1:23" x14ac:dyDescent="0.3">
      <c r="A6176">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s="5">
        <v>2</v>
      </c>
      <c r="T6176" s="4">
        <v>0</v>
      </c>
      <c r="U6176" s="3">
        <v>226.36259999999999</v>
      </c>
      <c r="V6176" t="str">
        <f t="shared" si="192"/>
        <v>Aug-2014</v>
      </c>
      <c r="W6176" s="4">
        <f t="shared" si="193"/>
        <v>0.26999999999999996</v>
      </c>
    </row>
    <row r="6177" spans="1:23" x14ac:dyDescent="0.3">
      <c r="A6177">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s="3">
        <v>1690.04</v>
      </c>
      <c r="S6177" s="5">
        <v>4</v>
      </c>
      <c r="T6177" s="4">
        <v>0</v>
      </c>
      <c r="U6177" s="3">
        <v>422.51</v>
      </c>
      <c r="V6177" t="str">
        <f t="shared" si="192"/>
        <v>Sep-2015</v>
      </c>
      <c r="W6177" s="4">
        <f t="shared" si="193"/>
        <v>0.25</v>
      </c>
    </row>
    <row r="6178" spans="1:23" x14ac:dyDescent="0.3">
      <c r="A6178">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s="3">
        <v>85.96</v>
      </c>
      <c r="S6178" s="5">
        <v>7</v>
      </c>
      <c r="T6178" s="4">
        <v>0</v>
      </c>
      <c r="U6178" s="3">
        <v>24.0688</v>
      </c>
      <c r="V6178" t="str">
        <f t="shared" si="192"/>
        <v>Sep-2015</v>
      </c>
      <c r="W6178" s="4">
        <f t="shared" si="193"/>
        <v>0.28000000000000003</v>
      </c>
    </row>
    <row r="6179" spans="1:23" x14ac:dyDescent="0.3">
      <c r="A6179">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s="3">
        <v>121.96</v>
      </c>
      <c r="S6179" s="5">
        <v>2</v>
      </c>
      <c r="T6179" s="4">
        <v>0</v>
      </c>
      <c r="U6179" s="3">
        <v>57.321199999999997</v>
      </c>
      <c r="V6179" t="str">
        <f t="shared" si="192"/>
        <v>Sep-2015</v>
      </c>
      <c r="W6179" s="4">
        <f t="shared" si="193"/>
        <v>0.47000000000000003</v>
      </c>
    </row>
    <row r="6180" spans="1:23" x14ac:dyDescent="0.3">
      <c r="A6180">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s="3">
        <v>23.92</v>
      </c>
      <c r="S6180" s="5">
        <v>4</v>
      </c>
      <c r="T6180" s="4">
        <v>0</v>
      </c>
      <c r="U6180" s="3">
        <v>11.720800000000001</v>
      </c>
      <c r="V6180" t="str">
        <f t="shared" si="192"/>
        <v>Sep-2015</v>
      </c>
      <c r="W6180" s="4">
        <f t="shared" si="193"/>
        <v>0.49</v>
      </c>
    </row>
    <row r="6181" spans="1:23" x14ac:dyDescent="0.3">
      <c r="A6181">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s="3">
        <v>63.96</v>
      </c>
      <c r="S6181" s="5">
        <v>2</v>
      </c>
      <c r="T6181" s="4">
        <v>0</v>
      </c>
      <c r="U6181" s="3">
        <v>6.3959999999999999</v>
      </c>
      <c r="V6181" t="str">
        <f t="shared" si="192"/>
        <v>Sep-2015</v>
      </c>
      <c r="W6181" s="4">
        <f t="shared" si="193"/>
        <v>9.9999999999999992E-2</v>
      </c>
    </row>
    <row r="6182" spans="1:23" x14ac:dyDescent="0.3">
      <c r="A6182">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s="3">
        <v>629.95000000000005</v>
      </c>
      <c r="S6182" s="5">
        <v>5</v>
      </c>
      <c r="T6182" s="4">
        <v>0</v>
      </c>
      <c r="U6182" s="3">
        <v>176.386</v>
      </c>
      <c r="V6182" t="str">
        <f t="shared" si="192"/>
        <v>Sep-2015</v>
      </c>
      <c r="W6182" s="4">
        <f t="shared" si="193"/>
        <v>0.27999999999999997</v>
      </c>
    </row>
    <row r="6183" spans="1:23" x14ac:dyDescent="0.3">
      <c r="A618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s="3">
        <v>113.73</v>
      </c>
      <c r="S6183" s="5">
        <v>3</v>
      </c>
      <c r="T6183" s="4">
        <v>0</v>
      </c>
      <c r="U6183" s="3">
        <v>32.981699999999996</v>
      </c>
      <c r="V6183" t="str">
        <f t="shared" si="192"/>
        <v>Sep-2015</v>
      </c>
      <c r="W6183" s="4">
        <f t="shared" si="193"/>
        <v>0.28999999999999998</v>
      </c>
    </row>
    <row r="6184" spans="1:23" x14ac:dyDescent="0.3">
      <c r="A6184">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s="3">
        <v>14.6</v>
      </c>
      <c r="S6184" s="5">
        <v>2</v>
      </c>
      <c r="T6184" s="4">
        <v>0</v>
      </c>
      <c r="U6184" s="3">
        <v>6.8620000000000001</v>
      </c>
      <c r="V6184" t="str">
        <f t="shared" si="192"/>
        <v>Sep-2015</v>
      </c>
      <c r="W6184" s="4">
        <f t="shared" si="193"/>
        <v>0.47000000000000003</v>
      </c>
    </row>
    <row r="6185" spans="1:23" x14ac:dyDescent="0.3">
      <c r="A6185">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s="3">
        <v>887.84</v>
      </c>
      <c r="S6185" s="5">
        <v>8</v>
      </c>
      <c r="T6185" s="4">
        <v>0</v>
      </c>
      <c r="U6185" s="3">
        <v>17.756799999999998</v>
      </c>
      <c r="V6185" t="str">
        <f t="shared" si="192"/>
        <v>Sep-2015</v>
      </c>
      <c r="W6185" s="4">
        <f t="shared" si="193"/>
        <v>1.9999999999999997E-2</v>
      </c>
    </row>
    <row r="6186" spans="1:23" x14ac:dyDescent="0.3">
      <c r="A6186">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s="5">
        <v>5</v>
      </c>
      <c r="T6186" s="4">
        <v>0.2</v>
      </c>
      <c r="U6186" s="3">
        <v>25.245000000000001</v>
      </c>
      <c r="V6186" t="str">
        <f t="shared" si="192"/>
        <v>Dec-2016</v>
      </c>
      <c r="W6186" s="4">
        <f t="shared" si="193"/>
        <v>6.25E-2</v>
      </c>
    </row>
    <row r="6187" spans="1:23" x14ac:dyDescent="0.3">
      <c r="A6187">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s="3">
        <v>106.8</v>
      </c>
      <c r="S6187" s="5">
        <v>10</v>
      </c>
      <c r="T6187" s="4">
        <v>0.2</v>
      </c>
      <c r="U6187" s="3">
        <v>10.68</v>
      </c>
      <c r="V6187" t="str">
        <f t="shared" si="192"/>
        <v>Aug-2015</v>
      </c>
      <c r="W6187" s="4">
        <f t="shared" si="193"/>
        <v>0.1</v>
      </c>
    </row>
    <row r="6188" spans="1:23" x14ac:dyDescent="0.3">
      <c r="A6188">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70.95</v>
      </c>
      <c r="S6188" s="5">
        <v>3</v>
      </c>
      <c r="T6188" s="4">
        <v>0</v>
      </c>
      <c r="U6188" s="3">
        <v>20.575500000000002</v>
      </c>
      <c r="V6188" t="str">
        <f t="shared" si="192"/>
        <v>Nov-2015</v>
      </c>
      <c r="W6188" s="4">
        <f t="shared" si="193"/>
        <v>0.29000000000000004</v>
      </c>
    </row>
    <row r="6189" spans="1:23" x14ac:dyDescent="0.3">
      <c r="A6189">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s="3">
        <v>34.944000000000003</v>
      </c>
      <c r="S6189" s="5">
        <v>6</v>
      </c>
      <c r="T6189" s="4">
        <v>0.2</v>
      </c>
      <c r="U6189" s="3">
        <v>11.7936</v>
      </c>
      <c r="V6189" t="str">
        <f t="shared" si="192"/>
        <v>Nov-2015</v>
      </c>
      <c r="W6189" s="4">
        <f t="shared" si="193"/>
        <v>0.33749999999999997</v>
      </c>
    </row>
    <row r="6190" spans="1:23" x14ac:dyDescent="0.3">
      <c r="A6190">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119.04</v>
      </c>
      <c r="S6190" s="5">
        <v>6</v>
      </c>
      <c r="T6190" s="4">
        <v>0</v>
      </c>
      <c r="U6190" s="3">
        <v>35.712000000000003</v>
      </c>
      <c r="V6190" t="str">
        <f t="shared" si="192"/>
        <v>Nov-2015</v>
      </c>
      <c r="W6190" s="4">
        <f t="shared" si="193"/>
        <v>0.3</v>
      </c>
    </row>
    <row r="6191" spans="1:23" x14ac:dyDescent="0.3">
      <c r="A6191">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s="3">
        <v>383.84</v>
      </c>
      <c r="S6191" s="5">
        <v>4</v>
      </c>
      <c r="T6191" s="4">
        <v>0.2</v>
      </c>
      <c r="U6191" s="3">
        <v>47.98</v>
      </c>
      <c r="V6191" t="str">
        <f t="shared" si="192"/>
        <v>Apr-2017</v>
      </c>
      <c r="W6191" s="4">
        <f t="shared" si="193"/>
        <v>0.125</v>
      </c>
    </row>
    <row r="6192" spans="1:23" x14ac:dyDescent="0.3">
      <c r="A6192">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s="3">
        <v>799.56</v>
      </c>
      <c r="S6192" s="5">
        <v>9</v>
      </c>
      <c r="T6192" s="4">
        <v>0</v>
      </c>
      <c r="U6192" s="3">
        <v>207.88560000000001</v>
      </c>
      <c r="V6192" t="str">
        <f t="shared" si="192"/>
        <v>Dec-2016</v>
      </c>
      <c r="W6192" s="4">
        <f t="shared" si="193"/>
        <v>0.26</v>
      </c>
    </row>
    <row r="6193" spans="1:23" x14ac:dyDescent="0.3">
      <c r="A619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s="3">
        <v>31.44</v>
      </c>
      <c r="S6193" s="5">
        <v>3</v>
      </c>
      <c r="T6193" s="4">
        <v>0</v>
      </c>
      <c r="U6193" s="3">
        <v>8.4887999999999995</v>
      </c>
      <c r="V6193" t="str">
        <f t="shared" si="192"/>
        <v>Dec-2017</v>
      </c>
      <c r="W6193" s="4">
        <f t="shared" si="193"/>
        <v>0.26999999999999996</v>
      </c>
    </row>
    <row r="6194" spans="1:23" x14ac:dyDescent="0.3">
      <c r="A6194">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s="3">
        <v>25.92</v>
      </c>
      <c r="S6194" s="5">
        <v>5</v>
      </c>
      <c r="T6194" s="4">
        <v>0.2</v>
      </c>
      <c r="U6194" s="3">
        <v>9.0719999999999992</v>
      </c>
      <c r="V6194" t="str">
        <f t="shared" si="192"/>
        <v>Dec-2017</v>
      </c>
      <c r="W6194" s="4">
        <f t="shared" si="193"/>
        <v>0.34999999999999992</v>
      </c>
    </row>
    <row r="6195" spans="1:23" x14ac:dyDescent="0.3">
      <c r="A6195">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s="3">
        <v>6.33</v>
      </c>
      <c r="S6195" s="5">
        <v>5</v>
      </c>
      <c r="T6195" s="4">
        <v>0.8</v>
      </c>
      <c r="U6195" s="3">
        <v>-9.8115000000000006</v>
      </c>
      <c r="V6195" t="str">
        <f t="shared" si="192"/>
        <v>Dec-2017</v>
      </c>
      <c r="W6195" s="4">
        <f t="shared" si="193"/>
        <v>-1.55</v>
      </c>
    </row>
    <row r="6196" spans="1:23" x14ac:dyDescent="0.3">
      <c r="A6196">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s="3">
        <v>75.88</v>
      </c>
      <c r="S6196" s="5">
        <v>5</v>
      </c>
      <c r="T6196" s="4">
        <v>0.2</v>
      </c>
      <c r="U6196" s="3">
        <v>26.558</v>
      </c>
      <c r="V6196" t="str">
        <f t="shared" si="192"/>
        <v>Dec-2017</v>
      </c>
      <c r="W6196" s="4">
        <f t="shared" si="193"/>
        <v>0.35000000000000003</v>
      </c>
    </row>
    <row r="6197" spans="1:23" x14ac:dyDescent="0.3">
      <c r="A6197">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s="5">
        <v>2</v>
      </c>
      <c r="T6197" s="4">
        <v>0.4</v>
      </c>
      <c r="U6197" s="3">
        <v>-76.997200000000007</v>
      </c>
      <c r="V6197" t="str">
        <f t="shared" si="192"/>
        <v>Oct-2017</v>
      </c>
      <c r="W6197" s="4">
        <f t="shared" si="193"/>
        <v>-0.23333333333333336</v>
      </c>
    </row>
    <row r="6198" spans="1:23" x14ac:dyDescent="0.3">
      <c r="A6198">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s="5">
        <v>3</v>
      </c>
      <c r="T6198" s="4">
        <v>0.2</v>
      </c>
      <c r="U6198" s="3">
        <v>-4.4610000000000003</v>
      </c>
      <c r="V6198" t="str">
        <f t="shared" si="192"/>
        <v>Oct-2017</v>
      </c>
      <c r="W6198" s="4">
        <f t="shared" si="193"/>
        <v>-6.25E-2</v>
      </c>
    </row>
    <row r="6199" spans="1:23" x14ac:dyDescent="0.3">
      <c r="A6199">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s="3">
        <v>63.77</v>
      </c>
      <c r="S6199" s="5">
        <v>7</v>
      </c>
      <c r="T6199" s="4">
        <v>0</v>
      </c>
      <c r="U6199" s="3">
        <v>28.6965</v>
      </c>
      <c r="V6199" t="str">
        <f t="shared" si="192"/>
        <v>Nov-2015</v>
      </c>
      <c r="W6199" s="4">
        <f t="shared" si="193"/>
        <v>0.44999999999999996</v>
      </c>
    </row>
    <row r="6200" spans="1:23" x14ac:dyDescent="0.3">
      <c r="A6200">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s="5">
        <v>3</v>
      </c>
      <c r="T6200" s="4">
        <v>0</v>
      </c>
      <c r="U6200" s="3">
        <v>13.2522</v>
      </c>
      <c r="V6200" t="str">
        <f t="shared" si="192"/>
        <v>Nov-2015</v>
      </c>
      <c r="W6200" s="4">
        <f t="shared" si="193"/>
        <v>0.26</v>
      </c>
    </row>
    <row r="6201" spans="1:23" x14ac:dyDescent="0.3">
      <c r="A6201">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s="5">
        <v>2</v>
      </c>
      <c r="T6201" s="4">
        <v>0</v>
      </c>
      <c r="U6201" s="3">
        <v>46.118400000000001</v>
      </c>
      <c r="V6201" t="str">
        <f t="shared" si="192"/>
        <v>Nov-2015</v>
      </c>
      <c r="W6201" s="4">
        <f t="shared" si="193"/>
        <v>0.48000000000000004</v>
      </c>
    </row>
    <row r="6202" spans="1:23" x14ac:dyDescent="0.3">
      <c r="A6202">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s="3">
        <v>1439.9680000000001</v>
      </c>
      <c r="S6202" s="5">
        <v>4</v>
      </c>
      <c r="T6202" s="4">
        <v>0.2</v>
      </c>
      <c r="U6202" s="3">
        <v>485.98919999999998</v>
      </c>
      <c r="V6202" t="str">
        <f t="shared" si="192"/>
        <v>Apr-2015</v>
      </c>
      <c r="W6202" s="4">
        <f t="shared" si="193"/>
        <v>0.33749999999999997</v>
      </c>
    </row>
    <row r="6203" spans="1:23" x14ac:dyDescent="0.3">
      <c r="A620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s="3">
        <v>43.56</v>
      </c>
      <c r="S6203" s="5">
        <v>3</v>
      </c>
      <c r="T6203" s="4">
        <v>0.2</v>
      </c>
      <c r="U6203" s="3">
        <v>-4.9005000000000001</v>
      </c>
      <c r="V6203" t="str">
        <f t="shared" si="192"/>
        <v>Apr-2015</v>
      </c>
      <c r="W6203" s="4">
        <f t="shared" si="193"/>
        <v>-0.1125</v>
      </c>
    </row>
    <row r="6204" spans="1:23" x14ac:dyDescent="0.3">
      <c r="A6204">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s="3">
        <v>563.91999999999996</v>
      </c>
      <c r="S6204" s="5">
        <v>5</v>
      </c>
      <c r="T6204" s="4">
        <v>0.2</v>
      </c>
      <c r="U6204" s="3">
        <v>7.0490000000000004</v>
      </c>
      <c r="V6204" t="str">
        <f t="shared" si="192"/>
        <v>Dec-2016</v>
      </c>
      <c r="W6204" s="4">
        <f t="shared" si="193"/>
        <v>1.2500000000000002E-2</v>
      </c>
    </row>
    <row r="6205" spans="1:23" x14ac:dyDescent="0.3">
      <c r="A6205">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s="3">
        <v>235.15199999999999</v>
      </c>
      <c r="S6205" s="5">
        <v>8</v>
      </c>
      <c r="T6205" s="4">
        <v>0.4</v>
      </c>
      <c r="U6205" s="3">
        <v>-47.0304</v>
      </c>
      <c r="V6205" t="str">
        <f t="shared" si="192"/>
        <v>Oct-2016</v>
      </c>
      <c r="W6205" s="4">
        <f t="shared" si="193"/>
        <v>-0.2</v>
      </c>
    </row>
    <row r="6206" spans="1:23" x14ac:dyDescent="0.3">
      <c r="A6206">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7.7119999999999997</v>
      </c>
      <c r="S6206" s="5">
        <v>2</v>
      </c>
      <c r="T6206" s="4">
        <v>0.2</v>
      </c>
      <c r="U6206" s="3">
        <v>1.7352000000000001</v>
      </c>
      <c r="V6206" t="str">
        <f t="shared" si="192"/>
        <v>Dec-2017</v>
      </c>
      <c r="W6206" s="4">
        <f t="shared" si="193"/>
        <v>0.22500000000000001</v>
      </c>
    </row>
    <row r="6207" spans="1:23" x14ac:dyDescent="0.3">
      <c r="A6207">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s="3">
        <v>51.015999999999998</v>
      </c>
      <c r="S6207" s="5">
        <v>7</v>
      </c>
      <c r="T6207" s="4">
        <v>0.2</v>
      </c>
      <c r="U6207" s="3">
        <v>15.942500000000001</v>
      </c>
      <c r="V6207" t="str">
        <f t="shared" si="192"/>
        <v>Oct-2016</v>
      </c>
      <c r="W6207" s="4">
        <f t="shared" si="193"/>
        <v>0.3125</v>
      </c>
    </row>
    <row r="6208" spans="1:23" x14ac:dyDescent="0.3">
      <c r="A6208">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s="5">
        <v>4</v>
      </c>
      <c r="T6208" s="4">
        <v>0.2</v>
      </c>
      <c r="U6208" s="3">
        <v>7.89</v>
      </c>
      <c r="V6208" t="str">
        <f t="shared" si="192"/>
        <v>Oct-2016</v>
      </c>
      <c r="W6208" s="4">
        <f t="shared" si="193"/>
        <v>0.3125</v>
      </c>
    </row>
    <row r="6209" spans="1:23" x14ac:dyDescent="0.3">
      <c r="A6209">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s="5">
        <v>1</v>
      </c>
      <c r="T6209" s="4">
        <v>0.3</v>
      </c>
      <c r="U6209" s="3">
        <v>-14.5764</v>
      </c>
      <c r="V6209" t="str">
        <f t="shared" si="192"/>
        <v>Oct-2016</v>
      </c>
      <c r="W6209" s="4">
        <f t="shared" si="193"/>
        <v>-0.25714285714285712</v>
      </c>
    </row>
    <row r="6210" spans="1:23" x14ac:dyDescent="0.3">
      <c r="A6210">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51.167999999999999</v>
      </c>
      <c r="S6210" s="5">
        <v>2</v>
      </c>
      <c r="T6210" s="4">
        <v>0.2</v>
      </c>
      <c r="U6210" s="3">
        <v>-6.3959999999999999</v>
      </c>
      <c r="V6210" t="str">
        <f t="shared" si="192"/>
        <v>Oct-2017</v>
      </c>
      <c r="W6210" s="4">
        <f t="shared" si="193"/>
        <v>-0.125</v>
      </c>
    </row>
    <row r="6211" spans="1:23" x14ac:dyDescent="0.3">
      <c r="A6211">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2793.5279999999998</v>
      </c>
      <c r="S6211" s="5">
        <v>9</v>
      </c>
      <c r="T6211" s="4">
        <v>0.2</v>
      </c>
      <c r="U6211" s="3">
        <v>942.81569999999999</v>
      </c>
      <c r="V6211" t="str">
        <f t="shared" ref="V6211:V6274" si="194">TEXT(D6211,"mmm-yyyy")</f>
        <v>Aug-2017</v>
      </c>
      <c r="W6211" s="4">
        <f t="shared" ref="W6211:W6274" si="195">IF(R6211=0,0,U6211/R6211)</f>
        <v>0.33750000000000002</v>
      </c>
    </row>
    <row r="6212" spans="1:23" x14ac:dyDescent="0.3">
      <c r="A6212">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v>
      </c>
      <c r="S6212" s="5">
        <v>7</v>
      </c>
      <c r="T6212" s="4">
        <v>0</v>
      </c>
      <c r="U6212" s="3">
        <v>290.00580000000002</v>
      </c>
      <c r="V6212" t="str">
        <f t="shared" si="194"/>
        <v>Aug-2017</v>
      </c>
      <c r="W6212" s="4">
        <f t="shared" si="195"/>
        <v>0.29000000000000004</v>
      </c>
    </row>
    <row r="6213" spans="1:23" x14ac:dyDescent="0.3">
      <c r="A621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s="5">
        <v>3</v>
      </c>
      <c r="T6213" s="4">
        <v>0</v>
      </c>
      <c r="U6213" s="3">
        <v>22.419599999999999</v>
      </c>
      <c r="V6213" t="str">
        <f t="shared" si="194"/>
        <v>Aug-2017</v>
      </c>
      <c r="W6213" s="4">
        <f t="shared" si="195"/>
        <v>0.34</v>
      </c>
    </row>
    <row r="6214" spans="1:23" x14ac:dyDescent="0.3">
      <c r="A6214">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s="3">
        <v>18.239999999999998</v>
      </c>
      <c r="S6214" s="5">
        <v>3</v>
      </c>
      <c r="T6214" s="4">
        <v>0</v>
      </c>
      <c r="U6214" s="3">
        <v>9.1199999999999992</v>
      </c>
      <c r="V6214" t="str">
        <f t="shared" si="194"/>
        <v>Nov-2017</v>
      </c>
      <c r="W6214" s="4">
        <f t="shared" si="195"/>
        <v>0.5</v>
      </c>
    </row>
    <row r="6215" spans="1:23" x14ac:dyDescent="0.3">
      <c r="A6215">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s="3">
        <v>76.12</v>
      </c>
      <c r="S6215" s="5">
        <v>2</v>
      </c>
      <c r="T6215" s="4">
        <v>0</v>
      </c>
      <c r="U6215" s="3">
        <v>22.0748</v>
      </c>
      <c r="V6215" t="str">
        <f t="shared" si="194"/>
        <v>Nov-2017</v>
      </c>
      <c r="W6215" s="4">
        <f t="shared" si="195"/>
        <v>0.28999999999999998</v>
      </c>
    </row>
    <row r="6216" spans="1:23" x14ac:dyDescent="0.3">
      <c r="A6216">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s="3">
        <v>7.64</v>
      </c>
      <c r="S6216" s="5">
        <v>1</v>
      </c>
      <c r="T6216" s="4">
        <v>0</v>
      </c>
      <c r="U6216" s="3">
        <v>3.7435999999999998</v>
      </c>
      <c r="V6216" t="str">
        <f t="shared" si="194"/>
        <v>Oct-2014</v>
      </c>
      <c r="W6216" s="4">
        <f t="shared" si="195"/>
        <v>0.49</v>
      </c>
    </row>
    <row r="6217" spans="1:23" x14ac:dyDescent="0.3">
      <c r="A6217">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s="5">
        <v>3</v>
      </c>
      <c r="T6217" s="4">
        <v>0</v>
      </c>
      <c r="U6217" s="3">
        <v>27.945599999999999</v>
      </c>
      <c r="V6217" t="str">
        <f t="shared" si="194"/>
        <v>Dec-2015</v>
      </c>
      <c r="W6217" s="4">
        <f t="shared" si="195"/>
        <v>0.41000000000000003</v>
      </c>
    </row>
    <row r="6218" spans="1:23" x14ac:dyDescent="0.3">
      <c r="A6218">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s="5">
        <v>8</v>
      </c>
      <c r="T6218" s="4">
        <v>0</v>
      </c>
      <c r="U6218" s="3">
        <v>29.252800000000001</v>
      </c>
      <c r="V6218" t="str">
        <f t="shared" si="194"/>
        <v>Dec-2015</v>
      </c>
      <c r="W6218" s="4">
        <f t="shared" si="195"/>
        <v>0.47</v>
      </c>
    </row>
    <row r="6219" spans="1:23" x14ac:dyDescent="0.3">
      <c r="A6219">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s="5">
        <v>3</v>
      </c>
      <c r="T6219" s="4">
        <v>0</v>
      </c>
      <c r="U6219" s="3">
        <v>0.29970000000000002</v>
      </c>
      <c r="V6219" t="str">
        <f t="shared" si="194"/>
        <v>Aug-2015</v>
      </c>
      <c r="W6219" s="4">
        <f t="shared" si="195"/>
        <v>1.0000000000000002E-2</v>
      </c>
    </row>
    <row r="6220" spans="1:23" x14ac:dyDescent="0.3">
      <c r="A6220">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125.7</v>
      </c>
      <c r="S6220" s="5">
        <v>6</v>
      </c>
      <c r="T6220" s="4">
        <v>0</v>
      </c>
      <c r="U6220" s="3">
        <v>35.195999999999998</v>
      </c>
      <c r="V6220" t="str">
        <f t="shared" si="194"/>
        <v>Oct-2016</v>
      </c>
      <c r="W6220" s="4">
        <f t="shared" si="195"/>
        <v>0.27999999999999997</v>
      </c>
    </row>
    <row r="6221" spans="1:23" x14ac:dyDescent="0.3">
      <c r="A6221">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s="5">
        <v>2</v>
      </c>
      <c r="T6221" s="4">
        <v>0</v>
      </c>
      <c r="U6221" s="3">
        <v>51.834600000000002</v>
      </c>
      <c r="V6221" t="str">
        <f t="shared" si="194"/>
        <v>Oct-2016</v>
      </c>
      <c r="W6221" s="4">
        <f t="shared" si="195"/>
        <v>0.27</v>
      </c>
    </row>
    <row r="6222" spans="1:23" x14ac:dyDescent="0.3">
      <c r="A6222">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s="5">
        <v>7</v>
      </c>
      <c r="T6222" s="4">
        <v>0</v>
      </c>
      <c r="U6222" s="3">
        <v>1.4601999999999999</v>
      </c>
      <c r="V6222" t="str">
        <f t="shared" si="194"/>
        <v>Oct-2016</v>
      </c>
      <c r="W6222" s="4">
        <f t="shared" si="195"/>
        <v>6.9999999999999993E-2</v>
      </c>
    </row>
    <row r="6223" spans="1:23" x14ac:dyDescent="0.3">
      <c r="A622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s="3">
        <v>56.7</v>
      </c>
      <c r="S6223" s="5">
        <v>9</v>
      </c>
      <c r="T6223" s="4">
        <v>0</v>
      </c>
      <c r="U6223" s="3">
        <v>26.082000000000001</v>
      </c>
      <c r="V6223" t="str">
        <f t="shared" si="194"/>
        <v>Sep-2017</v>
      </c>
      <c r="W6223" s="4">
        <f t="shared" si="195"/>
        <v>0.45999999999999996</v>
      </c>
    </row>
    <row r="6224" spans="1:23" x14ac:dyDescent="0.3">
      <c r="A6224">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s="3">
        <v>72.703999999999994</v>
      </c>
      <c r="S6224" s="5">
        <v>4</v>
      </c>
      <c r="T6224" s="4">
        <v>0.2</v>
      </c>
      <c r="U6224" s="3">
        <v>19.084800000000001</v>
      </c>
      <c r="V6224" t="str">
        <f t="shared" si="194"/>
        <v>Dec-2017</v>
      </c>
      <c r="W6224" s="4">
        <f t="shared" si="195"/>
        <v>0.26250000000000007</v>
      </c>
    </row>
    <row r="6225" spans="1:23" x14ac:dyDescent="0.3">
      <c r="A6225">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s="3">
        <v>12.263999999999999</v>
      </c>
      <c r="S6225" s="5">
        <v>7</v>
      </c>
      <c r="T6225" s="4">
        <v>0.2</v>
      </c>
      <c r="U6225" s="3">
        <v>1.0730999999999999</v>
      </c>
      <c r="V6225" t="str">
        <f t="shared" si="194"/>
        <v>Dec-2017</v>
      </c>
      <c r="W6225" s="4">
        <f t="shared" si="195"/>
        <v>8.7499999999999994E-2</v>
      </c>
    </row>
    <row r="6226" spans="1:23" x14ac:dyDescent="0.3">
      <c r="A6226">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s="3">
        <v>218.352</v>
      </c>
      <c r="S6226" s="5">
        <v>3</v>
      </c>
      <c r="T6226" s="4">
        <v>0.2</v>
      </c>
      <c r="U6226" s="3">
        <v>-54.588000000000001</v>
      </c>
      <c r="V6226" t="str">
        <f t="shared" si="194"/>
        <v>Dec-2017</v>
      </c>
      <c r="W6226" s="4">
        <f t="shared" si="195"/>
        <v>-0.25</v>
      </c>
    </row>
    <row r="6227" spans="1:23" x14ac:dyDescent="0.3">
      <c r="A6227">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s="3">
        <v>66.293999999999997</v>
      </c>
      <c r="S6227" s="5">
        <v>1</v>
      </c>
      <c r="T6227" s="4">
        <v>0.7</v>
      </c>
      <c r="U6227" s="3">
        <v>-103.86060000000001</v>
      </c>
      <c r="V6227" t="str">
        <f t="shared" si="194"/>
        <v>Oct-2015</v>
      </c>
      <c r="W6227" s="4">
        <f t="shared" si="195"/>
        <v>-1.5666666666666669</v>
      </c>
    </row>
    <row r="6228" spans="1:23" x14ac:dyDescent="0.3">
      <c r="A6228">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s="3">
        <v>291.16800000000001</v>
      </c>
      <c r="S6228" s="5">
        <v>4</v>
      </c>
      <c r="T6228" s="4">
        <v>0.2</v>
      </c>
      <c r="U6228" s="3">
        <v>-14.558400000000001</v>
      </c>
      <c r="V6228" t="str">
        <f t="shared" si="194"/>
        <v>Oct-2015</v>
      </c>
      <c r="W6228" s="4">
        <f t="shared" si="195"/>
        <v>-0.05</v>
      </c>
    </row>
    <row r="6229" spans="1:23" x14ac:dyDescent="0.3">
      <c r="A6229">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88.775999999999996</v>
      </c>
      <c r="S6229" s="5">
        <v>3</v>
      </c>
      <c r="T6229" s="4">
        <v>0.2</v>
      </c>
      <c r="U6229" s="3">
        <v>7.7679</v>
      </c>
      <c r="V6229" t="str">
        <f t="shared" si="194"/>
        <v>Nov-2014</v>
      </c>
      <c r="W6229" s="4">
        <f t="shared" si="195"/>
        <v>8.7500000000000008E-2</v>
      </c>
    </row>
    <row r="6230" spans="1:23" x14ac:dyDescent="0.3">
      <c r="A6230">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s="5">
        <v>4</v>
      </c>
      <c r="T6230" s="4">
        <v>0.4</v>
      </c>
      <c r="U6230" s="3">
        <v>-20.235600000000002</v>
      </c>
      <c r="V6230" t="str">
        <f t="shared" si="194"/>
        <v>Jan-2016</v>
      </c>
      <c r="W6230" s="4">
        <f t="shared" si="195"/>
        <v>-0.18333333333333335</v>
      </c>
    </row>
    <row r="6231" spans="1:23" x14ac:dyDescent="0.3">
      <c r="A6231">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s="5">
        <v>3</v>
      </c>
      <c r="T6231" s="4">
        <v>0.2</v>
      </c>
      <c r="U6231" s="3">
        <v>15.863099999999999</v>
      </c>
      <c r="V6231" t="str">
        <f t="shared" si="194"/>
        <v>Jan-2016</v>
      </c>
      <c r="W6231" s="4">
        <f t="shared" si="195"/>
        <v>0.28749999999999998</v>
      </c>
    </row>
    <row r="6232" spans="1:23" x14ac:dyDescent="0.3">
      <c r="A6232">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s="3">
        <v>30.32</v>
      </c>
      <c r="S6232" s="5">
        <v>4</v>
      </c>
      <c r="T6232" s="4">
        <v>0</v>
      </c>
      <c r="U6232" s="3">
        <v>11.8248</v>
      </c>
      <c r="V6232" t="str">
        <f t="shared" si="194"/>
        <v>Jul-2017</v>
      </c>
      <c r="W6232" s="4">
        <f t="shared" si="195"/>
        <v>0.39</v>
      </c>
    </row>
    <row r="6233" spans="1:23" x14ac:dyDescent="0.3">
      <c r="A623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s="5">
        <v>2</v>
      </c>
      <c r="T6233" s="4">
        <v>0.2</v>
      </c>
      <c r="U6233" s="3">
        <v>8.8783999999999992</v>
      </c>
      <c r="V6233" t="str">
        <f t="shared" si="194"/>
        <v>Sep-2017</v>
      </c>
      <c r="W6233" s="4">
        <f t="shared" si="195"/>
        <v>4.9999999999999989E-2</v>
      </c>
    </row>
    <row r="6234" spans="1:23" x14ac:dyDescent="0.3">
      <c r="A6234">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s="5">
        <v>3</v>
      </c>
      <c r="T6234" s="4">
        <v>0</v>
      </c>
      <c r="U6234" s="3">
        <v>9.3312000000000008</v>
      </c>
      <c r="V6234" t="str">
        <f t="shared" si="194"/>
        <v>Sep-2017</v>
      </c>
      <c r="W6234" s="4">
        <f t="shared" si="195"/>
        <v>0.48000000000000004</v>
      </c>
    </row>
    <row r="6235" spans="1:23" x14ac:dyDescent="0.3">
      <c r="A6235">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s="5">
        <v>11</v>
      </c>
      <c r="T6235" s="4">
        <v>0</v>
      </c>
      <c r="U6235" s="3">
        <v>34.214399999999998</v>
      </c>
      <c r="V6235" t="str">
        <f t="shared" si="194"/>
        <v>Sep-2017</v>
      </c>
      <c r="W6235" s="4">
        <f t="shared" si="195"/>
        <v>0.48</v>
      </c>
    </row>
    <row r="6236" spans="1:23" x14ac:dyDescent="0.3">
      <c r="A6236">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s="3">
        <v>1471.96</v>
      </c>
      <c r="S6236" s="5">
        <v>5</v>
      </c>
      <c r="T6236" s="4">
        <v>0.2</v>
      </c>
      <c r="U6236" s="3">
        <v>459.98750000000001</v>
      </c>
      <c r="V6236" t="str">
        <f t="shared" si="194"/>
        <v>Sep-2017</v>
      </c>
      <c r="W6236" s="4">
        <f t="shared" si="195"/>
        <v>0.3125</v>
      </c>
    </row>
    <row r="6237" spans="1:23" x14ac:dyDescent="0.3">
      <c r="A6237">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s="3">
        <v>79.959999999999994</v>
      </c>
      <c r="S6237" s="5">
        <v>5</v>
      </c>
      <c r="T6237" s="4">
        <v>0.2</v>
      </c>
      <c r="U6237" s="3">
        <v>-17.991</v>
      </c>
      <c r="V6237" t="str">
        <f t="shared" si="194"/>
        <v>Sep-2017</v>
      </c>
      <c r="W6237" s="4">
        <f t="shared" si="195"/>
        <v>-0.22500000000000001</v>
      </c>
    </row>
    <row r="6238" spans="1:23" x14ac:dyDescent="0.3">
      <c r="A6238">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s="5">
        <v>3</v>
      </c>
      <c r="T6238" s="4">
        <v>0.2</v>
      </c>
      <c r="U6238" s="3">
        <v>21.591000000000001</v>
      </c>
      <c r="V6238" t="str">
        <f t="shared" si="194"/>
        <v>Feb-2016</v>
      </c>
      <c r="W6238" s="4">
        <f t="shared" si="195"/>
        <v>0.375</v>
      </c>
    </row>
    <row r="6239" spans="1:23" x14ac:dyDescent="0.3">
      <c r="A6239">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26.335999999999999</v>
      </c>
      <c r="S6239" s="5">
        <v>4</v>
      </c>
      <c r="T6239" s="4">
        <v>0.2</v>
      </c>
      <c r="U6239" s="3">
        <v>9.2175999999999991</v>
      </c>
      <c r="V6239" t="str">
        <f t="shared" si="194"/>
        <v>Jan-2016</v>
      </c>
      <c r="W6239" s="4">
        <f t="shared" si="195"/>
        <v>0.35</v>
      </c>
    </row>
    <row r="6240" spans="1:23" x14ac:dyDescent="0.3">
      <c r="A6240">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s="3">
        <v>166.5</v>
      </c>
      <c r="S6240" s="5">
        <v>3</v>
      </c>
      <c r="T6240" s="4">
        <v>0</v>
      </c>
      <c r="U6240" s="3">
        <v>21.645</v>
      </c>
      <c r="V6240" t="str">
        <f t="shared" si="194"/>
        <v>Dec-2015</v>
      </c>
      <c r="W6240" s="4">
        <f t="shared" si="195"/>
        <v>0.13</v>
      </c>
    </row>
    <row r="6241" spans="1:23" x14ac:dyDescent="0.3">
      <c r="A6241">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s="5">
        <v>2</v>
      </c>
      <c r="T6241" s="4">
        <v>0</v>
      </c>
      <c r="U6241" s="3">
        <v>93.698800000000006</v>
      </c>
      <c r="V6241" t="str">
        <f t="shared" si="194"/>
        <v>Dec-2015</v>
      </c>
      <c r="W6241" s="4">
        <f t="shared" si="195"/>
        <v>0.26</v>
      </c>
    </row>
    <row r="6242" spans="1:23" x14ac:dyDescent="0.3">
      <c r="A6242">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s="5">
        <v>1</v>
      </c>
      <c r="T6242" s="4">
        <v>0.2</v>
      </c>
      <c r="U6242" s="3">
        <v>3.8168000000000002</v>
      </c>
      <c r="V6242" t="str">
        <f t="shared" si="194"/>
        <v>Nov-2016</v>
      </c>
      <c r="W6242" s="4">
        <f t="shared" si="195"/>
        <v>0.32500000000000001</v>
      </c>
    </row>
    <row r="6243" spans="1:23" x14ac:dyDescent="0.3">
      <c r="A624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s="3">
        <v>247.44</v>
      </c>
      <c r="S6243" s="5">
        <v>8</v>
      </c>
      <c r="T6243" s="4">
        <v>0</v>
      </c>
      <c r="U6243" s="3">
        <v>101.4504</v>
      </c>
      <c r="V6243" t="str">
        <f t="shared" si="194"/>
        <v>May-2017</v>
      </c>
      <c r="W6243" s="4">
        <f t="shared" si="195"/>
        <v>0.41000000000000003</v>
      </c>
    </row>
    <row r="6244" spans="1:23" x14ac:dyDescent="0.3">
      <c r="A6244">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18.239999999999998</v>
      </c>
      <c r="S6244" s="5">
        <v>2</v>
      </c>
      <c r="T6244" s="4">
        <v>0.7</v>
      </c>
      <c r="U6244" s="3">
        <v>-14.592000000000001</v>
      </c>
      <c r="V6244" t="str">
        <f t="shared" si="194"/>
        <v>Dec-2014</v>
      </c>
      <c r="W6244" s="4">
        <f t="shared" si="195"/>
        <v>-0.8</v>
      </c>
    </row>
    <row r="6245" spans="1:23" x14ac:dyDescent="0.3">
      <c r="A6245">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s="3">
        <v>25.35</v>
      </c>
      <c r="S6245" s="5">
        <v>3</v>
      </c>
      <c r="T6245" s="4">
        <v>0</v>
      </c>
      <c r="U6245" s="3">
        <v>7.6050000000000004</v>
      </c>
      <c r="V6245" t="str">
        <f t="shared" si="194"/>
        <v>Nov-2016</v>
      </c>
      <c r="W6245" s="4">
        <f t="shared" si="195"/>
        <v>0.3</v>
      </c>
    </row>
    <row r="6246" spans="1:23" x14ac:dyDescent="0.3">
      <c r="A6246">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s="3">
        <v>119.04</v>
      </c>
      <c r="S6246" s="5">
        <v>6</v>
      </c>
      <c r="T6246" s="4">
        <v>0</v>
      </c>
      <c r="U6246" s="3">
        <v>30.950399999999998</v>
      </c>
      <c r="V6246" t="str">
        <f t="shared" si="194"/>
        <v>Nov-2015</v>
      </c>
      <c r="W6246" s="4">
        <f t="shared" si="195"/>
        <v>0.25999999999999995</v>
      </c>
    </row>
    <row r="6247" spans="1:23" x14ac:dyDescent="0.3">
      <c r="A6247">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s="3">
        <v>22.14</v>
      </c>
      <c r="S6247" s="5">
        <v>3</v>
      </c>
      <c r="T6247" s="4">
        <v>0</v>
      </c>
      <c r="U6247" s="3">
        <v>6.4206000000000003</v>
      </c>
      <c r="V6247" t="str">
        <f t="shared" si="194"/>
        <v>Nov-2015</v>
      </c>
      <c r="W6247" s="4">
        <f t="shared" si="195"/>
        <v>0.28999999999999998</v>
      </c>
    </row>
    <row r="6248" spans="1:23" x14ac:dyDescent="0.3">
      <c r="A6248">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s="3">
        <v>13.98</v>
      </c>
      <c r="S6248" s="5">
        <v>2</v>
      </c>
      <c r="T6248" s="4">
        <v>0</v>
      </c>
      <c r="U6248" s="3">
        <v>6.0114000000000001</v>
      </c>
      <c r="V6248" t="str">
        <f t="shared" si="194"/>
        <v>Nov-2015</v>
      </c>
      <c r="W6248" s="4">
        <f t="shared" si="195"/>
        <v>0.43</v>
      </c>
    </row>
    <row r="6249" spans="1:23" x14ac:dyDescent="0.3">
      <c r="A6249">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s="3">
        <v>43.41</v>
      </c>
      <c r="S6249" s="5">
        <v>1</v>
      </c>
      <c r="T6249" s="4">
        <v>0</v>
      </c>
      <c r="U6249" s="3">
        <v>19.968599999999999</v>
      </c>
      <c r="V6249" t="str">
        <f t="shared" si="194"/>
        <v>Jun-2017</v>
      </c>
      <c r="W6249" s="4">
        <f t="shared" si="195"/>
        <v>0.46</v>
      </c>
    </row>
    <row r="6250" spans="1:23" x14ac:dyDescent="0.3">
      <c r="A6250">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s="5">
        <v>3</v>
      </c>
      <c r="T6250" s="4">
        <v>0</v>
      </c>
      <c r="U6250" s="3">
        <v>2.6208</v>
      </c>
      <c r="V6250" t="str">
        <f t="shared" si="194"/>
        <v>Jun-2017</v>
      </c>
      <c r="W6250" s="4">
        <f t="shared" si="195"/>
        <v>0.42</v>
      </c>
    </row>
    <row r="6251" spans="1:23" x14ac:dyDescent="0.3">
      <c r="A6251">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s="3">
        <v>465.16</v>
      </c>
      <c r="S6251" s="5">
        <v>2</v>
      </c>
      <c r="T6251" s="4">
        <v>0</v>
      </c>
      <c r="U6251" s="3">
        <v>120.94159999999999</v>
      </c>
      <c r="V6251" t="str">
        <f t="shared" si="194"/>
        <v>Jun-2017</v>
      </c>
      <c r="W6251" s="4">
        <f t="shared" si="195"/>
        <v>0.25999999999999995</v>
      </c>
    </row>
    <row r="6252" spans="1:23" x14ac:dyDescent="0.3">
      <c r="A6252">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s="5">
        <v>1</v>
      </c>
      <c r="T6252" s="4">
        <v>0</v>
      </c>
      <c r="U6252" s="3">
        <v>3.99</v>
      </c>
      <c r="V6252" t="str">
        <f t="shared" si="194"/>
        <v>Jun-2017</v>
      </c>
      <c r="W6252" s="4">
        <f t="shared" si="195"/>
        <v>0.5</v>
      </c>
    </row>
    <row r="6253" spans="1:23" x14ac:dyDescent="0.3">
      <c r="A625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2.3940000000000001</v>
      </c>
      <c r="S6253" s="5">
        <v>1</v>
      </c>
      <c r="T6253" s="4">
        <v>0.8</v>
      </c>
      <c r="U6253" s="3">
        <v>-6.3441000000000001</v>
      </c>
      <c r="V6253" t="str">
        <f t="shared" si="194"/>
        <v>Dec-2014</v>
      </c>
      <c r="W6253" s="4">
        <f t="shared" si="195"/>
        <v>-2.65</v>
      </c>
    </row>
    <row r="6254" spans="1:23" x14ac:dyDescent="0.3">
      <c r="A6254">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s="3">
        <v>58.32</v>
      </c>
      <c r="S6254" s="5">
        <v>9</v>
      </c>
      <c r="T6254" s="4">
        <v>0</v>
      </c>
      <c r="U6254" s="3">
        <v>27.993600000000001</v>
      </c>
      <c r="V6254" t="str">
        <f t="shared" si="194"/>
        <v>Apr-2014</v>
      </c>
      <c r="W6254" s="4">
        <f t="shared" si="195"/>
        <v>0.48</v>
      </c>
    </row>
    <row r="6255" spans="1:23" x14ac:dyDescent="0.3">
      <c r="A6255">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s="3">
        <v>200.97</v>
      </c>
      <c r="S6255" s="5">
        <v>3</v>
      </c>
      <c r="T6255" s="4">
        <v>0</v>
      </c>
      <c r="U6255" s="3">
        <v>50.2425</v>
      </c>
      <c r="V6255" t="str">
        <f t="shared" si="194"/>
        <v>Apr-2014</v>
      </c>
      <c r="W6255" s="4">
        <f t="shared" si="195"/>
        <v>0.25</v>
      </c>
    </row>
    <row r="6256" spans="1:23" x14ac:dyDescent="0.3">
      <c r="A6256">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s="3">
        <v>21.36</v>
      </c>
      <c r="S6256" s="5">
        <v>8</v>
      </c>
      <c r="T6256" s="4">
        <v>0</v>
      </c>
      <c r="U6256" s="3">
        <v>8.1167999999999996</v>
      </c>
      <c r="V6256" t="str">
        <f t="shared" si="194"/>
        <v>Sep-2015</v>
      </c>
      <c r="W6256" s="4">
        <f t="shared" si="195"/>
        <v>0.38</v>
      </c>
    </row>
    <row r="6257" spans="1:23" x14ac:dyDescent="0.3">
      <c r="A6257">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9.8559999999999999</v>
      </c>
      <c r="S6257" s="5">
        <v>4</v>
      </c>
      <c r="T6257" s="4">
        <v>0.2</v>
      </c>
      <c r="U6257" s="3">
        <v>3.4496000000000002</v>
      </c>
      <c r="V6257" t="str">
        <f t="shared" si="194"/>
        <v>Sep-2017</v>
      </c>
      <c r="W6257" s="4">
        <f t="shared" si="195"/>
        <v>0.35000000000000003</v>
      </c>
    </row>
    <row r="6258" spans="1:23" x14ac:dyDescent="0.3">
      <c r="A6258">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s="3">
        <v>3.444</v>
      </c>
      <c r="S6258" s="5">
        <v>1</v>
      </c>
      <c r="T6258" s="4">
        <v>0.7</v>
      </c>
      <c r="U6258" s="3">
        <v>-2.5255999999999998</v>
      </c>
      <c r="V6258" t="str">
        <f t="shared" si="194"/>
        <v>Sep-2015</v>
      </c>
      <c r="W6258" s="4">
        <f t="shared" si="195"/>
        <v>-0.73333333333333328</v>
      </c>
    </row>
    <row r="6259" spans="1:23" x14ac:dyDescent="0.3">
      <c r="A6259">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384.59199999999998</v>
      </c>
      <c r="S6259" s="5">
        <v>2</v>
      </c>
      <c r="T6259" s="4">
        <v>0.2</v>
      </c>
      <c r="U6259" s="3">
        <v>-81.725800000000007</v>
      </c>
      <c r="V6259" t="str">
        <f t="shared" si="194"/>
        <v>Nov-2017</v>
      </c>
      <c r="W6259" s="4">
        <f t="shared" si="195"/>
        <v>-0.21250000000000002</v>
      </c>
    </row>
    <row r="6260" spans="1:23" x14ac:dyDescent="0.3">
      <c r="A6260">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22.92</v>
      </c>
      <c r="S6260" s="5">
        <v>3</v>
      </c>
      <c r="T6260" s="4">
        <v>0</v>
      </c>
      <c r="U6260" s="3">
        <v>11.2308</v>
      </c>
      <c r="V6260" t="str">
        <f t="shared" si="194"/>
        <v>Mar-2015</v>
      </c>
      <c r="W6260" s="4">
        <f t="shared" si="195"/>
        <v>0.49</v>
      </c>
    </row>
    <row r="6261" spans="1:23" x14ac:dyDescent="0.3">
      <c r="A6261">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s="5">
        <v>4</v>
      </c>
      <c r="T6261" s="4">
        <v>0</v>
      </c>
      <c r="U6261" s="3">
        <v>5.5663999999999998</v>
      </c>
      <c r="V6261" t="str">
        <f t="shared" si="194"/>
        <v>Aug-2015</v>
      </c>
      <c r="W6261" s="4">
        <f t="shared" si="195"/>
        <v>0.49</v>
      </c>
    </row>
    <row r="6262" spans="1:23" x14ac:dyDescent="0.3">
      <c r="A6262">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14.592000000000001</v>
      </c>
      <c r="S6262" s="5">
        <v>3</v>
      </c>
      <c r="T6262" s="4">
        <v>0.2</v>
      </c>
      <c r="U6262" s="3">
        <v>4.9248000000000003</v>
      </c>
      <c r="V6262" t="str">
        <f t="shared" si="194"/>
        <v>May-2015</v>
      </c>
      <c r="W6262" s="4">
        <f t="shared" si="195"/>
        <v>0.33750000000000002</v>
      </c>
    </row>
    <row r="6263" spans="1:23" x14ac:dyDescent="0.3">
      <c r="A626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s="3">
        <v>41.4</v>
      </c>
      <c r="S6263" s="5">
        <v>4</v>
      </c>
      <c r="T6263" s="4">
        <v>0</v>
      </c>
      <c r="U6263" s="3">
        <v>19.872</v>
      </c>
      <c r="V6263" t="str">
        <f t="shared" si="194"/>
        <v>Jul-2017</v>
      </c>
      <c r="W6263" s="4">
        <f t="shared" si="195"/>
        <v>0.48000000000000004</v>
      </c>
    </row>
    <row r="6264" spans="1:23" x14ac:dyDescent="0.3">
      <c r="A6264">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442.37200000000001</v>
      </c>
      <c r="S6264" s="5">
        <v>7</v>
      </c>
      <c r="T6264" s="4">
        <v>0.8</v>
      </c>
      <c r="U6264" s="3">
        <v>-729.91380000000004</v>
      </c>
      <c r="V6264" t="str">
        <f t="shared" si="194"/>
        <v>Sep-2016</v>
      </c>
      <c r="W6264" s="4">
        <f t="shared" si="195"/>
        <v>-1.6500000000000001</v>
      </c>
    </row>
    <row r="6265" spans="1:23" x14ac:dyDescent="0.3">
      <c r="A6265">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s="5">
        <v>3</v>
      </c>
      <c r="T6265" s="4">
        <v>0</v>
      </c>
      <c r="U6265" s="3">
        <v>15.525</v>
      </c>
      <c r="V6265" t="str">
        <f t="shared" si="194"/>
        <v>May-2017</v>
      </c>
      <c r="W6265" s="4">
        <f t="shared" si="195"/>
        <v>0.45</v>
      </c>
    </row>
    <row r="6266" spans="1:23" x14ac:dyDescent="0.3">
      <c r="A6266">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28.85</v>
      </c>
      <c r="S6266" s="5">
        <v>5</v>
      </c>
      <c r="T6266" s="4">
        <v>0</v>
      </c>
      <c r="U6266" s="3">
        <v>14.425000000000001</v>
      </c>
      <c r="V6266" t="str">
        <f t="shared" si="194"/>
        <v>Oct-2016</v>
      </c>
      <c r="W6266" s="4">
        <f t="shared" si="195"/>
        <v>0.5</v>
      </c>
    </row>
    <row r="6267" spans="1:23" x14ac:dyDescent="0.3">
      <c r="A6267">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s="3">
        <v>3.488</v>
      </c>
      <c r="S6267" s="5">
        <v>2</v>
      </c>
      <c r="T6267" s="4">
        <v>0.2</v>
      </c>
      <c r="U6267" s="3">
        <v>1.1772</v>
      </c>
      <c r="V6267" t="str">
        <f t="shared" si="194"/>
        <v>Nov-2014</v>
      </c>
      <c r="W6267" s="4">
        <f t="shared" si="195"/>
        <v>0.33750000000000002</v>
      </c>
    </row>
    <row r="6268" spans="1:23" x14ac:dyDescent="0.3">
      <c r="A6268">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s="3">
        <v>143.85599999999999</v>
      </c>
      <c r="S6268" s="5">
        <v>9</v>
      </c>
      <c r="T6268" s="4">
        <v>0.2</v>
      </c>
      <c r="U6268" s="3">
        <v>48.551400000000001</v>
      </c>
      <c r="V6268" t="str">
        <f t="shared" si="194"/>
        <v>Nov-2014</v>
      </c>
      <c r="W6268" s="4">
        <f t="shared" si="195"/>
        <v>0.33750000000000002</v>
      </c>
    </row>
    <row r="6269" spans="1:23" x14ac:dyDescent="0.3">
      <c r="A6269">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s="3">
        <v>311.98</v>
      </c>
      <c r="S6269" s="5">
        <v>2</v>
      </c>
      <c r="T6269" s="4">
        <v>0</v>
      </c>
      <c r="U6269" s="3">
        <v>93.593999999999994</v>
      </c>
      <c r="V6269" t="str">
        <f t="shared" si="194"/>
        <v>Oct-2015</v>
      </c>
      <c r="W6269" s="4">
        <f t="shared" si="195"/>
        <v>0.3</v>
      </c>
    </row>
    <row r="6270" spans="1:23" x14ac:dyDescent="0.3">
      <c r="A6270">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s="3">
        <v>22.45</v>
      </c>
      <c r="S6270" s="5">
        <v>5</v>
      </c>
      <c r="T6270" s="4">
        <v>0</v>
      </c>
      <c r="U6270" s="3">
        <v>10.327</v>
      </c>
      <c r="V6270" t="str">
        <f t="shared" si="194"/>
        <v>Oct-2015</v>
      </c>
      <c r="W6270" s="4">
        <f t="shared" si="195"/>
        <v>0.46</v>
      </c>
    </row>
    <row r="6271" spans="1:23" x14ac:dyDescent="0.3">
      <c r="A6271">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39.991999999999997</v>
      </c>
      <c r="S6271" s="5">
        <v>1</v>
      </c>
      <c r="T6271" s="4">
        <v>0.2</v>
      </c>
      <c r="U6271" s="3">
        <v>-7.9984000000000002</v>
      </c>
      <c r="V6271" t="str">
        <f t="shared" si="194"/>
        <v>Dec-2017</v>
      </c>
      <c r="W6271" s="4">
        <f t="shared" si="195"/>
        <v>-0.2</v>
      </c>
    </row>
    <row r="6272" spans="1:23" x14ac:dyDescent="0.3">
      <c r="A6272">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s="3">
        <v>1159.056</v>
      </c>
      <c r="S6272" s="5">
        <v>9</v>
      </c>
      <c r="T6272" s="4">
        <v>0.2</v>
      </c>
      <c r="U6272" s="3">
        <v>43.464599999999997</v>
      </c>
      <c r="V6272" t="str">
        <f t="shared" si="194"/>
        <v>Dec-2017</v>
      </c>
      <c r="W6272" s="4">
        <f t="shared" si="195"/>
        <v>3.7499999999999999E-2</v>
      </c>
    </row>
    <row r="6273" spans="1:23" x14ac:dyDescent="0.3">
      <c r="A627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179.9</v>
      </c>
      <c r="S6273" s="5">
        <v>5</v>
      </c>
      <c r="T6273" s="4">
        <v>0</v>
      </c>
      <c r="U6273" s="3">
        <v>44.975000000000001</v>
      </c>
      <c r="V6273" t="str">
        <f t="shared" si="194"/>
        <v>Dec-2017</v>
      </c>
      <c r="W6273" s="4">
        <f t="shared" si="195"/>
        <v>0.25</v>
      </c>
    </row>
    <row r="6274" spans="1:23" x14ac:dyDescent="0.3">
      <c r="A6274">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s="3">
        <v>116.312</v>
      </c>
      <c r="S6274" s="5">
        <v>7</v>
      </c>
      <c r="T6274" s="4">
        <v>0.2</v>
      </c>
      <c r="U6274" s="3">
        <v>23.2624</v>
      </c>
      <c r="V6274" t="str">
        <f t="shared" si="194"/>
        <v>Dec-2017</v>
      </c>
      <c r="W6274" s="4">
        <f t="shared" si="195"/>
        <v>0.2</v>
      </c>
    </row>
    <row r="6275" spans="1:23" x14ac:dyDescent="0.3">
      <c r="A6275">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s="3">
        <v>12.42</v>
      </c>
      <c r="S6275" s="5">
        <v>3</v>
      </c>
      <c r="T6275" s="4">
        <v>0</v>
      </c>
      <c r="U6275" s="3">
        <v>4.4711999999999996</v>
      </c>
      <c r="V6275" t="str">
        <f t="shared" ref="V6275:V6338" si="196">TEXT(D6275,"mmm-yyyy")</f>
        <v>Jul-2016</v>
      </c>
      <c r="W6275" s="4">
        <f t="shared" ref="W6275:W6338" si="197">IF(R6275=0,0,U6275/R6275)</f>
        <v>0.36</v>
      </c>
    </row>
    <row r="6276" spans="1:23" x14ac:dyDescent="0.3">
      <c r="A6276">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s="3">
        <v>428.4</v>
      </c>
      <c r="S6276" s="5">
        <v>3</v>
      </c>
      <c r="T6276" s="4">
        <v>0</v>
      </c>
      <c r="U6276" s="3">
        <v>89.963999999999999</v>
      </c>
      <c r="V6276" t="str">
        <f t="shared" si="196"/>
        <v>Jul-2016</v>
      </c>
      <c r="W6276" s="4">
        <f t="shared" si="197"/>
        <v>0.21000000000000002</v>
      </c>
    </row>
    <row r="6277" spans="1:23" x14ac:dyDescent="0.3">
      <c r="A6277">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s="3">
        <v>24.75</v>
      </c>
      <c r="S6277" s="5">
        <v>5</v>
      </c>
      <c r="T6277" s="4">
        <v>0</v>
      </c>
      <c r="U6277" s="3">
        <v>10.89</v>
      </c>
      <c r="V6277" t="str">
        <f t="shared" si="196"/>
        <v>Jul-2016</v>
      </c>
      <c r="W6277" s="4">
        <f t="shared" si="197"/>
        <v>0.44</v>
      </c>
    </row>
    <row r="6278" spans="1:23" x14ac:dyDescent="0.3">
      <c r="A6278">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s="5">
        <v>7</v>
      </c>
      <c r="T6278" s="4">
        <v>0</v>
      </c>
      <c r="U6278" s="3">
        <v>41.223700000000001</v>
      </c>
      <c r="V6278" t="str">
        <f t="shared" si="196"/>
        <v>Jul-2016</v>
      </c>
      <c r="W6278" s="4">
        <f t="shared" si="197"/>
        <v>0.47000000000000003</v>
      </c>
    </row>
    <row r="6279" spans="1:23" x14ac:dyDescent="0.3">
      <c r="A6279">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s="5">
        <v>2</v>
      </c>
      <c r="T6279" s="4">
        <v>0</v>
      </c>
      <c r="U6279" s="3">
        <v>17.38</v>
      </c>
      <c r="V6279" t="str">
        <f t="shared" si="196"/>
        <v>Jul-2016</v>
      </c>
      <c r="W6279" s="4">
        <f t="shared" si="197"/>
        <v>0.25</v>
      </c>
    </row>
    <row r="6280" spans="1:23" x14ac:dyDescent="0.3">
      <c r="A6280">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20.783999999999999</v>
      </c>
      <c r="S6280" s="5">
        <v>2</v>
      </c>
      <c r="T6280" s="4">
        <v>0.2</v>
      </c>
      <c r="U6280" s="3">
        <v>-4.6764000000000001</v>
      </c>
      <c r="V6280" t="str">
        <f t="shared" si="196"/>
        <v>Jul-2016</v>
      </c>
      <c r="W6280" s="4">
        <f t="shared" si="197"/>
        <v>-0.22500000000000001</v>
      </c>
    </row>
    <row r="6281" spans="1:23" x14ac:dyDescent="0.3">
      <c r="A6281">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s="5">
        <v>3</v>
      </c>
      <c r="T6281" s="4">
        <v>0.2</v>
      </c>
      <c r="U6281" s="3">
        <v>4.1651999999999996</v>
      </c>
      <c r="V6281" t="str">
        <f t="shared" si="196"/>
        <v>Jul-2016</v>
      </c>
      <c r="W6281" s="4">
        <f t="shared" si="197"/>
        <v>0.32499999999999996</v>
      </c>
    </row>
    <row r="6282" spans="1:23" x14ac:dyDescent="0.3">
      <c r="A6282">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s="5">
        <v>2</v>
      </c>
      <c r="T6282" s="4">
        <v>0.2</v>
      </c>
      <c r="U6282" s="3">
        <v>1.9925999999999999</v>
      </c>
      <c r="V6282" t="str">
        <f t="shared" si="196"/>
        <v>May-2017</v>
      </c>
      <c r="W6282" s="4">
        <f t="shared" si="197"/>
        <v>0.33749999999999997</v>
      </c>
    </row>
    <row r="6283" spans="1:23" x14ac:dyDescent="0.3">
      <c r="A628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s="3">
        <v>63.823999999999998</v>
      </c>
      <c r="S6283" s="5">
        <v>2</v>
      </c>
      <c r="T6283" s="4">
        <v>0.2</v>
      </c>
      <c r="U6283" s="3">
        <v>9.5736000000000008</v>
      </c>
      <c r="V6283" t="str">
        <f t="shared" si="196"/>
        <v>Nov-2015</v>
      </c>
      <c r="W6283" s="4">
        <f t="shared" si="197"/>
        <v>0.15000000000000002</v>
      </c>
    </row>
    <row r="6284" spans="1:23" x14ac:dyDescent="0.3">
      <c r="A6284">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s="3">
        <v>141.55199999999999</v>
      </c>
      <c r="S6284" s="5">
        <v>3</v>
      </c>
      <c r="T6284" s="4">
        <v>0.2</v>
      </c>
      <c r="U6284" s="3">
        <v>-26.541</v>
      </c>
      <c r="V6284" t="str">
        <f t="shared" si="196"/>
        <v>Nov-2015</v>
      </c>
      <c r="W6284" s="4">
        <f t="shared" si="197"/>
        <v>-0.1875</v>
      </c>
    </row>
    <row r="6285" spans="1:23" x14ac:dyDescent="0.3">
      <c r="A6285">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s="3">
        <v>304.89999999999998</v>
      </c>
      <c r="S6285" s="5">
        <v>5</v>
      </c>
      <c r="T6285" s="4">
        <v>0</v>
      </c>
      <c r="U6285" s="3">
        <v>143.303</v>
      </c>
      <c r="V6285" t="str">
        <f t="shared" si="196"/>
        <v>Sep-2016</v>
      </c>
      <c r="W6285" s="4">
        <f t="shared" si="197"/>
        <v>0.47000000000000003</v>
      </c>
    </row>
    <row r="6286" spans="1:23" x14ac:dyDescent="0.3">
      <c r="A6286">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s="5">
        <v>5</v>
      </c>
      <c r="T6286" s="4">
        <v>0.2</v>
      </c>
      <c r="U6286" s="3">
        <v>56.323999999999998</v>
      </c>
      <c r="V6286" t="str">
        <f t="shared" si="196"/>
        <v>Sep-2016</v>
      </c>
      <c r="W6286" s="4">
        <f t="shared" si="197"/>
        <v>9.9999999999999992E-2</v>
      </c>
    </row>
    <row r="6287" spans="1:23" x14ac:dyDescent="0.3">
      <c r="A6287">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s="5">
        <v>2</v>
      </c>
      <c r="T6287" s="4">
        <v>0.4</v>
      </c>
      <c r="U6287" s="3">
        <v>-231.41159999999999</v>
      </c>
      <c r="V6287" t="str">
        <f t="shared" si="196"/>
        <v>Oct-2016</v>
      </c>
      <c r="W6287" s="4">
        <f t="shared" si="197"/>
        <v>-0.35</v>
      </c>
    </row>
    <row r="6288" spans="1:23" x14ac:dyDescent="0.3">
      <c r="A6288">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s="3">
        <v>239.976</v>
      </c>
      <c r="S6288" s="5">
        <v>3</v>
      </c>
      <c r="T6288" s="4">
        <v>0.2</v>
      </c>
      <c r="U6288" s="3">
        <v>17.998200000000001</v>
      </c>
      <c r="V6288" t="str">
        <f t="shared" si="196"/>
        <v>Oct-2016</v>
      </c>
      <c r="W6288" s="4">
        <f t="shared" si="197"/>
        <v>7.4999999999999997E-2</v>
      </c>
    </row>
    <row r="6289" spans="1:23" x14ac:dyDescent="0.3">
      <c r="A6289">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v>
      </c>
      <c r="S6289" s="5">
        <v>3</v>
      </c>
      <c r="T6289" s="4">
        <v>0.2</v>
      </c>
      <c r="U6289" s="3">
        <v>-87.935400000000001</v>
      </c>
      <c r="V6289" t="str">
        <f t="shared" si="196"/>
        <v>Jul-2014</v>
      </c>
      <c r="W6289" s="4">
        <f t="shared" si="197"/>
        <v>-0.17500000000000002</v>
      </c>
    </row>
    <row r="6290" spans="1:23" x14ac:dyDescent="0.3">
      <c r="A6290">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s="5">
        <v>6</v>
      </c>
      <c r="T6290" s="4">
        <v>0.2</v>
      </c>
      <c r="U6290" s="3">
        <v>68.846400000000003</v>
      </c>
      <c r="V6290" t="str">
        <f t="shared" si="196"/>
        <v>Jul-2014</v>
      </c>
      <c r="W6290" s="4">
        <f t="shared" si="197"/>
        <v>0.35</v>
      </c>
    </row>
    <row r="6291" spans="1:23" x14ac:dyDescent="0.3">
      <c r="A6291">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s="3">
        <v>915.13599999999997</v>
      </c>
      <c r="S6291" s="5">
        <v>4</v>
      </c>
      <c r="T6291" s="4">
        <v>0.2</v>
      </c>
      <c r="U6291" s="3">
        <v>102.9528</v>
      </c>
      <c r="V6291" t="str">
        <f t="shared" si="196"/>
        <v>Mar-2015</v>
      </c>
      <c r="W6291" s="4">
        <f t="shared" si="197"/>
        <v>0.1125</v>
      </c>
    </row>
    <row r="6292" spans="1:23" x14ac:dyDescent="0.3">
      <c r="A6292">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s="3">
        <v>327.76</v>
      </c>
      <c r="S6292" s="5">
        <v>8</v>
      </c>
      <c r="T6292" s="4">
        <v>0</v>
      </c>
      <c r="U6292" s="3">
        <v>91.772800000000004</v>
      </c>
      <c r="V6292" t="str">
        <f t="shared" si="196"/>
        <v>Mar-2015</v>
      </c>
      <c r="W6292" s="4">
        <f t="shared" si="197"/>
        <v>0.28000000000000003</v>
      </c>
    </row>
    <row r="6293" spans="1:23" x14ac:dyDescent="0.3">
      <c r="A629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s="5">
        <v>2</v>
      </c>
      <c r="T6293" s="4">
        <v>0</v>
      </c>
      <c r="U6293" s="3">
        <v>168.47040000000001</v>
      </c>
      <c r="V6293" t="str">
        <f t="shared" si="196"/>
        <v>Dec-2017</v>
      </c>
      <c r="W6293" s="4">
        <f t="shared" si="197"/>
        <v>0.24</v>
      </c>
    </row>
    <row r="6294" spans="1:23" x14ac:dyDescent="0.3">
      <c r="A6294">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s="3">
        <v>88.775999999999996</v>
      </c>
      <c r="S6294" s="5">
        <v>3</v>
      </c>
      <c r="T6294" s="4">
        <v>0.2</v>
      </c>
      <c r="U6294" s="3">
        <v>7.7679</v>
      </c>
      <c r="V6294" t="str">
        <f t="shared" si="196"/>
        <v>Apr-2015</v>
      </c>
      <c r="W6294" s="4">
        <f t="shared" si="197"/>
        <v>8.7500000000000008E-2</v>
      </c>
    </row>
    <row r="6295" spans="1:23" x14ac:dyDescent="0.3">
      <c r="A6295">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s="3">
        <v>64.14</v>
      </c>
      <c r="S6295" s="5">
        <v>3</v>
      </c>
      <c r="T6295" s="4">
        <v>0</v>
      </c>
      <c r="U6295" s="3">
        <v>16.676400000000001</v>
      </c>
      <c r="V6295" t="str">
        <f t="shared" si="196"/>
        <v>Apr-2015</v>
      </c>
      <c r="W6295" s="4">
        <f t="shared" si="197"/>
        <v>0.26</v>
      </c>
    </row>
    <row r="6296" spans="1:23" x14ac:dyDescent="0.3">
      <c r="A6296">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s="5">
        <v>1</v>
      </c>
      <c r="T6296" s="4">
        <v>0.2</v>
      </c>
      <c r="U6296" s="3">
        <v>12.582000000000001</v>
      </c>
      <c r="V6296" t="str">
        <f t="shared" si="196"/>
        <v>Sep-2014</v>
      </c>
      <c r="W6296" s="4">
        <f t="shared" si="197"/>
        <v>0.375</v>
      </c>
    </row>
    <row r="6297" spans="1:23" x14ac:dyDescent="0.3">
      <c r="A6297">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s="3">
        <v>1737.18</v>
      </c>
      <c r="S6297" s="5">
        <v>6</v>
      </c>
      <c r="T6297" s="4">
        <v>0</v>
      </c>
      <c r="U6297" s="3">
        <v>503.78219999999999</v>
      </c>
      <c r="V6297" t="str">
        <f t="shared" si="196"/>
        <v>Jan-2015</v>
      </c>
      <c r="W6297" s="4">
        <f t="shared" si="197"/>
        <v>0.28999999999999998</v>
      </c>
    </row>
    <row r="6298" spans="1:23" x14ac:dyDescent="0.3">
      <c r="A6298">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s="3">
        <v>704.25</v>
      </c>
      <c r="S6298" s="5">
        <v>5</v>
      </c>
      <c r="T6298" s="4">
        <v>0</v>
      </c>
      <c r="U6298" s="3">
        <v>84.51</v>
      </c>
      <c r="V6298" t="str">
        <f t="shared" si="196"/>
        <v>Jan-2015</v>
      </c>
      <c r="W6298" s="4">
        <f t="shared" si="197"/>
        <v>0.12000000000000001</v>
      </c>
    </row>
    <row r="6299" spans="1:23" x14ac:dyDescent="0.3">
      <c r="A6299">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s="3">
        <v>141.76</v>
      </c>
      <c r="S6299" s="5">
        <v>4</v>
      </c>
      <c r="T6299" s="4">
        <v>0</v>
      </c>
      <c r="U6299" s="3">
        <v>66.627200000000002</v>
      </c>
      <c r="V6299" t="str">
        <f t="shared" si="196"/>
        <v>Jan-2015</v>
      </c>
      <c r="W6299" s="4">
        <f t="shared" si="197"/>
        <v>0.47000000000000003</v>
      </c>
    </row>
    <row r="6300" spans="1:23" x14ac:dyDescent="0.3">
      <c r="A6300">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s="5">
        <v>3</v>
      </c>
      <c r="T6300" s="4">
        <v>0.2</v>
      </c>
      <c r="U6300" s="3">
        <v>12.2715</v>
      </c>
      <c r="V6300" t="str">
        <f t="shared" si="196"/>
        <v>Oct-2014</v>
      </c>
      <c r="W6300" s="4">
        <f t="shared" si="197"/>
        <v>0.33750000000000002</v>
      </c>
    </row>
    <row r="6301" spans="1:23" x14ac:dyDescent="0.3">
      <c r="A6301">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s="3">
        <v>25.83</v>
      </c>
      <c r="S6301" s="5">
        <v>3</v>
      </c>
      <c r="T6301" s="4">
        <v>0</v>
      </c>
      <c r="U6301" s="3">
        <v>9.5571000000000002</v>
      </c>
      <c r="V6301" t="str">
        <f t="shared" si="196"/>
        <v>Dec-2017</v>
      </c>
      <c r="W6301" s="4">
        <f t="shared" si="197"/>
        <v>0.37000000000000005</v>
      </c>
    </row>
    <row r="6302" spans="1:23" x14ac:dyDescent="0.3">
      <c r="A6302">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s="3">
        <v>24.588000000000001</v>
      </c>
      <c r="S6302" s="5">
        <v>3</v>
      </c>
      <c r="T6302" s="4">
        <v>0.8</v>
      </c>
      <c r="U6302" s="3">
        <v>-38.111400000000003</v>
      </c>
      <c r="V6302" t="str">
        <f t="shared" si="196"/>
        <v>Jun-2014</v>
      </c>
      <c r="W6302" s="4">
        <f t="shared" si="197"/>
        <v>-1.55</v>
      </c>
    </row>
    <row r="6303" spans="1:23" x14ac:dyDescent="0.3">
      <c r="A630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s="3">
        <v>13.984</v>
      </c>
      <c r="S6303" s="5">
        <v>2</v>
      </c>
      <c r="T6303" s="4">
        <v>0.2</v>
      </c>
      <c r="U6303" s="3">
        <v>4.7195999999999998</v>
      </c>
      <c r="V6303" t="str">
        <f t="shared" si="196"/>
        <v>Jun-2014</v>
      </c>
      <c r="W6303" s="4">
        <f t="shared" si="197"/>
        <v>0.33749999999999997</v>
      </c>
    </row>
    <row r="6304" spans="1:23" x14ac:dyDescent="0.3">
      <c r="A6304">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s="3">
        <v>195.96</v>
      </c>
      <c r="S6304" s="5">
        <v>5</v>
      </c>
      <c r="T6304" s="4">
        <v>0.2</v>
      </c>
      <c r="U6304" s="3">
        <v>19.596</v>
      </c>
      <c r="V6304" t="str">
        <f t="shared" si="196"/>
        <v>Nov-2017</v>
      </c>
      <c r="W6304" s="4">
        <f t="shared" si="197"/>
        <v>9.9999999999999992E-2</v>
      </c>
    </row>
    <row r="6305" spans="1:23" x14ac:dyDescent="0.3">
      <c r="A6305">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s="3">
        <v>74.352000000000004</v>
      </c>
      <c r="S6305" s="5">
        <v>3</v>
      </c>
      <c r="T6305" s="4">
        <v>0.2</v>
      </c>
      <c r="U6305" s="3">
        <v>23.234999999999999</v>
      </c>
      <c r="V6305" t="str">
        <f t="shared" si="196"/>
        <v>Jun-2017</v>
      </c>
      <c r="W6305" s="4">
        <f t="shared" si="197"/>
        <v>0.3125</v>
      </c>
    </row>
    <row r="6306" spans="1:23" x14ac:dyDescent="0.3">
      <c r="A6306">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s="5">
        <v>1</v>
      </c>
      <c r="T6306" s="4">
        <v>0</v>
      </c>
      <c r="U6306" s="3">
        <v>3.2063999999999999</v>
      </c>
      <c r="V6306" t="str">
        <f t="shared" si="196"/>
        <v>May-2017</v>
      </c>
      <c r="W6306" s="4">
        <f t="shared" si="197"/>
        <v>0.48</v>
      </c>
    </row>
    <row r="6307" spans="1:23" x14ac:dyDescent="0.3">
      <c r="A6307">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s="3">
        <v>17.584</v>
      </c>
      <c r="S6307" s="5">
        <v>7</v>
      </c>
      <c r="T6307" s="4">
        <v>0.2</v>
      </c>
      <c r="U6307" s="3">
        <v>-4.1761999999999997</v>
      </c>
      <c r="V6307" t="str">
        <f t="shared" si="196"/>
        <v>Nov-2016</v>
      </c>
      <c r="W6307" s="4">
        <f t="shared" si="197"/>
        <v>-0.23749999999999999</v>
      </c>
    </row>
    <row r="6308" spans="1:23" x14ac:dyDescent="0.3">
      <c r="A6308">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s="3">
        <v>104.78400000000001</v>
      </c>
      <c r="S6308" s="5">
        <v>1</v>
      </c>
      <c r="T6308" s="4">
        <v>0.2</v>
      </c>
      <c r="U6308" s="3">
        <v>-14.4078</v>
      </c>
      <c r="V6308" t="str">
        <f t="shared" si="196"/>
        <v>Nov-2016</v>
      </c>
      <c r="W6308" s="4">
        <f t="shared" si="197"/>
        <v>-0.13749999999999998</v>
      </c>
    </row>
    <row r="6309" spans="1:23" x14ac:dyDescent="0.3">
      <c r="A6309">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s="3">
        <v>47.951999999999998</v>
      </c>
      <c r="S6309" s="5">
        <v>3</v>
      </c>
      <c r="T6309" s="4">
        <v>0.2</v>
      </c>
      <c r="U6309" s="3">
        <v>16.783200000000001</v>
      </c>
      <c r="V6309" t="str">
        <f t="shared" si="196"/>
        <v>Nov-2016</v>
      </c>
      <c r="W6309" s="4">
        <f t="shared" si="197"/>
        <v>0.35000000000000003</v>
      </c>
    </row>
    <row r="6310" spans="1:23" x14ac:dyDescent="0.3">
      <c r="A6310">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s="3">
        <v>650.35199999999998</v>
      </c>
      <c r="S6310" s="5">
        <v>3</v>
      </c>
      <c r="T6310" s="4">
        <v>0.2</v>
      </c>
      <c r="U6310" s="3">
        <v>-97.552800000000005</v>
      </c>
      <c r="V6310" t="str">
        <f t="shared" si="196"/>
        <v>Nov-2016</v>
      </c>
      <c r="W6310" s="4">
        <f t="shared" si="197"/>
        <v>-0.15000000000000002</v>
      </c>
    </row>
    <row r="6311" spans="1:23" x14ac:dyDescent="0.3">
      <c r="A6311">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s="3">
        <v>629.18399999999997</v>
      </c>
      <c r="S6311" s="5">
        <v>8</v>
      </c>
      <c r="T6311" s="4">
        <v>0.2</v>
      </c>
      <c r="U6311" s="3">
        <v>228.07919999999999</v>
      </c>
      <c r="V6311" t="str">
        <f t="shared" si="196"/>
        <v>Nov-2016</v>
      </c>
      <c r="W6311" s="4">
        <f t="shared" si="197"/>
        <v>0.36249999999999999</v>
      </c>
    </row>
    <row r="6312" spans="1:23" x14ac:dyDescent="0.3">
      <c r="A6312">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s="3">
        <v>15.176</v>
      </c>
      <c r="S6312" s="5">
        <v>1</v>
      </c>
      <c r="T6312" s="4">
        <v>0.2</v>
      </c>
      <c r="U6312" s="3">
        <v>5.3116000000000003</v>
      </c>
      <c r="V6312" t="str">
        <f t="shared" si="196"/>
        <v>Nov-2016</v>
      </c>
      <c r="W6312" s="4">
        <f t="shared" si="197"/>
        <v>0.35000000000000003</v>
      </c>
    </row>
    <row r="6313" spans="1:23" x14ac:dyDescent="0.3">
      <c r="A631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s="3">
        <v>127.95</v>
      </c>
      <c r="S6313" s="5">
        <v>3</v>
      </c>
      <c r="T6313" s="4">
        <v>0</v>
      </c>
      <c r="U6313" s="3">
        <v>21.7515</v>
      </c>
      <c r="V6313" t="str">
        <f t="shared" si="196"/>
        <v>Sep-2014</v>
      </c>
      <c r="W6313" s="4">
        <f t="shared" si="197"/>
        <v>0.16999999999999998</v>
      </c>
    </row>
    <row r="6314" spans="1:23" x14ac:dyDescent="0.3">
      <c r="A6314">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s="3">
        <v>579.51</v>
      </c>
      <c r="S6314" s="5">
        <v>3</v>
      </c>
      <c r="T6314" s="4">
        <v>0</v>
      </c>
      <c r="U6314" s="3">
        <v>81.131399999999999</v>
      </c>
      <c r="V6314" t="str">
        <f t="shared" si="196"/>
        <v>Feb-2017</v>
      </c>
      <c r="W6314" s="4">
        <f t="shared" si="197"/>
        <v>0.14000000000000001</v>
      </c>
    </row>
    <row r="6315" spans="1:23" x14ac:dyDescent="0.3">
      <c r="A6315">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s="5">
        <v>1</v>
      </c>
      <c r="T6315" s="4">
        <v>0</v>
      </c>
      <c r="U6315" s="3">
        <v>7.3451000000000004</v>
      </c>
      <c r="V6315" t="str">
        <f t="shared" si="196"/>
        <v>Feb-2017</v>
      </c>
      <c r="W6315" s="4">
        <f t="shared" si="197"/>
        <v>0.49000000000000005</v>
      </c>
    </row>
    <row r="6316" spans="1:23" x14ac:dyDescent="0.3">
      <c r="A6316">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s="5">
        <v>4</v>
      </c>
      <c r="T6316" s="4">
        <v>0</v>
      </c>
      <c r="U6316" s="3">
        <v>45.576000000000001</v>
      </c>
      <c r="V6316" t="str">
        <f t="shared" si="196"/>
        <v>Nov-2014</v>
      </c>
      <c r="W6316" s="4">
        <f t="shared" si="197"/>
        <v>0.30000000000000004</v>
      </c>
    </row>
    <row r="6317" spans="1:23" x14ac:dyDescent="0.3">
      <c r="A6317">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s="5">
        <v>2</v>
      </c>
      <c r="T6317" s="4">
        <v>0</v>
      </c>
      <c r="U6317" s="3">
        <v>96.343800000000002</v>
      </c>
      <c r="V6317" t="str">
        <f t="shared" si="196"/>
        <v>Nov-2014</v>
      </c>
      <c r="W6317" s="4">
        <f t="shared" si="197"/>
        <v>0.49</v>
      </c>
    </row>
    <row r="6318" spans="1:23" x14ac:dyDescent="0.3">
      <c r="A6318">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s="3">
        <v>144.12</v>
      </c>
      <c r="S6318" s="5">
        <v>3</v>
      </c>
      <c r="T6318" s="4">
        <v>0</v>
      </c>
      <c r="U6318" s="3">
        <v>69.177599999999998</v>
      </c>
      <c r="V6318" t="str">
        <f t="shared" si="196"/>
        <v>Nov-2014</v>
      </c>
      <c r="W6318" s="4">
        <f t="shared" si="197"/>
        <v>0.48</v>
      </c>
    </row>
    <row r="6319" spans="1:23" x14ac:dyDescent="0.3">
      <c r="A6319">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s="5">
        <v>2</v>
      </c>
      <c r="T6319" s="4">
        <v>0</v>
      </c>
      <c r="U6319" s="3">
        <v>7.98</v>
      </c>
      <c r="V6319" t="str">
        <f t="shared" si="196"/>
        <v>Nov-2014</v>
      </c>
      <c r="W6319" s="4">
        <f t="shared" si="197"/>
        <v>0.5</v>
      </c>
    </row>
    <row r="6320" spans="1:23" x14ac:dyDescent="0.3">
      <c r="A6320">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s="3">
        <v>39.96</v>
      </c>
      <c r="S6320" s="5">
        <v>5</v>
      </c>
      <c r="T6320" s="4">
        <v>0.2</v>
      </c>
      <c r="U6320" s="3">
        <v>3.4965000000000002</v>
      </c>
      <c r="V6320" t="str">
        <f t="shared" si="196"/>
        <v>Nov-2017</v>
      </c>
      <c r="W6320" s="4">
        <f t="shared" si="197"/>
        <v>8.7500000000000008E-2</v>
      </c>
    </row>
    <row r="6321" spans="1:23" x14ac:dyDescent="0.3">
      <c r="A6321">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s="5">
        <v>6</v>
      </c>
      <c r="T6321" s="4">
        <v>0</v>
      </c>
      <c r="U6321" s="3">
        <v>15.336</v>
      </c>
      <c r="V6321" t="str">
        <f t="shared" si="196"/>
        <v>Nov-2017</v>
      </c>
      <c r="W6321" s="4">
        <f t="shared" si="197"/>
        <v>0.45</v>
      </c>
    </row>
    <row r="6322" spans="1:23" x14ac:dyDescent="0.3">
      <c r="A6322">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v>
      </c>
      <c r="S6322" s="5">
        <v>2</v>
      </c>
      <c r="T6322" s="4">
        <v>0.2</v>
      </c>
      <c r="U6322" s="3">
        <v>3.6288</v>
      </c>
      <c r="V6322" t="str">
        <f t="shared" si="196"/>
        <v>Oct-2017</v>
      </c>
      <c r="W6322" s="4">
        <f t="shared" si="197"/>
        <v>0.35</v>
      </c>
    </row>
    <row r="6323" spans="1:23" x14ac:dyDescent="0.3">
      <c r="A632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7.7519999999999998</v>
      </c>
      <c r="S6323" s="5">
        <v>3</v>
      </c>
      <c r="T6323" s="4">
        <v>0.2</v>
      </c>
      <c r="U6323" s="3">
        <v>2.8100999999999998</v>
      </c>
      <c r="V6323" t="str">
        <f t="shared" si="196"/>
        <v>Oct-2014</v>
      </c>
      <c r="W6323" s="4">
        <f t="shared" si="197"/>
        <v>0.36249999999999999</v>
      </c>
    </row>
    <row r="6324" spans="1:23" x14ac:dyDescent="0.3">
      <c r="A6324">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s="3">
        <v>15.28</v>
      </c>
      <c r="S6324" s="5">
        <v>2</v>
      </c>
      <c r="T6324" s="4">
        <v>0</v>
      </c>
      <c r="U6324" s="3">
        <v>7.4871999999999996</v>
      </c>
      <c r="V6324" t="str">
        <f t="shared" si="196"/>
        <v>Jun-2014</v>
      </c>
      <c r="W6324" s="4">
        <f t="shared" si="197"/>
        <v>0.49</v>
      </c>
    </row>
    <row r="6325" spans="1:23" x14ac:dyDescent="0.3">
      <c r="A6325">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s="3">
        <v>65.97</v>
      </c>
      <c r="S6325" s="5">
        <v>3</v>
      </c>
      <c r="T6325" s="4">
        <v>0</v>
      </c>
      <c r="U6325" s="3">
        <v>31.0059</v>
      </c>
      <c r="V6325" t="str">
        <f t="shared" si="196"/>
        <v>Jun-2014</v>
      </c>
      <c r="W6325" s="4">
        <f t="shared" si="197"/>
        <v>0.47000000000000003</v>
      </c>
    </row>
    <row r="6326" spans="1:23" x14ac:dyDescent="0.3">
      <c r="A6326">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s="5">
        <v>5</v>
      </c>
      <c r="T6326" s="4">
        <v>0</v>
      </c>
      <c r="U6326" s="3">
        <v>16.032</v>
      </c>
      <c r="V6326" t="str">
        <f t="shared" si="196"/>
        <v>Nov-2015</v>
      </c>
      <c r="W6326" s="4">
        <f t="shared" si="197"/>
        <v>0.48000000000000004</v>
      </c>
    </row>
    <row r="6327" spans="1:23" x14ac:dyDescent="0.3">
      <c r="A6327">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s="5">
        <v>4</v>
      </c>
      <c r="T6327" s="4">
        <v>0</v>
      </c>
      <c r="U6327" s="3">
        <v>103.3116</v>
      </c>
      <c r="V6327" t="str">
        <f t="shared" si="196"/>
        <v>Nov-2015</v>
      </c>
      <c r="W6327" s="4">
        <f t="shared" si="197"/>
        <v>0.49</v>
      </c>
    </row>
    <row r="6328" spans="1:23" x14ac:dyDescent="0.3">
      <c r="A6328">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s="5">
        <v>1</v>
      </c>
      <c r="T6328" s="4">
        <v>0</v>
      </c>
      <c r="U6328" s="3">
        <v>4.0541999999999998</v>
      </c>
      <c r="V6328" t="str">
        <f t="shared" si="196"/>
        <v>Jan-2014</v>
      </c>
      <c r="W6328" s="4">
        <f t="shared" si="197"/>
        <v>0.28999999999999998</v>
      </c>
    </row>
    <row r="6329" spans="1:23" x14ac:dyDescent="0.3">
      <c r="A6329">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s="5">
        <v>3</v>
      </c>
      <c r="T6329" s="4">
        <v>0</v>
      </c>
      <c r="U6329" s="3">
        <v>30.023399999999999</v>
      </c>
      <c r="V6329" t="str">
        <f t="shared" si="196"/>
        <v>Jan-2014</v>
      </c>
      <c r="W6329" s="4">
        <f t="shared" si="197"/>
        <v>0.11</v>
      </c>
    </row>
    <row r="6330" spans="1:23" x14ac:dyDescent="0.3">
      <c r="A6330">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s="5">
        <v>5</v>
      </c>
      <c r="T6330" s="4">
        <v>0</v>
      </c>
      <c r="U6330" s="3">
        <v>8.9535</v>
      </c>
      <c r="V6330" t="str">
        <f t="shared" si="196"/>
        <v>Jan-2014</v>
      </c>
      <c r="W6330" s="4">
        <f t="shared" si="197"/>
        <v>0.47</v>
      </c>
    </row>
    <row r="6331" spans="1:23" x14ac:dyDescent="0.3">
      <c r="A6331">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s="5">
        <v>4</v>
      </c>
      <c r="T6331" s="4">
        <v>0.1</v>
      </c>
      <c r="U6331" s="3">
        <v>93.581599999999995</v>
      </c>
      <c r="V6331" t="str">
        <f t="shared" si="196"/>
        <v>Jan-2014</v>
      </c>
      <c r="W6331" s="4">
        <f t="shared" si="197"/>
        <v>0.37777777777777777</v>
      </c>
    </row>
    <row r="6332" spans="1:23" x14ac:dyDescent="0.3">
      <c r="A6332">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s="3">
        <v>66.58</v>
      </c>
      <c r="S6332" s="5">
        <v>2</v>
      </c>
      <c r="T6332" s="4">
        <v>0</v>
      </c>
      <c r="U6332" s="3">
        <v>15.979200000000001</v>
      </c>
      <c r="V6332" t="str">
        <f t="shared" si="196"/>
        <v>Jan-2014</v>
      </c>
      <c r="W6332" s="4">
        <f t="shared" si="197"/>
        <v>0.24000000000000002</v>
      </c>
    </row>
    <row r="6333" spans="1:23" x14ac:dyDescent="0.3">
      <c r="A633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s="5">
        <v>3</v>
      </c>
      <c r="T6333" s="4">
        <v>0</v>
      </c>
      <c r="U6333" s="3">
        <v>12.736800000000001</v>
      </c>
      <c r="V6333" t="str">
        <f t="shared" si="196"/>
        <v>Jan-2014</v>
      </c>
      <c r="W6333" s="4">
        <f t="shared" si="197"/>
        <v>0.28999999999999998</v>
      </c>
    </row>
    <row r="6334" spans="1:23" x14ac:dyDescent="0.3">
      <c r="A6334">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s="5">
        <v>3</v>
      </c>
      <c r="T6334" s="4">
        <v>0</v>
      </c>
      <c r="U6334" s="3">
        <v>4.8609</v>
      </c>
      <c r="V6334" t="str">
        <f t="shared" si="196"/>
        <v>Jan-2014</v>
      </c>
      <c r="W6334" s="4">
        <f t="shared" si="197"/>
        <v>0.33</v>
      </c>
    </row>
    <row r="6335" spans="1:23" x14ac:dyDescent="0.3">
      <c r="A6335">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v>
      </c>
      <c r="S6335" s="5">
        <v>5</v>
      </c>
      <c r="T6335" s="4">
        <v>0</v>
      </c>
      <c r="U6335" s="3">
        <v>13.365</v>
      </c>
      <c r="V6335" t="str">
        <f t="shared" si="196"/>
        <v>Jan-2014</v>
      </c>
      <c r="W6335" s="4">
        <f t="shared" si="197"/>
        <v>0.45</v>
      </c>
    </row>
    <row r="6336" spans="1:23" x14ac:dyDescent="0.3">
      <c r="A6336">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s="3">
        <v>49.12</v>
      </c>
      <c r="S6336" s="5">
        <v>4</v>
      </c>
      <c r="T6336" s="4">
        <v>0</v>
      </c>
      <c r="U6336" s="3">
        <v>23.086400000000001</v>
      </c>
      <c r="V6336" t="str">
        <f t="shared" si="196"/>
        <v>Jul-2014</v>
      </c>
      <c r="W6336" s="4">
        <f t="shared" si="197"/>
        <v>0.47000000000000003</v>
      </c>
    </row>
    <row r="6337" spans="1:23" x14ac:dyDescent="0.3">
      <c r="A6337">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s="3">
        <v>18.28</v>
      </c>
      <c r="S6337" s="5">
        <v>5</v>
      </c>
      <c r="T6337" s="4">
        <v>0.2</v>
      </c>
      <c r="U6337" s="3">
        <v>6.3979999999999997</v>
      </c>
      <c r="V6337" t="str">
        <f t="shared" si="196"/>
        <v>Jul-2014</v>
      </c>
      <c r="W6337" s="4">
        <f t="shared" si="197"/>
        <v>0.35</v>
      </c>
    </row>
    <row r="6338" spans="1:23" x14ac:dyDescent="0.3">
      <c r="A6338">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s="3">
        <v>47.04</v>
      </c>
      <c r="S6338" s="5">
        <v>4</v>
      </c>
      <c r="T6338" s="4">
        <v>0</v>
      </c>
      <c r="U6338" s="3">
        <v>15.993600000000001</v>
      </c>
      <c r="V6338" t="str">
        <f t="shared" si="196"/>
        <v>Sep-2016</v>
      </c>
      <c r="W6338" s="4">
        <f t="shared" si="197"/>
        <v>0.34</v>
      </c>
    </row>
    <row r="6339" spans="1:23" x14ac:dyDescent="0.3">
      <c r="A6339">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s="3">
        <v>339.96</v>
      </c>
      <c r="S6339" s="5">
        <v>5</v>
      </c>
      <c r="T6339" s="4">
        <v>0.2</v>
      </c>
      <c r="U6339" s="3">
        <v>42.494999999999997</v>
      </c>
      <c r="V6339" t="str">
        <f t="shared" ref="V6339:V6402" si="198">TEXT(D6339,"mmm-yyyy")</f>
        <v>Sep-2016</v>
      </c>
      <c r="W6339" s="4">
        <f t="shared" ref="W6339:W6402" si="199">IF(R6339=0,0,U6339/R6339)</f>
        <v>0.125</v>
      </c>
    </row>
    <row r="6340" spans="1:23" x14ac:dyDescent="0.3">
      <c r="A6340">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s="3">
        <v>87.8</v>
      </c>
      <c r="S6340" s="5">
        <v>4</v>
      </c>
      <c r="T6340" s="4">
        <v>0</v>
      </c>
      <c r="U6340" s="3">
        <v>43.9</v>
      </c>
      <c r="V6340" t="str">
        <f t="shared" si="198"/>
        <v>Oct-2017</v>
      </c>
      <c r="W6340" s="4">
        <f t="shared" si="199"/>
        <v>0.5</v>
      </c>
    </row>
    <row r="6341" spans="1:23" x14ac:dyDescent="0.3">
      <c r="A6341">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s="5">
        <v>2</v>
      </c>
      <c r="T6341" s="4">
        <v>0.1</v>
      </c>
      <c r="U6341" s="3">
        <v>2.4598</v>
      </c>
      <c r="V6341" t="str">
        <f t="shared" si="198"/>
        <v>Oct-2017</v>
      </c>
      <c r="W6341" s="4">
        <f t="shared" si="199"/>
        <v>1.1111111111111112E-2</v>
      </c>
    </row>
    <row r="6342" spans="1:23" x14ac:dyDescent="0.3">
      <c r="A6342">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s="3">
        <v>5199.96</v>
      </c>
      <c r="S6342" s="5">
        <v>4</v>
      </c>
      <c r="T6342" s="4">
        <v>0</v>
      </c>
      <c r="U6342" s="3">
        <v>1351.9896000000001</v>
      </c>
      <c r="V6342" t="str">
        <f t="shared" si="198"/>
        <v>Oct-2017</v>
      </c>
      <c r="W6342" s="4">
        <f t="shared" si="199"/>
        <v>0.26</v>
      </c>
    </row>
    <row r="6343" spans="1:23" x14ac:dyDescent="0.3">
      <c r="A634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s="5">
        <v>4</v>
      </c>
      <c r="T6343" s="4">
        <v>0.2</v>
      </c>
      <c r="U6343" s="3">
        <v>-35.215200000000003</v>
      </c>
      <c r="V6343" t="str">
        <f t="shared" si="198"/>
        <v>Jan-2017</v>
      </c>
      <c r="W6343" s="4">
        <f t="shared" si="199"/>
        <v>-0.22500000000000001</v>
      </c>
    </row>
    <row r="6344" spans="1:23" x14ac:dyDescent="0.3">
      <c r="A6344">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s="3">
        <v>119.85</v>
      </c>
      <c r="S6344" s="5">
        <v>3</v>
      </c>
      <c r="T6344" s="4">
        <v>0</v>
      </c>
      <c r="U6344" s="3">
        <v>52.734000000000002</v>
      </c>
      <c r="V6344" t="str">
        <f t="shared" si="198"/>
        <v>Mar-2015</v>
      </c>
      <c r="W6344" s="4">
        <f t="shared" si="199"/>
        <v>0.44000000000000006</v>
      </c>
    </row>
    <row r="6345" spans="1:23" x14ac:dyDescent="0.3">
      <c r="A6345">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s="3">
        <v>30.44</v>
      </c>
      <c r="S6345" s="5">
        <v>2</v>
      </c>
      <c r="T6345" s="4">
        <v>0</v>
      </c>
      <c r="U6345" s="3">
        <v>14.9156</v>
      </c>
      <c r="V6345" t="str">
        <f t="shared" si="198"/>
        <v>Mar-2015</v>
      </c>
      <c r="W6345" s="4">
        <f t="shared" si="199"/>
        <v>0.49</v>
      </c>
    </row>
    <row r="6346" spans="1:23" x14ac:dyDescent="0.3">
      <c r="A6346">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s="3">
        <v>69.28</v>
      </c>
      <c r="S6346" s="5">
        <v>2</v>
      </c>
      <c r="T6346" s="4">
        <v>0</v>
      </c>
      <c r="U6346" s="3">
        <v>33.254399999999997</v>
      </c>
      <c r="V6346" t="str">
        <f t="shared" si="198"/>
        <v>Mar-2015</v>
      </c>
      <c r="W6346" s="4">
        <f t="shared" si="199"/>
        <v>0.47999999999999993</v>
      </c>
    </row>
    <row r="6347" spans="1:23" x14ac:dyDescent="0.3">
      <c r="A6347">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s="3">
        <v>587.97</v>
      </c>
      <c r="S6347" s="5">
        <v>3</v>
      </c>
      <c r="T6347" s="4">
        <v>0</v>
      </c>
      <c r="U6347" s="3">
        <v>170.51130000000001</v>
      </c>
      <c r="V6347" t="str">
        <f t="shared" si="198"/>
        <v>Mar-2015</v>
      </c>
      <c r="W6347" s="4">
        <f t="shared" si="199"/>
        <v>0.28999999999999998</v>
      </c>
    </row>
    <row r="6348" spans="1:23" x14ac:dyDescent="0.3">
      <c r="A6348">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s="5">
        <v>5</v>
      </c>
      <c r="T6348" s="4">
        <v>0</v>
      </c>
      <c r="U6348" s="3">
        <v>12.029500000000001</v>
      </c>
      <c r="V6348" t="str">
        <f t="shared" si="198"/>
        <v>Oct-2017</v>
      </c>
      <c r="W6348" s="4">
        <f t="shared" si="199"/>
        <v>0.49</v>
      </c>
    </row>
    <row r="6349" spans="1:23" x14ac:dyDescent="0.3">
      <c r="A6349">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v>
      </c>
      <c r="S6349" s="5">
        <v>1</v>
      </c>
      <c r="T6349" s="4">
        <v>0.2</v>
      </c>
      <c r="U6349" s="3">
        <v>4.4138000000000002</v>
      </c>
      <c r="V6349" t="str">
        <f t="shared" si="198"/>
        <v>May-2015</v>
      </c>
      <c r="W6349" s="4">
        <f t="shared" si="199"/>
        <v>0.36249999999999999</v>
      </c>
    </row>
    <row r="6350" spans="1:23" x14ac:dyDescent="0.3">
      <c r="A6350">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s="5">
        <v>3</v>
      </c>
      <c r="T6350" s="4">
        <v>0</v>
      </c>
      <c r="U6350" s="3">
        <v>10.4496</v>
      </c>
      <c r="V6350" t="str">
        <f t="shared" si="198"/>
        <v>May-2015</v>
      </c>
      <c r="W6350" s="4">
        <f t="shared" si="199"/>
        <v>0.28000000000000003</v>
      </c>
    </row>
    <row r="6351" spans="1:23" x14ac:dyDescent="0.3">
      <c r="A6351">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s="5">
        <v>2</v>
      </c>
      <c r="T6351" s="4">
        <v>0</v>
      </c>
      <c r="U6351" s="3">
        <v>10.518000000000001</v>
      </c>
      <c r="V6351" t="str">
        <f t="shared" si="198"/>
        <v>May-2015</v>
      </c>
      <c r="W6351" s="4">
        <f t="shared" si="199"/>
        <v>0.3</v>
      </c>
    </row>
    <row r="6352" spans="1:23" x14ac:dyDescent="0.3">
      <c r="A6352">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v>
      </c>
      <c r="S6352" s="5">
        <v>5</v>
      </c>
      <c r="T6352" s="4">
        <v>0.6</v>
      </c>
      <c r="U6352" s="3">
        <v>-105.69</v>
      </c>
      <c r="V6352" t="str">
        <f t="shared" si="198"/>
        <v>Sep-2017</v>
      </c>
      <c r="W6352" s="4">
        <f t="shared" si="199"/>
        <v>-0.97499999999999998</v>
      </c>
    </row>
    <row r="6353" spans="1:23" x14ac:dyDescent="0.3">
      <c r="A635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s="3">
        <v>361.37599999999998</v>
      </c>
      <c r="S6353" s="5">
        <v>2</v>
      </c>
      <c r="T6353" s="4">
        <v>0.2</v>
      </c>
      <c r="U6353" s="3">
        <v>27.103200000000001</v>
      </c>
      <c r="V6353" t="str">
        <f t="shared" si="198"/>
        <v>Nov-2017</v>
      </c>
      <c r="W6353" s="4">
        <f t="shared" si="199"/>
        <v>7.5000000000000011E-2</v>
      </c>
    </row>
    <row r="6354" spans="1:23" x14ac:dyDescent="0.3">
      <c r="A6354">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s="3">
        <v>2.4119999999999999</v>
      </c>
      <c r="S6354" s="5">
        <v>1</v>
      </c>
      <c r="T6354" s="4">
        <v>0.7</v>
      </c>
      <c r="U6354" s="3">
        <v>-2.0099999999999998</v>
      </c>
      <c r="V6354" t="str">
        <f t="shared" si="198"/>
        <v>Sep-2015</v>
      </c>
      <c r="W6354" s="4">
        <f t="shared" si="199"/>
        <v>-0.83333333333333326</v>
      </c>
    </row>
    <row r="6355" spans="1:23" x14ac:dyDescent="0.3">
      <c r="A6355">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s="3">
        <v>8.39</v>
      </c>
      <c r="S6355" s="5">
        <v>1</v>
      </c>
      <c r="T6355" s="4">
        <v>0</v>
      </c>
      <c r="U6355" s="3">
        <v>2.0975000000000001</v>
      </c>
      <c r="V6355" t="str">
        <f t="shared" si="198"/>
        <v>Sep-2015</v>
      </c>
      <c r="W6355" s="4">
        <f t="shared" si="199"/>
        <v>0.25</v>
      </c>
    </row>
    <row r="6356" spans="1:23" x14ac:dyDescent="0.3">
      <c r="A6356">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s="5">
        <v>2</v>
      </c>
      <c r="T6356" s="4">
        <v>0</v>
      </c>
      <c r="U6356" s="3">
        <v>101.39400000000001</v>
      </c>
      <c r="V6356" t="str">
        <f t="shared" si="198"/>
        <v>Sep-2015</v>
      </c>
      <c r="W6356" s="4">
        <f t="shared" si="199"/>
        <v>0.3</v>
      </c>
    </row>
    <row r="6357" spans="1:23" x14ac:dyDescent="0.3">
      <c r="A6357">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v>
      </c>
      <c r="S6357" s="5">
        <v>5</v>
      </c>
      <c r="T6357" s="4">
        <v>0.2</v>
      </c>
      <c r="U6357" s="3">
        <v>-13.637</v>
      </c>
      <c r="V6357" t="str">
        <f t="shared" si="198"/>
        <v>Oct-2014</v>
      </c>
      <c r="W6357" s="4">
        <f t="shared" si="199"/>
        <v>-0.16250000000000001</v>
      </c>
    </row>
    <row r="6358" spans="1:23" x14ac:dyDescent="0.3">
      <c r="A6358">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s="5">
        <v>5</v>
      </c>
      <c r="T6358" s="4">
        <v>0.2</v>
      </c>
      <c r="U6358" s="3">
        <v>6.8879999999999999</v>
      </c>
      <c r="V6358" t="str">
        <f t="shared" si="198"/>
        <v>Jan-2017</v>
      </c>
      <c r="W6358" s="4">
        <f t="shared" si="199"/>
        <v>0.35</v>
      </c>
    </row>
    <row r="6359" spans="1:23" x14ac:dyDescent="0.3">
      <c r="A6359">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s="5">
        <v>4</v>
      </c>
      <c r="T6359" s="4">
        <v>0</v>
      </c>
      <c r="U6359" s="3">
        <v>12.441599999999999</v>
      </c>
      <c r="V6359" t="str">
        <f t="shared" si="198"/>
        <v>Jan-2017</v>
      </c>
      <c r="W6359" s="4">
        <f t="shared" si="199"/>
        <v>0.47999999999999993</v>
      </c>
    </row>
    <row r="6360" spans="1:23" x14ac:dyDescent="0.3">
      <c r="A6360">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s="5">
        <v>1</v>
      </c>
      <c r="T6360" s="4">
        <v>0</v>
      </c>
      <c r="U6360" s="3">
        <v>3.1103999999999998</v>
      </c>
      <c r="V6360" t="str">
        <f t="shared" si="198"/>
        <v>Jan-2017</v>
      </c>
      <c r="W6360" s="4">
        <f t="shared" si="199"/>
        <v>0.47999999999999993</v>
      </c>
    </row>
    <row r="6361" spans="1:23" x14ac:dyDescent="0.3">
      <c r="A6361">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s="3">
        <v>86.352000000000004</v>
      </c>
      <c r="S6361" s="5">
        <v>6</v>
      </c>
      <c r="T6361" s="4">
        <v>0.2</v>
      </c>
      <c r="U6361" s="3">
        <v>8.6351999999999993</v>
      </c>
      <c r="V6361" t="str">
        <f t="shared" si="198"/>
        <v>Jan-2017</v>
      </c>
      <c r="W6361" s="4">
        <f t="shared" si="199"/>
        <v>9.9999999999999992E-2</v>
      </c>
    </row>
    <row r="6362" spans="1:23" x14ac:dyDescent="0.3">
      <c r="A6362">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s="3">
        <v>56.3</v>
      </c>
      <c r="S6362" s="5">
        <v>2</v>
      </c>
      <c r="T6362" s="4">
        <v>0</v>
      </c>
      <c r="U6362" s="3">
        <v>15.763999999999999</v>
      </c>
      <c r="V6362" t="str">
        <f t="shared" si="198"/>
        <v>Dec-2015</v>
      </c>
      <c r="W6362" s="4">
        <f t="shared" si="199"/>
        <v>0.28000000000000003</v>
      </c>
    </row>
    <row r="6363" spans="1:23" x14ac:dyDescent="0.3">
      <c r="A636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s="3">
        <v>51.015999999999998</v>
      </c>
      <c r="S6363" s="5">
        <v>7</v>
      </c>
      <c r="T6363" s="4">
        <v>0.2</v>
      </c>
      <c r="U6363" s="3">
        <v>8.2901000000000007</v>
      </c>
      <c r="V6363" t="str">
        <f t="shared" si="198"/>
        <v>Nov-2014</v>
      </c>
      <c r="W6363" s="4">
        <f t="shared" si="199"/>
        <v>0.16250000000000001</v>
      </c>
    </row>
    <row r="6364" spans="1:23" x14ac:dyDescent="0.3">
      <c r="A6364">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s="3">
        <v>150.80000000000001</v>
      </c>
      <c r="S6364" s="5">
        <v>5</v>
      </c>
      <c r="T6364" s="4">
        <v>0.2</v>
      </c>
      <c r="U6364" s="3">
        <v>56.55</v>
      </c>
      <c r="V6364" t="str">
        <f t="shared" si="198"/>
        <v>Nov-2017</v>
      </c>
      <c r="W6364" s="4">
        <f t="shared" si="199"/>
        <v>0.37499999999999994</v>
      </c>
    </row>
    <row r="6365" spans="1:23" x14ac:dyDescent="0.3">
      <c r="A6365">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s="3">
        <v>1039.992</v>
      </c>
      <c r="S6365" s="5">
        <v>1</v>
      </c>
      <c r="T6365" s="4">
        <v>0.2</v>
      </c>
      <c r="U6365" s="3">
        <v>103.9992</v>
      </c>
      <c r="V6365" t="str">
        <f t="shared" si="198"/>
        <v>Nov-2017</v>
      </c>
      <c r="W6365" s="4">
        <f t="shared" si="199"/>
        <v>0.1</v>
      </c>
    </row>
    <row r="6366" spans="1:23" x14ac:dyDescent="0.3">
      <c r="A6366">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s="3">
        <v>51.84</v>
      </c>
      <c r="S6366" s="5">
        <v>8</v>
      </c>
      <c r="T6366" s="4">
        <v>0</v>
      </c>
      <c r="U6366" s="3">
        <v>24.883199999999999</v>
      </c>
      <c r="V6366" t="str">
        <f t="shared" si="198"/>
        <v>Nov-2017</v>
      </c>
      <c r="W6366" s="4">
        <f t="shared" si="199"/>
        <v>0.47999999999999993</v>
      </c>
    </row>
    <row r="6367" spans="1:23" x14ac:dyDescent="0.3">
      <c r="A6367">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s="3">
        <v>41.22</v>
      </c>
      <c r="S6367" s="5">
        <v>1</v>
      </c>
      <c r="T6367" s="4">
        <v>0</v>
      </c>
      <c r="U6367" s="3">
        <v>11.1294</v>
      </c>
      <c r="V6367" t="str">
        <f t="shared" si="198"/>
        <v>Apr-2017</v>
      </c>
      <c r="W6367" s="4">
        <f t="shared" si="199"/>
        <v>0.27</v>
      </c>
    </row>
    <row r="6368" spans="1:23" x14ac:dyDescent="0.3">
      <c r="A6368">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s="5">
        <v>1</v>
      </c>
      <c r="T6368" s="4">
        <v>0</v>
      </c>
      <c r="U6368" s="3">
        <v>7.2111000000000001</v>
      </c>
      <c r="V6368" t="str">
        <f t="shared" si="198"/>
        <v>Apr-2017</v>
      </c>
      <c r="W6368" s="4">
        <f t="shared" si="199"/>
        <v>0.03</v>
      </c>
    </row>
    <row r="6369" spans="1:23" x14ac:dyDescent="0.3">
      <c r="A6369">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s="5">
        <v>2</v>
      </c>
      <c r="T6369" s="4">
        <v>0</v>
      </c>
      <c r="U6369" s="3">
        <v>33.325600000000001</v>
      </c>
      <c r="V6369" t="str">
        <f t="shared" si="198"/>
        <v>Apr-2017</v>
      </c>
      <c r="W6369" s="4">
        <f t="shared" si="199"/>
        <v>0.28000000000000003</v>
      </c>
    </row>
    <row r="6370" spans="1:23" x14ac:dyDescent="0.3">
      <c r="A6370">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s="5">
        <v>5</v>
      </c>
      <c r="T6370" s="4">
        <v>0.2</v>
      </c>
      <c r="U6370" s="3">
        <v>49.92</v>
      </c>
      <c r="V6370" t="str">
        <f t="shared" si="198"/>
        <v>May-2017</v>
      </c>
      <c r="W6370" s="4">
        <f t="shared" si="199"/>
        <v>0.375</v>
      </c>
    </row>
    <row r="6371" spans="1:23" x14ac:dyDescent="0.3">
      <c r="A6371">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s="3">
        <v>38.08</v>
      </c>
      <c r="S6371" s="5">
        <v>5</v>
      </c>
      <c r="T6371" s="4">
        <v>0.6</v>
      </c>
      <c r="U6371" s="3">
        <v>-29.512</v>
      </c>
      <c r="V6371" t="str">
        <f t="shared" si="198"/>
        <v>Oct-2016</v>
      </c>
      <c r="W6371" s="4">
        <f t="shared" si="199"/>
        <v>-0.77500000000000002</v>
      </c>
    </row>
    <row r="6372" spans="1:23" x14ac:dyDescent="0.3">
      <c r="A6372">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s="3">
        <v>113.568</v>
      </c>
      <c r="S6372" s="5">
        <v>2</v>
      </c>
      <c r="T6372" s="4">
        <v>0.2</v>
      </c>
      <c r="U6372" s="3">
        <v>12.776400000000001</v>
      </c>
      <c r="V6372" t="str">
        <f t="shared" si="198"/>
        <v>Nov-2016</v>
      </c>
      <c r="W6372" s="4">
        <f t="shared" si="199"/>
        <v>0.1125</v>
      </c>
    </row>
    <row r="6373" spans="1:23" x14ac:dyDescent="0.3">
      <c r="A637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s="5">
        <v>4</v>
      </c>
      <c r="T6373" s="4">
        <v>0</v>
      </c>
      <c r="U6373" s="3">
        <v>21.819199999999999</v>
      </c>
      <c r="V6373" t="str">
        <f t="shared" si="198"/>
        <v>Oct-2017</v>
      </c>
      <c r="W6373" s="4">
        <f t="shared" si="199"/>
        <v>0.25999999999999995</v>
      </c>
    </row>
    <row r="6374" spans="1:23" x14ac:dyDescent="0.3">
      <c r="A6374">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s="5">
        <v>3</v>
      </c>
      <c r="T6374" s="4">
        <v>0</v>
      </c>
      <c r="U6374" s="3">
        <v>3.1160999999999999</v>
      </c>
      <c r="V6374" t="str">
        <f t="shared" si="198"/>
        <v>Oct-2017</v>
      </c>
      <c r="W6374" s="4">
        <f t="shared" si="199"/>
        <v>0.47</v>
      </c>
    </row>
    <row r="6375" spans="1:23" x14ac:dyDescent="0.3">
      <c r="A6375">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371.97</v>
      </c>
      <c r="S6375" s="5">
        <v>3</v>
      </c>
      <c r="T6375" s="4">
        <v>0</v>
      </c>
      <c r="U6375" s="3">
        <v>66.954599999999999</v>
      </c>
      <c r="V6375" t="str">
        <f t="shared" si="198"/>
        <v>Oct-2017</v>
      </c>
      <c r="W6375" s="4">
        <f t="shared" si="199"/>
        <v>0.18</v>
      </c>
    </row>
    <row r="6376" spans="1:23" x14ac:dyDescent="0.3">
      <c r="A6376">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561.58399999999995</v>
      </c>
      <c r="S6376" s="5">
        <v>2</v>
      </c>
      <c r="T6376" s="4">
        <v>0.2</v>
      </c>
      <c r="U6376" s="3">
        <v>70.197999999999993</v>
      </c>
      <c r="V6376" t="str">
        <f t="shared" si="198"/>
        <v>May-2014</v>
      </c>
      <c r="W6376" s="4">
        <f t="shared" si="199"/>
        <v>0.125</v>
      </c>
    </row>
    <row r="6377" spans="1:23" x14ac:dyDescent="0.3">
      <c r="A6377">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v>
      </c>
      <c r="S6377" s="5">
        <v>5</v>
      </c>
      <c r="T6377" s="4">
        <v>0.2</v>
      </c>
      <c r="U6377" s="3">
        <v>-1.2490000000000001</v>
      </c>
      <c r="V6377" t="str">
        <f t="shared" si="198"/>
        <v>May-2014</v>
      </c>
      <c r="W6377" s="4">
        <f t="shared" si="199"/>
        <v>-1.2500000000000001E-2</v>
      </c>
    </row>
    <row r="6378" spans="1:23" x14ac:dyDescent="0.3">
      <c r="A6378">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4.9279999999999999</v>
      </c>
      <c r="S6378" s="5">
        <v>2</v>
      </c>
      <c r="T6378" s="4">
        <v>0.2</v>
      </c>
      <c r="U6378" s="3">
        <v>1.7248000000000001</v>
      </c>
      <c r="V6378" t="str">
        <f t="shared" si="198"/>
        <v>Oct-2016</v>
      </c>
      <c r="W6378" s="4">
        <f t="shared" si="199"/>
        <v>0.35000000000000003</v>
      </c>
    </row>
    <row r="6379" spans="1:23" x14ac:dyDescent="0.3">
      <c r="A6379">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s="5">
        <v>2</v>
      </c>
      <c r="T6379" s="4">
        <v>0</v>
      </c>
      <c r="U6379" s="3">
        <v>4.2804000000000002</v>
      </c>
      <c r="V6379" t="str">
        <f t="shared" si="198"/>
        <v>Dec-2016</v>
      </c>
      <c r="W6379" s="4">
        <f t="shared" si="199"/>
        <v>0.29000000000000004</v>
      </c>
    </row>
    <row r="6380" spans="1:23" x14ac:dyDescent="0.3">
      <c r="A6380">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s="3">
        <v>99.99</v>
      </c>
      <c r="S6380" s="5">
        <v>1</v>
      </c>
      <c r="T6380" s="4">
        <v>0</v>
      </c>
      <c r="U6380" s="3">
        <v>41.995800000000003</v>
      </c>
      <c r="V6380" t="str">
        <f t="shared" si="198"/>
        <v>Apr-2017</v>
      </c>
      <c r="W6380" s="4">
        <f t="shared" si="199"/>
        <v>0.42000000000000004</v>
      </c>
    </row>
    <row r="6381" spans="1:23" x14ac:dyDescent="0.3">
      <c r="A6381">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s="3">
        <v>286.14999999999998</v>
      </c>
      <c r="S6381" s="5">
        <v>5</v>
      </c>
      <c r="T6381" s="4">
        <v>0</v>
      </c>
      <c r="U6381" s="3">
        <v>71.537499999999994</v>
      </c>
      <c r="V6381" t="str">
        <f t="shared" si="198"/>
        <v>Apr-2017</v>
      </c>
      <c r="W6381" s="4">
        <f t="shared" si="199"/>
        <v>0.25</v>
      </c>
    </row>
    <row r="6382" spans="1:23" x14ac:dyDescent="0.3">
      <c r="A6382">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s="3">
        <v>49.792000000000002</v>
      </c>
      <c r="S6382" s="5">
        <v>8</v>
      </c>
      <c r="T6382" s="4">
        <v>0.2</v>
      </c>
      <c r="U6382" s="3">
        <v>-11.8256</v>
      </c>
      <c r="V6382" t="str">
        <f t="shared" si="198"/>
        <v>Apr-2014</v>
      </c>
      <c r="W6382" s="4">
        <f t="shared" si="199"/>
        <v>-0.23749999999999999</v>
      </c>
    </row>
    <row r="6383" spans="1:23" x14ac:dyDescent="0.3">
      <c r="A638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299.97500000000002</v>
      </c>
      <c r="S6383" s="5">
        <v>5</v>
      </c>
      <c r="T6383" s="4">
        <v>0.5</v>
      </c>
      <c r="U6383" s="3">
        <v>-167.98599999999999</v>
      </c>
      <c r="V6383" t="str">
        <f t="shared" si="198"/>
        <v>Apr-2016</v>
      </c>
      <c r="W6383" s="4">
        <f t="shared" si="199"/>
        <v>-0.55999999999999994</v>
      </c>
    </row>
    <row r="6384" spans="1:23" x14ac:dyDescent="0.3">
      <c r="A6384">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s="3">
        <v>158.376</v>
      </c>
      <c r="S6384" s="5">
        <v>4</v>
      </c>
      <c r="T6384" s="4">
        <v>0.4</v>
      </c>
      <c r="U6384" s="3">
        <v>-36.9544</v>
      </c>
      <c r="V6384" t="str">
        <f t="shared" si="198"/>
        <v>Apr-2016</v>
      </c>
      <c r="W6384" s="4">
        <f t="shared" si="199"/>
        <v>-0.23333333333333334</v>
      </c>
    </row>
    <row r="6385" spans="1:23" x14ac:dyDescent="0.3">
      <c r="A6385">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s="3">
        <v>32.783999999999999</v>
      </c>
      <c r="S6385" s="5">
        <v>4</v>
      </c>
      <c r="T6385" s="4">
        <v>0.8</v>
      </c>
      <c r="U6385" s="3">
        <v>-52.4544</v>
      </c>
      <c r="V6385" t="str">
        <f t="shared" si="198"/>
        <v>Jan-2017</v>
      </c>
      <c r="W6385" s="4">
        <f t="shared" si="199"/>
        <v>-1.6</v>
      </c>
    </row>
    <row r="6386" spans="1:23" x14ac:dyDescent="0.3">
      <c r="A6386">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s="3">
        <v>47.984000000000002</v>
      </c>
      <c r="S6386" s="5">
        <v>2</v>
      </c>
      <c r="T6386" s="4">
        <v>0.2</v>
      </c>
      <c r="U6386" s="3">
        <v>14.395200000000001</v>
      </c>
      <c r="V6386" t="str">
        <f t="shared" si="198"/>
        <v>Jan-2017</v>
      </c>
      <c r="W6386" s="4">
        <f t="shared" si="199"/>
        <v>0.3</v>
      </c>
    </row>
    <row r="6387" spans="1:23" x14ac:dyDescent="0.3">
      <c r="A6387">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s="3">
        <v>62.591999999999999</v>
      </c>
      <c r="S6387" s="5">
        <v>8</v>
      </c>
      <c r="T6387" s="4">
        <v>0.2</v>
      </c>
      <c r="U6387" s="3">
        <v>13.300800000000001</v>
      </c>
      <c r="V6387" t="str">
        <f t="shared" si="198"/>
        <v>Jan-2017</v>
      </c>
      <c r="W6387" s="4">
        <f t="shared" si="199"/>
        <v>0.21250000000000002</v>
      </c>
    </row>
    <row r="6388" spans="1:23" x14ac:dyDescent="0.3">
      <c r="A6388">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s="3">
        <v>4.2759999999999998</v>
      </c>
      <c r="S6388" s="5">
        <v>1</v>
      </c>
      <c r="T6388" s="4">
        <v>0.8</v>
      </c>
      <c r="U6388" s="3">
        <v>-6.6277999999999997</v>
      </c>
      <c r="V6388" t="str">
        <f t="shared" si="198"/>
        <v>Jan-2017</v>
      </c>
      <c r="W6388" s="4">
        <f t="shared" si="199"/>
        <v>-1.55</v>
      </c>
    </row>
    <row r="6389" spans="1:23" x14ac:dyDescent="0.3">
      <c r="A6389">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s="5">
        <v>2</v>
      </c>
      <c r="T6389" s="4">
        <v>0</v>
      </c>
      <c r="U6389" s="3">
        <v>4.7519999999999998</v>
      </c>
      <c r="V6389" t="str">
        <f t="shared" si="198"/>
        <v>Feb-2014</v>
      </c>
      <c r="W6389" s="4">
        <f t="shared" si="199"/>
        <v>0.44999999999999996</v>
      </c>
    </row>
    <row r="6390" spans="1:23" x14ac:dyDescent="0.3">
      <c r="A6390">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s="5">
        <v>2</v>
      </c>
      <c r="T6390" s="4">
        <v>0</v>
      </c>
      <c r="U6390" s="3">
        <v>6.8982000000000001</v>
      </c>
      <c r="V6390" t="str">
        <f t="shared" si="198"/>
        <v>Feb-2014</v>
      </c>
      <c r="W6390" s="4">
        <f t="shared" si="199"/>
        <v>3.0000000000000002E-2</v>
      </c>
    </row>
    <row r="6391" spans="1:23" x14ac:dyDescent="0.3">
      <c r="A6391">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s="5">
        <v>5</v>
      </c>
      <c r="T6391" s="4">
        <v>0</v>
      </c>
      <c r="U6391" s="3">
        <v>146.2405</v>
      </c>
      <c r="V6391" t="str">
        <f t="shared" si="198"/>
        <v>Feb-2015</v>
      </c>
      <c r="W6391" s="4">
        <f t="shared" si="199"/>
        <v>0.47000000000000003</v>
      </c>
    </row>
    <row r="6392" spans="1:23" x14ac:dyDescent="0.3">
      <c r="A6392">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s="5">
        <v>2</v>
      </c>
      <c r="T6392" s="4">
        <v>0</v>
      </c>
      <c r="U6392" s="3">
        <v>6.3503999999999996</v>
      </c>
      <c r="V6392" t="str">
        <f t="shared" si="198"/>
        <v>Feb-2015</v>
      </c>
      <c r="W6392" s="4">
        <f t="shared" si="199"/>
        <v>0.48999999999999994</v>
      </c>
    </row>
    <row r="6393" spans="1:23" x14ac:dyDescent="0.3">
      <c r="A639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s="3">
        <v>14.62</v>
      </c>
      <c r="S6393" s="5">
        <v>2</v>
      </c>
      <c r="T6393" s="4">
        <v>0</v>
      </c>
      <c r="U6393" s="3">
        <v>6.7252000000000001</v>
      </c>
      <c r="V6393" t="str">
        <f t="shared" si="198"/>
        <v>Dec-2016</v>
      </c>
      <c r="W6393" s="4">
        <f t="shared" si="199"/>
        <v>0.46</v>
      </c>
    </row>
    <row r="6394" spans="1:23" x14ac:dyDescent="0.3">
      <c r="A6394">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s="5">
        <v>2</v>
      </c>
      <c r="T6394" s="4">
        <v>0</v>
      </c>
      <c r="U6394" s="3">
        <v>2.8224</v>
      </c>
      <c r="V6394" t="str">
        <f t="shared" si="198"/>
        <v>Dec-2016</v>
      </c>
      <c r="W6394" s="4">
        <f t="shared" si="199"/>
        <v>0.49000000000000005</v>
      </c>
    </row>
    <row r="6395" spans="1:23" x14ac:dyDescent="0.3">
      <c r="A6395">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s="5">
        <v>6</v>
      </c>
      <c r="T6395" s="4">
        <v>0</v>
      </c>
      <c r="U6395" s="3">
        <v>10.5252</v>
      </c>
      <c r="V6395" t="str">
        <f t="shared" si="198"/>
        <v>Dec-2016</v>
      </c>
      <c r="W6395" s="4">
        <f t="shared" si="199"/>
        <v>0.49</v>
      </c>
    </row>
    <row r="6396" spans="1:23" x14ac:dyDescent="0.3">
      <c r="A6396">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s="5">
        <v>4</v>
      </c>
      <c r="T6396" s="4">
        <v>0</v>
      </c>
      <c r="U6396" s="3">
        <v>198.46</v>
      </c>
      <c r="V6396" t="str">
        <f t="shared" si="198"/>
        <v>Dec-2016</v>
      </c>
      <c r="W6396" s="4">
        <f t="shared" si="199"/>
        <v>0.5</v>
      </c>
    </row>
    <row r="6397" spans="1:23" x14ac:dyDescent="0.3">
      <c r="A6397">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s="5">
        <v>1</v>
      </c>
      <c r="T6397" s="4">
        <v>0</v>
      </c>
      <c r="U6397" s="3">
        <v>4.6304999999999996</v>
      </c>
      <c r="V6397" t="str">
        <f t="shared" si="198"/>
        <v>Dec-2016</v>
      </c>
      <c r="W6397" s="4">
        <f t="shared" si="199"/>
        <v>0.27</v>
      </c>
    </row>
    <row r="6398" spans="1:23" x14ac:dyDescent="0.3">
      <c r="A6398">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s="3">
        <v>23.12</v>
      </c>
      <c r="S6398" s="5">
        <v>2</v>
      </c>
      <c r="T6398" s="4">
        <v>0.2</v>
      </c>
      <c r="U6398" s="3">
        <v>7.8029999999999999</v>
      </c>
      <c r="V6398" t="str">
        <f t="shared" si="198"/>
        <v>Dec-2016</v>
      </c>
      <c r="W6398" s="4">
        <f t="shared" si="199"/>
        <v>0.33749999999999997</v>
      </c>
    </row>
    <row r="6399" spans="1:23" x14ac:dyDescent="0.3">
      <c r="A6399">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s="5">
        <v>2</v>
      </c>
      <c r="T6399" s="4">
        <v>0.2</v>
      </c>
      <c r="U6399" s="3">
        <v>0.59040000000000004</v>
      </c>
      <c r="V6399" t="str">
        <f t="shared" si="198"/>
        <v>Nov-2017</v>
      </c>
      <c r="W6399" s="4">
        <f t="shared" si="199"/>
        <v>0.1125</v>
      </c>
    </row>
    <row r="6400" spans="1:23" x14ac:dyDescent="0.3">
      <c r="A6400">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s="3">
        <v>824.95</v>
      </c>
      <c r="S6400" s="5">
        <v>5</v>
      </c>
      <c r="T6400" s="4">
        <v>0</v>
      </c>
      <c r="U6400" s="3">
        <v>247.48500000000001</v>
      </c>
      <c r="V6400" t="str">
        <f t="shared" si="198"/>
        <v>Aug-2017</v>
      </c>
      <c r="W6400" s="4">
        <f t="shared" si="199"/>
        <v>0.3</v>
      </c>
    </row>
    <row r="6401" spans="1:23" x14ac:dyDescent="0.3">
      <c r="A6401">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s="5">
        <v>8</v>
      </c>
      <c r="T6401" s="4">
        <v>0</v>
      </c>
      <c r="U6401" s="3">
        <v>11.827199999999999</v>
      </c>
      <c r="V6401" t="str">
        <f t="shared" si="198"/>
        <v>Aug-2017</v>
      </c>
      <c r="W6401" s="4">
        <f t="shared" si="199"/>
        <v>0.48</v>
      </c>
    </row>
    <row r="6402" spans="1:23" x14ac:dyDescent="0.3">
      <c r="A6402">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s="5">
        <v>6</v>
      </c>
      <c r="T6402" s="4">
        <v>0</v>
      </c>
      <c r="U6402" s="3">
        <v>68.364000000000004</v>
      </c>
      <c r="V6402" t="str">
        <f t="shared" si="198"/>
        <v>Aug-2017</v>
      </c>
      <c r="W6402" s="4">
        <f t="shared" si="199"/>
        <v>0.30000000000000004</v>
      </c>
    </row>
    <row r="6403" spans="1:23" x14ac:dyDescent="0.3">
      <c r="A640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s="5">
        <v>2</v>
      </c>
      <c r="T6403" s="4">
        <v>0</v>
      </c>
      <c r="U6403" s="3">
        <v>33.874400000000001</v>
      </c>
      <c r="V6403" t="str">
        <f t="shared" ref="V6403:V6466" si="200">TEXT(D6403,"mmm-yyyy")</f>
        <v>May-2017</v>
      </c>
      <c r="W6403" s="4">
        <f t="shared" ref="W6403:W6466" si="201">IF(R6403=0,0,U6403/R6403)</f>
        <v>0.14000000000000001</v>
      </c>
    </row>
    <row r="6404" spans="1:23" x14ac:dyDescent="0.3">
      <c r="A6404">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s="5">
        <v>1</v>
      </c>
      <c r="T6404" s="4">
        <v>0</v>
      </c>
      <c r="U6404" s="3">
        <v>1.8672</v>
      </c>
      <c r="V6404" t="str">
        <f t="shared" si="200"/>
        <v>May-2017</v>
      </c>
      <c r="W6404" s="4">
        <f t="shared" si="201"/>
        <v>0.48</v>
      </c>
    </row>
    <row r="6405" spans="1:23" x14ac:dyDescent="0.3">
      <c r="A6405">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s="3">
        <v>8.01</v>
      </c>
      <c r="S6405" s="5">
        <v>3</v>
      </c>
      <c r="T6405" s="4">
        <v>0</v>
      </c>
      <c r="U6405" s="3">
        <v>3.0438000000000001</v>
      </c>
      <c r="V6405" t="str">
        <f t="shared" si="200"/>
        <v>May-2017</v>
      </c>
      <c r="W6405" s="4">
        <f t="shared" si="201"/>
        <v>0.38</v>
      </c>
    </row>
    <row r="6406" spans="1:23" x14ac:dyDescent="0.3">
      <c r="A6406">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v>
      </c>
      <c r="S6406" s="5">
        <v>3</v>
      </c>
      <c r="T6406" s="4">
        <v>0.2</v>
      </c>
      <c r="U6406" s="3">
        <v>19.9665</v>
      </c>
      <c r="V6406" t="str">
        <f t="shared" si="200"/>
        <v>Dec-2015</v>
      </c>
      <c r="W6406" s="4">
        <f t="shared" si="201"/>
        <v>0.1125</v>
      </c>
    </row>
    <row r="6407" spans="1:23" x14ac:dyDescent="0.3">
      <c r="A6407">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569.56799999999998</v>
      </c>
      <c r="S6407" s="5">
        <v>2</v>
      </c>
      <c r="T6407" s="4">
        <v>0.2</v>
      </c>
      <c r="U6407" s="3">
        <v>7.1196000000000002</v>
      </c>
      <c r="V6407" t="str">
        <f t="shared" si="200"/>
        <v>Sep-2017</v>
      </c>
      <c r="W6407" s="4">
        <f t="shared" si="201"/>
        <v>1.2500000000000001E-2</v>
      </c>
    </row>
    <row r="6408" spans="1:23" x14ac:dyDescent="0.3">
      <c r="A6408">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149.72999999999999</v>
      </c>
      <c r="S6408" s="5">
        <v>7</v>
      </c>
      <c r="T6408" s="4">
        <v>0</v>
      </c>
      <c r="U6408" s="3">
        <v>43.421700000000001</v>
      </c>
      <c r="V6408" t="str">
        <f t="shared" si="200"/>
        <v>Sep-2017</v>
      </c>
      <c r="W6408" s="4">
        <f t="shared" si="201"/>
        <v>0.29000000000000004</v>
      </c>
    </row>
    <row r="6409" spans="1:23" x14ac:dyDescent="0.3">
      <c r="A6409">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s="5">
        <v>5</v>
      </c>
      <c r="T6409" s="4">
        <v>0.3</v>
      </c>
      <c r="U6409" s="3">
        <v>-12.849</v>
      </c>
      <c r="V6409" t="str">
        <f t="shared" si="200"/>
        <v>May-2017</v>
      </c>
      <c r="W6409" s="4">
        <f t="shared" si="201"/>
        <v>-1.4285714285714287E-2</v>
      </c>
    </row>
    <row r="6410" spans="1:23" x14ac:dyDescent="0.3">
      <c r="A6410">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s="5">
        <v>5</v>
      </c>
      <c r="T6410" s="4">
        <v>0.2</v>
      </c>
      <c r="U6410" s="3">
        <v>5.7750000000000004</v>
      </c>
      <c r="V6410" t="str">
        <f t="shared" si="200"/>
        <v>May-2017</v>
      </c>
      <c r="W6410" s="4">
        <f t="shared" si="201"/>
        <v>0.125</v>
      </c>
    </row>
    <row r="6411" spans="1:23" x14ac:dyDescent="0.3">
      <c r="A6411">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s="3">
        <v>47.951999999999998</v>
      </c>
      <c r="S6411" s="5">
        <v>3</v>
      </c>
      <c r="T6411" s="4">
        <v>0.2</v>
      </c>
      <c r="U6411" s="3">
        <v>16.183800000000002</v>
      </c>
      <c r="V6411" t="str">
        <f t="shared" si="200"/>
        <v>May-2017</v>
      </c>
      <c r="W6411" s="4">
        <f t="shared" si="201"/>
        <v>0.33750000000000002</v>
      </c>
    </row>
    <row r="6412" spans="1:23" x14ac:dyDescent="0.3">
      <c r="A6412">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s="3">
        <v>7.992</v>
      </c>
      <c r="S6412" s="5">
        <v>1</v>
      </c>
      <c r="T6412" s="4">
        <v>0.2</v>
      </c>
      <c r="U6412" s="3">
        <v>0.69930000000000003</v>
      </c>
      <c r="V6412" t="str">
        <f t="shared" si="200"/>
        <v>May-2017</v>
      </c>
      <c r="W6412" s="4">
        <f t="shared" si="201"/>
        <v>8.7500000000000008E-2</v>
      </c>
    </row>
    <row r="6413" spans="1:23" x14ac:dyDescent="0.3">
      <c r="A641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s="3">
        <v>76.864000000000004</v>
      </c>
      <c r="S6413" s="5">
        <v>2</v>
      </c>
      <c r="T6413" s="4">
        <v>0.2</v>
      </c>
      <c r="U6413" s="3">
        <v>26.9024</v>
      </c>
      <c r="V6413" t="str">
        <f t="shared" si="200"/>
        <v>May-2017</v>
      </c>
      <c r="W6413" s="4">
        <f t="shared" si="201"/>
        <v>0.35</v>
      </c>
    </row>
    <row r="6414" spans="1:23" x14ac:dyDescent="0.3">
      <c r="A6414">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s="5">
        <v>3</v>
      </c>
      <c r="T6414" s="4">
        <v>0</v>
      </c>
      <c r="U6414" s="3">
        <v>48.377099999999999</v>
      </c>
      <c r="V6414" t="str">
        <f t="shared" si="200"/>
        <v>Aug-2017</v>
      </c>
      <c r="W6414" s="4">
        <f t="shared" si="201"/>
        <v>0.47</v>
      </c>
    </row>
    <row r="6415" spans="1:23" x14ac:dyDescent="0.3">
      <c r="A6415">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s="5">
        <v>6</v>
      </c>
      <c r="T6415" s="4">
        <v>0</v>
      </c>
      <c r="U6415" s="3">
        <v>9.8160000000000007</v>
      </c>
      <c r="V6415" t="str">
        <f t="shared" si="200"/>
        <v>Aug-2017</v>
      </c>
      <c r="W6415" s="4">
        <f t="shared" si="201"/>
        <v>0.1</v>
      </c>
    </row>
    <row r="6416" spans="1:23" x14ac:dyDescent="0.3">
      <c r="A6416">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s="3">
        <v>11.52</v>
      </c>
      <c r="S6416" s="5">
        <v>5</v>
      </c>
      <c r="T6416" s="4">
        <v>0.7</v>
      </c>
      <c r="U6416" s="3">
        <v>-7.68</v>
      </c>
      <c r="V6416" t="str">
        <f t="shared" si="200"/>
        <v>Nov-2017</v>
      </c>
      <c r="W6416" s="4">
        <f t="shared" si="201"/>
        <v>-0.66666666666666663</v>
      </c>
    </row>
    <row r="6417" spans="1:23" x14ac:dyDescent="0.3">
      <c r="A6417">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s="3">
        <v>83.88</v>
      </c>
      <c r="S6417" s="5">
        <v>1</v>
      </c>
      <c r="T6417" s="4">
        <v>0.2</v>
      </c>
      <c r="U6417" s="3">
        <v>29.358000000000001</v>
      </c>
      <c r="V6417" t="str">
        <f t="shared" si="200"/>
        <v>Aug-2017</v>
      </c>
      <c r="W6417" s="4">
        <f t="shared" si="201"/>
        <v>0.35000000000000003</v>
      </c>
    </row>
    <row r="6418" spans="1:23" x14ac:dyDescent="0.3">
      <c r="A6418">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s="3">
        <v>108.57599999999999</v>
      </c>
      <c r="S6418" s="5">
        <v>4</v>
      </c>
      <c r="T6418" s="4">
        <v>0.4</v>
      </c>
      <c r="U6418" s="3">
        <v>-25.334399999999999</v>
      </c>
      <c r="V6418" t="str">
        <f t="shared" si="200"/>
        <v>Mar-2016</v>
      </c>
      <c r="W6418" s="4">
        <f t="shared" si="201"/>
        <v>-0.23333333333333334</v>
      </c>
    </row>
    <row r="6419" spans="1:23" x14ac:dyDescent="0.3">
      <c r="A6419">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v>
      </c>
      <c r="S6419" s="5">
        <v>2</v>
      </c>
      <c r="T6419" s="4">
        <v>0.2</v>
      </c>
      <c r="U6419" s="3">
        <v>-1.3464</v>
      </c>
      <c r="V6419" t="str">
        <f t="shared" si="200"/>
        <v>Mar-2016</v>
      </c>
      <c r="W6419" s="4">
        <f t="shared" si="201"/>
        <v>-0.22500000000000001</v>
      </c>
    </row>
    <row r="6420" spans="1:23" x14ac:dyDescent="0.3">
      <c r="A6420">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s="5">
        <v>2</v>
      </c>
      <c r="T6420" s="4">
        <v>0</v>
      </c>
      <c r="U6420" s="3">
        <v>6.1487999999999996</v>
      </c>
      <c r="V6420" t="str">
        <f t="shared" si="200"/>
        <v>Nov-2016</v>
      </c>
      <c r="W6420" s="4">
        <f t="shared" si="201"/>
        <v>0.27999999999999997</v>
      </c>
    </row>
    <row r="6421" spans="1:23" x14ac:dyDescent="0.3">
      <c r="A6421">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368.97</v>
      </c>
      <c r="S6421" s="5">
        <v>3</v>
      </c>
      <c r="T6421" s="4">
        <v>0</v>
      </c>
      <c r="U6421" s="3">
        <v>81.173400000000001</v>
      </c>
      <c r="V6421" t="str">
        <f t="shared" si="200"/>
        <v>Nov-2016</v>
      </c>
      <c r="W6421" s="4">
        <f t="shared" si="201"/>
        <v>0.21999999999999997</v>
      </c>
    </row>
    <row r="6422" spans="1:23" x14ac:dyDescent="0.3">
      <c r="A6422">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s="3">
        <v>12.39</v>
      </c>
      <c r="S6422" s="5">
        <v>3</v>
      </c>
      <c r="T6422" s="4">
        <v>0</v>
      </c>
      <c r="U6422" s="3">
        <v>3.4691999999999998</v>
      </c>
      <c r="V6422" t="str">
        <f t="shared" si="200"/>
        <v>Nov-2016</v>
      </c>
      <c r="W6422" s="4">
        <f t="shared" si="201"/>
        <v>0.27999999999999997</v>
      </c>
    </row>
    <row r="6423" spans="1:23" x14ac:dyDescent="0.3">
      <c r="A642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s="3">
        <v>332.94</v>
      </c>
      <c r="S6423" s="5">
        <v>3</v>
      </c>
      <c r="T6423" s="4">
        <v>0</v>
      </c>
      <c r="U6423" s="3">
        <v>9.9882000000000009</v>
      </c>
      <c r="V6423" t="str">
        <f t="shared" si="200"/>
        <v>Nov-2016</v>
      </c>
      <c r="W6423" s="4">
        <f t="shared" si="201"/>
        <v>3.0000000000000002E-2</v>
      </c>
    </row>
    <row r="6424" spans="1:23" x14ac:dyDescent="0.3">
      <c r="A6424">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s="3">
        <v>111.93</v>
      </c>
      <c r="S6424" s="5">
        <v>7</v>
      </c>
      <c r="T6424" s="4">
        <v>0</v>
      </c>
      <c r="U6424" s="3">
        <v>34.698300000000003</v>
      </c>
      <c r="V6424" t="str">
        <f t="shared" si="200"/>
        <v>Aug-2014</v>
      </c>
      <c r="W6424" s="4">
        <f t="shared" si="201"/>
        <v>0.31</v>
      </c>
    </row>
    <row r="6425" spans="1:23" x14ac:dyDescent="0.3">
      <c r="A6425">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454.27199999999999</v>
      </c>
      <c r="S6425" s="5">
        <v>8</v>
      </c>
      <c r="T6425" s="4">
        <v>0.2</v>
      </c>
      <c r="U6425" s="3">
        <v>-73.819199999999995</v>
      </c>
      <c r="V6425" t="str">
        <f t="shared" si="200"/>
        <v>Oct-2015</v>
      </c>
      <c r="W6425" s="4">
        <f t="shared" si="201"/>
        <v>-0.16250000000000001</v>
      </c>
    </row>
    <row r="6426" spans="1:23" x14ac:dyDescent="0.3">
      <c r="A6426">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s="3">
        <v>19.440000000000001</v>
      </c>
      <c r="S6426" s="5">
        <v>3</v>
      </c>
      <c r="T6426" s="4">
        <v>0</v>
      </c>
      <c r="U6426" s="3">
        <v>9.3312000000000008</v>
      </c>
      <c r="V6426" t="str">
        <f t="shared" si="200"/>
        <v>Aug-2017</v>
      </c>
      <c r="W6426" s="4">
        <f t="shared" si="201"/>
        <v>0.48000000000000004</v>
      </c>
    </row>
    <row r="6427" spans="1:23" x14ac:dyDescent="0.3">
      <c r="A6427">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s="3">
        <v>8399.9760000000006</v>
      </c>
      <c r="S6427" s="5">
        <v>4</v>
      </c>
      <c r="T6427" s="4">
        <v>0.4</v>
      </c>
      <c r="U6427" s="3">
        <v>1119.9967999999999</v>
      </c>
      <c r="V6427" t="str">
        <f t="shared" si="200"/>
        <v>May-2016</v>
      </c>
      <c r="W6427" s="4">
        <f t="shared" si="201"/>
        <v>0.1333333333333333</v>
      </c>
    </row>
    <row r="6428" spans="1:23" x14ac:dyDescent="0.3">
      <c r="A6428">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s="3">
        <v>6.2939999999999996</v>
      </c>
      <c r="S6428" s="5">
        <v>1</v>
      </c>
      <c r="T6428" s="4">
        <v>0.7</v>
      </c>
      <c r="U6428" s="3">
        <v>-4.1959999999999997</v>
      </c>
      <c r="V6428" t="str">
        <f t="shared" si="200"/>
        <v>May-2016</v>
      </c>
      <c r="W6428" s="4">
        <f t="shared" si="201"/>
        <v>-0.66666666666666663</v>
      </c>
    </row>
    <row r="6429" spans="1:23" x14ac:dyDescent="0.3">
      <c r="A6429">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s="3">
        <v>10.368</v>
      </c>
      <c r="S6429" s="5">
        <v>2</v>
      </c>
      <c r="T6429" s="4">
        <v>0.2</v>
      </c>
      <c r="U6429" s="3">
        <v>3.6288</v>
      </c>
      <c r="V6429" t="str">
        <f t="shared" si="200"/>
        <v>May-2016</v>
      </c>
      <c r="W6429" s="4">
        <f t="shared" si="201"/>
        <v>0.35</v>
      </c>
    </row>
    <row r="6430" spans="1:23" x14ac:dyDescent="0.3">
      <c r="A6430">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s="3">
        <v>122.38200000000001</v>
      </c>
      <c r="S6430" s="5">
        <v>3</v>
      </c>
      <c r="T6430" s="4">
        <v>0.4</v>
      </c>
      <c r="U6430" s="3">
        <v>-24.476400000000002</v>
      </c>
      <c r="V6430" t="str">
        <f t="shared" si="200"/>
        <v>May-2016</v>
      </c>
      <c r="W6430" s="4">
        <f t="shared" si="201"/>
        <v>-0.2</v>
      </c>
    </row>
    <row r="6431" spans="1:23" x14ac:dyDescent="0.3">
      <c r="A6431">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25.984000000000002</v>
      </c>
      <c r="S6431" s="5">
        <v>2</v>
      </c>
      <c r="T6431" s="4">
        <v>0.2</v>
      </c>
      <c r="U6431" s="3">
        <v>-1.6240000000000001</v>
      </c>
      <c r="V6431" t="str">
        <f t="shared" si="200"/>
        <v>Nov-2014</v>
      </c>
      <c r="W6431" s="4">
        <f t="shared" si="201"/>
        <v>-6.25E-2</v>
      </c>
    </row>
    <row r="6432" spans="1:23" x14ac:dyDescent="0.3">
      <c r="A6432">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945.03599999999994</v>
      </c>
      <c r="S6432" s="5">
        <v>6</v>
      </c>
      <c r="T6432" s="4">
        <v>0.4</v>
      </c>
      <c r="U6432" s="3">
        <v>-299.26139999999998</v>
      </c>
      <c r="V6432" t="str">
        <f t="shared" si="200"/>
        <v>Nov-2014</v>
      </c>
      <c r="W6432" s="4">
        <f t="shared" si="201"/>
        <v>-0.31666666666666665</v>
      </c>
    </row>
    <row r="6433" spans="1:23" x14ac:dyDescent="0.3">
      <c r="A643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s="3">
        <v>14.301</v>
      </c>
      <c r="S6433" s="5">
        <v>7</v>
      </c>
      <c r="T6433" s="4">
        <v>0.7</v>
      </c>
      <c r="U6433" s="3">
        <v>-10.487399999999999</v>
      </c>
      <c r="V6433" t="str">
        <f t="shared" si="200"/>
        <v>Nov-2014</v>
      </c>
      <c r="W6433" s="4">
        <f t="shared" si="201"/>
        <v>-0.73333333333333328</v>
      </c>
    </row>
    <row r="6434" spans="1:23" x14ac:dyDescent="0.3">
      <c r="A6434">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s="3">
        <v>410.35199999999998</v>
      </c>
      <c r="S6434" s="5">
        <v>3</v>
      </c>
      <c r="T6434" s="4">
        <v>0.2</v>
      </c>
      <c r="U6434" s="3">
        <v>-51.293999999999997</v>
      </c>
      <c r="V6434" t="str">
        <f t="shared" si="200"/>
        <v>Nov-2014</v>
      </c>
      <c r="W6434" s="4">
        <f t="shared" si="201"/>
        <v>-0.125</v>
      </c>
    </row>
    <row r="6435" spans="1:23" x14ac:dyDescent="0.3">
      <c r="A6435">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s="3">
        <v>23.52</v>
      </c>
      <c r="S6435" s="5">
        <v>5</v>
      </c>
      <c r="T6435" s="4">
        <v>0.2</v>
      </c>
      <c r="U6435" s="3">
        <v>8.5259999999999998</v>
      </c>
      <c r="V6435" t="str">
        <f t="shared" si="200"/>
        <v>Apr-2015</v>
      </c>
      <c r="W6435" s="4">
        <f t="shared" si="201"/>
        <v>0.36249999999999999</v>
      </c>
    </row>
    <row r="6436" spans="1:23" x14ac:dyDescent="0.3">
      <c r="A6436">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s="3">
        <v>180.96</v>
      </c>
      <c r="S6436" s="5">
        <v>5</v>
      </c>
      <c r="T6436" s="4">
        <v>0.2</v>
      </c>
      <c r="U6436" s="3">
        <v>13.571999999999999</v>
      </c>
      <c r="V6436" t="str">
        <f t="shared" si="200"/>
        <v>Apr-2015</v>
      </c>
      <c r="W6436" s="4">
        <f t="shared" si="201"/>
        <v>7.4999999999999997E-2</v>
      </c>
    </row>
    <row r="6437" spans="1:23" x14ac:dyDescent="0.3">
      <c r="A6437">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s="3">
        <v>35</v>
      </c>
      <c r="S6437" s="5">
        <v>4</v>
      </c>
      <c r="T6437" s="4">
        <v>0</v>
      </c>
      <c r="U6437" s="3">
        <v>14.7</v>
      </c>
      <c r="V6437" t="str">
        <f t="shared" si="200"/>
        <v>May-2017</v>
      </c>
      <c r="W6437" s="4">
        <f t="shared" si="201"/>
        <v>0.42</v>
      </c>
    </row>
    <row r="6438" spans="1:23" x14ac:dyDescent="0.3">
      <c r="A6438">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s="3">
        <v>477.15</v>
      </c>
      <c r="S6438" s="5">
        <v>5</v>
      </c>
      <c r="T6438" s="4">
        <v>0</v>
      </c>
      <c r="U6438" s="3">
        <v>28.629000000000001</v>
      </c>
      <c r="V6438" t="str">
        <f t="shared" si="200"/>
        <v>May-2017</v>
      </c>
      <c r="W6438" s="4">
        <f t="shared" si="201"/>
        <v>6.0000000000000005E-2</v>
      </c>
    </row>
    <row r="6439" spans="1:23" x14ac:dyDescent="0.3">
      <c r="A6439">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s="3">
        <v>302.37599999999998</v>
      </c>
      <c r="S6439" s="5">
        <v>3</v>
      </c>
      <c r="T6439" s="4">
        <v>0.2</v>
      </c>
      <c r="U6439" s="3">
        <v>22.6782</v>
      </c>
      <c r="V6439" t="str">
        <f t="shared" si="200"/>
        <v>May-2017</v>
      </c>
      <c r="W6439" s="4">
        <f t="shared" si="201"/>
        <v>7.5000000000000011E-2</v>
      </c>
    </row>
    <row r="6440" spans="1:23" x14ac:dyDescent="0.3">
      <c r="A6440">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974.98800000000006</v>
      </c>
      <c r="S6440" s="5">
        <v>4</v>
      </c>
      <c r="T6440" s="4">
        <v>0.3</v>
      </c>
      <c r="U6440" s="3">
        <v>-97.498800000000003</v>
      </c>
      <c r="V6440" t="str">
        <f t="shared" si="200"/>
        <v>Dec-2017</v>
      </c>
      <c r="W6440" s="4">
        <f t="shared" si="201"/>
        <v>-9.9999999999999992E-2</v>
      </c>
    </row>
    <row r="6441" spans="1:23" x14ac:dyDescent="0.3">
      <c r="A6441">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s="3">
        <v>589.41</v>
      </c>
      <c r="S6441" s="5">
        <v>5</v>
      </c>
      <c r="T6441" s="4">
        <v>0.1</v>
      </c>
      <c r="U6441" s="3">
        <v>-6.5490000000000004</v>
      </c>
      <c r="V6441" t="str">
        <f t="shared" si="200"/>
        <v>Oct-2014</v>
      </c>
      <c r="W6441" s="4">
        <f t="shared" si="201"/>
        <v>-1.1111111111111112E-2</v>
      </c>
    </row>
    <row r="6442" spans="1:23" x14ac:dyDescent="0.3">
      <c r="A6442">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s="5">
        <v>5</v>
      </c>
      <c r="T6442" s="4">
        <v>0</v>
      </c>
      <c r="U6442" s="3">
        <v>12.492000000000001</v>
      </c>
      <c r="V6442" t="str">
        <f t="shared" si="200"/>
        <v>Oct-2016</v>
      </c>
      <c r="W6442" s="4">
        <f t="shared" si="201"/>
        <v>0.36</v>
      </c>
    </row>
    <row r="6443" spans="1:23" x14ac:dyDescent="0.3">
      <c r="A644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s="3">
        <v>99.87</v>
      </c>
      <c r="S6443" s="5">
        <v>3</v>
      </c>
      <c r="T6443" s="4">
        <v>0</v>
      </c>
      <c r="U6443" s="3">
        <v>23.968800000000002</v>
      </c>
      <c r="V6443" t="str">
        <f t="shared" si="200"/>
        <v>Oct-2016</v>
      </c>
      <c r="W6443" s="4">
        <f t="shared" si="201"/>
        <v>0.24000000000000002</v>
      </c>
    </row>
    <row r="6444" spans="1:23" x14ac:dyDescent="0.3">
      <c r="A6444">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s="5">
        <v>2</v>
      </c>
      <c r="T6444" s="4">
        <v>0</v>
      </c>
      <c r="U6444" s="3">
        <v>18.211200000000002</v>
      </c>
      <c r="V6444" t="str">
        <f t="shared" si="200"/>
        <v>Oct-2016</v>
      </c>
      <c r="W6444" s="4">
        <f t="shared" si="201"/>
        <v>0.48000000000000009</v>
      </c>
    </row>
    <row r="6445" spans="1:23" x14ac:dyDescent="0.3">
      <c r="A6445">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s="3">
        <v>24.9</v>
      </c>
      <c r="S6445" s="5">
        <v>5</v>
      </c>
      <c r="T6445" s="4">
        <v>0</v>
      </c>
      <c r="U6445" s="3">
        <v>11.454000000000001</v>
      </c>
      <c r="V6445" t="str">
        <f t="shared" si="200"/>
        <v>Oct-2016</v>
      </c>
      <c r="W6445" s="4">
        <f t="shared" si="201"/>
        <v>0.46000000000000008</v>
      </c>
    </row>
    <row r="6446" spans="1:23" x14ac:dyDescent="0.3">
      <c r="A6446">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s="5">
        <v>3</v>
      </c>
      <c r="T6446" s="4">
        <v>0</v>
      </c>
      <c r="U6446" s="3">
        <v>33.726599999999998</v>
      </c>
      <c r="V6446" t="str">
        <f t="shared" si="200"/>
        <v>Oct-2016</v>
      </c>
      <c r="W6446" s="4">
        <f t="shared" si="201"/>
        <v>0.40999999999999992</v>
      </c>
    </row>
    <row r="6447" spans="1:23" x14ac:dyDescent="0.3">
      <c r="A6447">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7.1040000000000001</v>
      </c>
      <c r="S6447" s="5">
        <v>6</v>
      </c>
      <c r="T6447" s="4">
        <v>0.2</v>
      </c>
      <c r="U6447" s="3">
        <v>2.4864000000000002</v>
      </c>
      <c r="V6447" t="str">
        <f t="shared" si="200"/>
        <v>Mar-2015</v>
      </c>
      <c r="W6447" s="4">
        <f t="shared" si="201"/>
        <v>0.35000000000000003</v>
      </c>
    </row>
    <row r="6448" spans="1:23" x14ac:dyDescent="0.3">
      <c r="A6448">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v>
      </c>
      <c r="S6448" s="5">
        <v>5</v>
      </c>
      <c r="T6448" s="4">
        <v>0.6</v>
      </c>
      <c r="U6448" s="3">
        <v>-77.625</v>
      </c>
      <c r="V6448" t="str">
        <f t="shared" si="200"/>
        <v>Mar-2017</v>
      </c>
      <c r="W6448" s="4">
        <f t="shared" si="201"/>
        <v>-0.75</v>
      </c>
    </row>
    <row r="6449" spans="1:23" x14ac:dyDescent="0.3">
      <c r="A6449">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v>
      </c>
      <c r="S6449" s="5">
        <v>1</v>
      </c>
      <c r="T6449" s="4">
        <v>0.2</v>
      </c>
      <c r="U6449" s="3">
        <v>0.86240000000000006</v>
      </c>
      <c r="V6449" t="str">
        <f t="shared" si="200"/>
        <v>Mar-2017</v>
      </c>
      <c r="W6449" s="4">
        <f t="shared" si="201"/>
        <v>0.35000000000000003</v>
      </c>
    </row>
    <row r="6450" spans="1:23" x14ac:dyDescent="0.3">
      <c r="A6450">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s="5">
        <v>1</v>
      </c>
      <c r="T6450" s="4">
        <v>0.2</v>
      </c>
      <c r="U6450" s="3">
        <v>0.65400000000000003</v>
      </c>
      <c r="V6450" t="str">
        <f t="shared" si="200"/>
        <v>Mar-2017</v>
      </c>
      <c r="W6450" s="4">
        <f t="shared" si="201"/>
        <v>7.4999999999999997E-2</v>
      </c>
    </row>
    <row r="6451" spans="1:23" x14ac:dyDescent="0.3">
      <c r="A6451">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s="5">
        <v>2</v>
      </c>
      <c r="T6451" s="4">
        <v>0</v>
      </c>
      <c r="U6451" s="3">
        <v>5.1647999999999996</v>
      </c>
      <c r="V6451" t="str">
        <f t="shared" si="200"/>
        <v>Sep-2015</v>
      </c>
      <c r="W6451" s="4">
        <f t="shared" si="201"/>
        <v>0.48</v>
      </c>
    </row>
    <row r="6452" spans="1:23" x14ac:dyDescent="0.3">
      <c r="A6452">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s="5">
        <v>2</v>
      </c>
      <c r="T6452" s="4">
        <v>0</v>
      </c>
      <c r="U6452" s="3">
        <v>21.012799999999999</v>
      </c>
      <c r="V6452" t="str">
        <f t="shared" si="200"/>
        <v>Sep-2015</v>
      </c>
      <c r="W6452" s="4">
        <f t="shared" si="201"/>
        <v>0.45999999999999996</v>
      </c>
    </row>
    <row r="6453" spans="1:23" x14ac:dyDescent="0.3">
      <c r="A645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s="5">
        <v>1</v>
      </c>
      <c r="T6453" s="4">
        <v>0</v>
      </c>
      <c r="U6453" s="3">
        <v>2.2109999999999999</v>
      </c>
      <c r="V6453" t="str">
        <f t="shared" si="200"/>
        <v>Sep-2015</v>
      </c>
      <c r="W6453" s="4">
        <f t="shared" si="201"/>
        <v>0.32999999999999996</v>
      </c>
    </row>
    <row r="6454" spans="1:23" x14ac:dyDescent="0.3">
      <c r="A6454">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s="3">
        <v>158.376</v>
      </c>
      <c r="S6454" s="5">
        <v>3</v>
      </c>
      <c r="T6454" s="4">
        <v>0.2</v>
      </c>
      <c r="U6454" s="3">
        <v>13.857900000000001</v>
      </c>
      <c r="V6454" t="str">
        <f t="shared" si="200"/>
        <v>Dec-2015</v>
      </c>
      <c r="W6454" s="4">
        <f t="shared" si="201"/>
        <v>8.7500000000000008E-2</v>
      </c>
    </row>
    <row r="6455" spans="1:23" x14ac:dyDescent="0.3">
      <c r="A6455">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s="3">
        <v>3.44</v>
      </c>
      <c r="S6455" s="5">
        <v>2</v>
      </c>
      <c r="T6455" s="4">
        <v>0.2</v>
      </c>
      <c r="U6455" s="3">
        <v>0.55900000000000005</v>
      </c>
      <c r="V6455" t="str">
        <f t="shared" si="200"/>
        <v>Oct-2015</v>
      </c>
      <c r="W6455" s="4">
        <f t="shared" si="201"/>
        <v>0.16250000000000001</v>
      </c>
    </row>
    <row r="6456" spans="1:23" x14ac:dyDescent="0.3">
      <c r="A6456">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s="3">
        <v>56.56</v>
      </c>
      <c r="S6456" s="5">
        <v>2</v>
      </c>
      <c r="T6456" s="4">
        <v>0</v>
      </c>
      <c r="U6456" s="3">
        <v>15.2712</v>
      </c>
      <c r="V6456" t="str">
        <f t="shared" si="200"/>
        <v>Aug-2017</v>
      </c>
      <c r="W6456" s="4">
        <f t="shared" si="201"/>
        <v>0.27</v>
      </c>
    </row>
    <row r="6457" spans="1:23" x14ac:dyDescent="0.3">
      <c r="A6457">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s="3">
        <v>36.96</v>
      </c>
      <c r="S6457" s="5">
        <v>7</v>
      </c>
      <c r="T6457" s="4">
        <v>0</v>
      </c>
      <c r="U6457" s="3">
        <v>11.457599999999999</v>
      </c>
      <c r="V6457" t="str">
        <f t="shared" si="200"/>
        <v>Aug-2017</v>
      </c>
      <c r="W6457" s="4">
        <f t="shared" si="201"/>
        <v>0.31</v>
      </c>
    </row>
    <row r="6458" spans="1:23" x14ac:dyDescent="0.3">
      <c r="A6458">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s="5">
        <v>1</v>
      </c>
      <c r="T6458" s="4">
        <v>0</v>
      </c>
      <c r="U6458" s="3">
        <v>36.717300000000002</v>
      </c>
      <c r="V6458" t="str">
        <f t="shared" si="200"/>
        <v>Aug-2014</v>
      </c>
      <c r="W6458" s="4">
        <f t="shared" si="201"/>
        <v>0.27</v>
      </c>
    </row>
    <row r="6459" spans="1:23" x14ac:dyDescent="0.3">
      <c r="A6459">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s="3">
        <v>15.96</v>
      </c>
      <c r="S6459" s="5">
        <v>7</v>
      </c>
      <c r="T6459" s="4">
        <v>0</v>
      </c>
      <c r="U6459" s="3">
        <v>7.0224000000000002</v>
      </c>
      <c r="V6459" t="str">
        <f t="shared" si="200"/>
        <v>Aug-2014</v>
      </c>
      <c r="W6459" s="4">
        <f t="shared" si="201"/>
        <v>0.44</v>
      </c>
    </row>
    <row r="6460" spans="1:23" x14ac:dyDescent="0.3">
      <c r="A6460">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s="5">
        <v>2</v>
      </c>
      <c r="T6460" s="4">
        <v>0</v>
      </c>
      <c r="U6460" s="3">
        <v>1.0904</v>
      </c>
      <c r="V6460" t="str">
        <f t="shared" si="200"/>
        <v>May-2017</v>
      </c>
      <c r="W6460" s="4">
        <f t="shared" si="201"/>
        <v>0.29000000000000004</v>
      </c>
    </row>
    <row r="6461" spans="1:23" x14ac:dyDescent="0.3">
      <c r="A6461">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s="5">
        <v>5</v>
      </c>
      <c r="T6461" s="4">
        <v>0</v>
      </c>
      <c r="U6461" s="3">
        <v>6.6150000000000002</v>
      </c>
      <c r="V6461" t="str">
        <f t="shared" si="200"/>
        <v>May-2017</v>
      </c>
      <c r="W6461" s="4">
        <f t="shared" si="201"/>
        <v>0.45</v>
      </c>
    </row>
    <row r="6462" spans="1:23" x14ac:dyDescent="0.3">
      <c r="A6462">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s="3">
        <v>37.200000000000003</v>
      </c>
      <c r="S6462" s="5">
        <v>5</v>
      </c>
      <c r="T6462" s="4">
        <v>0</v>
      </c>
      <c r="U6462" s="3">
        <v>9.3000000000000007</v>
      </c>
      <c r="V6462" t="str">
        <f t="shared" si="200"/>
        <v>May-2017</v>
      </c>
      <c r="W6462" s="4">
        <f t="shared" si="201"/>
        <v>0.25</v>
      </c>
    </row>
    <row r="6463" spans="1:23" x14ac:dyDescent="0.3">
      <c r="A646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s="5">
        <v>3</v>
      </c>
      <c r="T6463" s="4">
        <v>0</v>
      </c>
      <c r="U6463" s="3">
        <v>18.893699999999999</v>
      </c>
      <c r="V6463" t="str">
        <f t="shared" si="200"/>
        <v>May-2017</v>
      </c>
      <c r="W6463" s="4">
        <f t="shared" si="201"/>
        <v>0.21</v>
      </c>
    </row>
    <row r="6464" spans="1:23" x14ac:dyDescent="0.3">
      <c r="A6464">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s="3">
        <v>261.95999999999998</v>
      </c>
      <c r="S6464" s="5">
        <v>2</v>
      </c>
      <c r="T6464" s="4">
        <v>0</v>
      </c>
      <c r="U6464" s="3">
        <v>23.5764</v>
      </c>
      <c r="V6464" t="str">
        <f t="shared" si="200"/>
        <v>May-2017</v>
      </c>
      <c r="W6464" s="4">
        <f t="shared" si="201"/>
        <v>9.0000000000000011E-2</v>
      </c>
    </row>
    <row r="6465" spans="1:23" x14ac:dyDescent="0.3">
      <c r="A6465">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s="5">
        <v>5</v>
      </c>
      <c r="T6465" s="4">
        <v>0</v>
      </c>
      <c r="U6465" s="3">
        <v>37</v>
      </c>
      <c r="V6465" t="str">
        <f t="shared" si="200"/>
        <v>May-2017</v>
      </c>
      <c r="W6465" s="4">
        <f t="shared" si="201"/>
        <v>0.5</v>
      </c>
    </row>
    <row r="6466" spans="1:23" x14ac:dyDescent="0.3">
      <c r="A6466">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s="3">
        <v>13.28</v>
      </c>
      <c r="S6466" s="5">
        <v>2</v>
      </c>
      <c r="T6466" s="4">
        <v>0</v>
      </c>
      <c r="U6466" s="3">
        <v>6.3743999999999996</v>
      </c>
      <c r="V6466" t="str">
        <f t="shared" si="200"/>
        <v>Sep-2016</v>
      </c>
      <c r="W6466" s="4">
        <f t="shared" si="201"/>
        <v>0.48</v>
      </c>
    </row>
    <row r="6467" spans="1:23" x14ac:dyDescent="0.3">
      <c r="A6467">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s="3">
        <v>84.96</v>
      </c>
      <c r="S6467" s="5">
        <v>6</v>
      </c>
      <c r="T6467" s="4">
        <v>0.2</v>
      </c>
      <c r="U6467" s="3">
        <v>6.3719999999999999</v>
      </c>
      <c r="V6467" t="str">
        <f t="shared" ref="V6467:V6530" si="202">TEXT(D6467,"mmm-yyyy")</f>
        <v>Nov-2015</v>
      </c>
      <c r="W6467" s="4">
        <f t="shared" ref="W6467:W6530" si="203">IF(R6467=0,0,U6467/R6467)</f>
        <v>7.5000000000000011E-2</v>
      </c>
    </row>
    <row r="6468" spans="1:23" x14ac:dyDescent="0.3">
      <c r="A6468">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s="3">
        <v>68.459999999999994</v>
      </c>
      <c r="S6468" s="5">
        <v>7</v>
      </c>
      <c r="T6468" s="4">
        <v>0</v>
      </c>
      <c r="U6468" s="3">
        <v>25.330200000000001</v>
      </c>
      <c r="V6468" t="str">
        <f t="shared" si="202"/>
        <v>May-2017</v>
      </c>
      <c r="W6468" s="4">
        <f t="shared" si="203"/>
        <v>0.37000000000000005</v>
      </c>
    </row>
    <row r="6469" spans="1:23" x14ac:dyDescent="0.3">
      <c r="A6469">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s="5">
        <v>5</v>
      </c>
      <c r="T6469" s="4">
        <v>0</v>
      </c>
      <c r="U6469" s="3">
        <v>582.23199999999997</v>
      </c>
      <c r="V6469" t="str">
        <f t="shared" si="202"/>
        <v>Dec-2016</v>
      </c>
      <c r="W6469" s="4">
        <f t="shared" si="203"/>
        <v>0.27999999999999997</v>
      </c>
    </row>
    <row r="6470" spans="1:23" x14ac:dyDescent="0.3">
      <c r="A6470">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629.95000000000005</v>
      </c>
      <c r="S6470" s="5">
        <v>5</v>
      </c>
      <c r="T6470" s="4">
        <v>0</v>
      </c>
      <c r="U6470" s="3">
        <v>176.386</v>
      </c>
      <c r="V6470" t="str">
        <f t="shared" si="202"/>
        <v>Dec-2016</v>
      </c>
      <c r="W6470" s="4">
        <f t="shared" si="203"/>
        <v>0.27999999999999997</v>
      </c>
    </row>
    <row r="6471" spans="1:23" x14ac:dyDescent="0.3">
      <c r="A6471">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s="3">
        <v>72.42</v>
      </c>
      <c r="S6471" s="5">
        <v>6</v>
      </c>
      <c r="T6471" s="4">
        <v>0</v>
      </c>
      <c r="U6471" s="3">
        <v>23.898599999999998</v>
      </c>
      <c r="V6471" t="str">
        <f t="shared" si="202"/>
        <v>Dec-2016</v>
      </c>
      <c r="W6471" s="4">
        <f t="shared" si="203"/>
        <v>0.32999999999999996</v>
      </c>
    </row>
    <row r="6472" spans="1:23" x14ac:dyDescent="0.3">
      <c r="A6472">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s="5">
        <v>2</v>
      </c>
      <c r="T6472" s="4">
        <v>0</v>
      </c>
      <c r="U6472" s="3">
        <v>35.634599999999999</v>
      </c>
      <c r="V6472" t="str">
        <f t="shared" si="202"/>
        <v>Sep-2015</v>
      </c>
      <c r="W6472" s="4">
        <f t="shared" si="203"/>
        <v>0.27</v>
      </c>
    </row>
    <row r="6473" spans="1:23" x14ac:dyDescent="0.3">
      <c r="A647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s="5">
        <v>7</v>
      </c>
      <c r="T6473" s="4">
        <v>0</v>
      </c>
      <c r="U6473" s="3">
        <v>11.452</v>
      </c>
      <c r="V6473" t="str">
        <f t="shared" si="202"/>
        <v>Sep-2015</v>
      </c>
      <c r="W6473" s="4">
        <f t="shared" si="203"/>
        <v>0.1</v>
      </c>
    </row>
    <row r="6474" spans="1:23" x14ac:dyDescent="0.3">
      <c r="A6474">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s="3">
        <v>100.24</v>
      </c>
      <c r="S6474" s="5">
        <v>10</v>
      </c>
      <c r="T6474" s="4">
        <v>0.2</v>
      </c>
      <c r="U6474" s="3">
        <v>33.831000000000003</v>
      </c>
      <c r="V6474" t="str">
        <f t="shared" si="202"/>
        <v>Jun-2014</v>
      </c>
      <c r="W6474" s="4">
        <f t="shared" si="203"/>
        <v>0.33750000000000002</v>
      </c>
    </row>
    <row r="6475" spans="1:23" x14ac:dyDescent="0.3">
      <c r="A6475">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v>
      </c>
      <c r="S6475" s="5">
        <v>3</v>
      </c>
      <c r="T6475" s="4">
        <v>0.2</v>
      </c>
      <c r="U6475" s="3">
        <v>87.18</v>
      </c>
      <c r="V6475" t="str">
        <f t="shared" si="202"/>
        <v>Mar-2016</v>
      </c>
      <c r="W6475" s="4">
        <f t="shared" si="203"/>
        <v>0.10000000000000002</v>
      </c>
    </row>
    <row r="6476" spans="1:23" x14ac:dyDescent="0.3">
      <c r="A6476">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s="5">
        <v>4</v>
      </c>
      <c r="T6476" s="4">
        <v>0.5</v>
      </c>
      <c r="U6476" s="3">
        <v>-53.285600000000002</v>
      </c>
      <c r="V6476" t="str">
        <f t="shared" si="202"/>
        <v>Jan-2014</v>
      </c>
      <c r="W6476" s="4">
        <f t="shared" si="203"/>
        <v>-0.86</v>
      </c>
    </row>
    <row r="6477" spans="1:23" x14ac:dyDescent="0.3">
      <c r="A6477">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s="3">
        <v>4.5540000000000003</v>
      </c>
      <c r="S6477" s="5">
        <v>3</v>
      </c>
      <c r="T6477" s="4">
        <v>0.7</v>
      </c>
      <c r="U6477" s="3">
        <v>-3.4914000000000001</v>
      </c>
      <c r="V6477" t="str">
        <f t="shared" si="202"/>
        <v>Jun-2017</v>
      </c>
      <c r="W6477" s="4">
        <f t="shared" si="203"/>
        <v>-0.76666666666666661</v>
      </c>
    </row>
    <row r="6478" spans="1:23" x14ac:dyDescent="0.3">
      <c r="A6478">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s="3">
        <v>5.2</v>
      </c>
      <c r="S6478" s="5">
        <v>2</v>
      </c>
      <c r="T6478" s="4">
        <v>0.2</v>
      </c>
      <c r="U6478" s="3">
        <v>0.58499999999999996</v>
      </c>
      <c r="V6478" t="str">
        <f t="shared" si="202"/>
        <v>Jun-2017</v>
      </c>
      <c r="W6478" s="4">
        <f t="shared" si="203"/>
        <v>0.11249999999999999</v>
      </c>
    </row>
    <row r="6479" spans="1:23" x14ac:dyDescent="0.3">
      <c r="A6479">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s="3">
        <v>205.99199999999999</v>
      </c>
      <c r="S6479" s="5">
        <v>1</v>
      </c>
      <c r="T6479" s="4">
        <v>0.2</v>
      </c>
      <c r="U6479" s="3">
        <v>-2.5749</v>
      </c>
      <c r="V6479" t="str">
        <f t="shared" si="202"/>
        <v>Jun-2017</v>
      </c>
      <c r="W6479" s="4">
        <f t="shared" si="203"/>
        <v>-1.2500000000000001E-2</v>
      </c>
    </row>
    <row r="6480" spans="1:23" x14ac:dyDescent="0.3">
      <c r="A6480">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s="3">
        <v>15.552</v>
      </c>
      <c r="S6480" s="5">
        <v>3</v>
      </c>
      <c r="T6480" s="4">
        <v>0.2</v>
      </c>
      <c r="U6480" s="3">
        <v>5.4432</v>
      </c>
      <c r="V6480" t="str">
        <f t="shared" si="202"/>
        <v>Jun-2017</v>
      </c>
      <c r="W6480" s="4">
        <f t="shared" si="203"/>
        <v>0.35000000000000003</v>
      </c>
    </row>
    <row r="6481" spans="1:23" x14ac:dyDescent="0.3">
      <c r="A6481">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s="3">
        <v>503.96</v>
      </c>
      <c r="S6481" s="5">
        <v>5</v>
      </c>
      <c r="T6481" s="4">
        <v>0.2</v>
      </c>
      <c r="U6481" s="3">
        <v>50.396000000000001</v>
      </c>
      <c r="V6481" t="str">
        <f t="shared" si="202"/>
        <v>Jun-2017</v>
      </c>
      <c r="W6481" s="4">
        <f t="shared" si="203"/>
        <v>0.1</v>
      </c>
    </row>
    <row r="6482" spans="1:23" x14ac:dyDescent="0.3">
      <c r="A6482">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s="3">
        <v>24.472000000000001</v>
      </c>
      <c r="S6482" s="5">
        <v>7</v>
      </c>
      <c r="T6482" s="4">
        <v>0.2</v>
      </c>
      <c r="U6482" s="3">
        <v>1.8353999999999999</v>
      </c>
      <c r="V6482" t="str">
        <f t="shared" si="202"/>
        <v>Jun-2017</v>
      </c>
      <c r="W6482" s="4">
        <f t="shared" si="203"/>
        <v>7.4999999999999997E-2</v>
      </c>
    </row>
    <row r="6483" spans="1:23" x14ac:dyDescent="0.3">
      <c r="A648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s="3">
        <v>241.56800000000001</v>
      </c>
      <c r="S6483" s="5">
        <v>2</v>
      </c>
      <c r="T6483" s="4">
        <v>0.2</v>
      </c>
      <c r="U6483" s="3">
        <v>0</v>
      </c>
      <c r="V6483" t="str">
        <f t="shared" si="202"/>
        <v>Jun-2017</v>
      </c>
      <c r="W6483" s="4">
        <f t="shared" si="203"/>
        <v>0</v>
      </c>
    </row>
    <row r="6484" spans="1:23" x14ac:dyDescent="0.3">
      <c r="A6484">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s="3">
        <v>110.4</v>
      </c>
      <c r="S6484" s="5">
        <v>2</v>
      </c>
      <c r="T6484" s="4">
        <v>0.2</v>
      </c>
      <c r="U6484" s="3">
        <v>-4.1399999999999997</v>
      </c>
      <c r="V6484" t="str">
        <f t="shared" si="202"/>
        <v>Jun-2017</v>
      </c>
      <c r="W6484" s="4">
        <f t="shared" si="203"/>
        <v>-3.7499999999999999E-2</v>
      </c>
    </row>
    <row r="6485" spans="1:23" x14ac:dyDescent="0.3">
      <c r="A6485">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s="5">
        <v>2</v>
      </c>
      <c r="T6485" s="4">
        <v>0.4</v>
      </c>
      <c r="U6485" s="3">
        <v>-115.43040000000001</v>
      </c>
      <c r="V6485" t="str">
        <f t="shared" si="202"/>
        <v>Jun-2017</v>
      </c>
      <c r="W6485" s="4">
        <f t="shared" si="203"/>
        <v>-0.30000000000000004</v>
      </c>
    </row>
    <row r="6486" spans="1:23" x14ac:dyDescent="0.3">
      <c r="A6486">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s="3">
        <v>78.66</v>
      </c>
      <c r="S6486" s="5">
        <v>6</v>
      </c>
      <c r="T6486" s="4">
        <v>0</v>
      </c>
      <c r="U6486" s="3">
        <v>36.183599999999998</v>
      </c>
      <c r="V6486" t="str">
        <f t="shared" si="202"/>
        <v>Jun-2017</v>
      </c>
      <c r="W6486" s="4">
        <f t="shared" si="203"/>
        <v>0.46</v>
      </c>
    </row>
    <row r="6487" spans="1:23" x14ac:dyDescent="0.3">
      <c r="A6487">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s="5">
        <v>4</v>
      </c>
      <c r="T6487" s="4">
        <v>0</v>
      </c>
      <c r="U6487" s="3">
        <v>22.226400000000002</v>
      </c>
      <c r="V6487" t="str">
        <f t="shared" si="202"/>
        <v>Jun-2017</v>
      </c>
      <c r="W6487" s="4">
        <f t="shared" si="203"/>
        <v>0.49000000000000005</v>
      </c>
    </row>
    <row r="6488" spans="1:23" x14ac:dyDescent="0.3">
      <c r="A6488">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962.08</v>
      </c>
      <c r="S6488" s="5">
        <v>4</v>
      </c>
      <c r="T6488" s="4">
        <v>0.2</v>
      </c>
      <c r="U6488" s="3">
        <v>156.33799999999999</v>
      </c>
      <c r="V6488" t="str">
        <f t="shared" si="202"/>
        <v>Mar-2015</v>
      </c>
      <c r="W6488" s="4">
        <f t="shared" si="203"/>
        <v>0.16249999999999998</v>
      </c>
    </row>
    <row r="6489" spans="1:23" x14ac:dyDescent="0.3">
      <c r="A6489">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s="3">
        <v>12.843</v>
      </c>
      <c r="S6489" s="5">
        <v>3</v>
      </c>
      <c r="T6489" s="4">
        <v>0.7</v>
      </c>
      <c r="U6489" s="3">
        <v>-9.8462999999999994</v>
      </c>
      <c r="V6489" t="str">
        <f t="shared" si="202"/>
        <v>Mar-2015</v>
      </c>
      <c r="W6489" s="4">
        <f t="shared" si="203"/>
        <v>-0.76666666666666661</v>
      </c>
    </row>
    <row r="6490" spans="1:23" x14ac:dyDescent="0.3">
      <c r="A6490">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s="5">
        <v>14</v>
      </c>
      <c r="T6490" s="4">
        <v>0.2</v>
      </c>
      <c r="U6490" s="3">
        <v>96.023200000000003</v>
      </c>
      <c r="V6490" t="str">
        <f t="shared" si="202"/>
        <v>Mar-2015</v>
      </c>
      <c r="W6490" s="4">
        <f t="shared" si="203"/>
        <v>0.32500000000000001</v>
      </c>
    </row>
    <row r="6491" spans="1:23" x14ac:dyDescent="0.3">
      <c r="A6491">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s="3">
        <v>32.4</v>
      </c>
      <c r="S6491" s="5">
        <v>5</v>
      </c>
      <c r="T6491" s="4">
        <v>0</v>
      </c>
      <c r="U6491" s="3">
        <v>15.552</v>
      </c>
      <c r="V6491" t="str">
        <f t="shared" si="202"/>
        <v>Sep-2017</v>
      </c>
      <c r="W6491" s="4">
        <f t="shared" si="203"/>
        <v>0.48</v>
      </c>
    </row>
    <row r="6492" spans="1:23" x14ac:dyDescent="0.3">
      <c r="A6492">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s="3">
        <v>103.93600000000001</v>
      </c>
      <c r="S6492" s="5">
        <v>4</v>
      </c>
      <c r="T6492" s="4">
        <v>0.2</v>
      </c>
      <c r="U6492" s="3">
        <v>16.889600000000002</v>
      </c>
      <c r="V6492" t="str">
        <f t="shared" si="202"/>
        <v>Sep-2014</v>
      </c>
      <c r="W6492" s="4">
        <f t="shared" si="203"/>
        <v>0.16250000000000001</v>
      </c>
    </row>
    <row r="6493" spans="1:23" x14ac:dyDescent="0.3">
      <c r="A649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s="3">
        <v>289.56799999999998</v>
      </c>
      <c r="S6493" s="5">
        <v>2</v>
      </c>
      <c r="T6493" s="4">
        <v>0.2</v>
      </c>
      <c r="U6493" s="3">
        <v>10.8588</v>
      </c>
      <c r="V6493" t="str">
        <f t="shared" si="202"/>
        <v>Nov-2016</v>
      </c>
      <c r="W6493" s="4">
        <f t="shared" si="203"/>
        <v>3.7500000000000006E-2</v>
      </c>
    </row>
    <row r="6494" spans="1:23" x14ac:dyDescent="0.3">
      <c r="A6494">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s="3">
        <v>39.72</v>
      </c>
      <c r="S6494" s="5">
        <v>5</v>
      </c>
      <c r="T6494" s="4">
        <v>0.2</v>
      </c>
      <c r="U6494" s="3">
        <v>4.4684999999999997</v>
      </c>
      <c r="V6494" t="str">
        <f t="shared" si="202"/>
        <v>Nov-2016</v>
      </c>
      <c r="W6494" s="4">
        <f t="shared" si="203"/>
        <v>0.11249999999999999</v>
      </c>
    </row>
    <row r="6495" spans="1:23" x14ac:dyDescent="0.3">
      <c r="A6495">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s="3">
        <v>244.768</v>
      </c>
      <c r="S6495" s="5">
        <v>4</v>
      </c>
      <c r="T6495" s="4">
        <v>0.2</v>
      </c>
      <c r="U6495" s="3">
        <v>24.476800000000001</v>
      </c>
      <c r="V6495" t="str">
        <f t="shared" si="202"/>
        <v>Nov-2016</v>
      </c>
      <c r="W6495" s="4">
        <f t="shared" si="203"/>
        <v>0.1</v>
      </c>
    </row>
    <row r="6496" spans="1:23" x14ac:dyDescent="0.3">
      <c r="A6496">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s="5">
        <v>2</v>
      </c>
      <c r="T6496" s="4">
        <v>0.2</v>
      </c>
      <c r="U6496" s="3">
        <v>-2.7</v>
      </c>
      <c r="V6496" t="str">
        <f t="shared" si="202"/>
        <v>Nov-2017</v>
      </c>
      <c r="W6496" s="4">
        <f t="shared" si="203"/>
        <v>-0.1125</v>
      </c>
    </row>
    <row r="6497" spans="1:23" x14ac:dyDescent="0.3">
      <c r="A6497">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v>
      </c>
      <c r="S6497" s="5">
        <v>3</v>
      </c>
      <c r="T6497" s="4">
        <v>0.2</v>
      </c>
      <c r="U6497" s="3">
        <v>5.4432</v>
      </c>
      <c r="V6497" t="str">
        <f t="shared" si="202"/>
        <v>Nov-2017</v>
      </c>
      <c r="W6497" s="4">
        <f t="shared" si="203"/>
        <v>0.35000000000000003</v>
      </c>
    </row>
    <row r="6498" spans="1:23" x14ac:dyDescent="0.3">
      <c r="A6498">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26.175999999999998</v>
      </c>
      <c r="S6498" s="5">
        <v>2</v>
      </c>
      <c r="T6498" s="4">
        <v>0.2</v>
      </c>
      <c r="U6498" s="3">
        <v>-3.2719999999999998</v>
      </c>
      <c r="V6498" t="str">
        <f t="shared" si="202"/>
        <v>Nov-2017</v>
      </c>
      <c r="W6498" s="4">
        <f t="shared" si="203"/>
        <v>-0.125</v>
      </c>
    </row>
    <row r="6499" spans="1:23" x14ac:dyDescent="0.3">
      <c r="A6499">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s="3">
        <v>20.94</v>
      </c>
      <c r="S6499" s="5">
        <v>3</v>
      </c>
      <c r="T6499" s="4">
        <v>0</v>
      </c>
      <c r="U6499" s="3">
        <v>6.0726000000000004</v>
      </c>
      <c r="V6499" t="str">
        <f t="shared" si="202"/>
        <v>Jul-2015</v>
      </c>
      <c r="W6499" s="4">
        <f t="shared" si="203"/>
        <v>0.28999999999999998</v>
      </c>
    </row>
    <row r="6500" spans="1:23" x14ac:dyDescent="0.3">
      <c r="A6500">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s="3">
        <v>135.09</v>
      </c>
      <c r="S6500" s="5">
        <v>9</v>
      </c>
      <c r="T6500" s="4">
        <v>0</v>
      </c>
      <c r="U6500" s="3">
        <v>62.141399999999997</v>
      </c>
      <c r="V6500" t="str">
        <f t="shared" si="202"/>
        <v>Jul-2015</v>
      </c>
      <c r="W6500" s="4">
        <f t="shared" si="203"/>
        <v>0.45999999999999996</v>
      </c>
    </row>
    <row r="6501" spans="1:23" x14ac:dyDescent="0.3">
      <c r="A6501">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s="3">
        <v>279.86</v>
      </c>
      <c r="S6501" s="5">
        <v>14</v>
      </c>
      <c r="T6501" s="4">
        <v>0</v>
      </c>
      <c r="U6501" s="3">
        <v>64.367800000000003</v>
      </c>
      <c r="V6501" t="str">
        <f t="shared" si="202"/>
        <v>Jul-2015</v>
      </c>
      <c r="W6501" s="4">
        <f t="shared" si="203"/>
        <v>0.23</v>
      </c>
    </row>
    <row r="6502" spans="1:23" x14ac:dyDescent="0.3">
      <c r="A6502">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s="3">
        <v>90.06</v>
      </c>
      <c r="S6502" s="5">
        <v>6</v>
      </c>
      <c r="T6502" s="4">
        <v>0</v>
      </c>
      <c r="U6502" s="3">
        <v>41.427599999999998</v>
      </c>
      <c r="V6502" t="str">
        <f t="shared" si="202"/>
        <v>Jul-2015</v>
      </c>
      <c r="W6502" s="4">
        <f t="shared" si="203"/>
        <v>0.45999999999999996</v>
      </c>
    </row>
    <row r="6503" spans="1:23" x14ac:dyDescent="0.3">
      <c r="A650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s="3">
        <v>539.96400000000006</v>
      </c>
      <c r="S6503" s="5">
        <v>6</v>
      </c>
      <c r="T6503" s="4">
        <v>0.4</v>
      </c>
      <c r="U6503" s="3">
        <v>-107.9928</v>
      </c>
      <c r="V6503" t="str">
        <f t="shared" si="202"/>
        <v>Nov-2014</v>
      </c>
      <c r="W6503" s="4">
        <f t="shared" si="203"/>
        <v>-0.19999999999999998</v>
      </c>
    </row>
    <row r="6504" spans="1:23" x14ac:dyDescent="0.3">
      <c r="A6504">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s="3">
        <v>50.231999999999999</v>
      </c>
      <c r="S6504" s="5">
        <v>7</v>
      </c>
      <c r="T6504" s="4">
        <v>0.4</v>
      </c>
      <c r="U6504" s="3">
        <v>-10.0464</v>
      </c>
      <c r="V6504" t="str">
        <f t="shared" si="202"/>
        <v>Nov-2014</v>
      </c>
      <c r="W6504" s="4">
        <f t="shared" si="203"/>
        <v>-0.2</v>
      </c>
    </row>
    <row r="6505" spans="1:23" x14ac:dyDescent="0.3">
      <c r="A6505">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s="3">
        <v>19.242000000000001</v>
      </c>
      <c r="S6505" s="5">
        <v>3</v>
      </c>
      <c r="T6505" s="4">
        <v>0.7</v>
      </c>
      <c r="U6505" s="3">
        <v>-13.4694</v>
      </c>
      <c r="V6505" t="str">
        <f t="shared" si="202"/>
        <v>Nov-2014</v>
      </c>
      <c r="W6505" s="4">
        <f t="shared" si="203"/>
        <v>-0.7</v>
      </c>
    </row>
    <row r="6506" spans="1:23" x14ac:dyDescent="0.3">
      <c r="A6506">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1247.6400000000001</v>
      </c>
      <c r="S6506" s="5">
        <v>3</v>
      </c>
      <c r="T6506" s="4">
        <v>0</v>
      </c>
      <c r="U6506" s="3">
        <v>349.33920000000001</v>
      </c>
      <c r="V6506" t="str">
        <f t="shared" si="202"/>
        <v>Nov-2017</v>
      </c>
      <c r="W6506" s="4">
        <f t="shared" si="203"/>
        <v>0.27999999999999997</v>
      </c>
    </row>
    <row r="6507" spans="1:23" x14ac:dyDescent="0.3">
      <c r="A6507">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s="3">
        <v>5.3040000000000003</v>
      </c>
      <c r="S6507" s="5">
        <v>3</v>
      </c>
      <c r="T6507" s="4">
        <v>0.2</v>
      </c>
      <c r="U6507" s="3">
        <v>0.46410000000000001</v>
      </c>
      <c r="V6507" t="str">
        <f t="shared" si="202"/>
        <v>Jun-2016</v>
      </c>
      <c r="W6507" s="4">
        <f t="shared" si="203"/>
        <v>8.7499999999999994E-2</v>
      </c>
    </row>
    <row r="6508" spans="1:23" x14ac:dyDescent="0.3">
      <c r="A6508">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s="3">
        <v>19.135999999999999</v>
      </c>
      <c r="S6508" s="5">
        <v>4</v>
      </c>
      <c r="T6508" s="4">
        <v>0.2</v>
      </c>
      <c r="U6508" s="3">
        <v>5.98</v>
      </c>
      <c r="V6508" t="str">
        <f t="shared" si="202"/>
        <v>Oct-2016</v>
      </c>
      <c r="W6508" s="4">
        <f t="shared" si="203"/>
        <v>0.31250000000000006</v>
      </c>
    </row>
    <row r="6509" spans="1:23" x14ac:dyDescent="0.3">
      <c r="A6509">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332.83199999999999</v>
      </c>
      <c r="S6509" s="5">
        <v>4</v>
      </c>
      <c r="T6509" s="4">
        <v>0.2</v>
      </c>
      <c r="U6509" s="3">
        <v>-24.962399999999999</v>
      </c>
      <c r="V6509" t="str">
        <f t="shared" si="202"/>
        <v>Oct-2016</v>
      </c>
      <c r="W6509" s="4">
        <f t="shared" si="203"/>
        <v>-7.4999999999999997E-2</v>
      </c>
    </row>
    <row r="6510" spans="1:23" x14ac:dyDescent="0.3">
      <c r="A6510">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s="5">
        <v>5</v>
      </c>
      <c r="T6510" s="4">
        <v>0</v>
      </c>
      <c r="U6510" s="3">
        <v>137.15100000000001</v>
      </c>
      <c r="V6510" t="str">
        <f t="shared" si="202"/>
        <v>Dec-2017</v>
      </c>
      <c r="W6510" s="4">
        <f t="shared" si="203"/>
        <v>0.4900000000000001</v>
      </c>
    </row>
    <row r="6511" spans="1:23" x14ac:dyDescent="0.3">
      <c r="A6511">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50.351999999999997</v>
      </c>
      <c r="S6511" s="5">
        <v>3</v>
      </c>
      <c r="T6511" s="4">
        <v>0.2</v>
      </c>
      <c r="U6511" s="3">
        <v>17.623200000000001</v>
      </c>
      <c r="V6511" t="str">
        <f t="shared" si="202"/>
        <v>Dec-2017</v>
      </c>
      <c r="W6511" s="4">
        <f t="shared" si="203"/>
        <v>0.35000000000000003</v>
      </c>
    </row>
    <row r="6512" spans="1:23" x14ac:dyDescent="0.3">
      <c r="A6512">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34.020000000000003</v>
      </c>
      <c r="S6512" s="5">
        <v>3</v>
      </c>
      <c r="T6512" s="4">
        <v>0</v>
      </c>
      <c r="U6512" s="3">
        <v>16.669799999999999</v>
      </c>
      <c r="V6512" t="str">
        <f t="shared" si="202"/>
        <v>Dec-2017</v>
      </c>
      <c r="W6512" s="4">
        <f t="shared" si="203"/>
        <v>0.48999999999999994</v>
      </c>
    </row>
    <row r="6513" spans="1:23" x14ac:dyDescent="0.3">
      <c r="A651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s="3">
        <v>23.88</v>
      </c>
      <c r="S6513" s="5">
        <v>6</v>
      </c>
      <c r="T6513" s="4">
        <v>0</v>
      </c>
      <c r="U6513" s="3">
        <v>8.1191999999999993</v>
      </c>
      <c r="V6513" t="str">
        <f t="shared" si="202"/>
        <v>Mar-2017</v>
      </c>
      <c r="W6513" s="4">
        <f t="shared" si="203"/>
        <v>0.33999999999999997</v>
      </c>
    </row>
    <row r="6514" spans="1:23" x14ac:dyDescent="0.3">
      <c r="A6514">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s="3">
        <v>11.52</v>
      </c>
      <c r="S6514" s="5">
        <v>4</v>
      </c>
      <c r="T6514" s="4">
        <v>0</v>
      </c>
      <c r="U6514" s="3">
        <v>5.6448</v>
      </c>
      <c r="V6514" t="str">
        <f t="shared" si="202"/>
        <v>Mar-2017</v>
      </c>
      <c r="W6514" s="4">
        <f t="shared" si="203"/>
        <v>0.49000000000000005</v>
      </c>
    </row>
    <row r="6515" spans="1:23" x14ac:dyDescent="0.3">
      <c r="A6515">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s="3">
        <v>286.93</v>
      </c>
      <c r="S6515" s="5">
        <v>7</v>
      </c>
      <c r="T6515" s="4">
        <v>0</v>
      </c>
      <c r="U6515" s="3">
        <v>140.59569999999999</v>
      </c>
      <c r="V6515" t="str">
        <f t="shared" si="202"/>
        <v>Mar-2017</v>
      </c>
      <c r="W6515" s="4">
        <f t="shared" si="203"/>
        <v>0.49</v>
      </c>
    </row>
    <row r="6516" spans="1:23" x14ac:dyDescent="0.3">
      <c r="A6516">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s="3">
        <v>206.38399999999999</v>
      </c>
      <c r="S6516" s="5">
        <v>2</v>
      </c>
      <c r="T6516" s="4">
        <v>0.2</v>
      </c>
      <c r="U6516" s="3">
        <v>23.2182</v>
      </c>
      <c r="V6516" t="str">
        <f t="shared" si="202"/>
        <v>Mar-2017</v>
      </c>
      <c r="W6516" s="4">
        <f t="shared" si="203"/>
        <v>0.1125</v>
      </c>
    </row>
    <row r="6517" spans="1:23" x14ac:dyDescent="0.3">
      <c r="A6517">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v>
      </c>
      <c r="S6517" s="5">
        <v>3</v>
      </c>
      <c r="T6517" s="4">
        <v>0.2</v>
      </c>
      <c r="U6517" s="3">
        <v>0</v>
      </c>
      <c r="V6517" t="str">
        <f t="shared" si="202"/>
        <v>Sep-2017</v>
      </c>
      <c r="W6517" s="4">
        <f t="shared" si="203"/>
        <v>0</v>
      </c>
    </row>
    <row r="6518" spans="1:23" x14ac:dyDescent="0.3">
      <c r="A6518">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s="5">
        <v>5</v>
      </c>
      <c r="T6518" s="4">
        <v>0</v>
      </c>
      <c r="U6518" s="3">
        <v>105.98</v>
      </c>
      <c r="V6518" t="str">
        <f t="shared" si="202"/>
        <v>Sep-2017</v>
      </c>
      <c r="W6518" s="4">
        <f t="shared" si="203"/>
        <v>0.2</v>
      </c>
    </row>
    <row r="6519" spans="1:23" x14ac:dyDescent="0.3">
      <c r="A6519">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s="5">
        <v>10</v>
      </c>
      <c r="T6519" s="4">
        <v>0</v>
      </c>
      <c r="U6519" s="3">
        <v>41.706000000000003</v>
      </c>
      <c r="V6519" t="str">
        <f t="shared" si="202"/>
        <v>Sep-2017</v>
      </c>
      <c r="W6519" s="4">
        <f t="shared" si="203"/>
        <v>0.42000000000000004</v>
      </c>
    </row>
    <row r="6520" spans="1:23" x14ac:dyDescent="0.3">
      <c r="A6520">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s="3">
        <v>108.96</v>
      </c>
      <c r="S6520" s="5">
        <v>2</v>
      </c>
      <c r="T6520" s="4">
        <v>0</v>
      </c>
      <c r="U6520" s="3">
        <v>30.508800000000001</v>
      </c>
      <c r="V6520" t="str">
        <f t="shared" si="202"/>
        <v>Sep-2017</v>
      </c>
      <c r="W6520" s="4">
        <f t="shared" si="203"/>
        <v>0.28000000000000003</v>
      </c>
    </row>
    <row r="6521" spans="1:23" x14ac:dyDescent="0.3">
      <c r="A6521">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s="5">
        <v>1</v>
      </c>
      <c r="T6521" s="4">
        <v>0.2</v>
      </c>
      <c r="U6521" s="3">
        <v>0.84</v>
      </c>
      <c r="V6521" t="str">
        <f t="shared" si="202"/>
        <v>Sep-2017</v>
      </c>
      <c r="W6521" s="4">
        <f t="shared" si="203"/>
        <v>0.31249999999999994</v>
      </c>
    </row>
    <row r="6522" spans="1:23" x14ac:dyDescent="0.3">
      <c r="A6522">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s="5">
        <v>4</v>
      </c>
      <c r="T6522" s="4">
        <v>0</v>
      </c>
      <c r="U6522" s="3">
        <v>2504.2215999999999</v>
      </c>
      <c r="V6522" t="str">
        <f t="shared" si="202"/>
        <v>Jan-2017</v>
      </c>
      <c r="W6522" s="4">
        <f t="shared" si="203"/>
        <v>0.45999999999999996</v>
      </c>
    </row>
    <row r="6523" spans="1:23" x14ac:dyDescent="0.3">
      <c r="A652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s="3">
        <v>302.67</v>
      </c>
      <c r="S6523" s="5">
        <v>3</v>
      </c>
      <c r="T6523" s="4">
        <v>0</v>
      </c>
      <c r="U6523" s="3">
        <v>72.640799999999999</v>
      </c>
      <c r="V6523" t="str">
        <f t="shared" si="202"/>
        <v>Jan-2017</v>
      </c>
      <c r="W6523" s="4">
        <f t="shared" si="203"/>
        <v>0.24</v>
      </c>
    </row>
    <row r="6524" spans="1:23" x14ac:dyDescent="0.3">
      <c r="A6524">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s="3">
        <v>56.07</v>
      </c>
      <c r="S6524" s="5">
        <v>7</v>
      </c>
      <c r="T6524" s="4">
        <v>0</v>
      </c>
      <c r="U6524" s="3">
        <v>25.2315</v>
      </c>
      <c r="V6524" t="str">
        <f t="shared" si="202"/>
        <v>Jan-2017</v>
      </c>
      <c r="W6524" s="4">
        <f t="shared" si="203"/>
        <v>0.45</v>
      </c>
    </row>
    <row r="6525" spans="1:23" x14ac:dyDescent="0.3">
      <c r="A6525">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s="3">
        <v>10.08</v>
      </c>
      <c r="S6525" s="5">
        <v>2</v>
      </c>
      <c r="T6525" s="4">
        <v>0.2</v>
      </c>
      <c r="U6525" s="3">
        <v>3.2759999999999998</v>
      </c>
      <c r="V6525" t="str">
        <f t="shared" si="202"/>
        <v>Jul-2016</v>
      </c>
      <c r="W6525" s="4">
        <f t="shared" si="203"/>
        <v>0.32499999999999996</v>
      </c>
    </row>
    <row r="6526" spans="1:23" x14ac:dyDescent="0.3">
      <c r="A6526">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59.994</v>
      </c>
      <c r="S6526" s="5">
        <v>1</v>
      </c>
      <c r="T6526" s="4">
        <v>0.4</v>
      </c>
      <c r="U6526" s="3">
        <v>-12.998699999999999</v>
      </c>
      <c r="V6526" t="str">
        <f t="shared" si="202"/>
        <v>Jul-2016</v>
      </c>
      <c r="W6526" s="4">
        <f t="shared" si="203"/>
        <v>-0.21666666666666665</v>
      </c>
    </row>
    <row r="6527" spans="1:23" x14ac:dyDescent="0.3">
      <c r="A6527">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5.7149999999999999</v>
      </c>
      <c r="S6527" s="5">
        <v>5</v>
      </c>
      <c r="T6527" s="4">
        <v>0.7</v>
      </c>
      <c r="U6527" s="3">
        <v>-4.7625000000000002</v>
      </c>
      <c r="V6527" t="str">
        <f t="shared" si="202"/>
        <v>Jul-2016</v>
      </c>
      <c r="W6527" s="4">
        <f t="shared" si="203"/>
        <v>-0.83333333333333337</v>
      </c>
    </row>
    <row r="6528" spans="1:23" x14ac:dyDescent="0.3">
      <c r="A6528">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s="3">
        <v>9.42</v>
      </c>
      <c r="S6528" s="5">
        <v>5</v>
      </c>
      <c r="T6528" s="4">
        <v>0.7</v>
      </c>
      <c r="U6528" s="3">
        <v>-7.85</v>
      </c>
      <c r="V6528" t="str">
        <f t="shared" si="202"/>
        <v>Jul-2016</v>
      </c>
      <c r="W6528" s="4">
        <f t="shared" si="203"/>
        <v>-0.83333333333333326</v>
      </c>
    </row>
    <row r="6529" spans="1:23" x14ac:dyDescent="0.3">
      <c r="A6529">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s="3">
        <v>1999.96</v>
      </c>
      <c r="S6529" s="5">
        <v>4</v>
      </c>
      <c r="T6529" s="4">
        <v>0</v>
      </c>
      <c r="U6529" s="3">
        <v>899.98199999999997</v>
      </c>
      <c r="V6529" t="str">
        <f t="shared" si="202"/>
        <v>Dec-2016</v>
      </c>
      <c r="W6529" s="4">
        <f t="shared" si="203"/>
        <v>0.44999999999999996</v>
      </c>
    </row>
    <row r="6530" spans="1:23" x14ac:dyDescent="0.3">
      <c r="A6530">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s="3">
        <v>216.4</v>
      </c>
      <c r="S6530" s="5">
        <v>4</v>
      </c>
      <c r="T6530" s="4">
        <v>0</v>
      </c>
      <c r="U6530" s="3">
        <v>56.264000000000003</v>
      </c>
      <c r="V6530" t="str">
        <f t="shared" si="202"/>
        <v>Dec-2014</v>
      </c>
      <c r="W6530" s="4">
        <f t="shared" si="203"/>
        <v>0.26</v>
      </c>
    </row>
    <row r="6531" spans="1:23" x14ac:dyDescent="0.3">
      <c r="A6531">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s="3">
        <v>6.9359999999999999</v>
      </c>
      <c r="S6531" s="5">
        <v>3</v>
      </c>
      <c r="T6531" s="4">
        <v>0.2</v>
      </c>
      <c r="U6531" s="3">
        <v>2.3409</v>
      </c>
      <c r="V6531" t="str">
        <f t="shared" ref="V6531:V6594" si="204">TEXT(D6531,"mmm-yyyy")</f>
        <v>Feb-2014</v>
      </c>
      <c r="W6531" s="4">
        <f t="shared" ref="W6531:W6594" si="205">IF(R6531=0,0,U6531/R6531)</f>
        <v>0.33750000000000002</v>
      </c>
    </row>
    <row r="6532" spans="1:23" x14ac:dyDescent="0.3">
      <c r="A6532">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s="3">
        <v>4.4279999999999999</v>
      </c>
      <c r="S6532" s="5">
        <v>3</v>
      </c>
      <c r="T6532" s="4">
        <v>0.8</v>
      </c>
      <c r="U6532" s="3">
        <v>-6.8634000000000004</v>
      </c>
      <c r="V6532" t="str">
        <f t="shared" si="204"/>
        <v>Feb-2014</v>
      </c>
      <c r="W6532" s="4">
        <f t="shared" si="205"/>
        <v>-1.55</v>
      </c>
    </row>
    <row r="6533" spans="1:23" x14ac:dyDescent="0.3">
      <c r="A653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s="5">
        <v>5</v>
      </c>
      <c r="T6533" s="4">
        <v>0</v>
      </c>
      <c r="U6533" s="3">
        <v>2.552</v>
      </c>
      <c r="V6533" t="str">
        <f t="shared" si="204"/>
        <v>Dec-2017</v>
      </c>
      <c r="W6533" s="4">
        <f t="shared" si="205"/>
        <v>0.28999999999999998</v>
      </c>
    </row>
    <row r="6534" spans="1:23" x14ac:dyDescent="0.3">
      <c r="A6534">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s="3">
        <v>142.80000000000001</v>
      </c>
      <c r="S6534" s="5">
        <v>1</v>
      </c>
      <c r="T6534" s="4">
        <v>0</v>
      </c>
      <c r="U6534" s="3">
        <v>29.988</v>
      </c>
      <c r="V6534" t="str">
        <f t="shared" si="204"/>
        <v>Dec-2017</v>
      </c>
      <c r="W6534" s="4">
        <f t="shared" si="205"/>
        <v>0.21</v>
      </c>
    </row>
    <row r="6535" spans="1:23" x14ac:dyDescent="0.3">
      <c r="A6535">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s="3">
        <v>399.95</v>
      </c>
      <c r="S6535" s="5">
        <v>5</v>
      </c>
      <c r="T6535" s="4">
        <v>0</v>
      </c>
      <c r="U6535" s="3">
        <v>143.982</v>
      </c>
      <c r="V6535" t="str">
        <f t="shared" si="204"/>
        <v>Dec-2017</v>
      </c>
      <c r="W6535" s="4">
        <f t="shared" si="205"/>
        <v>0.36</v>
      </c>
    </row>
    <row r="6536" spans="1:23" x14ac:dyDescent="0.3">
      <c r="A6536">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2152.7759999999998</v>
      </c>
      <c r="S6536" s="5">
        <v>3</v>
      </c>
      <c r="T6536" s="4">
        <v>0.2</v>
      </c>
      <c r="U6536" s="3">
        <v>726.56190000000004</v>
      </c>
      <c r="V6536" t="str">
        <f t="shared" si="204"/>
        <v>Nov-2014</v>
      </c>
      <c r="W6536" s="4">
        <f t="shared" si="205"/>
        <v>0.33750000000000002</v>
      </c>
    </row>
    <row r="6537" spans="1:23" x14ac:dyDescent="0.3">
      <c r="A6537">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v>
      </c>
      <c r="S6537" s="5">
        <v>10</v>
      </c>
      <c r="T6537" s="4">
        <v>0.2</v>
      </c>
      <c r="U6537" s="3">
        <v>-50.097999999999999</v>
      </c>
      <c r="V6537" t="str">
        <f t="shared" si="204"/>
        <v>Nov-2014</v>
      </c>
      <c r="W6537" s="4">
        <f t="shared" si="205"/>
        <v>-1.2499999999999999E-2</v>
      </c>
    </row>
    <row r="6538" spans="1:23" x14ac:dyDescent="0.3">
      <c r="A6538">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v>
      </c>
      <c r="S6538" s="5">
        <v>3</v>
      </c>
      <c r="T6538" s="4">
        <v>0.4</v>
      </c>
      <c r="U6538" s="3">
        <v>-147.8655</v>
      </c>
      <c r="V6538" t="str">
        <f t="shared" si="204"/>
        <v>Oct-2014</v>
      </c>
      <c r="W6538" s="4">
        <f t="shared" si="205"/>
        <v>-0.45</v>
      </c>
    </row>
    <row r="6539" spans="1:23" x14ac:dyDescent="0.3">
      <c r="A6539">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s="5">
        <v>3</v>
      </c>
      <c r="T6539" s="4">
        <v>0.2</v>
      </c>
      <c r="U6539" s="3">
        <v>-24.588000000000001</v>
      </c>
      <c r="V6539" t="str">
        <f t="shared" si="204"/>
        <v>Oct-2014</v>
      </c>
      <c r="W6539" s="4">
        <f t="shared" si="205"/>
        <v>-0.25</v>
      </c>
    </row>
    <row r="6540" spans="1:23" x14ac:dyDescent="0.3">
      <c r="A6540">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s="5">
        <v>1</v>
      </c>
      <c r="T6540" s="4">
        <v>0</v>
      </c>
      <c r="U6540" s="3">
        <v>41.337400000000002</v>
      </c>
      <c r="V6540" t="str">
        <f t="shared" si="204"/>
        <v>Oct-2015</v>
      </c>
      <c r="W6540" s="4">
        <f t="shared" si="205"/>
        <v>0.26</v>
      </c>
    </row>
    <row r="6541" spans="1:23" x14ac:dyDescent="0.3">
      <c r="A6541">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s="3">
        <v>291.10000000000002</v>
      </c>
      <c r="S6541" s="5">
        <v>5</v>
      </c>
      <c r="T6541" s="4">
        <v>0</v>
      </c>
      <c r="U6541" s="3">
        <v>75.686000000000007</v>
      </c>
      <c r="V6541" t="str">
        <f t="shared" si="204"/>
        <v>Oct-2015</v>
      </c>
      <c r="W6541" s="4">
        <f t="shared" si="205"/>
        <v>0.26</v>
      </c>
    </row>
    <row r="6542" spans="1:23" x14ac:dyDescent="0.3">
      <c r="A6542">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s="3">
        <v>73.680000000000007</v>
      </c>
      <c r="S6542" s="5">
        <v>6</v>
      </c>
      <c r="T6542" s="4">
        <v>0</v>
      </c>
      <c r="U6542" s="3">
        <v>34.629600000000003</v>
      </c>
      <c r="V6542" t="str">
        <f t="shared" si="204"/>
        <v>Nov-2017</v>
      </c>
      <c r="W6542" s="4">
        <f t="shared" si="205"/>
        <v>0.47000000000000003</v>
      </c>
    </row>
    <row r="6543" spans="1:23" x14ac:dyDescent="0.3">
      <c r="A654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s="5">
        <v>2</v>
      </c>
      <c r="T6543" s="4">
        <v>0</v>
      </c>
      <c r="U6543" s="3">
        <v>23.7864</v>
      </c>
      <c r="V6543" t="str">
        <f t="shared" si="204"/>
        <v>Nov-2017</v>
      </c>
      <c r="W6543" s="4">
        <f t="shared" si="205"/>
        <v>0.17</v>
      </c>
    </row>
    <row r="6544" spans="1:23" x14ac:dyDescent="0.3">
      <c r="A6544">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s="3">
        <v>107.88</v>
      </c>
      <c r="S6544" s="5">
        <v>3</v>
      </c>
      <c r="T6544" s="4">
        <v>0.2</v>
      </c>
      <c r="U6544" s="3">
        <v>10.788</v>
      </c>
      <c r="V6544" t="str">
        <f t="shared" si="204"/>
        <v>Nov-2017</v>
      </c>
      <c r="W6544" s="4">
        <f t="shared" si="205"/>
        <v>0.1</v>
      </c>
    </row>
    <row r="6545" spans="1:23" x14ac:dyDescent="0.3">
      <c r="A6545">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s="3">
        <v>33.29</v>
      </c>
      <c r="S6545" s="5">
        <v>1</v>
      </c>
      <c r="T6545" s="4">
        <v>0</v>
      </c>
      <c r="U6545" s="3">
        <v>7.9896000000000003</v>
      </c>
      <c r="V6545" t="str">
        <f t="shared" si="204"/>
        <v>Nov-2017</v>
      </c>
      <c r="W6545" s="4">
        <f t="shared" si="205"/>
        <v>0.24000000000000002</v>
      </c>
    </row>
    <row r="6546" spans="1:23" x14ac:dyDescent="0.3">
      <c r="A6546">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s="3">
        <v>58.17</v>
      </c>
      <c r="S6546" s="5">
        <v>5</v>
      </c>
      <c r="T6546" s="4">
        <v>0.7</v>
      </c>
      <c r="U6546" s="3">
        <v>-46.536000000000001</v>
      </c>
      <c r="V6546" t="str">
        <f t="shared" si="204"/>
        <v>May-2017</v>
      </c>
      <c r="W6546" s="4">
        <f t="shared" si="205"/>
        <v>-0.8</v>
      </c>
    </row>
    <row r="6547" spans="1:23" x14ac:dyDescent="0.3">
      <c r="A6547">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s="5">
        <v>2</v>
      </c>
      <c r="T6547" s="4">
        <v>0.2</v>
      </c>
      <c r="U6547" s="3">
        <v>1.764</v>
      </c>
      <c r="V6547" t="str">
        <f t="shared" si="204"/>
        <v>May-2017</v>
      </c>
      <c r="W6547" s="4">
        <f t="shared" si="205"/>
        <v>0.35</v>
      </c>
    </row>
    <row r="6548" spans="1:23" x14ac:dyDescent="0.3">
      <c r="A6548">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s="3">
        <v>24.783999999999999</v>
      </c>
      <c r="S6548" s="5">
        <v>1</v>
      </c>
      <c r="T6548" s="4">
        <v>0.2</v>
      </c>
      <c r="U6548" s="3">
        <v>7.7450000000000001</v>
      </c>
      <c r="V6548" t="str">
        <f t="shared" si="204"/>
        <v>May-2017</v>
      </c>
      <c r="W6548" s="4">
        <f t="shared" si="205"/>
        <v>0.3125</v>
      </c>
    </row>
    <row r="6549" spans="1:23" x14ac:dyDescent="0.3">
      <c r="A6549">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s="3">
        <v>634.11599999999999</v>
      </c>
      <c r="S6549" s="5">
        <v>6</v>
      </c>
      <c r="T6549" s="4">
        <v>0.3</v>
      </c>
      <c r="U6549" s="3">
        <v>-172.1172</v>
      </c>
      <c r="V6549" t="str">
        <f t="shared" si="204"/>
        <v>Mar-2014</v>
      </c>
      <c r="W6549" s="4">
        <f t="shared" si="205"/>
        <v>-0.27142857142857141</v>
      </c>
    </row>
    <row r="6550" spans="1:23" x14ac:dyDescent="0.3">
      <c r="A6550">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s="3">
        <v>17.472000000000001</v>
      </c>
      <c r="S6550" s="5">
        <v>3</v>
      </c>
      <c r="T6550" s="4">
        <v>0.2</v>
      </c>
      <c r="U6550" s="3">
        <v>5.6783999999999999</v>
      </c>
      <c r="V6550" t="str">
        <f t="shared" si="204"/>
        <v>Mar-2014</v>
      </c>
      <c r="W6550" s="4">
        <f t="shared" si="205"/>
        <v>0.32499999999999996</v>
      </c>
    </row>
    <row r="6551" spans="1:23" x14ac:dyDescent="0.3">
      <c r="A6551">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s="3">
        <v>155.88</v>
      </c>
      <c r="S6551" s="5">
        <v>6</v>
      </c>
      <c r="T6551" s="4">
        <v>0</v>
      </c>
      <c r="U6551" s="3">
        <v>38.97</v>
      </c>
      <c r="V6551" t="str">
        <f t="shared" si="204"/>
        <v>Aug-2015</v>
      </c>
      <c r="W6551" s="4">
        <f t="shared" si="205"/>
        <v>0.25</v>
      </c>
    </row>
    <row r="6552" spans="1:23" x14ac:dyDescent="0.3">
      <c r="A6552">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s="3">
        <v>327.56400000000002</v>
      </c>
      <c r="S6552" s="5">
        <v>4</v>
      </c>
      <c r="T6552" s="4">
        <v>0.1</v>
      </c>
      <c r="U6552" s="3">
        <v>21.837599999999998</v>
      </c>
      <c r="V6552" t="str">
        <f t="shared" si="204"/>
        <v>Nov-2015</v>
      </c>
      <c r="W6552" s="4">
        <f t="shared" si="205"/>
        <v>6.6666666666666652E-2</v>
      </c>
    </row>
    <row r="6553" spans="1:23" x14ac:dyDescent="0.3">
      <c r="A655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s="5">
        <v>2</v>
      </c>
      <c r="T6553" s="4">
        <v>0</v>
      </c>
      <c r="U6553" s="3">
        <v>6.4127999999999998</v>
      </c>
      <c r="V6553" t="str">
        <f t="shared" si="204"/>
        <v>Dec-2017</v>
      </c>
      <c r="W6553" s="4">
        <f t="shared" si="205"/>
        <v>0.48</v>
      </c>
    </row>
    <row r="6554" spans="1:23" x14ac:dyDescent="0.3">
      <c r="A6554">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s="5">
        <v>5</v>
      </c>
      <c r="T6554" s="4">
        <v>0</v>
      </c>
      <c r="U6554" s="3">
        <v>7.9450000000000003</v>
      </c>
      <c r="V6554" t="str">
        <f t="shared" si="204"/>
        <v>Dec-2017</v>
      </c>
      <c r="W6554" s="4">
        <f t="shared" si="205"/>
        <v>0.05</v>
      </c>
    </row>
    <row r="6555" spans="1:23" x14ac:dyDescent="0.3">
      <c r="A6555">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s="5">
        <v>4</v>
      </c>
      <c r="T6555" s="4">
        <v>0.2</v>
      </c>
      <c r="U6555" s="3">
        <v>71.992800000000003</v>
      </c>
      <c r="V6555" t="str">
        <f t="shared" si="204"/>
        <v>Oct-2014</v>
      </c>
      <c r="W6555" s="4">
        <f t="shared" si="205"/>
        <v>0.22500000000000001</v>
      </c>
    </row>
    <row r="6556" spans="1:23" x14ac:dyDescent="0.3">
      <c r="A6556">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s="3">
        <v>505.32</v>
      </c>
      <c r="S6556" s="5">
        <v>3</v>
      </c>
      <c r="T6556" s="4">
        <v>0.2</v>
      </c>
      <c r="U6556" s="3">
        <v>31.5825</v>
      </c>
      <c r="V6556" t="str">
        <f t="shared" si="204"/>
        <v>Oct-2014</v>
      </c>
      <c r="W6556" s="4">
        <f t="shared" si="205"/>
        <v>6.25E-2</v>
      </c>
    </row>
    <row r="6557" spans="1:23" x14ac:dyDescent="0.3">
      <c r="A6557">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s="3">
        <v>3.8079999999999998</v>
      </c>
      <c r="S6557" s="5">
        <v>1</v>
      </c>
      <c r="T6557" s="4">
        <v>0.2</v>
      </c>
      <c r="U6557" s="3">
        <v>1.2376</v>
      </c>
      <c r="V6557" t="str">
        <f t="shared" si="204"/>
        <v>Oct-2014</v>
      </c>
      <c r="W6557" s="4">
        <f t="shared" si="205"/>
        <v>0.32500000000000001</v>
      </c>
    </row>
    <row r="6558" spans="1:23" x14ac:dyDescent="0.3">
      <c r="A6558">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s="3">
        <v>8.6820000000000004</v>
      </c>
      <c r="S6558" s="5">
        <v>1</v>
      </c>
      <c r="T6558" s="4">
        <v>0.8</v>
      </c>
      <c r="U6558" s="3">
        <v>-14.759399999999999</v>
      </c>
      <c r="V6558" t="str">
        <f t="shared" si="204"/>
        <v>Oct-2014</v>
      </c>
      <c r="W6558" s="4">
        <f t="shared" si="205"/>
        <v>-1.7</v>
      </c>
    </row>
    <row r="6559" spans="1:23" x14ac:dyDescent="0.3">
      <c r="A6559">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24.423999999999999</v>
      </c>
      <c r="S6559" s="5">
        <v>1</v>
      </c>
      <c r="T6559" s="4">
        <v>0.2</v>
      </c>
      <c r="U6559" s="3">
        <v>7.9378000000000002</v>
      </c>
      <c r="V6559" t="str">
        <f t="shared" si="204"/>
        <v>Oct-2014</v>
      </c>
      <c r="W6559" s="4">
        <f t="shared" si="205"/>
        <v>0.32500000000000001</v>
      </c>
    </row>
    <row r="6560" spans="1:23" x14ac:dyDescent="0.3">
      <c r="A6560">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s="5">
        <v>9</v>
      </c>
      <c r="T6560" s="4">
        <v>0.1</v>
      </c>
      <c r="U6560" s="3">
        <v>169.18199999999999</v>
      </c>
      <c r="V6560" t="str">
        <f t="shared" si="204"/>
        <v>Jun-2015</v>
      </c>
      <c r="W6560" s="4">
        <f t="shared" si="205"/>
        <v>0.1111111111111111</v>
      </c>
    </row>
    <row r="6561" spans="1:23" x14ac:dyDescent="0.3">
      <c r="A6561">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v>
      </c>
      <c r="S6561" s="5">
        <v>5</v>
      </c>
      <c r="T6561" s="4">
        <v>0</v>
      </c>
      <c r="U6561" s="3">
        <v>197.35300000000001</v>
      </c>
      <c r="V6561" t="str">
        <f t="shared" si="204"/>
        <v>Jul-2016</v>
      </c>
      <c r="W6561" s="4">
        <f t="shared" si="205"/>
        <v>0.47000000000000003</v>
      </c>
    </row>
    <row r="6562" spans="1:23" x14ac:dyDescent="0.3">
      <c r="A6562">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s="5">
        <v>1</v>
      </c>
      <c r="T6562" s="4">
        <v>0</v>
      </c>
      <c r="U6562" s="3">
        <v>1.512</v>
      </c>
      <c r="V6562" t="str">
        <f t="shared" si="204"/>
        <v>Jul-2016</v>
      </c>
      <c r="W6562" s="4">
        <f t="shared" si="205"/>
        <v>0.48000000000000004</v>
      </c>
    </row>
    <row r="6563" spans="1:23" x14ac:dyDescent="0.3">
      <c r="A656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s="3">
        <v>33.619999999999997</v>
      </c>
      <c r="S6563" s="5">
        <v>5</v>
      </c>
      <c r="T6563" s="4">
        <v>0.8</v>
      </c>
      <c r="U6563" s="3">
        <v>-90.774000000000001</v>
      </c>
      <c r="V6563" t="str">
        <f t="shared" si="204"/>
        <v>Apr-2017</v>
      </c>
      <c r="W6563" s="4">
        <f t="shared" si="205"/>
        <v>-2.7</v>
      </c>
    </row>
    <row r="6564" spans="1:23" x14ac:dyDescent="0.3">
      <c r="A6564">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s="5">
        <v>3</v>
      </c>
      <c r="T6564" s="4">
        <v>0</v>
      </c>
      <c r="U6564" s="3">
        <v>7.9085999999999999</v>
      </c>
      <c r="V6564" t="str">
        <f t="shared" si="204"/>
        <v>May-2014</v>
      </c>
      <c r="W6564" s="4">
        <f t="shared" si="205"/>
        <v>0.49</v>
      </c>
    </row>
    <row r="6565" spans="1:23" x14ac:dyDescent="0.3">
      <c r="A6565">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s="3">
        <v>194.25</v>
      </c>
      <c r="S6565" s="5">
        <v>2</v>
      </c>
      <c r="T6565" s="4">
        <v>0.3</v>
      </c>
      <c r="U6565" s="3">
        <v>-38.85</v>
      </c>
      <c r="V6565" t="str">
        <f t="shared" si="204"/>
        <v>May-2014</v>
      </c>
      <c r="W6565" s="4">
        <f t="shared" si="205"/>
        <v>-0.2</v>
      </c>
    </row>
    <row r="6566" spans="1:23" x14ac:dyDescent="0.3">
      <c r="A6566">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s="5">
        <v>3</v>
      </c>
      <c r="T6566" s="4">
        <v>0</v>
      </c>
      <c r="U6566" s="3">
        <v>2.5055999999999998</v>
      </c>
      <c r="V6566" t="str">
        <f t="shared" si="204"/>
        <v>May-2014</v>
      </c>
      <c r="W6566" s="4">
        <f t="shared" si="205"/>
        <v>0.28999999999999998</v>
      </c>
    </row>
    <row r="6567" spans="1:23" x14ac:dyDescent="0.3">
      <c r="A6567">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s="5">
        <v>4</v>
      </c>
      <c r="T6567" s="4">
        <v>0</v>
      </c>
      <c r="U6567" s="3">
        <v>244.24959999999999</v>
      </c>
      <c r="V6567" t="str">
        <f t="shared" si="204"/>
        <v>May-2014</v>
      </c>
      <c r="W6567" s="4">
        <f t="shared" si="205"/>
        <v>0.27999999999999997</v>
      </c>
    </row>
    <row r="6568" spans="1:23" x14ac:dyDescent="0.3">
      <c r="A6568">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s="3">
        <v>243.99199999999999</v>
      </c>
      <c r="S6568" s="5">
        <v>4</v>
      </c>
      <c r="T6568" s="4">
        <v>0.8</v>
      </c>
      <c r="U6568" s="3">
        <v>-426.98599999999999</v>
      </c>
      <c r="V6568" t="str">
        <f t="shared" si="204"/>
        <v>Feb-2017</v>
      </c>
      <c r="W6568" s="4">
        <f t="shared" si="205"/>
        <v>-1.75</v>
      </c>
    </row>
    <row r="6569" spans="1:23" x14ac:dyDescent="0.3">
      <c r="A6569">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s="3">
        <v>7.12</v>
      </c>
      <c r="S6569" s="5">
        <v>5</v>
      </c>
      <c r="T6569" s="4">
        <v>0.2</v>
      </c>
      <c r="U6569" s="3">
        <v>0.71199999999999997</v>
      </c>
      <c r="V6569" t="str">
        <f t="shared" si="204"/>
        <v>Feb-2017</v>
      </c>
      <c r="W6569" s="4">
        <f t="shared" si="205"/>
        <v>9.9999999999999992E-2</v>
      </c>
    </row>
    <row r="6570" spans="1:23" x14ac:dyDescent="0.3">
      <c r="A6570">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s="5">
        <v>2</v>
      </c>
      <c r="T6570" s="4">
        <v>0.2</v>
      </c>
      <c r="U6570" s="3">
        <v>1.008</v>
      </c>
      <c r="V6570" t="str">
        <f t="shared" si="204"/>
        <v>Apr-2014</v>
      </c>
      <c r="W6570" s="4">
        <f t="shared" si="205"/>
        <v>0.375</v>
      </c>
    </row>
    <row r="6571" spans="1:23" x14ac:dyDescent="0.3">
      <c r="A6571">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s="5">
        <v>3</v>
      </c>
      <c r="T6571" s="4">
        <v>0.3</v>
      </c>
      <c r="U6571" s="3">
        <v>-18.117599999999999</v>
      </c>
      <c r="V6571" t="str">
        <f t="shared" si="204"/>
        <v>Apr-2014</v>
      </c>
      <c r="W6571" s="4">
        <f t="shared" si="205"/>
        <v>-5.7142857142857141E-2</v>
      </c>
    </row>
    <row r="6572" spans="1:23" x14ac:dyDescent="0.3">
      <c r="A6572">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s="5">
        <v>3</v>
      </c>
      <c r="T6572" s="4">
        <v>0.2</v>
      </c>
      <c r="U6572" s="3">
        <v>50.406300000000002</v>
      </c>
      <c r="V6572" t="str">
        <f t="shared" si="204"/>
        <v>Apr-2014</v>
      </c>
      <c r="W6572" s="4">
        <f t="shared" si="205"/>
        <v>0.33750000000000002</v>
      </c>
    </row>
    <row r="6573" spans="1:23" x14ac:dyDescent="0.3">
      <c r="A657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s="3">
        <v>227.976</v>
      </c>
      <c r="S6573" s="5">
        <v>3</v>
      </c>
      <c r="T6573" s="4">
        <v>0.2</v>
      </c>
      <c r="U6573" s="3">
        <v>28.497</v>
      </c>
      <c r="V6573" t="str">
        <f t="shared" si="204"/>
        <v>Apr-2014</v>
      </c>
      <c r="W6573" s="4">
        <f t="shared" si="205"/>
        <v>0.125</v>
      </c>
    </row>
    <row r="6574" spans="1:23" x14ac:dyDescent="0.3">
      <c r="A6574">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s="3">
        <v>11.96</v>
      </c>
      <c r="S6574" s="5">
        <v>2</v>
      </c>
      <c r="T6574" s="4">
        <v>0</v>
      </c>
      <c r="U6574" s="3">
        <v>5.8604000000000003</v>
      </c>
      <c r="V6574" t="str">
        <f t="shared" si="204"/>
        <v>May-2016</v>
      </c>
      <c r="W6574" s="4">
        <f t="shared" si="205"/>
        <v>0.49</v>
      </c>
    </row>
    <row r="6575" spans="1:23" x14ac:dyDescent="0.3">
      <c r="A6575">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s="3">
        <v>563.4</v>
      </c>
      <c r="S6575" s="5">
        <v>4</v>
      </c>
      <c r="T6575" s="4">
        <v>0</v>
      </c>
      <c r="U6575" s="3">
        <v>67.608000000000004</v>
      </c>
      <c r="V6575" t="str">
        <f t="shared" si="204"/>
        <v>Nov-2016</v>
      </c>
      <c r="W6575" s="4">
        <f t="shared" si="205"/>
        <v>0.12000000000000001</v>
      </c>
    </row>
    <row r="6576" spans="1:23" x14ac:dyDescent="0.3">
      <c r="A6576">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s="3">
        <v>319.92</v>
      </c>
      <c r="S6576" s="5">
        <v>8</v>
      </c>
      <c r="T6576" s="4">
        <v>0</v>
      </c>
      <c r="U6576" s="3">
        <v>118.3704</v>
      </c>
      <c r="V6576" t="str">
        <f t="shared" si="204"/>
        <v>Nov-2016</v>
      </c>
      <c r="W6576" s="4">
        <f t="shared" si="205"/>
        <v>0.37</v>
      </c>
    </row>
    <row r="6577" spans="1:23" x14ac:dyDescent="0.3">
      <c r="A6577">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s="3">
        <v>1049.44</v>
      </c>
      <c r="S6577" s="5">
        <v>8</v>
      </c>
      <c r="T6577" s="4">
        <v>0</v>
      </c>
      <c r="U6577" s="3">
        <v>440.76479999999998</v>
      </c>
      <c r="V6577" t="str">
        <f t="shared" si="204"/>
        <v>Mar-2017</v>
      </c>
      <c r="W6577" s="4">
        <f t="shared" si="205"/>
        <v>0.42</v>
      </c>
    </row>
    <row r="6578" spans="1:23" x14ac:dyDescent="0.3">
      <c r="A6578">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s="3">
        <v>170.352</v>
      </c>
      <c r="S6578" s="5">
        <v>3</v>
      </c>
      <c r="T6578" s="4">
        <v>0.2</v>
      </c>
      <c r="U6578" s="3">
        <v>-17.0352</v>
      </c>
      <c r="V6578" t="str">
        <f t="shared" si="204"/>
        <v>Mar-2017</v>
      </c>
      <c r="W6578" s="4">
        <f t="shared" si="205"/>
        <v>-9.9999999999999992E-2</v>
      </c>
    </row>
    <row r="6579" spans="1:23" x14ac:dyDescent="0.3">
      <c r="A6579">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s="5">
        <v>6</v>
      </c>
      <c r="T6579" s="4">
        <v>0</v>
      </c>
      <c r="U6579" s="3">
        <v>50.442599999999999</v>
      </c>
      <c r="V6579" t="str">
        <f t="shared" si="204"/>
        <v>Dec-2015</v>
      </c>
      <c r="W6579" s="4">
        <f t="shared" si="205"/>
        <v>0.28999999999999998</v>
      </c>
    </row>
    <row r="6580" spans="1:23" x14ac:dyDescent="0.3">
      <c r="A6580">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s="3">
        <v>1007.944</v>
      </c>
      <c r="S6580" s="5">
        <v>7</v>
      </c>
      <c r="T6580" s="4">
        <v>0.2</v>
      </c>
      <c r="U6580" s="3">
        <v>75.595799999999997</v>
      </c>
      <c r="V6580" t="str">
        <f t="shared" si="204"/>
        <v>Aug-2014</v>
      </c>
      <c r="W6580" s="4">
        <f t="shared" si="205"/>
        <v>7.4999999999999997E-2</v>
      </c>
    </row>
    <row r="6581" spans="1:23" x14ac:dyDescent="0.3">
      <c r="A6581">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s="3">
        <v>6.68</v>
      </c>
      <c r="S6581" s="5">
        <v>1</v>
      </c>
      <c r="T6581" s="4">
        <v>0</v>
      </c>
      <c r="U6581" s="3">
        <v>3.2063999999999999</v>
      </c>
      <c r="V6581" t="str">
        <f t="shared" si="204"/>
        <v>Oct-2016</v>
      </c>
      <c r="W6581" s="4">
        <f t="shared" si="205"/>
        <v>0.48</v>
      </c>
    </row>
    <row r="6582" spans="1:23" x14ac:dyDescent="0.3">
      <c r="A6582">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s="3">
        <v>8.34</v>
      </c>
      <c r="S6582" s="5">
        <v>3</v>
      </c>
      <c r="T6582" s="4">
        <v>0</v>
      </c>
      <c r="U6582" s="3">
        <v>2.2517999999999998</v>
      </c>
      <c r="V6582" t="str">
        <f t="shared" si="204"/>
        <v>Oct-2016</v>
      </c>
      <c r="W6582" s="4">
        <f t="shared" si="205"/>
        <v>0.26999999999999996</v>
      </c>
    </row>
    <row r="6583" spans="1:23" x14ac:dyDescent="0.3">
      <c r="A658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s="3">
        <v>101.94</v>
      </c>
      <c r="S6583" s="5">
        <v>3</v>
      </c>
      <c r="T6583" s="4">
        <v>0</v>
      </c>
      <c r="U6583" s="3">
        <v>30.582000000000001</v>
      </c>
      <c r="V6583" t="str">
        <f t="shared" si="204"/>
        <v>Oct-2016</v>
      </c>
      <c r="W6583" s="4">
        <f t="shared" si="205"/>
        <v>0.3</v>
      </c>
    </row>
    <row r="6584" spans="1:23" x14ac:dyDescent="0.3">
      <c r="A6584">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s="5">
        <v>3</v>
      </c>
      <c r="T6584" s="4">
        <v>0</v>
      </c>
      <c r="U6584" s="3">
        <v>86.385599999999997</v>
      </c>
      <c r="V6584" t="str">
        <f t="shared" si="204"/>
        <v>Aug-2016</v>
      </c>
      <c r="W6584" s="4">
        <f t="shared" si="205"/>
        <v>0.48</v>
      </c>
    </row>
    <row r="6585" spans="1:23" x14ac:dyDescent="0.3">
      <c r="A6585">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s="3">
        <v>101.94</v>
      </c>
      <c r="S6585" s="5">
        <v>6</v>
      </c>
      <c r="T6585" s="4">
        <v>0</v>
      </c>
      <c r="U6585" s="3">
        <v>29.5626</v>
      </c>
      <c r="V6585" t="str">
        <f t="shared" si="204"/>
        <v>Jul-2017</v>
      </c>
      <c r="W6585" s="4">
        <f t="shared" si="205"/>
        <v>0.28999999999999998</v>
      </c>
    </row>
    <row r="6586" spans="1:23" x14ac:dyDescent="0.3">
      <c r="A6586">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s="5">
        <v>4</v>
      </c>
      <c r="T6586" s="4">
        <v>0</v>
      </c>
      <c r="U6586" s="3">
        <v>67.989999999999995</v>
      </c>
      <c r="V6586" t="str">
        <f t="shared" si="204"/>
        <v>Jul-2017</v>
      </c>
      <c r="W6586" s="4">
        <f t="shared" si="205"/>
        <v>0.25</v>
      </c>
    </row>
    <row r="6587" spans="1:23" x14ac:dyDescent="0.3">
      <c r="A6587">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s="5">
        <v>5</v>
      </c>
      <c r="T6587" s="4">
        <v>0</v>
      </c>
      <c r="U6587" s="3">
        <v>3.8719999999999999</v>
      </c>
      <c r="V6587" t="str">
        <f t="shared" si="204"/>
        <v>Jul-2017</v>
      </c>
      <c r="W6587" s="4">
        <f t="shared" si="205"/>
        <v>0.43999999999999995</v>
      </c>
    </row>
    <row r="6588" spans="1:23" x14ac:dyDescent="0.3">
      <c r="A6588">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s="5">
        <v>6</v>
      </c>
      <c r="T6588" s="4">
        <v>0</v>
      </c>
      <c r="U6588" s="3">
        <v>5.7072000000000003</v>
      </c>
      <c r="V6588" t="str">
        <f t="shared" si="204"/>
        <v>Jul-2017</v>
      </c>
      <c r="W6588" s="4">
        <f t="shared" si="205"/>
        <v>0.29000000000000004</v>
      </c>
    </row>
    <row r="6589" spans="1:23" x14ac:dyDescent="0.3">
      <c r="A6589">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s="5">
        <v>3</v>
      </c>
      <c r="T6589" s="4">
        <v>0</v>
      </c>
      <c r="U6589" s="3">
        <v>69.676199999999994</v>
      </c>
      <c r="V6589" t="str">
        <f t="shared" si="204"/>
        <v>Jul-2017</v>
      </c>
      <c r="W6589" s="4">
        <f t="shared" si="205"/>
        <v>0.22999999999999998</v>
      </c>
    </row>
    <row r="6590" spans="1:23" x14ac:dyDescent="0.3">
      <c r="A6590">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v>
      </c>
      <c r="S6590" s="5">
        <v>3</v>
      </c>
      <c r="T6590" s="4">
        <v>0</v>
      </c>
      <c r="U6590" s="3">
        <v>7.1711999999999998</v>
      </c>
      <c r="V6590" t="str">
        <f t="shared" si="204"/>
        <v>Jul-2017</v>
      </c>
      <c r="W6590" s="4">
        <f t="shared" si="205"/>
        <v>0.48</v>
      </c>
    </row>
    <row r="6591" spans="1:23" x14ac:dyDescent="0.3">
      <c r="A6591">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s="5">
        <v>2</v>
      </c>
      <c r="T6591" s="4">
        <v>0</v>
      </c>
      <c r="U6591" s="3">
        <v>11.586</v>
      </c>
      <c r="V6591" t="str">
        <f t="shared" si="204"/>
        <v>Jul-2017</v>
      </c>
      <c r="W6591" s="4">
        <f t="shared" si="205"/>
        <v>0.05</v>
      </c>
    </row>
    <row r="6592" spans="1:23" x14ac:dyDescent="0.3">
      <c r="A6592">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s="3">
        <v>9.9120000000000008</v>
      </c>
      <c r="S6592" s="5">
        <v>3</v>
      </c>
      <c r="T6592" s="4">
        <v>0.2</v>
      </c>
      <c r="U6592" s="3">
        <v>3.2214</v>
      </c>
      <c r="V6592" t="str">
        <f t="shared" si="204"/>
        <v>Mar-2014</v>
      </c>
      <c r="W6592" s="4">
        <f t="shared" si="205"/>
        <v>0.32499999999999996</v>
      </c>
    </row>
    <row r="6593" spans="1:23" x14ac:dyDescent="0.3">
      <c r="A659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v>
      </c>
      <c r="S6593" s="5">
        <v>3</v>
      </c>
      <c r="T6593" s="4">
        <v>0</v>
      </c>
      <c r="U6593" s="3">
        <v>9.702</v>
      </c>
      <c r="V6593" t="str">
        <f t="shared" si="204"/>
        <v>May-2015</v>
      </c>
      <c r="W6593" s="4">
        <f t="shared" si="205"/>
        <v>0.28000000000000003</v>
      </c>
    </row>
    <row r="6594" spans="1:23" x14ac:dyDescent="0.3">
      <c r="A6594">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s="5">
        <v>5</v>
      </c>
      <c r="T6594" s="4">
        <v>0.2</v>
      </c>
      <c r="U6594" s="3">
        <v>1.7324999999999999</v>
      </c>
      <c r="V6594" t="str">
        <f t="shared" si="204"/>
        <v>May-2015</v>
      </c>
      <c r="W6594" s="4">
        <f t="shared" si="205"/>
        <v>8.7499999999999994E-2</v>
      </c>
    </row>
    <row r="6595" spans="1:23" x14ac:dyDescent="0.3">
      <c r="A6595">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33.567999999999998</v>
      </c>
      <c r="S6595" s="5">
        <v>2</v>
      </c>
      <c r="T6595" s="4">
        <v>0.2</v>
      </c>
      <c r="U6595" s="3">
        <v>11.748799999999999</v>
      </c>
      <c r="V6595" t="str">
        <f t="shared" ref="V6595:V6658" si="206">TEXT(D6595,"mmm-yyyy")</f>
        <v>Jun-2016</v>
      </c>
      <c r="W6595" s="4">
        <f t="shared" ref="W6595:W6658" si="207">IF(R6595=0,0,U6595/R6595)</f>
        <v>0.35</v>
      </c>
    </row>
    <row r="6596" spans="1:23" x14ac:dyDescent="0.3">
      <c r="A6596">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125.93</v>
      </c>
      <c r="S6596" s="5">
        <v>7</v>
      </c>
      <c r="T6596" s="4">
        <v>0</v>
      </c>
      <c r="U6596" s="3">
        <v>35.260399999999997</v>
      </c>
      <c r="V6596" t="str">
        <f t="shared" si="206"/>
        <v>May-2015</v>
      </c>
      <c r="W6596" s="4">
        <f t="shared" si="207"/>
        <v>0.27999999999999997</v>
      </c>
    </row>
    <row r="6597" spans="1:23" x14ac:dyDescent="0.3">
      <c r="A6597">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v>
      </c>
      <c r="S6597" s="5">
        <v>5</v>
      </c>
      <c r="T6597" s="4">
        <v>0.7</v>
      </c>
      <c r="U6597" s="3">
        <v>-7.84</v>
      </c>
      <c r="V6597" t="str">
        <f t="shared" si="206"/>
        <v>Apr-2017</v>
      </c>
      <c r="W6597" s="4">
        <f t="shared" si="207"/>
        <v>-0.66666666666666663</v>
      </c>
    </row>
    <row r="6598" spans="1:23" x14ac:dyDescent="0.3">
      <c r="A6598">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s="5">
        <v>1</v>
      </c>
      <c r="T6598" s="4">
        <v>0.2</v>
      </c>
      <c r="U6598" s="3">
        <v>1.8704000000000001</v>
      </c>
      <c r="V6598" t="str">
        <f t="shared" si="206"/>
        <v>Apr-2017</v>
      </c>
      <c r="W6598" s="4">
        <f t="shared" si="207"/>
        <v>0.35</v>
      </c>
    </row>
    <row r="6599" spans="1:23" x14ac:dyDescent="0.3">
      <c r="A6599">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s="3">
        <v>1.365</v>
      </c>
      <c r="S6599" s="5">
        <v>1</v>
      </c>
      <c r="T6599" s="4">
        <v>0.7</v>
      </c>
      <c r="U6599" s="3">
        <v>-0.91</v>
      </c>
      <c r="V6599" t="str">
        <f t="shared" si="206"/>
        <v>Jun-2014</v>
      </c>
      <c r="W6599" s="4">
        <f t="shared" si="207"/>
        <v>-0.66666666666666674</v>
      </c>
    </row>
    <row r="6600" spans="1:23" x14ac:dyDescent="0.3">
      <c r="A6600">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s="3">
        <v>62.015999999999998</v>
      </c>
      <c r="S6600" s="5">
        <v>2</v>
      </c>
      <c r="T6600" s="4">
        <v>0.2</v>
      </c>
      <c r="U6600" s="3">
        <v>22.480799999999999</v>
      </c>
      <c r="V6600" t="str">
        <f t="shared" si="206"/>
        <v>Jun-2014</v>
      </c>
      <c r="W6600" s="4">
        <f t="shared" si="207"/>
        <v>0.36249999999999999</v>
      </c>
    </row>
    <row r="6601" spans="1:23" x14ac:dyDescent="0.3">
      <c r="A6601">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s="5">
        <v>3</v>
      </c>
      <c r="T6601" s="4">
        <v>0</v>
      </c>
      <c r="U6601" s="3">
        <v>23.680800000000001</v>
      </c>
      <c r="V6601" t="str">
        <f t="shared" si="206"/>
        <v>Dec-2014</v>
      </c>
      <c r="W6601" s="4">
        <f t="shared" si="207"/>
        <v>0.39</v>
      </c>
    </row>
    <row r="6602" spans="1:23" x14ac:dyDescent="0.3">
      <c r="A6602">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s="3">
        <v>146.82</v>
      </c>
      <c r="S6602" s="5">
        <v>3</v>
      </c>
      <c r="T6602" s="4">
        <v>0</v>
      </c>
      <c r="U6602" s="3">
        <v>73.41</v>
      </c>
      <c r="V6602" t="str">
        <f t="shared" si="206"/>
        <v>Dec-2014</v>
      </c>
      <c r="W6602" s="4">
        <f t="shared" si="207"/>
        <v>0.5</v>
      </c>
    </row>
    <row r="6603" spans="1:23" x14ac:dyDescent="0.3">
      <c r="A660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s="5">
        <v>8</v>
      </c>
      <c r="T6603" s="4">
        <v>0</v>
      </c>
      <c r="U6603" s="3">
        <v>64.756799999999998</v>
      </c>
      <c r="V6603" t="str">
        <f t="shared" si="206"/>
        <v>Dec-2014</v>
      </c>
      <c r="W6603" s="4">
        <f t="shared" si="207"/>
        <v>0.26999999999999996</v>
      </c>
    </row>
    <row r="6604" spans="1:23" x14ac:dyDescent="0.3">
      <c r="A6604">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s="5">
        <v>6</v>
      </c>
      <c r="T6604" s="4">
        <v>0</v>
      </c>
      <c r="U6604" s="3">
        <v>7.2035999999999998</v>
      </c>
      <c r="V6604" t="str">
        <f t="shared" si="206"/>
        <v>Dec-2014</v>
      </c>
      <c r="W6604" s="4">
        <f t="shared" si="207"/>
        <v>0.45999999999999996</v>
      </c>
    </row>
    <row r="6605" spans="1:23" x14ac:dyDescent="0.3">
      <c r="A6605">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s="3">
        <v>146.352</v>
      </c>
      <c r="S6605" s="5">
        <v>3</v>
      </c>
      <c r="T6605" s="4">
        <v>0.2</v>
      </c>
      <c r="U6605" s="3">
        <v>-32.929200000000002</v>
      </c>
      <c r="V6605" t="str">
        <f t="shared" si="206"/>
        <v>Jun-2017</v>
      </c>
      <c r="W6605" s="4">
        <f t="shared" si="207"/>
        <v>-0.22500000000000001</v>
      </c>
    </row>
    <row r="6606" spans="1:23" x14ac:dyDescent="0.3">
      <c r="A6606">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s="3">
        <v>5.94</v>
      </c>
      <c r="S6606" s="5">
        <v>3</v>
      </c>
      <c r="T6606" s="4">
        <v>0</v>
      </c>
      <c r="U6606" s="3">
        <v>0</v>
      </c>
      <c r="V6606" t="str">
        <f t="shared" si="206"/>
        <v>May-2016</v>
      </c>
      <c r="W6606" s="4">
        <f t="shared" si="207"/>
        <v>0</v>
      </c>
    </row>
    <row r="6607" spans="1:23" x14ac:dyDescent="0.3">
      <c r="A6607">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s="3">
        <v>45.36</v>
      </c>
      <c r="S6607" s="5">
        <v>7</v>
      </c>
      <c r="T6607" s="4">
        <v>0</v>
      </c>
      <c r="U6607" s="3">
        <v>21.7728</v>
      </c>
      <c r="V6607" t="str">
        <f t="shared" si="206"/>
        <v>May-2016</v>
      </c>
      <c r="W6607" s="4">
        <f t="shared" si="207"/>
        <v>0.48</v>
      </c>
    </row>
    <row r="6608" spans="1:23" x14ac:dyDescent="0.3">
      <c r="A6608">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s="3">
        <v>211.16800000000001</v>
      </c>
      <c r="S6608" s="5">
        <v>4</v>
      </c>
      <c r="T6608" s="4">
        <v>0.2</v>
      </c>
      <c r="U6608" s="3">
        <v>23.756399999999999</v>
      </c>
      <c r="V6608" t="str">
        <f t="shared" si="206"/>
        <v>May-2016</v>
      </c>
      <c r="W6608" s="4">
        <f t="shared" si="207"/>
        <v>0.11249999999999999</v>
      </c>
    </row>
    <row r="6609" spans="1:23" x14ac:dyDescent="0.3">
      <c r="A6609">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s="3">
        <v>484.70400000000001</v>
      </c>
      <c r="S6609" s="5">
        <v>6</v>
      </c>
      <c r="T6609" s="4">
        <v>0.2</v>
      </c>
      <c r="U6609" s="3">
        <v>-84.8232</v>
      </c>
      <c r="V6609" t="str">
        <f t="shared" si="206"/>
        <v>May-2016</v>
      </c>
      <c r="W6609" s="4">
        <f t="shared" si="207"/>
        <v>-0.17499999999999999</v>
      </c>
    </row>
    <row r="6610" spans="1:23" x14ac:dyDescent="0.3">
      <c r="A6610">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s="3">
        <v>371.976</v>
      </c>
      <c r="S6610" s="5">
        <v>3</v>
      </c>
      <c r="T6610" s="4">
        <v>0.2</v>
      </c>
      <c r="U6610" s="3">
        <v>116.24250000000001</v>
      </c>
      <c r="V6610" t="str">
        <f t="shared" si="206"/>
        <v>May-2016</v>
      </c>
      <c r="W6610" s="4">
        <f t="shared" si="207"/>
        <v>0.3125</v>
      </c>
    </row>
    <row r="6611" spans="1:23" x14ac:dyDescent="0.3">
      <c r="A6611">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v>
      </c>
      <c r="S6611" s="5">
        <v>6</v>
      </c>
      <c r="T6611" s="4">
        <v>0</v>
      </c>
      <c r="U6611" s="3">
        <v>25.1496</v>
      </c>
      <c r="V6611" t="str">
        <f t="shared" si="206"/>
        <v>Mar-2015</v>
      </c>
      <c r="W6611" s="4">
        <f t="shared" si="207"/>
        <v>0.28000000000000003</v>
      </c>
    </row>
    <row r="6612" spans="1:23" x14ac:dyDescent="0.3">
      <c r="A6612">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s="5">
        <v>3</v>
      </c>
      <c r="T6612" s="4">
        <v>0.2</v>
      </c>
      <c r="U6612" s="3">
        <v>6.03</v>
      </c>
      <c r="V6612" t="str">
        <f t="shared" si="206"/>
        <v>Oct-2016</v>
      </c>
      <c r="W6612" s="4">
        <f t="shared" si="207"/>
        <v>0.3125</v>
      </c>
    </row>
    <row r="6613" spans="1:23" x14ac:dyDescent="0.3">
      <c r="A661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s="3">
        <v>191.96</v>
      </c>
      <c r="S6613" s="5">
        <v>2</v>
      </c>
      <c r="T6613" s="4">
        <v>0</v>
      </c>
      <c r="U6613" s="3">
        <v>51.8292</v>
      </c>
      <c r="V6613" t="str">
        <f t="shared" si="206"/>
        <v>Apr-2015</v>
      </c>
      <c r="W6613" s="4">
        <f t="shared" si="207"/>
        <v>0.26999999999999996</v>
      </c>
    </row>
    <row r="6614" spans="1:23" x14ac:dyDescent="0.3">
      <c r="A6614">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s="3">
        <v>21.3</v>
      </c>
      <c r="S6614" s="5">
        <v>3</v>
      </c>
      <c r="T6614" s="4">
        <v>0</v>
      </c>
      <c r="U6614" s="3">
        <v>9.798</v>
      </c>
      <c r="V6614" t="str">
        <f t="shared" si="206"/>
        <v>Apr-2015</v>
      </c>
      <c r="W6614" s="4">
        <f t="shared" si="207"/>
        <v>0.45999999999999996</v>
      </c>
    </row>
    <row r="6615" spans="1:23" x14ac:dyDescent="0.3">
      <c r="A6615">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s="3">
        <v>469.95</v>
      </c>
      <c r="S6615" s="5">
        <v>5</v>
      </c>
      <c r="T6615" s="4">
        <v>0</v>
      </c>
      <c r="U6615" s="3">
        <v>131.58600000000001</v>
      </c>
      <c r="V6615" t="str">
        <f t="shared" si="206"/>
        <v>Apr-2015</v>
      </c>
      <c r="W6615" s="4">
        <f t="shared" si="207"/>
        <v>0.28000000000000003</v>
      </c>
    </row>
    <row r="6616" spans="1:23" x14ac:dyDescent="0.3">
      <c r="A6616">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s="3">
        <v>209.88</v>
      </c>
      <c r="S6616" s="5">
        <v>3</v>
      </c>
      <c r="T6616" s="4">
        <v>0</v>
      </c>
      <c r="U6616" s="3">
        <v>35.679600000000001</v>
      </c>
      <c r="V6616" t="str">
        <f t="shared" si="206"/>
        <v>Apr-2015</v>
      </c>
      <c r="W6616" s="4">
        <f t="shared" si="207"/>
        <v>0.17</v>
      </c>
    </row>
    <row r="6617" spans="1:23" x14ac:dyDescent="0.3">
      <c r="A6617">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s="3">
        <v>239.666</v>
      </c>
      <c r="S6617" s="5">
        <v>2</v>
      </c>
      <c r="T6617" s="4">
        <v>0.15</v>
      </c>
      <c r="U6617" s="3">
        <v>14.098000000000001</v>
      </c>
      <c r="V6617" t="str">
        <f t="shared" si="206"/>
        <v>Jun-2016</v>
      </c>
      <c r="W6617" s="4">
        <f t="shared" si="207"/>
        <v>5.8823529411764712E-2</v>
      </c>
    </row>
    <row r="6618" spans="1:23" x14ac:dyDescent="0.3">
      <c r="A6618">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s="3">
        <v>22.5</v>
      </c>
      <c r="S6618" s="5">
        <v>6</v>
      </c>
      <c r="T6618" s="4">
        <v>0</v>
      </c>
      <c r="U6618" s="3">
        <v>10.8</v>
      </c>
      <c r="V6618" t="str">
        <f t="shared" si="206"/>
        <v>Jun-2016</v>
      </c>
      <c r="W6618" s="4">
        <f t="shared" si="207"/>
        <v>0.48000000000000004</v>
      </c>
    </row>
    <row r="6619" spans="1:23" x14ac:dyDescent="0.3">
      <c r="A6619">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s="3">
        <v>219.84</v>
      </c>
      <c r="S6619" s="5">
        <v>4</v>
      </c>
      <c r="T6619" s="4">
        <v>0</v>
      </c>
      <c r="U6619" s="3">
        <v>107.7216</v>
      </c>
      <c r="V6619" t="str">
        <f t="shared" si="206"/>
        <v>Jun-2016</v>
      </c>
      <c r="W6619" s="4">
        <f t="shared" si="207"/>
        <v>0.49</v>
      </c>
    </row>
    <row r="6620" spans="1:23" x14ac:dyDescent="0.3">
      <c r="A6620">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s="3">
        <v>32.4</v>
      </c>
      <c r="S6620" s="5">
        <v>5</v>
      </c>
      <c r="T6620" s="4">
        <v>0</v>
      </c>
      <c r="U6620" s="3">
        <v>15.552</v>
      </c>
      <c r="V6620" t="str">
        <f t="shared" si="206"/>
        <v>Jan-2017</v>
      </c>
      <c r="W6620" s="4">
        <f t="shared" si="207"/>
        <v>0.48</v>
      </c>
    </row>
    <row r="6621" spans="1:23" x14ac:dyDescent="0.3">
      <c r="A6621">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s="3">
        <v>209.94</v>
      </c>
      <c r="S6621" s="5">
        <v>6</v>
      </c>
      <c r="T6621" s="4">
        <v>0</v>
      </c>
      <c r="U6621" s="3">
        <v>54.584400000000002</v>
      </c>
      <c r="V6621" t="str">
        <f t="shared" si="206"/>
        <v>Jan-2017</v>
      </c>
      <c r="W6621" s="4">
        <f t="shared" si="207"/>
        <v>0.26</v>
      </c>
    </row>
    <row r="6622" spans="1:23" x14ac:dyDescent="0.3">
      <c r="A6622">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4164.05</v>
      </c>
      <c r="S6622" s="5">
        <v>5</v>
      </c>
      <c r="T6622" s="4">
        <v>0</v>
      </c>
      <c r="U6622" s="3">
        <v>83.281000000000006</v>
      </c>
      <c r="V6622" t="str">
        <f t="shared" si="206"/>
        <v>Jan-2017</v>
      </c>
      <c r="W6622" s="4">
        <f t="shared" si="207"/>
        <v>0.02</v>
      </c>
    </row>
    <row r="6623" spans="1:23" x14ac:dyDescent="0.3">
      <c r="A662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s="3">
        <v>212.94</v>
      </c>
      <c r="S6623" s="5">
        <v>3</v>
      </c>
      <c r="T6623" s="4">
        <v>0</v>
      </c>
      <c r="U6623" s="3">
        <v>53.234999999999999</v>
      </c>
      <c r="V6623" t="str">
        <f t="shared" si="206"/>
        <v>Jan-2017</v>
      </c>
      <c r="W6623" s="4">
        <f t="shared" si="207"/>
        <v>0.25</v>
      </c>
    </row>
    <row r="6624" spans="1:23" x14ac:dyDescent="0.3">
      <c r="A6624">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s="3">
        <v>41.88</v>
      </c>
      <c r="S6624" s="5">
        <v>6</v>
      </c>
      <c r="T6624" s="4">
        <v>0</v>
      </c>
      <c r="U6624" s="3">
        <v>12.145200000000001</v>
      </c>
      <c r="V6624" t="str">
        <f t="shared" si="206"/>
        <v>Sep-2014</v>
      </c>
      <c r="W6624" s="4">
        <f t="shared" si="207"/>
        <v>0.28999999999999998</v>
      </c>
    </row>
    <row r="6625" spans="1:23" x14ac:dyDescent="0.3">
      <c r="A6625">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s="3">
        <v>58.48</v>
      </c>
      <c r="S6625" s="5">
        <v>8</v>
      </c>
      <c r="T6625" s="4">
        <v>0</v>
      </c>
      <c r="U6625" s="3">
        <v>27.485600000000002</v>
      </c>
      <c r="V6625" t="str">
        <f t="shared" si="206"/>
        <v>Sep-2014</v>
      </c>
      <c r="W6625" s="4">
        <f t="shared" si="207"/>
        <v>0.47000000000000003</v>
      </c>
    </row>
    <row r="6626" spans="1:23" x14ac:dyDescent="0.3">
      <c r="A6626">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s="3">
        <v>102.438</v>
      </c>
      <c r="S6626" s="5">
        <v>1</v>
      </c>
      <c r="T6626" s="4">
        <v>0.3</v>
      </c>
      <c r="U6626" s="3">
        <v>-13.1706</v>
      </c>
      <c r="V6626" t="str">
        <f t="shared" si="206"/>
        <v>Jan-2015</v>
      </c>
      <c r="W6626" s="4">
        <f t="shared" si="207"/>
        <v>-0.12857142857142856</v>
      </c>
    </row>
    <row r="6627" spans="1:23" x14ac:dyDescent="0.3">
      <c r="A6627">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s="3">
        <v>199.304</v>
      </c>
      <c r="S6627" s="5">
        <v>4</v>
      </c>
      <c r="T6627" s="4">
        <v>0.3</v>
      </c>
      <c r="U6627" s="3">
        <v>-8.5416000000000007</v>
      </c>
      <c r="V6627" t="str">
        <f t="shared" si="206"/>
        <v>Jan-2015</v>
      </c>
      <c r="W6627" s="4">
        <f t="shared" si="207"/>
        <v>-4.2857142857142858E-2</v>
      </c>
    </row>
    <row r="6628" spans="1:23" x14ac:dyDescent="0.3">
      <c r="A6628">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s="3">
        <v>6999.96</v>
      </c>
      <c r="S6628" s="5">
        <v>4</v>
      </c>
      <c r="T6628" s="4">
        <v>0</v>
      </c>
      <c r="U6628" s="3">
        <v>2239.9872</v>
      </c>
      <c r="V6628" t="str">
        <f t="shared" si="206"/>
        <v>Dec-2014</v>
      </c>
      <c r="W6628" s="4">
        <f t="shared" si="207"/>
        <v>0.32</v>
      </c>
    </row>
    <row r="6629" spans="1:23" x14ac:dyDescent="0.3">
      <c r="A6629">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s="5">
        <v>2</v>
      </c>
      <c r="T6629" s="4">
        <v>0</v>
      </c>
      <c r="U6629" s="3">
        <v>6.2207999999999997</v>
      </c>
      <c r="V6629" t="str">
        <f t="shared" si="206"/>
        <v>May-2014</v>
      </c>
      <c r="W6629" s="4">
        <f t="shared" si="207"/>
        <v>0.47999999999999993</v>
      </c>
    </row>
    <row r="6630" spans="1:23" x14ac:dyDescent="0.3">
      <c r="A6630">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279.86</v>
      </c>
      <c r="S6630" s="5">
        <v>14</v>
      </c>
      <c r="T6630" s="4">
        <v>0</v>
      </c>
      <c r="U6630" s="3">
        <v>134.33279999999999</v>
      </c>
      <c r="V6630" t="str">
        <f t="shared" si="206"/>
        <v>Sep-2015</v>
      </c>
      <c r="W6630" s="4">
        <f t="shared" si="207"/>
        <v>0.47999999999999993</v>
      </c>
    </row>
    <row r="6631" spans="1:23" x14ac:dyDescent="0.3">
      <c r="A6631">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s="3">
        <v>7.38</v>
      </c>
      <c r="S6631" s="5">
        <v>5</v>
      </c>
      <c r="T6631" s="4">
        <v>0.7</v>
      </c>
      <c r="U6631" s="3">
        <v>-5.4119999999999999</v>
      </c>
      <c r="V6631" t="str">
        <f t="shared" si="206"/>
        <v>Oct-2015</v>
      </c>
      <c r="W6631" s="4">
        <f t="shared" si="207"/>
        <v>-0.73333333333333328</v>
      </c>
    </row>
    <row r="6632" spans="1:23" x14ac:dyDescent="0.3">
      <c r="A6632">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698.35199999999998</v>
      </c>
      <c r="S6632" s="5">
        <v>3</v>
      </c>
      <c r="T6632" s="4">
        <v>0.2</v>
      </c>
      <c r="U6632" s="3">
        <v>52.376399999999997</v>
      </c>
      <c r="V6632" t="str">
        <f t="shared" si="206"/>
        <v>Dec-2016</v>
      </c>
      <c r="W6632" s="4">
        <f t="shared" si="207"/>
        <v>7.4999999999999997E-2</v>
      </c>
    </row>
    <row r="6633" spans="1:23" x14ac:dyDescent="0.3">
      <c r="A663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s="5">
        <v>5</v>
      </c>
      <c r="T6633" s="4">
        <v>0</v>
      </c>
      <c r="U6633" s="3">
        <v>629.01</v>
      </c>
      <c r="V6633" t="str">
        <f t="shared" si="206"/>
        <v>Dec-2016</v>
      </c>
      <c r="W6633" s="4">
        <f t="shared" si="207"/>
        <v>0.36</v>
      </c>
    </row>
    <row r="6634" spans="1:23" x14ac:dyDescent="0.3">
      <c r="A6634">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s="3">
        <v>54.48</v>
      </c>
      <c r="S6634" s="5">
        <v>1</v>
      </c>
      <c r="T6634" s="4">
        <v>0</v>
      </c>
      <c r="U6634" s="3">
        <v>15.2544</v>
      </c>
      <c r="V6634" t="str">
        <f t="shared" si="206"/>
        <v>May-2016</v>
      </c>
      <c r="W6634" s="4">
        <f t="shared" si="207"/>
        <v>0.28000000000000003</v>
      </c>
    </row>
    <row r="6635" spans="1:23" x14ac:dyDescent="0.3">
      <c r="A6635">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s="5">
        <v>1</v>
      </c>
      <c r="T6635" s="4">
        <v>0</v>
      </c>
      <c r="U6635" s="3">
        <v>85.995699999999999</v>
      </c>
      <c r="V6635" t="str">
        <f t="shared" si="206"/>
        <v>Oct-2016</v>
      </c>
      <c r="W6635" s="4">
        <f t="shared" si="207"/>
        <v>0.43</v>
      </c>
    </row>
    <row r="6636" spans="1:23" x14ac:dyDescent="0.3">
      <c r="A6636">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68.540999999999997</v>
      </c>
      <c r="S6636" s="5">
        <v>11</v>
      </c>
      <c r="T6636" s="4">
        <v>0.7</v>
      </c>
      <c r="U6636" s="3">
        <v>-52.548099999999998</v>
      </c>
      <c r="V6636" t="str">
        <f t="shared" si="206"/>
        <v>May-2017</v>
      </c>
      <c r="W6636" s="4">
        <f t="shared" si="207"/>
        <v>-0.76666666666666672</v>
      </c>
    </row>
    <row r="6637" spans="1:23" x14ac:dyDescent="0.3">
      <c r="A6637">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627.16800000000001</v>
      </c>
      <c r="S6637" s="5">
        <v>4</v>
      </c>
      <c r="T6637" s="4">
        <v>0.2</v>
      </c>
      <c r="U6637" s="3">
        <v>70.556399999999996</v>
      </c>
      <c r="V6637" t="str">
        <f t="shared" si="206"/>
        <v>May-2017</v>
      </c>
      <c r="W6637" s="4">
        <f t="shared" si="207"/>
        <v>0.11249999999999999</v>
      </c>
    </row>
    <row r="6638" spans="1:23" x14ac:dyDescent="0.3">
      <c r="A6638">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v>
      </c>
      <c r="S6638" s="5">
        <v>5</v>
      </c>
      <c r="T6638" s="4">
        <v>0.2</v>
      </c>
      <c r="U6638" s="3">
        <v>39.689</v>
      </c>
      <c r="V6638" t="str">
        <f t="shared" si="206"/>
        <v>May-2017</v>
      </c>
      <c r="W6638" s="4">
        <f t="shared" si="207"/>
        <v>0.32500000000000001</v>
      </c>
    </row>
    <row r="6639" spans="1:23" x14ac:dyDescent="0.3">
      <c r="A6639">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s="5">
        <v>3</v>
      </c>
      <c r="T6639" s="4">
        <v>0</v>
      </c>
      <c r="U6639" s="3">
        <v>2.0270999999999999</v>
      </c>
      <c r="V6639" t="str">
        <f t="shared" si="206"/>
        <v>Nov-2017</v>
      </c>
      <c r="W6639" s="4">
        <f t="shared" si="207"/>
        <v>0.28999999999999998</v>
      </c>
    </row>
    <row r="6640" spans="1:23" x14ac:dyDescent="0.3">
      <c r="A6640">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s="3">
        <v>107.42400000000001</v>
      </c>
      <c r="S6640" s="5">
        <v>6</v>
      </c>
      <c r="T6640" s="4">
        <v>0.2</v>
      </c>
      <c r="U6640" s="3">
        <v>36.255600000000001</v>
      </c>
      <c r="V6640" t="str">
        <f t="shared" si="206"/>
        <v>Nov-2017</v>
      </c>
      <c r="W6640" s="4">
        <f t="shared" si="207"/>
        <v>0.33749999999999997</v>
      </c>
    </row>
    <row r="6641" spans="1:23" x14ac:dyDescent="0.3">
      <c r="A6641">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s="5">
        <v>8</v>
      </c>
      <c r="T6641" s="4">
        <v>0.4</v>
      </c>
      <c r="U6641" s="3">
        <v>-734.52639999999997</v>
      </c>
      <c r="V6641" t="str">
        <f t="shared" si="206"/>
        <v>Nov-2014</v>
      </c>
      <c r="W6641" s="4">
        <f t="shared" si="207"/>
        <v>-0.51666666666666661</v>
      </c>
    </row>
    <row r="6642" spans="1:23" x14ac:dyDescent="0.3">
      <c r="A6642">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s="5">
        <v>6</v>
      </c>
      <c r="T6642" s="4">
        <v>0</v>
      </c>
      <c r="U6642" s="3">
        <v>60.422400000000003</v>
      </c>
      <c r="V6642" t="str">
        <f t="shared" si="206"/>
        <v>Aug-2017</v>
      </c>
      <c r="W6642" s="4">
        <f t="shared" si="207"/>
        <v>0.48000000000000004</v>
      </c>
    </row>
    <row r="6643" spans="1:23" x14ac:dyDescent="0.3">
      <c r="A664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s="5">
        <v>2</v>
      </c>
      <c r="T6643" s="4">
        <v>0</v>
      </c>
      <c r="U6643" s="3">
        <v>29.518599999999999</v>
      </c>
      <c r="V6643" t="str">
        <f t="shared" si="206"/>
        <v>Aug-2017</v>
      </c>
      <c r="W6643" s="4">
        <f t="shared" si="207"/>
        <v>0.37</v>
      </c>
    </row>
    <row r="6644" spans="1:23" x14ac:dyDescent="0.3">
      <c r="A6644">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s="3">
        <v>133.19999999999999</v>
      </c>
      <c r="S6644" s="5">
        <v>9</v>
      </c>
      <c r="T6644" s="4">
        <v>0</v>
      </c>
      <c r="U6644" s="3">
        <v>66.599999999999994</v>
      </c>
      <c r="V6644" t="str">
        <f t="shared" si="206"/>
        <v>Aug-2017</v>
      </c>
      <c r="W6644" s="4">
        <f t="shared" si="207"/>
        <v>0.5</v>
      </c>
    </row>
    <row r="6645" spans="1:23" x14ac:dyDescent="0.3">
      <c r="A6645">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438.36799999999999</v>
      </c>
      <c r="S6645" s="5">
        <v>4</v>
      </c>
      <c r="T6645" s="4">
        <v>0.2</v>
      </c>
      <c r="U6645" s="3">
        <v>38.357199999999999</v>
      </c>
      <c r="V6645" t="str">
        <f t="shared" si="206"/>
        <v>Aug-2015</v>
      </c>
      <c r="W6645" s="4">
        <f t="shared" si="207"/>
        <v>8.7499999999999994E-2</v>
      </c>
    </row>
    <row r="6646" spans="1:23" x14ac:dyDescent="0.3">
      <c r="A6646">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139.94399999999999</v>
      </c>
      <c r="S6646" s="5">
        <v>7</v>
      </c>
      <c r="T6646" s="4">
        <v>0.2</v>
      </c>
      <c r="U6646" s="3">
        <v>-31.487400000000001</v>
      </c>
      <c r="V6646" t="str">
        <f t="shared" si="206"/>
        <v>Aug-2015</v>
      </c>
      <c r="W6646" s="4">
        <f t="shared" si="207"/>
        <v>-0.22500000000000003</v>
      </c>
    </row>
    <row r="6647" spans="1:23" x14ac:dyDescent="0.3">
      <c r="A6647">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s="5">
        <v>4</v>
      </c>
      <c r="T6647" s="4">
        <v>0.2</v>
      </c>
      <c r="U6647" s="3">
        <v>15.015599999999999</v>
      </c>
      <c r="V6647" t="str">
        <f t="shared" si="206"/>
        <v>Aug-2015</v>
      </c>
      <c r="W6647" s="4">
        <f t="shared" si="207"/>
        <v>0.11249999999999999</v>
      </c>
    </row>
    <row r="6648" spans="1:23" x14ac:dyDescent="0.3">
      <c r="A6648">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564.19500000000005</v>
      </c>
      <c r="S6648" s="5">
        <v>3</v>
      </c>
      <c r="T6648" s="4">
        <v>0.5</v>
      </c>
      <c r="U6648" s="3">
        <v>-304.6653</v>
      </c>
      <c r="V6648" t="str">
        <f t="shared" si="206"/>
        <v>Dec-2016</v>
      </c>
      <c r="W6648" s="4">
        <f t="shared" si="207"/>
        <v>-0.53999999999999992</v>
      </c>
    </row>
    <row r="6649" spans="1:23" x14ac:dyDescent="0.3">
      <c r="A6649">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s="3">
        <v>87.168000000000006</v>
      </c>
      <c r="S6649" s="5">
        <v>2</v>
      </c>
      <c r="T6649" s="4">
        <v>0.2</v>
      </c>
      <c r="U6649" s="3">
        <v>8.7167999999999992</v>
      </c>
      <c r="V6649" t="str">
        <f t="shared" si="206"/>
        <v>Dec-2016</v>
      </c>
      <c r="W6649" s="4">
        <f t="shared" si="207"/>
        <v>9.9999999999999978E-2</v>
      </c>
    </row>
    <row r="6650" spans="1:23" x14ac:dyDescent="0.3">
      <c r="A6650">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42.616</v>
      </c>
      <c r="S6650" s="5">
        <v>7</v>
      </c>
      <c r="T6650" s="4">
        <v>0.8</v>
      </c>
      <c r="U6650" s="3">
        <v>-68.185599999999994</v>
      </c>
      <c r="V6650" t="str">
        <f t="shared" si="206"/>
        <v>Sep-2017</v>
      </c>
      <c r="W6650" s="4">
        <f t="shared" si="207"/>
        <v>-1.5999999999999999</v>
      </c>
    </row>
    <row r="6651" spans="1:23" x14ac:dyDescent="0.3">
      <c r="A6651">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s="3">
        <v>319.98399999999998</v>
      </c>
      <c r="S6651" s="5">
        <v>2</v>
      </c>
      <c r="T6651" s="4">
        <v>0.2</v>
      </c>
      <c r="U6651" s="3">
        <v>107.99460000000001</v>
      </c>
      <c r="V6651" t="str">
        <f t="shared" si="206"/>
        <v>Sep-2017</v>
      </c>
      <c r="W6651" s="4">
        <f t="shared" si="207"/>
        <v>0.33750000000000002</v>
      </c>
    </row>
    <row r="6652" spans="1:23" x14ac:dyDescent="0.3">
      <c r="A6652">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s="5">
        <v>5</v>
      </c>
      <c r="T6652" s="4">
        <v>0.2</v>
      </c>
      <c r="U6652" s="3">
        <v>15.497999999999999</v>
      </c>
      <c r="V6652" t="str">
        <f t="shared" si="206"/>
        <v>Sep-2017</v>
      </c>
      <c r="W6652" s="4">
        <f t="shared" si="207"/>
        <v>0.33749999999999997</v>
      </c>
    </row>
    <row r="6653" spans="1:23" x14ac:dyDescent="0.3">
      <c r="A665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s="5">
        <v>2</v>
      </c>
      <c r="T6653" s="4">
        <v>0.6</v>
      </c>
      <c r="U6653" s="3">
        <v>-11.651199999999999</v>
      </c>
      <c r="V6653" t="str">
        <f t="shared" si="206"/>
        <v>Sep-2017</v>
      </c>
      <c r="W6653" s="4">
        <f t="shared" si="207"/>
        <v>-0.54999999999999993</v>
      </c>
    </row>
    <row r="6654" spans="1:23" x14ac:dyDescent="0.3">
      <c r="A6654">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20.736000000000001</v>
      </c>
      <c r="S6654" s="5">
        <v>4</v>
      </c>
      <c r="T6654" s="4">
        <v>0.2</v>
      </c>
      <c r="U6654" s="3">
        <v>7.2576000000000001</v>
      </c>
      <c r="V6654" t="str">
        <f t="shared" si="206"/>
        <v>Sep-2017</v>
      </c>
      <c r="W6654" s="4">
        <f t="shared" si="207"/>
        <v>0.35</v>
      </c>
    </row>
    <row r="6655" spans="1:23" x14ac:dyDescent="0.3">
      <c r="A6655">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s="3">
        <v>213.43</v>
      </c>
      <c r="S6655" s="5">
        <v>5</v>
      </c>
      <c r="T6655" s="4">
        <v>0.3</v>
      </c>
      <c r="U6655" s="3">
        <v>-39.637</v>
      </c>
      <c r="V6655" t="str">
        <f t="shared" si="206"/>
        <v>Sep-2017</v>
      </c>
      <c r="W6655" s="4">
        <f t="shared" si="207"/>
        <v>-0.18571428571428572</v>
      </c>
    </row>
    <row r="6656" spans="1:23" x14ac:dyDescent="0.3">
      <c r="A6656">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s="5">
        <v>3</v>
      </c>
      <c r="T6656" s="4">
        <v>0.2</v>
      </c>
      <c r="U6656" s="3">
        <v>25.0182</v>
      </c>
      <c r="V6656" t="str">
        <f t="shared" si="206"/>
        <v>Feb-2017</v>
      </c>
      <c r="W6656" s="4">
        <f t="shared" si="207"/>
        <v>7.4999999999999997E-2</v>
      </c>
    </row>
    <row r="6657" spans="1:23" x14ac:dyDescent="0.3">
      <c r="A6657">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31.992000000000001</v>
      </c>
      <c r="S6657" s="5">
        <v>1</v>
      </c>
      <c r="T6657" s="4">
        <v>0.2</v>
      </c>
      <c r="U6657" s="3">
        <v>4.7988</v>
      </c>
      <c r="V6657" t="str">
        <f t="shared" si="206"/>
        <v>Feb-2017</v>
      </c>
      <c r="W6657" s="4">
        <f t="shared" si="207"/>
        <v>0.15</v>
      </c>
    </row>
    <row r="6658" spans="1:23" x14ac:dyDescent="0.3">
      <c r="A6658">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51.167999999999999</v>
      </c>
      <c r="S6658" s="5">
        <v>2</v>
      </c>
      <c r="T6658" s="4">
        <v>0.2</v>
      </c>
      <c r="U6658" s="3">
        <v>-6.3959999999999999</v>
      </c>
      <c r="V6658" t="str">
        <f t="shared" si="206"/>
        <v>Feb-2017</v>
      </c>
      <c r="W6658" s="4">
        <f t="shared" si="207"/>
        <v>-0.125</v>
      </c>
    </row>
    <row r="6659" spans="1:23" x14ac:dyDescent="0.3">
      <c r="A6659">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s="3">
        <v>10.64</v>
      </c>
      <c r="S6659" s="5">
        <v>5</v>
      </c>
      <c r="T6659" s="4">
        <v>0.2</v>
      </c>
      <c r="U6659" s="3">
        <v>3.8570000000000002</v>
      </c>
      <c r="V6659" t="str">
        <f t="shared" ref="V6659:V6722" si="208">TEXT(D6659,"mmm-yyyy")</f>
        <v>Feb-2017</v>
      </c>
      <c r="W6659" s="4">
        <f t="shared" ref="W6659:W6722" si="209">IF(R6659=0,0,U6659/R6659)</f>
        <v>0.36249999999999999</v>
      </c>
    </row>
    <row r="6660" spans="1:23" x14ac:dyDescent="0.3">
      <c r="A6660">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s="5">
        <v>2</v>
      </c>
      <c r="T6660" s="4">
        <v>0.2</v>
      </c>
      <c r="U6660" s="3">
        <v>16.3172</v>
      </c>
      <c r="V6660" t="str">
        <f t="shared" si="208"/>
        <v>Feb-2017</v>
      </c>
      <c r="W6660" s="4">
        <f t="shared" si="209"/>
        <v>0.23750000000000002</v>
      </c>
    </row>
    <row r="6661" spans="1:23" x14ac:dyDescent="0.3">
      <c r="A6661">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s="5">
        <v>9</v>
      </c>
      <c r="T6661" s="4">
        <v>0.5</v>
      </c>
      <c r="U6661" s="3">
        <v>-185.71680000000001</v>
      </c>
      <c r="V6661" t="str">
        <f t="shared" si="208"/>
        <v>Feb-2017</v>
      </c>
      <c r="W6661" s="4">
        <f t="shared" si="209"/>
        <v>-0.48</v>
      </c>
    </row>
    <row r="6662" spans="1:23" x14ac:dyDescent="0.3">
      <c r="A6662">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s="3">
        <v>39.659999999999997</v>
      </c>
      <c r="S6662" s="5">
        <v>2</v>
      </c>
      <c r="T6662" s="4">
        <v>0</v>
      </c>
      <c r="U6662" s="3">
        <v>11.898</v>
      </c>
      <c r="V6662" t="str">
        <f t="shared" si="208"/>
        <v>Aug-2015</v>
      </c>
      <c r="W6662" s="4">
        <f t="shared" si="209"/>
        <v>0.30000000000000004</v>
      </c>
    </row>
    <row r="6663" spans="1:23" x14ac:dyDescent="0.3">
      <c r="A666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s="5">
        <v>2</v>
      </c>
      <c r="T6663" s="4">
        <v>0</v>
      </c>
      <c r="U6663" s="3">
        <v>33.036799999999999</v>
      </c>
      <c r="V6663" t="str">
        <f t="shared" si="208"/>
        <v>Aug-2015</v>
      </c>
      <c r="W6663" s="4">
        <f t="shared" si="209"/>
        <v>0.28999999999999998</v>
      </c>
    </row>
    <row r="6664" spans="1:23" x14ac:dyDescent="0.3">
      <c r="A6664">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447.86</v>
      </c>
      <c r="S6664" s="5">
        <v>7</v>
      </c>
      <c r="T6664" s="4">
        <v>0</v>
      </c>
      <c r="U6664" s="3">
        <v>210.49420000000001</v>
      </c>
      <c r="V6664" t="str">
        <f t="shared" si="208"/>
        <v>Aug-2015</v>
      </c>
      <c r="W6664" s="4">
        <f t="shared" si="209"/>
        <v>0.47</v>
      </c>
    </row>
    <row r="6665" spans="1:23" x14ac:dyDescent="0.3">
      <c r="A6665">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s="5">
        <v>5</v>
      </c>
      <c r="T6665" s="4">
        <v>0</v>
      </c>
      <c r="U6665" s="3">
        <v>60.664499999999997</v>
      </c>
      <c r="V6665" t="str">
        <f t="shared" si="208"/>
        <v>Nov-2017</v>
      </c>
      <c r="W6665" s="4">
        <f t="shared" si="209"/>
        <v>0.16999999999999998</v>
      </c>
    </row>
    <row r="6666" spans="1:23" x14ac:dyDescent="0.3">
      <c r="A6666">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251.58</v>
      </c>
      <c r="S6666" s="5">
        <v>7</v>
      </c>
      <c r="T6666" s="4">
        <v>0</v>
      </c>
      <c r="U6666" s="3">
        <v>113.211</v>
      </c>
      <c r="V6666" t="str">
        <f t="shared" si="208"/>
        <v>Nov-2017</v>
      </c>
      <c r="W6666" s="4">
        <f t="shared" si="209"/>
        <v>0.44999999999999996</v>
      </c>
    </row>
    <row r="6667" spans="1:23" x14ac:dyDescent="0.3">
      <c r="A6667">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s="3">
        <v>219.84</v>
      </c>
      <c r="S6667" s="5">
        <v>5</v>
      </c>
      <c r="T6667" s="4">
        <v>0.2</v>
      </c>
      <c r="U6667" s="3">
        <v>79.691999999999993</v>
      </c>
      <c r="V6667" t="str">
        <f t="shared" si="208"/>
        <v>Jul-2016</v>
      </c>
      <c r="W6667" s="4">
        <f t="shared" si="209"/>
        <v>0.36249999999999999</v>
      </c>
    </row>
    <row r="6668" spans="1:23" x14ac:dyDescent="0.3">
      <c r="A6668">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s="3">
        <v>42.85</v>
      </c>
      <c r="S6668" s="5">
        <v>5</v>
      </c>
      <c r="T6668" s="4">
        <v>0</v>
      </c>
      <c r="U6668" s="3">
        <v>15.426</v>
      </c>
      <c r="V6668" t="str">
        <f t="shared" si="208"/>
        <v>May-2017</v>
      </c>
      <c r="W6668" s="4">
        <f t="shared" si="209"/>
        <v>0.36</v>
      </c>
    </row>
    <row r="6669" spans="1:23" x14ac:dyDescent="0.3">
      <c r="A6669">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s="5">
        <v>2</v>
      </c>
      <c r="T6669" s="4">
        <v>0</v>
      </c>
      <c r="U6669" s="3">
        <v>2.9567999999999999</v>
      </c>
      <c r="V6669" t="str">
        <f t="shared" si="208"/>
        <v>May-2017</v>
      </c>
      <c r="W6669" s="4">
        <f t="shared" si="209"/>
        <v>0.48</v>
      </c>
    </row>
    <row r="6670" spans="1:23" x14ac:dyDescent="0.3">
      <c r="A6670">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s="3">
        <v>17</v>
      </c>
      <c r="S6670" s="5">
        <v>2</v>
      </c>
      <c r="T6670" s="4">
        <v>0</v>
      </c>
      <c r="U6670" s="3">
        <v>4.42</v>
      </c>
      <c r="V6670" t="str">
        <f t="shared" si="208"/>
        <v>May-2017</v>
      </c>
      <c r="W6670" s="4">
        <f t="shared" si="209"/>
        <v>0.26</v>
      </c>
    </row>
    <row r="6671" spans="1:23" x14ac:dyDescent="0.3">
      <c r="A6671">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s="3">
        <v>87.4</v>
      </c>
      <c r="S6671" s="5">
        <v>5</v>
      </c>
      <c r="T6671" s="4">
        <v>0</v>
      </c>
      <c r="U6671" s="3">
        <v>34.96</v>
      </c>
      <c r="V6671" t="str">
        <f t="shared" si="208"/>
        <v>May-2017</v>
      </c>
      <c r="W6671" s="4">
        <f t="shared" si="209"/>
        <v>0.39999999999999997</v>
      </c>
    </row>
    <row r="6672" spans="1:23" x14ac:dyDescent="0.3">
      <c r="A6672">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s="5">
        <v>2</v>
      </c>
      <c r="T6672" s="4">
        <v>0</v>
      </c>
      <c r="U6672" s="3">
        <v>13.428000000000001</v>
      </c>
      <c r="V6672" t="str">
        <f t="shared" si="208"/>
        <v>May-2017</v>
      </c>
      <c r="W6672" s="4">
        <f t="shared" si="209"/>
        <v>0.45</v>
      </c>
    </row>
    <row r="6673" spans="1:23" x14ac:dyDescent="0.3">
      <c r="A667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49.567999999999998</v>
      </c>
      <c r="S6673" s="5">
        <v>2</v>
      </c>
      <c r="T6673" s="4">
        <v>0.2</v>
      </c>
      <c r="U6673" s="3">
        <v>17.348800000000001</v>
      </c>
      <c r="V6673" t="str">
        <f t="shared" si="208"/>
        <v>Aug-2014</v>
      </c>
      <c r="W6673" s="4">
        <f t="shared" si="209"/>
        <v>0.35000000000000003</v>
      </c>
    </row>
    <row r="6674" spans="1:23" x14ac:dyDescent="0.3">
      <c r="A6674">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265.86</v>
      </c>
      <c r="S6674" s="5">
        <v>7</v>
      </c>
      <c r="T6674" s="4">
        <v>0</v>
      </c>
      <c r="U6674" s="3">
        <v>79.757999999999996</v>
      </c>
      <c r="V6674" t="str">
        <f t="shared" si="208"/>
        <v>Sep-2015</v>
      </c>
      <c r="W6674" s="4">
        <f t="shared" si="209"/>
        <v>0.3</v>
      </c>
    </row>
    <row r="6675" spans="1:23" x14ac:dyDescent="0.3">
      <c r="A6675">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s="3">
        <v>67.959999999999994</v>
      </c>
      <c r="S6675" s="5">
        <v>4</v>
      </c>
      <c r="T6675" s="4">
        <v>0</v>
      </c>
      <c r="U6675" s="3">
        <v>12.232799999999999</v>
      </c>
      <c r="V6675" t="str">
        <f t="shared" si="208"/>
        <v>Sep-2015</v>
      </c>
      <c r="W6675" s="4">
        <f t="shared" si="209"/>
        <v>0.18</v>
      </c>
    </row>
    <row r="6676" spans="1:23" x14ac:dyDescent="0.3">
      <c r="A6676">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s="3">
        <v>10.92</v>
      </c>
      <c r="S6676" s="5">
        <v>6</v>
      </c>
      <c r="T6676" s="4">
        <v>0</v>
      </c>
      <c r="U6676" s="3">
        <v>4.9139999999999997</v>
      </c>
      <c r="V6676" t="str">
        <f t="shared" si="208"/>
        <v>Nov-2015</v>
      </c>
      <c r="W6676" s="4">
        <f t="shared" si="209"/>
        <v>0.44999999999999996</v>
      </c>
    </row>
    <row r="6677" spans="1:23" x14ac:dyDescent="0.3">
      <c r="A6677">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s="3">
        <v>83.9</v>
      </c>
      <c r="S6677" s="5">
        <v>2</v>
      </c>
      <c r="T6677" s="4">
        <v>0</v>
      </c>
      <c r="U6677" s="3">
        <v>22.652999999999999</v>
      </c>
      <c r="V6677" t="str">
        <f t="shared" si="208"/>
        <v>Nov-2015</v>
      </c>
      <c r="W6677" s="4">
        <f t="shared" si="209"/>
        <v>0.26999999999999996</v>
      </c>
    </row>
    <row r="6678" spans="1:23" x14ac:dyDescent="0.3">
      <c r="A6678">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s="3">
        <v>19.75</v>
      </c>
      <c r="S6678" s="5">
        <v>5</v>
      </c>
      <c r="T6678" s="4">
        <v>0</v>
      </c>
      <c r="U6678" s="3">
        <v>5.1349999999999998</v>
      </c>
      <c r="V6678" t="str">
        <f t="shared" si="208"/>
        <v>Nov-2015</v>
      </c>
      <c r="W6678" s="4">
        <f t="shared" si="209"/>
        <v>0.26</v>
      </c>
    </row>
    <row r="6679" spans="1:23" x14ac:dyDescent="0.3">
      <c r="A6679">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s="3">
        <v>393.54</v>
      </c>
      <c r="S6679" s="5">
        <v>3</v>
      </c>
      <c r="T6679" s="4">
        <v>0</v>
      </c>
      <c r="U6679" s="3">
        <v>165.2868</v>
      </c>
      <c r="V6679" t="str">
        <f t="shared" si="208"/>
        <v>Nov-2015</v>
      </c>
      <c r="W6679" s="4">
        <f t="shared" si="209"/>
        <v>0.42</v>
      </c>
    </row>
    <row r="6680" spans="1:23" x14ac:dyDescent="0.3">
      <c r="A6680">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s="5">
        <v>7</v>
      </c>
      <c r="T6680" s="4">
        <v>0.2</v>
      </c>
      <c r="U6680" s="3">
        <v>3.5154000000000001</v>
      </c>
      <c r="V6680" t="str">
        <f t="shared" si="208"/>
        <v>Oct-2014</v>
      </c>
      <c r="W6680" s="4">
        <f t="shared" si="209"/>
        <v>7.4999999999999997E-2</v>
      </c>
    </row>
    <row r="6681" spans="1:23" x14ac:dyDescent="0.3">
      <c r="A6681">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s="5">
        <v>1</v>
      </c>
      <c r="T6681" s="4">
        <v>0</v>
      </c>
      <c r="U6681" s="3">
        <v>2.8340000000000001</v>
      </c>
      <c r="V6681" t="str">
        <f t="shared" si="208"/>
        <v>Sep-2017</v>
      </c>
      <c r="W6681" s="4">
        <f t="shared" si="209"/>
        <v>0.26</v>
      </c>
    </row>
    <row r="6682" spans="1:23" x14ac:dyDescent="0.3">
      <c r="A6682">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s="5">
        <v>4</v>
      </c>
      <c r="T6682" s="4">
        <v>0</v>
      </c>
      <c r="U6682" s="3">
        <v>37.562399999999997</v>
      </c>
      <c r="V6682" t="str">
        <f t="shared" si="208"/>
        <v>Sep-2017</v>
      </c>
      <c r="W6682" s="4">
        <f t="shared" si="209"/>
        <v>0.47</v>
      </c>
    </row>
    <row r="6683" spans="1:23" x14ac:dyDescent="0.3">
      <c r="A668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s="3">
        <v>146.82</v>
      </c>
      <c r="S6683" s="5">
        <v>3</v>
      </c>
      <c r="T6683" s="4">
        <v>0</v>
      </c>
      <c r="U6683" s="3">
        <v>73.41</v>
      </c>
      <c r="V6683" t="str">
        <f t="shared" si="208"/>
        <v>Sep-2017</v>
      </c>
      <c r="W6683" s="4">
        <f t="shared" si="209"/>
        <v>0.5</v>
      </c>
    </row>
    <row r="6684" spans="1:23" x14ac:dyDescent="0.3">
      <c r="A6684">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s="5">
        <v>2</v>
      </c>
      <c r="T6684" s="4">
        <v>0</v>
      </c>
      <c r="U6684" s="3">
        <v>1.728</v>
      </c>
      <c r="V6684" t="str">
        <f t="shared" si="208"/>
        <v>Jan-2017</v>
      </c>
      <c r="W6684" s="4">
        <f t="shared" si="209"/>
        <v>0.48</v>
      </c>
    </row>
    <row r="6685" spans="1:23" x14ac:dyDescent="0.3">
      <c r="A6685">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s="3">
        <v>20.04</v>
      </c>
      <c r="S6685" s="5">
        <v>6</v>
      </c>
      <c r="T6685" s="4">
        <v>0</v>
      </c>
      <c r="U6685" s="3">
        <v>8.8176000000000005</v>
      </c>
      <c r="V6685" t="str">
        <f t="shared" si="208"/>
        <v>Nov-2014</v>
      </c>
      <c r="W6685" s="4">
        <f t="shared" si="209"/>
        <v>0.44000000000000006</v>
      </c>
    </row>
    <row r="6686" spans="1:23" x14ac:dyDescent="0.3">
      <c r="A6686">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180.01599999999999</v>
      </c>
      <c r="S6686" s="5">
        <v>1</v>
      </c>
      <c r="T6686" s="4">
        <v>0.2</v>
      </c>
      <c r="U6686" s="3">
        <v>-15.7514</v>
      </c>
      <c r="V6686" t="str">
        <f t="shared" si="208"/>
        <v>Dec-2015</v>
      </c>
      <c r="W6686" s="4">
        <f t="shared" si="209"/>
        <v>-8.7500000000000008E-2</v>
      </c>
    </row>
    <row r="6687" spans="1:23" x14ac:dyDescent="0.3">
      <c r="A6687">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s="5">
        <v>2</v>
      </c>
      <c r="T6687" s="4">
        <v>0.6</v>
      </c>
      <c r="U6687" s="3">
        <v>-19.737200000000001</v>
      </c>
      <c r="V6687" t="str">
        <f t="shared" si="208"/>
        <v>Dec-2015</v>
      </c>
      <c r="W6687" s="4">
        <f t="shared" si="209"/>
        <v>-0.47500000000000003</v>
      </c>
    </row>
    <row r="6688" spans="1:23" x14ac:dyDescent="0.3">
      <c r="A6688">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v>
      </c>
      <c r="S6688" s="5">
        <v>5</v>
      </c>
      <c r="T6688" s="4">
        <v>0.2</v>
      </c>
      <c r="U6688" s="3">
        <v>1.476</v>
      </c>
      <c r="V6688" t="str">
        <f t="shared" si="208"/>
        <v>Dec-2015</v>
      </c>
      <c r="W6688" s="4">
        <f t="shared" si="209"/>
        <v>0.1125</v>
      </c>
    </row>
    <row r="6689" spans="1:23" x14ac:dyDescent="0.3">
      <c r="A6689">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s="3">
        <v>1117.92</v>
      </c>
      <c r="S6689" s="5">
        <v>4</v>
      </c>
      <c r="T6689" s="4">
        <v>0</v>
      </c>
      <c r="U6689" s="3">
        <v>55.896000000000001</v>
      </c>
      <c r="V6689" t="str">
        <f t="shared" si="208"/>
        <v>May-2015</v>
      </c>
      <c r="W6689" s="4">
        <f t="shared" si="209"/>
        <v>4.9999999999999996E-2</v>
      </c>
    </row>
    <row r="6690" spans="1:23" x14ac:dyDescent="0.3">
      <c r="A6690">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s="3">
        <v>111.96</v>
      </c>
      <c r="S6690" s="5">
        <v>4</v>
      </c>
      <c r="T6690" s="4">
        <v>0</v>
      </c>
      <c r="U6690" s="3">
        <v>21.272400000000001</v>
      </c>
      <c r="V6690" t="str">
        <f t="shared" si="208"/>
        <v>Mar-2017</v>
      </c>
      <c r="W6690" s="4">
        <f t="shared" si="209"/>
        <v>0.19000000000000003</v>
      </c>
    </row>
    <row r="6691" spans="1:23" x14ac:dyDescent="0.3">
      <c r="A6691">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s="3">
        <v>12.16</v>
      </c>
      <c r="S6691" s="5">
        <v>5</v>
      </c>
      <c r="T6691" s="4">
        <v>0.2</v>
      </c>
      <c r="U6691" s="3">
        <v>2.1280000000000001</v>
      </c>
      <c r="V6691" t="str">
        <f t="shared" si="208"/>
        <v>Dec-2017</v>
      </c>
      <c r="W6691" s="4">
        <f t="shared" si="209"/>
        <v>0.17500000000000002</v>
      </c>
    </row>
    <row r="6692" spans="1:23" x14ac:dyDescent="0.3">
      <c r="A6692">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s="3">
        <v>17.52</v>
      </c>
      <c r="S6692" s="5">
        <v>4</v>
      </c>
      <c r="T6692" s="4">
        <v>0</v>
      </c>
      <c r="U6692" s="3">
        <v>8.4095999999999993</v>
      </c>
      <c r="V6692" t="str">
        <f t="shared" si="208"/>
        <v>Aug-2017</v>
      </c>
      <c r="W6692" s="4">
        <f t="shared" si="209"/>
        <v>0.48</v>
      </c>
    </row>
    <row r="6693" spans="1:23" x14ac:dyDescent="0.3">
      <c r="A669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s="3">
        <v>155.88</v>
      </c>
      <c r="S6693" s="5">
        <v>6</v>
      </c>
      <c r="T6693" s="4">
        <v>0</v>
      </c>
      <c r="U6693" s="3">
        <v>54.558</v>
      </c>
      <c r="V6693" t="str">
        <f t="shared" si="208"/>
        <v>Aug-2017</v>
      </c>
      <c r="W6693" s="4">
        <f t="shared" si="209"/>
        <v>0.35000000000000003</v>
      </c>
    </row>
    <row r="6694" spans="1:23" x14ac:dyDescent="0.3">
      <c r="A6694">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s="3">
        <v>477.51</v>
      </c>
      <c r="S6694" s="5">
        <v>11</v>
      </c>
      <c r="T6694" s="4">
        <v>0</v>
      </c>
      <c r="U6694" s="3">
        <v>219.65459999999999</v>
      </c>
      <c r="V6694" t="str">
        <f t="shared" si="208"/>
        <v>Aug-2017</v>
      </c>
      <c r="W6694" s="4">
        <f t="shared" si="209"/>
        <v>0.45999999999999996</v>
      </c>
    </row>
    <row r="6695" spans="1:23" x14ac:dyDescent="0.3">
      <c r="A6695">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s="3">
        <v>164.88</v>
      </c>
      <c r="S6695" s="5">
        <v>3</v>
      </c>
      <c r="T6695" s="4">
        <v>0</v>
      </c>
      <c r="U6695" s="3">
        <v>80.791200000000003</v>
      </c>
      <c r="V6695" t="str">
        <f t="shared" si="208"/>
        <v>Oct-2017</v>
      </c>
      <c r="W6695" s="4">
        <f t="shared" si="209"/>
        <v>0.49000000000000005</v>
      </c>
    </row>
    <row r="6696" spans="1:23" x14ac:dyDescent="0.3">
      <c r="A6696">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s="3">
        <v>47.97</v>
      </c>
      <c r="S6696" s="5">
        <v>3</v>
      </c>
      <c r="T6696" s="4">
        <v>0</v>
      </c>
      <c r="U6696" s="3">
        <v>14.870699999999999</v>
      </c>
      <c r="V6696" t="str">
        <f t="shared" si="208"/>
        <v>Aug-2016</v>
      </c>
      <c r="W6696" s="4">
        <f t="shared" si="209"/>
        <v>0.31</v>
      </c>
    </row>
    <row r="6697" spans="1:23" x14ac:dyDescent="0.3">
      <c r="A6697">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s="3">
        <v>415.17599999999999</v>
      </c>
      <c r="S6697" s="5">
        <v>3</v>
      </c>
      <c r="T6697" s="4">
        <v>0.2</v>
      </c>
      <c r="U6697" s="3">
        <v>134.93219999999999</v>
      </c>
      <c r="V6697" t="str">
        <f t="shared" si="208"/>
        <v>Dec-2016</v>
      </c>
      <c r="W6697" s="4">
        <f t="shared" si="209"/>
        <v>0.32500000000000001</v>
      </c>
    </row>
    <row r="6698" spans="1:23" x14ac:dyDescent="0.3">
      <c r="A6698">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s="5">
        <v>3</v>
      </c>
      <c r="T6698" s="4">
        <v>0.2</v>
      </c>
      <c r="U6698" s="3">
        <v>11.4504</v>
      </c>
      <c r="V6698" t="str">
        <f t="shared" si="208"/>
        <v>Dec-2016</v>
      </c>
      <c r="W6698" s="4">
        <f t="shared" si="209"/>
        <v>0.32500000000000001</v>
      </c>
    </row>
    <row r="6699" spans="1:23" x14ac:dyDescent="0.3">
      <c r="A6699">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s="3">
        <v>54.96</v>
      </c>
      <c r="S6699" s="5">
        <v>1</v>
      </c>
      <c r="T6699" s="4">
        <v>0</v>
      </c>
      <c r="U6699" s="3">
        <v>26.930399999999999</v>
      </c>
      <c r="V6699" t="str">
        <f t="shared" si="208"/>
        <v>Dec-2016</v>
      </c>
      <c r="W6699" s="4">
        <f t="shared" si="209"/>
        <v>0.49</v>
      </c>
    </row>
    <row r="6700" spans="1:23" x14ac:dyDescent="0.3">
      <c r="A6700">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s="3">
        <v>16.34</v>
      </c>
      <c r="S6700" s="5">
        <v>2</v>
      </c>
      <c r="T6700" s="4">
        <v>0</v>
      </c>
      <c r="U6700" s="3">
        <v>7.6798000000000002</v>
      </c>
      <c r="V6700" t="str">
        <f t="shared" si="208"/>
        <v>Jul-2017</v>
      </c>
      <c r="W6700" s="4">
        <f t="shared" si="209"/>
        <v>0.47000000000000003</v>
      </c>
    </row>
    <row r="6701" spans="1:23" x14ac:dyDescent="0.3">
      <c r="A6701">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225.29599999999999</v>
      </c>
      <c r="S6701" s="5">
        <v>2</v>
      </c>
      <c r="T6701" s="4">
        <v>0.2</v>
      </c>
      <c r="U6701" s="3">
        <v>22.529599999999999</v>
      </c>
      <c r="V6701" t="str">
        <f t="shared" si="208"/>
        <v>Jul-2017</v>
      </c>
      <c r="W6701" s="4">
        <f t="shared" si="209"/>
        <v>9.9999999999999992E-2</v>
      </c>
    </row>
    <row r="6702" spans="1:23" x14ac:dyDescent="0.3">
      <c r="A6702">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50.351999999999997</v>
      </c>
      <c r="S6702" s="5">
        <v>3</v>
      </c>
      <c r="T6702" s="4">
        <v>0.2</v>
      </c>
      <c r="U6702" s="3">
        <v>17.623200000000001</v>
      </c>
      <c r="V6702" t="str">
        <f t="shared" si="208"/>
        <v>Jul-2017</v>
      </c>
      <c r="W6702" s="4">
        <f t="shared" si="209"/>
        <v>0.35000000000000003</v>
      </c>
    </row>
    <row r="6703" spans="1:23" x14ac:dyDescent="0.3">
      <c r="A670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s="3">
        <v>163.136</v>
      </c>
      <c r="S6703" s="5">
        <v>4</v>
      </c>
      <c r="T6703" s="4">
        <v>0.2</v>
      </c>
      <c r="U6703" s="3">
        <v>20.391999999999999</v>
      </c>
      <c r="V6703" t="str">
        <f t="shared" si="208"/>
        <v>May-2015</v>
      </c>
      <c r="W6703" s="4">
        <f t="shared" si="209"/>
        <v>0.125</v>
      </c>
    </row>
    <row r="6704" spans="1:23" x14ac:dyDescent="0.3">
      <c r="A6704">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s="3">
        <v>6.4080000000000004</v>
      </c>
      <c r="S6704" s="5">
        <v>4</v>
      </c>
      <c r="T6704" s="4">
        <v>0.7</v>
      </c>
      <c r="U6704" s="3">
        <v>-4.9127999999999998</v>
      </c>
      <c r="V6704" t="str">
        <f t="shared" si="208"/>
        <v>May-2015</v>
      </c>
      <c r="W6704" s="4">
        <f t="shared" si="209"/>
        <v>-0.76666666666666661</v>
      </c>
    </row>
    <row r="6705" spans="1:23" x14ac:dyDescent="0.3">
      <c r="A6705">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v>
      </c>
      <c r="S6705" s="5">
        <v>2</v>
      </c>
      <c r="T6705" s="4">
        <v>0.2</v>
      </c>
      <c r="U6705" s="3">
        <v>19.038599999999999</v>
      </c>
      <c r="V6705" t="str">
        <f t="shared" si="208"/>
        <v>Jun-2015</v>
      </c>
      <c r="W6705" s="4">
        <f t="shared" si="209"/>
        <v>8.7499999999999994E-2</v>
      </c>
    </row>
    <row r="6706" spans="1:23" x14ac:dyDescent="0.3">
      <c r="A6706">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s="5">
        <v>3</v>
      </c>
      <c r="T6706" s="4">
        <v>0</v>
      </c>
      <c r="U6706" s="3">
        <v>1.7919</v>
      </c>
      <c r="V6706" t="str">
        <f t="shared" si="208"/>
        <v>Jun-2015</v>
      </c>
      <c r="W6706" s="4">
        <f t="shared" si="209"/>
        <v>0.33</v>
      </c>
    </row>
    <row r="6707" spans="1:23" x14ac:dyDescent="0.3">
      <c r="A6707">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s="5">
        <v>3</v>
      </c>
      <c r="T6707" s="4">
        <v>0.2</v>
      </c>
      <c r="U6707" s="3">
        <v>8.9984999999999999</v>
      </c>
      <c r="V6707" t="str">
        <f t="shared" si="208"/>
        <v>Jun-2015</v>
      </c>
      <c r="W6707" s="4">
        <f t="shared" si="209"/>
        <v>6.25E-2</v>
      </c>
    </row>
    <row r="6708" spans="1:23" x14ac:dyDescent="0.3">
      <c r="A6708">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s="5">
        <v>7</v>
      </c>
      <c r="T6708" s="4">
        <v>0.2</v>
      </c>
      <c r="U6708" s="3">
        <v>58.463999999999999</v>
      </c>
      <c r="V6708" t="str">
        <f t="shared" si="208"/>
        <v>Sep-2016</v>
      </c>
      <c r="W6708" s="4">
        <f t="shared" si="209"/>
        <v>0.1125</v>
      </c>
    </row>
    <row r="6709" spans="1:23" x14ac:dyDescent="0.3">
      <c r="A6709">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s="3">
        <v>7.83</v>
      </c>
      <c r="S6709" s="5">
        <v>3</v>
      </c>
      <c r="T6709" s="4">
        <v>0</v>
      </c>
      <c r="U6709" s="3">
        <v>3.6017999999999999</v>
      </c>
      <c r="V6709" t="str">
        <f t="shared" si="208"/>
        <v>Apr-2014</v>
      </c>
      <c r="W6709" s="4">
        <f t="shared" si="209"/>
        <v>0.45999999999999996</v>
      </c>
    </row>
    <row r="6710" spans="1:23" x14ac:dyDescent="0.3">
      <c r="A6710">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s="3">
        <v>883.84</v>
      </c>
      <c r="S6710" s="5">
        <v>4</v>
      </c>
      <c r="T6710" s="4">
        <v>0.2</v>
      </c>
      <c r="U6710" s="3">
        <v>99.432000000000002</v>
      </c>
      <c r="V6710" t="str">
        <f t="shared" si="208"/>
        <v>Nov-2015</v>
      </c>
      <c r="W6710" s="4">
        <f t="shared" si="209"/>
        <v>0.1125</v>
      </c>
    </row>
    <row r="6711" spans="1:23" x14ac:dyDescent="0.3">
      <c r="A6711">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s="3">
        <v>230.352</v>
      </c>
      <c r="S6711" s="5">
        <v>3</v>
      </c>
      <c r="T6711" s="4">
        <v>0.2</v>
      </c>
      <c r="U6711" s="3">
        <v>20.155799999999999</v>
      </c>
      <c r="V6711" t="str">
        <f t="shared" si="208"/>
        <v>Nov-2015</v>
      </c>
      <c r="W6711" s="4">
        <f t="shared" si="209"/>
        <v>8.7499999999999994E-2</v>
      </c>
    </row>
    <row r="6712" spans="1:23" x14ac:dyDescent="0.3">
      <c r="A6712">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s="5">
        <v>8</v>
      </c>
      <c r="T6712" s="4">
        <v>0.2</v>
      </c>
      <c r="U6712" s="3">
        <v>99.296000000000006</v>
      </c>
      <c r="V6712" t="str">
        <f t="shared" si="208"/>
        <v>Dec-2016</v>
      </c>
      <c r="W6712" s="4">
        <f t="shared" si="209"/>
        <v>0.36249999999999999</v>
      </c>
    </row>
    <row r="6713" spans="1:23" x14ac:dyDescent="0.3">
      <c r="A671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s="5">
        <v>3</v>
      </c>
      <c r="T6713" s="4">
        <v>0.2</v>
      </c>
      <c r="U6713" s="3">
        <v>1.2390000000000001</v>
      </c>
      <c r="V6713" t="str">
        <f t="shared" si="208"/>
        <v>Aug-2017</v>
      </c>
      <c r="W6713" s="4">
        <f t="shared" si="209"/>
        <v>0.125</v>
      </c>
    </row>
    <row r="6714" spans="1:23" x14ac:dyDescent="0.3">
      <c r="A6714">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s="3">
        <v>266.35199999999998</v>
      </c>
      <c r="S6714" s="5">
        <v>6</v>
      </c>
      <c r="T6714" s="4">
        <v>0.6</v>
      </c>
      <c r="U6714" s="3">
        <v>-292.98719999999997</v>
      </c>
      <c r="V6714" t="str">
        <f t="shared" si="208"/>
        <v>Dec-2017</v>
      </c>
      <c r="W6714" s="4">
        <f t="shared" si="209"/>
        <v>-1.1000000000000001</v>
      </c>
    </row>
    <row r="6715" spans="1:23" x14ac:dyDescent="0.3">
      <c r="A6715">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s="5">
        <v>3</v>
      </c>
      <c r="T6715" s="4">
        <v>0.6</v>
      </c>
      <c r="U6715" s="3">
        <v>-26.755800000000001</v>
      </c>
      <c r="V6715" t="str">
        <f t="shared" si="208"/>
        <v>Dec-2017</v>
      </c>
      <c r="W6715" s="4">
        <f t="shared" si="209"/>
        <v>-0.47499999999999998</v>
      </c>
    </row>
    <row r="6716" spans="1:23" x14ac:dyDescent="0.3">
      <c r="A6716">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s="5">
        <v>3</v>
      </c>
      <c r="T6716" s="4">
        <v>0.2</v>
      </c>
      <c r="U6716" s="3">
        <v>-4.9080000000000004</v>
      </c>
      <c r="V6716" t="str">
        <f t="shared" si="208"/>
        <v>Dec-2017</v>
      </c>
      <c r="W6716" s="4">
        <f t="shared" si="209"/>
        <v>-0.125</v>
      </c>
    </row>
    <row r="6717" spans="1:23" x14ac:dyDescent="0.3">
      <c r="A6717">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s="3">
        <v>95.231999999999999</v>
      </c>
      <c r="S6717" s="5">
        <v>6</v>
      </c>
      <c r="T6717" s="4">
        <v>0.2</v>
      </c>
      <c r="U6717" s="3">
        <v>24.9984</v>
      </c>
      <c r="V6717" t="str">
        <f t="shared" si="208"/>
        <v>Dec-2017</v>
      </c>
      <c r="W6717" s="4">
        <f t="shared" si="209"/>
        <v>0.26250000000000001</v>
      </c>
    </row>
    <row r="6718" spans="1:23" x14ac:dyDescent="0.3">
      <c r="A6718">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s="3">
        <v>30</v>
      </c>
      <c r="S6718" s="5">
        <v>6</v>
      </c>
      <c r="T6718" s="4">
        <v>0</v>
      </c>
      <c r="U6718" s="3">
        <v>14.4</v>
      </c>
      <c r="V6718" t="str">
        <f t="shared" si="208"/>
        <v>Apr-2016</v>
      </c>
      <c r="W6718" s="4">
        <f t="shared" si="209"/>
        <v>0.48000000000000004</v>
      </c>
    </row>
    <row r="6719" spans="1:23" x14ac:dyDescent="0.3">
      <c r="A6719">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s="3">
        <v>25.92</v>
      </c>
      <c r="S6719" s="5">
        <v>4</v>
      </c>
      <c r="T6719" s="4">
        <v>0</v>
      </c>
      <c r="U6719" s="3">
        <v>12.700799999999999</v>
      </c>
      <c r="V6719" t="str">
        <f t="shared" si="208"/>
        <v>Apr-2016</v>
      </c>
      <c r="W6719" s="4">
        <f t="shared" si="209"/>
        <v>0.48999999999999994</v>
      </c>
    </row>
    <row r="6720" spans="1:23" x14ac:dyDescent="0.3">
      <c r="A6720">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s="3">
        <v>159.91999999999999</v>
      </c>
      <c r="S6720" s="5">
        <v>4</v>
      </c>
      <c r="T6720" s="4">
        <v>0</v>
      </c>
      <c r="U6720" s="3">
        <v>31.984000000000002</v>
      </c>
      <c r="V6720" t="str">
        <f t="shared" si="208"/>
        <v>Apr-2016</v>
      </c>
      <c r="W6720" s="4">
        <f t="shared" si="209"/>
        <v>0.20000000000000004</v>
      </c>
    </row>
    <row r="6721" spans="1:23" x14ac:dyDescent="0.3">
      <c r="A6721">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s="3">
        <v>34.944000000000003</v>
      </c>
      <c r="S6721" s="5">
        <v>3</v>
      </c>
      <c r="T6721" s="4">
        <v>0.2</v>
      </c>
      <c r="U6721" s="3">
        <v>3.0575999999999999</v>
      </c>
      <c r="V6721" t="str">
        <f t="shared" si="208"/>
        <v>Dec-2016</v>
      </c>
      <c r="W6721" s="4">
        <f t="shared" si="209"/>
        <v>8.7499999999999994E-2</v>
      </c>
    </row>
    <row r="6722" spans="1:23" x14ac:dyDescent="0.3">
      <c r="A6722">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s="5">
        <v>5</v>
      </c>
      <c r="T6722" s="4">
        <v>0</v>
      </c>
      <c r="U6722" s="3">
        <v>31.4895</v>
      </c>
      <c r="V6722" t="str">
        <f t="shared" si="208"/>
        <v>Sep-2017</v>
      </c>
      <c r="W6722" s="4">
        <f t="shared" si="209"/>
        <v>0.21000000000000002</v>
      </c>
    </row>
    <row r="6723" spans="1:23" x14ac:dyDescent="0.3">
      <c r="A672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s="3">
        <v>23.32</v>
      </c>
      <c r="S6723" s="5">
        <v>2</v>
      </c>
      <c r="T6723" s="4">
        <v>0</v>
      </c>
      <c r="U6723" s="3">
        <v>6.0632000000000001</v>
      </c>
      <c r="V6723" t="str">
        <f t="shared" ref="V6723:V6786" si="210">TEXT(D6723,"mmm-yyyy")</f>
        <v>Sep-2017</v>
      </c>
      <c r="W6723" s="4">
        <f t="shared" ref="W6723:W6786" si="211">IF(R6723=0,0,U6723/R6723)</f>
        <v>0.26</v>
      </c>
    </row>
    <row r="6724" spans="1:23" x14ac:dyDescent="0.3">
      <c r="A6724">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16.739999999999998</v>
      </c>
      <c r="S6724" s="5">
        <v>3</v>
      </c>
      <c r="T6724" s="4">
        <v>0</v>
      </c>
      <c r="U6724" s="3">
        <v>4.8545999999999996</v>
      </c>
      <c r="V6724" t="str">
        <f t="shared" si="210"/>
        <v>Sep-2017</v>
      </c>
      <c r="W6724" s="4">
        <f t="shared" si="211"/>
        <v>0.28999999999999998</v>
      </c>
    </row>
    <row r="6725" spans="1:23" x14ac:dyDescent="0.3">
      <c r="A6725">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s="3">
        <v>14.82</v>
      </c>
      <c r="S6725" s="5">
        <v>6</v>
      </c>
      <c r="T6725" s="4">
        <v>0</v>
      </c>
      <c r="U6725" s="3">
        <v>6.9653999999999998</v>
      </c>
      <c r="V6725" t="str">
        <f t="shared" si="210"/>
        <v>Sep-2017</v>
      </c>
      <c r="W6725" s="4">
        <f t="shared" si="211"/>
        <v>0.47</v>
      </c>
    </row>
    <row r="6726" spans="1:23" x14ac:dyDescent="0.3">
      <c r="A6726">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s="5">
        <v>3</v>
      </c>
      <c r="T6726" s="4">
        <v>0</v>
      </c>
      <c r="U6726" s="3">
        <v>4.8162000000000003</v>
      </c>
      <c r="V6726" t="str">
        <f t="shared" si="210"/>
        <v>Sep-2016</v>
      </c>
      <c r="W6726" s="4">
        <f t="shared" si="211"/>
        <v>0.46</v>
      </c>
    </row>
    <row r="6727" spans="1:23" x14ac:dyDescent="0.3">
      <c r="A6727">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s="3">
        <v>11.07</v>
      </c>
      <c r="S6727" s="5">
        <v>3</v>
      </c>
      <c r="T6727" s="4">
        <v>0</v>
      </c>
      <c r="U6727" s="3">
        <v>5.2028999999999996</v>
      </c>
      <c r="V6727" t="str">
        <f t="shared" si="210"/>
        <v>Sep-2016</v>
      </c>
      <c r="W6727" s="4">
        <f t="shared" si="211"/>
        <v>0.47</v>
      </c>
    </row>
    <row r="6728" spans="1:23" x14ac:dyDescent="0.3">
      <c r="A6728">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s="5">
        <v>4</v>
      </c>
      <c r="T6728" s="4">
        <v>0.2</v>
      </c>
      <c r="U6728" s="3">
        <v>7.7640000000000002</v>
      </c>
      <c r="V6728" t="str">
        <f t="shared" si="210"/>
        <v>Sep-2016</v>
      </c>
      <c r="W6728" s="4">
        <f t="shared" si="211"/>
        <v>0.375</v>
      </c>
    </row>
    <row r="6729" spans="1:23" x14ac:dyDescent="0.3">
      <c r="A6729">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s="3">
        <v>177.2</v>
      </c>
      <c r="S6729" s="5">
        <v>5</v>
      </c>
      <c r="T6729" s="4">
        <v>0</v>
      </c>
      <c r="U6729" s="3">
        <v>83.284000000000006</v>
      </c>
      <c r="V6729" t="str">
        <f t="shared" si="210"/>
        <v>Aug-2017</v>
      </c>
      <c r="W6729" s="4">
        <f t="shared" si="211"/>
        <v>0.47000000000000008</v>
      </c>
    </row>
    <row r="6730" spans="1:23" x14ac:dyDescent="0.3">
      <c r="A6730">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s="3">
        <v>50.496000000000002</v>
      </c>
      <c r="S6730" s="5">
        <v>6</v>
      </c>
      <c r="T6730" s="4">
        <v>0.2</v>
      </c>
      <c r="U6730" s="3">
        <v>8.2056000000000004</v>
      </c>
      <c r="V6730" t="str">
        <f t="shared" si="210"/>
        <v>Nov-2016</v>
      </c>
      <c r="W6730" s="4">
        <f t="shared" si="211"/>
        <v>0.16250000000000001</v>
      </c>
    </row>
    <row r="6731" spans="1:23" x14ac:dyDescent="0.3">
      <c r="A6731">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s="3">
        <v>6.1289999999999996</v>
      </c>
      <c r="S6731" s="5">
        <v>3</v>
      </c>
      <c r="T6731" s="4">
        <v>0.7</v>
      </c>
      <c r="U6731" s="3">
        <v>-4.4946000000000002</v>
      </c>
      <c r="V6731" t="str">
        <f t="shared" si="210"/>
        <v>Jun-2015</v>
      </c>
      <c r="W6731" s="4">
        <f t="shared" si="211"/>
        <v>-0.73333333333333339</v>
      </c>
    </row>
    <row r="6732" spans="1:23" x14ac:dyDescent="0.3">
      <c r="A6732">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s="5">
        <v>4</v>
      </c>
      <c r="T6732" s="4">
        <v>0.2</v>
      </c>
      <c r="U6732" s="3">
        <v>56.2744</v>
      </c>
      <c r="V6732" t="str">
        <f t="shared" si="210"/>
        <v>Jun-2015</v>
      </c>
      <c r="W6732" s="4">
        <f t="shared" si="211"/>
        <v>8.7500000000000008E-2</v>
      </c>
    </row>
    <row r="6733" spans="1:23" x14ac:dyDescent="0.3">
      <c r="A673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20.736000000000001</v>
      </c>
      <c r="S6733" s="5">
        <v>4</v>
      </c>
      <c r="T6733" s="4">
        <v>0.2</v>
      </c>
      <c r="U6733" s="3">
        <v>7.2576000000000001</v>
      </c>
      <c r="V6733" t="str">
        <f t="shared" si="210"/>
        <v>Jun-2015</v>
      </c>
      <c r="W6733" s="4">
        <f t="shared" si="211"/>
        <v>0.35</v>
      </c>
    </row>
    <row r="6734" spans="1:23" x14ac:dyDescent="0.3">
      <c r="A6734">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s="3">
        <v>177.536</v>
      </c>
      <c r="S6734" s="5">
        <v>4</v>
      </c>
      <c r="T6734" s="4">
        <v>0.2</v>
      </c>
      <c r="U6734" s="3">
        <v>62.137599999999999</v>
      </c>
      <c r="V6734" t="str">
        <f t="shared" si="210"/>
        <v>Jul-2014</v>
      </c>
      <c r="W6734" s="4">
        <f t="shared" si="211"/>
        <v>0.35</v>
      </c>
    </row>
    <row r="6735" spans="1:23" x14ac:dyDescent="0.3">
      <c r="A6735">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s="3">
        <v>32.432000000000002</v>
      </c>
      <c r="S6735" s="5">
        <v>2</v>
      </c>
      <c r="T6735" s="4">
        <v>0.2</v>
      </c>
      <c r="U6735" s="3">
        <v>3.2431999999999999</v>
      </c>
      <c r="V6735" t="str">
        <f t="shared" si="210"/>
        <v>Jul-2014</v>
      </c>
      <c r="W6735" s="4">
        <f t="shared" si="211"/>
        <v>9.9999999999999992E-2</v>
      </c>
    </row>
    <row r="6736" spans="1:23" x14ac:dyDescent="0.3">
      <c r="A6736">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s="3">
        <v>11.696</v>
      </c>
      <c r="S6736" s="5">
        <v>2</v>
      </c>
      <c r="T6736" s="4">
        <v>0.2</v>
      </c>
      <c r="U6736" s="3">
        <v>3.9474</v>
      </c>
      <c r="V6736" t="str">
        <f t="shared" si="210"/>
        <v>Dec-2015</v>
      </c>
      <c r="W6736" s="4">
        <f t="shared" si="211"/>
        <v>0.33750000000000002</v>
      </c>
    </row>
    <row r="6737" spans="1:23" x14ac:dyDescent="0.3">
      <c r="A6737">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s="5">
        <v>3</v>
      </c>
      <c r="T6737" s="4">
        <v>0</v>
      </c>
      <c r="U6737" s="3">
        <v>44.366399999999999</v>
      </c>
      <c r="V6737" t="str">
        <f t="shared" si="210"/>
        <v>Apr-2016</v>
      </c>
      <c r="W6737" s="4">
        <f t="shared" si="211"/>
        <v>0.38999999999999996</v>
      </c>
    </row>
    <row r="6738" spans="1:23" x14ac:dyDescent="0.3">
      <c r="A6738">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s="3">
        <v>579.51</v>
      </c>
      <c r="S6738" s="5">
        <v>3</v>
      </c>
      <c r="T6738" s="4">
        <v>0</v>
      </c>
      <c r="U6738" s="3">
        <v>81.131399999999999</v>
      </c>
      <c r="V6738" t="str">
        <f t="shared" si="210"/>
        <v>Apr-2016</v>
      </c>
      <c r="W6738" s="4">
        <f t="shared" si="211"/>
        <v>0.14000000000000001</v>
      </c>
    </row>
    <row r="6739" spans="1:23" x14ac:dyDescent="0.3">
      <c r="A6739">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s="3">
        <v>150.66</v>
      </c>
      <c r="S6739" s="5">
        <v>9</v>
      </c>
      <c r="T6739" s="4">
        <v>0</v>
      </c>
      <c r="U6739" s="3">
        <v>6.0263999999999998</v>
      </c>
      <c r="V6739" t="str">
        <f t="shared" si="210"/>
        <v>Apr-2016</v>
      </c>
      <c r="W6739" s="4">
        <f t="shared" si="211"/>
        <v>0.04</v>
      </c>
    </row>
    <row r="6740" spans="1:23" x14ac:dyDescent="0.3">
      <c r="A6740">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48.031999999999996</v>
      </c>
      <c r="S6740" s="5">
        <v>4</v>
      </c>
      <c r="T6740" s="4">
        <v>0.2</v>
      </c>
      <c r="U6740" s="3">
        <v>15.6104</v>
      </c>
      <c r="V6740" t="str">
        <f t="shared" si="210"/>
        <v>Apr-2016</v>
      </c>
      <c r="W6740" s="4">
        <f t="shared" si="211"/>
        <v>0.32500000000000001</v>
      </c>
    </row>
    <row r="6741" spans="1:23" x14ac:dyDescent="0.3">
      <c r="A6741">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s="3">
        <v>102.624</v>
      </c>
      <c r="S6741" s="5">
        <v>3</v>
      </c>
      <c r="T6741" s="4">
        <v>0.2</v>
      </c>
      <c r="U6741" s="3">
        <v>7.6967999999999996</v>
      </c>
      <c r="V6741" t="str">
        <f t="shared" si="210"/>
        <v>May-2014</v>
      </c>
      <c r="W6741" s="4">
        <f t="shared" si="211"/>
        <v>7.4999999999999997E-2</v>
      </c>
    </row>
    <row r="6742" spans="1:23" x14ac:dyDescent="0.3">
      <c r="A6742">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s="5">
        <v>2</v>
      </c>
      <c r="T6742" s="4">
        <v>0.3</v>
      </c>
      <c r="U6742" s="3">
        <v>-5.1395999999999997</v>
      </c>
      <c r="V6742" t="str">
        <f t="shared" si="210"/>
        <v>May-2014</v>
      </c>
      <c r="W6742" s="4">
        <f t="shared" si="211"/>
        <v>-1.4285714285714285E-2</v>
      </c>
    </row>
    <row r="6743" spans="1:23" x14ac:dyDescent="0.3">
      <c r="A674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13.391999999999999</v>
      </c>
      <c r="S6743" s="5">
        <v>3</v>
      </c>
      <c r="T6743" s="4">
        <v>0.2</v>
      </c>
      <c r="U6743" s="3">
        <v>3.1806000000000001</v>
      </c>
      <c r="V6743" t="str">
        <f t="shared" si="210"/>
        <v>May-2014</v>
      </c>
      <c r="W6743" s="4">
        <f t="shared" si="211"/>
        <v>0.23750000000000002</v>
      </c>
    </row>
    <row r="6744" spans="1:23" x14ac:dyDescent="0.3">
      <c r="A6744">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v>
      </c>
      <c r="S6744" s="5">
        <v>3</v>
      </c>
      <c r="T6744" s="4">
        <v>0.2</v>
      </c>
      <c r="U6744" s="3">
        <v>-13.7403</v>
      </c>
      <c r="V6744" t="str">
        <f t="shared" si="210"/>
        <v>Jul-2017</v>
      </c>
      <c r="W6744" s="4">
        <f t="shared" si="211"/>
        <v>-0.1125</v>
      </c>
    </row>
    <row r="6745" spans="1:23" x14ac:dyDescent="0.3">
      <c r="A6745">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s="5">
        <v>6</v>
      </c>
      <c r="T6745" s="4">
        <v>0</v>
      </c>
      <c r="U6745" s="3">
        <v>16.146000000000001</v>
      </c>
      <c r="V6745" t="str">
        <f t="shared" si="210"/>
        <v>Feb-2015</v>
      </c>
      <c r="W6745" s="4">
        <f t="shared" si="211"/>
        <v>0.45</v>
      </c>
    </row>
    <row r="6746" spans="1:23" x14ac:dyDescent="0.3">
      <c r="A6746">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s="5">
        <v>6</v>
      </c>
      <c r="T6746" s="4">
        <v>0.2</v>
      </c>
      <c r="U6746" s="3">
        <v>107.9892</v>
      </c>
      <c r="V6746" t="str">
        <f t="shared" si="210"/>
        <v>Jun-2017</v>
      </c>
      <c r="W6746" s="4">
        <f t="shared" si="211"/>
        <v>0.22500000000000001</v>
      </c>
    </row>
    <row r="6747" spans="1:23" x14ac:dyDescent="0.3">
      <c r="A6747">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s="5">
        <v>5</v>
      </c>
      <c r="T6747" s="4">
        <v>0.2</v>
      </c>
      <c r="U6747" s="3">
        <v>1.794</v>
      </c>
      <c r="V6747" t="str">
        <f t="shared" si="210"/>
        <v>Jun-2017</v>
      </c>
      <c r="W6747" s="4">
        <f t="shared" si="211"/>
        <v>7.4999999999999997E-2</v>
      </c>
    </row>
    <row r="6748" spans="1:23" x14ac:dyDescent="0.3">
      <c r="A6748">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s="3">
        <v>629.95000000000005</v>
      </c>
      <c r="S6748" s="5">
        <v>5</v>
      </c>
      <c r="T6748" s="4">
        <v>0</v>
      </c>
      <c r="U6748" s="3">
        <v>163.78700000000001</v>
      </c>
      <c r="V6748" t="str">
        <f t="shared" si="210"/>
        <v>Nov-2017</v>
      </c>
      <c r="W6748" s="4">
        <f t="shared" si="211"/>
        <v>0.26</v>
      </c>
    </row>
    <row r="6749" spans="1:23" x14ac:dyDescent="0.3">
      <c r="A6749">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v>
      </c>
      <c r="S6749" s="5">
        <v>1</v>
      </c>
      <c r="T6749" s="4">
        <v>0.2</v>
      </c>
      <c r="U6749" s="3">
        <v>5.0462999999999996</v>
      </c>
      <c r="V6749" t="str">
        <f t="shared" si="210"/>
        <v>Dec-2017</v>
      </c>
      <c r="W6749" s="4">
        <f t="shared" si="211"/>
        <v>0.33749999999999997</v>
      </c>
    </row>
    <row r="6750" spans="1:23" x14ac:dyDescent="0.3">
      <c r="A6750">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s="3">
        <v>17.940000000000001</v>
      </c>
      <c r="S6750" s="5">
        <v>3</v>
      </c>
      <c r="T6750" s="4">
        <v>0</v>
      </c>
      <c r="U6750" s="3">
        <v>8.0730000000000004</v>
      </c>
      <c r="V6750" t="str">
        <f t="shared" si="210"/>
        <v>Dec-2017</v>
      </c>
      <c r="W6750" s="4">
        <f t="shared" si="211"/>
        <v>0.45</v>
      </c>
    </row>
    <row r="6751" spans="1:23" x14ac:dyDescent="0.3">
      <c r="A6751">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s="3">
        <v>116.98</v>
      </c>
      <c r="S6751" s="5">
        <v>2</v>
      </c>
      <c r="T6751" s="4">
        <v>0</v>
      </c>
      <c r="U6751" s="3">
        <v>29.245000000000001</v>
      </c>
      <c r="V6751" t="str">
        <f t="shared" si="210"/>
        <v>Dec-2017</v>
      </c>
      <c r="W6751" s="4">
        <f t="shared" si="211"/>
        <v>0.25</v>
      </c>
    </row>
    <row r="6752" spans="1:23" x14ac:dyDescent="0.3">
      <c r="A6752">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s="3">
        <v>121.96</v>
      </c>
      <c r="S6752" s="5">
        <v>2</v>
      </c>
      <c r="T6752" s="4">
        <v>0</v>
      </c>
      <c r="U6752" s="3">
        <v>20.7332</v>
      </c>
      <c r="V6752" t="str">
        <f t="shared" si="210"/>
        <v>Jun-2016</v>
      </c>
      <c r="W6752" s="4">
        <f t="shared" si="211"/>
        <v>0.17</v>
      </c>
    </row>
    <row r="6753" spans="1:23" x14ac:dyDescent="0.3">
      <c r="A675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s="3">
        <v>8.74</v>
      </c>
      <c r="S6753" s="5">
        <v>2</v>
      </c>
      <c r="T6753" s="4">
        <v>0</v>
      </c>
      <c r="U6753" s="3">
        <v>2.2724000000000002</v>
      </c>
      <c r="V6753" t="str">
        <f t="shared" si="210"/>
        <v>Jun-2016</v>
      </c>
      <c r="W6753" s="4">
        <f t="shared" si="211"/>
        <v>0.26</v>
      </c>
    </row>
    <row r="6754" spans="1:23" x14ac:dyDescent="0.3">
      <c r="A6754">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s="3">
        <v>61.96</v>
      </c>
      <c r="S6754" s="5">
        <v>2</v>
      </c>
      <c r="T6754" s="4">
        <v>0</v>
      </c>
      <c r="U6754" s="3">
        <v>27.882000000000001</v>
      </c>
      <c r="V6754" t="str">
        <f t="shared" si="210"/>
        <v>Jun-2016</v>
      </c>
      <c r="W6754" s="4">
        <f t="shared" si="211"/>
        <v>0.45</v>
      </c>
    </row>
    <row r="6755" spans="1:23" x14ac:dyDescent="0.3">
      <c r="A6755">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s="3">
        <v>7.96</v>
      </c>
      <c r="S6755" s="5">
        <v>2</v>
      </c>
      <c r="T6755" s="4">
        <v>0</v>
      </c>
      <c r="U6755" s="3">
        <v>3.7412000000000001</v>
      </c>
      <c r="V6755" t="str">
        <f t="shared" si="210"/>
        <v>Jun-2016</v>
      </c>
      <c r="W6755" s="4">
        <f t="shared" si="211"/>
        <v>0.47000000000000003</v>
      </c>
    </row>
    <row r="6756" spans="1:23" x14ac:dyDescent="0.3">
      <c r="A6756">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s="3">
        <v>275.24</v>
      </c>
      <c r="S6756" s="5">
        <v>4</v>
      </c>
      <c r="T6756" s="4">
        <v>0</v>
      </c>
      <c r="U6756" s="3">
        <v>121.1056</v>
      </c>
      <c r="V6756" t="str">
        <f t="shared" si="210"/>
        <v>Jun-2016</v>
      </c>
      <c r="W6756" s="4">
        <f t="shared" si="211"/>
        <v>0.43999999999999995</v>
      </c>
    </row>
    <row r="6757" spans="1:23" x14ac:dyDescent="0.3">
      <c r="A6757">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s="3">
        <v>47.4</v>
      </c>
      <c r="S6757" s="5">
        <v>5</v>
      </c>
      <c r="T6757" s="4">
        <v>0</v>
      </c>
      <c r="U6757" s="3">
        <v>18.96</v>
      </c>
      <c r="V6757" t="str">
        <f t="shared" si="210"/>
        <v>Sep-2017</v>
      </c>
      <c r="W6757" s="4">
        <f t="shared" si="211"/>
        <v>0.4</v>
      </c>
    </row>
    <row r="6758" spans="1:23" x14ac:dyDescent="0.3">
      <c r="A6758">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s="3">
        <v>512.96</v>
      </c>
      <c r="S6758" s="5">
        <v>4</v>
      </c>
      <c r="T6758" s="4">
        <v>0</v>
      </c>
      <c r="U6758" s="3">
        <v>143.62880000000001</v>
      </c>
      <c r="V6758" t="str">
        <f t="shared" si="210"/>
        <v>Sep-2017</v>
      </c>
      <c r="W6758" s="4">
        <f t="shared" si="211"/>
        <v>0.28000000000000003</v>
      </c>
    </row>
    <row r="6759" spans="1:23" x14ac:dyDescent="0.3">
      <c r="A6759">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s="3">
        <v>395.94</v>
      </c>
      <c r="S6759" s="5">
        <v>6</v>
      </c>
      <c r="T6759" s="4">
        <v>0</v>
      </c>
      <c r="U6759" s="3">
        <v>102.9444</v>
      </c>
      <c r="V6759" t="str">
        <f t="shared" si="210"/>
        <v>Sep-2017</v>
      </c>
      <c r="W6759" s="4">
        <f t="shared" si="211"/>
        <v>0.26</v>
      </c>
    </row>
    <row r="6760" spans="1:23" x14ac:dyDescent="0.3">
      <c r="A6760">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s="3">
        <v>81.96</v>
      </c>
      <c r="S6760" s="5">
        <v>2</v>
      </c>
      <c r="T6760" s="4">
        <v>0</v>
      </c>
      <c r="U6760" s="3">
        <v>0</v>
      </c>
      <c r="V6760" t="str">
        <f t="shared" si="210"/>
        <v>Sep-2017</v>
      </c>
      <c r="W6760" s="4">
        <f t="shared" si="211"/>
        <v>0</v>
      </c>
    </row>
    <row r="6761" spans="1:23" x14ac:dyDescent="0.3">
      <c r="A6761">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s="3">
        <v>32.776000000000003</v>
      </c>
      <c r="S6761" s="5">
        <v>1</v>
      </c>
      <c r="T6761" s="4">
        <v>0.2</v>
      </c>
      <c r="U6761" s="3">
        <v>2.4582000000000002</v>
      </c>
      <c r="V6761" t="str">
        <f t="shared" si="210"/>
        <v>Dec-2017</v>
      </c>
      <c r="W6761" s="4">
        <f t="shared" si="211"/>
        <v>7.4999999999999997E-2</v>
      </c>
    </row>
    <row r="6762" spans="1:23" x14ac:dyDescent="0.3">
      <c r="A6762">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s="5">
        <v>3</v>
      </c>
      <c r="T6762" s="4">
        <v>0</v>
      </c>
      <c r="U6762" s="3">
        <v>0</v>
      </c>
      <c r="V6762" t="str">
        <f t="shared" si="210"/>
        <v>Jun-2017</v>
      </c>
      <c r="W6762" s="4">
        <f t="shared" si="211"/>
        <v>0</v>
      </c>
    </row>
    <row r="6763" spans="1:23" x14ac:dyDescent="0.3">
      <c r="A676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s="3">
        <v>253.76400000000001</v>
      </c>
      <c r="S6763" s="5">
        <v>2</v>
      </c>
      <c r="T6763" s="4">
        <v>0.1</v>
      </c>
      <c r="U6763" s="3">
        <v>31.015599999999999</v>
      </c>
      <c r="V6763" t="str">
        <f t="shared" si="210"/>
        <v>Jul-2016</v>
      </c>
      <c r="W6763" s="4">
        <f t="shared" si="211"/>
        <v>0.12222222222222222</v>
      </c>
    </row>
    <row r="6764" spans="1:23" x14ac:dyDescent="0.3">
      <c r="A6764">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s="5">
        <v>5</v>
      </c>
      <c r="T6764" s="4">
        <v>0.2</v>
      </c>
      <c r="U6764" s="3">
        <v>9.8684999999999992</v>
      </c>
      <c r="V6764" t="str">
        <f t="shared" si="210"/>
        <v>Sep-2016</v>
      </c>
      <c r="W6764" s="4">
        <f t="shared" si="211"/>
        <v>0.33749999999999997</v>
      </c>
    </row>
    <row r="6765" spans="1:23" x14ac:dyDescent="0.3">
      <c r="A6765">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s="5">
        <v>2</v>
      </c>
      <c r="T6765" s="4">
        <v>0.2</v>
      </c>
      <c r="U6765" s="3">
        <v>-8.3523999999999994</v>
      </c>
      <c r="V6765" t="str">
        <f t="shared" si="210"/>
        <v>Sep-2016</v>
      </c>
      <c r="W6765" s="4">
        <f t="shared" si="211"/>
        <v>-0.23749999999999999</v>
      </c>
    </row>
    <row r="6766" spans="1:23" x14ac:dyDescent="0.3">
      <c r="A6766">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s="3">
        <v>1362.9</v>
      </c>
      <c r="S6766" s="5">
        <v>3</v>
      </c>
      <c r="T6766" s="4">
        <v>0.3</v>
      </c>
      <c r="U6766" s="3">
        <v>-19.47</v>
      </c>
      <c r="V6766" t="str">
        <f t="shared" si="210"/>
        <v>Sep-2016</v>
      </c>
      <c r="W6766" s="4">
        <f t="shared" si="211"/>
        <v>-1.4285714285714284E-2</v>
      </c>
    </row>
    <row r="6767" spans="1:23" x14ac:dyDescent="0.3">
      <c r="A6767">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s="3">
        <v>317.05799999999999</v>
      </c>
      <c r="S6767" s="5">
        <v>3</v>
      </c>
      <c r="T6767" s="4">
        <v>0.3</v>
      </c>
      <c r="U6767" s="3">
        <v>-18.117599999999999</v>
      </c>
      <c r="V6767" t="str">
        <f t="shared" si="210"/>
        <v>Apr-2017</v>
      </c>
      <c r="W6767" s="4">
        <f t="shared" si="211"/>
        <v>-5.7142857142857141E-2</v>
      </c>
    </row>
    <row r="6768" spans="1:23" x14ac:dyDescent="0.3">
      <c r="A6768">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s="3">
        <v>15.76</v>
      </c>
      <c r="S6768" s="5">
        <v>2</v>
      </c>
      <c r="T6768" s="4">
        <v>0.2</v>
      </c>
      <c r="U6768" s="3">
        <v>3.5459999999999998</v>
      </c>
      <c r="V6768" t="str">
        <f t="shared" si="210"/>
        <v>Apr-2017</v>
      </c>
      <c r="W6768" s="4">
        <f t="shared" si="211"/>
        <v>0.22499999999999998</v>
      </c>
    </row>
    <row r="6769" spans="1:23" x14ac:dyDescent="0.3">
      <c r="A6769">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s="3">
        <v>14.56</v>
      </c>
      <c r="S6769" s="5">
        <v>5</v>
      </c>
      <c r="T6769" s="4">
        <v>0.6</v>
      </c>
      <c r="U6769" s="3">
        <v>-6.1879999999999997</v>
      </c>
      <c r="V6769" t="str">
        <f t="shared" si="210"/>
        <v>Apr-2017</v>
      </c>
      <c r="W6769" s="4">
        <f t="shared" si="211"/>
        <v>-0.42499999999999999</v>
      </c>
    </row>
    <row r="6770" spans="1:23" x14ac:dyDescent="0.3">
      <c r="A6770">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s="3">
        <v>196.21</v>
      </c>
      <c r="S6770" s="5">
        <v>7</v>
      </c>
      <c r="T6770" s="4">
        <v>0</v>
      </c>
      <c r="U6770" s="3">
        <v>98.105000000000004</v>
      </c>
      <c r="V6770" t="str">
        <f t="shared" si="210"/>
        <v>Aug-2014</v>
      </c>
      <c r="W6770" s="4">
        <f t="shared" si="211"/>
        <v>0.5</v>
      </c>
    </row>
    <row r="6771" spans="1:23" x14ac:dyDescent="0.3">
      <c r="A6771">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s="3">
        <v>35.4</v>
      </c>
      <c r="S6771" s="5">
        <v>5</v>
      </c>
      <c r="T6771" s="4">
        <v>0</v>
      </c>
      <c r="U6771" s="3">
        <v>13.452</v>
      </c>
      <c r="V6771" t="str">
        <f t="shared" si="210"/>
        <v>Sep-2017</v>
      </c>
      <c r="W6771" s="4">
        <f t="shared" si="211"/>
        <v>0.38</v>
      </c>
    </row>
    <row r="6772" spans="1:23" x14ac:dyDescent="0.3">
      <c r="A6772">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s="3">
        <v>419.4</v>
      </c>
      <c r="S6772" s="5">
        <v>5</v>
      </c>
      <c r="T6772" s="4">
        <v>0.2</v>
      </c>
      <c r="U6772" s="3">
        <v>146.79</v>
      </c>
      <c r="V6772" t="str">
        <f t="shared" si="210"/>
        <v>Dec-2017</v>
      </c>
      <c r="W6772" s="4">
        <f t="shared" si="211"/>
        <v>0.35</v>
      </c>
    </row>
    <row r="6773" spans="1:23" x14ac:dyDescent="0.3">
      <c r="A677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s="3">
        <v>13.005000000000001</v>
      </c>
      <c r="S6773" s="5">
        <v>3</v>
      </c>
      <c r="T6773" s="4">
        <v>0.7</v>
      </c>
      <c r="U6773" s="3">
        <v>-9.9704999999999995</v>
      </c>
      <c r="V6773" t="str">
        <f t="shared" si="210"/>
        <v>Dec-2017</v>
      </c>
      <c r="W6773" s="4">
        <f t="shared" si="211"/>
        <v>-0.76666666666666661</v>
      </c>
    </row>
    <row r="6774" spans="1:23" x14ac:dyDescent="0.3">
      <c r="A6774">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7.7119999999999997</v>
      </c>
      <c r="S6774" s="5">
        <v>2</v>
      </c>
      <c r="T6774" s="4">
        <v>0.2</v>
      </c>
      <c r="U6774" s="3">
        <v>2.7955999999999999</v>
      </c>
      <c r="V6774" t="str">
        <f t="shared" si="210"/>
        <v>Nov-2016</v>
      </c>
      <c r="W6774" s="4">
        <f t="shared" si="211"/>
        <v>0.36249999999999999</v>
      </c>
    </row>
    <row r="6775" spans="1:23" x14ac:dyDescent="0.3">
      <c r="A6775">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s="3">
        <v>4.1760000000000002</v>
      </c>
      <c r="S6775" s="5">
        <v>1</v>
      </c>
      <c r="T6775" s="4">
        <v>0.2</v>
      </c>
      <c r="U6775" s="3">
        <v>1.3049999999999999</v>
      </c>
      <c r="V6775" t="str">
        <f t="shared" si="210"/>
        <v>Nov-2016</v>
      </c>
      <c r="W6775" s="4">
        <f t="shared" si="211"/>
        <v>0.3125</v>
      </c>
    </row>
    <row r="6776" spans="1:23" x14ac:dyDescent="0.3">
      <c r="A6776">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s="3">
        <v>38.880000000000003</v>
      </c>
      <c r="S6776" s="5">
        <v>6</v>
      </c>
      <c r="T6776" s="4">
        <v>0</v>
      </c>
      <c r="U6776" s="3">
        <v>18.662400000000002</v>
      </c>
      <c r="V6776" t="str">
        <f t="shared" si="210"/>
        <v>Nov-2016</v>
      </c>
      <c r="W6776" s="4">
        <f t="shared" si="211"/>
        <v>0.48000000000000004</v>
      </c>
    </row>
    <row r="6777" spans="1:23" x14ac:dyDescent="0.3">
      <c r="A6777">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s="5">
        <v>4</v>
      </c>
      <c r="T6777" s="4">
        <v>0</v>
      </c>
      <c r="U6777" s="3">
        <v>8.1143999999999998</v>
      </c>
      <c r="V6777" t="str">
        <f t="shared" si="210"/>
        <v>Apr-2015</v>
      </c>
      <c r="W6777" s="4">
        <f t="shared" si="211"/>
        <v>0.45999999999999996</v>
      </c>
    </row>
    <row r="6778" spans="1:23" x14ac:dyDescent="0.3">
      <c r="A6778">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s="3">
        <v>93.456000000000003</v>
      </c>
      <c r="S6778" s="5">
        <v>3</v>
      </c>
      <c r="T6778" s="4">
        <v>0.2</v>
      </c>
      <c r="U6778" s="3">
        <v>-17.523</v>
      </c>
      <c r="V6778" t="str">
        <f t="shared" si="210"/>
        <v>Sep-2016</v>
      </c>
      <c r="W6778" s="4">
        <f t="shared" si="211"/>
        <v>-0.1875</v>
      </c>
    </row>
    <row r="6779" spans="1:23" x14ac:dyDescent="0.3">
      <c r="A6779">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s="3">
        <v>449.91</v>
      </c>
      <c r="S6779" s="5">
        <v>9</v>
      </c>
      <c r="T6779" s="4">
        <v>0</v>
      </c>
      <c r="U6779" s="3">
        <v>157.46850000000001</v>
      </c>
      <c r="V6779" t="str">
        <f t="shared" si="210"/>
        <v>Feb-2017</v>
      </c>
      <c r="W6779" s="4">
        <f t="shared" si="211"/>
        <v>0.35</v>
      </c>
    </row>
    <row r="6780" spans="1:23" x14ac:dyDescent="0.3">
      <c r="A6780">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s="5">
        <v>3</v>
      </c>
      <c r="T6780" s="4">
        <v>0</v>
      </c>
      <c r="U6780" s="3">
        <v>31.044599999999999</v>
      </c>
      <c r="V6780" t="str">
        <f t="shared" si="210"/>
        <v>Sep-2016</v>
      </c>
      <c r="W6780" s="4">
        <f t="shared" si="211"/>
        <v>0.09</v>
      </c>
    </row>
    <row r="6781" spans="1:23" x14ac:dyDescent="0.3">
      <c r="A6781">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s="5">
        <v>2</v>
      </c>
      <c r="T6781" s="4">
        <v>0</v>
      </c>
      <c r="U6781" s="3">
        <v>4.2804000000000002</v>
      </c>
      <c r="V6781" t="str">
        <f t="shared" si="210"/>
        <v>Sep-2016</v>
      </c>
      <c r="W6781" s="4">
        <f t="shared" si="211"/>
        <v>0.29000000000000004</v>
      </c>
    </row>
    <row r="6782" spans="1:23" x14ac:dyDescent="0.3">
      <c r="A6782">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s="5">
        <v>2</v>
      </c>
      <c r="T6782" s="4">
        <v>0</v>
      </c>
      <c r="U6782" s="3">
        <v>5.8696000000000002</v>
      </c>
      <c r="V6782" t="str">
        <f t="shared" si="210"/>
        <v>Sep-2016</v>
      </c>
      <c r="W6782" s="4">
        <f t="shared" si="211"/>
        <v>0.46</v>
      </c>
    </row>
    <row r="6783" spans="1:23" x14ac:dyDescent="0.3">
      <c r="A678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s="5">
        <v>8</v>
      </c>
      <c r="T6783" s="4">
        <v>0</v>
      </c>
      <c r="U6783" s="3">
        <v>27.485600000000002</v>
      </c>
      <c r="V6783" t="str">
        <f t="shared" si="210"/>
        <v>Sep-2016</v>
      </c>
      <c r="W6783" s="4">
        <f t="shared" si="211"/>
        <v>0.47000000000000003</v>
      </c>
    </row>
    <row r="6784" spans="1:23" x14ac:dyDescent="0.3">
      <c r="A6784">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v>
      </c>
      <c r="S6784" s="5">
        <v>4</v>
      </c>
      <c r="T6784" s="4">
        <v>0.2</v>
      </c>
      <c r="U6784" s="3">
        <v>3.0144000000000002</v>
      </c>
      <c r="V6784" t="str">
        <f t="shared" si="210"/>
        <v>Jul-2017</v>
      </c>
      <c r="W6784" s="4">
        <f t="shared" si="211"/>
        <v>0.15000000000000002</v>
      </c>
    </row>
    <row r="6785" spans="1:23" x14ac:dyDescent="0.3">
      <c r="A6785">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s="3">
        <v>37.752000000000002</v>
      </c>
      <c r="S6785" s="5">
        <v>3</v>
      </c>
      <c r="T6785" s="4">
        <v>0.2</v>
      </c>
      <c r="U6785" s="3">
        <v>4.2470999999999997</v>
      </c>
      <c r="V6785" t="str">
        <f t="shared" si="210"/>
        <v>Jul-2017</v>
      </c>
      <c r="W6785" s="4">
        <f t="shared" si="211"/>
        <v>0.11249999999999999</v>
      </c>
    </row>
    <row r="6786" spans="1:23" x14ac:dyDescent="0.3">
      <c r="A6786">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s="3">
        <v>138.58799999999999</v>
      </c>
      <c r="S6786" s="5">
        <v>1</v>
      </c>
      <c r="T6786" s="4">
        <v>0.4</v>
      </c>
      <c r="U6786" s="3">
        <v>-34.646999999999998</v>
      </c>
      <c r="V6786" t="str">
        <f t="shared" si="210"/>
        <v>Jul-2017</v>
      </c>
      <c r="W6786" s="4">
        <f t="shared" si="211"/>
        <v>-0.25</v>
      </c>
    </row>
    <row r="6787" spans="1:23" x14ac:dyDescent="0.3">
      <c r="A6787">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v>
      </c>
      <c r="S6787" s="5">
        <v>5</v>
      </c>
      <c r="T6787" s="4">
        <v>0.2</v>
      </c>
      <c r="U6787" s="3">
        <v>-25.992000000000001</v>
      </c>
      <c r="V6787" t="str">
        <f t="shared" ref="V6787:V6850" si="212">TEXT(D6787,"mmm-yyyy")</f>
        <v>Jul-2017</v>
      </c>
      <c r="W6787" s="4">
        <f t="shared" ref="W6787:W6850" si="213">IF(R6787=0,0,U6787/R6787)</f>
        <v>-9.9999999999999992E-2</v>
      </c>
    </row>
    <row r="6788" spans="1:23" x14ac:dyDescent="0.3">
      <c r="A6788">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20.736000000000001</v>
      </c>
      <c r="S6788" s="5">
        <v>4</v>
      </c>
      <c r="T6788" s="4">
        <v>0.2</v>
      </c>
      <c r="U6788" s="3">
        <v>7.2576000000000001</v>
      </c>
      <c r="V6788" t="str">
        <f t="shared" si="212"/>
        <v>Jul-2017</v>
      </c>
      <c r="W6788" s="4">
        <f t="shared" si="213"/>
        <v>0.35</v>
      </c>
    </row>
    <row r="6789" spans="1:23" x14ac:dyDescent="0.3">
      <c r="A6789">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s="5">
        <v>3</v>
      </c>
      <c r="T6789" s="4">
        <v>0</v>
      </c>
      <c r="U6789" s="3">
        <v>12.993</v>
      </c>
      <c r="V6789" t="str">
        <f t="shared" si="212"/>
        <v>Sep-2015</v>
      </c>
      <c r="W6789" s="4">
        <f t="shared" si="213"/>
        <v>9.9999999999999992E-2</v>
      </c>
    </row>
    <row r="6790" spans="1:23" x14ac:dyDescent="0.3">
      <c r="A6790">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s="5">
        <v>7</v>
      </c>
      <c r="T6790" s="4">
        <v>0</v>
      </c>
      <c r="U6790" s="3">
        <v>31.468499999999999</v>
      </c>
      <c r="V6790" t="str">
        <f t="shared" si="212"/>
        <v>Sep-2015</v>
      </c>
      <c r="W6790" s="4">
        <f t="shared" si="213"/>
        <v>0.44999999999999996</v>
      </c>
    </row>
    <row r="6791" spans="1:23" x14ac:dyDescent="0.3">
      <c r="A6791">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s="5">
        <v>4</v>
      </c>
      <c r="T6791" s="4">
        <v>0.2</v>
      </c>
      <c r="U6791" s="3">
        <v>12.314399999999999</v>
      </c>
      <c r="V6791" t="str">
        <f t="shared" si="212"/>
        <v>Sep-2015</v>
      </c>
      <c r="W6791" s="4">
        <f t="shared" si="213"/>
        <v>8.7499999999999994E-2</v>
      </c>
    </row>
    <row r="6792" spans="1:23" x14ac:dyDescent="0.3">
      <c r="A6792">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s="3">
        <v>8.32</v>
      </c>
      <c r="S6792" s="5">
        <v>5</v>
      </c>
      <c r="T6792" s="4">
        <v>0.2</v>
      </c>
      <c r="U6792" s="3">
        <v>2.8079999999999998</v>
      </c>
      <c r="V6792" t="str">
        <f t="shared" si="212"/>
        <v>Nov-2016</v>
      </c>
      <c r="W6792" s="4">
        <f t="shared" si="213"/>
        <v>0.33749999999999997</v>
      </c>
    </row>
    <row r="6793" spans="1:23" x14ac:dyDescent="0.3">
      <c r="A679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s="3">
        <v>9.98</v>
      </c>
      <c r="S6793" s="5">
        <v>1</v>
      </c>
      <c r="T6793" s="4">
        <v>0</v>
      </c>
      <c r="U6793" s="3">
        <v>2.7944</v>
      </c>
      <c r="V6793" t="str">
        <f t="shared" si="212"/>
        <v>Nov-2016</v>
      </c>
      <c r="W6793" s="4">
        <f t="shared" si="213"/>
        <v>0.27999999999999997</v>
      </c>
    </row>
    <row r="6794" spans="1:23" x14ac:dyDescent="0.3">
      <c r="A6794">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s="5">
        <v>3</v>
      </c>
      <c r="T6794" s="4">
        <v>0</v>
      </c>
      <c r="U6794" s="3">
        <v>30.211200000000002</v>
      </c>
      <c r="V6794" t="str">
        <f t="shared" si="212"/>
        <v>Aug-2014</v>
      </c>
      <c r="W6794" s="4">
        <f t="shared" si="213"/>
        <v>0.48000000000000004</v>
      </c>
    </row>
    <row r="6795" spans="1:23" x14ac:dyDescent="0.3">
      <c r="A6795">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s="5">
        <v>2</v>
      </c>
      <c r="T6795" s="4">
        <v>0.2</v>
      </c>
      <c r="U6795" s="3">
        <v>1.6115999999999999</v>
      </c>
      <c r="V6795" t="str">
        <f t="shared" si="212"/>
        <v>Nov-2015</v>
      </c>
      <c r="W6795" s="4">
        <f t="shared" si="213"/>
        <v>7.4999999999999997E-2</v>
      </c>
    </row>
    <row r="6796" spans="1:23" x14ac:dyDescent="0.3">
      <c r="A6796">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s="5">
        <v>3</v>
      </c>
      <c r="T6796" s="4">
        <v>0.2</v>
      </c>
      <c r="U6796" s="3">
        <v>26.997299999999999</v>
      </c>
      <c r="V6796" t="str">
        <f t="shared" si="212"/>
        <v>Nov-2015</v>
      </c>
      <c r="W6796" s="4">
        <f t="shared" si="213"/>
        <v>0.1125</v>
      </c>
    </row>
    <row r="6797" spans="1:23" x14ac:dyDescent="0.3">
      <c r="A6797">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s="3">
        <v>34.503999999999998</v>
      </c>
      <c r="S6797" s="5">
        <v>2</v>
      </c>
      <c r="T6797" s="4">
        <v>0.6</v>
      </c>
      <c r="U6797" s="3">
        <v>-15.5268</v>
      </c>
      <c r="V6797" t="str">
        <f t="shared" si="212"/>
        <v>Nov-2015</v>
      </c>
      <c r="W6797" s="4">
        <f t="shared" si="213"/>
        <v>-0.45</v>
      </c>
    </row>
    <row r="6798" spans="1:23" x14ac:dyDescent="0.3">
      <c r="A6798">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s="5">
        <v>2</v>
      </c>
      <c r="T6798" s="4">
        <v>0.6</v>
      </c>
      <c r="U6798" s="3">
        <v>-16.585799999999999</v>
      </c>
      <c r="V6798" t="str">
        <f t="shared" si="212"/>
        <v>Aug-2015</v>
      </c>
      <c r="W6798" s="4">
        <f t="shared" si="213"/>
        <v>-0.82499999999999996</v>
      </c>
    </row>
    <row r="6799" spans="1:23" x14ac:dyDescent="0.3">
      <c r="A6799">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3.798</v>
      </c>
      <c r="S6799" s="5">
        <v>1</v>
      </c>
      <c r="T6799" s="4">
        <v>0.8</v>
      </c>
      <c r="U6799" s="3">
        <v>-6.0768000000000004</v>
      </c>
      <c r="V6799" t="str">
        <f t="shared" si="212"/>
        <v>Aug-2015</v>
      </c>
      <c r="W6799" s="4">
        <f t="shared" si="213"/>
        <v>-1.6</v>
      </c>
    </row>
    <row r="6800" spans="1:23" x14ac:dyDescent="0.3">
      <c r="A6800">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s="3">
        <v>7.88</v>
      </c>
      <c r="S6800" s="5">
        <v>5</v>
      </c>
      <c r="T6800" s="4">
        <v>0.6</v>
      </c>
      <c r="U6800" s="3">
        <v>-3.94</v>
      </c>
      <c r="V6800" t="str">
        <f t="shared" si="212"/>
        <v>Aug-2015</v>
      </c>
      <c r="W6800" s="4">
        <f t="shared" si="213"/>
        <v>-0.5</v>
      </c>
    </row>
    <row r="6801" spans="1:23" x14ac:dyDescent="0.3">
      <c r="A6801">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s="5">
        <v>1</v>
      </c>
      <c r="T6801" s="4">
        <v>0.5</v>
      </c>
      <c r="U6801" s="3">
        <v>-24.102599999999999</v>
      </c>
      <c r="V6801" t="str">
        <f t="shared" si="212"/>
        <v>Jan-2017</v>
      </c>
      <c r="W6801" s="4">
        <f t="shared" si="213"/>
        <v>-0.67999999999999994</v>
      </c>
    </row>
    <row r="6802" spans="1:23" x14ac:dyDescent="0.3">
      <c r="A6802">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s="3">
        <v>269.97000000000003</v>
      </c>
      <c r="S6802" s="5">
        <v>2</v>
      </c>
      <c r="T6802" s="4">
        <v>0.7</v>
      </c>
      <c r="U6802" s="3">
        <v>-386.95699999999999</v>
      </c>
      <c r="V6802" t="str">
        <f t="shared" si="212"/>
        <v>Jan-2017</v>
      </c>
      <c r="W6802" s="4">
        <f t="shared" si="213"/>
        <v>-1.4333333333333331</v>
      </c>
    </row>
    <row r="6803" spans="1:23" x14ac:dyDescent="0.3">
      <c r="A680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v>
      </c>
      <c r="S6803" s="5">
        <v>3</v>
      </c>
      <c r="T6803" s="4">
        <v>0.2</v>
      </c>
      <c r="U6803" s="3">
        <v>-7.8959999999999999</v>
      </c>
      <c r="V6803" t="str">
        <f t="shared" si="212"/>
        <v>Jan-2017</v>
      </c>
      <c r="W6803" s="4">
        <f t="shared" si="213"/>
        <v>-0.17500000000000002</v>
      </c>
    </row>
    <row r="6804" spans="1:23" x14ac:dyDescent="0.3">
      <c r="A6804">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v>
      </c>
      <c r="S6804" s="5">
        <v>2</v>
      </c>
      <c r="T6804" s="4">
        <v>0.2</v>
      </c>
      <c r="U6804" s="3">
        <v>21.42</v>
      </c>
      <c r="V6804" t="str">
        <f t="shared" si="212"/>
        <v>Jan-2017</v>
      </c>
      <c r="W6804" s="4">
        <f t="shared" si="213"/>
        <v>0.21250000000000002</v>
      </c>
    </row>
    <row r="6805" spans="1:23" x14ac:dyDescent="0.3">
      <c r="A6805">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s="5">
        <v>2</v>
      </c>
      <c r="T6805" s="4">
        <v>0.2</v>
      </c>
      <c r="U6805" s="3">
        <v>4.1971999999999996</v>
      </c>
      <c r="V6805" t="str">
        <f t="shared" si="212"/>
        <v>Jan-2017</v>
      </c>
      <c r="W6805" s="4">
        <f t="shared" si="213"/>
        <v>8.7499999999999981E-2</v>
      </c>
    </row>
    <row r="6806" spans="1:23" x14ac:dyDescent="0.3">
      <c r="A6806">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s="5">
        <v>2</v>
      </c>
      <c r="T6806" s="4">
        <v>0</v>
      </c>
      <c r="U6806" s="3">
        <v>34.993000000000002</v>
      </c>
      <c r="V6806" t="str">
        <f t="shared" si="212"/>
        <v>Oct-2014</v>
      </c>
      <c r="W6806" s="4">
        <f t="shared" si="213"/>
        <v>0.35000000000000003</v>
      </c>
    </row>
    <row r="6807" spans="1:23" x14ac:dyDescent="0.3">
      <c r="A6807">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s="3">
        <v>9.9600000000000009</v>
      </c>
      <c r="S6807" s="5">
        <v>2</v>
      </c>
      <c r="T6807" s="4">
        <v>0</v>
      </c>
      <c r="U6807" s="3">
        <v>4.8803999999999998</v>
      </c>
      <c r="V6807" t="str">
        <f t="shared" si="212"/>
        <v>Nov-2014</v>
      </c>
      <c r="W6807" s="4">
        <f t="shared" si="213"/>
        <v>0.48999999999999994</v>
      </c>
    </row>
    <row r="6808" spans="1:23" x14ac:dyDescent="0.3">
      <c r="A6808">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3.8559999999999999</v>
      </c>
      <c r="S6808" s="5">
        <v>1</v>
      </c>
      <c r="T6808" s="4">
        <v>0.2</v>
      </c>
      <c r="U6808" s="3">
        <v>1.3977999999999999</v>
      </c>
      <c r="V6808" t="str">
        <f t="shared" si="212"/>
        <v>Dec-2017</v>
      </c>
      <c r="W6808" s="4">
        <f t="shared" si="213"/>
        <v>0.36249999999999999</v>
      </c>
    </row>
    <row r="6809" spans="1:23" x14ac:dyDescent="0.3">
      <c r="A6809">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s="5">
        <v>3</v>
      </c>
      <c r="T6809" s="4">
        <v>0.2</v>
      </c>
      <c r="U6809" s="3">
        <v>35.661299999999997</v>
      </c>
      <c r="V6809" t="str">
        <f t="shared" si="212"/>
        <v>Apr-2015</v>
      </c>
      <c r="W6809" s="4">
        <f t="shared" si="213"/>
        <v>0.36249999999999993</v>
      </c>
    </row>
    <row r="6810" spans="1:23" x14ac:dyDescent="0.3">
      <c r="A6810">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s="3">
        <v>22.38</v>
      </c>
      <c r="S6810" s="5">
        <v>3</v>
      </c>
      <c r="T6810" s="4">
        <v>0.6</v>
      </c>
      <c r="U6810" s="3">
        <v>-7.8330000000000002</v>
      </c>
      <c r="V6810" t="str">
        <f t="shared" si="212"/>
        <v>Apr-2015</v>
      </c>
      <c r="W6810" s="4">
        <f t="shared" si="213"/>
        <v>-0.35000000000000003</v>
      </c>
    </row>
    <row r="6811" spans="1:23" x14ac:dyDescent="0.3">
      <c r="A6811">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3.8820000000000001</v>
      </c>
      <c r="S6811" s="5">
        <v>2</v>
      </c>
      <c r="T6811" s="4">
        <v>0.7</v>
      </c>
      <c r="U6811" s="3">
        <v>-2.5880000000000001</v>
      </c>
      <c r="V6811" t="str">
        <f t="shared" si="212"/>
        <v>Sep-2017</v>
      </c>
      <c r="W6811" s="4">
        <f t="shared" si="213"/>
        <v>-0.66666666666666663</v>
      </c>
    </row>
    <row r="6812" spans="1:23" x14ac:dyDescent="0.3">
      <c r="A6812">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s="3">
        <v>12.585000000000001</v>
      </c>
      <c r="S6812" s="5">
        <v>1</v>
      </c>
      <c r="T6812" s="4">
        <v>0.7</v>
      </c>
      <c r="U6812" s="3">
        <v>-18.038499999999999</v>
      </c>
      <c r="V6812" t="str">
        <f t="shared" si="212"/>
        <v>Sep-2017</v>
      </c>
      <c r="W6812" s="4">
        <f t="shared" si="213"/>
        <v>-1.4333333333333331</v>
      </c>
    </row>
    <row r="6813" spans="1:23" x14ac:dyDescent="0.3">
      <c r="A681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s="5">
        <v>2</v>
      </c>
      <c r="T6813" s="4">
        <v>0.3</v>
      </c>
      <c r="U6813" s="3">
        <v>-29.152799999999999</v>
      </c>
      <c r="V6813" t="str">
        <f t="shared" si="212"/>
        <v>Sep-2017</v>
      </c>
      <c r="W6813" s="4">
        <f t="shared" si="213"/>
        <v>-0.25714285714285712</v>
      </c>
    </row>
    <row r="6814" spans="1:23" x14ac:dyDescent="0.3">
      <c r="A6814">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s="5">
        <v>4</v>
      </c>
      <c r="T6814" s="4">
        <v>0.7</v>
      </c>
      <c r="U6814" s="3">
        <v>-12.208</v>
      </c>
      <c r="V6814" t="str">
        <f t="shared" si="212"/>
        <v>Sep-2017</v>
      </c>
      <c r="W6814" s="4">
        <f t="shared" si="213"/>
        <v>-0.66666666666666663</v>
      </c>
    </row>
    <row r="6815" spans="1:23" x14ac:dyDescent="0.3">
      <c r="A6815">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s="3">
        <v>127.93600000000001</v>
      </c>
      <c r="S6815" s="5">
        <v>8</v>
      </c>
      <c r="T6815" s="4">
        <v>0.2</v>
      </c>
      <c r="U6815" s="3">
        <v>4.7976000000000001</v>
      </c>
      <c r="V6815" t="str">
        <f t="shared" si="212"/>
        <v>Sep-2017</v>
      </c>
      <c r="W6815" s="4">
        <f t="shared" si="213"/>
        <v>3.7499999999999999E-2</v>
      </c>
    </row>
    <row r="6816" spans="1:23" x14ac:dyDescent="0.3">
      <c r="A6816">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v>
      </c>
      <c r="S6816" s="5">
        <v>2</v>
      </c>
      <c r="T6816" s="4">
        <v>0.7</v>
      </c>
      <c r="U6816" s="3">
        <v>-168.81899999999999</v>
      </c>
      <c r="V6816" t="str">
        <f t="shared" si="212"/>
        <v>Sep-2017</v>
      </c>
      <c r="W6816" s="4">
        <f t="shared" si="213"/>
        <v>-0.7</v>
      </c>
    </row>
    <row r="6817" spans="1:23" x14ac:dyDescent="0.3">
      <c r="A6817">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s="5">
        <v>3</v>
      </c>
      <c r="T6817" s="4">
        <v>0</v>
      </c>
      <c r="U6817" s="3">
        <v>2.6208</v>
      </c>
      <c r="V6817" t="str">
        <f t="shared" si="212"/>
        <v>Jun-2014</v>
      </c>
      <c r="W6817" s="4">
        <f t="shared" si="213"/>
        <v>0.42</v>
      </c>
    </row>
    <row r="6818" spans="1:23" x14ac:dyDescent="0.3">
      <c r="A6818">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s="5">
        <v>5</v>
      </c>
      <c r="T6818" s="4">
        <v>0</v>
      </c>
      <c r="U6818" s="3">
        <v>8.9499999999999993</v>
      </c>
      <c r="V6818" t="str">
        <f t="shared" si="212"/>
        <v>Jun-2014</v>
      </c>
      <c r="W6818" s="4">
        <f t="shared" si="213"/>
        <v>0.5</v>
      </c>
    </row>
    <row r="6819" spans="1:23" x14ac:dyDescent="0.3">
      <c r="A6819">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s="5">
        <v>3</v>
      </c>
      <c r="T6819" s="4">
        <v>0.2</v>
      </c>
      <c r="U6819" s="3">
        <v>1061.5722000000001</v>
      </c>
      <c r="V6819" t="str">
        <f t="shared" si="212"/>
        <v>Jun-2014</v>
      </c>
      <c r="W6819" s="4">
        <f t="shared" si="213"/>
        <v>0.32500000000000001</v>
      </c>
    </row>
    <row r="6820" spans="1:23" x14ac:dyDescent="0.3">
      <c r="A6820">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s="3">
        <v>1.68</v>
      </c>
      <c r="S6820" s="5">
        <v>5</v>
      </c>
      <c r="T6820" s="4">
        <v>0.8</v>
      </c>
      <c r="U6820" s="3">
        <v>-2.6880000000000002</v>
      </c>
      <c r="V6820" t="str">
        <f t="shared" si="212"/>
        <v>Jan-2018</v>
      </c>
      <c r="W6820" s="4">
        <f t="shared" si="213"/>
        <v>-1.6</v>
      </c>
    </row>
    <row r="6821" spans="1:23" x14ac:dyDescent="0.3">
      <c r="A6821">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s="3">
        <v>7.968</v>
      </c>
      <c r="S6821" s="5">
        <v>3</v>
      </c>
      <c r="T6821" s="4">
        <v>0.6</v>
      </c>
      <c r="U6821" s="3">
        <v>-2.3904000000000001</v>
      </c>
      <c r="V6821" t="str">
        <f t="shared" si="212"/>
        <v>Jan-2018</v>
      </c>
      <c r="W6821" s="4">
        <f t="shared" si="213"/>
        <v>-0.3</v>
      </c>
    </row>
    <row r="6822" spans="1:23" x14ac:dyDescent="0.3">
      <c r="A6822">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s="3">
        <v>113.372</v>
      </c>
      <c r="S6822" s="5">
        <v>2</v>
      </c>
      <c r="T6822" s="4">
        <v>0.3</v>
      </c>
      <c r="U6822" s="3">
        <v>-3.2391999999999999</v>
      </c>
      <c r="V6822" t="str">
        <f t="shared" si="212"/>
        <v>Jan-2018</v>
      </c>
      <c r="W6822" s="4">
        <f t="shared" si="213"/>
        <v>-2.8571428571428571E-2</v>
      </c>
    </row>
    <row r="6823" spans="1:23" x14ac:dyDescent="0.3">
      <c r="A682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s="3">
        <v>2.96</v>
      </c>
      <c r="S6823" s="5">
        <v>2</v>
      </c>
      <c r="T6823" s="4">
        <v>0.6</v>
      </c>
      <c r="U6823" s="3">
        <v>-1.4059999999999999</v>
      </c>
      <c r="V6823" t="str">
        <f t="shared" si="212"/>
        <v>Jan-2018</v>
      </c>
      <c r="W6823" s="4">
        <f t="shared" si="213"/>
        <v>-0.47499999999999998</v>
      </c>
    </row>
    <row r="6824" spans="1:23" x14ac:dyDescent="0.3">
      <c r="A6824">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s="5">
        <v>5</v>
      </c>
      <c r="T6824" s="4">
        <v>0</v>
      </c>
      <c r="U6824" s="3">
        <v>43.706000000000003</v>
      </c>
      <c r="V6824" t="str">
        <f t="shared" si="212"/>
        <v>Nov-2017</v>
      </c>
      <c r="W6824" s="4">
        <f t="shared" si="213"/>
        <v>0.26</v>
      </c>
    </row>
    <row r="6825" spans="1:23" x14ac:dyDescent="0.3">
      <c r="A6825">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s="5">
        <v>9</v>
      </c>
      <c r="T6825" s="4">
        <v>0</v>
      </c>
      <c r="U6825" s="3">
        <v>49.23</v>
      </c>
      <c r="V6825" t="str">
        <f t="shared" si="212"/>
        <v>Jul-2015</v>
      </c>
      <c r="W6825" s="4">
        <f t="shared" si="213"/>
        <v>0.5</v>
      </c>
    </row>
    <row r="6826" spans="1:23" x14ac:dyDescent="0.3">
      <c r="A6826">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s="5">
        <v>2</v>
      </c>
      <c r="T6826" s="4">
        <v>0</v>
      </c>
      <c r="U6826" s="3">
        <v>39.443800000000003</v>
      </c>
      <c r="V6826" t="str">
        <f t="shared" si="212"/>
        <v>Jul-2015</v>
      </c>
      <c r="W6826" s="4">
        <f t="shared" si="213"/>
        <v>0.11000000000000001</v>
      </c>
    </row>
    <row r="6827" spans="1:23" x14ac:dyDescent="0.3">
      <c r="A6827">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s="5">
        <v>2</v>
      </c>
      <c r="T6827" s="4">
        <v>0</v>
      </c>
      <c r="U6827" s="3">
        <v>4.8719999999999999</v>
      </c>
      <c r="V6827" t="str">
        <f t="shared" si="212"/>
        <v>Oct-2016</v>
      </c>
      <c r="W6827" s="4">
        <f t="shared" si="213"/>
        <v>0.15000000000000002</v>
      </c>
    </row>
    <row r="6828" spans="1:23" x14ac:dyDescent="0.3">
      <c r="A6828">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s="3">
        <v>17499.95</v>
      </c>
      <c r="S6828" s="5">
        <v>5</v>
      </c>
      <c r="T6828" s="4">
        <v>0</v>
      </c>
      <c r="U6828" s="3">
        <v>8399.9760000000006</v>
      </c>
      <c r="V6828" t="str">
        <f t="shared" si="212"/>
        <v>Oct-2016</v>
      </c>
      <c r="W6828" s="4">
        <f t="shared" si="213"/>
        <v>0.48000000000000004</v>
      </c>
    </row>
    <row r="6829" spans="1:23" x14ac:dyDescent="0.3">
      <c r="A6829">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s="3">
        <v>735.98</v>
      </c>
      <c r="S6829" s="5">
        <v>2</v>
      </c>
      <c r="T6829" s="4">
        <v>0</v>
      </c>
      <c r="U6829" s="3">
        <v>331.19099999999997</v>
      </c>
      <c r="V6829" t="str">
        <f t="shared" si="212"/>
        <v>Oct-2016</v>
      </c>
      <c r="W6829" s="4">
        <f t="shared" si="213"/>
        <v>0.44999999999999996</v>
      </c>
    </row>
    <row r="6830" spans="1:23" x14ac:dyDescent="0.3">
      <c r="A6830">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34.369999999999997</v>
      </c>
      <c r="S6830" s="5">
        <v>7</v>
      </c>
      <c r="T6830" s="4">
        <v>0</v>
      </c>
      <c r="U6830" s="3">
        <v>16.8413</v>
      </c>
      <c r="V6830" t="str">
        <f t="shared" si="212"/>
        <v>Oct-2016</v>
      </c>
      <c r="W6830" s="4">
        <f t="shared" si="213"/>
        <v>0.49000000000000005</v>
      </c>
    </row>
    <row r="6831" spans="1:23" x14ac:dyDescent="0.3">
      <c r="A6831">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s="5">
        <v>2</v>
      </c>
      <c r="T6831" s="4">
        <v>0</v>
      </c>
      <c r="U6831" s="3">
        <v>9.5088000000000008</v>
      </c>
      <c r="V6831" t="str">
        <f t="shared" si="212"/>
        <v>Oct-2016</v>
      </c>
      <c r="W6831" s="4">
        <f t="shared" si="213"/>
        <v>0.28000000000000003</v>
      </c>
    </row>
    <row r="6832" spans="1:23" x14ac:dyDescent="0.3">
      <c r="A6832">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197.97</v>
      </c>
      <c r="S6832" s="5">
        <v>3</v>
      </c>
      <c r="T6832" s="4">
        <v>0</v>
      </c>
      <c r="U6832" s="3">
        <v>53.451900000000002</v>
      </c>
      <c r="V6832" t="str">
        <f t="shared" si="212"/>
        <v>Dec-2016</v>
      </c>
      <c r="W6832" s="4">
        <f t="shared" si="213"/>
        <v>0.27</v>
      </c>
    </row>
    <row r="6833" spans="1:23" x14ac:dyDescent="0.3">
      <c r="A683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s="3">
        <v>17.48</v>
      </c>
      <c r="S6833" s="5">
        <v>4</v>
      </c>
      <c r="T6833" s="4">
        <v>0</v>
      </c>
      <c r="U6833" s="3">
        <v>4.5448000000000004</v>
      </c>
      <c r="V6833" t="str">
        <f t="shared" si="212"/>
        <v>Jul-2017</v>
      </c>
      <c r="W6833" s="4">
        <f t="shared" si="213"/>
        <v>0.26</v>
      </c>
    </row>
    <row r="6834" spans="1:23" x14ac:dyDescent="0.3">
      <c r="A6834">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s="3">
        <v>8.016</v>
      </c>
      <c r="S6834" s="5">
        <v>3</v>
      </c>
      <c r="T6834" s="4">
        <v>0.2</v>
      </c>
      <c r="U6834" s="3">
        <v>1.002</v>
      </c>
      <c r="V6834" t="str">
        <f t="shared" si="212"/>
        <v>Oct-2015</v>
      </c>
      <c r="W6834" s="4">
        <f t="shared" si="213"/>
        <v>0.125</v>
      </c>
    </row>
    <row r="6835" spans="1:23" x14ac:dyDescent="0.3">
      <c r="A6835">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v>
      </c>
      <c r="S6835" s="5">
        <v>1</v>
      </c>
      <c r="T6835" s="4">
        <v>0.2</v>
      </c>
      <c r="U6835" s="3">
        <v>-12.778499999999999</v>
      </c>
      <c r="V6835" t="str">
        <f t="shared" si="212"/>
        <v>Sep-2016</v>
      </c>
      <c r="W6835" s="4">
        <f t="shared" si="213"/>
        <v>-8.7499999999999994E-2</v>
      </c>
    </row>
    <row r="6836" spans="1:23" x14ac:dyDescent="0.3">
      <c r="A6836">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s="3">
        <v>27.88</v>
      </c>
      <c r="S6836" s="5">
        <v>2</v>
      </c>
      <c r="T6836" s="4">
        <v>0</v>
      </c>
      <c r="U6836" s="3">
        <v>3.9032</v>
      </c>
      <c r="V6836" t="str">
        <f t="shared" si="212"/>
        <v>Nov-2016</v>
      </c>
      <c r="W6836" s="4">
        <f t="shared" si="213"/>
        <v>0.14000000000000001</v>
      </c>
    </row>
    <row r="6837" spans="1:23" x14ac:dyDescent="0.3">
      <c r="A6837">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s="3">
        <v>152.65</v>
      </c>
      <c r="S6837" s="5">
        <v>5</v>
      </c>
      <c r="T6837" s="4">
        <v>0</v>
      </c>
      <c r="U6837" s="3">
        <v>70.218999999999994</v>
      </c>
      <c r="V6837" t="str">
        <f t="shared" si="212"/>
        <v>Oct-2017</v>
      </c>
      <c r="W6837" s="4">
        <f t="shared" si="213"/>
        <v>0.45999999999999996</v>
      </c>
    </row>
    <row r="6838" spans="1:23" x14ac:dyDescent="0.3">
      <c r="A6838">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s="3">
        <v>22.72</v>
      </c>
      <c r="S6838" s="5">
        <v>1</v>
      </c>
      <c r="T6838" s="4">
        <v>0</v>
      </c>
      <c r="U6838" s="3">
        <v>9.3152000000000008</v>
      </c>
      <c r="V6838" t="str">
        <f t="shared" si="212"/>
        <v>Oct-2017</v>
      </c>
      <c r="W6838" s="4">
        <f t="shared" si="213"/>
        <v>0.41000000000000003</v>
      </c>
    </row>
    <row r="6839" spans="1:23" x14ac:dyDescent="0.3">
      <c r="A6839">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s="5">
        <v>4</v>
      </c>
      <c r="T6839" s="4">
        <v>0</v>
      </c>
      <c r="U6839" s="3">
        <v>2.8912</v>
      </c>
      <c r="V6839" t="str">
        <f t="shared" si="212"/>
        <v>Jul-2015</v>
      </c>
      <c r="W6839" s="4">
        <f t="shared" si="213"/>
        <v>0.26</v>
      </c>
    </row>
    <row r="6840" spans="1:23" x14ac:dyDescent="0.3">
      <c r="A6840">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s="3">
        <v>1640.7</v>
      </c>
      <c r="S6840" s="5">
        <v>5</v>
      </c>
      <c r="T6840" s="4">
        <v>0</v>
      </c>
      <c r="U6840" s="3">
        <v>459.39600000000002</v>
      </c>
      <c r="V6840" t="str">
        <f t="shared" si="212"/>
        <v>Feb-2017</v>
      </c>
      <c r="W6840" s="4">
        <f t="shared" si="213"/>
        <v>0.28000000000000003</v>
      </c>
    </row>
    <row r="6841" spans="1:23" x14ac:dyDescent="0.3">
      <c r="A6841">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s="3">
        <v>371.2</v>
      </c>
      <c r="S6841" s="5">
        <v>5</v>
      </c>
      <c r="T6841" s="4">
        <v>0.2</v>
      </c>
      <c r="U6841" s="3">
        <v>41.76</v>
      </c>
      <c r="V6841" t="str">
        <f t="shared" si="212"/>
        <v>Feb-2017</v>
      </c>
      <c r="W6841" s="4">
        <f t="shared" si="213"/>
        <v>0.1125</v>
      </c>
    </row>
    <row r="6842" spans="1:23" x14ac:dyDescent="0.3">
      <c r="A6842">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14.832000000000001</v>
      </c>
      <c r="S6842" s="5">
        <v>3</v>
      </c>
      <c r="T6842" s="4">
        <v>0.7</v>
      </c>
      <c r="U6842" s="3">
        <v>-10.382400000000001</v>
      </c>
      <c r="V6842" t="str">
        <f t="shared" si="212"/>
        <v>Dec-2015</v>
      </c>
      <c r="W6842" s="4">
        <f t="shared" si="213"/>
        <v>-0.7</v>
      </c>
    </row>
    <row r="6843" spans="1:23" x14ac:dyDescent="0.3">
      <c r="A684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s="3">
        <v>20.7</v>
      </c>
      <c r="S6843" s="5">
        <v>3</v>
      </c>
      <c r="T6843" s="4">
        <v>0</v>
      </c>
      <c r="U6843" s="3">
        <v>1.6559999999999999</v>
      </c>
      <c r="V6843" t="str">
        <f t="shared" si="212"/>
        <v>Sep-2016</v>
      </c>
      <c r="W6843" s="4">
        <f t="shared" si="213"/>
        <v>0.08</v>
      </c>
    </row>
    <row r="6844" spans="1:23" x14ac:dyDescent="0.3">
      <c r="A6844">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s="5">
        <v>3</v>
      </c>
      <c r="T6844" s="4">
        <v>0</v>
      </c>
      <c r="U6844" s="3">
        <v>5.2164000000000001</v>
      </c>
      <c r="V6844" t="str">
        <f t="shared" si="212"/>
        <v>Sep-2016</v>
      </c>
      <c r="W6844" s="4">
        <f t="shared" si="213"/>
        <v>0.46</v>
      </c>
    </row>
    <row r="6845" spans="1:23" x14ac:dyDescent="0.3">
      <c r="A6845">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s="5">
        <v>5</v>
      </c>
      <c r="T6845" s="4">
        <v>0</v>
      </c>
      <c r="U6845" s="3">
        <v>0.67900000000000005</v>
      </c>
      <c r="V6845" t="str">
        <f t="shared" si="212"/>
        <v>Sep-2016</v>
      </c>
      <c r="W6845" s="4">
        <f t="shared" si="213"/>
        <v>0.01</v>
      </c>
    </row>
    <row r="6846" spans="1:23" x14ac:dyDescent="0.3">
      <c r="A6846">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s="3">
        <v>1059.1199999999999</v>
      </c>
      <c r="S6846" s="5">
        <v>4</v>
      </c>
      <c r="T6846" s="4">
        <v>0</v>
      </c>
      <c r="U6846" s="3">
        <v>307.14479999999998</v>
      </c>
      <c r="V6846" t="str">
        <f t="shared" si="212"/>
        <v>Sep-2016</v>
      </c>
      <c r="W6846" s="4">
        <f t="shared" si="213"/>
        <v>0.28999999999999998</v>
      </c>
    </row>
    <row r="6847" spans="1:23" x14ac:dyDescent="0.3">
      <c r="A6847">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s="3">
        <v>478.48</v>
      </c>
      <c r="S6847" s="5">
        <v>2</v>
      </c>
      <c r="T6847" s="4">
        <v>0.2</v>
      </c>
      <c r="U6847" s="3">
        <v>47.847999999999999</v>
      </c>
      <c r="V6847" t="str">
        <f t="shared" si="212"/>
        <v>Jul-2014</v>
      </c>
      <c r="W6847" s="4">
        <f t="shared" si="213"/>
        <v>9.9999999999999992E-2</v>
      </c>
    </row>
    <row r="6848" spans="1:23" x14ac:dyDescent="0.3">
      <c r="A6848">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s="3">
        <v>32.04</v>
      </c>
      <c r="S6848" s="5">
        <v>4</v>
      </c>
      <c r="T6848" s="4">
        <v>0</v>
      </c>
      <c r="U6848" s="3">
        <v>14.417999999999999</v>
      </c>
      <c r="V6848" t="str">
        <f t="shared" si="212"/>
        <v>May-2016</v>
      </c>
      <c r="W6848" s="4">
        <f t="shared" si="213"/>
        <v>0.45</v>
      </c>
    </row>
    <row r="6849" spans="1:23" x14ac:dyDescent="0.3">
      <c r="A6849">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s="5">
        <v>1</v>
      </c>
      <c r="T6849" s="4">
        <v>0.2</v>
      </c>
      <c r="U6849" s="3">
        <v>3.4994999999999998</v>
      </c>
      <c r="V6849" t="str">
        <f t="shared" si="212"/>
        <v>Jul-2016</v>
      </c>
      <c r="W6849" s="4">
        <f t="shared" si="213"/>
        <v>6.25E-2</v>
      </c>
    </row>
    <row r="6850" spans="1:23" x14ac:dyDescent="0.3">
      <c r="A6850">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s="3">
        <v>76.864000000000004</v>
      </c>
      <c r="S6850" s="5">
        <v>2</v>
      </c>
      <c r="T6850" s="4">
        <v>0.2</v>
      </c>
      <c r="U6850" s="3">
        <v>26.9024</v>
      </c>
      <c r="V6850" t="str">
        <f t="shared" si="212"/>
        <v>Jun-2016</v>
      </c>
      <c r="W6850" s="4">
        <f t="shared" si="213"/>
        <v>0.35</v>
      </c>
    </row>
    <row r="6851" spans="1:23" x14ac:dyDescent="0.3">
      <c r="A6851">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s="3">
        <v>59.92</v>
      </c>
      <c r="S6851" s="5">
        <v>4</v>
      </c>
      <c r="T6851" s="4">
        <v>0</v>
      </c>
      <c r="U6851" s="3">
        <v>27.563199999999998</v>
      </c>
      <c r="V6851" t="str">
        <f t="shared" ref="V6851:V6914" si="214">TEXT(D6851,"mmm-yyyy")</f>
        <v>Apr-2014</v>
      </c>
      <c r="W6851" s="4">
        <f t="shared" ref="W6851:W6914" si="215">IF(R6851=0,0,U6851/R6851)</f>
        <v>0.45999999999999996</v>
      </c>
    </row>
    <row r="6852" spans="1:23" x14ac:dyDescent="0.3">
      <c r="A6852">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s="3">
        <v>1565.88</v>
      </c>
      <c r="S6852" s="5">
        <v>6</v>
      </c>
      <c r="T6852" s="4">
        <v>0</v>
      </c>
      <c r="U6852" s="3">
        <v>407.12880000000001</v>
      </c>
      <c r="V6852" t="str">
        <f t="shared" si="214"/>
        <v>Jan-2016</v>
      </c>
      <c r="W6852" s="4">
        <f t="shared" si="215"/>
        <v>0.26</v>
      </c>
    </row>
    <row r="6853" spans="1:23" x14ac:dyDescent="0.3">
      <c r="A685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s="3">
        <v>106.05</v>
      </c>
      <c r="S6853" s="5">
        <v>7</v>
      </c>
      <c r="T6853" s="4">
        <v>0</v>
      </c>
      <c r="U6853" s="3">
        <v>49.843499999999999</v>
      </c>
      <c r="V6853" t="str">
        <f t="shared" si="214"/>
        <v>Jan-2016</v>
      </c>
      <c r="W6853" s="4">
        <f t="shared" si="215"/>
        <v>0.47000000000000003</v>
      </c>
    </row>
    <row r="6854" spans="1:23" x14ac:dyDescent="0.3">
      <c r="A6854">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s="3">
        <v>62.04</v>
      </c>
      <c r="S6854" s="5">
        <v>4</v>
      </c>
      <c r="T6854" s="4">
        <v>0</v>
      </c>
      <c r="U6854" s="3">
        <v>17.371200000000002</v>
      </c>
      <c r="V6854" t="str">
        <f t="shared" si="214"/>
        <v>Dec-2017</v>
      </c>
      <c r="W6854" s="4">
        <f t="shared" si="215"/>
        <v>0.28000000000000003</v>
      </c>
    </row>
    <row r="6855" spans="1:23" x14ac:dyDescent="0.3">
      <c r="A6855">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s="3">
        <v>494.97</v>
      </c>
      <c r="S6855" s="5">
        <v>3</v>
      </c>
      <c r="T6855" s="4">
        <v>0</v>
      </c>
      <c r="U6855" s="3">
        <v>148.49100000000001</v>
      </c>
      <c r="V6855" t="str">
        <f t="shared" si="214"/>
        <v>Dec-2017</v>
      </c>
      <c r="W6855" s="4">
        <f t="shared" si="215"/>
        <v>0.3</v>
      </c>
    </row>
    <row r="6856" spans="1:23" x14ac:dyDescent="0.3">
      <c r="A6856">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s="3">
        <v>367.96</v>
      </c>
      <c r="S6856" s="5">
        <v>4</v>
      </c>
      <c r="T6856" s="4">
        <v>0</v>
      </c>
      <c r="U6856" s="3">
        <v>14.718400000000001</v>
      </c>
      <c r="V6856" t="str">
        <f t="shared" si="214"/>
        <v>Dec-2017</v>
      </c>
      <c r="W6856" s="4">
        <f t="shared" si="215"/>
        <v>4.0000000000000008E-2</v>
      </c>
    </row>
    <row r="6857" spans="1:23" x14ac:dyDescent="0.3">
      <c r="A6857">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s="3">
        <v>44.96</v>
      </c>
      <c r="S6857" s="5">
        <v>2</v>
      </c>
      <c r="T6857" s="4">
        <v>0</v>
      </c>
      <c r="U6857" s="3">
        <v>20.6816</v>
      </c>
      <c r="V6857" t="str">
        <f t="shared" si="214"/>
        <v>Dec-2017</v>
      </c>
      <c r="W6857" s="4">
        <f t="shared" si="215"/>
        <v>0.45999999999999996</v>
      </c>
    </row>
    <row r="6858" spans="1:23" x14ac:dyDescent="0.3">
      <c r="A6858">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s="3">
        <v>182.94</v>
      </c>
      <c r="S6858" s="5">
        <v>3</v>
      </c>
      <c r="T6858" s="4">
        <v>0</v>
      </c>
      <c r="U6858" s="3">
        <v>85.981800000000007</v>
      </c>
      <c r="V6858" t="str">
        <f t="shared" si="214"/>
        <v>Dec-2017</v>
      </c>
      <c r="W6858" s="4">
        <f t="shared" si="215"/>
        <v>0.47000000000000003</v>
      </c>
    </row>
    <row r="6859" spans="1:23" x14ac:dyDescent="0.3">
      <c r="A6859">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s="5">
        <v>3</v>
      </c>
      <c r="T6859" s="4">
        <v>0</v>
      </c>
      <c r="U6859" s="3">
        <v>13.507199999999999</v>
      </c>
      <c r="V6859" t="str">
        <f t="shared" si="214"/>
        <v>Apr-2017</v>
      </c>
      <c r="W6859" s="4">
        <f t="shared" si="215"/>
        <v>0.48</v>
      </c>
    </row>
    <row r="6860" spans="1:23" x14ac:dyDescent="0.3">
      <c r="A6860">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s="5">
        <v>2</v>
      </c>
      <c r="T6860" s="4">
        <v>0</v>
      </c>
      <c r="U6860" s="3">
        <v>3.4685999999999999</v>
      </c>
      <c r="V6860" t="str">
        <f t="shared" si="214"/>
        <v>Apr-2017</v>
      </c>
      <c r="W6860" s="4">
        <f t="shared" si="215"/>
        <v>0.47</v>
      </c>
    </row>
    <row r="6861" spans="1:23" x14ac:dyDescent="0.3">
      <c r="A6861">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s="5">
        <v>5</v>
      </c>
      <c r="T6861" s="4">
        <v>0</v>
      </c>
      <c r="U6861" s="3">
        <v>3.597</v>
      </c>
      <c r="V6861" t="str">
        <f t="shared" si="214"/>
        <v>Apr-2017</v>
      </c>
      <c r="W6861" s="4">
        <f t="shared" si="215"/>
        <v>0.32999999999999996</v>
      </c>
    </row>
    <row r="6862" spans="1:23" x14ac:dyDescent="0.3">
      <c r="A6862">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s="5">
        <v>11</v>
      </c>
      <c r="T6862" s="4">
        <v>0</v>
      </c>
      <c r="U6862" s="3">
        <v>46.731299999999997</v>
      </c>
      <c r="V6862" t="str">
        <f t="shared" si="214"/>
        <v>Apr-2017</v>
      </c>
      <c r="W6862" s="4">
        <f t="shared" si="215"/>
        <v>0.17</v>
      </c>
    </row>
    <row r="6863" spans="1:23" x14ac:dyDescent="0.3">
      <c r="A686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s="5">
        <v>8</v>
      </c>
      <c r="T6863" s="4">
        <v>0</v>
      </c>
      <c r="U6863" s="3">
        <v>11.2896</v>
      </c>
      <c r="V6863" t="str">
        <f t="shared" si="214"/>
        <v>Apr-2017</v>
      </c>
      <c r="W6863" s="4">
        <f t="shared" si="215"/>
        <v>0.49000000000000005</v>
      </c>
    </row>
    <row r="6864" spans="1:23" x14ac:dyDescent="0.3">
      <c r="A6864">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v>
      </c>
      <c r="S6864" s="5">
        <v>3</v>
      </c>
      <c r="T6864" s="4">
        <v>0.2</v>
      </c>
      <c r="U6864" s="3">
        <v>-19.105799999999999</v>
      </c>
      <c r="V6864" t="str">
        <f t="shared" si="214"/>
        <v>Apr-2017</v>
      </c>
      <c r="W6864" s="4">
        <f t="shared" si="215"/>
        <v>-8.7499999999999994E-2</v>
      </c>
    </row>
    <row r="6865" spans="1:23" x14ac:dyDescent="0.3">
      <c r="A6865">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s="3">
        <v>10.368</v>
      </c>
      <c r="S6865" s="5">
        <v>2</v>
      </c>
      <c r="T6865" s="4">
        <v>0.2</v>
      </c>
      <c r="U6865" s="3">
        <v>3.6288</v>
      </c>
      <c r="V6865" t="str">
        <f t="shared" si="214"/>
        <v>Dec-2017</v>
      </c>
      <c r="W6865" s="4">
        <f t="shared" si="215"/>
        <v>0.35</v>
      </c>
    </row>
    <row r="6866" spans="1:23" x14ac:dyDescent="0.3">
      <c r="A6866">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s="5">
        <v>2</v>
      </c>
      <c r="T6866" s="4">
        <v>0.2</v>
      </c>
      <c r="U6866" s="3">
        <v>4.7519999999999998</v>
      </c>
      <c r="V6866" t="str">
        <f t="shared" si="214"/>
        <v>Aug-2016</v>
      </c>
      <c r="W6866" s="4">
        <f t="shared" si="215"/>
        <v>0.37499999999999994</v>
      </c>
    </row>
    <row r="6867" spans="1:23" x14ac:dyDescent="0.3">
      <c r="A6867">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s="5">
        <v>5</v>
      </c>
      <c r="T6867" s="4">
        <v>0.2</v>
      </c>
      <c r="U6867" s="3">
        <v>-20.690999999999999</v>
      </c>
      <c r="V6867" t="str">
        <f t="shared" si="214"/>
        <v>Aug-2016</v>
      </c>
      <c r="W6867" s="4">
        <f t="shared" si="215"/>
        <v>-0.22500000000000001</v>
      </c>
    </row>
    <row r="6868" spans="1:23" x14ac:dyDescent="0.3">
      <c r="A6868">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254.97</v>
      </c>
      <c r="S6868" s="5">
        <v>3</v>
      </c>
      <c r="T6868" s="4">
        <v>0</v>
      </c>
      <c r="U6868" s="3">
        <v>91.789199999999994</v>
      </c>
      <c r="V6868" t="str">
        <f t="shared" si="214"/>
        <v>Aug-2016</v>
      </c>
      <c r="W6868" s="4">
        <f t="shared" si="215"/>
        <v>0.36</v>
      </c>
    </row>
    <row r="6869" spans="1:23" x14ac:dyDescent="0.3">
      <c r="A6869">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s="3">
        <v>31.984000000000002</v>
      </c>
      <c r="S6869" s="5">
        <v>2</v>
      </c>
      <c r="T6869" s="4">
        <v>0.2</v>
      </c>
      <c r="U6869" s="3">
        <v>-7.9960000000000004</v>
      </c>
      <c r="V6869" t="str">
        <f t="shared" si="214"/>
        <v>Aug-2016</v>
      </c>
      <c r="W6869" s="4">
        <f t="shared" si="215"/>
        <v>-0.25</v>
      </c>
    </row>
    <row r="6870" spans="1:23" x14ac:dyDescent="0.3">
      <c r="A6870">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s="3">
        <v>2887.056</v>
      </c>
      <c r="S6870" s="5">
        <v>9</v>
      </c>
      <c r="T6870" s="4">
        <v>0.2</v>
      </c>
      <c r="U6870" s="3">
        <v>180.441</v>
      </c>
      <c r="V6870" t="str">
        <f t="shared" si="214"/>
        <v>Aug-2016</v>
      </c>
      <c r="W6870" s="4">
        <f t="shared" si="215"/>
        <v>6.25E-2</v>
      </c>
    </row>
    <row r="6871" spans="1:23" x14ac:dyDescent="0.3">
      <c r="A6871">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s="3">
        <v>12.96</v>
      </c>
      <c r="S6871" s="5">
        <v>2</v>
      </c>
      <c r="T6871" s="4">
        <v>0</v>
      </c>
      <c r="U6871" s="3">
        <v>6.2207999999999997</v>
      </c>
      <c r="V6871" t="str">
        <f t="shared" si="214"/>
        <v>Aug-2016</v>
      </c>
      <c r="W6871" s="4">
        <f t="shared" si="215"/>
        <v>0.47999999999999993</v>
      </c>
    </row>
    <row r="6872" spans="1:23" x14ac:dyDescent="0.3">
      <c r="A6872">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s="3">
        <v>47.52</v>
      </c>
      <c r="S6872" s="5">
        <v>9</v>
      </c>
      <c r="T6872" s="4">
        <v>0</v>
      </c>
      <c r="U6872" s="3">
        <v>21.384</v>
      </c>
      <c r="V6872" t="str">
        <f t="shared" si="214"/>
        <v>Aug-2016</v>
      </c>
      <c r="W6872" s="4">
        <f t="shared" si="215"/>
        <v>0.44999999999999996</v>
      </c>
    </row>
    <row r="6873" spans="1:23" x14ac:dyDescent="0.3">
      <c r="A687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v>
      </c>
      <c r="S6873" s="5">
        <v>3</v>
      </c>
      <c r="T6873" s="4">
        <v>0.2</v>
      </c>
      <c r="U6873" s="3">
        <v>3.8843999999999999</v>
      </c>
      <c r="V6873" t="str">
        <f t="shared" si="214"/>
        <v>Dec-2016</v>
      </c>
      <c r="W6873" s="4">
        <f t="shared" si="215"/>
        <v>0.32500000000000001</v>
      </c>
    </row>
    <row r="6874" spans="1:23" x14ac:dyDescent="0.3">
      <c r="A6874">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s="3">
        <v>4.9800000000000004</v>
      </c>
      <c r="S6874" s="5">
        <v>1</v>
      </c>
      <c r="T6874" s="4">
        <v>0</v>
      </c>
      <c r="U6874" s="3">
        <v>2.3405999999999998</v>
      </c>
      <c r="V6874" t="str">
        <f t="shared" si="214"/>
        <v>Dec-2015</v>
      </c>
      <c r="W6874" s="4">
        <f t="shared" si="215"/>
        <v>0.46999999999999992</v>
      </c>
    </row>
    <row r="6875" spans="1:23" x14ac:dyDescent="0.3">
      <c r="A6875">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s="3">
        <v>10.78</v>
      </c>
      <c r="S6875" s="5">
        <v>5</v>
      </c>
      <c r="T6875" s="4">
        <v>0.8</v>
      </c>
      <c r="U6875" s="3">
        <v>-17.248000000000001</v>
      </c>
      <c r="V6875" t="str">
        <f t="shared" si="214"/>
        <v>Oct-2014</v>
      </c>
      <c r="W6875" s="4">
        <f t="shared" si="215"/>
        <v>-1.6</v>
      </c>
    </row>
    <row r="6876" spans="1:23" x14ac:dyDescent="0.3">
      <c r="A6876">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s="3">
        <v>119.976</v>
      </c>
      <c r="S6876" s="5">
        <v>3</v>
      </c>
      <c r="T6876" s="4">
        <v>0.2</v>
      </c>
      <c r="U6876" s="3">
        <v>-17.996400000000001</v>
      </c>
      <c r="V6876" t="str">
        <f t="shared" si="214"/>
        <v>Oct-2014</v>
      </c>
      <c r="W6876" s="4">
        <f t="shared" si="215"/>
        <v>-0.15000000000000002</v>
      </c>
    </row>
    <row r="6877" spans="1:23" x14ac:dyDescent="0.3">
      <c r="A6877">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s="3">
        <v>25.06</v>
      </c>
      <c r="S6877" s="5">
        <v>2</v>
      </c>
      <c r="T6877" s="4">
        <v>0</v>
      </c>
      <c r="U6877" s="3">
        <v>11.7782</v>
      </c>
      <c r="V6877" t="str">
        <f t="shared" si="214"/>
        <v>Sep-2016</v>
      </c>
      <c r="W6877" s="4">
        <f t="shared" si="215"/>
        <v>0.47000000000000003</v>
      </c>
    </row>
    <row r="6878" spans="1:23" x14ac:dyDescent="0.3">
      <c r="A6878">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s="5">
        <v>3</v>
      </c>
      <c r="T6878" s="4">
        <v>0</v>
      </c>
      <c r="U6878" s="3">
        <v>314.05860000000001</v>
      </c>
      <c r="V6878" t="str">
        <f t="shared" si="214"/>
        <v>Sep-2016</v>
      </c>
      <c r="W6878" s="4">
        <f t="shared" si="215"/>
        <v>0.19</v>
      </c>
    </row>
    <row r="6879" spans="1:23" x14ac:dyDescent="0.3">
      <c r="A6879">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s="5">
        <v>6</v>
      </c>
      <c r="T6879" s="4">
        <v>0.6</v>
      </c>
      <c r="U6879" s="3">
        <v>-95.247600000000006</v>
      </c>
      <c r="V6879" t="str">
        <f t="shared" si="214"/>
        <v>Oct-2015</v>
      </c>
      <c r="W6879" s="4">
        <f t="shared" si="215"/>
        <v>-0.72499999999999998</v>
      </c>
    </row>
    <row r="6880" spans="1:23" x14ac:dyDescent="0.3">
      <c r="A6880">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s="5">
        <v>1</v>
      </c>
      <c r="T6880" s="4">
        <v>0.2</v>
      </c>
      <c r="U6880" s="3">
        <v>1.8704000000000001</v>
      </c>
      <c r="V6880" t="str">
        <f t="shared" si="214"/>
        <v>Oct-2015</v>
      </c>
      <c r="W6880" s="4">
        <f t="shared" si="215"/>
        <v>0.35</v>
      </c>
    </row>
    <row r="6881" spans="1:23" x14ac:dyDescent="0.3">
      <c r="A6881">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v>
      </c>
      <c r="S6881" s="5">
        <v>5</v>
      </c>
      <c r="T6881" s="4">
        <v>0.2</v>
      </c>
      <c r="U6881" s="3">
        <v>125.245</v>
      </c>
      <c r="V6881" t="str">
        <f t="shared" si="214"/>
        <v>Dec-2015</v>
      </c>
      <c r="W6881" s="4">
        <f t="shared" si="215"/>
        <v>6.25E-2</v>
      </c>
    </row>
    <row r="6882" spans="1:23" x14ac:dyDescent="0.3">
      <c r="A6882">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s="3">
        <v>32.4</v>
      </c>
      <c r="S6882" s="5">
        <v>5</v>
      </c>
      <c r="T6882" s="4">
        <v>0</v>
      </c>
      <c r="U6882" s="3">
        <v>15.552</v>
      </c>
      <c r="V6882" t="str">
        <f t="shared" si="214"/>
        <v>Dec-2015</v>
      </c>
      <c r="W6882" s="4">
        <f t="shared" si="215"/>
        <v>0.48</v>
      </c>
    </row>
    <row r="6883" spans="1:23" x14ac:dyDescent="0.3">
      <c r="A688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1913.4</v>
      </c>
      <c r="S6883" s="5">
        <v>9</v>
      </c>
      <c r="T6883" s="4">
        <v>0</v>
      </c>
      <c r="U6883" s="3">
        <v>401.81400000000002</v>
      </c>
      <c r="V6883" t="str">
        <f t="shared" si="214"/>
        <v>Dec-2015</v>
      </c>
      <c r="W6883" s="4">
        <f t="shared" si="215"/>
        <v>0.21</v>
      </c>
    </row>
    <row r="6884" spans="1:23" x14ac:dyDescent="0.3">
      <c r="A6884">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s="5">
        <v>3</v>
      </c>
      <c r="T6884" s="4">
        <v>0</v>
      </c>
      <c r="U6884" s="3">
        <v>2.9346000000000001</v>
      </c>
      <c r="V6884" t="str">
        <f t="shared" si="214"/>
        <v>Dec-2015</v>
      </c>
      <c r="W6884" s="4">
        <f t="shared" si="215"/>
        <v>0.02</v>
      </c>
    </row>
    <row r="6885" spans="1:23" x14ac:dyDescent="0.3">
      <c r="A6885">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s="5">
        <v>5</v>
      </c>
      <c r="T6885" s="4">
        <v>0</v>
      </c>
      <c r="U6885" s="3">
        <v>52.531999999999996</v>
      </c>
      <c r="V6885" t="str">
        <f t="shared" si="214"/>
        <v>Dec-2015</v>
      </c>
      <c r="W6885" s="4">
        <f t="shared" si="215"/>
        <v>0.45999999999999996</v>
      </c>
    </row>
    <row r="6886" spans="1:23" x14ac:dyDescent="0.3">
      <c r="A6886">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s="3">
        <v>2567.84</v>
      </c>
      <c r="S6886" s="5">
        <v>8</v>
      </c>
      <c r="T6886" s="4">
        <v>0</v>
      </c>
      <c r="U6886" s="3">
        <v>770.35199999999998</v>
      </c>
      <c r="V6886" t="str">
        <f t="shared" si="214"/>
        <v>Jun-2015</v>
      </c>
      <c r="W6886" s="4">
        <f t="shared" si="215"/>
        <v>0.3</v>
      </c>
    </row>
    <row r="6887" spans="1:23" x14ac:dyDescent="0.3">
      <c r="A6887">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37.055999999999997</v>
      </c>
      <c r="S6887" s="5">
        <v>4</v>
      </c>
      <c r="T6887" s="4">
        <v>0.2</v>
      </c>
      <c r="U6887" s="3">
        <v>8.8008000000000006</v>
      </c>
      <c r="V6887" t="str">
        <f t="shared" si="214"/>
        <v>Sep-2017</v>
      </c>
      <c r="W6887" s="4">
        <f t="shared" si="215"/>
        <v>0.23750000000000004</v>
      </c>
    </row>
    <row r="6888" spans="1:23" x14ac:dyDescent="0.3">
      <c r="A6888">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s="5">
        <v>2</v>
      </c>
      <c r="T6888" s="4">
        <v>0.4</v>
      </c>
      <c r="U6888" s="3">
        <v>-56.3108</v>
      </c>
      <c r="V6888" t="str">
        <f t="shared" si="214"/>
        <v>Sep-2017</v>
      </c>
      <c r="W6888" s="4">
        <f t="shared" si="215"/>
        <v>-0.21666666666666665</v>
      </c>
    </row>
    <row r="6889" spans="1:23" x14ac:dyDescent="0.3">
      <c r="A6889">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19.05</v>
      </c>
      <c r="S6889" s="5">
        <v>3</v>
      </c>
      <c r="T6889" s="4">
        <v>0</v>
      </c>
      <c r="U6889" s="3">
        <v>8.7629999999999999</v>
      </c>
      <c r="V6889" t="str">
        <f t="shared" si="214"/>
        <v>May-2017</v>
      </c>
      <c r="W6889" s="4">
        <f t="shared" si="215"/>
        <v>0.45999999999999996</v>
      </c>
    </row>
    <row r="6890" spans="1:23" x14ac:dyDescent="0.3">
      <c r="A6890">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s="5">
        <v>3</v>
      </c>
      <c r="T6890" s="4">
        <v>0.2</v>
      </c>
      <c r="U6890" s="3">
        <v>27.504000000000001</v>
      </c>
      <c r="V6890" t="str">
        <f t="shared" si="214"/>
        <v>May-2017</v>
      </c>
      <c r="W6890" s="4">
        <f t="shared" si="215"/>
        <v>0.37500000000000006</v>
      </c>
    </row>
    <row r="6891" spans="1:23" x14ac:dyDescent="0.3">
      <c r="A6891">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s="5">
        <v>8</v>
      </c>
      <c r="T6891" s="4">
        <v>0</v>
      </c>
      <c r="U6891" s="3">
        <v>26.790400000000002</v>
      </c>
      <c r="V6891" t="str">
        <f t="shared" si="214"/>
        <v>Sep-2017</v>
      </c>
      <c r="W6891" s="4">
        <f t="shared" si="215"/>
        <v>0.27999999999999997</v>
      </c>
    </row>
    <row r="6892" spans="1:23" x14ac:dyDescent="0.3">
      <c r="A6892">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s="5">
        <v>7</v>
      </c>
      <c r="T6892" s="4">
        <v>0</v>
      </c>
      <c r="U6892" s="3">
        <v>24.460799999999999</v>
      </c>
      <c r="V6892" t="str">
        <f t="shared" si="214"/>
        <v>Sep-2017</v>
      </c>
      <c r="W6892" s="4">
        <f t="shared" si="215"/>
        <v>0.48</v>
      </c>
    </row>
    <row r="6893" spans="1:23" x14ac:dyDescent="0.3">
      <c r="A689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s="5">
        <v>3</v>
      </c>
      <c r="T6893" s="4">
        <v>0</v>
      </c>
      <c r="U6893" s="3">
        <v>34.182000000000002</v>
      </c>
      <c r="V6893" t="str">
        <f t="shared" si="214"/>
        <v>Sep-2017</v>
      </c>
      <c r="W6893" s="4">
        <f t="shared" si="215"/>
        <v>0.30000000000000004</v>
      </c>
    </row>
    <row r="6894" spans="1:23" x14ac:dyDescent="0.3">
      <c r="A6894">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s="3">
        <v>25.92</v>
      </c>
      <c r="S6894" s="5">
        <v>4</v>
      </c>
      <c r="T6894" s="4">
        <v>0</v>
      </c>
      <c r="U6894" s="3">
        <v>12.441599999999999</v>
      </c>
      <c r="V6894" t="str">
        <f t="shared" si="214"/>
        <v>Sep-2017</v>
      </c>
      <c r="W6894" s="4">
        <f t="shared" si="215"/>
        <v>0.47999999999999993</v>
      </c>
    </row>
    <row r="6895" spans="1:23" x14ac:dyDescent="0.3">
      <c r="A6895">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s="3">
        <v>20.32</v>
      </c>
      <c r="S6895" s="5">
        <v>4</v>
      </c>
      <c r="T6895" s="4">
        <v>0</v>
      </c>
      <c r="U6895" s="3">
        <v>6.9088000000000003</v>
      </c>
      <c r="V6895" t="str">
        <f t="shared" si="214"/>
        <v>Sep-2017</v>
      </c>
      <c r="W6895" s="4">
        <f t="shared" si="215"/>
        <v>0.34</v>
      </c>
    </row>
    <row r="6896" spans="1:23" x14ac:dyDescent="0.3">
      <c r="A6896">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s="5">
        <v>2</v>
      </c>
      <c r="T6896" s="4">
        <v>0</v>
      </c>
      <c r="U6896" s="3">
        <v>119.4742</v>
      </c>
      <c r="V6896" t="str">
        <f t="shared" si="214"/>
        <v>Sep-2017</v>
      </c>
      <c r="W6896" s="4">
        <f t="shared" si="215"/>
        <v>0.28999999999999998</v>
      </c>
    </row>
    <row r="6897" spans="1:23" x14ac:dyDescent="0.3">
      <c r="A6897">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s="5">
        <v>2</v>
      </c>
      <c r="T6897" s="4">
        <v>0</v>
      </c>
      <c r="U6897" s="3">
        <v>9.9992000000000001</v>
      </c>
      <c r="V6897" t="str">
        <f t="shared" si="214"/>
        <v>Sep-2017</v>
      </c>
      <c r="W6897" s="4">
        <f t="shared" si="215"/>
        <v>0.29000000000000004</v>
      </c>
    </row>
    <row r="6898" spans="1:23" x14ac:dyDescent="0.3">
      <c r="A6898">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s="3">
        <v>244.55</v>
      </c>
      <c r="S6898" s="5">
        <v>5</v>
      </c>
      <c r="T6898" s="4">
        <v>0</v>
      </c>
      <c r="U6898" s="3">
        <v>114.9385</v>
      </c>
      <c r="V6898" t="str">
        <f t="shared" si="214"/>
        <v>Sep-2017</v>
      </c>
      <c r="W6898" s="4">
        <f t="shared" si="215"/>
        <v>0.47</v>
      </c>
    </row>
    <row r="6899" spans="1:23" x14ac:dyDescent="0.3">
      <c r="A6899">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v>
      </c>
      <c r="S6899" s="5">
        <v>3</v>
      </c>
      <c r="T6899" s="4">
        <v>0.7</v>
      </c>
      <c r="U6899" s="3">
        <v>-7.9067999999999996</v>
      </c>
      <c r="V6899" t="str">
        <f t="shared" si="214"/>
        <v>Aug-2017</v>
      </c>
      <c r="W6899" s="4">
        <f t="shared" si="215"/>
        <v>-0.73333333333333328</v>
      </c>
    </row>
    <row r="6900" spans="1:23" x14ac:dyDescent="0.3">
      <c r="A6900">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s="3">
        <v>602.65099999999995</v>
      </c>
      <c r="S6900" s="5">
        <v>7</v>
      </c>
      <c r="T6900" s="4">
        <v>0.3</v>
      </c>
      <c r="U6900" s="3">
        <v>-163.57669999999999</v>
      </c>
      <c r="V6900" t="str">
        <f t="shared" si="214"/>
        <v>May-2015</v>
      </c>
      <c r="W6900" s="4">
        <f t="shared" si="215"/>
        <v>-0.27142857142857141</v>
      </c>
    </row>
    <row r="6901" spans="1:23" x14ac:dyDescent="0.3">
      <c r="A6901">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s="3">
        <v>7.6559999999999997</v>
      </c>
      <c r="S6901" s="5">
        <v>6</v>
      </c>
      <c r="T6901" s="4">
        <v>0.8</v>
      </c>
      <c r="U6901" s="3">
        <v>-13.0152</v>
      </c>
      <c r="V6901" t="str">
        <f t="shared" si="214"/>
        <v>May-2015</v>
      </c>
      <c r="W6901" s="4">
        <f t="shared" si="215"/>
        <v>-1.7000000000000002</v>
      </c>
    </row>
    <row r="6902" spans="1:23" x14ac:dyDescent="0.3">
      <c r="A6902">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s="5">
        <v>7</v>
      </c>
      <c r="T6902" s="4">
        <v>0</v>
      </c>
      <c r="U6902" s="3">
        <v>167.97900000000001</v>
      </c>
      <c r="V6902" t="str">
        <f t="shared" si="214"/>
        <v>Sep-2015</v>
      </c>
      <c r="W6902" s="4">
        <f t="shared" si="215"/>
        <v>0.30000000000000004</v>
      </c>
    </row>
    <row r="6903" spans="1:23" x14ac:dyDescent="0.3">
      <c r="A690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s="5">
        <v>5</v>
      </c>
      <c r="T6903" s="4">
        <v>0.2</v>
      </c>
      <c r="U6903" s="3">
        <v>839.98599999999999</v>
      </c>
      <c r="V6903" t="str">
        <f t="shared" si="214"/>
        <v>Jul-2017</v>
      </c>
      <c r="W6903" s="4">
        <f t="shared" si="215"/>
        <v>0.35</v>
      </c>
    </row>
    <row r="6904" spans="1:23" x14ac:dyDescent="0.3">
      <c r="A6904">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s="5">
        <v>4</v>
      </c>
      <c r="T6904" s="4">
        <v>0.2</v>
      </c>
      <c r="U6904" s="3">
        <v>5.6</v>
      </c>
      <c r="V6904" t="str">
        <f t="shared" si="214"/>
        <v>Sep-2017</v>
      </c>
      <c r="W6904" s="4">
        <f t="shared" si="215"/>
        <v>0.35</v>
      </c>
    </row>
    <row r="6905" spans="1:23" x14ac:dyDescent="0.3">
      <c r="A6905">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s="3">
        <v>5.5880000000000001</v>
      </c>
      <c r="S6905" s="5">
        <v>2</v>
      </c>
      <c r="T6905" s="4">
        <v>0.8</v>
      </c>
      <c r="U6905" s="3">
        <v>-15.0876</v>
      </c>
      <c r="V6905" t="str">
        <f t="shared" si="214"/>
        <v>Sep-2017</v>
      </c>
      <c r="W6905" s="4">
        <f t="shared" si="215"/>
        <v>-2.7</v>
      </c>
    </row>
    <row r="6906" spans="1:23" x14ac:dyDescent="0.3">
      <c r="A6906">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s="3">
        <v>235.92</v>
      </c>
      <c r="S6906" s="5">
        <v>5</v>
      </c>
      <c r="T6906" s="4">
        <v>0.2</v>
      </c>
      <c r="U6906" s="3">
        <v>-44.234999999999999</v>
      </c>
      <c r="V6906" t="str">
        <f t="shared" si="214"/>
        <v>Sep-2017</v>
      </c>
      <c r="W6906" s="4">
        <f t="shared" si="215"/>
        <v>-0.1875</v>
      </c>
    </row>
    <row r="6907" spans="1:23" x14ac:dyDescent="0.3">
      <c r="A6907">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s="5">
        <v>1</v>
      </c>
      <c r="T6907" s="4">
        <v>0</v>
      </c>
      <c r="U6907" s="3">
        <v>2.8835999999999999</v>
      </c>
      <c r="V6907" t="str">
        <f t="shared" si="214"/>
        <v>Dec-2017</v>
      </c>
      <c r="W6907" s="4">
        <f t="shared" si="215"/>
        <v>0.27</v>
      </c>
    </row>
    <row r="6908" spans="1:23" x14ac:dyDescent="0.3">
      <c r="A6908">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s="5">
        <v>2</v>
      </c>
      <c r="T6908" s="4">
        <v>0</v>
      </c>
      <c r="U6908" s="3">
        <v>19.814399999999999</v>
      </c>
      <c r="V6908" t="str">
        <f t="shared" si="214"/>
        <v>May-2017</v>
      </c>
      <c r="W6908" s="4">
        <f t="shared" si="215"/>
        <v>0.48</v>
      </c>
    </row>
    <row r="6909" spans="1:23" x14ac:dyDescent="0.3">
      <c r="A6909">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s="3">
        <v>1001.5839999999999</v>
      </c>
      <c r="S6909" s="5">
        <v>2</v>
      </c>
      <c r="T6909" s="4">
        <v>0.2</v>
      </c>
      <c r="U6909" s="3">
        <v>125.19799999999999</v>
      </c>
      <c r="V6909" t="str">
        <f t="shared" si="214"/>
        <v>Oct-2016</v>
      </c>
      <c r="W6909" s="4">
        <f t="shared" si="215"/>
        <v>0.125</v>
      </c>
    </row>
    <row r="6910" spans="1:23" x14ac:dyDescent="0.3">
      <c r="A6910">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s="3">
        <v>14.76</v>
      </c>
      <c r="S6910" s="5">
        <v>2</v>
      </c>
      <c r="T6910" s="4">
        <v>0</v>
      </c>
      <c r="U6910" s="3">
        <v>4.2804000000000002</v>
      </c>
      <c r="V6910" t="str">
        <f t="shared" si="214"/>
        <v>Dec-2017</v>
      </c>
      <c r="W6910" s="4">
        <f t="shared" si="215"/>
        <v>0.29000000000000004</v>
      </c>
    </row>
    <row r="6911" spans="1:23" x14ac:dyDescent="0.3">
      <c r="A6911">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2.5019999999999998</v>
      </c>
      <c r="S6911" s="5">
        <v>3</v>
      </c>
      <c r="T6911" s="4">
        <v>0.7</v>
      </c>
      <c r="U6911" s="3">
        <v>-2.0015999999999998</v>
      </c>
      <c r="V6911" t="str">
        <f t="shared" si="214"/>
        <v>Sep-2014</v>
      </c>
      <c r="W6911" s="4">
        <f t="shared" si="215"/>
        <v>-0.8</v>
      </c>
    </row>
    <row r="6912" spans="1:23" x14ac:dyDescent="0.3">
      <c r="A6912">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s="5">
        <v>2</v>
      </c>
      <c r="T6912" s="4">
        <v>0</v>
      </c>
      <c r="U6912" s="3">
        <v>25.511199999999999</v>
      </c>
      <c r="V6912" t="str">
        <f t="shared" si="214"/>
        <v>Aug-2017</v>
      </c>
      <c r="W6912" s="4">
        <f t="shared" si="215"/>
        <v>0.22</v>
      </c>
    </row>
    <row r="6913" spans="1:23" x14ac:dyDescent="0.3">
      <c r="A691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s="5">
        <v>3</v>
      </c>
      <c r="T6913" s="4">
        <v>0</v>
      </c>
      <c r="U6913" s="3">
        <v>50.3658</v>
      </c>
      <c r="V6913" t="str">
        <f t="shared" si="214"/>
        <v>Aug-2017</v>
      </c>
      <c r="W6913" s="4">
        <f t="shared" si="215"/>
        <v>0.27</v>
      </c>
    </row>
    <row r="6914" spans="1:23" x14ac:dyDescent="0.3">
      <c r="A6914">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s="3">
        <v>159.56</v>
      </c>
      <c r="S6914" s="5">
        <v>4</v>
      </c>
      <c r="T6914" s="4">
        <v>0</v>
      </c>
      <c r="U6914" s="3">
        <v>59.037199999999999</v>
      </c>
      <c r="V6914" t="str">
        <f t="shared" si="214"/>
        <v>May-2017</v>
      </c>
      <c r="W6914" s="4">
        <f t="shared" si="215"/>
        <v>0.37</v>
      </c>
    </row>
    <row r="6915" spans="1:23" x14ac:dyDescent="0.3">
      <c r="A6915">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s="3">
        <v>55.984000000000002</v>
      </c>
      <c r="S6915" s="5">
        <v>2</v>
      </c>
      <c r="T6915" s="4">
        <v>0.2</v>
      </c>
      <c r="U6915" s="3">
        <v>4.1988000000000003</v>
      </c>
      <c r="V6915" t="str">
        <f t="shared" ref="V6915:V6978" si="216">TEXT(D6915,"mmm-yyyy")</f>
        <v>Jun-2015</v>
      </c>
      <c r="W6915" s="4">
        <f t="shared" ref="W6915:W6978" si="217">IF(R6915=0,0,U6915/R6915)</f>
        <v>7.4999999999999997E-2</v>
      </c>
    </row>
    <row r="6916" spans="1:23" x14ac:dyDescent="0.3">
      <c r="A6916">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s="5">
        <v>1</v>
      </c>
      <c r="T6916" s="4">
        <v>0.2</v>
      </c>
      <c r="U6916" s="3">
        <v>9.9120000000000008</v>
      </c>
      <c r="V6916" t="str">
        <f t="shared" si="216"/>
        <v>Dec-2014</v>
      </c>
      <c r="W6916" s="4">
        <f t="shared" si="217"/>
        <v>7.5000000000000011E-2</v>
      </c>
    </row>
    <row r="6917" spans="1:23" x14ac:dyDescent="0.3">
      <c r="A6917">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17.904</v>
      </c>
      <c r="S6917" s="5">
        <v>6</v>
      </c>
      <c r="T6917" s="4">
        <v>0.8</v>
      </c>
      <c r="U6917" s="3">
        <v>-31.332000000000001</v>
      </c>
      <c r="V6917" t="str">
        <f t="shared" si="216"/>
        <v>Dec-2014</v>
      </c>
      <c r="W6917" s="4">
        <f t="shared" si="217"/>
        <v>-1.75</v>
      </c>
    </row>
    <row r="6918" spans="1:23" x14ac:dyDescent="0.3">
      <c r="A6918">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s="5">
        <v>4</v>
      </c>
      <c r="T6918" s="4">
        <v>0.2</v>
      </c>
      <c r="U6918" s="3">
        <v>44.961599999999997</v>
      </c>
      <c r="V6918" t="str">
        <f t="shared" si="216"/>
        <v>Dec-2014</v>
      </c>
      <c r="W6918" s="4">
        <f t="shared" si="217"/>
        <v>0.36249999999999999</v>
      </c>
    </row>
    <row r="6919" spans="1:23" x14ac:dyDescent="0.3">
      <c r="A6919">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s="3">
        <v>1403.92</v>
      </c>
      <c r="S6919" s="5">
        <v>5</v>
      </c>
      <c r="T6919" s="4">
        <v>0.2</v>
      </c>
      <c r="U6919" s="3">
        <v>70.195999999999998</v>
      </c>
      <c r="V6919" t="str">
        <f t="shared" si="216"/>
        <v>Dec-2014</v>
      </c>
      <c r="W6919" s="4">
        <f t="shared" si="217"/>
        <v>4.9999999999999996E-2</v>
      </c>
    </row>
    <row r="6920" spans="1:23" x14ac:dyDescent="0.3">
      <c r="A6920">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s="3">
        <v>28.8</v>
      </c>
      <c r="S6920" s="5">
        <v>3</v>
      </c>
      <c r="T6920" s="4">
        <v>0</v>
      </c>
      <c r="U6920" s="3">
        <v>0.86399999999999999</v>
      </c>
      <c r="V6920" t="str">
        <f t="shared" si="216"/>
        <v>Apr-2016</v>
      </c>
      <c r="W6920" s="4">
        <f t="shared" si="217"/>
        <v>0.03</v>
      </c>
    </row>
    <row r="6921" spans="1:23" x14ac:dyDescent="0.3">
      <c r="A6921">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s="5">
        <v>2</v>
      </c>
      <c r="T6921" s="4">
        <v>0.7</v>
      </c>
      <c r="U6921" s="3">
        <v>-18.031199999999998</v>
      </c>
      <c r="V6921" t="str">
        <f t="shared" si="216"/>
        <v>May-2015</v>
      </c>
      <c r="W6921" s="4">
        <f t="shared" si="217"/>
        <v>-0.73333333333333328</v>
      </c>
    </row>
    <row r="6922" spans="1:23" x14ac:dyDescent="0.3">
      <c r="A6922">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s="3">
        <v>356.79</v>
      </c>
      <c r="S6922" s="5">
        <v>7</v>
      </c>
      <c r="T6922" s="4">
        <v>0</v>
      </c>
      <c r="U6922" s="3">
        <v>99.901200000000003</v>
      </c>
      <c r="V6922" t="str">
        <f t="shared" si="216"/>
        <v>Mar-2017</v>
      </c>
      <c r="W6922" s="4">
        <f t="shared" si="217"/>
        <v>0.27999999999999997</v>
      </c>
    </row>
    <row r="6923" spans="1:23" x14ac:dyDescent="0.3">
      <c r="A692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s="5">
        <v>1</v>
      </c>
      <c r="T6923" s="4">
        <v>0</v>
      </c>
      <c r="U6923" s="3">
        <v>8.49</v>
      </c>
      <c r="V6923" t="str">
        <f t="shared" si="216"/>
        <v>Apr-2017</v>
      </c>
      <c r="W6923" s="4">
        <f t="shared" si="217"/>
        <v>0.5</v>
      </c>
    </row>
    <row r="6924" spans="1:23" x14ac:dyDescent="0.3">
      <c r="A6924">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s="5">
        <v>5</v>
      </c>
      <c r="T6924" s="4">
        <v>0</v>
      </c>
      <c r="U6924" s="3">
        <v>240.8595</v>
      </c>
      <c r="V6924" t="str">
        <f t="shared" si="216"/>
        <v>Mar-2015</v>
      </c>
      <c r="W6924" s="4">
        <f t="shared" si="217"/>
        <v>0.49</v>
      </c>
    </row>
    <row r="6925" spans="1:23" x14ac:dyDescent="0.3">
      <c r="A6925">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s="5">
        <v>2</v>
      </c>
      <c r="T6925" s="4">
        <v>0</v>
      </c>
      <c r="U6925" s="3">
        <v>3.3948</v>
      </c>
      <c r="V6925" t="str">
        <f t="shared" si="216"/>
        <v>Mar-2015</v>
      </c>
      <c r="W6925" s="4">
        <f t="shared" si="217"/>
        <v>0.46</v>
      </c>
    </row>
    <row r="6926" spans="1:23" x14ac:dyDescent="0.3">
      <c r="A6926">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s="5">
        <v>7</v>
      </c>
      <c r="T6926" s="4">
        <v>0</v>
      </c>
      <c r="U6926" s="3">
        <v>10.883599999999999</v>
      </c>
      <c r="V6926" t="str">
        <f t="shared" si="216"/>
        <v>Dec-2015</v>
      </c>
      <c r="W6926" s="4">
        <f t="shared" si="217"/>
        <v>0.45999999999999996</v>
      </c>
    </row>
    <row r="6927" spans="1:23" x14ac:dyDescent="0.3">
      <c r="A6927">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s="3">
        <v>681.40800000000002</v>
      </c>
      <c r="S6927" s="5">
        <v>12</v>
      </c>
      <c r="T6927" s="4">
        <v>0.2</v>
      </c>
      <c r="U6927" s="3">
        <v>42.588000000000001</v>
      </c>
      <c r="V6927" t="str">
        <f t="shared" si="216"/>
        <v>Dec-2015</v>
      </c>
      <c r="W6927" s="4">
        <f t="shared" si="217"/>
        <v>6.25E-2</v>
      </c>
    </row>
    <row r="6928" spans="1:23" x14ac:dyDescent="0.3">
      <c r="A6928">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s="3">
        <v>18.899999999999999</v>
      </c>
      <c r="S6928" s="5">
        <v>3</v>
      </c>
      <c r="T6928" s="4">
        <v>0</v>
      </c>
      <c r="U6928" s="3">
        <v>8.6940000000000008</v>
      </c>
      <c r="V6928" t="str">
        <f t="shared" si="216"/>
        <v>Aug-2016</v>
      </c>
      <c r="W6928" s="4">
        <f t="shared" si="217"/>
        <v>0.46000000000000008</v>
      </c>
    </row>
    <row r="6929" spans="1:23" x14ac:dyDescent="0.3">
      <c r="A6929">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s="5">
        <v>4</v>
      </c>
      <c r="T6929" s="4">
        <v>0</v>
      </c>
      <c r="U6929" s="3">
        <v>25.293600000000001</v>
      </c>
      <c r="V6929" t="str">
        <f t="shared" si="216"/>
        <v>Jun-2016</v>
      </c>
      <c r="W6929" s="4">
        <f t="shared" si="217"/>
        <v>0.27</v>
      </c>
    </row>
    <row r="6930" spans="1:23" x14ac:dyDescent="0.3">
      <c r="A6930">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s="5">
        <v>3</v>
      </c>
      <c r="T6930" s="4">
        <v>0</v>
      </c>
      <c r="U6930" s="3">
        <v>10.3071</v>
      </c>
      <c r="V6930" t="str">
        <f t="shared" si="216"/>
        <v>Jun-2016</v>
      </c>
      <c r="W6930" s="4">
        <f t="shared" si="217"/>
        <v>0.47000000000000003</v>
      </c>
    </row>
    <row r="6931" spans="1:23" x14ac:dyDescent="0.3">
      <c r="A6931">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s="5">
        <v>7</v>
      </c>
      <c r="T6931" s="4">
        <v>0.2</v>
      </c>
      <c r="U6931" s="3">
        <v>97.0137</v>
      </c>
      <c r="V6931" t="str">
        <f t="shared" si="216"/>
        <v>Jun-2016</v>
      </c>
      <c r="W6931" s="4">
        <f t="shared" si="217"/>
        <v>0.11249999999999999</v>
      </c>
    </row>
    <row r="6932" spans="1:23" x14ac:dyDescent="0.3">
      <c r="A6932">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s="5">
        <v>1</v>
      </c>
      <c r="T6932" s="4">
        <v>0</v>
      </c>
      <c r="U6932" s="3">
        <v>9.3905999999999992</v>
      </c>
      <c r="V6932" t="str">
        <f t="shared" si="216"/>
        <v>Jun-2016</v>
      </c>
      <c r="W6932" s="4">
        <f t="shared" si="217"/>
        <v>0.47</v>
      </c>
    </row>
    <row r="6933" spans="1:23" x14ac:dyDescent="0.3">
      <c r="A693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s="3">
        <v>13.494</v>
      </c>
      <c r="S6933" s="5">
        <v>1</v>
      </c>
      <c r="T6933" s="4">
        <v>0.4</v>
      </c>
      <c r="U6933" s="3">
        <v>-2.2490000000000001</v>
      </c>
      <c r="V6933" t="str">
        <f t="shared" si="216"/>
        <v>Jul-2014</v>
      </c>
      <c r="W6933" s="4">
        <f t="shared" si="217"/>
        <v>-0.16666666666666669</v>
      </c>
    </row>
    <row r="6934" spans="1:23" x14ac:dyDescent="0.3">
      <c r="A6934">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s="3">
        <v>23.988</v>
      </c>
      <c r="S6934" s="5">
        <v>2</v>
      </c>
      <c r="T6934" s="4">
        <v>0.4</v>
      </c>
      <c r="U6934" s="3">
        <v>-13.993</v>
      </c>
      <c r="V6934" t="str">
        <f t="shared" si="216"/>
        <v>Jul-2014</v>
      </c>
      <c r="W6934" s="4">
        <f t="shared" si="217"/>
        <v>-0.58333333333333337</v>
      </c>
    </row>
    <row r="6935" spans="1:23" x14ac:dyDescent="0.3">
      <c r="A6935">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s="3">
        <v>31.984000000000002</v>
      </c>
      <c r="S6935" s="5">
        <v>2</v>
      </c>
      <c r="T6935" s="4">
        <v>0.2</v>
      </c>
      <c r="U6935" s="3">
        <v>1.1994</v>
      </c>
      <c r="V6935" t="str">
        <f t="shared" si="216"/>
        <v>Jul-2014</v>
      </c>
      <c r="W6935" s="4">
        <f t="shared" si="217"/>
        <v>3.7499999999999999E-2</v>
      </c>
    </row>
    <row r="6936" spans="1:23" x14ac:dyDescent="0.3">
      <c r="A6936">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s="5">
        <v>2</v>
      </c>
      <c r="T6936" s="4">
        <v>0.2</v>
      </c>
      <c r="U6936" s="3">
        <v>4.6782000000000004</v>
      </c>
      <c r="V6936" t="str">
        <f t="shared" si="216"/>
        <v>Jul-2014</v>
      </c>
      <c r="W6936" s="4">
        <f t="shared" si="217"/>
        <v>0.1125</v>
      </c>
    </row>
    <row r="6937" spans="1:23" x14ac:dyDescent="0.3">
      <c r="A6937">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95.975999999999999</v>
      </c>
      <c r="S6937" s="5">
        <v>3</v>
      </c>
      <c r="T6937" s="4">
        <v>0.2</v>
      </c>
      <c r="U6937" s="3">
        <v>-10.7973</v>
      </c>
      <c r="V6937" t="str">
        <f t="shared" si="216"/>
        <v>Dec-2017</v>
      </c>
      <c r="W6937" s="4">
        <f t="shared" si="217"/>
        <v>-0.1125</v>
      </c>
    </row>
    <row r="6938" spans="1:23" x14ac:dyDescent="0.3">
      <c r="A6938">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s="3">
        <v>84.272000000000006</v>
      </c>
      <c r="S6938" s="5">
        <v>2</v>
      </c>
      <c r="T6938" s="4">
        <v>0.6</v>
      </c>
      <c r="U6938" s="3">
        <v>-75.844800000000006</v>
      </c>
      <c r="V6938" t="str">
        <f t="shared" si="216"/>
        <v>Sep-2016</v>
      </c>
      <c r="W6938" s="4">
        <f t="shared" si="217"/>
        <v>-0.9</v>
      </c>
    </row>
    <row r="6939" spans="1:23" x14ac:dyDescent="0.3">
      <c r="A6939">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s="3">
        <v>36.543999999999997</v>
      </c>
      <c r="S6939" s="5">
        <v>2</v>
      </c>
      <c r="T6939" s="4">
        <v>0.2</v>
      </c>
      <c r="U6939" s="3">
        <v>11.876799999999999</v>
      </c>
      <c r="V6939" t="str">
        <f t="shared" si="216"/>
        <v>Jun-2014</v>
      </c>
      <c r="W6939" s="4">
        <f t="shared" si="217"/>
        <v>0.32500000000000001</v>
      </c>
    </row>
    <row r="6940" spans="1:23" x14ac:dyDescent="0.3">
      <c r="A6940">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s="3">
        <v>479.72</v>
      </c>
      <c r="S6940" s="5">
        <v>4</v>
      </c>
      <c r="T6940" s="4">
        <v>0</v>
      </c>
      <c r="U6940" s="3">
        <v>52.769199999999998</v>
      </c>
      <c r="V6940" t="str">
        <f t="shared" si="216"/>
        <v>Nov-2016</v>
      </c>
      <c r="W6940" s="4">
        <f t="shared" si="217"/>
        <v>0.10999999999999999</v>
      </c>
    </row>
    <row r="6941" spans="1:23" x14ac:dyDescent="0.3">
      <c r="A6941">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s="3">
        <v>102.36799999999999</v>
      </c>
      <c r="S6941" s="5">
        <v>2</v>
      </c>
      <c r="T6941" s="4">
        <v>0.2</v>
      </c>
      <c r="U6941" s="3">
        <v>37.108400000000003</v>
      </c>
      <c r="V6941" t="str">
        <f t="shared" si="216"/>
        <v>Jun-2017</v>
      </c>
      <c r="W6941" s="4">
        <f t="shared" si="217"/>
        <v>0.36250000000000004</v>
      </c>
    </row>
    <row r="6942" spans="1:23" x14ac:dyDescent="0.3">
      <c r="A6942">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s="3">
        <v>28.4</v>
      </c>
      <c r="S6942" s="5">
        <v>5</v>
      </c>
      <c r="T6942" s="4">
        <v>0</v>
      </c>
      <c r="U6942" s="3">
        <v>8.2360000000000007</v>
      </c>
      <c r="V6942" t="str">
        <f t="shared" si="216"/>
        <v>Jun-2017</v>
      </c>
      <c r="W6942" s="4">
        <f t="shared" si="217"/>
        <v>0.29000000000000004</v>
      </c>
    </row>
    <row r="6943" spans="1:23" x14ac:dyDescent="0.3">
      <c r="A694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s="3">
        <v>713.88</v>
      </c>
      <c r="S6943" s="5">
        <v>4</v>
      </c>
      <c r="T6943" s="4">
        <v>0</v>
      </c>
      <c r="U6943" s="3">
        <v>214.16399999999999</v>
      </c>
      <c r="V6943" t="str">
        <f t="shared" si="216"/>
        <v>Jun-2017</v>
      </c>
      <c r="W6943" s="4">
        <f t="shared" si="217"/>
        <v>0.3</v>
      </c>
    </row>
    <row r="6944" spans="1:23" x14ac:dyDescent="0.3">
      <c r="A6944">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s="3">
        <v>68.52</v>
      </c>
      <c r="S6944" s="5">
        <v>3</v>
      </c>
      <c r="T6944" s="4">
        <v>0</v>
      </c>
      <c r="U6944" s="3">
        <v>31.519200000000001</v>
      </c>
      <c r="V6944" t="str">
        <f t="shared" si="216"/>
        <v>Jun-2017</v>
      </c>
      <c r="W6944" s="4">
        <f t="shared" si="217"/>
        <v>0.46</v>
      </c>
    </row>
    <row r="6945" spans="1:23" x14ac:dyDescent="0.3">
      <c r="A6945">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s="3">
        <v>623.96</v>
      </c>
      <c r="S6945" s="5">
        <v>5</v>
      </c>
      <c r="T6945" s="4">
        <v>0.2</v>
      </c>
      <c r="U6945" s="3">
        <v>38.997500000000002</v>
      </c>
      <c r="V6945" t="str">
        <f t="shared" si="216"/>
        <v>Jul-2015</v>
      </c>
      <c r="W6945" s="4">
        <f t="shared" si="217"/>
        <v>6.25E-2</v>
      </c>
    </row>
    <row r="6946" spans="1:23" x14ac:dyDescent="0.3">
      <c r="A6946">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s="3">
        <v>11.12</v>
      </c>
      <c r="S6946" s="5">
        <v>4</v>
      </c>
      <c r="T6946" s="4">
        <v>0</v>
      </c>
      <c r="U6946" s="3">
        <v>5.4488000000000003</v>
      </c>
      <c r="V6946" t="str">
        <f t="shared" si="216"/>
        <v>Sep-2014</v>
      </c>
      <c r="W6946" s="4">
        <f t="shared" si="217"/>
        <v>0.49000000000000005</v>
      </c>
    </row>
    <row r="6947" spans="1:23" x14ac:dyDescent="0.3">
      <c r="A6947">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s="5">
        <v>5</v>
      </c>
      <c r="T6947" s="4">
        <v>0.2</v>
      </c>
      <c r="U6947" s="3">
        <v>-26.196000000000002</v>
      </c>
      <c r="V6947" t="str">
        <f t="shared" si="216"/>
        <v>Oct-2016</v>
      </c>
      <c r="W6947" s="4">
        <f t="shared" si="217"/>
        <v>-5.000000000000001E-2</v>
      </c>
    </row>
    <row r="6948" spans="1:23" x14ac:dyDescent="0.3">
      <c r="A6948">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s="5">
        <v>2</v>
      </c>
      <c r="T6948" s="4">
        <v>0</v>
      </c>
      <c r="U6948" s="3">
        <v>1.1656</v>
      </c>
      <c r="V6948" t="str">
        <f t="shared" si="216"/>
        <v>Nov-2015</v>
      </c>
      <c r="W6948" s="4">
        <f t="shared" si="217"/>
        <v>0.47</v>
      </c>
    </row>
    <row r="6949" spans="1:23" x14ac:dyDescent="0.3">
      <c r="A6949">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s="5">
        <v>2</v>
      </c>
      <c r="T6949" s="4">
        <v>0.2</v>
      </c>
      <c r="U6949" s="3">
        <v>-55.256</v>
      </c>
      <c r="V6949" t="str">
        <f t="shared" si="216"/>
        <v>Apr-2015</v>
      </c>
      <c r="W6949" s="4">
        <f t="shared" si="217"/>
        <v>-0.25</v>
      </c>
    </row>
    <row r="6950" spans="1:23" x14ac:dyDescent="0.3">
      <c r="A6950">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s="3">
        <v>128.05799999999999</v>
      </c>
      <c r="S6950" s="5">
        <v>3</v>
      </c>
      <c r="T6950" s="4">
        <v>0.3</v>
      </c>
      <c r="U6950" s="3">
        <v>-23.7822</v>
      </c>
      <c r="V6950" t="str">
        <f t="shared" si="216"/>
        <v>Apr-2015</v>
      </c>
      <c r="W6950" s="4">
        <f t="shared" si="217"/>
        <v>-0.18571428571428572</v>
      </c>
    </row>
    <row r="6951" spans="1:23" x14ac:dyDescent="0.3">
      <c r="A6951">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58.408000000000001</v>
      </c>
      <c r="S6951" s="5">
        <v>7</v>
      </c>
      <c r="T6951" s="4">
        <v>0.2</v>
      </c>
      <c r="U6951" s="3">
        <v>18.252500000000001</v>
      </c>
      <c r="V6951" t="str">
        <f t="shared" si="216"/>
        <v>Nov-2017</v>
      </c>
      <c r="W6951" s="4">
        <f t="shared" si="217"/>
        <v>0.3125</v>
      </c>
    </row>
    <row r="6952" spans="1:23" x14ac:dyDescent="0.3">
      <c r="A6952">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79.974000000000004</v>
      </c>
      <c r="S6952" s="5">
        <v>3</v>
      </c>
      <c r="T6952" s="4">
        <v>0.4</v>
      </c>
      <c r="U6952" s="3">
        <v>-29.323799999999999</v>
      </c>
      <c r="V6952" t="str">
        <f t="shared" si="216"/>
        <v>Nov-2017</v>
      </c>
      <c r="W6952" s="4">
        <f t="shared" si="217"/>
        <v>-0.36666666666666664</v>
      </c>
    </row>
    <row r="6953" spans="1:23" x14ac:dyDescent="0.3">
      <c r="A695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s="3">
        <v>479.988</v>
      </c>
      <c r="S6953" s="5">
        <v>2</v>
      </c>
      <c r="T6953" s="4">
        <v>0.4</v>
      </c>
      <c r="U6953" s="3">
        <v>55.998600000000003</v>
      </c>
      <c r="V6953" t="str">
        <f t="shared" si="216"/>
        <v>Nov-2015</v>
      </c>
      <c r="W6953" s="4">
        <f t="shared" si="217"/>
        <v>0.11666666666666667</v>
      </c>
    </row>
    <row r="6954" spans="1:23" x14ac:dyDescent="0.3">
      <c r="A6954">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s="5">
        <v>3</v>
      </c>
      <c r="T6954" s="4">
        <v>0.2</v>
      </c>
      <c r="U6954" s="3">
        <v>4.1327999999999996</v>
      </c>
      <c r="V6954" t="str">
        <f t="shared" si="216"/>
        <v>Oct-2015</v>
      </c>
      <c r="W6954" s="4">
        <f t="shared" si="217"/>
        <v>0.35</v>
      </c>
    </row>
    <row r="6955" spans="1:23" x14ac:dyDescent="0.3">
      <c r="A6955">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s="3">
        <v>53.567999999999998</v>
      </c>
      <c r="S6955" s="5">
        <v>4</v>
      </c>
      <c r="T6955" s="4">
        <v>0.2</v>
      </c>
      <c r="U6955" s="3">
        <v>19.418399999999998</v>
      </c>
      <c r="V6955" t="str">
        <f t="shared" si="216"/>
        <v>Oct-2015</v>
      </c>
      <c r="W6955" s="4">
        <f t="shared" si="217"/>
        <v>0.36249999999999999</v>
      </c>
    </row>
    <row r="6956" spans="1:23" x14ac:dyDescent="0.3">
      <c r="A6956">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s="3">
        <v>503.96</v>
      </c>
      <c r="S6956" s="5">
        <v>5</v>
      </c>
      <c r="T6956" s="4">
        <v>0.2</v>
      </c>
      <c r="U6956" s="3">
        <v>50.396000000000001</v>
      </c>
      <c r="V6956" t="str">
        <f t="shared" si="216"/>
        <v>Oct-2015</v>
      </c>
      <c r="W6956" s="4">
        <f t="shared" si="217"/>
        <v>0.1</v>
      </c>
    </row>
    <row r="6957" spans="1:23" x14ac:dyDescent="0.3">
      <c r="A6957">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s="5">
        <v>2</v>
      </c>
      <c r="T6957" s="4">
        <v>0</v>
      </c>
      <c r="U6957" s="3">
        <v>9.8163999999999998</v>
      </c>
      <c r="V6957" t="str">
        <f t="shared" si="216"/>
        <v>May-2015</v>
      </c>
      <c r="W6957" s="4">
        <f t="shared" si="217"/>
        <v>0.46</v>
      </c>
    </row>
    <row r="6958" spans="1:23" x14ac:dyDescent="0.3">
      <c r="A6958">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s="3">
        <v>36.4</v>
      </c>
      <c r="S6958" s="5">
        <v>5</v>
      </c>
      <c r="T6958" s="4">
        <v>0</v>
      </c>
      <c r="U6958" s="3">
        <v>17.108000000000001</v>
      </c>
      <c r="V6958" t="str">
        <f t="shared" si="216"/>
        <v>Jul-2016</v>
      </c>
      <c r="W6958" s="4">
        <f t="shared" si="217"/>
        <v>0.47000000000000003</v>
      </c>
    </row>
    <row r="6959" spans="1:23" x14ac:dyDescent="0.3">
      <c r="A6959">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s="3">
        <v>51.75</v>
      </c>
      <c r="S6959" s="5">
        <v>1</v>
      </c>
      <c r="T6959" s="4">
        <v>0</v>
      </c>
      <c r="U6959" s="3">
        <v>15.525</v>
      </c>
      <c r="V6959" t="str">
        <f t="shared" si="216"/>
        <v>Jul-2016</v>
      </c>
      <c r="W6959" s="4">
        <f t="shared" si="217"/>
        <v>0.3</v>
      </c>
    </row>
    <row r="6960" spans="1:23" x14ac:dyDescent="0.3">
      <c r="A6960">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s="5">
        <v>1</v>
      </c>
      <c r="T6960" s="4">
        <v>0</v>
      </c>
      <c r="U6960" s="3">
        <v>4.3428000000000004</v>
      </c>
      <c r="V6960" t="str">
        <f t="shared" si="216"/>
        <v>Sep-2015</v>
      </c>
      <c r="W6960" s="4">
        <f t="shared" si="217"/>
        <v>0.28000000000000003</v>
      </c>
    </row>
    <row r="6961" spans="1:23" x14ac:dyDescent="0.3">
      <c r="A6961">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s="5">
        <v>3</v>
      </c>
      <c r="T6961" s="4">
        <v>0</v>
      </c>
      <c r="U6961" s="3">
        <v>73.41</v>
      </c>
      <c r="V6961" t="str">
        <f t="shared" si="216"/>
        <v>Sep-2015</v>
      </c>
      <c r="W6961" s="4">
        <f t="shared" si="217"/>
        <v>0.5</v>
      </c>
    </row>
    <row r="6962" spans="1:23" x14ac:dyDescent="0.3">
      <c r="A6962">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s="5">
        <v>2</v>
      </c>
      <c r="T6962" s="4">
        <v>0</v>
      </c>
      <c r="U6962" s="3">
        <v>6.2207999999999997</v>
      </c>
      <c r="V6962" t="str">
        <f t="shared" si="216"/>
        <v>Sep-2015</v>
      </c>
      <c r="W6962" s="4">
        <f t="shared" si="217"/>
        <v>0.47999999999999993</v>
      </c>
    </row>
    <row r="6963" spans="1:23" x14ac:dyDescent="0.3">
      <c r="A696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v>
      </c>
      <c r="S6963" s="5">
        <v>3</v>
      </c>
      <c r="T6963" s="4">
        <v>0</v>
      </c>
      <c r="U6963" s="3">
        <v>2.1059999999999999</v>
      </c>
      <c r="V6963" t="str">
        <f t="shared" si="216"/>
        <v>Nov-2017</v>
      </c>
      <c r="W6963" s="4">
        <f t="shared" si="217"/>
        <v>0.26999999999999996</v>
      </c>
    </row>
    <row r="6964" spans="1:23" x14ac:dyDescent="0.3">
      <c r="A6964">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s="5">
        <v>5</v>
      </c>
      <c r="T6964" s="4">
        <v>0</v>
      </c>
      <c r="U6964" s="3">
        <v>4.7939999999999996</v>
      </c>
      <c r="V6964" t="str">
        <f t="shared" si="216"/>
        <v>Jul-2016</v>
      </c>
      <c r="W6964" s="4">
        <f t="shared" si="217"/>
        <v>0.47</v>
      </c>
    </row>
    <row r="6965" spans="1:23" x14ac:dyDescent="0.3">
      <c r="A6965">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s="3">
        <v>22.32</v>
      </c>
      <c r="S6965" s="5">
        <v>3</v>
      </c>
      <c r="T6965" s="4">
        <v>0</v>
      </c>
      <c r="U6965" s="3">
        <v>5.58</v>
      </c>
      <c r="V6965" t="str">
        <f t="shared" si="216"/>
        <v>Jul-2016</v>
      </c>
      <c r="W6965" s="4">
        <f t="shared" si="217"/>
        <v>0.25</v>
      </c>
    </row>
    <row r="6966" spans="1:23" x14ac:dyDescent="0.3">
      <c r="A6966">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s="5">
        <v>5</v>
      </c>
      <c r="T6966" s="4">
        <v>0</v>
      </c>
      <c r="U6966" s="3">
        <v>11.086</v>
      </c>
      <c r="V6966" t="str">
        <f t="shared" si="216"/>
        <v>Jul-2016</v>
      </c>
      <c r="W6966" s="4">
        <f t="shared" si="217"/>
        <v>0.45999999999999996</v>
      </c>
    </row>
    <row r="6967" spans="1:23" x14ac:dyDescent="0.3">
      <c r="A6967">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s="3">
        <v>75.98</v>
      </c>
      <c r="S6967" s="5">
        <v>2</v>
      </c>
      <c r="T6967" s="4">
        <v>0</v>
      </c>
      <c r="U6967" s="3">
        <v>18.235199999999999</v>
      </c>
      <c r="V6967" t="str">
        <f t="shared" si="216"/>
        <v>Jul-2016</v>
      </c>
      <c r="W6967" s="4">
        <f t="shared" si="217"/>
        <v>0.23999999999999996</v>
      </c>
    </row>
    <row r="6968" spans="1:23" x14ac:dyDescent="0.3">
      <c r="A6968">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s="5">
        <v>2</v>
      </c>
      <c r="T6968" s="4">
        <v>0</v>
      </c>
      <c r="U6968" s="3">
        <v>3.1654</v>
      </c>
      <c r="V6968" t="str">
        <f t="shared" si="216"/>
        <v>Jul-2016</v>
      </c>
      <c r="W6968" s="4">
        <f t="shared" si="217"/>
        <v>0.49</v>
      </c>
    </row>
    <row r="6969" spans="1:23" x14ac:dyDescent="0.3">
      <c r="A6969">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s="3">
        <v>60.12</v>
      </c>
      <c r="S6969" s="5">
        <v>9</v>
      </c>
      <c r="T6969" s="4">
        <v>0</v>
      </c>
      <c r="U6969" s="3">
        <v>28.857600000000001</v>
      </c>
      <c r="V6969" t="str">
        <f t="shared" si="216"/>
        <v>Jul-2016</v>
      </c>
      <c r="W6969" s="4">
        <f t="shared" si="217"/>
        <v>0.48000000000000004</v>
      </c>
    </row>
    <row r="6970" spans="1:23" x14ac:dyDescent="0.3">
      <c r="A6970">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s="5">
        <v>3</v>
      </c>
      <c r="T6970" s="4">
        <v>0</v>
      </c>
      <c r="U6970" s="3">
        <v>214.4922</v>
      </c>
      <c r="V6970" t="str">
        <f t="shared" si="216"/>
        <v>Oct-2015</v>
      </c>
      <c r="W6970" s="4">
        <f t="shared" si="217"/>
        <v>0.26</v>
      </c>
    </row>
    <row r="6971" spans="1:23" x14ac:dyDescent="0.3">
      <c r="A6971">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s="3">
        <v>24.85</v>
      </c>
      <c r="S6971" s="5">
        <v>5</v>
      </c>
      <c r="T6971" s="4">
        <v>0</v>
      </c>
      <c r="U6971" s="3">
        <v>7.7035</v>
      </c>
      <c r="V6971" t="str">
        <f t="shared" si="216"/>
        <v>Jan-2016</v>
      </c>
      <c r="W6971" s="4">
        <f t="shared" si="217"/>
        <v>0.31</v>
      </c>
    </row>
    <row r="6972" spans="1:23" x14ac:dyDescent="0.3">
      <c r="A6972">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s="3">
        <v>12.624000000000001</v>
      </c>
      <c r="S6972" s="5">
        <v>2</v>
      </c>
      <c r="T6972" s="4">
        <v>0.2</v>
      </c>
      <c r="U6972" s="3">
        <v>-2.5247999999999999</v>
      </c>
      <c r="V6972" t="str">
        <f t="shared" si="216"/>
        <v>Sep-2017</v>
      </c>
      <c r="W6972" s="4">
        <f t="shared" si="217"/>
        <v>-0.19999999999999998</v>
      </c>
    </row>
    <row r="6973" spans="1:23" x14ac:dyDescent="0.3">
      <c r="A697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s="5">
        <v>2</v>
      </c>
      <c r="T6973" s="4">
        <v>0.2</v>
      </c>
      <c r="U6973" s="3">
        <v>4.4791999999999996</v>
      </c>
      <c r="V6973" t="str">
        <f t="shared" si="216"/>
        <v>Sep-2017</v>
      </c>
      <c r="W6973" s="4">
        <f t="shared" si="217"/>
        <v>4.9999999999999996E-2</v>
      </c>
    </row>
    <row r="6974" spans="1:23" x14ac:dyDescent="0.3">
      <c r="A6974">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s="3">
        <v>471.92</v>
      </c>
      <c r="S6974" s="5">
        <v>2</v>
      </c>
      <c r="T6974" s="4">
        <v>0.2</v>
      </c>
      <c r="U6974" s="3">
        <v>29.495000000000001</v>
      </c>
      <c r="V6974" t="str">
        <f t="shared" si="216"/>
        <v>Sep-2017</v>
      </c>
      <c r="W6974" s="4">
        <f t="shared" si="217"/>
        <v>6.25E-2</v>
      </c>
    </row>
    <row r="6975" spans="1:23" x14ac:dyDescent="0.3">
      <c r="A6975">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v>
      </c>
      <c r="S6975" s="5">
        <v>4</v>
      </c>
      <c r="T6975" s="4">
        <v>0.7</v>
      </c>
      <c r="U6975" s="3">
        <v>-13.938000000000001</v>
      </c>
      <c r="V6975" t="str">
        <f t="shared" si="216"/>
        <v>Sep-2017</v>
      </c>
      <c r="W6975" s="4">
        <f t="shared" si="217"/>
        <v>-0.76666666666666672</v>
      </c>
    </row>
    <row r="6976" spans="1:23" x14ac:dyDescent="0.3">
      <c r="A6976">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s="3">
        <v>31.744</v>
      </c>
      <c r="S6976" s="5">
        <v>2</v>
      </c>
      <c r="T6976" s="4">
        <v>0.2</v>
      </c>
      <c r="U6976" s="3">
        <v>8.3328000000000007</v>
      </c>
      <c r="V6976" t="str">
        <f t="shared" si="216"/>
        <v>Sep-2017</v>
      </c>
      <c r="W6976" s="4">
        <f t="shared" si="217"/>
        <v>0.26250000000000001</v>
      </c>
    </row>
    <row r="6977" spans="1:23" x14ac:dyDescent="0.3">
      <c r="A6977">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s="5">
        <v>2</v>
      </c>
      <c r="T6977" s="4">
        <v>0.2</v>
      </c>
      <c r="U6977" s="3">
        <v>1.9925999999999999</v>
      </c>
      <c r="V6977" t="str">
        <f t="shared" si="216"/>
        <v>Jul-2015</v>
      </c>
      <c r="W6977" s="4">
        <f t="shared" si="217"/>
        <v>0.33749999999999997</v>
      </c>
    </row>
    <row r="6978" spans="1:23" x14ac:dyDescent="0.3">
      <c r="A6978">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v>
      </c>
      <c r="S6978" s="5">
        <v>4</v>
      </c>
      <c r="T6978" s="4">
        <v>0.2</v>
      </c>
      <c r="U6978" s="3">
        <v>46.631999999999998</v>
      </c>
      <c r="V6978" t="str">
        <f t="shared" si="216"/>
        <v>Jul-2015</v>
      </c>
      <c r="W6978" s="4">
        <f t="shared" si="217"/>
        <v>7.4999999999999997E-2</v>
      </c>
    </row>
    <row r="6979" spans="1:23" x14ac:dyDescent="0.3">
      <c r="A6979">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s="5">
        <v>2</v>
      </c>
      <c r="T6979" s="4">
        <v>0</v>
      </c>
      <c r="U6979" s="3">
        <v>17.994</v>
      </c>
      <c r="V6979" t="str">
        <f t="shared" ref="V6979:V7042" si="218">TEXT(D6979,"mmm-yyyy")</f>
        <v>Nov-2016</v>
      </c>
      <c r="W6979" s="4">
        <f t="shared" ref="W6979:W7042" si="219">IF(R6979=0,0,U6979/R6979)</f>
        <v>0.3</v>
      </c>
    </row>
    <row r="6980" spans="1:23" x14ac:dyDescent="0.3">
      <c r="A6980">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s="5">
        <v>9</v>
      </c>
      <c r="T6980" s="4">
        <v>0</v>
      </c>
      <c r="U6980" s="3">
        <v>23.946300000000001</v>
      </c>
      <c r="V6980" t="str">
        <f t="shared" si="218"/>
        <v>Nov-2017</v>
      </c>
      <c r="W6980" s="4">
        <f t="shared" si="219"/>
        <v>0.49000000000000005</v>
      </c>
    </row>
    <row r="6981" spans="1:23" x14ac:dyDescent="0.3">
      <c r="A6981">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s="3">
        <v>154.9</v>
      </c>
      <c r="S6981" s="5">
        <v>5</v>
      </c>
      <c r="T6981" s="4">
        <v>0</v>
      </c>
      <c r="U6981" s="3">
        <v>69.704999999999998</v>
      </c>
      <c r="V6981" t="str">
        <f t="shared" si="218"/>
        <v>Jan-2017</v>
      </c>
      <c r="W6981" s="4">
        <f t="shared" si="219"/>
        <v>0.44999999999999996</v>
      </c>
    </row>
    <row r="6982" spans="1:23" x14ac:dyDescent="0.3">
      <c r="A6982">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s="5">
        <v>4</v>
      </c>
      <c r="T6982" s="4">
        <v>0</v>
      </c>
      <c r="U6982" s="3">
        <v>2.8416000000000001</v>
      </c>
      <c r="V6982" t="str">
        <f t="shared" si="218"/>
        <v>Nov-2014</v>
      </c>
      <c r="W6982" s="4">
        <f t="shared" si="219"/>
        <v>0.48000000000000004</v>
      </c>
    </row>
    <row r="6983" spans="1:23" x14ac:dyDescent="0.3">
      <c r="A698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s="3">
        <v>30.18</v>
      </c>
      <c r="S6983" s="5">
        <v>3</v>
      </c>
      <c r="T6983" s="4">
        <v>0</v>
      </c>
      <c r="U6983" s="3">
        <v>13.8828</v>
      </c>
      <c r="V6983" t="str">
        <f t="shared" si="218"/>
        <v>Nov-2014</v>
      </c>
      <c r="W6983" s="4">
        <f t="shared" si="219"/>
        <v>0.45999999999999996</v>
      </c>
    </row>
    <row r="6984" spans="1:23" x14ac:dyDescent="0.3">
      <c r="A6984">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s="5">
        <v>5</v>
      </c>
      <c r="T6984" s="4">
        <v>0</v>
      </c>
      <c r="U6984" s="3">
        <v>11.086</v>
      </c>
      <c r="V6984" t="str">
        <f t="shared" si="218"/>
        <v>Sep-2016</v>
      </c>
      <c r="W6984" s="4">
        <f t="shared" si="219"/>
        <v>0.45999999999999996</v>
      </c>
    </row>
    <row r="6985" spans="1:23" x14ac:dyDescent="0.3">
      <c r="A6985">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s="5">
        <v>1</v>
      </c>
      <c r="T6985" s="4">
        <v>0</v>
      </c>
      <c r="U6985" s="3">
        <v>2.2827999999999999</v>
      </c>
      <c r="V6985" t="str">
        <f t="shared" si="218"/>
        <v>Sep-2016</v>
      </c>
      <c r="W6985" s="4">
        <f t="shared" si="219"/>
        <v>0.26</v>
      </c>
    </row>
    <row r="6986" spans="1:23" x14ac:dyDescent="0.3">
      <c r="A6986">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s="5">
        <v>4</v>
      </c>
      <c r="T6986" s="4">
        <v>0.1</v>
      </c>
      <c r="U6986" s="3">
        <v>71.162000000000006</v>
      </c>
      <c r="V6986" t="str">
        <f t="shared" si="218"/>
        <v>Sep-2016</v>
      </c>
      <c r="W6986" s="4">
        <f t="shared" si="219"/>
        <v>0.18888888888888891</v>
      </c>
    </row>
    <row r="6987" spans="1:23" x14ac:dyDescent="0.3">
      <c r="A6987">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s="5">
        <v>4</v>
      </c>
      <c r="T6987" s="4">
        <v>0</v>
      </c>
      <c r="U6987" s="3">
        <v>14.4648</v>
      </c>
      <c r="V6987" t="str">
        <f t="shared" si="218"/>
        <v>Sep-2016</v>
      </c>
      <c r="W6987" s="4">
        <f t="shared" si="219"/>
        <v>0.49</v>
      </c>
    </row>
    <row r="6988" spans="1:23" x14ac:dyDescent="0.3">
      <c r="A6988">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s="5">
        <v>2</v>
      </c>
      <c r="T6988" s="4">
        <v>0</v>
      </c>
      <c r="U6988" s="3">
        <v>2.99</v>
      </c>
      <c r="V6988" t="str">
        <f t="shared" si="218"/>
        <v>Sep-2016</v>
      </c>
      <c r="W6988" s="4">
        <f t="shared" si="219"/>
        <v>0.25</v>
      </c>
    </row>
    <row r="6989" spans="1:23" x14ac:dyDescent="0.3">
      <c r="A6989">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v>
      </c>
      <c r="S6989" s="5">
        <v>5</v>
      </c>
      <c r="T6989" s="4">
        <v>0</v>
      </c>
      <c r="U6989" s="3">
        <v>12.672000000000001</v>
      </c>
      <c r="V6989" t="str">
        <f t="shared" si="218"/>
        <v>Sep-2016</v>
      </c>
      <c r="W6989" s="4">
        <f t="shared" si="219"/>
        <v>0.48000000000000004</v>
      </c>
    </row>
    <row r="6990" spans="1:23" x14ac:dyDescent="0.3">
      <c r="A6990">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s="3">
        <v>1158.1199999999999</v>
      </c>
      <c r="S6990" s="5">
        <v>5</v>
      </c>
      <c r="T6990" s="4">
        <v>0.2</v>
      </c>
      <c r="U6990" s="3">
        <v>130.2885</v>
      </c>
      <c r="V6990" t="str">
        <f t="shared" si="218"/>
        <v>Nov-2017</v>
      </c>
      <c r="W6990" s="4">
        <f t="shared" si="219"/>
        <v>0.11250000000000002</v>
      </c>
    </row>
    <row r="6991" spans="1:23" x14ac:dyDescent="0.3">
      <c r="A6991">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s="3">
        <v>1.3919999999999999</v>
      </c>
      <c r="S6991" s="5">
        <v>2</v>
      </c>
      <c r="T6991" s="4">
        <v>0.8</v>
      </c>
      <c r="U6991" s="3">
        <v>-3.7584</v>
      </c>
      <c r="V6991" t="str">
        <f t="shared" si="218"/>
        <v>Dec-2017</v>
      </c>
      <c r="W6991" s="4">
        <f t="shared" si="219"/>
        <v>-2.7</v>
      </c>
    </row>
    <row r="6992" spans="1:23" x14ac:dyDescent="0.3">
      <c r="A6992">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s="3">
        <v>44.43</v>
      </c>
      <c r="S6992" s="5">
        <v>3</v>
      </c>
      <c r="T6992" s="4">
        <v>0</v>
      </c>
      <c r="U6992" s="3">
        <v>18.660599999999999</v>
      </c>
      <c r="V6992" t="str">
        <f t="shared" si="218"/>
        <v>Nov-2015</v>
      </c>
      <c r="W6992" s="4">
        <f t="shared" si="219"/>
        <v>0.42</v>
      </c>
    </row>
    <row r="6993" spans="1:23" x14ac:dyDescent="0.3">
      <c r="A699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s="3">
        <v>226.2</v>
      </c>
      <c r="S6993" s="5">
        <v>5</v>
      </c>
      <c r="T6993" s="4">
        <v>0</v>
      </c>
      <c r="U6993" s="3">
        <v>58.811999999999998</v>
      </c>
      <c r="V6993" t="str">
        <f t="shared" si="218"/>
        <v>Nov-2015</v>
      </c>
      <c r="W6993" s="4">
        <f t="shared" si="219"/>
        <v>0.26</v>
      </c>
    </row>
    <row r="6994" spans="1:23" x14ac:dyDescent="0.3">
      <c r="A6994">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s="3">
        <v>186.54</v>
      </c>
      <c r="S6994" s="5">
        <v>3</v>
      </c>
      <c r="T6994" s="4">
        <v>0</v>
      </c>
      <c r="U6994" s="3">
        <v>41.038800000000002</v>
      </c>
      <c r="V6994" t="str">
        <f t="shared" si="218"/>
        <v>Nov-2015</v>
      </c>
      <c r="W6994" s="4">
        <f t="shared" si="219"/>
        <v>0.22000000000000003</v>
      </c>
    </row>
    <row r="6995" spans="1:23" x14ac:dyDescent="0.3">
      <c r="A6995">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s="3">
        <v>265.86</v>
      </c>
      <c r="S6995" s="5">
        <v>7</v>
      </c>
      <c r="T6995" s="4">
        <v>0</v>
      </c>
      <c r="U6995" s="3">
        <v>79.757999999999996</v>
      </c>
      <c r="V6995" t="str">
        <f t="shared" si="218"/>
        <v>Nov-2015</v>
      </c>
      <c r="W6995" s="4">
        <f t="shared" si="219"/>
        <v>0.3</v>
      </c>
    </row>
    <row r="6996" spans="1:23" x14ac:dyDescent="0.3">
      <c r="A6996">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s="3">
        <v>27.9</v>
      </c>
      <c r="S6996" s="5">
        <v>5</v>
      </c>
      <c r="T6996" s="4">
        <v>0</v>
      </c>
      <c r="U6996" s="3">
        <v>6.9749999999999996</v>
      </c>
      <c r="V6996" t="str">
        <f t="shared" si="218"/>
        <v>Nov-2015</v>
      </c>
      <c r="W6996" s="4">
        <f t="shared" si="219"/>
        <v>0.25</v>
      </c>
    </row>
    <row r="6997" spans="1:23" x14ac:dyDescent="0.3">
      <c r="A6997">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s="3">
        <v>31.08</v>
      </c>
      <c r="S6997" s="5">
        <v>4</v>
      </c>
      <c r="T6997" s="4">
        <v>0</v>
      </c>
      <c r="U6997" s="3">
        <v>8.3916000000000004</v>
      </c>
      <c r="V6997" t="str">
        <f t="shared" si="218"/>
        <v>Nov-2015</v>
      </c>
      <c r="W6997" s="4">
        <f t="shared" si="219"/>
        <v>0.27</v>
      </c>
    </row>
    <row r="6998" spans="1:23" x14ac:dyDescent="0.3">
      <c r="A6998">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13.84</v>
      </c>
      <c r="S6998" s="5">
        <v>4</v>
      </c>
      <c r="T6998" s="4">
        <v>0.8</v>
      </c>
      <c r="U6998" s="3">
        <v>-22.143999999999998</v>
      </c>
      <c r="V6998" t="str">
        <f t="shared" si="218"/>
        <v>Dec-2017</v>
      </c>
      <c r="W6998" s="4">
        <f t="shared" si="219"/>
        <v>-1.5999999999999999</v>
      </c>
    </row>
    <row r="6999" spans="1:23" x14ac:dyDescent="0.3">
      <c r="A6999">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s="5">
        <v>4</v>
      </c>
      <c r="T6999" s="4">
        <v>0.2</v>
      </c>
      <c r="U6999" s="3">
        <v>63.753599999999999</v>
      </c>
      <c r="V6999" t="str">
        <f t="shared" si="218"/>
        <v>Dec-2017</v>
      </c>
      <c r="W6999" s="4">
        <f t="shared" si="219"/>
        <v>0.36249999999999999</v>
      </c>
    </row>
    <row r="7000" spans="1:23" x14ac:dyDescent="0.3">
      <c r="A7000">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s="3">
        <v>12.96</v>
      </c>
      <c r="S7000" s="5">
        <v>2</v>
      </c>
      <c r="T7000" s="4">
        <v>0</v>
      </c>
      <c r="U7000" s="3">
        <v>6.3503999999999996</v>
      </c>
      <c r="V7000" t="str">
        <f t="shared" si="218"/>
        <v>Sep-2016</v>
      </c>
      <c r="W7000" s="4">
        <f t="shared" si="219"/>
        <v>0.48999999999999994</v>
      </c>
    </row>
    <row r="7001" spans="1:23" x14ac:dyDescent="0.3">
      <c r="A7001">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s="3">
        <v>208.44</v>
      </c>
      <c r="S7001" s="5">
        <v>3</v>
      </c>
      <c r="T7001" s="4">
        <v>0</v>
      </c>
      <c r="U7001" s="3">
        <v>62.531999999999996</v>
      </c>
      <c r="V7001" t="str">
        <f t="shared" si="218"/>
        <v>May-2017</v>
      </c>
      <c r="W7001" s="4">
        <f t="shared" si="219"/>
        <v>0.3</v>
      </c>
    </row>
    <row r="7002" spans="1:23" x14ac:dyDescent="0.3">
      <c r="A7002">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s="5">
        <v>2</v>
      </c>
      <c r="T7002" s="4">
        <v>0</v>
      </c>
      <c r="U7002" s="3">
        <v>0.77280000000000004</v>
      </c>
      <c r="V7002" t="str">
        <f t="shared" si="218"/>
        <v>May-2017</v>
      </c>
      <c r="W7002" s="4">
        <f t="shared" si="219"/>
        <v>0.03</v>
      </c>
    </row>
    <row r="7003" spans="1:23" x14ac:dyDescent="0.3">
      <c r="A700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s="3">
        <v>366.74400000000003</v>
      </c>
      <c r="S7003" s="5">
        <v>4</v>
      </c>
      <c r="T7003" s="4">
        <v>0.3</v>
      </c>
      <c r="U7003" s="3">
        <v>-110.0232</v>
      </c>
      <c r="V7003" t="str">
        <f t="shared" si="218"/>
        <v>Apr-2015</v>
      </c>
      <c r="W7003" s="4">
        <f t="shared" si="219"/>
        <v>-0.3</v>
      </c>
    </row>
    <row r="7004" spans="1:23" x14ac:dyDescent="0.3">
      <c r="A7004">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s="3">
        <v>289.24</v>
      </c>
      <c r="S7004" s="5">
        <v>7</v>
      </c>
      <c r="T7004" s="4">
        <v>0</v>
      </c>
      <c r="U7004" s="3">
        <v>26.031600000000001</v>
      </c>
      <c r="V7004" t="str">
        <f t="shared" si="218"/>
        <v>Aug-2014</v>
      </c>
      <c r="W7004" s="4">
        <f t="shared" si="219"/>
        <v>0.09</v>
      </c>
    </row>
    <row r="7005" spans="1:23" x14ac:dyDescent="0.3">
      <c r="A7005">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s="3">
        <v>69.456000000000003</v>
      </c>
      <c r="S7005" s="5">
        <v>2</v>
      </c>
      <c r="T7005" s="4">
        <v>0.2</v>
      </c>
      <c r="U7005" s="3">
        <v>22.5732</v>
      </c>
      <c r="V7005" t="str">
        <f t="shared" si="218"/>
        <v>Aug-2014</v>
      </c>
      <c r="W7005" s="4">
        <f t="shared" si="219"/>
        <v>0.32500000000000001</v>
      </c>
    </row>
    <row r="7006" spans="1:23" x14ac:dyDescent="0.3">
      <c r="A7006">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s="3">
        <v>5.1840000000000002</v>
      </c>
      <c r="S7006" s="5">
        <v>1</v>
      </c>
      <c r="T7006" s="4">
        <v>0.2</v>
      </c>
      <c r="U7006" s="3">
        <v>1.8144</v>
      </c>
      <c r="V7006" t="str">
        <f t="shared" si="218"/>
        <v>Dec-2014</v>
      </c>
      <c r="W7006" s="4">
        <f t="shared" si="219"/>
        <v>0.35</v>
      </c>
    </row>
    <row r="7007" spans="1:23" x14ac:dyDescent="0.3">
      <c r="A7007">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s="3">
        <v>205.16399999999999</v>
      </c>
      <c r="S7007" s="5">
        <v>2</v>
      </c>
      <c r="T7007" s="4">
        <v>0.1</v>
      </c>
      <c r="U7007" s="3">
        <v>13.6776</v>
      </c>
      <c r="V7007" t="str">
        <f t="shared" si="218"/>
        <v>Nov-2015</v>
      </c>
      <c r="W7007" s="4">
        <f t="shared" si="219"/>
        <v>6.6666666666666666E-2</v>
      </c>
    </row>
    <row r="7008" spans="1:23" x14ac:dyDescent="0.3">
      <c r="A7008">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s="3">
        <v>8.5440000000000005</v>
      </c>
      <c r="S7008" s="5">
        <v>2</v>
      </c>
      <c r="T7008" s="4">
        <v>0.6</v>
      </c>
      <c r="U7008" s="3">
        <v>-7.476</v>
      </c>
      <c r="V7008" t="str">
        <f t="shared" si="218"/>
        <v>Dec-2014</v>
      </c>
      <c r="W7008" s="4">
        <f t="shared" si="219"/>
        <v>-0.875</v>
      </c>
    </row>
    <row r="7009" spans="1:23" x14ac:dyDescent="0.3">
      <c r="A7009">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12.827999999999999</v>
      </c>
      <c r="S7009" s="5">
        <v>2</v>
      </c>
      <c r="T7009" s="4">
        <v>0.7</v>
      </c>
      <c r="U7009" s="3">
        <v>-8.9795999999999996</v>
      </c>
      <c r="V7009" t="str">
        <f t="shared" si="218"/>
        <v>Aug-2015</v>
      </c>
      <c r="W7009" s="4">
        <f t="shared" si="219"/>
        <v>-0.7</v>
      </c>
    </row>
    <row r="7010" spans="1:23" x14ac:dyDescent="0.3">
      <c r="A7010">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s="5">
        <v>3</v>
      </c>
      <c r="T7010" s="4">
        <v>0.3</v>
      </c>
      <c r="U7010" s="3">
        <v>-42.747</v>
      </c>
      <c r="V7010" t="str">
        <f t="shared" si="218"/>
        <v>Aug-2015</v>
      </c>
      <c r="W7010" s="4">
        <f t="shared" si="219"/>
        <v>-7.1428571428571438E-2</v>
      </c>
    </row>
    <row r="7011" spans="1:23" x14ac:dyDescent="0.3">
      <c r="A7011">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s="3">
        <v>25.984000000000002</v>
      </c>
      <c r="S7011" s="5">
        <v>1</v>
      </c>
      <c r="T7011" s="4">
        <v>0.2</v>
      </c>
      <c r="U7011" s="3">
        <v>-3.8976000000000002</v>
      </c>
      <c r="V7011" t="str">
        <f t="shared" si="218"/>
        <v>Aug-2015</v>
      </c>
      <c r="W7011" s="4">
        <f t="shared" si="219"/>
        <v>-0.15</v>
      </c>
    </row>
    <row r="7012" spans="1:23" x14ac:dyDescent="0.3">
      <c r="A7012">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s="3">
        <v>17.96</v>
      </c>
      <c r="S7012" s="5">
        <v>5</v>
      </c>
      <c r="T7012" s="4">
        <v>0.2</v>
      </c>
      <c r="U7012" s="3">
        <v>5.8369999999999997</v>
      </c>
      <c r="V7012" t="str">
        <f t="shared" si="218"/>
        <v>May-2014</v>
      </c>
      <c r="W7012" s="4">
        <f t="shared" si="219"/>
        <v>0.32499999999999996</v>
      </c>
    </row>
    <row r="7013" spans="1:23" x14ac:dyDescent="0.3">
      <c r="A701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s="3">
        <v>5.04</v>
      </c>
      <c r="S7013" s="5">
        <v>2</v>
      </c>
      <c r="T7013" s="4">
        <v>0</v>
      </c>
      <c r="U7013" s="3">
        <v>0.1512</v>
      </c>
      <c r="V7013" t="str">
        <f t="shared" si="218"/>
        <v>May-2014</v>
      </c>
      <c r="W7013" s="4">
        <f t="shared" si="219"/>
        <v>0.03</v>
      </c>
    </row>
    <row r="7014" spans="1:23" x14ac:dyDescent="0.3">
      <c r="A7014">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s="5">
        <v>1</v>
      </c>
      <c r="T7014" s="4">
        <v>0</v>
      </c>
      <c r="U7014" s="3">
        <v>56.203200000000002</v>
      </c>
      <c r="V7014" t="str">
        <f t="shared" si="218"/>
        <v>May-2014</v>
      </c>
      <c r="W7014" s="4">
        <f t="shared" si="219"/>
        <v>0.27</v>
      </c>
    </row>
    <row r="7015" spans="1:23" x14ac:dyDescent="0.3">
      <c r="A7015">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s="3">
        <v>148.25700000000001</v>
      </c>
      <c r="S7015" s="5">
        <v>3</v>
      </c>
      <c r="T7015" s="4">
        <v>0.15</v>
      </c>
      <c r="U7015" s="3">
        <v>15.697800000000001</v>
      </c>
      <c r="V7015" t="str">
        <f t="shared" si="218"/>
        <v>Dec-2017</v>
      </c>
      <c r="W7015" s="4">
        <f t="shared" si="219"/>
        <v>0.10588235294117647</v>
      </c>
    </row>
    <row r="7016" spans="1:23" x14ac:dyDescent="0.3">
      <c r="A7016">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s="5">
        <v>3</v>
      </c>
      <c r="T7016" s="4">
        <v>0</v>
      </c>
      <c r="U7016" s="3">
        <v>38.157600000000002</v>
      </c>
      <c r="V7016" t="str">
        <f t="shared" si="218"/>
        <v>Mar-2014</v>
      </c>
      <c r="W7016" s="4">
        <f t="shared" si="219"/>
        <v>0.26</v>
      </c>
    </row>
    <row r="7017" spans="1:23" x14ac:dyDescent="0.3">
      <c r="A7017">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s="5">
        <v>2</v>
      </c>
      <c r="T7017" s="4">
        <v>0</v>
      </c>
      <c r="U7017" s="3">
        <v>14.172800000000001</v>
      </c>
      <c r="V7017" t="str">
        <f t="shared" si="218"/>
        <v>Mar-2014</v>
      </c>
      <c r="W7017" s="4">
        <f t="shared" si="219"/>
        <v>0.43</v>
      </c>
    </row>
    <row r="7018" spans="1:23" x14ac:dyDescent="0.3">
      <c r="A7018">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s="5">
        <v>3</v>
      </c>
      <c r="T7018" s="4">
        <v>0</v>
      </c>
      <c r="U7018" s="3">
        <v>164.63159999999999</v>
      </c>
      <c r="V7018" t="str">
        <f t="shared" si="218"/>
        <v>Mar-2014</v>
      </c>
      <c r="W7018" s="4">
        <f t="shared" si="219"/>
        <v>0.27999999999999997</v>
      </c>
    </row>
    <row r="7019" spans="1:23" x14ac:dyDescent="0.3">
      <c r="A7019">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s="3">
        <v>14.94</v>
      </c>
      <c r="S7019" s="5">
        <v>3</v>
      </c>
      <c r="T7019" s="4">
        <v>0</v>
      </c>
      <c r="U7019" s="3">
        <v>7.0217999999999998</v>
      </c>
      <c r="V7019" t="str">
        <f t="shared" si="218"/>
        <v>Mar-2014</v>
      </c>
      <c r="W7019" s="4">
        <f t="shared" si="219"/>
        <v>0.47000000000000003</v>
      </c>
    </row>
    <row r="7020" spans="1:23" x14ac:dyDescent="0.3">
      <c r="A7020">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s="3">
        <v>25.83</v>
      </c>
      <c r="S7020" s="5">
        <v>7</v>
      </c>
      <c r="T7020" s="4">
        <v>0</v>
      </c>
      <c r="U7020" s="3">
        <v>12.1401</v>
      </c>
      <c r="V7020" t="str">
        <f t="shared" si="218"/>
        <v>Jun-2016</v>
      </c>
      <c r="W7020" s="4">
        <f t="shared" si="219"/>
        <v>0.47000000000000003</v>
      </c>
    </row>
    <row r="7021" spans="1:23" x14ac:dyDescent="0.3">
      <c r="A7021">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s="3">
        <v>15.552</v>
      </c>
      <c r="S7021" s="5">
        <v>3</v>
      </c>
      <c r="T7021" s="4">
        <v>0.2</v>
      </c>
      <c r="U7021" s="3">
        <v>5.4432</v>
      </c>
      <c r="V7021" t="str">
        <f t="shared" si="218"/>
        <v>Aug-2014</v>
      </c>
      <c r="W7021" s="4">
        <f t="shared" si="219"/>
        <v>0.35000000000000003</v>
      </c>
    </row>
    <row r="7022" spans="1:23" x14ac:dyDescent="0.3">
      <c r="A7022">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s="3">
        <v>6.8</v>
      </c>
      <c r="S7022" s="5">
        <v>1</v>
      </c>
      <c r="T7022" s="4">
        <v>0.2</v>
      </c>
      <c r="U7022" s="3">
        <v>0.51</v>
      </c>
      <c r="V7022" t="str">
        <f t="shared" si="218"/>
        <v>Aug-2014</v>
      </c>
      <c r="W7022" s="4">
        <f t="shared" si="219"/>
        <v>7.4999999999999997E-2</v>
      </c>
    </row>
    <row r="7023" spans="1:23" x14ac:dyDescent="0.3">
      <c r="A702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s="5">
        <v>3</v>
      </c>
      <c r="T7023" s="4">
        <v>0.2</v>
      </c>
      <c r="U7023" s="3">
        <v>1.2672000000000001</v>
      </c>
      <c r="V7023" t="str">
        <f t="shared" si="218"/>
        <v>Aug-2014</v>
      </c>
      <c r="W7023" s="4">
        <f t="shared" si="219"/>
        <v>0.3</v>
      </c>
    </row>
    <row r="7024" spans="1:23" x14ac:dyDescent="0.3">
      <c r="A7024">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143.63999999999999</v>
      </c>
      <c r="S7024" s="5">
        <v>9</v>
      </c>
      <c r="T7024" s="4">
        <v>0.2</v>
      </c>
      <c r="U7024" s="3">
        <v>10.773</v>
      </c>
      <c r="V7024" t="str">
        <f t="shared" si="218"/>
        <v>Aug-2014</v>
      </c>
      <c r="W7024" s="4">
        <f t="shared" si="219"/>
        <v>7.5000000000000011E-2</v>
      </c>
    </row>
    <row r="7025" spans="1:23" x14ac:dyDescent="0.3">
      <c r="A7025">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31.103999999999999</v>
      </c>
      <c r="S7025" s="5">
        <v>6</v>
      </c>
      <c r="T7025" s="4">
        <v>0.2</v>
      </c>
      <c r="U7025" s="3">
        <v>10.8864</v>
      </c>
      <c r="V7025" t="str">
        <f t="shared" si="218"/>
        <v>Aug-2014</v>
      </c>
      <c r="W7025" s="4">
        <f t="shared" si="219"/>
        <v>0.35000000000000003</v>
      </c>
    </row>
    <row r="7026" spans="1:23" x14ac:dyDescent="0.3">
      <c r="A7026">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s="5">
        <v>9</v>
      </c>
      <c r="T7026" s="4">
        <v>0.2</v>
      </c>
      <c r="U7026" s="3">
        <v>69.704999999999998</v>
      </c>
      <c r="V7026" t="str">
        <f t="shared" si="218"/>
        <v>Aug-2014</v>
      </c>
      <c r="W7026" s="4">
        <f t="shared" si="219"/>
        <v>0.3125</v>
      </c>
    </row>
    <row r="7027" spans="1:23" x14ac:dyDescent="0.3">
      <c r="A7027">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227.46</v>
      </c>
      <c r="S7027" s="5">
        <v>6</v>
      </c>
      <c r="T7027" s="4">
        <v>0</v>
      </c>
      <c r="U7027" s="3">
        <v>65.963399999999993</v>
      </c>
      <c r="V7027" t="str">
        <f t="shared" si="218"/>
        <v>Feb-2017</v>
      </c>
      <c r="W7027" s="4">
        <f t="shared" si="219"/>
        <v>0.28999999999999998</v>
      </c>
    </row>
    <row r="7028" spans="1:23" x14ac:dyDescent="0.3">
      <c r="A7028">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s="3">
        <v>46.24</v>
      </c>
      <c r="S7028" s="5">
        <v>4</v>
      </c>
      <c r="T7028" s="4">
        <v>0.2</v>
      </c>
      <c r="U7028" s="3">
        <v>15.606</v>
      </c>
      <c r="V7028" t="str">
        <f t="shared" si="218"/>
        <v>Feb-2017</v>
      </c>
      <c r="W7028" s="4">
        <f t="shared" si="219"/>
        <v>0.33749999999999997</v>
      </c>
    </row>
    <row r="7029" spans="1:23" x14ac:dyDescent="0.3">
      <c r="A7029">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s="5">
        <v>2</v>
      </c>
      <c r="T7029" s="4">
        <v>0</v>
      </c>
      <c r="U7029" s="3">
        <v>2.4011999999999998</v>
      </c>
      <c r="V7029" t="str">
        <f t="shared" si="218"/>
        <v>Feb-2017</v>
      </c>
      <c r="W7029" s="4">
        <f t="shared" si="219"/>
        <v>0.45999999999999996</v>
      </c>
    </row>
    <row r="7030" spans="1:23" x14ac:dyDescent="0.3">
      <c r="A7030">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s="5">
        <v>5</v>
      </c>
      <c r="T7030" s="4">
        <v>0</v>
      </c>
      <c r="U7030" s="3">
        <v>15.593999999999999</v>
      </c>
      <c r="V7030" t="str">
        <f t="shared" si="218"/>
        <v>Dec-2016</v>
      </c>
      <c r="W7030" s="4">
        <f t="shared" si="219"/>
        <v>0.46</v>
      </c>
    </row>
    <row r="7031" spans="1:23" x14ac:dyDescent="0.3">
      <c r="A7031">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s="5">
        <v>3</v>
      </c>
      <c r="T7031" s="4">
        <v>0</v>
      </c>
      <c r="U7031" s="3">
        <v>7.8792</v>
      </c>
      <c r="V7031" t="str">
        <f t="shared" si="218"/>
        <v>Nov-2016</v>
      </c>
      <c r="W7031" s="4">
        <f t="shared" si="219"/>
        <v>0.27999999999999997</v>
      </c>
    </row>
    <row r="7032" spans="1:23" x14ac:dyDescent="0.3">
      <c r="A7032">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s="3">
        <v>36</v>
      </c>
      <c r="S7032" s="5">
        <v>2</v>
      </c>
      <c r="T7032" s="4">
        <v>0</v>
      </c>
      <c r="U7032" s="3">
        <v>6.48</v>
      </c>
      <c r="V7032" t="str">
        <f t="shared" si="218"/>
        <v>Nov-2016</v>
      </c>
      <c r="W7032" s="4">
        <f t="shared" si="219"/>
        <v>0.18000000000000002</v>
      </c>
    </row>
    <row r="7033" spans="1:23" x14ac:dyDescent="0.3">
      <c r="A703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s="5">
        <v>3</v>
      </c>
      <c r="T7033" s="4">
        <v>0</v>
      </c>
      <c r="U7033" s="3">
        <v>25.093800000000002</v>
      </c>
      <c r="V7033" t="str">
        <f t="shared" si="218"/>
        <v>Nov-2016</v>
      </c>
      <c r="W7033" s="4">
        <f t="shared" si="219"/>
        <v>0.27</v>
      </c>
    </row>
    <row r="7034" spans="1:23" x14ac:dyDescent="0.3">
      <c r="A7034">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245.64599999999999</v>
      </c>
      <c r="S7034" s="5">
        <v>3</v>
      </c>
      <c r="T7034" s="4">
        <v>0.1</v>
      </c>
      <c r="U7034" s="3">
        <v>8.1882000000000001</v>
      </c>
      <c r="V7034" t="str">
        <f t="shared" si="218"/>
        <v>Nov-2016</v>
      </c>
      <c r="W7034" s="4">
        <f t="shared" si="219"/>
        <v>3.3333333333333333E-2</v>
      </c>
    </row>
    <row r="7035" spans="1:23" x14ac:dyDescent="0.3">
      <c r="A7035">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55.008000000000003</v>
      </c>
      <c r="S7035" s="5">
        <v>3</v>
      </c>
      <c r="T7035" s="4">
        <v>0.2</v>
      </c>
      <c r="U7035" s="3">
        <v>17.190000000000001</v>
      </c>
      <c r="V7035" t="str">
        <f t="shared" si="218"/>
        <v>Nov-2016</v>
      </c>
      <c r="W7035" s="4">
        <f t="shared" si="219"/>
        <v>0.3125</v>
      </c>
    </row>
    <row r="7036" spans="1:23" x14ac:dyDescent="0.3">
      <c r="A7036">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s="5">
        <v>3</v>
      </c>
      <c r="T7036" s="4">
        <v>0.2</v>
      </c>
      <c r="U7036" s="3">
        <v>11.4504</v>
      </c>
      <c r="V7036" t="str">
        <f t="shared" si="218"/>
        <v>Nov-2016</v>
      </c>
      <c r="W7036" s="4">
        <f t="shared" si="219"/>
        <v>0.32500000000000001</v>
      </c>
    </row>
    <row r="7037" spans="1:23" x14ac:dyDescent="0.3">
      <c r="A7037">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s="5">
        <v>3</v>
      </c>
      <c r="T7037" s="4">
        <v>0.2</v>
      </c>
      <c r="U7037" s="3">
        <v>52.339199999999998</v>
      </c>
      <c r="V7037" t="str">
        <f t="shared" si="218"/>
        <v>Nov-2017</v>
      </c>
      <c r="W7037" s="4">
        <f t="shared" si="219"/>
        <v>9.9999999999999992E-2</v>
      </c>
    </row>
    <row r="7038" spans="1:23" x14ac:dyDescent="0.3">
      <c r="A7038">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s="3">
        <v>479.98399999999998</v>
      </c>
      <c r="S7038" s="5">
        <v>2</v>
      </c>
      <c r="T7038" s="4">
        <v>0.2</v>
      </c>
      <c r="U7038" s="3">
        <v>89.997</v>
      </c>
      <c r="V7038" t="str">
        <f t="shared" si="218"/>
        <v>May-2014</v>
      </c>
      <c r="W7038" s="4">
        <f t="shared" si="219"/>
        <v>0.1875</v>
      </c>
    </row>
    <row r="7039" spans="1:23" x14ac:dyDescent="0.3">
      <c r="A7039">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s="3">
        <v>12.96</v>
      </c>
      <c r="S7039" s="5">
        <v>2</v>
      </c>
      <c r="T7039" s="4">
        <v>0</v>
      </c>
      <c r="U7039" s="3">
        <v>6.2207999999999997</v>
      </c>
      <c r="V7039" t="str">
        <f t="shared" si="218"/>
        <v>Sep-2017</v>
      </c>
      <c r="W7039" s="4">
        <f t="shared" si="219"/>
        <v>0.47999999999999993</v>
      </c>
    </row>
    <row r="7040" spans="1:23" x14ac:dyDescent="0.3">
      <c r="A7040">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s="3">
        <v>17.940000000000001</v>
      </c>
      <c r="S7040" s="5">
        <v>3</v>
      </c>
      <c r="T7040" s="4">
        <v>0</v>
      </c>
      <c r="U7040" s="3">
        <v>6.4584000000000001</v>
      </c>
      <c r="V7040" t="str">
        <f t="shared" si="218"/>
        <v>Sep-2017</v>
      </c>
      <c r="W7040" s="4">
        <f t="shared" si="219"/>
        <v>0.36</v>
      </c>
    </row>
    <row r="7041" spans="1:23" x14ac:dyDescent="0.3">
      <c r="A7041">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s="5">
        <v>2</v>
      </c>
      <c r="T7041" s="4">
        <v>0</v>
      </c>
      <c r="U7041" s="3">
        <v>41.68</v>
      </c>
      <c r="V7041" t="str">
        <f t="shared" si="218"/>
        <v>Dec-2017</v>
      </c>
      <c r="W7041" s="4">
        <f t="shared" si="219"/>
        <v>0.25</v>
      </c>
    </row>
    <row r="7042" spans="1:23" x14ac:dyDescent="0.3">
      <c r="A7042">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s="3">
        <v>24.815999999999999</v>
      </c>
      <c r="S7042" s="5">
        <v>3</v>
      </c>
      <c r="T7042" s="4">
        <v>0.2</v>
      </c>
      <c r="U7042" s="3">
        <v>8.3754000000000008</v>
      </c>
      <c r="V7042" t="str">
        <f t="shared" si="218"/>
        <v>Dec-2017</v>
      </c>
      <c r="W7042" s="4">
        <f t="shared" si="219"/>
        <v>0.33750000000000002</v>
      </c>
    </row>
    <row r="7043" spans="1:23" x14ac:dyDescent="0.3">
      <c r="A704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s="3">
        <v>124.36</v>
      </c>
      <c r="S7043" s="5">
        <v>2</v>
      </c>
      <c r="T7043" s="4">
        <v>0</v>
      </c>
      <c r="U7043" s="3">
        <v>27.359200000000001</v>
      </c>
      <c r="V7043" t="str">
        <f t="shared" ref="V7043:V7106" si="220">TEXT(D7043,"mmm-yyyy")</f>
        <v>Dec-2017</v>
      </c>
      <c r="W7043" s="4">
        <f t="shared" ref="W7043:W7106" si="221">IF(R7043=0,0,U7043/R7043)</f>
        <v>0.22</v>
      </c>
    </row>
    <row r="7044" spans="1:23" x14ac:dyDescent="0.3">
      <c r="A7044">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s="3">
        <v>599.97</v>
      </c>
      <c r="S7044" s="5">
        <v>5</v>
      </c>
      <c r="T7044" s="4">
        <v>0.4</v>
      </c>
      <c r="U7044" s="3">
        <v>69.996499999999997</v>
      </c>
      <c r="V7044" t="str">
        <f t="shared" si="220"/>
        <v>Jul-2017</v>
      </c>
      <c r="W7044" s="4">
        <f t="shared" si="221"/>
        <v>0.11666666666666665</v>
      </c>
    </row>
    <row r="7045" spans="1:23" x14ac:dyDescent="0.3">
      <c r="A7045">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s="5">
        <v>4</v>
      </c>
      <c r="T7045" s="4">
        <v>0.3</v>
      </c>
      <c r="U7045" s="3">
        <v>-14.196</v>
      </c>
      <c r="V7045" t="str">
        <f t="shared" si="220"/>
        <v>Jul-2017</v>
      </c>
      <c r="W7045" s="4">
        <f t="shared" si="221"/>
        <v>-7.1428571428571425E-2</v>
      </c>
    </row>
    <row r="7046" spans="1:23" x14ac:dyDescent="0.3">
      <c r="A7046">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s="3">
        <v>9.1839999999999993</v>
      </c>
      <c r="S7046" s="5">
        <v>2</v>
      </c>
      <c r="T7046" s="4">
        <v>0.2</v>
      </c>
      <c r="U7046" s="3">
        <v>1.1479999999999999</v>
      </c>
      <c r="V7046" t="str">
        <f t="shared" si="220"/>
        <v>Jul-2017</v>
      </c>
      <c r="W7046" s="4">
        <f t="shared" si="221"/>
        <v>0.125</v>
      </c>
    </row>
    <row r="7047" spans="1:23" x14ac:dyDescent="0.3">
      <c r="A7047">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s="3">
        <v>9.2479999999999993</v>
      </c>
      <c r="S7047" s="5">
        <v>2</v>
      </c>
      <c r="T7047" s="4">
        <v>0.2</v>
      </c>
      <c r="U7047" s="3">
        <v>3.3523999999999998</v>
      </c>
      <c r="V7047" t="str">
        <f t="shared" si="220"/>
        <v>Nov-2016</v>
      </c>
      <c r="W7047" s="4">
        <f t="shared" si="221"/>
        <v>0.36249999999999999</v>
      </c>
    </row>
    <row r="7048" spans="1:23" x14ac:dyDescent="0.3">
      <c r="A7048">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s="5">
        <v>1</v>
      </c>
      <c r="T7048" s="4">
        <v>0.2</v>
      </c>
      <c r="U7048" s="3">
        <v>2.4897999999999998</v>
      </c>
      <c r="V7048" t="str">
        <f t="shared" si="220"/>
        <v>Apr-2014</v>
      </c>
      <c r="W7048" s="4">
        <f t="shared" si="221"/>
        <v>2.4999999999999998E-2</v>
      </c>
    </row>
    <row r="7049" spans="1:23" x14ac:dyDescent="0.3">
      <c r="A7049">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s="5">
        <v>4</v>
      </c>
      <c r="T7049" s="4">
        <v>0</v>
      </c>
      <c r="U7049" s="3">
        <v>139.98599999999999</v>
      </c>
      <c r="V7049" t="str">
        <f t="shared" si="220"/>
        <v>Apr-2014</v>
      </c>
      <c r="W7049" s="4">
        <f t="shared" si="221"/>
        <v>0.35</v>
      </c>
    </row>
    <row r="7050" spans="1:23" x14ac:dyDescent="0.3">
      <c r="A7050">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s="3">
        <v>15.552</v>
      </c>
      <c r="S7050" s="5">
        <v>3</v>
      </c>
      <c r="T7050" s="4">
        <v>0.2</v>
      </c>
      <c r="U7050" s="3">
        <v>5.4432</v>
      </c>
      <c r="V7050" t="str">
        <f t="shared" si="220"/>
        <v>Aug-2016</v>
      </c>
      <c r="W7050" s="4">
        <f t="shared" si="221"/>
        <v>0.35000000000000003</v>
      </c>
    </row>
    <row r="7051" spans="1:23" x14ac:dyDescent="0.3">
      <c r="A7051">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s="3">
        <v>14.576000000000001</v>
      </c>
      <c r="S7051" s="5">
        <v>2</v>
      </c>
      <c r="T7051" s="4">
        <v>0.2</v>
      </c>
      <c r="U7051" s="3">
        <v>2.3685999999999998</v>
      </c>
      <c r="V7051" t="str">
        <f t="shared" si="220"/>
        <v>Sep-2014</v>
      </c>
      <c r="W7051" s="4">
        <f t="shared" si="221"/>
        <v>0.16249999999999998</v>
      </c>
    </row>
    <row r="7052" spans="1:23" x14ac:dyDescent="0.3">
      <c r="A7052">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v>
      </c>
      <c r="S7052" s="5">
        <v>5</v>
      </c>
      <c r="T7052" s="4">
        <v>0.2</v>
      </c>
      <c r="U7052" s="3">
        <v>68.12</v>
      </c>
      <c r="V7052" t="str">
        <f t="shared" si="220"/>
        <v>Dec-2016</v>
      </c>
      <c r="W7052" s="4">
        <f t="shared" si="221"/>
        <v>0.32500000000000001</v>
      </c>
    </row>
    <row r="7053" spans="1:23" x14ac:dyDescent="0.3">
      <c r="A705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s="3">
        <v>23.32</v>
      </c>
      <c r="S7053" s="5">
        <v>2</v>
      </c>
      <c r="T7053" s="4">
        <v>0</v>
      </c>
      <c r="U7053" s="3">
        <v>6.0632000000000001</v>
      </c>
      <c r="V7053" t="str">
        <f t="shared" si="220"/>
        <v>Dec-2016</v>
      </c>
      <c r="W7053" s="4">
        <f t="shared" si="221"/>
        <v>0.26</v>
      </c>
    </row>
    <row r="7054" spans="1:23" x14ac:dyDescent="0.3">
      <c r="A7054">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s="5">
        <v>1</v>
      </c>
      <c r="T7054" s="4">
        <v>0</v>
      </c>
      <c r="U7054" s="3">
        <v>13.941000000000001</v>
      </c>
      <c r="V7054" t="str">
        <f t="shared" si="220"/>
        <v>Dec-2016</v>
      </c>
      <c r="W7054" s="4">
        <f t="shared" si="221"/>
        <v>0.45</v>
      </c>
    </row>
    <row r="7055" spans="1:23" x14ac:dyDescent="0.3">
      <c r="A7055">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s="5">
        <v>4</v>
      </c>
      <c r="T7055" s="4">
        <v>0</v>
      </c>
      <c r="U7055" s="3">
        <v>25.191600000000001</v>
      </c>
      <c r="V7055" t="str">
        <f t="shared" si="220"/>
        <v>Dec-2016</v>
      </c>
      <c r="W7055" s="4">
        <f t="shared" si="221"/>
        <v>0.21000000000000002</v>
      </c>
    </row>
    <row r="7056" spans="1:23" x14ac:dyDescent="0.3">
      <c r="A7056">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s="5">
        <v>5</v>
      </c>
      <c r="T7056" s="4">
        <v>0.2</v>
      </c>
      <c r="U7056" s="3">
        <v>-31.843</v>
      </c>
      <c r="V7056" t="str">
        <f t="shared" si="220"/>
        <v>Dec-2016</v>
      </c>
      <c r="W7056" s="4">
        <f t="shared" si="221"/>
        <v>-8.7499999999999994E-2</v>
      </c>
    </row>
    <row r="7057" spans="1:23" x14ac:dyDescent="0.3">
      <c r="A7057">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s="5">
        <v>3</v>
      </c>
      <c r="T7057" s="4">
        <v>0.2</v>
      </c>
      <c r="U7057" s="3">
        <v>11.19</v>
      </c>
      <c r="V7057" t="str">
        <f t="shared" si="220"/>
        <v>Dec-2016</v>
      </c>
      <c r="W7057" s="4">
        <f t="shared" si="221"/>
        <v>0.3125</v>
      </c>
    </row>
    <row r="7058" spans="1:23" x14ac:dyDescent="0.3">
      <c r="A7058">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s="5">
        <v>9</v>
      </c>
      <c r="T7058" s="4">
        <v>0.2</v>
      </c>
      <c r="U7058" s="3">
        <v>39.873600000000003</v>
      </c>
      <c r="V7058" t="str">
        <f t="shared" si="220"/>
        <v>Dec-2016</v>
      </c>
      <c r="W7058" s="4">
        <f t="shared" si="221"/>
        <v>0.32500000000000001</v>
      </c>
    </row>
    <row r="7059" spans="1:23" x14ac:dyDescent="0.3">
      <c r="A7059">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892.13599999999997</v>
      </c>
      <c r="S7059" s="5">
        <v>7</v>
      </c>
      <c r="T7059" s="4">
        <v>0.2</v>
      </c>
      <c r="U7059" s="3">
        <v>111.517</v>
      </c>
      <c r="V7059" t="str">
        <f t="shared" si="220"/>
        <v>Dec-2016</v>
      </c>
      <c r="W7059" s="4">
        <f t="shared" si="221"/>
        <v>0.125</v>
      </c>
    </row>
    <row r="7060" spans="1:23" x14ac:dyDescent="0.3">
      <c r="A7060">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s="3">
        <v>50.22</v>
      </c>
      <c r="S7060" s="5">
        <v>3</v>
      </c>
      <c r="T7060" s="4">
        <v>0</v>
      </c>
      <c r="U7060" s="3">
        <v>2.0087999999999999</v>
      </c>
      <c r="V7060" t="str">
        <f t="shared" si="220"/>
        <v>Dec-2016</v>
      </c>
      <c r="W7060" s="4">
        <f t="shared" si="221"/>
        <v>0.04</v>
      </c>
    </row>
    <row r="7061" spans="1:23" x14ac:dyDescent="0.3">
      <c r="A7061">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s="5">
        <v>2</v>
      </c>
      <c r="T7061" s="4">
        <v>0</v>
      </c>
      <c r="U7061" s="3">
        <v>24.191800000000001</v>
      </c>
      <c r="V7061" t="str">
        <f t="shared" si="220"/>
        <v>Dec-2016</v>
      </c>
      <c r="W7061" s="4">
        <f t="shared" si="221"/>
        <v>0.28999999999999998</v>
      </c>
    </row>
    <row r="7062" spans="1:23" x14ac:dyDescent="0.3">
      <c r="A7062">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s="3">
        <v>5.8719999999999999</v>
      </c>
      <c r="S7062" s="5">
        <v>2</v>
      </c>
      <c r="T7062" s="4">
        <v>0.2</v>
      </c>
      <c r="U7062" s="3">
        <v>2.1286</v>
      </c>
      <c r="V7062" t="str">
        <f t="shared" si="220"/>
        <v>Dec-2016</v>
      </c>
      <c r="W7062" s="4">
        <f t="shared" si="221"/>
        <v>0.36249999999999999</v>
      </c>
    </row>
    <row r="7063" spans="1:23" x14ac:dyDescent="0.3">
      <c r="A706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s="5">
        <v>3</v>
      </c>
      <c r="T7063" s="4">
        <v>0.2</v>
      </c>
      <c r="U7063" s="3">
        <v>4.0986000000000002</v>
      </c>
      <c r="V7063" t="str">
        <f t="shared" si="220"/>
        <v>Feb-2015</v>
      </c>
      <c r="W7063" s="4">
        <f t="shared" si="221"/>
        <v>0.33750000000000002</v>
      </c>
    </row>
    <row r="7064" spans="1:23" x14ac:dyDescent="0.3">
      <c r="A7064">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s="3">
        <v>27.792000000000002</v>
      </c>
      <c r="S7064" s="5">
        <v>3</v>
      </c>
      <c r="T7064" s="4">
        <v>0.2</v>
      </c>
      <c r="U7064" s="3">
        <v>10.422000000000001</v>
      </c>
      <c r="V7064" t="str">
        <f t="shared" si="220"/>
        <v>Dec-2016</v>
      </c>
      <c r="W7064" s="4">
        <f t="shared" si="221"/>
        <v>0.375</v>
      </c>
    </row>
    <row r="7065" spans="1:23" x14ac:dyDescent="0.3">
      <c r="A7065">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s="3">
        <v>6.2080000000000002</v>
      </c>
      <c r="S7065" s="5">
        <v>2</v>
      </c>
      <c r="T7065" s="4">
        <v>0.2</v>
      </c>
      <c r="U7065" s="3">
        <v>0.69840000000000002</v>
      </c>
      <c r="V7065" t="str">
        <f t="shared" si="220"/>
        <v>Sep-2017</v>
      </c>
      <c r="W7065" s="4">
        <f t="shared" si="221"/>
        <v>0.1125</v>
      </c>
    </row>
    <row r="7066" spans="1:23" x14ac:dyDescent="0.3">
      <c r="A7066">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s="5">
        <v>3</v>
      </c>
      <c r="T7066" s="4">
        <v>0</v>
      </c>
      <c r="U7066" s="3">
        <v>8.4941999999999993</v>
      </c>
      <c r="V7066" t="str">
        <f t="shared" si="220"/>
        <v>Feb-2017</v>
      </c>
      <c r="W7066" s="4">
        <f t="shared" si="221"/>
        <v>0.25999999999999995</v>
      </c>
    </row>
    <row r="7067" spans="1:23" x14ac:dyDescent="0.3">
      <c r="A7067">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s="5">
        <v>7</v>
      </c>
      <c r="T7067" s="4">
        <v>0</v>
      </c>
      <c r="U7067" s="3">
        <v>327.94580000000002</v>
      </c>
      <c r="V7067" t="str">
        <f t="shared" si="220"/>
        <v>Dec-2014</v>
      </c>
      <c r="W7067" s="4">
        <f t="shared" si="221"/>
        <v>0.26</v>
      </c>
    </row>
    <row r="7068" spans="1:23" x14ac:dyDescent="0.3">
      <c r="A7068">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s="3">
        <v>38.880000000000003</v>
      </c>
      <c r="S7068" s="5">
        <v>6</v>
      </c>
      <c r="T7068" s="4">
        <v>0</v>
      </c>
      <c r="U7068" s="3">
        <v>18.662400000000002</v>
      </c>
      <c r="V7068" t="str">
        <f t="shared" si="220"/>
        <v>Jun-2016</v>
      </c>
      <c r="W7068" s="4">
        <f t="shared" si="221"/>
        <v>0.48000000000000004</v>
      </c>
    </row>
    <row r="7069" spans="1:23" x14ac:dyDescent="0.3">
      <c r="A7069">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1.964</v>
      </c>
      <c r="S7069" s="5">
        <v>2</v>
      </c>
      <c r="T7069" s="4">
        <v>0.8</v>
      </c>
      <c r="U7069" s="3">
        <v>-3.2406000000000001</v>
      </c>
      <c r="V7069" t="str">
        <f t="shared" si="220"/>
        <v>May-2016</v>
      </c>
      <c r="W7069" s="4">
        <f t="shared" si="221"/>
        <v>-1.6500000000000001</v>
      </c>
    </row>
    <row r="7070" spans="1:23" x14ac:dyDescent="0.3">
      <c r="A7070">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s="5">
        <v>9</v>
      </c>
      <c r="T7070" s="4">
        <v>0.2</v>
      </c>
      <c r="U7070" s="3">
        <v>30.995999999999999</v>
      </c>
      <c r="V7070" t="str">
        <f t="shared" si="220"/>
        <v>May-2016</v>
      </c>
      <c r="W7070" s="4">
        <f t="shared" si="221"/>
        <v>0.37499999999999994</v>
      </c>
    </row>
    <row r="7071" spans="1:23" x14ac:dyDescent="0.3">
      <c r="A7071">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s="5">
        <v>1</v>
      </c>
      <c r="T7071" s="4">
        <v>0</v>
      </c>
      <c r="U7071" s="3">
        <v>2.6909999999999998</v>
      </c>
      <c r="V7071" t="str">
        <f t="shared" si="220"/>
        <v>Aug-2014</v>
      </c>
      <c r="W7071" s="4">
        <f t="shared" si="221"/>
        <v>0.44999999999999996</v>
      </c>
    </row>
    <row r="7072" spans="1:23" x14ac:dyDescent="0.3">
      <c r="A7072">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s="3">
        <v>9.2479999999999993</v>
      </c>
      <c r="S7072" s="5">
        <v>2</v>
      </c>
      <c r="T7072" s="4">
        <v>0.2</v>
      </c>
      <c r="U7072" s="3">
        <v>3.3523999999999998</v>
      </c>
      <c r="V7072" t="str">
        <f t="shared" si="220"/>
        <v>Sep-2016</v>
      </c>
      <c r="W7072" s="4">
        <f t="shared" si="221"/>
        <v>0.36249999999999999</v>
      </c>
    </row>
    <row r="7073" spans="1:23" x14ac:dyDescent="0.3">
      <c r="A707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s="3">
        <v>4.4480000000000004</v>
      </c>
      <c r="S7073" s="5">
        <v>2</v>
      </c>
      <c r="T7073" s="4">
        <v>0.2</v>
      </c>
      <c r="U7073" s="3">
        <v>0.33360000000000001</v>
      </c>
      <c r="V7073" t="str">
        <f t="shared" si="220"/>
        <v>Jul-2016</v>
      </c>
      <c r="W7073" s="4">
        <f t="shared" si="221"/>
        <v>7.4999999999999997E-2</v>
      </c>
    </row>
    <row r="7074" spans="1:23" x14ac:dyDescent="0.3">
      <c r="A7074">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s="3">
        <v>5.1840000000000002</v>
      </c>
      <c r="S7074" s="5">
        <v>1</v>
      </c>
      <c r="T7074" s="4">
        <v>0.2</v>
      </c>
      <c r="U7074" s="3">
        <v>1.8144</v>
      </c>
      <c r="V7074" t="str">
        <f t="shared" si="220"/>
        <v>Jul-2016</v>
      </c>
      <c r="W7074" s="4">
        <f t="shared" si="221"/>
        <v>0.35</v>
      </c>
    </row>
    <row r="7075" spans="1:23" x14ac:dyDescent="0.3">
      <c r="A7075">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s="3">
        <v>175.92</v>
      </c>
      <c r="S7075" s="5">
        <v>5</v>
      </c>
      <c r="T7075" s="4">
        <v>0.2</v>
      </c>
      <c r="U7075" s="3">
        <v>15.393000000000001</v>
      </c>
      <c r="V7075" t="str">
        <f t="shared" si="220"/>
        <v>Jul-2016</v>
      </c>
      <c r="W7075" s="4">
        <f t="shared" si="221"/>
        <v>8.7500000000000008E-2</v>
      </c>
    </row>
    <row r="7076" spans="1:23" x14ac:dyDescent="0.3">
      <c r="A7076">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s="3">
        <v>4.7519999999999998</v>
      </c>
      <c r="S7076" s="5">
        <v>4</v>
      </c>
      <c r="T7076" s="4">
        <v>0.8</v>
      </c>
      <c r="U7076" s="3">
        <v>-8.3160000000000007</v>
      </c>
      <c r="V7076" t="str">
        <f t="shared" si="220"/>
        <v>Jul-2016</v>
      </c>
      <c r="W7076" s="4">
        <f t="shared" si="221"/>
        <v>-1.7500000000000002</v>
      </c>
    </row>
    <row r="7077" spans="1:23" x14ac:dyDescent="0.3">
      <c r="A7077">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s="3">
        <v>13.343999999999999</v>
      </c>
      <c r="S7077" s="5">
        <v>2</v>
      </c>
      <c r="T7077" s="4">
        <v>0.2</v>
      </c>
      <c r="U7077" s="3">
        <v>1.0007999999999999</v>
      </c>
      <c r="V7077" t="str">
        <f t="shared" si="220"/>
        <v>Jul-2016</v>
      </c>
      <c r="W7077" s="4">
        <f t="shared" si="221"/>
        <v>7.4999999999999997E-2</v>
      </c>
    </row>
    <row r="7078" spans="1:23" x14ac:dyDescent="0.3">
      <c r="A7078">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s="3">
        <v>54.9</v>
      </c>
      <c r="S7078" s="5">
        <v>5</v>
      </c>
      <c r="T7078" s="4">
        <v>0</v>
      </c>
      <c r="U7078" s="3">
        <v>26.901</v>
      </c>
      <c r="V7078" t="str">
        <f t="shared" si="220"/>
        <v>May-2016</v>
      </c>
      <c r="W7078" s="4">
        <f t="shared" si="221"/>
        <v>0.49</v>
      </c>
    </row>
    <row r="7079" spans="1:23" x14ac:dyDescent="0.3">
      <c r="A7079">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22.911000000000001</v>
      </c>
      <c r="S7079" s="5">
        <v>7</v>
      </c>
      <c r="T7079" s="4">
        <v>0.7</v>
      </c>
      <c r="U7079" s="3">
        <v>-17.565100000000001</v>
      </c>
      <c r="V7079" t="str">
        <f t="shared" si="220"/>
        <v>Sep-2016</v>
      </c>
      <c r="W7079" s="4">
        <f t="shared" si="221"/>
        <v>-0.76666666666666672</v>
      </c>
    </row>
    <row r="7080" spans="1:23" x14ac:dyDescent="0.3">
      <c r="A7080">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s="3">
        <v>309.45600000000002</v>
      </c>
      <c r="S7080" s="5">
        <v>9</v>
      </c>
      <c r="T7080" s="4">
        <v>0.2</v>
      </c>
      <c r="U7080" s="3">
        <v>34.813800000000001</v>
      </c>
      <c r="V7080" t="str">
        <f t="shared" si="220"/>
        <v>Sep-2016</v>
      </c>
      <c r="W7080" s="4">
        <f t="shared" si="221"/>
        <v>0.11249999999999999</v>
      </c>
    </row>
    <row r="7081" spans="1:23" x14ac:dyDescent="0.3">
      <c r="A7081">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v>
      </c>
      <c r="S7081" s="5">
        <v>4</v>
      </c>
      <c r="T7081" s="4">
        <v>0.2</v>
      </c>
      <c r="U7081" s="3">
        <v>3.4047999999999998</v>
      </c>
      <c r="V7081" t="str">
        <f t="shared" si="220"/>
        <v>Sep-2016</v>
      </c>
      <c r="W7081" s="4">
        <f t="shared" si="221"/>
        <v>0.17499999999999999</v>
      </c>
    </row>
    <row r="7082" spans="1:23" x14ac:dyDescent="0.3">
      <c r="A7082">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472.51799999999997</v>
      </c>
      <c r="S7082" s="5">
        <v>3</v>
      </c>
      <c r="T7082" s="4">
        <v>0.4</v>
      </c>
      <c r="U7082" s="3">
        <v>-149.63069999999999</v>
      </c>
      <c r="V7082" t="str">
        <f t="shared" si="220"/>
        <v>Sep-2016</v>
      </c>
      <c r="W7082" s="4">
        <f t="shared" si="221"/>
        <v>-0.31666666666666665</v>
      </c>
    </row>
    <row r="7083" spans="1:23" x14ac:dyDescent="0.3">
      <c r="A708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v>
      </c>
      <c r="S7083" s="5">
        <v>3</v>
      </c>
      <c r="T7083" s="4">
        <v>0.2</v>
      </c>
      <c r="U7083" s="3">
        <v>303.80399999999997</v>
      </c>
      <c r="V7083" t="str">
        <f t="shared" si="220"/>
        <v>Sep-2016</v>
      </c>
      <c r="W7083" s="4">
        <f t="shared" si="221"/>
        <v>0.3</v>
      </c>
    </row>
    <row r="7084" spans="1:23" x14ac:dyDescent="0.3">
      <c r="A7084">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s="3">
        <v>17.22</v>
      </c>
      <c r="S7084" s="5">
        <v>5</v>
      </c>
      <c r="T7084" s="4">
        <v>0.7</v>
      </c>
      <c r="U7084" s="3">
        <v>-12.628</v>
      </c>
      <c r="V7084" t="str">
        <f t="shared" si="220"/>
        <v>Sep-2016</v>
      </c>
      <c r="W7084" s="4">
        <f t="shared" si="221"/>
        <v>-0.73333333333333339</v>
      </c>
    </row>
    <row r="7085" spans="1:23" x14ac:dyDescent="0.3">
      <c r="A7085">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s="5">
        <v>2</v>
      </c>
      <c r="T7085" s="4">
        <v>0</v>
      </c>
      <c r="U7085" s="3">
        <v>1.6896</v>
      </c>
      <c r="V7085" t="str">
        <f t="shared" si="220"/>
        <v>Jul-2017</v>
      </c>
      <c r="W7085" s="4">
        <f t="shared" si="221"/>
        <v>0.48</v>
      </c>
    </row>
    <row r="7086" spans="1:23" x14ac:dyDescent="0.3">
      <c r="A7086">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v>
      </c>
      <c r="S7086" s="5">
        <v>9</v>
      </c>
      <c r="T7086" s="4">
        <v>0.2</v>
      </c>
      <c r="U7086" s="3">
        <v>121.9644</v>
      </c>
      <c r="V7086" t="str">
        <f t="shared" si="220"/>
        <v>Jul-2017</v>
      </c>
      <c r="W7086" s="4">
        <f t="shared" si="221"/>
        <v>7.4999999999999997E-2</v>
      </c>
    </row>
    <row r="7087" spans="1:23" x14ac:dyDescent="0.3">
      <c r="A7087">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s="3">
        <v>8.5950000000000006</v>
      </c>
      <c r="S7087" s="5">
        <v>5</v>
      </c>
      <c r="T7087" s="4">
        <v>0.7</v>
      </c>
      <c r="U7087" s="3">
        <v>-6.3029999999999999</v>
      </c>
      <c r="V7087" t="str">
        <f t="shared" si="220"/>
        <v>Sep-2017</v>
      </c>
      <c r="W7087" s="4">
        <f t="shared" si="221"/>
        <v>-0.73333333333333328</v>
      </c>
    </row>
    <row r="7088" spans="1:23" x14ac:dyDescent="0.3">
      <c r="A7088">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s="3">
        <v>190.89599999999999</v>
      </c>
      <c r="S7088" s="5">
        <v>2</v>
      </c>
      <c r="T7088" s="4">
        <v>0.2</v>
      </c>
      <c r="U7088" s="3">
        <v>-42.951599999999999</v>
      </c>
      <c r="V7088" t="str">
        <f t="shared" si="220"/>
        <v>Sep-2017</v>
      </c>
      <c r="W7088" s="4">
        <f t="shared" si="221"/>
        <v>-0.22500000000000001</v>
      </c>
    </row>
    <row r="7089" spans="1:23" x14ac:dyDescent="0.3">
      <c r="A7089">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s="3">
        <v>99.87</v>
      </c>
      <c r="S7089" s="5">
        <v>3</v>
      </c>
      <c r="T7089" s="4">
        <v>0</v>
      </c>
      <c r="U7089" s="3">
        <v>23.968800000000002</v>
      </c>
      <c r="V7089" t="str">
        <f t="shared" si="220"/>
        <v>Aug-2017</v>
      </c>
      <c r="W7089" s="4">
        <f t="shared" si="221"/>
        <v>0.24000000000000002</v>
      </c>
    </row>
    <row r="7090" spans="1:23" x14ac:dyDescent="0.3">
      <c r="A7090">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s="3">
        <v>79.36</v>
      </c>
      <c r="S7090" s="5">
        <v>4</v>
      </c>
      <c r="T7090" s="4">
        <v>0</v>
      </c>
      <c r="U7090" s="3">
        <v>23.808</v>
      </c>
      <c r="V7090" t="str">
        <f t="shared" si="220"/>
        <v>Oct-2015</v>
      </c>
      <c r="W7090" s="4">
        <f t="shared" si="221"/>
        <v>0.3</v>
      </c>
    </row>
    <row r="7091" spans="1:23" x14ac:dyDescent="0.3">
      <c r="A7091">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s="5">
        <v>1</v>
      </c>
      <c r="T7091" s="4">
        <v>0.2</v>
      </c>
      <c r="U7091" s="3">
        <v>7.4974999999999996</v>
      </c>
      <c r="V7091" t="str">
        <f t="shared" si="220"/>
        <v>Jun-2017</v>
      </c>
      <c r="W7091" s="4">
        <f t="shared" si="221"/>
        <v>6.25E-2</v>
      </c>
    </row>
    <row r="7092" spans="1:23" x14ac:dyDescent="0.3">
      <c r="A7092">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s="5">
        <v>3</v>
      </c>
      <c r="T7092" s="4">
        <v>0</v>
      </c>
      <c r="U7092" s="3">
        <v>49.970399999999998</v>
      </c>
      <c r="V7092" t="str">
        <f t="shared" si="220"/>
        <v>Jan-2015</v>
      </c>
      <c r="W7092" s="4">
        <f t="shared" si="221"/>
        <v>0.47000000000000003</v>
      </c>
    </row>
    <row r="7093" spans="1:23" x14ac:dyDescent="0.3">
      <c r="A709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s="3">
        <v>163.44</v>
      </c>
      <c r="S7093" s="5">
        <v>3</v>
      </c>
      <c r="T7093" s="4">
        <v>0</v>
      </c>
      <c r="U7093" s="3">
        <v>45.763199999999998</v>
      </c>
      <c r="V7093" t="str">
        <f t="shared" si="220"/>
        <v>Jan-2015</v>
      </c>
      <c r="W7093" s="4">
        <f t="shared" si="221"/>
        <v>0.27999999999999997</v>
      </c>
    </row>
    <row r="7094" spans="1:23" x14ac:dyDescent="0.3">
      <c r="A7094">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s="3">
        <v>42.76</v>
      </c>
      <c r="S7094" s="5">
        <v>2</v>
      </c>
      <c r="T7094" s="4">
        <v>0</v>
      </c>
      <c r="U7094" s="3">
        <v>11.117599999999999</v>
      </c>
      <c r="V7094" t="str">
        <f t="shared" si="220"/>
        <v>Jan-2015</v>
      </c>
      <c r="W7094" s="4">
        <f t="shared" si="221"/>
        <v>0.26</v>
      </c>
    </row>
    <row r="7095" spans="1:23" x14ac:dyDescent="0.3">
      <c r="A7095">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s="3">
        <v>51.55</v>
      </c>
      <c r="S7095" s="5">
        <v>5</v>
      </c>
      <c r="T7095" s="4">
        <v>0</v>
      </c>
      <c r="U7095" s="3">
        <v>24.2285</v>
      </c>
      <c r="V7095" t="str">
        <f t="shared" si="220"/>
        <v>Jan-2015</v>
      </c>
      <c r="W7095" s="4">
        <f t="shared" si="221"/>
        <v>0.47000000000000003</v>
      </c>
    </row>
    <row r="7096" spans="1:23" x14ac:dyDescent="0.3">
      <c r="A7096">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s="5">
        <v>6</v>
      </c>
      <c r="T7096" s="4">
        <v>0.2</v>
      </c>
      <c r="U7096" s="3">
        <v>89.991</v>
      </c>
      <c r="V7096" t="str">
        <f t="shared" si="220"/>
        <v>Feb-2015</v>
      </c>
      <c r="W7096" s="4">
        <f t="shared" si="221"/>
        <v>0.1875</v>
      </c>
    </row>
    <row r="7097" spans="1:23" x14ac:dyDescent="0.3">
      <c r="A7097">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s="5">
        <v>6</v>
      </c>
      <c r="T7097" s="4">
        <v>0.2</v>
      </c>
      <c r="U7097" s="3">
        <v>55.008000000000003</v>
      </c>
      <c r="V7097" t="str">
        <f t="shared" si="220"/>
        <v>Aug-2016</v>
      </c>
      <c r="W7097" s="4">
        <f t="shared" si="221"/>
        <v>0.37500000000000006</v>
      </c>
    </row>
    <row r="7098" spans="1:23" x14ac:dyDescent="0.3">
      <c r="A7098">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s="3">
        <v>276.78399999999999</v>
      </c>
      <c r="S7098" s="5">
        <v>2</v>
      </c>
      <c r="T7098" s="4">
        <v>0.2</v>
      </c>
      <c r="U7098" s="3">
        <v>89.954800000000006</v>
      </c>
      <c r="V7098" t="str">
        <f t="shared" si="220"/>
        <v>Aug-2016</v>
      </c>
      <c r="W7098" s="4">
        <f t="shared" si="221"/>
        <v>0.32500000000000001</v>
      </c>
    </row>
    <row r="7099" spans="1:23" x14ac:dyDescent="0.3">
      <c r="A7099">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s="5">
        <v>5</v>
      </c>
      <c r="T7099" s="4">
        <v>0.2</v>
      </c>
      <c r="U7099" s="3">
        <v>9.1784999999999997</v>
      </c>
      <c r="V7099" t="str">
        <f t="shared" si="220"/>
        <v>Aug-2016</v>
      </c>
      <c r="W7099" s="4">
        <f t="shared" si="221"/>
        <v>0.36249999999999999</v>
      </c>
    </row>
    <row r="7100" spans="1:23" x14ac:dyDescent="0.3">
      <c r="A7100">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s="3">
        <v>318.95999999999998</v>
      </c>
      <c r="S7100" s="5">
        <v>9</v>
      </c>
      <c r="T7100" s="4">
        <v>0</v>
      </c>
      <c r="U7100" s="3">
        <v>149.91120000000001</v>
      </c>
      <c r="V7100" t="str">
        <f t="shared" si="220"/>
        <v>Nov-2017</v>
      </c>
      <c r="W7100" s="4">
        <f t="shared" si="221"/>
        <v>0.47000000000000003</v>
      </c>
    </row>
    <row r="7101" spans="1:23" x14ac:dyDescent="0.3">
      <c r="A7101">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s="3">
        <v>212.64</v>
      </c>
      <c r="S7101" s="5">
        <v>6</v>
      </c>
      <c r="T7101" s="4">
        <v>0</v>
      </c>
      <c r="U7101" s="3">
        <v>99.940799999999996</v>
      </c>
      <c r="V7101" t="str">
        <f t="shared" si="220"/>
        <v>Dec-2015</v>
      </c>
      <c r="W7101" s="4">
        <f t="shared" si="221"/>
        <v>0.47000000000000003</v>
      </c>
    </row>
    <row r="7102" spans="1:23" x14ac:dyDescent="0.3">
      <c r="A7102">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s="5">
        <v>3</v>
      </c>
      <c r="T7102" s="4">
        <v>0.2</v>
      </c>
      <c r="U7102" s="3">
        <v>8.8019999999999996</v>
      </c>
      <c r="V7102" t="str">
        <f t="shared" si="220"/>
        <v>Nov-2014</v>
      </c>
      <c r="W7102" s="4">
        <f t="shared" si="221"/>
        <v>0.37499999999999994</v>
      </c>
    </row>
    <row r="7103" spans="1:23" x14ac:dyDescent="0.3">
      <c r="A710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s="3">
        <v>19.648</v>
      </c>
      <c r="S7103" s="5">
        <v>2</v>
      </c>
      <c r="T7103" s="4">
        <v>0.2</v>
      </c>
      <c r="U7103" s="3">
        <v>6.6311999999999998</v>
      </c>
      <c r="V7103" t="str">
        <f t="shared" si="220"/>
        <v>Aug-2016</v>
      </c>
      <c r="W7103" s="4">
        <f t="shared" si="221"/>
        <v>0.33749999999999997</v>
      </c>
    </row>
    <row r="7104" spans="1:23" x14ac:dyDescent="0.3">
      <c r="A7104">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v>
      </c>
      <c r="S7104" s="5">
        <v>3</v>
      </c>
      <c r="T7104" s="4">
        <v>0.7</v>
      </c>
      <c r="U7104" s="3">
        <v>-5.0369999999999999</v>
      </c>
      <c r="V7104" t="str">
        <f t="shared" si="220"/>
        <v>Sep-2014</v>
      </c>
      <c r="W7104" s="4">
        <f t="shared" si="221"/>
        <v>-0.76666666666666661</v>
      </c>
    </row>
    <row r="7105" spans="1:23" x14ac:dyDescent="0.3">
      <c r="A7105">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s="3">
        <v>421.1</v>
      </c>
      <c r="S7105" s="5">
        <v>2</v>
      </c>
      <c r="T7105" s="4">
        <v>0</v>
      </c>
      <c r="U7105" s="3">
        <v>105.27500000000001</v>
      </c>
      <c r="V7105" t="str">
        <f t="shared" si="220"/>
        <v>Sep-2017</v>
      </c>
      <c r="W7105" s="4">
        <f t="shared" si="221"/>
        <v>0.25</v>
      </c>
    </row>
    <row r="7106" spans="1:23" x14ac:dyDescent="0.3">
      <c r="A7106">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760.11599999999999</v>
      </c>
      <c r="S7106" s="5">
        <v>6</v>
      </c>
      <c r="T7106" s="4">
        <v>0.3</v>
      </c>
      <c r="U7106" s="3">
        <v>-43.435200000000002</v>
      </c>
      <c r="V7106" t="str">
        <f t="shared" si="220"/>
        <v>Jun-2017</v>
      </c>
      <c r="W7106" s="4">
        <f t="shared" si="221"/>
        <v>-5.7142857142857148E-2</v>
      </c>
    </row>
    <row r="7107" spans="1:23" x14ac:dyDescent="0.3">
      <c r="A7107">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s="3">
        <v>38.783999999999999</v>
      </c>
      <c r="S7107" s="5">
        <v>3</v>
      </c>
      <c r="T7107" s="4">
        <v>0.2</v>
      </c>
      <c r="U7107" s="3">
        <v>7.2720000000000002</v>
      </c>
      <c r="V7107" t="str">
        <f t="shared" ref="V7107:V7170" si="222">TEXT(D7107,"mmm-yyyy")</f>
        <v>Jun-2017</v>
      </c>
      <c r="W7107" s="4">
        <f t="shared" ref="W7107:W7170" si="223">IF(R7107=0,0,U7107/R7107)</f>
        <v>0.1875</v>
      </c>
    </row>
    <row r="7108" spans="1:23" x14ac:dyDescent="0.3">
      <c r="A7108">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s="3">
        <v>122.328</v>
      </c>
      <c r="S7108" s="5">
        <v>9</v>
      </c>
      <c r="T7108" s="4">
        <v>0.2</v>
      </c>
      <c r="U7108" s="3">
        <v>1.5290999999999999</v>
      </c>
      <c r="V7108" t="str">
        <f t="shared" si="222"/>
        <v>Jun-2017</v>
      </c>
      <c r="W7108" s="4">
        <f t="shared" si="223"/>
        <v>1.2499999999999999E-2</v>
      </c>
    </row>
    <row r="7109" spans="1:23" x14ac:dyDescent="0.3">
      <c r="A7109">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s="5">
        <v>2</v>
      </c>
      <c r="T7109" s="4">
        <v>0</v>
      </c>
      <c r="U7109" s="3">
        <v>0.77939999999999998</v>
      </c>
      <c r="V7109" t="str">
        <f t="shared" si="222"/>
        <v>Apr-2016</v>
      </c>
      <c r="W7109" s="4">
        <f t="shared" si="223"/>
        <v>0.03</v>
      </c>
    </row>
    <row r="7110" spans="1:23" x14ac:dyDescent="0.3">
      <c r="A7110">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s="5">
        <v>2</v>
      </c>
      <c r="T7110" s="4">
        <v>0</v>
      </c>
      <c r="U7110" s="3">
        <v>1.476</v>
      </c>
      <c r="V7110" t="str">
        <f t="shared" si="222"/>
        <v>Apr-2016</v>
      </c>
      <c r="W7110" s="4">
        <f t="shared" si="223"/>
        <v>0.45</v>
      </c>
    </row>
    <row r="7111" spans="1:23" x14ac:dyDescent="0.3">
      <c r="A7111">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s="5">
        <v>4</v>
      </c>
      <c r="T7111" s="4">
        <v>0</v>
      </c>
      <c r="U7111" s="3">
        <v>13.7964</v>
      </c>
      <c r="V7111" t="str">
        <f t="shared" si="222"/>
        <v>Apr-2016</v>
      </c>
      <c r="W7111" s="4">
        <f t="shared" si="223"/>
        <v>3.0000000000000002E-2</v>
      </c>
    </row>
    <row r="7112" spans="1:23" x14ac:dyDescent="0.3">
      <c r="A7112">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s="3">
        <v>7.76</v>
      </c>
      <c r="S7112" s="5">
        <v>2</v>
      </c>
      <c r="T7112" s="4">
        <v>0</v>
      </c>
      <c r="U7112" s="3">
        <v>2.2504</v>
      </c>
      <c r="V7112" t="str">
        <f t="shared" si="222"/>
        <v>Apr-2016</v>
      </c>
      <c r="W7112" s="4">
        <f t="shared" si="223"/>
        <v>0.28999999999999998</v>
      </c>
    </row>
    <row r="7113" spans="1:23" x14ac:dyDescent="0.3">
      <c r="A711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s="5">
        <v>2</v>
      </c>
      <c r="T7113" s="4">
        <v>0</v>
      </c>
      <c r="U7113" s="3">
        <v>17.989999999999998</v>
      </c>
      <c r="V7113" t="str">
        <f t="shared" si="222"/>
        <v>Apr-2016</v>
      </c>
      <c r="W7113" s="4">
        <f t="shared" si="223"/>
        <v>0.25</v>
      </c>
    </row>
    <row r="7114" spans="1:23" x14ac:dyDescent="0.3">
      <c r="A7114">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v>
      </c>
      <c r="S7114" s="5">
        <v>5</v>
      </c>
      <c r="T7114" s="4">
        <v>0</v>
      </c>
      <c r="U7114" s="3">
        <v>15.372</v>
      </c>
      <c r="V7114" t="str">
        <f t="shared" si="222"/>
        <v>Apr-2016</v>
      </c>
      <c r="W7114" s="4">
        <f t="shared" si="223"/>
        <v>0.28000000000000003</v>
      </c>
    </row>
    <row r="7115" spans="1:23" x14ac:dyDescent="0.3">
      <c r="A7115">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s="3">
        <v>9.2799999999999994</v>
      </c>
      <c r="S7115" s="5">
        <v>2</v>
      </c>
      <c r="T7115" s="4">
        <v>0.2</v>
      </c>
      <c r="U7115" s="3">
        <v>3.2480000000000002</v>
      </c>
      <c r="V7115" t="str">
        <f t="shared" si="222"/>
        <v>Apr-2016</v>
      </c>
      <c r="W7115" s="4">
        <f t="shared" si="223"/>
        <v>0.35000000000000003</v>
      </c>
    </row>
    <row r="7116" spans="1:23" x14ac:dyDescent="0.3">
      <c r="A7116">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s="3">
        <v>1685.88</v>
      </c>
      <c r="S7116" s="5">
        <v>6</v>
      </c>
      <c r="T7116" s="4">
        <v>0</v>
      </c>
      <c r="U7116" s="3">
        <v>320.31720000000001</v>
      </c>
      <c r="V7116" t="str">
        <f t="shared" si="222"/>
        <v>May-2016</v>
      </c>
      <c r="W7116" s="4">
        <f t="shared" si="223"/>
        <v>0.19</v>
      </c>
    </row>
    <row r="7117" spans="1:23" x14ac:dyDescent="0.3">
      <c r="A7117">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5.7279999999999998</v>
      </c>
      <c r="S7117" s="5">
        <v>2</v>
      </c>
      <c r="T7117" s="4">
        <v>0.2</v>
      </c>
      <c r="U7117" s="3">
        <v>2.0047999999999999</v>
      </c>
      <c r="V7117" t="str">
        <f t="shared" si="222"/>
        <v>May-2016</v>
      </c>
      <c r="W7117" s="4">
        <f t="shared" si="223"/>
        <v>0.35</v>
      </c>
    </row>
    <row r="7118" spans="1:23" x14ac:dyDescent="0.3">
      <c r="A7118">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s="5">
        <v>2</v>
      </c>
      <c r="T7118" s="4">
        <v>0</v>
      </c>
      <c r="U7118" s="3">
        <v>27.882000000000001</v>
      </c>
      <c r="V7118" t="str">
        <f t="shared" si="222"/>
        <v>Oct-2014</v>
      </c>
      <c r="W7118" s="4">
        <f t="shared" si="223"/>
        <v>0.45</v>
      </c>
    </row>
    <row r="7119" spans="1:23" x14ac:dyDescent="0.3">
      <c r="A7119">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s="3">
        <v>1.3440000000000001</v>
      </c>
      <c r="S7119" s="5">
        <v>1</v>
      </c>
      <c r="T7119" s="4">
        <v>0.2</v>
      </c>
      <c r="U7119" s="3">
        <v>0.47039999999999998</v>
      </c>
      <c r="V7119" t="str">
        <f t="shared" si="222"/>
        <v>Oct-2014</v>
      </c>
      <c r="W7119" s="4">
        <f t="shared" si="223"/>
        <v>0.35</v>
      </c>
    </row>
    <row r="7120" spans="1:23" x14ac:dyDescent="0.3">
      <c r="A7120">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s="3">
        <v>17.940000000000001</v>
      </c>
      <c r="S7120" s="5">
        <v>3</v>
      </c>
      <c r="T7120" s="4">
        <v>0</v>
      </c>
      <c r="U7120" s="3">
        <v>8.7905999999999995</v>
      </c>
      <c r="V7120" t="str">
        <f t="shared" si="222"/>
        <v>Feb-2017</v>
      </c>
      <c r="W7120" s="4">
        <f t="shared" si="223"/>
        <v>0.48999999999999994</v>
      </c>
    </row>
    <row r="7121" spans="1:23" x14ac:dyDescent="0.3">
      <c r="A7121">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s="5">
        <v>2</v>
      </c>
      <c r="T7121" s="4">
        <v>0.2</v>
      </c>
      <c r="U7121" s="3">
        <v>4.5187999999999997</v>
      </c>
      <c r="V7121" t="str">
        <f t="shared" si="222"/>
        <v>Nov-2017</v>
      </c>
      <c r="W7121" s="4">
        <f t="shared" si="223"/>
        <v>0.32499999999999996</v>
      </c>
    </row>
    <row r="7122" spans="1:23" x14ac:dyDescent="0.3">
      <c r="A7122">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s="5">
        <v>1</v>
      </c>
      <c r="T7122" s="4">
        <v>0.7</v>
      </c>
      <c r="U7122" s="3">
        <v>-51.5154</v>
      </c>
      <c r="V7122" t="str">
        <f t="shared" si="222"/>
        <v>Jan-2014</v>
      </c>
      <c r="W7122" s="4">
        <f t="shared" si="223"/>
        <v>-0.76666666666666661</v>
      </c>
    </row>
    <row r="7123" spans="1:23" x14ac:dyDescent="0.3">
      <c r="A712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s="3">
        <v>41.86</v>
      </c>
      <c r="S7123" s="5">
        <v>7</v>
      </c>
      <c r="T7123" s="4">
        <v>0</v>
      </c>
      <c r="U7123" s="3">
        <v>18.837</v>
      </c>
      <c r="V7123" t="str">
        <f t="shared" si="222"/>
        <v>Dec-2017</v>
      </c>
      <c r="W7123" s="4">
        <f t="shared" si="223"/>
        <v>0.45</v>
      </c>
    </row>
    <row r="7124" spans="1:23" x14ac:dyDescent="0.3">
      <c r="A7124">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s="3">
        <v>141.96</v>
      </c>
      <c r="S7124" s="5">
        <v>2</v>
      </c>
      <c r="T7124" s="4">
        <v>0</v>
      </c>
      <c r="U7124" s="3">
        <v>41.168399999999998</v>
      </c>
      <c r="V7124" t="str">
        <f t="shared" si="222"/>
        <v>Dec-2017</v>
      </c>
      <c r="W7124" s="4">
        <f t="shared" si="223"/>
        <v>0.28999999999999998</v>
      </c>
    </row>
    <row r="7125" spans="1:23" x14ac:dyDescent="0.3">
      <c r="A7125">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s="3">
        <v>10.02</v>
      </c>
      <c r="S7125" s="5">
        <v>3</v>
      </c>
      <c r="T7125" s="4">
        <v>0</v>
      </c>
      <c r="U7125" s="3">
        <v>4.4088000000000003</v>
      </c>
      <c r="V7125" t="str">
        <f t="shared" si="222"/>
        <v>Aug-2015</v>
      </c>
      <c r="W7125" s="4">
        <f t="shared" si="223"/>
        <v>0.44000000000000006</v>
      </c>
    </row>
    <row r="7126" spans="1:23" x14ac:dyDescent="0.3">
      <c r="A7126">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s="3">
        <v>144.12</v>
      </c>
      <c r="S7126" s="5">
        <v>3</v>
      </c>
      <c r="T7126" s="4">
        <v>0</v>
      </c>
      <c r="U7126" s="3">
        <v>69.177599999999998</v>
      </c>
      <c r="V7126" t="str">
        <f t="shared" si="222"/>
        <v>Aug-2015</v>
      </c>
      <c r="W7126" s="4">
        <f t="shared" si="223"/>
        <v>0.48</v>
      </c>
    </row>
    <row r="7127" spans="1:23" x14ac:dyDescent="0.3">
      <c r="A7127">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s="3">
        <v>17.940000000000001</v>
      </c>
      <c r="S7127" s="5">
        <v>3</v>
      </c>
      <c r="T7127" s="4">
        <v>0</v>
      </c>
      <c r="U7127" s="3">
        <v>8.7905999999999995</v>
      </c>
      <c r="V7127" t="str">
        <f t="shared" si="222"/>
        <v>Sep-2016</v>
      </c>
      <c r="W7127" s="4">
        <f t="shared" si="223"/>
        <v>0.48999999999999994</v>
      </c>
    </row>
    <row r="7128" spans="1:23" x14ac:dyDescent="0.3">
      <c r="A7128">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s="5">
        <v>3</v>
      </c>
      <c r="T7128" s="4">
        <v>0</v>
      </c>
      <c r="U7128" s="3">
        <v>4.5837000000000003</v>
      </c>
      <c r="V7128" t="str">
        <f t="shared" si="222"/>
        <v>Sep-2016</v>
      </c>
      <c r="W7128" s="4">
        <f t="shared" si="223"/>
        <v>0.33</v>
      </c>
    </row>
    <row r="7129" spans="1:23" x14ac:dyDescent="0.3">
      <c r="A7129">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s="3">
        <v>16.45</v>
      </c>
      <c r="S7129" s="5">
        <v>5</v>
      </c>
      <c r="T7129" s="4">
        <v>0</v>
      </c>
      <c r="U7129" s="3">
        <v>7.5670000000000002</v>
      </c>
      <c r="V7129" t="str">
        <f t="shared" si="222"/>
        <v>Nov-2016</v>
      </c>
      <c r="W7129" s="4">
        <f t="shared" si="223"/>
        <v>0.46</v>
      </c>
    </row>
    <row r="7130" spans="1:23" x14ac:dyDescent="0.3">
      <c r="A7130">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s="3">
        <v>19.920000000000002</v>
      </c>
      <c r="S7130" s="5">
        <v>4</v>
      </c>
      <c r="T7130" s="4">
        <v>0</v>
      </c>
      <c r="U7130" s="3">
        <v>6.5735999999999999</v>
      </c>
      <c r="V7130" t="str">
        <f t="shared" si="222"/>
        <v>Nov-2016</v>
      </c>
      <c r="W7130" s="4">
        <f t="shared" si="223"/>
        <v>0.32999999999999996</v>
      </c>
    </row>
    <row r="7131" spans="1:23" x14ac:dyDescent="0.3">
      <c r="A7131">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s="3">
        <v>35.167999999999999</v>
      </c>
      <c r="S7131" s="5">
        <v>4</v>
      </c>
      <c r="T7131" s="4">
        <v>0.2</v>
      </c>
      <c r="U7131" s="3">
        <v>8.3523999999999994</v>
      </c>
      <c r="V7131" t="str">
        <f t="shared" si="222"/>
        <v>Apr-2016</v>
      </c>
      <c r="W7131" s="4">
        <f t="shared" si="223"/>
        <v>0.23749999999999999</v>
      </c>
    </row>
    <row r="7132" spans="1:23" x14ac:dyDescent="0.3">
      <c r="A7132">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s="3">
        <v>123.08799999999999</v>
      </c>
      <c r="S7132" s="5">
        <v>7</v>
      </c>
      <c r="T7132" s="4">
        <v>0.2</v>
      </c>
      <c r="U7132" s="3">
        <v>40.003599999999999</v>
      </c>
      <c r="V7132" t="str">
        <f t="shared" si="222"/>
        <v>Apr-2016</v>
      </c>
      <c r="W7132" s="4">
        <f t="shared" si="223"/>
        <v>0.32500000000000001</v>
      </c>
    </row>
    <row r="7133" spans="1:23" x14ac:dyDescent="0.3">
      <c r="A713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s="5">
        <v>3</v>
      </c>
      <c r="T7133" s="4">
        <v>0</v>
      </c>
      <c r="U7133" s="3">
        <v>67.064400000000006</v>
      </c>
      <c r="V7133" t="str">
        <f t="shared" si="222"/>
        <v>Dec-2017</v>
      </c>
      <c r="W7133" s="4">
        <f t="shared" si="223"/>
        <v>0.26</v>
      </c>
    </row>
    <row r="7134" spans="1:23" x14ac:dyDescent="0.3">
      <c r="A7134">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s="5">
        <v>4</v>
      </c>
      <c r="T7134" s="4">
        <v>0</v>
      </c>
      <c r="U7134" s="3">
        <v>545.1884</v>
      </c>
      <c r="V7134" t="str">
        <f t="shared" si="222"/>
        <v>Dec-2017</v>
      </c>
      <c r="W7134" s="4">
        <f t="shared" si="223"/>
        <v>0.28999999999999998</v>
      </c>
    </row>
    <row r="7135" spans="1:23" x14ac:dyDescent="0.3">
      <c r="A7135">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s="5">
        <v>2</v>
      </c>
      <c r="T7135" s="4">
        <v>0</v>
      </c>
      <c r="U7135" s="3">
        <v>9.8856000000000002</v>
      </c>
      <c r="V7135" t="str">
        <f t="shared" si="222"/>
        <v>Dec-2017</v>
      </c>
      <c r="W7135" s="4">
        <f t="shared" si="223"/>
        <v>0.36</v>
      </c>
    </row>
    <row r="7136" spans="1:23" x14ac:dyDescent="0.3">
      <c r="A7136">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s="5">
        <v>2</v>
      </c>
      <c r="T7136" s="4">
        <v>0</v>
      </c>
      <c r="U7136" s="3">
        <v>43.190399999999997</v>
      </c>
      <c r="V7136" t="str">
        <f t="shared" si="222"/>
        <v>Dec-2017</v>
      </c>
      <c r="W7136" s="4">
        <f t="shared" si="223"/>
        <v>0.47999999999999993</v>
      </c>
    </row>
    <row r="7137" spans="1:23" x14ac:dyDescent="0.3">
      <c r="A7137">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828.6</v>
      </c>
      <c r="S7137" s="5">
        <v>3</v>
      </c>
      <c r="T7137" s="4">
        <v>0</v>
      </c>
      <c r="U7137" s="3">
        <v>240.29400000000001</v>
      </c>
      <c r="V7137" t="str">
        <f t="shared" si="222"/>
        <v>Dec-2017</v>
      </c>
      <c r="W7137" s="4">
        <f t="shared" si="223"/>
        <v>0.28999999999999998</v>
      </c>
    </row>
    <row r="7138" spans="1:23" x14ac:dyDescent="0.3">
      <c r="A7138">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v>
      </c>
      <c r="S7138" s="5">
        <v>5</v>
      </c>
      <c r="T7138" s="4">
        <v>0.7</v>
      </c>
      <c r="U7138" s="3">
        <v>-5.7839999999999998</v>
      </c>
      <c r="V7138" t="str">
        <f t="shared" si="222"/>
        <v>Nov-2015</v>
      </c>
      <c r="W7138" s="4">
        <f t="shared" si="223"/>
        <v>-0.79999999999999993</v>
      </c>
    </row>
    <row r="7139" spans="1:23" x14ac:dyDescent="0.3">
      <c r="A7139">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s="5">
        <v>2</v>
      </c>
      <c r="T7139" s="4">
        <v>0.2</v>
      </c>
      <c r="U7139" s="3">
        <v>1.3080000000000001</v>
      </c>
      <c r="V7139" t="str">
        <f t="shared" si="222"/>
        <v>Nov-2015</v>
      </c>
      <c r="W7139" s="4">
        <f t="shared" si="223"/>
        <v>7.4999999999999997E-2</v>
      </c>
    </row>
    <row r="7140" spans="1:23" x14ac:dyDescent="0.3">
      <c r="A7140">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v>
      </c>
      <c r="S7140" s="5">
        <v>4</v>
      </c>
      <c r="T7140" s="4">
        <v>0.7</v>
      </c>
      <c r="U7140" s="3">
        <v>-50.304000000000002</v>
      </c>
      <c r="V7140" t="str">
        <f t="shared" si="222"/>
        <v>Nov-2015</v>
      </c>
      <c r="W7140" s="4">
        <f t="shared" si="223"/>
        <v>-0.8</v>
      </c>
    </row>
    <row r="7141" spans="1:23" x14ac:dyDescent="0.3">
      <c r="A7141">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290.35199999999998</v>
      </c>
      <c r="S7141" s="5">
        <v>3</v>
      </c>
      <c r="T7141" s="4">
        <v>0.2</v>
      </c>
      <c r="U7141" s="3">
        <v>-36.293999999999997</v>
      </c>
      <c r="V7141" t="str">
        <f t="shared" si="222"/>
        <v>Nov-2015</v>
      </c>
      <c r="W7141" s="4">
        <f t="shared" si="223"/>
        <v>-0.125</v>
      </c>
    </row>
    <row r="7142" spans="1:23" x14ac:dyDescent="0.3">
      <c r="A7142">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s="3">
        <v>113.52</v>
      </c>
      <c r="S7142" s="5">
        <v>4</v>
      </c>
      <c r="T7142" s="4">
        <v>0</v>
      </c>
      <c r="U7142" s="3">
        <v>46.543199999999999</v>
      </c>
      <c r="V7142" t="str">
        <f t="shared" si="222"/>
        <v>Sep-2017</v>
      </c>
      <c r="W7142" s="4">
        <f t="shared" si="223"/>
        <v>0.41000000000000003</v>
      </c>
    </row>
    <row r="7143" spans="1:23" x14ac:dyDescent="0.3">
      <c r="A714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s="3">
        <v>135.30000000000001</v>
      </c>
      <c r="S7143" s="5">
        <v>5</v>
      </c>
      <c r="T7143" s="4">
        <v>0</v>
      </c>
      <c r="U7143" s="3">
        <v>37.884</v>
      </c>
      <c r="V7143" t="str">
        <f t="shared" si="222"/>
        <v>Sep-2017</v>
      </c>
      <c r="W7143" s="4">
        <f t="shared" si="223"/>
        <v>0.27999999999999997</v>
      </c>
    </row>
    <row r="7144" spans="1:23" x14ac:dyDescent="0.3">
      <c r="A7144">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s="3">
        <v>111.15</v>
      </c>
      <c r="S7144" s="5">
        <v>5</v>
      </c>
      <c r="T7144" s="4">
        <v>0</v>
      </c>
      <c r="U7144" s="3">
        <v>48.905999999999999</v>
      </c>
      <c r="V7144" t="str">
        <f t="shared" si="222"/>
        <v>Nov-2014</v>
      </c>
      <c r="W7144" s="4">
        <f t="shared" si="223"/>
        <v>0.43999999999999995</v>
      </c>
    </row>
    <row r="7145" spans="1:23" x14ac:dyDescent="0.3">
      <c r="A7145">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s="3">
        <v>776.85</v>
      </c>
      <c r="S7145" s="5">
        <v>5</v>
      </c>
      <c r="T7145" s="4">
        <v>0.4</v>
      </c>
      <c r="U7145" s="3">
        <v>-181.26499999999999</v>
      </c>
      <c r="V7145" t="str">
        <f t="shared" si="222"/>
        <v>Mar-2017</v>
      </c>
      <c r="W7145" s="4">
        <f t="shared" si="223"/>
        <v>-0.23333333333333331</v>
      </c>
    </row>
    <row r="7146" spans="1:23" x14ac:dyDescent="0.3">
      <c r="A7146">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s="3">
        <v>12.294</v>
      </c>
      <c r="S7146" s="5">
        <v>1</v>
      </c>
      <c r="T7146" s="4">
        <v>0.7</v>
      </c>
      <c r="U7146" s="3">
        <v>-8.6058000000000003</v>
      </c>
      <c r="V7146" t="str">
        <f t="shared" si="222"/>
        <v>Mar-2017</v>
      </c>
      <c r="W7146" s="4">
        <f t="shared" si="223"/>
        <v>-0.7</v>
      </c>
    </row>
    <row r="7147" spans="1:23" x14ac:dyDescent="0.3">
      <c r="A7147">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s="3">
        <v>154.76400000000001</v>
      </c>
      <c r="S7147" s="5">
        <v>3</v>
      </c>
      <c r="T7147" s="4">
        <v>0.4</v>
      </c>
      <c r="U7147" s="3">
        <v>-46.429200000000002</v>
      </c>
      <c r="V7147" t="str">
        <f t="shared" si="222"/>
        <v>Mar-2017</v>
      </c>
      <c r="W7147" s="4">
        <f t="shared" si="223"/>
        <v>-0.3</v>
      </c>
    </row>
    <row r="7148" spans="1:23" x14ac:dyDescent="0.3">
      <c r="A7148">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s="3">
        <v>43.28</v>
      </c>
      <c r="S7148" s="5">
        <v>1</v>
      </c>
      <c r="T7148" s="4">
        <v>0.2</v>
      </c>
      <c r="U7148" s="3">
        <v>3.246</v>
      </c>
      <c r="V7148" t="str">
        <f t="shared" si="222"/>
        <v>Mar-2017</v>
      </c>
      <c r="W7148" s="4">
        <f t="shared" si="223"/>
        <v>7.4999999999999997E-2</v>
      </c>
    </row>
    <row r="7149" spans="1:23" x14ac:dyDescent="0.3">
      <c r="A7149">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s="5">
        <v>3</v>
      </c>
      <c r="T7149" s="4">
        <v>0</v>
      </c>
      <c r="U7149" s="3">
        <v>41.823</v>
      </c>
      <c r="V7149" t="str">
        <f t="shared" si="222"/>
        <v>Jun-2016</v>
      </c>
      <c r="W7149" s="4">
        <f t="shared" si="223"/>
        <v>0.45</v>
      </c>
    </row>
    <row r="7150" spans="1:23" x14ac:dyDescent="0.3">
      <c r="A7150">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s="3">
        <v>52.56</v>
      </c>
      <c r="S7150" s="5">
        <v>3</v>
      </c>
      <c r="T7150" s="4">
        <v>0</v>
      </c>
      <c r="U7150" s="3">
        <v>18.396000000000001</v>
      </c>
      <c r="V7150" t="str">
        <f t="shared" si="222"/>
        <v>Jun-2016</v>
      </c>
      <c r="W7150" s="4">
        <f t="shared" si="223"/>
        <v>0.35</v>
      </c>
    </row>
    <row r="7151" spans="1:23" x14ac:dyDescent="0.3">
      <c r="A7151">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v>
      </c>
      <c r="S7151" s="5">
        <v>3</v>
      </c>
      <c r="T7151" s="4">
        <v>0.2</v>
      </c>
      <c r="U7151" s="3">
        <v>109.3365</v>
      </c>
      <c r="V7151" t="str">
        <f t="shared" si="222"/>
        <v>Jun-2015</v>
      </c>
      <c r="W7151" s="4">
        <f t="shared" si="223"/>
        <v>0.1125</v>
      </c>
    </row>
    <row r="7152" spans="1:23" x14ac:dyDescent="0.3">
      <c r="A7152">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s="3">
        <v>141.96</v>
      </c>
      <c r="S7152" s="5">
        <v>2</v>
      </c>
      <c r="T7152" s="4">
        <v>0</v>
      </c>
      <c r="U7152" s="3">
        <v>35.49</v>
      </c>
      <c r="V7152" t="str">
        <f t="shared" si="222"/>
        <v>Dec-2017</v>
      </c>
      <c r="W7152" s="4">
        <f t="shared" si="223"/>
        <v>0.25</v>
      </c>
    </row>
    <row r="7153" spans="1:23" x14ac:dyDescent="0.3">
      <c r="A715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s="3">
        <v>182.55</v>
      </c>
      <c r="S7153" s="5">
        <v>2</v>
      </c>
      <c r="T7153" s="4">
        <v>0.5</v>
      </c>
      <c r="U7153" s="3">
        <v>-135.08699999999999</v>
      </c>
      <c r="V7153" t="str">
        <f t="shared" si="222"/>
        <v>Dec-2017</v>
      </c>
      <c r="W7153" s="4">
        <f t="shared" si="223"/>
        <v>-0.73999999999999988</v>
      </c>
    </row>
    <row r="7154" spans="1:23" x14ac:dyDescent="0.3">
      <c r="A7154">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s="5">
        <v>2</v>
      </c>
      <c r="T7154" s="4">
        <v>0.2</v>
      </c>
      <c r="U7154" s="3">
        <v>31.0688</v>
      </c>
      <c r="V7154" t="str">
        <f t="shared" si="222"/>
        <v>Oct-2014</v>
      </c>
      <c r="W7154" s="4">
        <f t="shared" si="223"/>
        <v>0.35</v>
      </c>
    </row>
    <row r="7155" spans="1:23" x14ac:dyDescent="0.3">
      <c r="A7155">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53.088000000000001</v>
      </c>
      <c r="S7155" s="5">
        <v>7</v>
      </c>
      <c r="T7155" s="4">
        <v>0.8</v>
      </c>
      <c r="U7155" s="3">
        <v>-108.8304</v>
      </c>
      <c r="V7155" t="str">
        <f t="shared" si="222"/>
        <v>Dec-2015</v>
      </c>
      <c r="W7155" s="4">
        <f t="shared" si="223"/>
        <v>-2.0499999999999998</v>
      </c>
    </row>
    <row r="7156" spans="1:23" x14ac:dyDescent="0.3">
      <c r="A7156">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s="3">
        <v>275.88</v>
      </c>
      <c r="S7156" s="5">
        <v>6</v>
      </c>
      <c r="T7156" s="4">
        <v>0</v>
      </c>
      <c r="U7156" s="3">
        <v>46.8996</v>
      </c>
      <c r="V7156" t="str">
        <f t="shared" si="222"/>
        <v>Dec-2015</v>
      </c>
      <c r="W7156" s="4">
        <f t="shared" si="223"/>
        <v>0.17</v>
      </c>
    </row>
    <row r="7157" spans="1:23" x14ac:dyDescent="0.3">
      <c r="A7157">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157.9</v>
      </c>
      <c r="S7157" s="5">
        <v>5</v>
      </c>
      <c r="T7157" s="4">
        <v>0</v>
      </c>
      <c r="U7157" s="3">
        <v>74.212999999999994</v>
      </c>
      <c r="V7157" t="str">
        <f t="shared" si="222"/>
        <v>Dec-2015</v>
      </c>
      <c r="W7157" s="4">
        <f t="shared" si="223"/>
        <v>0.46999999999999992</v>
      </c>
    </row>
    <row r="7158" spans="1:23" x14ac:dyDescent="0.3">
      <c r="A7158">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s="3">
        <v>4.91</v>
      </c>
      <c r="S7158" s="5">
        <v>1</v>
      </c>
      <c r="T7158" s="4">
        <v>0</v>
      </c>
      <c r="U7158" s="3">
        <v>2.4058999999999999</v>
      </c>
      <c r="V7158" t="str">
        <f t="shared" si="222"/>
        <v>May-2017</v>
      </c>
      <c r="W7158" s="4">
        <f t="shared" si="223"/>
        <v>0.49</v>
      </c>
    </row>
    <row r="7159" spans="1:23" x14ac:dyDescent="0.3">
      <c r="A7159">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s="5">
        <v>4</v>
      </c>
      <c r="T7159" s="4">
        <v>0</v>
      </c>
      <c r="U7159" s="3">
        <v>0.87919999999999998</v>
      </c>
      <c r="V7159" t="str">
        <f t="shared" si="222"/>
        <v>Mar-2016</v>
      </c>
      <c r="W7159" s="4">
        <f t="shared" si="223"/>
        <v>0.01</v>
      </c>
    </row>
    <row r="7160" spans="1:23" x14ac:dyDescent="0.3">
      <c r="A7160">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s="3">
        <v>5.98</v>
      </c>
      <c r="S7160" s="5">
        <v>1</v>
      </c>
      <c r="T7160" s="4">
        <v>0</v>
      </c>
      <c r="U7160" s="3">
        <v>2.9302000000000001</v>
      </c>
      <c r="V7160" t="str">
        <f t="shared" si="222"/>
        <v>Mar-2016</v>
      </c>
      <c r="W7160" s="4">
        <f t="shared" si="223"/>
        <v>0.49</v>
      </c>
    </row>
    <row r="7161" spans="1:23" x14ac:dyDescent="0.3">
      <c r="A7161">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222.38399999999999</v>
      </c>
      <c r="S7161" s="5">
        <v>2</v>
      </c>
      <c r="T7161" s="4">
        <v>0.2</v>
      </c>
      <c r="U7161" s="3">
        <v>16.678799999999999</v>
      </c>
      <c r="V7161" t="str">
        <f t="shared" si="222"/>
        <v>May-2015</v>
      </c>
      <c r="W7161" s="4">
        <f t="shared" si="223"/>
        <v>7.4999999999999997E-2</v>
      </c>
    </row>
    <row r="7162" spans="1:23" x14ac:dyDescent="0.3">
      <c r="A7162">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s="5">
        <v>4</v>
      </c>
      <c r="T7162" s="4">
        <v>0.2</v>
      </c>
      <c r="U7162" s="3">
        <v>5.6</v>
      </c>
      <c r="V7162" t="str">
        <f t="shared" si="222"/>
        <v>May-2015</v>
      </c>
      <c r="W7162" s="4">
        <f t="shared" si="223"/>
        <v>0.35</v>
      </c>
    </row>
    <row r="7163" spans="1:23" x14ac:dyDescent="0.3">
      <c r="A716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s="5">
        <v>3</v>
      </c>
      <c r="T7163" s="4">
        <v>0</v>
      </c>
      <c r="U7163" s="3">
        <v>10.92</v>
      </c>
      <c r="V7163" t="str">
        <f t="shared" si="222"/>
        <v>Jul-2014</v>
      </c>
      <c r="W7163" s="4">
        <f t="shared" si="223"/>
        <v>0.5</v>
      </c>
    </row>
    <row r="7164" spans="1:23" x14ac:dyDescent="0.3">
      <c r="A7164">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v>
      </c>
      <c r="S7164" s="5">
        <v>5</v>
      </c>
      <c r="T7164" s="4">
        <v>0</v>
      </c>
      <c r="U7164" s="3">
        <v>7.6440000000000001</v>
      </c>
      <c r="V7164" t="str">
        <f t="shared" si="222"/>
        <v>Jul-2014</v>
      </c>
      <c r="W7164" s="4">
        <f t="shared" si="223"/>
        <v>0.49000000000000005</v>
      </c>
    </row>
    <row r="7165" spans="1:23" x14ac:dyDescent="0.3">
      <c r="A7165">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s="3">
        <v>247.84</v>
      </c>
      <c r="S7165" s="5">
        <v>8</v>
      </c>
      <c r="T7165" s="4">
        <v>0</v>
      </c>
      <c r="U7165" s="3">
        <v>121.44159999999999</v>
      </c>
      <c r="V7165" t="str">
        <f t="shared" si="222"/>
        <v>Apr-2014</v>
      </c>
      <c r="W7165" s="4">
        <f t="shared" si="223"/>
        <v>0.49</v>
      </c>
    </row>
    <row r="7166" spans="1:23" x14ac:dyDescent="0.3">
      <c r="A7166">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s="3">
        <v>9.9120000000000008</v>
      </c>
      <c r="S7166" s="5">
        <v>3</v>
      </c>
      <c r="T7166" s="4">
        <v>0.2</v>
      </c>
      <c r="U7166" s="3">
        <v>3.3452999999999999</v>
      </c>
      <c r="V7166" t="str">
        <f t="shared" si="222"/>
        <v>Apr-2014</v>
      </c>
      <c r="W7166" s="4">
        <f t="shared" si="223"/>
        <v>0.33749999999999997</v>
      </c>
    </row>
    <row r="7167" spans="1:23" x14ac:dyDescent="0.3">
      <c r="A7167">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s="5">
        <v>2</v>
      </c>
      <c r="T7167" s="4">
        <v>0</v>
      </c>
      <c r="U7167" s="3">
        <v>17.38</v>
      </c>
      <c r="V7167" t="str">
        <f t="shared" si="222"/>
        <v>Sep-2016</v>
      </c>
      <c r="W7167" s="4">
        <f t="shared" si="223"/>
        <v>0.25</v>
      </c>
    </row>
    <row r="7168" spans="1:23" x14ac:dyDescent="0.3">
      <c r="A7168">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s="5">
        <v>4</v>
      </c>
      <c r="T7168" s="4">
        <v>0</v>
      </c>
      <c r="U7168" s="3">
        <v>3.2256</v>
      </c>
      <c r="V7168" t="str">
        <f t="shared" si="222"/>
        <v>Jul-2014</v>
      </c>
      <c r="W7168" s="4">
        <f t="shared" si="223"/>
        <v>0.28000000000000003</v>
      </c>
    </row>
    <row r="7169" spans="1:23" x14ac:dyDescent="0.3">
      <c r="A7169">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s="5">
        <v>3</v>
      </c>
      <c r="T7169" s="4">
        <v>0.2</v>
      </c>
      <c r="U7169" s="3">
        <v>71.772000000000006</v>
      </c>
      <c r="V7169" t="str">
        <f t="shared" si="222"/>
        <v>Jul-2014</v>
      </c>
      <c r="W7169" s="4">
        <f t="shared" si="223"/>
        <v>0.1</v>
      </c>
    </row>
    <row r="7170" spans="1:23" x14ac:dyDescent="0.3">
      <c r="A7170">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s="5">
        <v>10</v>
      </c>
      <c r="T7170" s="4">
        <v>0</v>
      </c>
      <c r="U7170" s="3">
        <v>68.584999999999994</v>
      </c>
      <c r="V7170" t="str">
        <f t="shared" si="222"/>
        <v>Jul-2014</v>
      </c>
      <c r="W7170" s="4">
        <f t="shared" si="223"/>
        <v>0.28999999999999998</v>
      </c>
    </row>
    <row r="7171" spans="1:23" x14ac:dyDescent="0.3">
      <c r="A7171">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v>
      </c>
      <c r="S7171" s="5">
        <v>3</v>
      </c>
      <c r="T7171" s="4">
        <v>0.2</v>
      </c>
      <c r="U7171" s="3">
        <v>19.1646</v>
      </c>
      <c r="V7171" t="str">
        <f t="shared" ref="V7171:V7234" si="224">TEXT(D7171,"mmm-yyyy")</f>
        <v>Jul-2014</v>
      </c>
      <c r="W7171" s="4">
        <f t="shared" ref="W7171:W7234" si="225">IF(R7171=0,0,U7171/R7171)</f>
        <v>0.1125</v>
      </c>
    </row>
    <row r="7172" spans="1:23" x14ac:dyDescent="0.3">
      <c r="A7172">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s="5">
        <v>2</v>
      </c>
      <c r="T7172" s="4">
        <v>0.1</v>
      </c>
      <c r="U7172" s="3">
        <v>3.2391999999999999</v>
      </c>
      <c r="V7172" t="str">
        <f t="shared" si="224"/>
        <v>Oct-2017</v>
      </c>
      <c r="W7172" s="4">
        <f t="shared" si="225"/>
        <v>2.222222222222222E-2</v>
      </c>
    </row>
    <row r="7173" spans="1:23" x14ac:dyDescent="0.3">
      <c r="A717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s="3">
        <v>107.97</v>
      </c>
      <c r="S7173" s="5">
        <v>3</v>
      </c>
      <c r="T7173" s="4">
        <v>0</v>
      </c>
      <c r="U7173" s="3">
        <v>22.6737</v>
      </c>
      <c r="V7173" t="str">
        <f t="shared" si="224"/>
        <v>Apr-2017</v>
      </c>
      <c r="W7173" s="4">
        <f t="shared" si="225"/>
        <v>0.21</v>
      </c>
    </row>
    <row r="7174" spans="1:23" x14ac:dyDescent="0.3">
      <c r="A7174">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s="5">
        <v>5</v>
      </c>
      <c r="T7174" s="4">
        <v>0.2</v>
      </c>
      <c r="U7174" s="3">
        <v>1.7995000000000001</v>
      </c>
      <c r="V7174" t="str">
        <f t="shared" si="224"/>
        <v>Mar-2017</v>
      </c>
      <c r="W7174" s="4">
        <f t="shared" si="225"/>
        <v>1.2500000000000001E-2</v>
      </c>
    </row>
    <row r="7175" spans="1:23" x14ac:dyDescent="0.3">
      <c r="A7175">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s="5">
        <v>5</v>
      </c>
      <c r="T7175" s="4">
        <v>0.2</v>
      </c>
      <c r="U7175" s="3">
        <v>569.9905</v>
      </c>
      <c r="V7175" t="str">
        <f t="shared" si="224"/>
        <v>Mar-2017</v>
      </c>
      <c r="W7175" s="4">
        <f t="shared" si="225"/>
        <v>0.23749999999999999</v>
      </c>
    </row>
    <row r="7176" spans="1:23" x14ac:dyDescent="0.3">
      <c r="A7176">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s="3">
        <v>74.352000000000004</v>
      </c>
      <c r="S7176" s="5">
        <v>3</v>
      </c>
      <c r="T7176" s="4">
        <v>0.2</v>
      </c>
      <c r="U7176" s="3">
        <v>23.234999999999999</v>
      </c>
      <c r="V7176" t="str">
        <f t="shared" si="224"/>
        <v>Mar-2017</v>
      </c>
      <c r="W7176" s="4">
        <f t="shared" si="225"/>
        <v>0.3125</v>
      </c>
    </row>
    <row r="7177" spans="1:23" x14ac:dyDescent="0.3">
      <c r="A7177">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s="3">
        <v>87.168000000000006</v>
      </c>
      <c r="S7177" s="5">
        <v>8</v>
      </c>
      <c r="T7177" s="4">
        <v>0.8</v>
      </c>
      <c r="U7177" s="3">
        <v>-226.63679999999999</v>
      </c>
      <c r="V7177" t="str">
        <f t="shared" si="224"/>
        <v>Mar-2017</v>
      </c>
      <c r="W7177" s="4">
        <f t="shared" si="225"/>
        <v>-2.5999999999999996</v>
      </c>
    </row>
    <row r="7178" spans="1:23" x14ac:dyDescent="0.3">
      <c r="A7178">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s="5">
        <v>3</v>
      </c>
      <c r="T7178" s="4">
        <v>0.2</v>
      </c>
      <c r="U7178" s="3">
        <v>2.4174000000000002</v>
      </c>
      <c r="V7178" t="str">
        <f t="shared" si="224"/>
        <v>Mar-2017</v>
      </c>
      <c r="W7178" s="4">
        <f t="shared" si="225"/>
        <v>7.5000000000000011E-2</v>
      </c>
    </row>
    <row r="7179" spans="1:23" x14ac:dyDescent="0.3">
      <c r="A7179">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s="3">
        <v>2.202</v>
      </c>
      <c r="S7179" s="5">
        <v>2</v>
      </c>
      <c r="T7179" s="4">
        <v>0.7</v>
      </c>
      <c r="U7179" s="3">
        <v>-1.5414000000000001</v>
      </c>
      <c r="V7179" t="str">
        <f t="shared" si="224"/>
        <v>May-2017</v>
      </c>
      <c r="W7179" s="4">
        <f t="shared" si="225"/>
        <v>-0.70000000000000007</v>
      </c>
    </row>
    <row r="7180" spans="1:23" x14ac:dyDescent="0.3">
      <c r="A7180">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s="5">
        <v>3</v>
      </c>
      <c r="T7180" s="4">
        <v>0.7</v>
      </c>
      <c r="U7180" s="3">
        <v>-7.5167999999999999</v>
      </c>
      <c r="V7180" t="str">
        <f t="shared" si="224"/>
        <v>May-2017</v>
      </c>
      <c r="W7180" s="4">
        <f t="shared" si="225"/>
        <v>-0.79999999999999993</v>
      </c>
    </row>
    <row r="7181" spans="1:23" x14ac:dyDescent="0.3">
      <c r="A7181">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s="3">
        <v>89.97</v>
      </c>
      <c r="S7181" s="5">
        <v>3</v>
      </c>
      <c r="T7181" s="4">
        <v>0</v>
      </c>
      <c r="U7181" s="3">
        <v>25.191600000000001</v>
      </c>
      <c r="V7181" t="str">
        <f t="shared" si="224"/>
        <v>Nov-2016</v>
      </c>
      <c r="W7181" s="4">
        <f t="shared" si="225"/>
        <v>0.28000000000000003</v>
      </c>
    </row>
    <row r="7182" spans="1:23" x14ac:dyDescent="0.3">
      <c r="A7182">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s="3">
        <v>12.78</v>
      </c>
      <c r="S7182" s="5">
        <v>3</v>
      </c>
      <c r="T7182" s="4">
        <v>0</v>
      </c>
      <c r="U7182" s="3">
        <v>5.2397999999999998</v>
      </c>
      <c r="V7182" t="str">
        <f t="shared" si="224"/>
        <v>Jan-2014</v>
      </c>
      <c r="W7182" s="4">
        <f t="shared" si="225"/>
        <v>0.41000000000000003</v>
      </c>
    </row>
    <row r="7183" spans="1:23" x14ac:dyDescent="0.3">
      <c r="A718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s="3">
        <v>40</v>
      </c>
      <c r="S7183" s="5">
        <v>2</v>
      </c>
      <c r="T7183" s="4">
        <v>0.2</v>
      </c>
      <c r="U7183" s="3">
        <v>0.5</v>
      </c>
      <c r="V7183" t="str">
        <f t="shared" si="224"/>
        <v>Dec-2016</v>
      </c>
      <c r="W7183" s="4">
        <f t="shared" si="225"/>
        <v>1.2500000000000001E-2</v>
      </c>
    </row>
    <row r="7184" spans="1:23" x14ac:dyDescent="0.3">
      <c r="A7184">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s="5">
        <v>5</v>
      </c>
      <c r="T7184" s="4">
        <v>0.2</v>
      </c>
      <c r="U7184" s="3">
        <v>7.5529999999999999</v>
      </c>
      <c r="V7184" t="str">
        <f t="shared" si="224"/>
        <v>May-2017</v>
      </c>
      <c r="W7184" s="4">
        <f t="shared" si="225"/>
        <v>0.32500000000000001</v>
      </c>
    </row>
    <row r="7185" spans="1:23" x14ac:dyDescent="0.3">
      <c r="A7185">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s="5">
        <v>9</v>
      </c>
      <c r="T7185" s="4">
        <v>0</v>
      </c>
      <c r="U7185" s="3">
        <v>227.20500000000001</v>
      </c>
      <c r="V7185" t="str">
        <f t="shared" si="224"/>
        <v>Apr-2017</v>
      </c>
      <c r="W7185" s="4">
        <f t="shared" si="225"/>
        <v>0.25</v>
      </c>
    </row>
    <row r="7186" spans="1:23" x14ac:dyDescent="0.3">
      <c r="A7186">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s="3">
        <v>5.5519999999999996</v>
      </c>
      <c r="S7186" s="5">
        <v>2</v>
      </c>
      <c r="T7186" s="4">
        <v>0.2</v>
      </c>
      <c r="U7186" s="3">
        <v>-1.0409999999999999</v>
      </c>
      <c r="V7186" t="str">
        <f t="shared" si="224"/>
        <v>Aug-2017</v>
      </c>
      <c r="W7186" s="4">
        <f t="shared" si="225"/>
        <v>-0.1875</v>
      </c>
    </row>
    <row r="7187" spans="1:23" x14ac:dyDescent="0.3">
      <c r="A7187">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s="3">
        <v>8.016</v>
      </c>
      <c r="S7187" s="5">
        <v>3</v>
      </c>
      <c r="T7187" s="4">
        <v>0.2</v>
      </c>
      <c r="U7187" s="3">
        <v>1.002</v>
      </c>
      <c r="V7187" t="str">
        <f t="shared" si="224"/>
        <v>Aug-2017</v>
      </c>
      <c r="W7187" s="4">
        <f t="shared" si="225"/>
        <v>0.125</v>
      </c>
    </row>
    <row r="7188" spans="1:23" x14ac:dyDescent="0.3">
      <c r="A7188">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s="3">
        <v>74.591999999999999</v>
      </c>
      <c r="S7188" s="5">
        <v>4</v>
      </c>
      <c r="T7188" s="4">
        <v>0.3</v>
      </c>
      <c r="U7188" s="3">
        <v>-2.1312000000000002</v>
      </c>
      <c r="V7188" t="str">
        <f t="shared" si="224"/>
        <v>Aug-2017</v>
      </c>
      <c r="W7188" s="4">
        <f t="shared" si="225"/>
        <v>-2.8571428571428574E-2</v>
      </c>
    </row>
    <row r="7189" spans="1:23" x14ac:dyDescent="0.3">
      <c r="A7189">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s="3">
        <v>16.783999999999999</v>
      </c>
      <c r="S7189" s="5">
        <v>2</v>
      </c>
      <c r="T7189" s="4">
        <v>0.6</v>
      </c>
      <c r="U7189" s="3">
        <v>-22.238800000000001</v>
      </c>
      <c r="V7189" t="str">
        <f t="shared" si="224"/>
        <v>Aug-2017</v>
      </c>
      <c r="W7189" s="4">
        <f t="shared" si="225"/>
        <v>-1.3250000000000002</v>
      </c>
    </row>
    <row r="7190" spans="1:23" x14ac:dyDescent="0.3">
      <c r="A7190">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38.863999999999997</v>
      </c>
      <c r="S7190" s="5">
        <v>4</v>
      </c>
      <c r="T7190" s="4">
        <v>0.8</v>
      </c>
      <c r="U7190" s="3">
        <v>-99.103200000000001</v>
      </c>
      <c r="V7190" t="str">
        <f t="shared" si="224"/>
        <v>Aug-2017</v>
      </c>
      <c r="W7190" s="4">
        <f t="shared" si="225"/>
        <v>-2.5500000000000003</v>
      </c>
    </row>
    <row r="7191" spans="1:23" x14ac:dyDescent="0.3">
      <c r="A7191">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s="3">
        <v>203.976</v>
      </c>
      <c r="S7191" s="5">
        <v>3</v>
      </c>
      <c r="T7191" s="4">
        <v>0.2</v>
      </c>
      <c r="U7191" s="3">
        <v>25.497</v>
      </c>
      <c r="V7191" t="str">
        <f t="shared" si="224"/>
        <v>Nov-2016</v>
      </c>
      <c r="W7191" s="4">
        <f t="shared" si="225"/>
        <v>0.125</v>
      </c>
    </row>
    <row r="7192" spans="1:23" x14ac:dyDescent="0.3">
      <c r="A7192">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s="3">
        <v>674.35199999999998</v>
      </c>
      <c r="S7192" s="5">
        <v>3</v>
      </c>
      <c r="T7192" s="4">
        <v>0.2</v>
      </c>
      <c r="U7192" s="3">
        <v>-8.4293999999999993</v>
      </c>
      <c r="V7192" t="str">
        <f t="shared" si="224"/>
        <v>Nov-2016</v>
      </c>
      <c r="W7192" s="4">
        <f t="shared" si="225"/>
        <v>-1.2499999999999999E-2</v>
      </c>
    </row>
    <row r="7193" spans="1:23" x14ac:dyDescent="0.3">
      <c r="A719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5.3879999999999999</v>
      </c>
      <c r="S7193" s="5">
        <v>4</v>
      </c>
      <c r="T7193" s="4">
        <v>0.7</v>
      </c>
      <c r="U7193" s="3">
        <v>-4.49</v>
      </c>
      <c r="V7193" t="str">
        <f t="shared" si="224"/>
        <v>Oct-2016</v>
      </c>
      <c r="W7193" s="4">
        <f t="shared" si="225"/>
        <v>-0.83333333333333337</v>
      </c>
    </row>
    <row r="7194" spans="1:23" x14ac:dyDescent="0.3">
      <c r="A7194">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s="5">
        <v>8</v>
      </c>
      <c r="T7194" s="4">
        <v>0.2</v>
      </c>
      <c r="U7194" s="3">
        <v>5.0335999999999999</v>
      </c>
      <c r="V7194" t="str">
        <f t="shared" si="224"/>
        <v>Oct-2016</v>
      </c>
      <c r="W7194" s="4">
        <f t="shared" si="225"/>
        <v>0.16250000000000001</v>
      </c>
    </row>
    <row r="7195" spans="1:23" x14ac:dyDescent="0.3">
      <c r="A7195">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v>
      </c>
      <c r="S7195" s="5">
        <v>6</v>
      </c>
      <c r="T7195" s="4">
        <v>0</v>
      </c>
      <c r="U7195" s="3">
        <v>175.51560000000001</v>
      </c>
      <c r="V7195" t="str">
        <f t="shared" si="224"/>
        <v>Feb-2016</v>
      </c>
      <c r="W7195" s="4">
        <f t="shared" si="225"/>
        <v>0.13</v>
      </c>
    </row>
    <row r="7196" spans="1:23" x14ac:dyDescent="0.3">
      <c r="A7196">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s="5">
        <v>4</v>
      </c>
      <c r="T7196" s="4">
        <v>0</v>
      </c>
      <c r="U7196" s="3">
        <v>7.4824000000000002</v>
      </c>
      <c r="V7196" t="str">
        <f t="shared" si="224"/>
        <v>Feb-2016</v>
      </c>
      <c r="W7196" s="4">
        <f t="shared" si="225"/>
        <v>0.47000000000000003</v>
      </c>
    </row>
    <row r="7197" spans="1:23" x14ac:dyDescent="0.3">
      <c r="A7197">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s="3">
        <v>19.54</v>
      </c>
      <c r="S7197" s="5">
        <v>2</v>
      </c>
      <c r="T7197" s="4">
        <v>0</v>
      </c>
      <c r="U7197" s="3">
        <v>7.2298</v>
      </c>
      <c r="V7197" t="str">
        <f t="shared" si="224"/>
        <v>Nov-2016</v>
      </c>
      <c r="W7197" s="4">
        <f t="shared" si="225"/>
        <v>0.37</v>
      </c>
    </row>
    <row r="7198" spans="1:23" x14ac:dyDescent="0.3">
      <c r="A7198">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s="3">
        <v>21.4</v>
      </c>
      <c r="S7198" s="5">
        <v>5</v>
      </c>
      <c r="T7198" s="4">
        <v>0</v>
      </c>
      <c r="U7198" s="3">
        <v>6.2060000000000004</v>
      </c>
      <c r="V7198" t="str">
        <f t="shared" si="224"/>
        <v>Apr-2014</v>
      </c>
      <c r="W7198" s="4">
        <f t="shared" si="225"/>
        <v>0.29000000000000004</v>
      </c>
    </row>
    <row r="7199" spans="1:23" x14ac:dyDescent="0.3">
      <c r="A7199">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s="3">
        <v>12.6</v>
      </c>
      <c r="S7199" s="5">
        <v>2</v>
      </c>
      <c r="T7199" s="4">
        <v>0</v>
      </c>
      <c r="U7199" s="3">
        <v>5.7960000000000003</v>
      </c>
      <c r="V7199" t="str">
        <f t="shared" si="224"/>
        <v>Apr-2014</v>
      </c>
      <c r="W7199" s="4">
        <f t="shared" si="225"/>
        <v>0.46</v>
      </c>
    </row>
    <row r="7200" spans="1:23" x14ac:dyDescent="0.3">
      <c r="A7200">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s="5">
        <v>2</v>
      </c>
      <c r="T7200" s="4">
        <v>0</v>
      </c>
      <c r="U7200" s="3">
        <v>3.1095999999999999</v>
      </c>
      <c r="V7200" t="str">
        <f t="shared" si="224"/>
        <v>Aug-2015</v>
      </c>
      <c r="W7200" s="4">
        <f t="shared" si="225"/>
        <v>0.25999999999999995</v>
      </c>
    </row>
    <row r="7201" spans="1:23" x14ac:dyDescent="0.3">
      <c r="A7201">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s="5">
        <v>2</v>
      </c>
      <c r="T7201" s="4">
        <v>0</v>
      </c>
      <c r="U7201" s="3">
        <v>34.5</v>
      </c>
      <c r="V7201" t="str">
        <f t="shared" si="224"/>
        <v>Aug-2015</v>
      </c>
      <c r="W7201" s="4">
        <f t="shared" si="225"/>
        <v>0.25</v>
      </c>
    </row>
    <row r="7202" spans="1:23" x14ac:dyDescent="0.3">
      <c r="A7202">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s="3">
        <v>116.76</v>
      </c>
      <c r="S7202" s="5">
        <v>1</v>
      </c>
      <c r="T7202" s="4">
        <v>0.2</v>
      </c>
      <c r="U7202" s="3">
        <v>14.595000000000001</v>
      </c>
      <c r="V7202" t="str">
        <f t="shared" si="224"/>
        <v>Dec-2016</v>
      </c>
      <c r="W7202" s="4">
        <f t="shared" si="225"/>
        <v>0.125</v>
      </c>
    </row>
    <row r="7203" spans="1:23" x14ac:dyDescent="0.3">
      <c r="A720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331.02300000000002</v>
      </c>
      <c r="S7203" s="5">
        <v>7</v>
      </c>
      <c r="T7203" s="4">
        <v>0.45</v>
      </c>
      <c r="U7203" s="3">
        <v>-114.35339999999999</v>
      </c>
      <c r="V7203" t="str">
        <f t="shared" si="224"/>
        <v>Dec-2016</v>
      </c>
      <c r="W7203" s="4">
        <f t="shared" si="225"/>
        <v>-0.3454545454545454</v>
      </c>
    </row>
    <row r="7204" spans="1:23" x14ac:dyDescent="0.3">
      <c r="A7204">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s="3">
        <v>756.8</v>
      </c>
      <c r="S7204" s="5">
        <v>5</v>
      </c>
      <c r="T7204" s="4">
        <v>0</v>
      </c>
      <c r="U7204" s="3">
        <v>75.680000000000007</v>
      </c>
      <c r="V7204" t="str">
        <f t="shared" si="224"/>
        <v>Oct-2016</v>
      </c>
      <c r="W7204" s="4">
        <f t="shared" si="225"/>
        <v>0.10000000000000002</v>
      </c>
    </row>
    <row r="7205" spans="1:23" x14ac:dyDescent="0.3">
      <c r="A7205">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s="3">
        <v>8.7360000000000007</v>
      </c>
      <c r="S7205" s="5">
        <v>3</v>
      </c>
      <c r="T7205" s="4">
        <v>0.6</v>
      </c>
      <c r="U7205" s="3">
        <v>-4.8048000000000002</v>
      </c>
      <c r="V7205" t="str">
        <f t="shared" si="224"/>
        <v>Jan-2015</v>
      </c>
      <c r="W7205" s="4">
        <f t="shared" si="225"/>
        <v>-0.54999999999999993</v>
      </c>
    </row>
    <row r="7206" spans="1:23" x14ac:dyDescent="0.3">
      <c r="A7206">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s="3">
        <v>6.08</v>
      </c>
      <c r="S7206" s="5">
        <v>2</v>
      </c>
      <c r="T7206" s="4">
        <v>0</v>
      </c>
      <c r="U7206" s="3">
        <v>2.0672000000000001</v>
      </c>
      <c r="V7206" t="str">
        <f t="shared" si="224"/>
        <v>Sep-2015</v>
      </c>
      <c r="W7206" s="4">
        <f t="shared" si="225"/>
        <v>0.34</v>
      </c>
    </row>
    <row r="7207" spans="1:23" x14ac:dyDescent="0.3">
      <c r="A7207">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s="5">
        <v>2</v>
      </c>
      <c r="T7207" s="4">
        <v>0</v>
      </c>
      <c r="U7207" s="3">
        <v>5.9363999999999999</v>
      </c>
      <c r="V7207" t="str">
        <f t="shared" si="224"/>
        <v>Oct-2017</v>
      </c>
      <c r="W7207" s="4">
        <f t="shared" si="225"/>
        <v>0.33999999999999997</v>
      </c>
    </row>
    <row r="7208" spans="1:23" x14ac:dyDescent="0.3">
      <c r="A7208">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s="3">
        <v>369.16</v>
      </c>
      <c r="S7208" s="5">
        <v>11</v>
      </c>
      <c r="T7208" s="4">
        <v>0.2</v>
      </c>
      <c r="U7208" s="3">
        <v>32.301499999999997</v>
      </c>
      <c r="V7208" t="str">
        <f t="shared" si="224"/>
        <v>Oct-2017</v>
      </c>
      <c r="W7208" s="4">
        <f t="shared" si="225"/>
        <v>8.7499999999999981E-2</v>
      </c>
    </row>
    <row r="7209" spans="1:23" x14ac:dyDescent="0.3">
      <c r="A7209">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2.9119999999999999</v>
      </c>
      <c r="S7209" s="5">
        <v>2</v>
      </c>
      <c r="T7209" s="4">
        <v>0.2</v>
      </c>
      <c r="U7209" s="3">
        <v>0.91</v>
      </c>
      <c r="V7209" t="str">
        <f t="shared" si="224"/>
        <v>Sep-2016</v>
      </c>
      <c r="W7209" s="4">
        <f t="shared" si="225"/>
        <v>0.3125</v>
      </c>
    </row>
    <row r="7210" spans="1:23" x14ac:dyDescent="0.3">
      <c r="A7210">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s="3">
        <v>20.736000000000001</v>
      </c>
      <c r="S7210" s="5">
        <v>4</v>
      </c>
      <c r="T7210" s="4">
        <v>0.2</v>
      </c>
      <c r="U7210" s="3">
        <v>7.2576000000000001</v>
      </c>
      <c r="V7210" t="str">
        <f t="shared" si="224"/>
        <v>Sep-2016</v>
      </c>
      <c r="W7210" s="4">
        <f t="shared" si="225"/>
        <v>0.35</v>
      </c>
    </row>
    <row r="7211" spans="1:23" x14ac:dyDescent="0.3">
      <c r="A7211">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9.5679999999999996</v>
      </c>
      <c r="S7211" s="5">
        <v>2</v>
      </c>
      <c r="T7211" s="4">
        <v>0.2</v>
      </c>
      <c r="U7211" s="3">
        <v>2.99</v>
      </c>
      <c r="V7211" t="str">
        <f t="shared" si="224"/>
        <v>Sep-2016</v>
      </c>
      <c r="W7211" s="4">
        <f t="shared" si="225"/>
        <v>0.31250000000000006</v>
      </c>
    </row>
    <row r="7212" spans="1:23" x14ac:dyDescent="0.3">
      <c r="A7212">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s="3">
        <v>30.18</v>
      </c>
      <c r="S7212" s="5">
        <v>3</v>
      </c>
      <c r="T7212" s="4">
        <v>0</v>
      </c>
      <c r="U7212" s="3">
        <v>13.8828</v>
      </c>
      <c r="V7212" t="str">
        <f t="shared" si="224"/>
        <v>Jun-2016</v>
      </c>
      <c r="W7212" s="4">
        <f t="shared" si="225"/>
        <v>0.45999999999999996</v>
      </c>
    </row>
    <row r="7213" spans="1:23" x14ac:dyDescent="0.3">
      <c r="A721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s="5">
        <v>12</v>
      </c>
      <c r="T7213" s="4">
        <v>0.2</v>
      </c>
      <c r="U7213" s="3">
        <v>18.7224</v>
      </c>
      <c r="V7213" t="str">
        <f t="shared" si="224"/>
        <v>Jun-2016</v>
      </c>
      <c r="W7213" s="4">
        <f t="shared" si="225"/>
        <v>0.36249999999999999</v>
      </c>
    </row>
    <row r="7214" spans="1:23" x14ac:dyDescent="0.3">
      <c r="A7214">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s="5">
        <v>3</v>
      </c>
      <c r="T7214" s="4">
        <v>0.2</v>
      </c>
      <c r="U7214" s="3">
        <v>3.9312</v>
      </c>
      <c r="V7214" t="str">
        <f t="shared" si="224"/>
        <v>Jun-2016</v>
      </c>
      <c r="W7214" s="4">
        <f t="shared" si="225"/>
        <v>0.35000000000000003</v>
      </c>
    </row>
    <row r="7215" spans="1:23" x14ac:dyDescent="0.3">
      <c r="A7215">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s="3">
        <v>14.73</v>
      </c>
      <c r="S7215" s="5">
        <v>3</v>
      </c>
      <c r="T7215" s="4">
        <v>0</v>
      </c>
      <c r="U7215" s="3">
        <v>7.2176999999999998</v>
      </c>
      <c r="V7215" t="str">
        <f t="shared" si="224"/>
        <v>Oct-2017</v>
      </c>
      <c r="W7215" s="4">
        <f t="shared" si="225"/>
        <v>0.49</v>
      </c>
    </row>
    <row r="7216" spans="1:23" x14ac:dyDescent="0.3">
      <c r="A7216">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s="5">
        <v>5</v>
      </c>
      <c r="T7216" s="4">
        <v>0</v>
      </c>
      <c r="U7216" s="3">
        <v>4.7560000000000002</v>
      </c>
      <c r="V7216" t="str">
        <f t="shared" si="224"/>
        <v>Sep-2015</v>
      </c>
      <c r="W7216" s="4">
        <f t="shared" si="225"/>
        <v>0.29000000000000004</v>
      </c>
    </row>
    <row r="7217" spans="1:23" x14ac:dyDescent="0.3">
      <c r="A7217">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s="5">
        <v>4</v>
      </c>
      <c r="T7217" s="4">
        <v>0</v>
      </c>
      <c r="U7217" s="3">
        <v>12.441599999999999</v>
      </c>
      <c r="V7217" t="str">
        <f t="shared" si="224"/>
        <v>Sep-2015</v>
      </c>
      <c r="W7217" s="4">
        <f t="shared" si="225"/>
        <v>0.47999999999999993</v>
      </c>
    </row>
    <row r="7218" spans="1:23" x14ac:dyDescent="0.3">
      <c r="A7218">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s="5">
        <v>3</v>
      </c>
      <c r="T7218" s="4">
        <v>0</v>
      </c>
      <c r="U7218" s="3">
        <v>2.5577999999999999</v>
      </c>
      <c r="V7218" t="str">
        <f t="shared" si="224"/>
        <v>May-2015</v>
      </c>
      <c r="W7218" s="4">
        <f t="shared" si="225"/>
        <v>0.28999999999999998</v>
      </c>
    </row>
    <row r="7219" spans="1:23" x14ac:dyDescent="0.3">
      <c r="A7219">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s="3">
        <v>62.496000000000002</v>
      </c>
      <c r="S7219" s="5">
        <v>2</v>
      </c>
      <c r="T7219" s="4">
        <v>0.2</v>
      </c>
      <c r="U7219" s="3">
        <v>21.8736</v>
      </c>
      <c r="V7219" t="str">
        <f t="shared" si="224"/>
        <v>May-2015</v>
      </c>
      <c r="W7219" s="4">
        <f t="shared" si="225"/>
        <v>0.35</v>
      </c>
    </row>
    <row r="7220" spans="1:23" x14ac:dyDescent="0.3">
      <c r="A7220">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s="5">
        <v>4</v>
      </c>
      <c r="T7220" s="4">
        <v>0</v>
      </c>
      <c r="U7220" s="3">
        <v>122.3856</v>
      </c>
      <c r="V7220" t="str">
        <f t="shared" si="224"/>
        <v>May-2015</v>
      </c>
      <c r="W7220" s="4">
        <f t="shared" si="225"/>
        <v>0.36</v>
      </c>
    </row>
    <row r="7221" spans="1:23" x14ac:dyDescent="0.3">
      <c r="A7221">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49.567999999999998</v>
      </c>
      <c r="S7221" s="5">
        <v>2</v>
      </c>
      <c r="T7221" s="4">
        <v>0.2</v>
      </c>
      <c r="U7221" s="3">
        <v>17.348800000000001</v>
      </c>
      <c r="V7221" t="str">
        <f t="shared" si="224"/>
        <v>May-2015</v>
      </c>
      <c r="W7221" s="4">
        <f t="shared" si="225"/>
        <v>0.35000000000000003</v>
      </c>
    </row>
    <row r="7222" spans="1:23" x14ac:dyDescent="0.3">
      <c r="A7222">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274.49099999999999</v>
      </c>
      <c r="S7222" s="5">
        <v>3</v>
      </c>
      <c r="T7222" s="4">
        <v>0.7</v>
      </c>
      <c r="U7222" s="3">
        <v>-228.74250000000001</v>
      </c>
      <c r="V7222" t="str">
        <f t="shared" si="224"/>
        <v>Jan-2017</v>
      </c>
      <c r="W7222" s="4">
        <f t="shared" si="225"/>
        <v>-0.83333333333333337</v>
      </c>
    </row>
    <row r="7223" spans="1:23" x14ac:dyDescent="0.3">
      <c r="A722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s="3">
        <v>137.94</v>
      </c>
      <c r="S7223" s="5">
        <v>3</v>
      </c>
      <c r="T7223" s="4">
        <v>0</v>
      </c>
      <c r="U7223" s="3">
        <v>35.864400000000003</v>
      </c>
      <c r="V7223" t="str">
        <f t="shared" si="224"/>
        <v>Jan-2017</v>
      </c>
      <c r="W7223" s="4">
        <f t="shared" si="225"/>
        <v>0.26</v>
      </c>
    </row>
    <row r="7224" spans="1:23" x14ac:dyDescent="0.3">
      <c r="A7224">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s="5">
        <v>3</v>
      </c>
      <c r="T7224" s="4">
        <v>0.2</v>
      </c>
      <c r="U7224" s="3">
        <v>-7.1189999999999998</v>
      </c>
      <c r="V7224" t="str">
        <f t="shared" si="224"/>
        <v>Sep-2017</v>
      </c>
      <c r="W7224" s="4">
        <f t="shared" si="225"/>
        <v>-0.17499999999999999</v>
      </c>
    </row>
    <row r="7225" spans="1:23" x14ac:dyDescent="0.3">
      <c r="A7225">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s="5">
        <v>3</v>
      </c>
      <c r="T7225" s="4">
        <v>0.2</v>
      </c>
      <c r="U7225" s="3">
        <v>12.417299999999999</v>
      </c>
      <c r="V7225" t="str">
        <f t="shared" si="224"/>
        <v>Jul-2016</v>
      </c>
      <c r="W7225" s="4">
        <f t="shared" si="225"/>
        <v>0.11249999999999999</v>
      </c>
    </row>
    <row r="7226" spans="1:23" x14ac:dyDescent="0.3">
      <c r="A7226">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s="3">
        <v>151.62</v>
      </c>
      <c r="S7226" s="5">
        <v>7</v>
      </c>
      <c r="T7226" s="4">
        <v>0</v>
      </c>
      <c r="U7226" s="3">
        <v>50.034599999999998</v>
      </c>
      <c r="V7226" t="str">
        <f t="shared" si="224"/>
        <v>Jul-2016</v>
      </c>
      <c r="W7226" s="4">
        <f t="shared" si="225"/>
        <v>0.32999999999999996</v>
      </c>
    </row>
    <row r="7227" spans="1:23" x14ac:dyDescent="0.3">
      <c r="A7227">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s="5">
        <v>4</v>
      </c>
      <c r="T7227" s="4">
        <v>0</v>
      </c>
      <c r="U7227" s="3">
        <v>10.164</v>
      </c>
      <c r="V7227" t="str">
        <f t="shared" si="224"/>
        <v>Jul-2016</v>
      </c>
      <c r="W7227" s="4">
        <f t="shared" si="225"/>
        <v>0.32999999999999996</v>
      </c>
    </row>
    <row r="7228" spans="1:23" x14ac:dyDescent="0.3">
      <c r="A7228">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v>
      </c>
      <c r="S7228" s="5">
        <v>5</v>
      </c>
      <c r="T7228" s="4">
        <v>0.2</v>
      </c>
      <c r="U7228" s="3">
        <v>38.725000000000001</v>
      </c>
      <c r="V7228" t="str">
        <f t="shared" si="224"/>
        <v>Feb-2017</v>
      </c>
      <c r="W7228" s="4">
        <f t="shared" si="225"/>
        <v>0.3125</v>
      </c>
    </row>
    <row r="7229" spans="1:23" x14ac:dyDescent="0.3">
      <c r="A7229">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s="5">
        <v>5</v>
      </c>
      <c r="T7229" s="4">
        <v>0.2</v>
      </c>
      <c r="U7229" s="3">
        <v>214.4675</v>
      </c>
      <c r="V7229" t="str">
        <f t="shared" si="224"/>
        <v>Feb-2017</v>
      </c>
      <c r="W7229" s="4">
        <f t="shared" si="225"/>
        <v>0.16250000000000001</v>
      </c>
    </row>
    <row r="7230" spans="1:23" x14ac:dyDescent="0.3">
      <c r="A7230">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s="3">
        <v>89.712000000000003</v>
      </c>
      <c r="S7230" s="5">
        <v>6</v>
      </c>
      <c r="T7230" s="4">
        <v>0.2</v>
      </c>
      <c r="U7230" s="3">
        <v>30.277799999999999</v>
      </c>
      <c r="V7230" t="str">
        <f t="shared" si="224"/>
        <v>Jul-2014</v>
      </c>
      <c r="W7230" s="4">
        <f t="shared" si="225"/>
        <v>0.33749999999999997</v>
      </c>
    </row>
    <row r="7231" spans="1:23" x14ac:dyDescent="0.3">
      <c r="A7231">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s="3">
        <v>22.83</v>
      </c>
      <c r="S7231" s="5">
        <v>3</v>
      </c>
      <c r="T7231" s="4">
        <v>0</v>
      </c>
      <c r="U7231" s="3">
        <v>10.7301</v>
      </c>
      <c r="V7231" t="str">
        <f t="shared" si="224"/>
        <v>Jul-2014</v>
      </c>
      <c r="W7231" s="4">
        <f t="shared" si="225"/>
        <v>0.47000000000000003</v>
      </c>
    </row>
    <row r="7232" spans="1:23" x14ac:dyDescent="0.3">
      <c r="A7232">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s="3">
        <v>30.88</v>
      </c>
      <c r="S7232" s="5">
        <v>2</v>
      </c>
      <c r="T7232" s="4">
        <v>0</v>
      </c>
      <c r="U7232" s="3">
        <v>15.44</v>
      </c>
      <c r="V7232" t="str">
        <f t="shared" si="224"/>
        <v>Mar-2017</v>
      </c>
      <c r="W7232" s="4">
        <f t="shared" si="225"/>
        <v>0.5</v>
      </c>
    </row>
    <row r="7233" spans="1:23" x14ac:dyDescent="0.3">
      <c r="A723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s="3">
        <v>465.16</v>
      </c>
      <c r="S7233" s="5">
        <v>2</v>
      </c>
      <c r="T7233" s="4">
        <v>0</v>
      </c>
      <c r="U7233" s="3">
        <v>120.94159999999999</v>
      </c>
      <c r="V7233" t="str">
        <f t="shared" si="224"/>
        <v>Mar-2017</v>
      </c>
      <c r="W7233" s="4">
        <f t="shared" si="225"/>
        <v>0.25999999999999995</v>
      </c>
    </row>
    <row r="7234" spans="1:23" x14ac:dyDescent="0.3">
      <c r="A7234">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s="3">
        <v>27.12</v>
      </c>
      <c r="S7234" s="5">
        <v>4</v>
      </c>
      <c r="T7234" s="4">
        <v>0</v>
      </c>
      <c r="U7234" s="3">
        <v>12.475199999999999</v>
      </c>
      <c r="V7234" t="str">
        <f t="shared" si="224"/>
        <v>Mar-2017</v>
      </c>
      <c r="W7234" s="4">
        <f t="shared" si="225"/>
        <v>0.45999999999999996</v>
      </c>
    </row>
    <row r="7235" spans="1:23" x14ac:dyDescent="0.3">
      <c r="A7235">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s="3">
        <v>113.6</v>
      </c>
      <c r="S7235" s="5">
        <v>8</v>
      </c>
      <c r="T7235" s="4">
        <v>0</v>
      </c>
      <c r="U7235" s="3">
        <v>44.304000000000002</v>
      </c>
      <c r="V7235" t="str">
        <f t="shared" ref="V7235:V7298" si="226">TEXT(D7235,"mmm-yyyy")</f>
        <v>Mar-2016</v>
      </c>
      <c r="W7235" s="4">
        <f t="shared" ref="W7235:W7298" si="227">IF(R7235=0,0,U7235/R7235)</f>
        <v>0.39</v>
      </c>
    </row>
    <row r="7236" spans="1:23" x14ac:dyDescent="0.3">
      <c r="A7236">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s="3">
        <v>12.96</v>
      </c>
      <c r="S7236" s="5">
        <v>2</v>
      </c>
      <c r="T7236" s="4">
        <v>0</v>
      </c>
      <c r="U7236" s="3">
        <v>6.3503999999999996</v>
      </c>
      <c r="V7236" t="str">
        <f t="shared" si="226"/>
        <v>Mar-2016</v>
      </c>
      <c r="W7236" s="4">
        <f t="shared" si="227"/>
        <v>0.48999999999999994</v>
      </c>
    </row>
    <row r="7237" spans="1:23" x14ac:dyDescent="0.3">
      <c r="A7237">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s="3">
        <v>69.456000000000003</v>
      </c>
      <c r="S7237" s="5">
        <v>2</v>
      </c>
      <c r="T7237" s="4">
        <v>0.2</v>
      </c>
      <c r="U7237" s="3">
        <v>22.5732</v>
      </c>
      <c r="V7237" t="str">
        <f t="shared" si="226"/>
        <v>Mar-2016</v>
      </c>
      <c r="W7237" s="4">
        <f t="shared" si="227"/>
        <v>0.32500000000000001</v>
      </c>
    </row>
    <row r="7238" spans="1:23" x14ac:dyDescent="0.3">
      <c r="A7238">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s="5">
        <v>3</v>
      </c>
      <c r="T7238" s="4">
        <v>0</v>
      </c>
      <c r="U7238" s="3">
        <v>2.4192</v>
      </c>
      <c r="V7238" t="str">
        <f t="shared" si="226"/>
        <v>Dec-2014</v>
      </c>
      <c r="W7238" s="4">
        <f t="shared" si="227"/>
        <v>0.27999999999999997</v>
      </c>
    </row>
    <row r="7239" spans="1:23" x14ac:dyDescent="0.3">
      <c r="A7239">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s="3">
        <v>341.99099999999999</v>
      </c>
      <c r="S7239" s="5">
        <v>3</v>
      </c>
      <c r="T7239" s="4">
        <v>0.7</v>
      </c>
      <c r="U7239" s="3">
        <v>-319.19159999999999</v>
      </c>
      <c r="V7239" t="str">
        <f t="shared" si="226"/>
        <v>Jul-2016</v>
      </c>
      <c r="W7239" s="4">
        <f t="shared" si="227"/>
        <v>-0.93333333333333335</v>
      </c>
    </row>
    <row r="7240" spans="1:23" x14ac:dyDescent="0.3">
      <c r="A7240">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s="3">
        <v>43.96</v>
      </c>
      <c r="S7240" s="5">
        <v>7</v>
      </c>
      <c r="T7240" s="4">
        <v>0</v>
      </c>
      <c r="U7240" s="3">
        <v>18.463200000000001</v>
      </c>
      <c r="V7240" t="str">
        <f t="shared" si="226"/>
        <v>Dec-2016</v>
      </c>
      <c r="W7240" s="4">
        <f t="shared" si="227"/>
        <v>0.42</v>
      </c>
    </row>
    <row r="7241" spans="1:23" x14ac:dyDescent="0.3">
      <c r="A7241">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s="5">
        <v>7</v>
      </c>
      <c r="T7241" s="4">
        <v>0</v>
      </c>
      <c r="U7241" s="3">
        <v>18.687200000000001</v>
      </c>
      <c r="V7241" t="str">
        <f t="shared" si="226"/>
        <v>Dec-2016</v>
      </c>
      <c r="W7241" s="4">
        <f t="shared" si="227"/>
        <v>0.47000000000000003</v>
      </c>
    </row>
    <row r="7242" spans="1:23" x14ac:dyDescent="0.3">
      <c r="A7242">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s="3">
        <v>66.36</v>
      </c>
      <c r="S7242" s="5">
        <v>7</v>
      </c>
      <c r="T7242" s="4">
        <v>0</v>
      </c>
      <c r="U7242" s="3">
        <v>26.544</v>
      </c>
      <c r="V7242" t="str">
        <f t="shared" si="226"/>
        <v>Apr-2017</v>
      </c>
      <c r="W7242" s="4">
        <f t="shared" si="227"/>
        <v>0.4</v>
      </c>
    </row>
    <row r="7243" spans="1:23" x14ac:dyDescent="0.3">
      <c r="A724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v>
      </c>
      <c r="S7243" s="5">
        <v>6</v>
      </c>
      <c r="T7243" s="4">
        <v>0.2</v>
      </c>
      <c r="U7243" s="3">
        <v>30.186</v>
      </c>
      <c r="V7243" t="str">
        <f t="shared" si="226"/>
        <v>Apr-2017</v>
      </c>
      <c r="W7243" s="4">
        <f t="shared" si="227"/>
        <v>0.32500000000000001</v>
      </c>
    </row>
    <row r="7244" spans="1:23" x14ac:dyDescent="0.3">
      <c r="A7244">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s="3">
        <v>24.14</v>
      </c>
      <c r="S7244" s="5">
        <v>2</v>
      </c>
      <c r="T7244" s="4">
        <v>0</v>
      </c>
      <c r="U7244" s="3">
        <v>7.9661999999999997</v>
      </c>
      <c r="V7244" t="str">
        <f t="shared" si="226"/>
        <v>Apr-2017</v>
      </c>
      <c r="W7244" s="4">
        <f t="shared" si="227"/>
        <v>0.32999999999999996</v>
      </c>
    </row>
    <row r="7245" spans="1:23" x14ac:dyDescent="0.3">
      <c r="A7245">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s="3">
        <v>4416.174</v>
      </c>
      <c r="S7245" s="5">
        <v>9</v>
      </c>
      <c r="T7245" s="4">
        <v>0.3</v>
      </c>
      <c r="U7245" s="3">
        <v>-630.88199999999995</v>
      </c>
      <c r="V7245" t="str">
        <f t="shared" si="226"/>
        <v>Aug-2017</v>
      </c>
      <c r="W7245" s="4">
        <f t="shared" si="227"/>
        <v>-0.14285714285714285</v>
      </c>
    </row>
    <row r="7246" spans="1:23" x14ac:dyDescent="0.3">
      <c r="A7246">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s="3">
        <v>49.56</v>
      </c>
      <c r="S7246" s="5">
        <v>7</v>
      </c>
      <c r="T7246" s="4">
        <v>0</v>
      </c>
      <c r="U7246" s="3">
        <v>18.832799999999999</v>
      </c>
      <c r="V7246" t="str">
        <f t="shared" si="226"/>
        <v>May-2017</v>
      </c>
      <c r="W7246" s="4">
        <f t="shared" si="227"/>
        <v>0.37999999999999995</v>
      </c>
    </row>
    <row r="7247" spans="1:23" x14ac:dyDescent="0.3">
      <c r="A7247">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s="3">
        <v>354.9</v>
      </c>
      <c r="S7247" s="5">
        <v>5</v>
      </c>
      <c r="T7247" s="4">
        <v>0</v>
      </c>
      <c r="U7247" s="3">
        <v>17.745000000000001</v>
      </c>
      <c r="V7247" t="str">
        <f t="shared" si="226"/>
        <v>Feb-2017</v>
      </c>
      <c r="W7247" s="4">
        <f t="shared" si="227"/>
        <v>0.05</v>
      </c>
    </row>
    <row r="7248" spans="1:23" x14ac:dyDescent="0.3">
      <c r="A7248">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s="3">
        <v>15.12</v>
      </c>
      <c r="S7248" s="5">
        <v>3</v>
      </c>
      <c r="T7248" s="4">
        <v>0.2</v>
      </c>
      <c r="U7248" s="3">
        <v>4.9139999999999997</v>
      </c>
      <c r="V7248" t="str">
        <f t="shared" si="226"/>
        <v>Mar-2014</v>
      </c>
      <c r="W7248" s="4">
        <f t="shared" si="227"/>
        <v>0.32500000000000001</v>
      </c>
    </row>
    <row r="7249" spans="1:23" x14ac:dyDescent="0.3">
      <c r="A7249">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s="5">
        <v>5</v>
      </c>
      <c r="T7249" s="4">
        <v>0.5</v>
      </c>
      <c r="U7249" s="3">
        <v>-199.61699999999999</v>
      </c>
      <c r="V7249" t="str">
        <f t="shared" si="226"/>
        <v>Mar-2014</v>
      </c>
      <c r="W7249" s="4">
        <f t="shared" si="227"/>
        <v>-0.66</v>
      </c>
    </row>
    <row r="7250" spans="1:23" x14ac:dyDescent="0.3">
      <c r="A7250">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44.671999999999997</v>
      </c>
      <c r="S7250" s="5">
        <v>8</v>
      </c>
      <c r="T7250" s="4">
        <v>0.2</v>
      </c>
      <c r="U7250" s="3">
        <v>-10.0512</v>
      </c>
      <c r="V7250" t="str">
        <f t="shared" si="226"/>
        <v>Mar-2014</v>
      </c>
      <c r="W7250" s="4">
        <f t="shared" si="227"/>
        <v>-0.22500000000000001</v>
      </c>
    </row>
    <row r="7251" spans="1:23" x14ac:dyDescent="0.3">
      <c r="A7251">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s="3">
        <v>119.98</v>
      </c>
      <c r="S7251" s="5">
        <v>2</v>
      </c>
      <c r="T7251" s="4">
        <v>0</v>
      </c>
      <c r="U7251" s="3">
        <v>35.994</v>
      </c>
      <c r="V7251" t="str">
        <f t="shared" si="226"/>
        <v>Jun-2015</v>
      </c>
      <c r="W7251" s="4">
        <f t="shared" si="227"/>
        <v>0.3</v>
      </c>
    </row>
    <row r="7252" spans="1:23" x14ac:dyDescent="0.3">
      <c r="A7252">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s="3">
        <v>989.97</v>
      </c>
      <c r="S7252" s="5">
        <v>3</v>
      </c>
      <c r="T7252" s="4">
        <v>0</v>
      </c>
      <c r="U7252" s="3">
        <v>395.988</v>
      </c>
      <c r="V7252" t="str">
        <f t="shared" si="226"/>
        <v>Jun-2015</v>
      </c>
      <c r="W7252" s="4">
        <f t="shared" si="227"/>
        <v>0.39999999999999997</v>
      </c>
    </row>
    <row r="7253" spans="1:23" x14ac:dyDescent="0.3">
      <c r="A725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s="3">
        <v>9.2159999999999993</v>
      </c>
      <c r="S7253" s="5">
        <v>4</v>
      </c>
      <c r="T7253" s="4">
        <v>0.2</v>
      </c>
      <c r="U7253" s="3">
        <v>3.3408000000000002</v>
      </c>
      <c r="V7253" t="str">
        <f t="shared" si="226"/>
        <v>Sep-2016</v>
      </c>
      <c r="W7253" s="4">
        <f t="shared" si="227"/>
        <v>0.36250000000000004</v>
      </c>
    </row>
    <row r="7254" spans="1:23" x14ac:dyDescent="0.3">
      <c r="A7254">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s="5">
        <v>3</v>
      </c>
      <c r="T7254" s="4">
        <v>0</v>
      </c>
      <c r="U7254" s="3">
        <v>31.519200000000001</v>
      </c>
      <c r="V7254" t="str">
        <f t="shared" si="226"/>
        <v>Sep-2016</v>
      </c>
      <c r="W7254" s="4">
        <f t="shared" si="227"/>
        <v>0.46</v>
      </c>
    </row>
    <row r="7255" spans="1:23" x14ac:dyDescent="0.3">
      <c r="A7255">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s="3">
        <v>364.74</v>
      </c>
      <c r="S7255" s="5">
        <v>3</v>
      </c>
      <c r="T7255" s="4">
        <v>0</v>
      </c>
      <c r="U7255" s="3">
        <v>109.422</v>
      </c>
      <c r="V7255" t="str">
        <f t="shared" si="226"/>
        <v>Jun-2016</v>
      </c>
      <c r="W7255" s="4">
        <f t="shared" si="227"/>
        <v>0.3</v>
      </c>
    </row>
    <row r="7256" spans="1:23" x14ac:dyDescent="0.3">
      <c r="A7256">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s="3">
        <v>47.4</v>
      </c>
      <c r="S7256" s="5">
        <v>5</v>
      </c>
      <c r="T7256" s="4">
        <v>0</v>
      </c>
      <c r="U7256" s="3">
        <v>21.33</v>
      </c>
      <c r="V7256" t="str">
        <f t="shared" si="226"/>
        <v>Jun-2016</v>
      </c>
      <c r="W7256" s="4">
        <f t="shared" si="227"/>
        <v>0.44999999999999996</v>
      </c>
    </row>
    <row r="7257" spans="1:23" x14ac:dyDescent="0.3">
      <c r="A7257">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s="3">
        <v>49.76</v>
      </c>
      <c r="S7257" s="5">
        <v>4</v>
      </c>
      <c r="T7257" s="4">
        <v>0</v>
      </c>
      <c r="U7257" s="3">
        <v>13.9328</v>
      </c>
      <c r="V7257" t="str">
        <f t="shared" si="226"/>
        <v>Jun-2016</v>
      </c>
      <c r="W7257" s="4">
        <f t="shared" si="227"/>
        <v>0.28000000000000003</v>
      </c>
    </row>
    <row r="7258" spans="1:23" x14ac:dyDescent="0.3">
      <c r="A7258">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s="3">
        <v>5.56</v>
      </c>
      <c r="S7258" s="5">
        <v>2</v>
      </c>
      <c r="T7258" s="4">
        <v>0</v>
      </c>
      <c r="U7258" s="3">
        <v>1.4456</v>
      </c>
      <c r="V7258" t="str">
        <f t="shared" si="226"/>
        <v>Jun-2016</v>
      </c>
      <c r="W7258" s="4">
        <f t="shared" si="227"/>
        <v>0.26</v>
      </c>
    </row>
    <row r="7259" spans="1:23" x14ac:dyDescent="0.3">
      <c r="A7259">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s="3">
        <v>629.1</v>
      </c>
      <c r="S7259" s="5">
        <v>6</v>
      </c>
      <c r="T7259" s="4">
        <v>0</v>
      </c>
      <c r="U7259" s="3">
        <v>301.96800000000002</v>
      </c>
      <c r="V7259" t="str">
        <f t="shared" si="226"/>
        <v>Jun-2016</v>
      </c>
      <c r="W7259" s="4">
        <f t="shared" si="227"/>
        <v>0.48000000000000004</v>
      </c>
    </row>
    <row r="7260" spans="1:23" x14ac:dyDescent="0.3">
      <c r="A7260">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s="3">
        <v>14.7</v>
      </c>
      <c r="S7260" s="5">
        <v>5</v>
      </c>
      <c r="T7260" s="4">
        <v>0</v>
      </c>
      <c r="U7260" s="3">
        <v>3.9689999999999999</v>
      </c>
      <c r="V7260" t="str">
        <f t="shared" si="226"/>
        <v>Jun-2016</v>
      </c>
      <c r="W7260" s="4">
        <f t="shared" si="227"/>
        <v>0.27</v>
      </c>
    </row>
    <row r="7261" spans="1:23" x14ac:dyDescent="0.3">
      <c r="A7261">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s="3">
        <v>45.36</v>
      </c>
      <c r="S7261" s="5">
        <v>7</v>
      </c>
      <c r="T7261" s="4">
        <v>0</v>
      </c>
      <c r="U7261" s="3">
        <v>21.7728</v>
      </c>
      <c r="V7261" t="str">
        <f t="shared" si="226"/>
        <v>Jun-2016</v>
      </c>
      <c r="W7261" s="4">
        <f t="shared" si="227"/>
        <v>0.48</v>
      </c>
    </row>
    <row r="7262" spans="1:23" x14ac:dyDescent="0.3">
      <c r="A7262">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s="3">
        <v>125.99</v>
      </c>
      <c r="S7262" s="5">
        <v>1</v>
      </c>
      <c r="T7262" s="4">
        <v>0</v>
      </c>
      <c r="U7262" s="3">
        <v>35.277200000000001</v>
      </c>
      <c r="V7262" t="str">
        <f t="shared" si="226"/>
        <v>Jun-2016</v>
      </c>
      <c r="W7262" s="4">
        <f t="shared" si="227"/>
        <v>0.28000000000000003</v>
      </c>
    </row>
    <row r="7263" spans="1:23" x14ac:dyDescent="0.3">
      <c r="A726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s="3">
        <v>14.7</v>
      </c>
      <c r="S7263" s="5">
        <v>7</v>
      </c>
      <c r="T7263" s="4">
        <v>0</v>
      </c>
      <c r="U7263" s="3">
        <v>4.1159999999999997</v>
      </c>
      <c r="V7263" t="str">
        <f t="shared" si="226"/>
        <v>Jun-2017</v>
      </c>
      <c r="W7263" s="4">
        <f t="shared" si="227"/>
        <v>0.27999999999999997</v>
      </c>
    </row>
    <row r="7264" spans="1:23" x14ac:dyDescent="0.3">
      <c r="A7264">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s="5">
        <v>5</v>
      </c>
      <c r="T7264" s="4">
        <v>0.4</v>
      </c>
      <c r="U7264" s="3">
        <v>-6.54</v>
      </c>
      <c r="V7264" t="str">
        <f t="shared" si="226"/>
        <v>Oct-2017</v>
      </c>
      <c r="W7264" s="4">
        <f t="shared" si="227"/>
        <v>-0.19999999999999998</v>
      </c>
    </row>
    <row r="7265" spans="1:23" x14ac:dyDescent="0.3">
      <c r="A7265">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s="3">
        <v>31.68</v>
      </c>
      <c r="S7265" s="5">
        <v>4</v>
      </c>
      <c r="T7265" s="4">
        <v>0.2</v>
      </c>
      <c r="U7265" s="3">
        <v>11.087999999999999</v>
      </c>
      <c r="V7265" t="str">
        <f t="shared" si="226"/>
        <v>Oct-2017</v>
      </c>
      <c r="W7265" s="4">
        <f t="shared" si="227"/>
        <v>0.35</v>
      </c>
    </row>
    <row r="7266" spans="1:23" x14ac:dyDescent="0.3">
      <c r="A7266">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s="3">
        <v>181.86</v>
      </c>
      <c r="S7266" s="5">
        <v>7</v>
      </c>
      <c r="T7266" s="4">
        <v>0</v>
      </c>
      <c r="U7266" s="3">
        <v>50.9208</v>
      </c>
      <c r="V7266" t="str">
        <f t="shared" si="226"/>
        <v>Jun-2017</v>
      </c>
      <c r="W7266" s="4">
        <f t="shared" si="227"/>
        <v>0.27999999999999997</v>
      </c>
    </row>
    <row r="7267" spans="1:23" x14ac:dyDescent="0.3">
      <c r="A7267">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155.37200000000001</v>
      </c>
      <c r="S7267" s="5">
        <v>2</v>
      </c>
      <c r="T7267" s="4">
        <v>0.3</v>
      </c>
      <c r="U7267" s="3">
        <v>-35.513599999999997</v>
      </c>
      <c r="V7267" t="str">
        <f t="shared" si="226"/>
        <v>Nov-2014</v>
      </c>
      <c r="W7267" s="4">
        <f t="shared" si="227"/>
        <v>-0.22857142857142854</v>
      </c>
    </row>
    <row r="7268" spans="1:23" x14ac:dyDescent="0.3">
      <c r="A7268">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s="3">
        <v>13.428000000000001</v>
      </c>
      <c r="S7268" s="5">
        <v>3</v>
      </c>
      <c r="T7268" s="4">
        <v>0.7</v>
      </c>
      <c r="U7268" s="3">
        <v>-11.19</v>
      </c>
      <c r="V7268" t="str">
        <f t="shared" si="226"/>
        <v>Aug-2017</v>
      </c>
      <c r="W7268" s="4">
        <f t="shared" si="227"/>
        <v>-0.83333333333333326</v>
      </c>
    </row>
    <row r="7269" spans="1:23" x14ac:dyDescent="0.3">
      <c r="A7269">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s="3">
        <v>67.135999999999996</v>
      </c>
      <c r="S7269" s="5">
        <v>4</v>
      </c>
      <c r="T7269" s="4">
        <v>0.2</v>
      </c>
      <c r="U7269" s="3">
        <v>-0.83919999999999995</v>
      </c>
      <c r="V7269" t="str">
        <f t="shared" si="226"/>
        <v>Aug-2017</v>
      </c>
      <c r="W7269" s="4">
        <f t="shared" si="227"/>
        <v>-1.2500000000000001E-2</v>
      </c>
    </row>
    <row r="7270" spans="1:23" x14ac:dyDescent="0.3">
      <c r="A7270">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s="3">
        <v>89.567999999999998</v>
      </c>
      <c r="S7270" s="5">
        <v>2</v>
      </c>
      <c r="T7270" s="4">
        <v>0.2</v>
      </c>
      <c r="U7270" s="3">
        <v>32.468400000000003</v>
      </c>
      <c r="V7270" t="str">
        <f t="shared" si="226"/>
        <v>Jan-2016</v>
      </c>
      <c r="W7270" s="4">
        <f t="shared" si="227"/>
        <v>0.36250000000000004</v>
      </c>
    </row>
    <row r="7271" spans="1:23" x14ac:dyDescent="0.3">
      <c r="A7271">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s="3">
        <v>315.77600000000001</v>
      </c>
      <c r="S7271" s="5">
        <v>8</v>
      </c>
      <c r="T7271" s="4">
        <v>0.2</v>
      </c>
      <c r="U7271" s="3">
        <v>31.5776</v>
      </c>
      <c r="V7271" t="str">
        <f t="shared" si="226"/>
        <v>Jan-2016</v>
      </c>
      <c r="W7271" s="4">
        <f t="shared" si="227"/>
        <v>9.9999999999999992E-2</v>
      </c>
    </row>
    <row r="7272" spans="1:23" x14ac:dyDescent="0.3">
      <c r="A7272">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s="5">
        <v>2</v>
      </c>
      <c r="T7272" s="4">
        <v>0.15</v>
      </c>
      <c r="U7272" s="3">
        <v>-12.878399999999999</v>
      </c>
      <c r="V7272" t="str">
        <f t="shared" si="226"/>
        <v>Sep-2016</v>
      </c>
      <c r="W7272" s="4">
        <f t="shared" si="227"/>
        <v>-4.7058823529411764E-2</v>
      </c>
    </row>
    <row r="7273" spans="1:23" x14ac:dyDescent="0.3">
      <c r="A727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s="3">
        <v>17.48</v>
      </c>
      <c r="S7273" s="5">
        <v>4</v>
      </c>
      <c r="T7273" s="4">
        <v>0</v>
      </c>
      <c r="U7273" s="3">
        <v>4.5448000000000004</v>
      </c>
      <c r="V7273" t="str">
        <f t="shared" si="226"/>
        <v>Sep-2016</v>
      </c>
      <c r="W7273" s="4">
        <f t="shared" si="227"/>
        <v>0.26</v>
      </c>
    </row>
    <row r="7274" spans="1:23" x14ac:dyDescent="0.3">
      <c r="A7274">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20.608000000000001</v>
      </c>
      <c r="S7274" s="5">
        <v>2</v>
      </c>
      <c r="T7274" s="4">
        <v>0.2</v>
      </c>
      <c r="U7274" s="3">
        <v>-4.3792</v>
      </c>
      <c r="V7274" t="str">
        <f t="shared" si="226"/>
        <v>Oct-2016</v>
      </c>
      <c r="W7274" s="4">
        <f t="shared" si="227"/>
        <v>-0.21249999999999999</v>
      </c>
    </row>
    <row r="7275" spans="1:23" x14ac:dyDescent="0.3">
      <c r="A7275">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4.0949999999999998</v>
      </c>
      <c r="S7275" s="5">
        <v>3</v>
      </c>
      <c r="T7275" s="4">
        <v>0.7</v>
      </c>
      <c r="U7275" s="3">
        <v>-2.73</v>
      </c>
      <c r="V7275" t="str">
        <f t="shared" si="226"/>
        <v>Oct-2016</v>
      </c>
      <c r="W7275" s="4">
        <f t="shared" si="227"/>
        <v>-0.66666666666666674</v>
      </c>
    </row>
    <row r="7276" spans="1:23" x14ac:dyDescent="0.3">
      <c r="A7276">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s="3">
        <v>339.96</v>
      </c>
      <c r="S7276" s="5">
        <v>5</v>
      </c>
      <c r="T7276" s="4">
        <v>0.2</v>
      </c>
      <c r="U7276" s="3">
        <v>42.494999999999997</v>
      </c>
      <c r="V7276" t="str">
        <f t="shared" si="226"/>
        <v>Nov-2015</v>
      </c>
      <c r="W7276" s="4">
        <f t="shared" si="227"/>
        <v>0.125</v>
      </c>
    </row>
    <row r="7277" spans="1:23" x14ac:dyDescent="0.3">
      <c r="A7277">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s="3">
        <v>63.98</v>
      </c>
      <c r="S7277" s="5">
        <v>7</v>
      </c>
      <c r="T7277" s="4">
        <v>0</v>
      </c>
      <c r="U7277" s="3">
        <v>21.7532</v>
      </c>
      <c r="V7277" t="str">
        <f t="shared" si="226"/>
        <v>Nov-2015</v>
      </c>
      <c r="W7277" s="4">
        <f t="shared" si="227"/>
        <v>0.34</v>
      </c>
    </row>
    <row r="7278" spans="1:23" x14ac:dyDescent="0.3">
      <c r="A7278">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s="3">
        <v>799.92</v>
      </c>
      <c r="S7278" s="5">
        <v>10</v>
      </c>
      <c r="T7278" s="4">
        <v>0.2</v>
      </c>
      <c r="U7278" s="3">
        <v>239.976</v>
      </c>
      <c r="V7278" t="str">
        <f t="shared" si="226"/>
        <v>Nov-2014</v>
      </c>
      <c r="W7278" s="4">
        <f t="shared" si="227"/>
        <v>0.3</v>
      </c>
    </row>
    <row r="7279" spans="1:23" x14ac:dyDescent="0.3">
      <c r="A7279">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s="3">
        <v>35.984000000000002</v>
      </c>
      <c r="S7279" s="5">
        <v>2</v>
      </c>
      <c r="T7279" s="4">
        <v>0.2</v>
      </c>
      <c r="U7279" s="3">
        <v>4.4980000000000002</v>
      </c>
      <c r="V7279" t="str">
        <f t="shared" si="226"/>
        <v>Jul-2016</v>
      </c>
      <c r="W7279" s="4">
        <f t="shared" si="227"/>
        <v>0.125</v>
      </c>
    </row>
    <row r="7280" spans="1:23" x14ac:dyDescent="0.3">
      <c r="A7280">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s="3">
        <v>389.97</v>
      </c>
      <c r="S7280" s="5">
        <v>3</v>
      </c>
      <c r="T7280" s="4">
        <v>0</v>
      </c>
      <c r="U7280" s="3">
        <v>132.5898</v>
      </c>
      <c r="V7280" t="str">
        <f t="shared" si="226"/>
        <v>Jul-2016</v>
      </c>
      <c r="W7280" s="4">
        <f t="shared" si="227"/>
        <v>0.33999999999999997</v>
      </c>
    </row>
    <row r="7281" spans="1:23" x14ac:dyDescent="0.3">
      <c r="A7281">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s="3">
        <v>185.52799999999999</v>
      </c>
      <c r="S7281" s="5">
        <v>7</v>
      </c>
      <c r="T7281" s="4">
        <v>0.2</v>
      </c>
      <c r="U7281" s="3">
        <v>48.701099999999997</v>
      </c>
      <c r="V7281" t="str">
        <f t="shared" si="226"/>
        <v>May-2016</v>
      </c>
      <c r="W7281" s="4">
        <f t="shared" si="227"/>
        <v>0.26250000000000001</v>
      </c>
    </row>
    <row r="7282" spans="1:23" x14ac:dyDescent="0.3">
      <c r="A7282">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s="3">
        <v>2541.98</v>
      </c>
      <c r="S7282" s="5">
        <v>2</v>
      </c>
      <c r="T7282" s="4">
        <v>0</v>
      </c>
      <c r="U7282" s="3">
        <v>1270.99</v>
      </c>
      <c r="V7282" t="str">
        <f t="shared" si="226"/>
        <v>Feb-2015</v>
      </c>
      <c r="W7282" s="4">
        <f t="shared" si="227"/>
        <v>0.5</v>
      </c>
    </row>
    <row r="7283" spans="1:23" x14ac:dyDescent="0.3">
      <c r="A728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s="3">
        <v>599.98500000000001</v>
      </c>
      <c r="S7283" s="5">
        <v>5</v>
      </c>
      <c r="T7283" s="4">
        <v>0.7</v>
      </c>
      <c r="U7283" s="3">
        <v>-479.988</v>
      </c>
      <c r="V7283" t="str">
        <f t="shared" si="226"/>
        <v>Oct-2017</v>
      </c>
      <c r="W7283" s="4">
        <f t="shared" si="227"/>
        <v>-0.79999999999999993</v>
      </c>
    </row>
    <row r="7284" spans="1:23" x14ac:dyDescent="0.3">
      <c r="A7284">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3.036</v>
      </c>
      <c r="S7284" s="5">
        <v>3</v>
      </c>
      <c r="T7284" s="4">
        <v>0.8</v>
      </c>
      <c r="U7284" s="3">
        <v>-5.0094000000000003</v>
      </c>
      <c r="V7284" t="str">
        <f t="shared" si="226"/>
        <v>Jun-2017</v>
      </c>
      <c r="W7284" s="4">
        <f t="shared" si="227"/>
        <v>-1.6500000000000001</v>
      </c>
    </row>
    <row r="7285" spans="1:23" x14ac:dyDescent="0.3">
      <c r="A7285">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v>
      </c>
      <c r="S7285" s="5">
        <v>5</v>
      </c>
      <c r="T7285" s="4">
        <v>0.2</v>
      </c>
      <c r="U7285" s="3">
        <v>3.8879999999999999</v>
      </c>
      <c r="V7285" t="str">
        <f t="shared" si="226"/>
        <v>Sep-2017</v>
      </c>
      <c r="W7285" s="4">
        <f t="shared" si="227"/>
        <v>0.15</v>
      </c>
    </row>
    <row r="7286" spans="1:23" x14ac:dyDescent="0.3">
      <c r="A7286">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66.111999999999995</v>
      </c>
      <c r="S7286" s="5">
        <v>2</v>
      </c>
      <c r="T7286" s="4">
        <v>0.2</v>
      </c>
      <c r="U7286" s="3">
        <v>-9.0904000000000007</v>
      </c>
      <c r="V7286" t="str">
        <f t="shared" si="226"/>
        <v>Sep-2017</v>
      </c>
      <c r="W7286" s="4">
        <f t="shared" si="227"/>
        <v>-0.13750000000000001</v>
      </c>
    </row>
    <row r="7287" spans="1:23" x14ac:dyDescent="0.3">
      <c r="A7287">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s="5">
        <v>4</v>
      </c>
      <c r="T7287" s="4">
        <v>0</v>
      </c>
      <c r="U7287" s="3">
        <v>15.2988</v>
      </c>
      <c r="V7287" t="str">
        <f t="shared" si="226"/>
        <v>Oct-2017</v>
      </c>
      <c r="W7287" s="4">
        <f t="shared" si="227"/>
        <v>0.33</v>
      </c>
    </row>
    <row r="7288" spans="1:23" x14ac:dyDescent="0.3">
      <c r="A7288">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s="3">
        <v>6.9</v>
      </c>
      <c r="S7288" s="5">
        <v>1</v>
      </c>
      <c r="T7288" s="4">
        <v>0</v>
      </c>
      <c r="U7288" s="3">
        <v>0.55200000000000005</v>
      </c>
      <c r="V7288" t="str">
        <f t="shared" si="226"/>
        <v>Jun-2016</v>
      </c>
      <c r="W7288" s="4">
        <f t="shared" si="227"/>
        <v>0.08</v>
      </c>
    </row>
    <row r="7289" spans="1:23" x14ac:dyDescent="0.3">
      <c r="A7289">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s="3">
        <v>57.69</v>
      </c>
      <c r="S7289" s="5">
        <v>3</v>
      </c>
      <c r="T7289" s="4">
        <v>0</v>
      </c>
      <c r="U7289" s="3">
        <v>23.652899999999999</v>
      </c>
      <c r="V7289" t="str">
        <f t="shared" si="226"/>
        <v>Jun-2016</v>
      </c>
      <c r="W7289" s="4">
        <f t="shared" si="227"/>
        <v>0.41</v>
      </c>
    </row>
    <row r="7290" spans="1:23" x14ac:dyDescent="0.3">
      <c r="A7290">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s="3">
        <v>559.71</v>
      </c>
      <c r="S7290" s="5">
        <v>3</v>
      </c>
      <c r="T7290" s="4">
        <v>0.4</v>
      </c>
      <c r="U7290" s="3">
        <v>-121.2705</v>
      </c>
      <c r="V7290" t="str">
        <f t="shared" si="226"/>
        <v>Sep-2014</v>
      </c>
      <c r="W7290" s="4">
        <f t="shared" si="227"/>
        <v>-0.21666666666666665</v>
      </c>
    </row>
    <row r="7291" spans="1:23" x14ac:dyDescent="0.3">
      <c r="A7291">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s="5">
        <v>9</v>
      </c>
      <c r="T7291" s="4">
        <v>0</v>
      </c>
      <c r="U7291" s="3">
        <v>76.252499999999998</v>
      </c>
      <c r="V7291" t="str">
        <f t="shared" si="226"/>
        <v>Jan-2016</v>
      </c>
      <c r="W7291" s="4">
        <f t="shared" si="227"/>
        <v>0.25</v>
      </c>
    </row>
    <row r="7292" spans="1:23" x14ac:dyDescent="0.3">
      <c r="A7292">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s="5">
        <v>2</v>
      </c>
      <c r="T7292" s="4">
        <v>0.2</v>
      </c>
      <c r="U7292" s="3">
        <v>17.7744</v>
      </c>
      <c r="V7292" t="str">
        <f t="shared" si="226"/>
        <v>Jan-2016</v>
      </c>
      <c r="W7292" s="4">
        <f t="shared" si="227"/>
        <v>0.35000000000000003</v>
      </c>
    </row>
    <row r="7293" spans="1:23" x14ac:dyDescent="0.3">
      <c r="A729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s="5">
        <v>9</v>
      </c>
      <c r="T7293" s="4">
        <v>0</v>
      </c>
      <c r="U7293" s="3">
        <v>12.2247</v>
      </c>
      <c r="V7293" t="str">
        <f t="shared" si="226"/>
        <v>Jan-2016</v>
      </c>
      <c r="W7293" s="4">
        <f t="shared" si="227"/>
        <v>0.47</v>
      </c>
    </row>
    <row r="7294" spans="1:23" x14ac:dyDescent="0.3">
      <c r="A7294">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s="3">
        <v>649</v>
      </c>
      <c r="S7294" s="5">
        <v>2</v>
      </c>
      <c r="T7294" s="4">
        <v>0.5</v>
      </c>
      <c r="U7294" s="3">
        <v>-272.58</v>
      </c>
      <c r="V7294" t="str">
        <f t="shared" si="226"/>
        <v>Dec-2017</v>
      </c>
      <c r="W7294" s="4">
        <f t="shared" si="227"/>
        <v>-0.42</v>
      </c>
    </row>
    <row r="7295" spans="1:23" x14ac:dyDescent="0.3">
      <c r="A7295">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s="3">
        <v>59.99</v>
      </c>
      <c r="S7295" s="5">
        <v>7</v>
      </c>
      <c r="T7295" s="4">
        <v>0</v>
      </c>
      <c r="U7295" s="3">
        <v>21.596399999999999</v>
      </c>
      <c r="V7295" t="str">
        <f t="shared" si="226"/>
        <v>Jan-2016</v>
      </c>
      <c r="W7295" s="4">
        <f t="shared" si="227"/>
        <v>0.36</v>
      </c>
    </row>
    <row r="7296" spans="1:23" x14ac:dyDescent="0.3">
      <c r="A7296">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s="5">
        <v>1</v>
      </c>
      <c r="T7296" s="4">
        <v>0</v>
      </c>
      <c r="U7296" s="3">
        <v>7.8936000000000002</v>
      </c>
      <c r="V7296" t="str">
        <f t="shared" si="226"/>
        <v>May-2015</v>
      </c>
      <c r="W7296" s="4">
        <f t="shared" si="227"/>
        <v>0.39</v>
      </c>
    </row>
    <row r="7297" spans="1:23" x14ac:dyDescent="0.3">
      <c r="A7297">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s="3">
        <v>37.840000000000003</v>
      </c>
      <c r="S7297" s="5">
        <v>2</v>
      </c>
      <c r="T7297" s="4">
        <v>0.2</v>
      </c>
      <c r="U7297" s="3">
        <v>2.8380000000000001</v>
      </c>
      <c r="V7297" t="str">
        <f t="shared" si="226"/>
        <v>May-2014</v>
      </c>
      <c r="W7297" s="4">
        <f t="shared" si="227"/>
        <v>7.4999999999999997E-2</v>
      </c>
    </row>
    <row r="7298" spans="1:23" x14ac:dyDescent="0.3">
      <c r="A7298">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s="3">
        <v>5.4720000000000004</v>
      </c>
      <c r="S7298" s="5">
        <v>6</v>
      </c>
      <c r="T7298" s="4">
        <v>0.2</v>
      </c>
      <c r="U7298" s="3">
        <v>1.8468</v>
      </c>
      <c r="V7298" t="str">
        <f t="shared" si="226"/>
        <v>May-2014</v>
      </c>
      <c r="W7298" s="4">
        <f t="shared" si="227"/>
        <v>0.33749999999999997</v>
      </c>
    </row>
    <row r="7299" spans="1:23" x14ac:dyDescent="0.3">
      <c r="A7299">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77.239999999999995</v>
      </c>
      <c r="S7299" s="5">
        <v>5</v>
      </c>
      <c r="T7299" s="4">
        <v>0.2</v>
      </c>
      <c r="U7299" s="3">
        <v>7.7240000000000002</v>
      </c>
      <c r="V7299" t="str">
        <f t="shared" ref="V7299:V7362" si="228">TEXT(D7299,"mmm-yyyy")</f>
        <v>Feb-2015</v>
      </c>
      <c r="W7299" s="4">
        <f t="shared" ref="W7299:W7362" si="229">IF(R7299=0,0,U7299/R7299)</f>
        <v>0.1</v>
      </c>
    </row>
    <row r="7300" spans="1:23" x14ac:dyDescent="0.3">
      <c r="A7300">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s="3">
        <v>292.10000000000002</v>
      </c>
      <c r="S7300" s="5">
        <v>4</v>
      </c>
      <c r="T7300" s="4">
        <v>0.5</v>
      </c>
      <c r="U7300" s="3">
        <v>-175.26</v>
      </c>
      <c r="V7300" t="str">
        <f t="shared" si="228"/>
        <v>Nov-2014</v>
      </c>
      <c r="W7300" s="4">
        <f t="shared" si="229"/>
        <v>-0.59999999999999987</v>
      </c>
    </row>
    <row r="7301" spans="1:23" x14ac:dyDescent="0.3">
      <c r="A7301">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s="3">
        <v>8.5440000000000005</v>
      </c>
      <c r="S7301" s="5">
        <v>2</v>
      </c>
      <c r="T7301" s="4">
        <v>0.6</v>
      </c>
      <c r="U7301" s="3">
        <v>-7.476</v>
      </c>
      <c r="V7301" t="str">
        <f t="shared" si="228"/>
        <v>Nov-2014</v>
      </c>
      <c r="W7301" s="4">
        <f t="shared" si="229"/>
        <v>-0.875</v>
      </c>
    </row>
    <row r="7302" spans="1:23" x14ac:dyDescent="0.3">
      <c r="A7302">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s="3">
        <v>424.11599999999999</v>
      </c>
      <c r="S7302" s="5">
        <v>6</v>
      </c>
      <c r="T7302" s="4">
        <v>0.3</v>
      </c>
      <c r="U7302" s="3">
        <v>-30.294</v>
      </c>
      <c r="V7302" t="str">
        <f t="shared" si="228"/>
        <v>Nov-2014</v>
      </c>
      <c r="W7302" s="4">
        <f t="shared" si="229"/>
        <v>-7.1428571428571438E-2</v>
      </c>
    </row>
    <row r="7303" spans="1:23" x14ac:dyDescent="0.3">
      <c r="A730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s="3">
        <v>2.8919999999999999</v>
      </c>
      <c r="S7303" s="5">
        <v>3</v>
      </c>
      <c r="T7303" s="4">
        <v>0.8</v>
      </c>
      <c r="U7303" s="3">
        <v>-4.9164000000000003</v>
      </c>
      <c r="V7303" t="str">
        <f t="shared" si="228"/>
        <v>Nov-2014</v>
      </c>
      <c r="W7303" s="4">
        <f t="shared" si="229"/>
        <v>-1.7000000000000002</v>
      </c>
    </row>
    <row r="7304" spans="1:23" x14ac:dyDescent="0.3">
      <c r="A7304">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s="3">
        <v>381.72</v>
      </c>
      <c r="S7304" s="5">
        <v>5</v>
      </c>
      <c r="T7304" s="4">
        <v>0.2</v>
      </c>
      <c r="U7304" s="3">
        <v>-66.801000000000002</v>
      </c>
      <c r="V7304" t="str">
        <f t="shared" si="228"/>
        <v>Nov-2014</v>
      </c>
      <c r="W7304" s="4">
        <f t="shared" si="229"/>
        <v>-0.17499999999999999</v>
      </c>
    </row>
    <row r="7305" spans="1:23" x14ac:dyDescent="0.3">
      <c r="A7305">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s="3">
        <v>97.183999999999997</v>
      </c>
      <c r="S7305" s="5">
        <v>2</v>
      </c>
      <c r="T7305" s="4">
        <v>0.2</v>
      </c>
      <c r="U7305" s="3">
        <v>6.0739999999999998</v>
      </c>
      <c r="V7305" t="str">
        <f t="shared" si="228"/>
        <v>Sep-2017</v>
      </c>
      <c r="W7305" s="4">
        <f t="shared" si="229"/>
        <v>6.25E-2</v>
      </c>
    </row>
    <row r="7306" spans="1:23" x14ac:dyDescent="0.3">
      <c r="A7306">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s="3">
        <v>10.368</v>
      </c>
      <c r="S7306" s="5">
        <v>2</v>
      </c>
      <c r="T7306" s="4">
        <v>0.2</v>
      </c>
      <c r="U7306" s="3">
        <v>3.6288</v>
      </c>
      <c r="V7306" t="str">
        <f t="shared" si="228"/>
        <v>Sep-2017</v>
      </c>
      <c r="W7306" s="4">
        <f t="shared" si="229"/>
        <v>0.35</v>
      </c>
    </row>
    <row r="7307" spans="1:23" x14ac:dyDescent="0.3">
      <c r="A7307">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890.84100000000001</v>
      </c>
      <c r="S7307" s="5">
        <v>3</v>
      </c>
      <c r="T7307" s="4">
        <v>0.3</v>
      </c>
      <c r="U7307" s="3">
        <v>-152.71559999999999</v>
      </c>
      <c r="V7307" t="str">
        <f t="shared" si="228"/>
        <v>Apr-2014</v>
      </c>
      <c r="W7307" s="4">
        <f t="shared" si="229"/>
        <v>-0.17142857142857143</v>
      </c>
    </row>
    <row r="7308" spans="1:23" x14ac:dyDescent="0.3">
      <c r="A7308">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s="3">
        <v>72</v>
      </c>
      <c r="S7308" s="5">
        <v>4</v>
      </c>
      <c r="T7308" s="4">
        <v>0</v>
      </c>
      <c r="U7308" s="3">
        <v>12.96</v>
      </c>
      <c r="V7308" t="str">
        <f t="shared" si="228"/>
        <v>Nov-2016</v>
      </c>
      <c r="W7308" s="4">
        <f t="shared" si="229"/>
        <v>0.18000000000000002</v>
      </c>
    </row>
    <row r="7309" spans="1:23" x14ac:dyDescent="0.3">
      <c r="A7309">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s="3">
        <v>113.88800000000001</v>
      </c>
      <c r="S7309" s="5">
        <v>2</v>
      </c>
      <c r="T7309" s="4">
        <v>0.2</v>
      </c>
      <c r="U7309" s="3">
        <v>9.9651999999999994</v>
      </c>
      <c r="V7309" t="str">
        <f t="shared" si="228"/>
        <v>Nov-2016</v>
      </c>
      <c r="W7309" s="4">
        <f t="shared" si="229"/>
        <v>8.7499999999999994E-2</v>
      </c>
    </row>
    <row r="7310" spans="1:23" x14ac:dyDescent="0.3">
      <c r="A7310">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s="5">
        <v>3</v>
      </c>
      <c r="T7310" s="4">
        <v>0</v>
      </c>
      <c r="U7310" s="3">
        <v>77.483699999999999</v>
      </c>
      <c r="V7310" t="str">
        <f t="shared" si="228"/>
        <v>Nov-2016</v>
      </c>
      <c r="W7310" s="4">
        <f t="shared" si="229"/>
        <v>0.49</v>
      </c>
    </row>
    <row r="7311" spans="1:23" x14ac:dyDescent="0.3">
      <c r="A7311">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14.13</v>
      </c>
      <c r="S7311" s="5">
        <v>3</v>
      </c>
      <c r="T7311" s="4">
        <v>0</v>
      </c>
      <c r="U7311" s="3">
        <v>0.70650000000000002</v>
      </c>
      <c r="V7311" t="str">
        <f t="shared" si="228"/>
        <v>Jun-2017</v>
      </c>
      <c r="W7311" s="4">
        <f t="shared" si="229"/>
        <v>4.9999999999999996E-2</v>
      </c>
    </row>
    <row r="7312" spans="1:23" x14ac:dyDescent="0.3">
      <c r="A7312">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s="5">
        <v>5</v>
      </c>
      <c r="T7312" s="4">
        <v>0</v>
      </c>
      <c r="U7312" s="3">
        <v>29.137499999999999</v>
      </c>
      <c r="V7312" t="str">
        <f t="shared" si="228"/>
        <v>Aug-2015</v>
      </c>
      <c r="W7312" s="4">
        <f t="shared" si="229"/>
        <v>0.45</v>
      </c>
    </row>
    <row r="7313" spans="1:23" x14ac:dyDescent="0.3">
      <c r="A731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s="3">
        <v>1.8720000000000001</v>
      </c>
      <c r="S7313" s="5">
        <v>2</v>
      </c>
      <c r="T7313" s="4">
        <v>0.7</v>
      </c>
      <c r="U7313" s="3">
        <v>-1.3104</v>
      </c>
      <c r="V7313" t="str">
        <f t="shared" si="228"/>
        <v>Oct-2015</v>
      </c>
      <c r="W7313" s="4">
        <f t="shared" si="229"/>
        <v>-0.7</v>
      </c>
    </row>
    <row r="7314" spans="1:23" x14ac:dyDescent="0.3">
      <c r="A7314">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s="3">
        <v>11.214</v>
      </c>
      <c r="S7314" s="5">
        <v>2</v>
      </c>
      <c r="T7314" s="4">
        <v>0.7</v>
      </c>
      <c r="U7314" s="3">
        <v>-8.5974000000000004</v>
      </c>
      <c r="V7314" t="str">
        <f t="shared" si="228"/>
        <v>Oct-2015</v>
      </c>
      <c r="W7314" s="4">
        <f t="shared" si="229"/>
        <v>-0.76666666666666672</v>
      </c>
    </row>
    <row r="7315" spans="1:23" x14ac:dyDescent="0.3">
      <c r="A7315">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s="3">
        <v>37.375999999999998</v>
      </c>
      <c r="S7315" s="5">
        <v>8</v>
      </c>
      <c r="T7315" s="4">
        <v>0.2</v>
      </c>
      <c r="U7315" s="3">
        <v>7.4752000000000001</v>
      </c>
      <c r="V7315" t="str">
        <f t="shared" si="228"/>
        <v>Oct-2015</v>
      </c>
      <c r="W7315" s="4">
        <f t="shared" si="229"/>
        <v>0.2</v>
      </c>
    </row>
    <row r="7316" spans="1:23" x14ac:dyDescent="0.3">
      <c r="A7316">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286.39999999999998</v>
      </c>
      <c r="S7316" s="5">
        <v>1</v>
      </c>
      <c r="T7316" s="4">
        <v>0.2</v>
      </c>
      <c r="U7316" s="3">
        <v>25.06</v>
      </c>
      <c r="V7316" t="str">
        <f t="shared" si="228"/>
        <v>Jun-2016</v>
      </c>
      <c r="W7316" s="4">
        <f t="shared" si="229"/>
        <v>8.7500000000000008E-2</v>
      </c>
    </row>
    <row r="7317" spans="1:23" x14ac:dyDescent="0.3">
      <c r="A7317">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s="5">
        <v>3</v>
      </c>
      <c r="T7317" s="4">
        <v>0</v>
      </c>
      <c r="U7317" s="3">
        <v>12.736800000000001</v>
      </c>
      <c r="V7317" t="str">
        <f t="shared" si="228"/>
        <v>May-2017</v>
      </c>
      <c r="W7317" s="4">
        <f t="shared" si="229"/>
        <v>0.28999999999999998</v>
      </c>
    </row>
    <row r="7318" spans="1:23" x14ac:dyDescent="0.3">
      <c r="A7318">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s="5">
        <v>1</v>
      </c>
      <c r="T7318" s="4">
        <v>0.4</v>
      </c>
      <c r="U7318" s="3">
        <v>-37.915199999999999</v>
      </c>
      <c r="V7318" t="str">
        <f t="shared" si="228"/>
        <v>Oct-2016</v>
      </c>
      <c r="W7318" s="4">
        <f t="shared" si="229"/>
        <v>-0.26666666666666666</v>
      </c>
    </row>
    <row r="7319" spans="1:23" x14ac:dyDescent="0.3">
      <c r="A7319">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s="3">
        <v>19.608000000000001</v>
      </c>
      <c r="S7319" s="5">
        <v>3</v>
      </c>
      <c r="T7319" s="4">
        <v>0.2</v>
      </c>
      <c r="U7319" s="3">
        <v>6.6177000000000001</v>
      </c>
      <c r="V7319" t="str">
        <f t="shared" si="228"/>
        <v>Nov-2017</v>
      </c>
      <c r="W7319" s="4">
        <f t="shared" si="229"/>
        <v>0.33750000000000002</v>
      </c>
    </row>
    <row r="7320" spans="1:23" x14ac:dyDescent="0.3">
      <c r="A7320">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s="3">
        <v>4.1580000000000004</v>
      </c>
      <c r="S7320" s="5">
        <v>7</v>
      </c>
      <c r="T7320" s="4">
        <v>0.7</v>
      </c>
      <c r="U7320" s="3">
        <v>-3.4649999999999999</v>
      </c>
      <c r="V7320" t="str">
        <f t="shared" si="228"/>
        <v>Nov-2017</v>
      </c>
      <c r="W7320" s="4">
        <f t="shared" si="229"/>
        <v>-0.83333333333333326</v>
      </c>
    </row>
    <row r="7321" spans="1:23" x14ac:dyDescent="0.3">
      <c r="A7321">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s="3">
        <v>979.95</v>
      </c>
      <c r="S7321" s="5">
        <v>5</v>
      </c>
      <c r="T7321" s="4">
        <v>0</v>
      </c>
      <c r="U7321" s="3">
        <v>264.5865</v>
      </c>
      <c r="V7321" t="str">
        <f t="shared" si="228"/>
        <v>Nov-2017</v>
      </c>
      <c r="W7321" s="4">
        <f t="shared" si="229"/>
        <v>0.26999999999999996</v>
      </c>
    </row>
    <row r="7322" spans="1:23" x14ac:dyDescent="0.3">
      <c r="A7322">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135.30000000000001</v>
      </c>
      <c r="S7322" s="5">
        <v>5</v>
      </c>
      <c r="T7322" s="4">
        <v>0</v>
      </c>
      <c r="U7322" s="3">
        <v>37.884</v>
      </c>
      <c r="V7322" t="str">
        <f t="shared" si="228"/>
        <v>Nov-2017</v>
      </c>
      <c r="W7322" s="4">
        <f t="shared" si="229"/>
        <v>0.27999999999999997</v>
      </c>
    </row>
    <row r="7323" spans="1:23" x14ac:dyDescent="0.3">
      <c r="A732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s="5">
        <v>3</v>
      </c>
      <c r="T7323" s="4">
        <v>0.2</v>
      </c>
      <c r="U7323" s="3">
        <v>3.339</v>
      </c>
      <c r="V7323" t="str">
        <f t="shared" si="228"/>
        <v>Sep-2017</v>
      </c>
      <c r="W7323" s="4">
        <f t="shared" si="229"/>
        <v>0.375</v>
      </c>
    </row>
    <row r="7324" spans="1:23" x14ac:dyDescent="0.3">
      <c r="A7324">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v>
      </c>
      <c r="S7324" s="5">
        <v>2</v>
      </c>
      <c r="T7324" s="4">
        <v>0.2</v>
      </c>
      <c r="U7324" s="3">
        <v>21.42</v>
      </c>
      <c r="V7324" t="str">
        <f t="shared" si="228"/>
        <v>Sep-2017</v>
      </c>
      <c r="W7324" s="4">
        <f t="shared" si="229"/>
        <v>0.21250000000000002</v>
      </c>
    </row>
    <row r="7325" spans="1:23" x14ac:dyDescent="0.3">
      <c r="A7325">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s="5">
        <v>2</v>
      </c>
      <c r="T7325" s="4">
        <v>0</v>
      </c>
      <c r="U7325" s="3">
        <v>10.909599999999999</v>
      </c>
      <c r="V7325" t="str">
        <f t="shared" si="228"/>
        <v>Dec-2017</v>
      </c>
      <c r="W7325" s="4">
        <f t="shared" si="229"/>
        <v>0.25999999999999995</v>
      </c>
    </row>
    <row r="7326" spans="1:23" x14ac:dyDescent="0.3">
      <c r="A7326">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s="5">
        <v>3</v>
      </c>
      <c r="T7326" s="4">
        <v>0</v>
      </c>
      <c r="U7326" s="3">
        <v>4.5359999999999996</v>
      </c>
      <c r="V7326" t="str">
        <f t="shared" si="228"/>
        <v>Dec-2017</v>
      </c>
      <c r="W7326" s="4">
        <f t="shared" si="229"/>
        <v>0.48</v>
      </c>
    </row>
    <row r="7327" spans="1:23" x14ac:dyDescent="0.3">
      <c r="A7327">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s="3">
        <v>400.8</v>
      </c>
      <c r="S7327" s="5">
        <v>5</v>
      </c>
      <c r="T7327" s="4">
        <v>0</v>
      </c>
      <c r="U7327" s="3">
        <v>112.224</v>
      </c>
      <c r="V7327" t="str">
        <f t="shared" si="228"/>
        <v>Nov-2017</v>
      </c>
      <c r="W7327" s="4">
        <f t="shared" si="229"/>
        <v>0.28000000000000003</v>
      </c>
    </row>
    <row r="7328" spans="1:23" x14ac:dyDescent="0.3">
      <c r="A7328">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s="3">
        <v>28.792000000000002</v>
      </c>
      <c r="S7328" s="5">
        <v>1</v>
      </c>
      <c r="T7328" s="4">
        <v>0.2</v>
      </c>
      <c r="U7328" s="3">
        <v>10.077199999999999</v>
      </c>
      <c r="V7328" t="str">
        <f t="shared" si="228"/>
        <v>Nov-2017</v>
      </c>
      <c r="W7328" s="4">
        <f t="shared" si="229"/>
        <v>0.35</v>
      </c>
    </row>
    <row r="7329" spans="1:23" x14ac:dyDescent="0.3">
      <c r="A7329">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s="3">
        <v>111</v>
      </c>
      <c r="S7329" s="5">
        <v>2</v>
      </c>
      <c r="T7329" s="4">
        <v>0</v>
      </c>
      <c r="U7329" s="3">
        <v>14.43</v>
      </c>
      <c r="V7329" t="str">
        <f t="shared" si="228"/>
        <v>Mar-2014</v>
      </c>
      <c r="W7329" s="4">
        <f t="shared" si="229"/>
        <v>0.13</v>
      </c>
    </row>
    <row r="7330" spans="1:23" x14ac:dyDescent="0.3">
      <c r="A7330">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s="3">
        <v>1279.9680000000001</v>
      </c>
      <c r="S7330" s="5">
        <v>4</v>
      </c>
      <c r="T7330" s="4">
        <v>0.2</v>
      </c>
      <c r="U7330" s="3">
        <v>415.9896</v>
      </c>
      <c r="V7330" t="str">
        <f t="shared" si="228"/>
        <v>Mar-2014</v>
      </c>
      <c r="W7330" s="4">
        <f t="shared" si="229"/>
        <v>0.32499999999999996</v>
      </c>
    </row>
    <row r="7331" spans="1:23" x14ac:dyDescent="0.3">
      <c r="A7331">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s="3">
        <v>1856.19</v>
      </c>
      <c r="S7331" s="5">
        <v>7</v>
      </c>
      <c r="T7331" s="4">
        <v>0</v>
      </c>
      <c r="U7331" s="3">
        <v>334.11419999999998</v>
      </c>
      <c r="V7331" t="str">
        <f t="shared" si="228"/>
        <v>Mar-2014</v>
      </c>
      <c r="W7331" s="4">
        <f t="shared" si="229"/>
        <v>0.18</v>
      </c>
    </row>
    <row r="7332" spans="1:23" x14ac:dyDescent="0.3">
      <c r="A7332">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22.751999999999999</v>
      </c>
      <c r="S7332" s="5">
        <v>6</v>
      </c>
      <c r="T7332" s="4">
        <v>0.6</v>
      </c>
      <c r="U7332" s="3">
        <v>-8.532</v>
      </c>
      <c r="V7332" t="str">
        <f t="shared" si="228"/>
        <v>Nov-2016</v>
      </c>
      <c r="W7332" s="4">
        <f t="shared" si="229"/>
        <v>-0.375</v>
      </c>
    </row>
    <row r="7333" spans="1:23" x14ac:dyDescent="0.3">
      <c r="A733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61.542000000000002</v>
      </c>
      <c r="S7333" s="5">
        <v>1</v>
      </c>
      <c r="T7333" s="4">
        <v>0.4</v>
      </c>
      <c r="U7333" s="3">
        <v>-13.334099999999999</v>
      </c>
      <c r="V7333" t="str">
        <f t="shared" si="228"/>
        <v>Oct-2017</v>
      </c>
      <c r="W7333" s="4">
        <f t="shared" si="229"/>
        <v>-0.21666666666666665</v>
      </c>
    </row>
    <row r="7334" spans="1:23" x14ac:dyDescent="0.3">
      <c r="A7334">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s="3">
        <v>81.438000000000002</v>
      </c>
      <c r="S7334" s="5">
        <v>7</v>
      </c>
      <c r="T7334" s="4">
        <v>0.7</v>
      </c>
      <c r="U7334" s="3">
        <v>-65.150400000000005</v>
      </c>
      <c r="V7334" t="str">
        <f t="shared" si="228"/>
        <v>Oct-2017</v>
      </c>
      <c r="W7334" s="4">
        <f t="shared" si="229"/>
        <v>-0.8</v>
      </c>
    </row>
    <row r="7335" spans="1:23" x14ac:dyDescent="0.3">
      <c r="A7335">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s="3">
        <v>67.36</v>
      </c>
      <c r="S7335" s="5">
        <v>2</v>
      </c>
      <c r="T7335" s="4">
        <v>0.2</v>
      </c>
      <c r="U7335" s="3">
        <v>10.103999999999999</v>
      </c>
      <c r="V7335" t="str">
        <f t="shared" si="228"/>
        <v>Apr-2015</v>
      </c>
      <c r="W7335" s="4">
        <f t="shared" si="229"/>
        <v>0.15</v>
      </c>
    </row>
    <row r="7336" spans="1:23" x14ac:dyDescent="0.3">
      <c r="A7336">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s="3">
        <v>54.527999999999999</v>
      </c>
      <c r="S7336" s="5">
        <v>3</v>
      </c>
      <c r="T7336" s="4">
        <v>0.2</v>
      </c>
      <c r="U7336" s="3">
        <v>14.313599999999999</v>
      </c>
      <c r="V7336" t="str">
        <f t="shared" si="228"/>
        <v>Apr-2015</v>
      </c>
      <c r="W7336" s="4">
        <f t="shared" si="229"/>
        <v>0.26250000000000001</v>
      </c>
    </row>
    <row r="7337" spans="1:23" x14ac:dyDescent="0.3">
      <c r="A7337">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s="3">
        <v>843.9</v>
      </c>
      <c r="S7337" s="5">
        <v>2</v>
      </c>
      <c r="T7337" s="4">
        <v>0</v>
      </c>
      <c r="U7337" s="3">
        <v>371.31599999999997</v>
      </c>
      <c r="V7337" t="str">
        <f t="shared" si="228"/>
        <v>Dec-2015</v>
      </c>
      <c r="W7337" s="4">
        <f t="shared" si="229"/>
        <v>0.44</v>
      </c>
    </row>
    <row r="7338" spans="1:23" x14ac:dyDescent="0.3">
      <c r="A7338">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s="3">
        <v>449.56799999999998</v>
      </c>
      <c r="S7338" s="5">
        <v>2</v>
      </c>
      <c r="T7338" s="4">
        <v>0.2</v>
      </c>
      <c r="U7338" s="3">
        <v>56.195999999999998</v>
      </c>
      <c r="V7338" t="str">
        <f t="shared" si="228"/>
        <v>Dec-2015</v>
      </c>
      <c r="W7338" s="4">
        <f t="shared" si="229"/>
        <v>0.125</v>
      </c>
    </row>
    <row r="7339" spans="1:23" x14ac:dyDescent="0.3">
      <c r="A7339">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s="3">
        <v>15.51</v>
      </c>
      <c r="S7339" s="5">
        <v>1</v>
      </c>
      <c r="T7339" s="4">
        <v>0</v>
      </c>
      <c r="U7339" s="3">
        <v>3.8774999999999999</v>
      </c>
      <c r="V7339" t="str">
        <f t="shared" si="228"/>
        <v>Sep-2017</v>
      </c>
      <c r="W7339" s="4">
        <f t="shared" si="229"/>
        <v>0.25</v>
      </c>
    </row>
    <row r="7340" spans="1:23" x14ac:dyDescent="0.3">
      <c r="A7340">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s="3">
        <v>192.18600000000001</v>
      </c>
      <c r="S7340" s="5">
        <v>3</v>
      </c>
      <c r="T7340" s="4">
        <v>0.1</v>
      </c>
      <c r="U7340" s="3">
        <v>36.3018</v>
      </c>
      <c r="V7340" t="str">
        <f t="shared" si="228"/>
        <v>Dec-2014</v>
      </c>
      <c r="W7340" s="4">
        <f t="shared" si="229"/>
        <v>0.18888888888888888</v>
      </c>
    </row>
    <row r="7341" spans="1:23" x14ac:dyDescent="0.3">
      <c r="A7341">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s="5">
        <v>2</v>
      </c>
      <c r="T7341" s="4">
        <v>0</v>
      </c>
      <c r="U7341" s="3">
        <v>1.6128</v>
      </c>
      <c r="V7341" t="str">
        <f t="shared" si="228"/>
        <v>Jul-2015</v>
      </c>
      <c r="W7341" s="4">
        <f t="shared" si="229"/>
        <v>0.28000000000000003</v>
      </c>
    </row>
    <row r="7342" spans="1:23" x14ac:dyDescent="0.3">
      <c r="A7342">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s="5">
        <v>2</v>
      </c>
      <c r="T7342" s="4">
        <v>0</v>
      </c>
      <c r="U7342" s="3">
        <v>18.3276</v>
      </c>
      <c r="V7342" t="str">
        <f t="shared" si="228"/>
        <v>Aug-2014</v>
      </c>
      <c r="W7342" s="4">
        <f t="shared" si="229"/>
        <v>0.27</v>
      </c>
    </row>
    <row r="7343" spans="1:23" x14ac:dyDescent="0.3">
      <c r="A734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s="5">
        <v>13</v>
      </c>
      <c r="T7343" s="4">
        <v>0</v>
      </c>
      <c r="U7343" s="3">
        <v>76.558300000000003</v>
      </c>
      <c r="V7343" t="str">
        <f t="shared" si="228"/>
        <v>Aug-2014</v>
      </c>
      <c r="W7343" s="4">
        <f t="shared" si="229"/>
        <v>0.47000000000000003</v>
      </c>
    </row>
    <row r="7344" spans="1:23" x14ac:dyDescent="0.3">
      <c r="A7344">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s="3">
        <v>25.71</v>
      </c>
      <c r="S7344" s="5">
        <v>3</v>
      </c>
      <c r="T7344" s="4">
        <v>0</v>
      </c>
      <c r="U7344" s="3">
        <v>9.2555999999999994</v>
      </c>
      <c r="V7344" t="str">
        <f t="shared" si="228"/>
        <v>Aug-2014</v>
      </c>
      <c r="W7344" s="4">
        <f t="shared" si="229"/>
        <v>0.36</v>
      </c>
    </row>
    <row r="7345" spans="1:23" x14ac:dyDescent="0.3">
      <c r="A7345">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s="5">
        <v>6</v>
      </c>
      <c r="T7345" s="4">
        <v>0</v>
      </c>
      <c r="U7345" s="3">
        <v>19.187999999999999</v>
      </c>
      <c r="V7345" t="str">
        <f t="shared" si="228"/>
        <v>Jan-2015</v>
      </c>
      <c r="W7345" s="4">
        <f t="shared" si="229"/>
        <v>9.9999999999999992E-2</v>
      </c>
    </row>
    <row r="7346" spans="1:23" x14ac:dyDescent="0.3">
      <c r="A7346">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v>
      </c>
      <c r="S7346" s="5">
        <v>6</v>
      </c>
      <c r="T7346" s="4">
        <v>0.45</v>
      </c>
      <c r="U7346" s="3">
        <v>-420</v>
      </c>
      <c r="V7346" t="str">
        <f t="shared" si="228"/>
        <v>Dec-2017</v>
      </c>
      <c r="W7346" s="4">
        <f t="shared" si="229"/>
        <v>-0.58181818181818179</v>
      </c>
    </row>
    <row r="7347" spans="1:23" x14ac:dyDescent="0.3">
      <c r="A7347">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s="5">
        <v>4</v>
      </c>
      <c r="T7347" s="4">
        <v>0.2</v>
      </c>
      <c r="U7347" s="3">
        <v>-16.552800000000001</v>
      </c>
      <c r="V7347" t="str">
        <f t="shared" si="228"/>
        <v>Dec-2017</v>
      </c>
      <c r="W7347" s="4">
        <f t="shared" si="229"/>
        <v>-0.22500000000000003</v>
      </c>
    </row>
    <row r="7348" spans="1:23" x14ac:dyDescent="0.3">
      <c r="A7348">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v>
      </c>
      <c r="S7348" s="5">
        <v>1</v>
      </c>
      <c r="T7348" s="4">
        <v>0.2</v>
      </c>
      <c r="U7348" s="3">
        <v>1.3584000000000001</v>
      </c>
      <c r="V7348" t="str">
        <f t="shared" si="228"/>
        <v>Dec-2017</v>
      </c>
      <c r="W7348" s="4">
        <f t="shared" si="229"/>
        <v>0.1</v>
      </c>
    </row>
    <row r="7349" spans="1:23" x14ac:dyDescent="0.3">
      <c r="A7349">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s="5">
        <v>1</v>
      </c>
      <c r="T7349" s="4">
        <v>0.2</v>
      </c>
      <c r="U7349" s="3">
        <v>-12.147</v>
      </c>
      <c r="V7349" t="str">
        <f t="shared" si="228"/>
        <v>Dec-2017</v>
      </c>
      <c r="W7349" s="4">
        <f t="shared" si="229"/>
        <v>-0.1875</v>
      </c>
    </row>
    <row r="7350" spans="1:23" x14ac:dyDescent="0.3">
      <c r="A7350">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s="3">
        <v>176.77199999999999</v>
      </c>
      <c r="S7350" s="5">
        <v>3</v>
      </c>
      <c r="T7350" s="4">
        <v>0.8</v>
      </c>
      <c r="U7350" s="3">
        <v>-459.60719999999998</v>
      </c>
      <c r="V7350" t="str">
        <f t="shared" si="228"/>
        <v>Mar-2014</v>
      </c>
      <c r="W7350" s="4">
        <f t="shared" si="229"/>
        <v>-2.6</v>
      </c>
    </row>
    <row r="7351" spans="1:23" x14ac:dyDescent="0.3">
      <c r="A7351">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s="5">
        <v>6</v>
      </c>
      <c r="T7351" s="4">
        <v>0</v>
      </c>
      <c r="U7351" s="3">
        <v>19.41</v>
      </c>
      <c r="V7351" t="str">
        <f t="shared" si="228"/>
        <v>Oct-2017</v>
      </c>
      <c r="W7351" s="4">
        <f t="shared" si="229"/>
        <v>0.5</v>
      </c>
    </row>
    <row r="7352" spans="1:23" x14ac:dyDescent="0.3">
      <c r="A7352">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s="5">
        <v>5</v>
      </c>
      <c r="T7352" s="4">
        <v>0</v>
      </c>
      <c r="U7352" s="3">
        <v>10.512</v>
      </c>
      <c r="V7352" t="str">
        <f t="shared" si="228"/>
        <v>Oct-2017</v>
      </c>
      <c r="W7352" s="4">
        <f t="shared" si="229"/>
        <v>0.48000000000000004</v>
      </c>
    </row>
    <row r="7353" spans="1:23" x14ac:dyDescent="0.3">
      <c r="A735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s="3">
        <v>111.79</v>
      </c>
      <c r="S7353" s="5">
        <v>7</v>
      </c>
      <c r="T7353" s="4">
        <v>0</v>
      </c>
      <c r="U7353" s="3">
        <v>43.598100000000002</v>
      </c>
      <c r="V7353" t="str">
        <f t="shared" si="228"/>
        <v>Nov-2017</v>
      </c>
      <c r="W7353" s="4">
        <f t="shared" si="229"/>
        <v>0.39</v>
      </c>
    </row>
    <row r="7354" spans="1:23" x14ac:dyDescent="0.3">
      <c r="A7354">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s="5">
        <v>8</v>
      </c>
      <c r="T7354" s="4">
        <v>0.4</v>
      </c>
      <c r="U7354" s="3">
        <v>-81.664000000000001</v>
      </c>
      <c r="V7354" t="str">
        <f t="shared" si="228"/>
        <v>Mar-2017</v>
      </c>
      <c r="W7354" s="4">
        <f t="shared" si="229"/>
        <v>-0.18333333333333335</v>
      </c>
    </row>
    <row r="7355" spans="1:23" x14ac:dyDescent="0.3">
      <c r="A7355">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v>
      </c>
      <c r="S7355" s="5">
        <v>5</v>
      </c>
      <c r="T7355" s="4">
        <v>0.2</v>
      </c>
      <c r="U7355" s="3">
        <v>5.3689999999999998</v>
      </c>
      <c r="V7355" t="str">
        <f t="shared" si="228"/>
        <v>Sep-2016</v>
      </c>
      <c r="W7355" s="4">
        <f t="shared" si="229"/>
        <v>0.32500000000000001</v>
      </c>
    </row>
    <row r="7356" spans="1:23" x14ac:dyDescent="0.3">
      <c r="A7356">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s="3">
        <v>29.9</v>
      </c>
      <c r="S7356" s="5">
        <v>5</v>
      </c>
      <c r="T7356" s="4">
        <v>0</v>
      </c>
      <c r="U7356" s="3">
        <v>13.455</v>
      </c>
      <c r="V7356" t="str">
        <f t="shared" si="228"/>
        <v>Feb-2017</v>
      </c>
      <c r="W7356" s="4">
        <f t="shared" si="229"/>
        <v>0.45</v>
      </c>
    </row>
    <row r="7357" spans="1:23" x14ac:dyDescent="0.3">
      <c r="A7357">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s="3">
        <v>116.4</v>
      </c>
      <c r="S7357" s="5">
        <v>8</v>
      </c>
      <c r="T7357" s="4">
        <v>0</v>
      </c>
      <c r="U7357" s="3">
        <v>52.38</v>
      </c>
      <c r="V7357" t="str">
        <f t="shared" si="228"/>
        <v>Jan-2016</v>
      </c>
      <c r="W7357" s="4">
        <f t="shared" si="229"/>
        <v>0.45</v>
      </c>
    </row>
    <row r="7358" spans="1:23" x14ac:dyDescent="0.3">
      <c r="A7358">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s="3">
        <v>1.4079999999999999</v>
      </c>
      <c r="S7358" s="5">
        <v>1</v>
      </c>
      <c r="T7358" s="4">
        <v>0.2</v>
      </c>
      <c r="U7358" s="3">
        <v>0.15840000000000001</v>
      </c>
      <c r="V7358" t="str">
        <f t="shared" si="228"/>
        <v>Oct-2016</v>
      </c>
      <c r="W7358" s="4">
        <f t="shared" si="229"/>
        <v>0.11250000000000002</v>
      </c>
    </row>
    <row r="7359" spans="1:23" x14ac:dyDescent="0.3">
      <c r="A7359">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s="3">
        <v>169.56800000000001</v>
      </c>
      <c r="S7359" s="5">
        <v>2</v>
      </c>
      <c r="T7359" s="4">
        <v>0.2</v>
      </c>
      <c r="U7359" s="3">
        <v>0</v>
      </c>
      <c r="V7359" t="str">
        <f t="shared" si="228"/>
        <v>Oct-2016</v>
      </c>
      <c r="W7359" s="4">
        <f t="shared" si="229"/>
        <v>0</v>
      </c>
    </row>
    <row r="7360" spans="1:23" x14ac:dyDescent="0.3">
      <c r="A7360">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s="3">
        <v>251.964</v>
      </c>
      <c r="S7360" s="5">
        <v>6</v>
      </c>
      <c r="T7360" s="4">
        <v>0.4</v>
      </c>
      <c r="U7360" s="3">
        <v>-50.392800000000001</v>
      </c>
      <c r="V7360" t="str">
        <f t="shared" si="228"/>
        <v>Jan-2015</v>
      </c>
      <c r="W7360" s="4">
        <f t="shared" si="229"/>
        <v>-0.2</v>
      </c>
    </row>
    <row r="7361" spans="1:23" x14ac:dyDescent="0.3">
      <c r="A7361">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s="3">
        <v>523.76400000000001</v>
      </c>
      <c r="S7361" s="5">
        <v>3</v>
      </c>
      <c r="T7361" s="4">
        <v>0.4</v>
      </c>
      <c r="U7361" s="3">
        <v>-192.04679999999999</v>
      </c>
      <c r="V7361" t="str">
        <f t="shared" si="228"/>
        <v>Jan-2015</v>
      </c>
      <c r="W7361" s="4">
        <f t="shared" si="229"/>
        <v>-0.36666666666666664</v>
      </c>
    </row>
    <row r="7362" spans="1:23" x14ac:dyDescent="0.3">
      <c r="A7362">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s="3">
        <v>19.440000000000001</v>
      </c>
      <c r="S7362" s="5">
        <v>3</v>
      </c>
      <c r="T7362" s="4">
        <v>0</v>
      </c>
      <c r="U7362" s="3">
        <v>9.3312000000000008</v>
      </c>
      <c r="V7362" t="str">
        <f t="shared" si="228"/>
        <v>Apr-2016</v>
      </c>
      <c r="W7362" s="4">
        <f t="shared" si="229"/>
        <v>0.48000000000000004</v>
      </c>
    </row>
    <row r="7363" spans="1:23" x14ac:dyDescent="0.3">
      <c r="A736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s="3">
        <v>194.352</v>
      </c>
      <c r="S7363" s="5">
        <v>3</v>
      </c>
      <c r="T7363" s="4">
        <v>0.2</v>
      </c>
      <c r="U7363" s="3">
        <v>-36.441000000000003</v>
      </c>
      <c r="V7363" t="str">
        <f t="shared" ref="V7363:V7426" si="230">TEXT(D7363,"mmm-yyyy")</f>
        <v>Apr-2016</v>
      </c>
      <c r="W7363" s="4">
        <f t="shared" ref="W7363:W7426" si="231">IF(R7363=0,0,U7363/R7363)</f>
        <v>-0.1875</v>
      </c>
    </row>
    <row r="7364" spans="1:23" x14ac:dyDescent="0.3">
      <c r="A7364">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s="3">
        <v>36.624000000000002</v>
      </c>
      <c r="S7364" s="5">
        <v>3</v>
      </c>
      <c r="T7364" s="4">
        <v>0.2</v>
      </c>
      <c r="U7364" s="3">
        <v>13.734</v>
      </c>
      <c r="V7364" t="str">
        <f t="shared" si="230"/>
        <v>Apr-2016</v>
      </c>
      <c r="W7364" s="4">
        <f t="shared" si="231"/>
        <v>0.375</v>
      </c>
    </row>
    <row r="7365" spans="1:23" x14ac:dyDescent="0.3">
      <c r="A7365">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s="5">
        <v>3</v>
      </c>
      <c r="T7365" s="4">
        <v>0.4</v>
      </c>
      <c r="U7365" s="3">
        <v>-73.706100000000006</v>
      </c>
      <c r="V7365" t="str">
        <f t="shared" si="230"/>
        <v>Dec-2016</v>
      </c>
      <c r="W7365" s="4">
        <f t="shared" si="231"/>
        <v>-0.21666666666666667</v>
      </c>
    </row>
    <row r="7366" spans="1:23" x14ac:dyDescent="0.3">
      <c r="A7366">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s="5">
        <v>8</v>
      </c>
      <c r="T7366" s="4">
        <v>0.2</v>
      </c>
      <c r="U7366" s="3">
        <v>2.6928000000000001</v>
      </c>
      <c r="V7366" t="str">
        <f t="shared" si="230"/>
        <v>Dec-2016</v>
      </c>
      <c r="W7366" s="4">
        <f t="shared" si="231"/>
        <v>0.21249999999999999</v>
      </c>
    </row>
    <row r="7367" spans="1:23" x14ac:dyDescent="0.3">
      <c r="A7367">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s="3">
        <v>6.8879999999999999</v>
      </c>
      <c r="S7367" s="5">
        <v>2</v>
      </c>
      <c r="T7367" s="4">
        <v>0.7</v>
      </c>
      <c r="U7367" s="3">
        <v>-5.0511999999999997</v>
      </c>
      <c r="V7367" t="str">
        <f t="shared" si="230"/>
        <v>Dec-2016</v>
      </c>
      <c r="W7367" s="4">
        <f t="shared" si="231"/>
        <v>-0.73333333333333328</v>
      </c>
    </row>
    <row r="7368" spans="1:23" x14ac:dyDescent="0.3">
      <c r="A7368">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s="3">
        <v>32.543999999999997</v>
      </c>
      <c r="S7368" s="5">
        <v>2</v>
      </c>
      <c r="T7368" s="4">
        <v>0.2</v>
      </c>
      <c r="U7368" s="3">
        <v>-7.7291999999999996</v>
      </c>
      <c r="V7368" t="str">
        <f t="shared" si="230"/>
        <v>Dec-2016</v>
      </c>
      <c r="W7368" s="4">
        <f t="shared" si="231"/>
        <v>-0.23750000000000002</v>
      </c>
    </row>
    <row r="7369" spans="1:23" x14ac:dyDescent="0.3">
      <c r="A7369">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s="5">
        <v>7</v>
      </c>
      <c r="T7369" s="4">
        <v>0.3</v>
      </c>
      <c r="U7369" s="3">
        <v>-24.843</v>
      </c>
      <c r="V7369" t="str">
        <f t="shared" si="230"/>
        <v>Dec-2016</v>
      </c>
      <c r="W7369" s="4">
        <f t="shared" si="231"/>
        <v>-7.1428571428571425E-2</v>
      </c>
    </row>
    <row r="7370" spans="1:23" x14ac:dyDescent="0.3">
      <c r="A7370">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s="3">
        <v>15.57</v>
      </c>
      <c r="S7370" s="5">
        <v>3</v>
      </c>
      <c r="T7370" s="4">
        <v>0.7</v>
      </c>
      <c r="U7370" s="3">
        <v>-11.936999999999999</v>
      </c>
      <c r="V7370" t="str">
        <f t="shared" si="230"/>
        <v>Apr-2017</v>
      </c>
      <c r="W7370" s="4">
        <f t="shared" si="231"/>
        <v>-0.76666666666666661</v>
      </c>
    </row>
    <row r="7371" spans="1:23" x14ac:dyDescent="0.3">
      <c r="A7371">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s="3">
        <v>4.6079999999999997</v>
      </c>
      <c r="S7371" s="5">
        <v>2</v>
      </c>
      <c r="T7371" s="4">
        <v>0.2</v>
      </c>
      <c r="U7371" s="3">
        <v>1.6704000000000001</v>
      </c>
      <c r="V7371" t="str">
        <f t="shared" si="230"/>
        <v>Mar-2015</v>
      </c>
      <c r="W7371" s="4">
        <f t="shared" si="231"/>
        <v>0.36250000000000004</v>
      </c>
    </row>
    <row r="7372" spans="1:23" x14ac:dyDescent="0.3">
      <c r="A7372">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s="3">
        <v>257.98</v>
      </c>
      <c r="S7372" s="5">
        <v>2</v>
      </c>
      <c r="T7372" s="4">
        <v>0</v>
      </c>
      <c r="U7372" s="3">
        <v>74.8142</v>
      </c>
      <c r="V7372" t="str">
        <f t="shared" si="230"/>
        <v>Nov-2014</v>
      </c>
      <c r="W7372" s="4">
        <f t="shared" si="231"/>
        <v>0.28999999999999998</v>
      </c>
    </row>
    <row r="7373" spans="1:23" x14ac:dyDescent="0.3">
      <c r="A737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s="5">
        <v>11</v>
      </c>
      <c r="T7373" s="4">
        <v>0</v>
      </c>
      <c r="U7373" s="3">
        <v>44.596200000000003</v>
      </c>
      <c r="V7373" t="str">
        <f t="shared" si="230"/>
        <v>Jan-2017</v>
      </c>
      <c r="W7373" s="4">
        <f t="shared" si="231"/>
        <v>0.29000000000000004</v>
      </c>
    </row>
    <row r="7374" spans="1:23" x14ac:dyDescent="0.3">
      <c r="A7374">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s="3">
        <v>61.02</v>
      </c>
      <c r="S7374" s="5">
        <v>3</v>
      </c>
      <c r="T7374" s="4">
        <v>0</v>
      </c>
      <c r="U7374" s="3">
        <v>0.61019999999999996</v>
      </c>
      <c r="V7374" t="str">
        <f t="shared" si="230"/>
        <v>Jan-2017</v>
      </c>
      <c r="W7374" s="4">
        <f t="shared" si="231"/>
        <v>9.9999999999999985E-3</v>
      </c>
    </row>
    <row r="7375" spans="1:23" x14ac:dyDescent="0.3">
      <c r="A7375">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s="3">
        <v>110.11</v>
      </c>
      <c r="S7375" s="5">
        <v>7</v>
      </c>
      <c r="T7375" s="4">
        <v>0</v>
      </c>
      <c r="U7375" s="3">
        <v>31.931899999999999</v>
      </c>
      <c r="V7375" t="str">
        <f t="shared" si="230"/>
        <v>Jan-2017</v>
      </c>
      <c r="W7375" s="4">
        <f t="shared" si="231"/>
        <v>0.28999999999999998</v>
      </c>
    </row>
    <row r="7376" spans="1:23" x14ac:dyDescent="0.3">
      <c r="A7376">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s="5">
        <v>1</v>
      </c>
      <c r="T7376" s="4">
        <v>0</v>
      </c>
      <c r="U7376" s="3">
        <v>3.5505</v>
      </c>
      <c r="V7376" t="str">
        <f t="shared" si="230"/>
        <v>Jan-2017</v>
      </c>
      <c r="W7376" s="4">
        <f t="shared" si="231"/>
        <v>0.45</v>
      </c>
    </row>
    <row r="7377" spans="1:23" x14ac:dyDescent="0.3">
      <c r="A7377">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s="5">
        <v>3</v>
      </c>
      <c r="T7377" s="4">
        <v>0.2</v>
      </c>
      <c r="U7377" s="3">
        <v>11.707800000000001</v>
      </c>
      <c r="V7377" t="str">
        <f t="shared" si="230"/>
        <v>Aug-2017</v>
      </c>
      <c r="W7377" s="4">
        <f t="shared" si="231"/>
        <v>0.32500000000000001</v>
      </c>
    </row>
    <row r="7378" spans="1:23" x14ac:dyDescent="0.3">
      <c r="A7378">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54.335999999999999</v>
      </c>
      <c r="S7378" s="5">
        <v>4</v>
      </c>
      <c r="T7378" s="4">
        <v>0.2</v>
      </c>
      <c r="U7378" s="3">
        <v>5.4336000000000002</v>
      </c>
      <c r="V7378" t="str">
        <f t="shared" si="230"/>
        <v>Nov-2017</v>
      </c>
      <c r="W7378" s="4">
        <f t="shared" si="231"/>
        <v>0.1</v>
      </c>
    </row>
    <row r="7379" spans="1:23" x14ac:dyDescent="0.3">
      <c r="A7379">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s="5">
        <v>6</v>
      </c>
      <c r="T7379" s="4">
        <v>0</v>
      </c>
      <c r="U7379" s="3">
        <v>24.980399999999999</v>
      </c>
      <c r="V7379" t="str">
        <f t="shared" si="230"/>
        <v>Sep-2014</v>
      </c>
      <c r="W7379" s="4">
        <f t="shared" si="231"/>
        <v>0.27</v>
      </c>
    </row>
    <row r="7380" spans="1:23" x14ac:dyDescent="0.3">
      <c r="A7380">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s="3">
        <v>10.272</v>
      </c>
      <c r="S7380" s="5">
        <v>3</v>
      </c>
      <c r="T7380" s="4">
        <v>0.2</v>
      </c>
      <c r="U7380" s="3">
        <v>1.1556</v>
      </c>
      <c r="V7380" t="str">
        <f t="shared" si="230"/>
        <v>May-2015</v>
      </c>
      <c r="W7380" s="4">
        <f t="shared" si="231"/>
        <v>0.11249999999999999</v>
      </c>
    </row>
    <row r="7381" spans="1:23" x14ac:dyDescent="0.3">
      <c r="A7381">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s="5">
        <v>3</v>
      </c>
      <c r="T7381" s="4">
        <v>0</v>
      </c>
      <c r="U7381" s="3">
        <v>0.40739999999999998</v>
      </c>
      <c r="V7381" t="str">
        <f t="shared" si="230"/>
        <v>Sep-2016</v>
      </c>
      <c r="W7381" s="4">
        <f t="shared" si="231"/>
        <v>9.9999999999999985E-3</v>
      </c>
    </row>
    <row r="7382" spans="1:23" x14ac:dyDescent="0.3">
      <c r="A7382">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s="3">
        <v>14.4</v>
      </c>
      <c r="S7382" s="5">
        <v>5</v>
      </c>
      <c r="T7382" s="4">
        <v>0</v>
      </c>
      <c r="U7382" s="3">
        <v>7.056</v>
      </c>
      <c r="V7382" t="str">
        <f t="shared" si="230"/>
        <v>Sep-2016</v>
      </c>
      <c r="W7382" s="4">
        <f t="shared" si="231"/>
        <v>0.49</v>
      </c>
    </row>
    <row r="7383" spans="1:23" x14ac:dyDescent="0.3">
      <c r="A738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s="3">
        <v>149.94999999999999</v>
      </c>
      <c r="S7383" s="5">
        <v>5</v>
      </c>
      <c r="T7383" s="4">
        <v>0</v>
      </c>
      <c r="U7383" s="3">
        <v>41.985999999999997</v>
      </c>
      <c r="V7383" t="str">
        <f t="shared" si="230"/>
        <v>Sep-2016</v>
      </c>
      <c r="W7383" s="4">
        <f t="shared" si="231"/>
        <v>0.28000000000000003</v>
      </c>
    </row>
    <row r="7384" spans="1:23" x14ac:dyDescent="0.3">
      <c r="A7384">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s="3">
        <v>16.899999999999999</v>
      </c>
      <c r="S7384" s="5">
        <v>2</v>
      </c>
      <c r="T7384" s="4">
        <v>0</v>
      </c>
      <c r="U7384" s="3">
        <v>5.07</v>
      </c>
      <c r="V7384" t="str">
        <f t="shared" si="230"/>
        <v>Sep-2016</v>
      </c>
      <c r="W7384" s="4">
        <f t="shared" si="231"/>
        <v>0.30000000000000004</v>
      </c>
    </row>
    <row r="7385" spans="1:23" x14ac:dyDescent="0.3">
      <c r="A7385">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s="5">
        <v>3</v>
      </c>
      <c r="T7385" s="4">
        <v>0</v>
      </c>
      <c r="U7385" s="3">
        <v>8.4527999999999999</v>
      </c>
      <c r="V7385" t="str">
        <f t="shared" si="230"/>
        <v>Sep-2016</v>
      </c>
      <c r="W7385" s="4">
        <f t="shared" si="231"/>
        <v>0.48</v>
      </c>
    </row>
    <row r="7386" spans="1:23" x14ac:dyDescent="0.3">
      <c r="A7386">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s="5">
        <v>2</v>
      </c>
      <c r="T7386" s="4">
        <v>0</v>
      </c>
      <c r="U7386" s="3">
        <v>136.08000000000001</v>
      </c>
      <c r="V7386" t="str">
        <f t="shared" si="230"/>
        <v>Sep-2016</v>
      </c>
      <c r="W7386" s="4">
        <f t="shared" si="231"/>
        <v>0.36000000000000004</v>
      </c>
    </row>
    <row r="7387" spans="1:23" x14ac:dyDescent="0.3">
      <c r="A7387">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s="5">
        <v>3</v>
      </c>
      <c r="T7387" s="4">
        <v>0</v>
      </c>
      <c r="U7387" s="3">
        <v>8.6435999999999993</v>
      </c>
      <c r="V7387" t="str">
        <f t="shared" si="230"/>
        <v>Sep-2016</v>
      </c>
      <c r="W7387" s="4">
        <f t="shared" si="231"/>
        <v>0.48999999999999994</v>
      </c>
    </row>
    <row r="7388" spans="1:23" x14ac:dyDescent="0.3">
      <c r="A7388">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s="5">
        <v>6</v>
      </c>
      <c r="T7388" s="4">
        <v>0</v>
      </c>
      <c r="U7388" s="3">
        <v>100.7316</v>
      </c>
      <c r="V7388" t="str">
        <f t="shared" si="230"/>
        <v>Sep-2016</v>
      </c>
      <c r="W7388" s="4">
        <f t="shared" si="231"/>
        <v>0.27</v>
      </c>
    </row>
    <row r="7389" spans="1:23" x14ac:dyDescent="0.3">
      <c r="A7389">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1336.44</v>
      </c>
      <c r="S7389" s="5">
        <v>14</v>
      </c>
      <c r="T7389" s="4">
        <v>0</v>
      </c>
      <c r="U7389" s="3">
        <v>387.56760000000003</v>
      </c>
      <c r="V7389" t="str">
        <f t="shared" si="230"/>
        <v>Sep-2016</v>
      </c>
      <c r="W7389" s="4">
        <f t="shared" si="231"/>
        <v>0.29000000000000004</v>
      </c>
    </row>
    <row r="7390" spans="1:23" x14ac:dyDescent="0.3">
      <c r="A7390">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s="5">
        <v>3</v>
      </c>
      <c r="T7390" s="4">
        <v>0</v>
      </c>
      <c r="U7390" s="3">
        <v>0.29970000000000002</v>
      </c>
      <c r="V7390" t="str">
        <f t="shared" si="230"/>
        <v>Sep-2016</v>
      </c>
      <c r="W7390" s="4">
        <f t="shared" si="231"/>
        <v>1.0000000000000002E-2</v>
      </c>
    </row>
    <row r="7391" spans="1:23" x14ac:dyDescent="0.3">
      <c r="A7391">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s="3">
        <v>390.36799999999999</v>
      </c>
      <c r="S7391" s="5">
        <v>2</v>
      </c>
      <c r="T7391" s="4">
        <v>0.2</v>
      </c>
      <c r="U7391" s="3">
        <v>48.795999999999999</v>
      </c>
      <c r="V7391" t="str">
        <f t="shared" si="230"/>
        <v>Dec-2017</v>
      </c>
      <c r="W7391" s="4">
        <f t="shared" si="231"/>
        <v>0.125</v>
      </c>
    </row>
    <row r="7392" spans="1:23" x14ac:dyDescent="0.3">
      <c r="A7392">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s="3">
        <v>101.52</v>
      </c>
      <c r="S7392" s="5">
        <v>5</v>
      </c>
      <c r="T7392" s="4">
        <v>0.2</v>
      </c>
      <c r="U7392" s="3">
        <v>19.035</v>
      </c>
      <c r="V7392" t="str">
        <f t="shared" si="230"/>
        <v>Dec-2017</v>
      </c>
      <c r="W7392" s="4">
        <f t="shared" si="231"/>
        <v>0.1875</v>
      </c>
    </row>
    <row r="7393" spans="1:23" x14ac:dyDescent="0.3">
      <c r="A739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s="5">
        <v>3</v>
      </c>
      <c r="T7393" s="4">
        <v>0.2</v>
      </c>
      <c r="U7393" s="3">
        <v>23.234999999999999</v>
      </c>
      <c r="V7393" t="str">
        <f t="shared" si="230"/>
        <v>Dec-2017</v>
      </c>
      <c r="W7393" s="4">
        <f t="shared" si="231"/>
        <v>0.3125</v>
      </c>
    </row>
    <row r="7394" spans="1:23" x14ac:dyDescent="0.3">
      <c r="A7394">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s="3">
        <v>15.7</v>
      </c>
      <c r="S7394" s="5">
        <v>5</v>
      </c>
      <c r="T7394" s="4">
        <v>0</v>
      </c>
      <c r="U7394" s="3">
        <v>7.0650000000000004</v>
      </c>
      <c r="V7394" t="str">
        <f t="shared" si="230"/>
        <v>May-2017</v>
      </c>
      <c r="W7394" s="4">
        <f t="shared" si="231"/>
        <v>0.45000000000000007</v>
      </c>
    </row>
    <row r="7395" spans="1:23" x14ac:dyDescent="0.3">
      <c r="A7395">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s="3">
        <v>59.52</v>
      </c>
      <c r="S7395" s="5">
        <v>3</v>
      </c>
      <c r="T7395" s="4">
        <v>0</v>
      </c>
      <c r="U7395" s="3">
        <v>15.475199999999999</v>
      </c>
      <c r="V7395" t="str">
        <f t="shared" si="230"/>
        <v>May-2017</v>
      </c>
      <c r="W7395" s="4">
        <f t="shared" si="231"/>
        <v>0.25999999999999995</v>
      </c>
    </row>
    <row r="7396" spans="1:23" x14ac:dyDescent="0.3">
      <c r="A7396">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s="3">
        <v>34.4</v>
      </c>
      <c r="S7396" s="5">
        <v>5</v>
      </c>
      <c r="T7396" s="4">
        <v>0</v>
      </c>
      <c r="U7396" s="3">
        <v>15.824</v>
      </c>
      <c r="V7396" t="str">
        <f t="shared" si="230"/>
        <v>May-2017</v>
      </c>
      <c r="W7396" s="4">
        <f t="shared" si="231"/>
        <v>0.46</v>
      </c>
    </row>
    <row r="7397" spans="1:23" x14ac:dyDescent="0.3">
      <c r="A7397">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s="3">
        <v>313.17599999999999</v>
      </c>
      <c r="S7397" s="5">
        <v>2</v>
      </c>
      <c r="T7397" s="4">
        <v>0.4</v>
      </c>
      <c r="U7397" s="3">
        <v>-120.0508</v>
      </c>
      <c r="V7397" t="str">
        <f t="shared" si="230"/>
        <v>Dec-2016</v>
      </c>
      <c r="W7397" s="4">
        <f t="shared" si="231"/>
        <v>-0.38333333333333336</v>
      </c>
    </row>
    <row r="7398" spans="1:23" x14ac:dyDescent="0.3">
      <c r="A7398">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s="3">
        <v>866.64599999999996</v>
      </c>
      <c r="S7398" s="5">
        <v>3</v>
      </c>
      <c r="T7398" s="4">
        <v>0.1</v>
      </c>
      <c r="U7398" s="3">
        <v>173.32919999999999</v>
      </c>
      <c r="V7398" t="str">
        <f t="shared" si="230"/>
        <v>Dec-2016</v>
      </c>
      <c r="W7398" s="4">
        <f t="shared" si="231"/>
        <v>0.19999999999999998</v>
      </c>
    </row>
    <row r="7399" spans="1:23" x14ac:dyDescent="0.3">
      <c r="A7399">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s="3">
        <v>795.40800000000002</v>
      </c>
      <c r="S7399" s="5">
        <v>6</v>
      </c>
      <c r="T7399" s="4">
        <v>0.2</v>
      </c>
      <c r="U7399" s="3">
        <v>59.6556</v>
      </c>
      <c r="V7399" t="str">
        <f t="shared" si="230"/>
        <v>Sep-2014</v>
      </c>
      <c r="W7399" s="4">
        <f t="shared" si="231"/>
        <v>7.4999999999999997E-2</v>
      </c>
    </row>
    <row r="7400" spans="1:23" x14ac:dyDescent="0.3">
      <c r="A7400">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s="5">
        <v>9</v>
      </c>
      <c r="T7400" s="4">
        <v>0.2</v>
      </c>
      <c r="U7400" s="3">
        <v>12.9978</v>
      </c>
      <c r="V7400" t="str">
        <f t="shared" si="230"/>
        <v>Jul-2014</v>
      </c>
      <c r="W7400" s="4">
        <f t="shared" si="231"/>
        <v>0.36249999999999999</v>
      </c>
    </row>
    <row r="7401" spans="1:23" x14ac:dyDescent="0.3">
      <c r="A7401">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v>
      </c>
      <c r="S7401" s="5">
        <v>4</v>
      </c>
      <c r="T7401" s="4">
        <v>0.2</v>
      </c>
      <c r="U7401" s="3">
        <v>3.278</v>
      </c>
      <c r="V7401" t="str">
        <f t="shared" si="230"/>
        <v>Jul-2014</v>
      </c>
      <c r="W7401" s="4">
        <f t="shared" si="231"/>
        <v>0.13750000000000001</v>
      </c>
    </row>
    <row r="7402" spans="1:23" x14ac:dyDescent="0.3">
      <c r="A7402">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s="5">
        <v>1</v>
      </c>
      <c r="T7402" s="4">
        <v>0</v>
      </c>
      <c r="U7402" s="3">
        <v>14.664199999999999</v>
      </c>
      <c r="V7402" t="str">
        <f t="shared" si="230"/>
        <v>Sep-2016</v>
      </c>
      <c r="W7402" s="4">
        <f t="shared" si="231"/>
        <v>0.33999999999999997</v>
      </c>
    </row>
    <row r="7403" spans="1:23" x14ac:dyDescent="0.3">
      <c r="A740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s="5">
        <v>7</v>
      </c>
      <c r="T7403" s="4">
        <v>0</v>
      </c>
      <c r="U7403" s="3">
        <v>14.200200000000001</v>
      </c>
      <c r="V7403" t="str">
        <f t="shared" si="230"/>
        <v>Sep-2016</v>
      </c>
      <c r="W7403" s="4">
        <f t="shared" si="231"/>
        <v>0.46</v>
      </c>
    </row>
    <row r="7404" spans="1:23" x14ac:dyDescent="0.3">
      <c r="A7404">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s="5">
        <v>4</v>
      </c>
      <c r="T7404" s="4">
        <v>0</v>
      </c>
      <c r="U7404" s="3">
        <v>21.036000000000001</v>
      </c>
      <c r="V7404" t="str">
        <f t="shared" si="230"/>
        <v>Aug-2017</v>
      </c>
      <c r="W7404" s="4">
        <f t="shared" si="231"/>
        <v>0.3</v>
      </c>
    </row>
    <row r="7405" spans="1:23" x14ac:dyDescent="0.3">
      <c r="A7405">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s="3">
        <v>509.95749999999998</v>
      </c>
      <c r="S7405" s="5">
        <v>5</v>
      </c>
      <c r="T7405" s="4">
        <v>0.15</v>
      </c>
      <c r="U7405" s="3">
        <v>41.996499999999997</v>
      </c>
      <c r="V7405" t="str">
        <f t="shared" si="230"/>
        <v>May-2015</v>
      </c>
      <c r="W7405" s="4">
        <f t="shared" si="231"/>
        <v>8.2352941176470587E-2</v>
      </c>
    </row>
    <row r="7406" spans="1:23" x14ac:dyDescent="0.3">
      <c r="A7406">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s="3">
        <v>122.91</v>
      </c>
      <c r="S7406" s="5">
        <v>3</v>
      </c>
      <c r="T7406" s="4">
        <v>0</v>
      </c>
      <c r="U7406" s="3">
        <v>34.4148</v>
      </c>
      <c r="V7406" t="str">
        <f t="shared" si="230"/>
        <v>May-2015</v>
      </c>
      <c r="W7406" s="4">
        <f t="shared" si="231"/>
        <v>0.28000000000000003</v>
      </c>
    </row>
    <row r="7407" spans="1:23" x14ac:dyDescent="0.3">
      <c r="A7407">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s="3">
        <v>97.567999999999998</v>
      </c>
      <c r="S7407" s="5">
        <v>2</v>
      </c>
      <c r="T7407" s="4">
        <v>0.2</v>
      </c>
      <c r="U7407" s="3">
        <v>-6.0979999999999999</v>
      </c>
      <c r="V7407" t="str">
        <f t="shared" si="230"/>
        <v>May-2015</v>
      </c>
      <c r="W7407" s="4">
        <f t="shared" si="231"/>
        <v>-6.25E-2</v>
      </c>
    </row>
    <row r="7408" spans="1:23" x14ac:dyDescent="0.3">
      <c r="A7408">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s="3">
        <v>722.35199999999998</v>
      </c>
      <c r="S7408" s="5">
        <v>3</v>
      </c>
      <c r="T7408" s="4">
        <v>0.2</v>
      </c>
      <c r="U7408" s="3">
        <v>81.264600000000002</v>
      </c>
      <c r="V7408" t="str">
        <f t="shared" si="230"/>
        <v>May-2015</v>
      </c>
      <c r="W7408" s="4">
        <f t="shared" si="231"/>
        <v>0.1125</v>
      </c>
    </row>
    <row r="7409" spans="1:23" x14ac:dyDescent="0.3">
      <c r="A7409">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s="5">
        <v>5</v>
      </c>
      <c r="T7409" s="4">
        <v>0.2</v>
      </c>
      <c r="U7409" s="3">
        <v>4.1760000000000002</v>
      </c>
      <c r="V7409" t="str">
        <f t="shared" si="230"/>
        <v>Jan-2017</v>
      </c>
      <c r="W7409" s="4">
        <f t="shared" si="231"/>
        <v>0.36250000000000004</v>
      </c>
    </row>
    <row r="7410" spans="1:23" x14ac:dyDescent="0.3">
      <c r="A7410">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s="3">
        <v>167.84</v>
      </c>
      <c r="S7410" s="5">
        <v>8</v>
      </c>
      <c r="T7410" s="4">
        <v>0</v>
      </c>
      <c r="U7410" s="3">
        <v>11.748799999999999</v>
      </c>
      <c r="V7410" t="str">
        <f t="shared" si="230"/>
        <v>Jun-2016</v>
      </c>
      <c r="W7410" s="4">
        <f t="shared" si="231"/>
        <v>6.9999999999999993E-2</v>
      </c>
    </row>
    <row r="7411" spans="1:23" x14ac:dyDescent="0.3">
      <c r="A7411">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s="3">
        <v>172.11</v>
      </c>
      <c r="S7411" s="5">
        <v>1</v>
      </c>
      <c r="T7411" s="4">
        <v>0.4</v>
      </c>
      <c r="U7411" s="3">
        <v>-94.660499999999999</v>
      </c>
      <c r="V7411" t="str">
        <f t="shared" si="230"/>
        <v>Apr-2014</v>
      </c>
      <c r="W7411" s="4">
        <f t="shared" si="231"/>
        <v>-0.54999999999999993</v>
      </c>
    </row>
    <row r="7412" spans="1:23" x14ac:dyDescent="0.3">
      <c r="A7412">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s="5">
        <v>2</v>
      </c>
      <c r="T7412" s="4">
        <v>0</v>
      </c>
      <c r="U7412" s="3">
        <v>7.9984000000000002</v>
      </c>
      <c r="V7412" t="str">
        <f t="shared" si="230"/>
        <v>Jul-2014</v>
      </c>
      <c r="W7412" s="4">
        <f t="shared" si="231"/>
        <v>0.08</v>
      </c>
    </row>
    <row r="7413" spans="1:23" x14ac:dyDescent="0.3">
      <c r="A741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s="3">
        <v>156.792</v>
      </c>
      <c r="S7413" s="5">
        <v>1</v>
      </c>
      <c r="T7413" s="4">
        <v>0.2</v>
      </c>
      <c r="U7413" s="3">
        <v>17.639099999999999</v>
      </c>
      <c r="V7413" t="str">
        <f t="shared" si="230"/>
        <v>Jun-2017</v>
      </c>
      <c r="W7413" s="4">
        <f t="shared" si="231"/>
        <v>0.11249999999999999</v>
      </c>
    </row>
    <row r="7414" spans="1:23" x14ac:dyDescent="0.3">
      <c r="A7414">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v>
      </c>
      <c r="S7414" s="5">
        <v>2</v>
      </c>
      <c r="T7414" s="4">
        <v>0.2</v>
      </c>
      <c r="U7414" s="3">
        <v>-3.0939999999999999</v>
      </c>
      <c r="V7414" t="str">
        <f t="shared" si="230"/>
        <v>Jun-2017</v>
      </c>
      <c r="W7414" s="4">
        <f t="shared" si="231"/>
        <v>-8.7499999999999994E-2</v>
      </c>
    </row>
    <row r="7415" spans="1:23" x14ac:dyDescent="0.3">
      <c r="A7415">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s="3">
        <v>13.592000000000001</v>
      </c>
      <c r="S7415" s="5">
        <v>1</v>
      </c>
      <c r="T7415" s="4">
        <v>0.2</v>
      </c>
      <c r="U7415" s="3">
        <v>-0.33979999999999999</v>
      </c>
      <c r="V7415" t="str">
        <f t="shared" si="230"/>
        <v>Jun-2017</v>
      </c>
      <c r="W7415" s="4">
        <f t="shared" si="231"/>
        <v>-2.4999999999999998E-2</v>
      </c>
    </row>
    <row r="7416" spans="1:23" x14ac:dyDescent="0.3">
      <c r="A7416">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386.68</v>
      </c>
      <c r="S7416" s="5">
        <v>2</v>
      </c>
      <c r="T7416" s="4">
        <v>0.3</v>
      </c>
      <c r="U7416" s="3">
        <v>-5.524</v>
      </c>
      <c r="V7416" t="str">
        <f t="shared" si="230"/>
        <v>Mar-2016</v>
      </c>
      <c r="W7416" s="4">
        <f t="shared" si="231"/>
        <v>-1.4285714285714285E-2</v>
      </c>
    </row>
    <row r="7417" spans="1:23" x14ac:dyDescent="0.3">
      <c r="A7417">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s="3">
        <v>379.96</v>
      </c>
      <c r="S7417" s="5">
        <v>5</v>
      </c>
      <c r="T7417" s="4">
        <v>0.2</v>
      </c>
      <c r="U7417" s="3">
        <v>47.494999999999997</v>
      </c>
      <c r="V7417" t="str">
        <f t="shared" si="230"/>
        <v>Mar-2016</v>
      </c>
      <c r="W7417" s="4">
        <f t="shared" si="231"/>
        <v>0.125</v>
      </c>
    </row>
    <row r="7418" spans="1:23" x14ac:dyDescent="0.3">
      <c r="A7418">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s="5">
        <v>3</v>
      </c>
      <c r="T7418" s="4">
        <v>0.4</v>
      </c>
      <c r="U7418" s="3">
        <v>-116.98050000000001</v>
      </c>
      <c r="V7418" t="str">
        <f t="shared" si="230"/>
        <v>Mar-2016</v>
      </c>
      <c r="W7418" s="4">
        <f t="shared" si="231"/>
        <v>-0.2166666666666667</v>
      </c>
    </row>
    <row r="7419" spans="1:23" x14ac:dyDescent="0.3">
      <c r="A7419">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s="3">
        <v>41.24</v>
      </c>
      <c r="S7419" s="5">
        <v>5</v>
      </c>
      <c r="T7419" s="4">
        <v>0.2</v>
      </c>
      <c r="U7419" s="3">
        <v>13.9185</v>
      </c>
      <c r="V7419" t="str">
        <f t="shared" si="230"/>
        <v>Mar-2016</v>
      </c>
      <c r="W7419" s="4">
        <f t="shared" si="231"/>
        <v>0.33749999999999997</v>
      </c>
    </row>
    <row r="7420" spans="1:23" x14ac:dyDescent="0.3">
      <c r="A7420">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s="3">
        <v>51.896999999999998</v>
      </c>
      <c r="S7420" s="5">
        <v>1</v>
      </c>
      <c r="T7420" s="4">
        <v>0.7</v>
      </c>
      <c r="U7420" s="3">
        <v>-41.517600000000002</v>
      </c>
      <c r="V7420" t="str">
        <f t="shared" si="230"/>
        <v>Mar-2016</v>
      </c>
      <c r="W7420" s="4">
        <f t="shared" si="231"/>
        <v>-0.8</v>
      </c>
    </row>
    <row r="7421" spans="1:23" x14ac:dyDescent="0.3">
      <c r="A7421">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s="5">
        <v>5</v>
      </c>
      <c r="T7421" s="4">
        <v>0.2</v>
      </c>
      <c r="U7421" s="3">
        <v>-138.13999999999999</v>
      </c>
      <c r="V7421" t="str">
        <f t="shared" si="230"/>
        <v>Mar-2016</v>
      </c>
      <c r="W7421" s="4">
        <f t="shared" si="231"/>
        <v>-0.25</v>
      </c>
    </row>
    <row r="7422" spans="1:23" x14ac:dyDescent="0.3">
      <c r="A7422">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v>
      </c>
      <c r="S7422" s="5">
        <v>5</v>
      </c>
      <c r="T7422" s="4">
        <v>0.7</v>
      </c>
      <c r="U7422" s="3">
        <v>-15.44</v>
      </c>
      <c r="V7422" t="str">
        <f t="shared" si="230"/>
        <v>Mar-2016</v>
      </c>
      <c r="W7422" s="4">
        <f t="shared" si="231"/>
        <v>-0.66666666666666663</v>
      </c>
    </row>
    <row r="7423" spans="1:23" x14ac:dyDescent="0.3">
      <c r="A742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s="3">
        <v>126.08</v>
      </c>
      <c r="S7423" s="5">
        <v>2</v>
      </c>
      <c r="T7423" s="4">
        <v>0.2</v>
      </c>
      <c r="U7423" s="3">
        <v>-28.367999999999999</v>
      </c>
      <c r="V7423" t="str">
        <f t="shared" si="230"/>
        <v>Mar-2016</v>
      </c>
      <c r="W7423" s="4">
        <f t="shared" si="231"/>
        <v>-0.22499999999999998</v>
      </c>
    </row>
    <row r="7424" spans="1:23" x14ac:dyDescent="0.3">
      <c r="A7424">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s="3">
        <v>449.1</v>
      </c>
      <c r="S7424" s="5">
        <v>3</v>
      </c>
      <c r="T7424" s="4">
        <v>0.7</v>
      </c>
      <c r="U7424" s="3">
        <v>-643.71</v>
      </c>
      <c r="V7424" t="str">
        <f t="shared" si="230"/>
        <v>Mar-2016</v>
      </c>
      <c r="W7424" s="4">
        <f t="shared" si="231"/>
        <v>-1.4333333333333333</v>
      </c>
    </row>
    <row r="7425" spans="1:23" x14ac:dyDescent="0.3">
      <c r="A7425">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s="3">
        <v>195.10400000000001</v>
      </c>
      <c r="S7425" s="5">
        <v>4</v>
      </c>
      <c r="T7425" s="4">
        <v>0.2</v>
      </c>
      <c r="U7425" s="3">
        <v>21.949200000000001</v>
      </c>
      <c r="V7425" t="str">
        <f t="shared" si="230"/>
        <v>Apr-2017</v>
      </c>
      <c r="W7425" s="4">
        <f t="shared" si="231"/>
        <v>0.1125</v>
      </c>
    </row>
    <row r="7426" spans="1:23" x14ac:dyDescent="0.3">
      <c r="A7426">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s="5">
        <v>3</v>
      </c>
      <c r="T7426" s="4">
        <v>0.2</v>
      </c>
      <c r="U7426" s="3">
        <v>6.4176000000000002</v>
      </c>
      <c r="V7426" t="str">
        <f t="shared" si="230"/>
        <v>Apr-2017</v>
      </c>
      <c r="W7426" s="4">
        <f t="shared" si="231"/>
        <v>0.17500000000000002</v>
      </c>
    </row>
    <row r="7427" spans="1:23" x14ac:dyDescent="0.3">
      <c r="A7427">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s="5">
        <v>2</v>
      </c>
      <c r="T7427" s="4">
        <v>0.3</v>
      </c>
      <c r="U7427" s="3">
        <v>-6.0890000000000004</v>
      </c>
      <c r="V7427" t="str">
        <f t="shared" ref="V7427:V7490" si="232">TEXT(D7427,"mmm-yyyy")</f>
        <v>Jun-2016</v>
      </c>
      <c r="W7427" s="4">
        <f t="shared" ref="W7427:W7490" si="233">IF(R7427=0,0,U7427/R7427)</f>
        <v>-7.1428571428571438E-2</v>
      </c>
    </row>
    <row r="7428" spans="1:23" x14ac:dyDescent="0.3">
      <c r="A7428">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s="3">
        <v>32.712000000000003</v>
      </c>
      <c r="S7428" s="5">
        <v>2</v>
      </c>
      <c r="T7428" s="4">
        <v>0.6</v>
      </c>
      <c r="U7428" s="3">
        <v>-26.169599999999999</v>
      </c>
      <c r="V7428" t="str">
        <f t="shared" si="232"/>
        <v>Jun-2016</v>
      </c>
      <c r="W7428" s="4">
        <f t="shared" si="233"/>
        <v>-0.79999999999999993</v>
      </c>
    </row>
    <row r="7429" spans="1:23" x14ac:dyDescent="0.3">
      <c r="A7429">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s="3">
        <v>11.43</v>
      </c>
      <c r="S7429" s="5">
        <v>3</v>
      </c>
      <c r="T7429" s="4">
        <v>0</v>
      </c>
      <c r="U7429" s="3">
        <v>5.3720999999999997</v>
      </c>
      <c r="V7429" t="str">
        <f t="shared" si="232"/>
        <v>Mar-2014</v>
      </c>
      <c r="W7429" s="4">
        <f t="shared" si="233"/>
        <v>0.47</v>
      </c>
    </row>
    <row r="7430" spans="1:23" x14ac:dyDescent="0.3">
      <c r="A7430">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s="3">
        <v>30.44</v>
      </c>
      <c r="S7430" s="5">
        <v>2</v>
      </c>
      <c r="T7430" s="4">
        <v>0</v>
      </c>
      <c r="U7430" s="3">
        <v>14.9156</v>
      </c>
      <c r="V7430" t="str">
        <f t="shared" si="232"/>
        <v>Mar-2014</v>
      </c>
      <c r="W7430" s="4">
        <f t="shared" si="233"/>
        <v>0.49</v>
      </c>
    </row>
    <row r="7431" spans="1:23" x14ac:dyDescent="0.3">
      <c r="A7431">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s="3">
        <v>12.96</v>
      </c>
      <c r="S7431" s="5">
        <v>2</v>
      </c>
      <c r="T7431" s="4">
        <v>0</v>
      </c>
      <c r="U7431" s="3">
        <v>6.3503999999999996</v>
      </c>
      <c r="V7431" t="str">
        <f t="shared" si="232"/>
        <v>Mar-2014</v>
      </c>
      <c r="W7431" s="4">
        <f t="shared" si="233"/>
        <v>0.48999999999999994</v>
      </c>
    </row>
    <row r="7432" spans="1:23" x14ac:dyDescent="0.3">
      <c r="A7432">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s="3">
        <v>16</v>
      </c>
      <c r="S7432" s="5">
        <v>4</v>
      </c>
      <c r="T7432" s="4">
        <v>0</v>
      </c>
      <c r="U7432" s="3">
        <v>7.68</v>
      </c>
      <c r="V7432" t="str">
        <f t="shared" si="232"/>
        <v>Mar-2014</v>
      </c>
      <c r="W7432" s="4">
        <f t="shared" si="233"/>
        <v>0.48</v>
      </c>
    </row>
    <row r="7433" spans="1:23" x14ac:dyDescent="0.3">
      <c r="A743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s="3">
        <v>32.67</v>
      </c>
      <c r="S7433" s="5">
        <v>3</v>
      </c>
      <c r="T7433" s="4">
        <v>0</v>
      </c>
      <c r="U7433" s="3">
        <v>8.4941999999999993</v>
      </c>
      <c r="V7433" t="str">
        <f t="shared" si="232"/>
        <v>Mar-2014</v>
      </c>
      <c r="W7433" s="4">
        <f t="shared" si="233"/>
        <v>0.25999999999999995</v>
      </c>
    </row>
    <row r="7434" spans="1:23" x14ac:dyDescent="0.3">
      <c r="A7434">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s="3">
        <v>4.4640000000000004</v>
      </c>
      <c r="S7434" s="5">
        <v>3</v>
      </c>
      <c r="T7434" s="4">
        <v>0.2</v>
      </c>
      <c r="U7434" s="3">
        <v>-0.9486</v>
      </c>
      <c r="V7434" t="str">
        <f t="shared" si="232"/>
        <v>Aug-2014</v>
      </c>
      <c r="W7434" s="4">
        <f t="shared" si="233"/>
        <v>-0.21249999999999997</v>
      </c>
    </row>
    <row r="7435" spans="1:23" x14ac:dyDescent="0.3">
      <c r="A7435">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s="3">
        <v>9.3450000000000006</v>
      </c>
      <c r="S7435" s="5">
        <v>5</v>
      </c>
      <c r="T7435" s="4">
        <v>0.7</v>
      </c>
      <c r="U7435" s="3">
        <v>-6.5415000000000001</v>
      </c>
      <c r="V7435" t="str">
        <f t="shared" si="232"/>
        <v>Aug-2014</v>
      </c>
      <c r="W7435" s="4">
        <f t="shared" si="233"/>
        <v>-0.7</v>
      </c>
    </row>
    <row r="7436" spans="1:23" x14ac:dyDescent="0.3">
      <c r="A7436">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s="3">
        <v>9.1440000000000001</v>
      </c>
      <c r="S7436" s="5">
        <v>3</v>
      </c>
      <c r="T7436" s="4">
        <v>0.2</v>
      </c>
      <c r="U7436" s="3">
        <v>3.0861000000000001</v>
      </c>
      <c r="V7436" t="str">
        <f t="shared" si="232"/>
        <v>Jul-2015</v>
      </c>
      <c r="W7436" s="4">
        <f t="shared" si="233"/>
        <v>0.33750000000000002</v>
      </c>
    </row>
    <row r="7437" spans="1:23" x14ac:dyDescent="0.3">
      <c r="A7437">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s="3">
        <v>23.135999999999999</v>
      </c>
      <c r="S7437" s="5">
        <v>6</v>
      </c>
      <c r="T7437" s="4">
        <v>0.2</v>
      </c>
      <c r="U7437" s="3">
        <v>8.3867999999999991</v>
      </c>
      <c r="V7437" t="str">
        <f t="shared" si="232"/>
        <v>Jul-2015</v>
      </c>
      <c r="W7437" s="4">
        <f t="shared" si="233"/>
        <v>0.36249999999999999</v>
      </c>
    </row>
    <row r="7438" spans="1:23" x14ac:dyDescent="0.3">
      <c r="A7438">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s="3">
        <v>99.2</v>
      </c>
      <c r="S7438" s="5">
        <v>5</v>
      </c>
      <c r="T7438" s="4">
        <v>0</v>
      </c>
      <c r="U7438" s="3">
        <v>25.792000000000002</v>
      </c>
      <c r="V7438" t="str">
        <f t="shared" si="232"/>
        <v>Jul-2015</v>
      </c>
      <c r="W7438" s="4">
        <f t="shared" si="233"/>
        <v>0.26</v>
      </c>
    </row>
    <row r="7439" spans="1:23" x14ac:dyDescent="0.3">
      <c r="A7439">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s="5">
        <v>5</v>
      </c>
      <c r="T7439" s="4">
        <v>0.2</v>
      </c>
      <c r="U7439" s="3">
        <v>7.2089999999999996</v>
      </c>
      <c r="V7439" t="str">
        <f t="shared" si="232"/>
        <v>Feb-2014</v>
      </c>
      <c r="W7439" s="4">
        <f t="shared" si="233"/>
        <v>0.33749999999999997</v>
      </c>
    </row>
    <row r="7440" spans="1:23" x14ac:dyDescent="0.3">
      <c r="A7440">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s="3">
        <v>46.9</v>
      </c>
      <c r="S7440" s="5">
        <v>5</v>
      </c>
      <c r="T7440" s="4">
        <v>0</v>
      </c>
      <c r="U7440" s="3">
        <v>13.132</v>
      </c>
      <c r="V7440" t="str">
        <f t="shared" si="232"/>
        <v>Mar-2015</v>
      </c>
      <c r="W7440" s="4">
        <f t="shared" si="233"/>
        <v>0.28000000000000003</v>
      </c>
    </row>
    <row r="7441" spans="1:23" x14ac:dyDescent="0.3">
      <c r="A7441">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s="5">
        <v>5</v>
      </c>
      <c r="T7441" s="4">
        <v>0.2</v>
      </c>
      <c r="U7441" s="3">
        <v>6.5519999999999996</v>
      </c>
      <c r="V7441" t="str">
        <f t="shared" si="232"/>
        <v>Sep-2017</v>
      </c>
      <c r="W7441" s="4">
        <f t="shared" si="233"/>
        <v>0.35</v>
      </c>
    </row>
    <row r="7442" spans="1:23" x14ac:dyDescent="0.3">
      <c r="A7442">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236.52799999999999</v>
      </c>
      <c r="S7442" s="5">
        <v>2</v>
      </c>
      <c r="T7442" s="4">
        <v>0.2</v>
      </c>
      <c r="U7442" s="3">
        <v>-2.9565999999999999</v>
      </c>
      <c r="V7442" t="str">
        <f t="shared" si="232"/>
        <v>Sep-2017</v>
      </c>
      <c r="W7442" s="4">
        <f t="shared" si="233"/>
        <v>-1.2500000000000001E-2</v>
      </c>
    </row>
    <row r="7443" spans="1:23" x14ac:dyDescent="0.3">
      <c r="A744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s="5">
        <v>3</v>
      </c>
      <c r="T7443" s="4">
        <v>0</v>
      </c>
      <c r="U7443" s="3">
        <v>8.6940000000000008</v>
      </c>
      <c r="V7443" t="str">
        <f t="shared" si="232"/>
        <v>Nov-2015</v>
      </c>
      <c r="W7443" s="4">
        <f t="shared" si="233"/>
        <v>0.46000000000000008</v>
      </c>
    </row>
    <row r="7444" spans="1:23" x14ac:dyDescent="0.3">
      <c r="A7444">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s="3">
        <v>10.688000000000001</v>
      </c>
      <c r="S7444" s="5">
        <v>2</v>
      </c>
      <c r="T7444" s="4">
        <v>0.2</v>
      </c>
      <c r="U7444" s="3">
        <v>3.7408000000000001</v>
      </c>
      <c r="V7444" t="str">
        <f t="shared" si="232"/>
        <v>Dec-2014</v>
      </c>
      <c r="W7444" s="4">
        <f t="shared" si="233"/>
        <v>0.35</v>
      </c>
    </row>
    <row r="7445" spans="1:23" x14ac:dyDescent="0.3">
      <c r="A7445">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s="3">
        <v>237.096</v>
      </c>
      <c r="S7445" s="5">
        <v>3</v>
      </c>
      <c r="T7445" s="4">
        <v>0.2</v>
      </c>
      <c r="U7445" s="3">
        <v>20.745899999999999</v>
      </c>
      <c r="V7445" t="str">
        <f t="shared" si="232"/>
        <v>Dec-2014</v>
      </c>
      <c r="W7445" s="4">
        <f t="shared" si="233"/>
        <v>8.7499999999999994E-2</v>
      </c>
    </row>
    <row r="7446" spans="1:23" x14ac:dyDescent="0.3">
      <c r="A7446">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5.1840000000000002</v>
      </c>
      <c r="S7446" s="5">
        <v>1</v>
      </c>
      <c r="T7446" s="4">
        <v>0.2</v>
      </c>
      <c r="U7446" s="3">
        <v>1.8144</v>
      </c>
      <c r="V7446" t="str">
        <f t="shared" si="232"/>
        <v>Feb-2017</v>
      </c>
      <c r="W7446" s="4">
        <f t="shared" si="233"/>
        <v>0.35</v>
      </c>
    </row>
    <row r="7447" spans="1:23" x14ac:dyDescent="0.3">
      <c r="A7447">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s="3">
        <v>65.584000000000003</v>
      </c>
      <c r="S7447" s="5">
        <v>2</v>
      </c>
      <c r="T7447" s="4">
        <v>0.2</v>
      </c>
      <c r="U7447" s="3">
        <v>23.7742</v>
      </c>
      <c r="V7447" t="str">
        <f t="shared" si="232"/>
        <v>Feb-2017</v>
      </c>
      <c r="W7447" s="4">
        <f t="shared" si="233"/>
        <v>0.36249999999999999</v>
      </c>
    </row>
    <row r="7448" spans="1:23" x14ac:dyDescent="0.3">
      <c r="A7448">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s="3">
        <v>22.2</v>
      </c>
      <c r="S7448" s="5">
        <v>1</v>
      </c>
      <c r="T7448" s="4">
        <v>0.6</v>
      </c>
      <c r="U7448" s="3">
        <v>-26.085000000000001</v>
      </c>
      <c r="V7448" t="str">
        <f t="shared" si="232"/>
        <v>Feb-2017</v>
      </c>
      <c r="W7448" s="4">
        <f t="shared" si="233"/>
        <v>-1.175</v>
      </c>
    </row>
    <row r="7449" spans="1:23" x14ac:dyDescent="0.3">
      <c r="A7449">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s="5">
        <v>5</v>
      </c>
      <c r="T7449" s="4">
        <v>0.2</v>
      </c>
      <c r="U7449" s="3">
        <v>146.79</v>
      </c>
      <c r="V7449" t="str">
        <f t="shared" si="232"/>
        <v>Feb-2017</v>
      </c>
      <c r="W7449" s="4">
        <f t="shared" si="233"/>
        <v>0.35</v>
      </c>
    </row>
    <row r="7450" spans="1:23" x14ac:dyDescent="0.3">
      <c r="A7450">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s="3">
        <v>88.92</v>
      </c>
      <c r="S7450" s="5">
        <v>5</v>
      </c>
      <c r="T7450" s="4">
        <v>0.2</v>
      </c>
      <c r="U7450" s="3">
        <v>14.4495</v>
      </c>
      <c r="V7450" t="str">
        <f t="shared" si="232"/>
        <v>Nov-2017</v>
      </c>
      <c r="W7450" s="4">
        <f t="shared" si="233"/>
        <v>0.16250000000000001</v>
      </c>
    </row>
    <row r="7451" spans="1:23" x14ac:dyDescent="0.3">
      <c r="A7451">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s="5">
        <v>3</v>
      </c>
      <c r="T7451" s="4">
        <v>0.2</v>
      </c>
      <c r="U7451" s="3">
        <v>3.2214</v>
      </c>
      <c r="V7451" t="str">
        <f t="shared" si="232"/>
        <v>Sep-2017</v>
      </c>
      <c r="W7451" s="4">
        <f t="shared" si="233"/>
        <v>0.32499999999999996</v>
      </c>
    </row>
    <row r="7452" spans="1:23" x14ac:dyDescent="0.3">
      <c r="A7452">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s="5">
        <v>5</v>
      </c>
      <c r="T7452" s="4">
        <v>0.3</v>
      </c>
      <c r="U7452" s="3">
        <v>-77.332999999999998</v>
      </c>
      <c r="V7452" t="str">
        <f t="shared" si="232"/>
        <v>Sep-2017</v>
      </c>
      <c r="W7452" s="4">
        <f t="shared" si="233"/>
        <v>-0.24285714285714285</v>
      </c>
    </row>
    <row r="7453" spans="1:23" x14ac:dyDescent="0.3">
      <c r="A745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5.8</v>
      </c>
      <c r="S7453" s="5">
        <v>5</v>
      </c>
      <c r="T7453" s="4">
        <v>0.8</v>
      </c>
      <c r="U7453" s="3">
        <v>-10.15</v>
      </c>
      <c r="V7453" t="str">
        <f t="shared" si="232"/>
        <v>Sep-2017</v>
      </c>
      <c r="W7453" s="4">
        <f t="shared" si="233"/>
        <v>-1.7500000000000002</v>
      </c>
    </row>
    <row r="7454" spans="1:23" x14ac:dyDescent="0.3">
      <c r="A7454">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s="3">
        <v>1415.76</v>
      </c>
      <c r="S7454" s="5">
        <v>6</v>
      </c>
      <c r="T7454" s="4">
        <v>0.2</v>
      </c>
      <c r="U7454" s="3">
        <v>88.484999999999999</v>
      </c>
      <c r="V7454" t="str">
        <f t="shared" si="232"/>
        <v>Sep-2017</v>
      </c>
      <c r="W7454" s="4">
        <f t="shared" si="233"/>
        <v>6.25E-2</v>
      </c>
    </row>
    <row r="7455" spans="1:23" x14ac:dyDescent="0.3">
      <c r="A7455">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s="3">
        <v>148.47999999999999</v>
      </c>
      <c r="S7455" s="5">
        <v>2</v>
      </c>
      <c r="T7455" s="4">
        <v>0.2</v>
      </c>
      <c r="U7455" s="3">
        <v>16.704000000000001</v>
      </c>
      <c r="V7455" t="str">
        <f t="shared" si="232"/>
        <v>Jul-2017</v>
      </c>
      <c r="W7455" s="4">
        <f t="shared" si="233"/>
        <v>0.11250000000000002</v>
      </c>
    </row>
    <row r="7456" spans="1:23" x14ac:dyDescent="0.3">
      <c r="A7456">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s="3">
        <v>9.2479999999999993</v>
      </c>
      <c r="S7456" s="5">
        <v>4</v>
      </c>
      <c r="T7456" s="4">
        <v>0.2</v>
      </c>
      <c r="U7456" s="3">
        <v>3.1212</v>
      </c>
      <c r="V7456" t="str">
        <f t="shared" si="232"/>
        <v>Aug-2016</v>
      </c>
      <c r="W7456" s="4">
        <f t="shared" si="233"/>
        <v>0.33750000000000002</v>
      </c>
    </row>
    <row r="7457" spans="1:23" x14ac:dyDescent="0.3">
      <c r="A7457">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s="5">
        <v>2</v>
      </c>
      <c r="T7457" s="4">
        <v>0.2</v>
      </c>
      <c r="U7457" s="3">
        <v>51.831200000000003</v>
      </c>
      <c r="V7457" t="str">
        <f t="shared" si="232"/>
        <v>Aug-2016</v>
      </c>
      <c r="W7457" s="4">
        <f t="shared" si="233"/>
        <v>0.05</v>
      </c>
    </row>
    <row r="7458" spans="1:23" x14ac:dyDescent="0.3">
      <c r="A7458">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s="5">
        <v>2</v>
      </c>
      <c r="T7458" s="4">
        <v>0</v>
      </c>
      <c r="U7458" s="3">
        <v>148.10640000000001</v>
      </c>
      <c r="V7458" t="str">
        <f t="shared" si="232"/>
        <v>Apr-2015</v>
      </c>
      <c r="W7458" s="4">
        <f t="shared" si="233"/>
        <v>0.26</v>
      </c>
    </row>
    <row r="7459" spans="1:23" x14ac:dyDescent="0.3">
      <c r="A7459">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s="5">
        <v>1</v>
      </c>
      <c r="T7459" s="4">
        <v>0</v>
      </c>
      <c r="U7459" s="3">
        <v>4.57</v>
      </c>
      <c r="V7459" t="str">
        <f t="shared" si="232"/>
        <v>Apr-2015</v>
      </c>
      <c r="W7459" s="4">
        <f t="shared" si="233"/>
        <v>0.5</v>
      </c>
    </row>
    <row r="7460" spans="1:23" x14ac:dyDescent="0.3">
      <c r="A7460">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s="3">
        <v>1196.8599999999999</v>
      </c>
      <c r="S7460" s="5">
        <v>7</v>
      </c>
      <c r="T7460" s="4">
        <v>0</v>
      </c>
      <c r="U7460" s="3">
        <v>119.68600000000001</v>
      </c>
      <c r="V7460" t="str">
        <f t="shared" si="232"/>
        <v>Apr-2015</v>
      </c>
      <c r="W7460" s="4">
        <f t="shared" si="233"/>
        <v>0.10000000000000002</v>
      </c>
    </row>
    <row r="7461" spans="1:23" x14ac:dyDescent="0.3">
      <c r="A7461">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s="5">
        <v>9</v>
      </c>
      <c r="T7461" s="4">
        <v>0</v>
      </c>
      <c r="U7461" s="3">
        <v>125.58240000000001</v>
      </c>
      <c r="V7461" t="str">
        <f t="shared" si="232"/>
        <v>Apr-2015</v>
      </c>
      <c r="W7461" s="4">
        <f t="shared" si="233"/>
        <v>0.24000000000000002</v>
      </c>
    </row>
    <row r="7462" spans="1:23" x14ac:dyDescent="0.3">
      <c r="A7462">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s="3">
        <v>639.96799999999996</v>
      </c>
      <c r="S7462" s="5">
        <v>4</v>
      </c>
      <c r="T7462" s="4">
        <v>0.2</v>
      </c>
      <c r="U7462" s="3">
        <v>215.98920000000001</v>
      </c>
      <c r="V7462" t="str">
        <f t="shared" si="232"/>
        <v>Apr-2015</v>
      </c>
      <c r="W7462" s="4">
        <f t="shared" si="233"/>
        <v>0.33750000000000002</v>
      </c>
    </row>
    <row r="7463" spans="1:23" x14ac:dyDescent="0.3">
      <c r="A746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s="5">
        <v>2</v>
      </c>
      <c r="T7463" s="4">
        <v>0</v>
      </c>
      <c r="U7463" s="3">
        <v>24.269600000000001</v>
      </c>
      <c r="V7463" t="str">
        <f t="shared" si="232"/>
        <v>Apr-2015</v>
      </c>
      <c r="W7463" s="4">
        <f t="shared" si="233"/>
        <v>0.46</v>
      </c>
    </row>
    <row r="7464" spans="1:23" x14ac:dyDescent="0.3">
      <c r="A7464">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538.91999999999996</v>
      </c>
      <c r="S7464" s="5">
        <v>9</v>
      </c>
      <c r="T7464" s="4">
        <v>0</v>
      </c>
      <c r="U7464" s="3">
        <v>80.837999999999994</v>
      </c>
      <c r="V7464" t="str">
        <f t="shared" si="232"/>
        <v>Mar-2015</v>
      </c>
      <c r="W7464" s="4">
        <f t="shared" si="233"/>
        <v>0.15</v>
      </c>
    </row>
    <row r="7465" spans="1:23" x14ac:dyDescent="0.3">
      <c r="A7465">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s="3">
        <v>14.88</v>
      </c>
      <c r="S7465" s="5">
        <v>2</v>
      </c>
      <c r="T7465" s="4">
        <v>0</v>
      </c>
      <c r="U7465" s="3">
        <v>3.72</v>
      </c>
      <c r="V7465" t="str">
        <f t="shared" si="232"/>
        <v>Sep-2016</v>
      </c>
      <c r="W7465" s="4">
        <f t="shared" si="233"/>
        <v>0.25</v>
      </c>
    </row>
    <row r="7466" spans="1:23" x14ac:dyDescent="0.3">
      <c r="A7466">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s="3">
        <v>34.24</v>
      </c>
      <c r="S7466" s="5">
        <v>8</v>
      </c>
      <c r="T7466" s="4">
        <v>0</v>
      </c>
      <c r="U7466" s="3">
        <v>15.407999999999999</v>
      </c>
      <c r="V7466" t="str">
        <f t="shared" si="232"/>
        <v>Sep-2016</v>
      </c>
      <c r="W7466" s="4">
        <f t="shared" si="233"/>
        <v>0.44999999999999996</v>
      </c>
    </row>
    <row r="7467" spans="1:23" x14ac:dyDescent="0.3">
      <c r="A7467">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s="3">
        <v>261.74</v>
      </c>
      <c r="S7467" s="5">
        <v>2</v>
      </c>
      <c r="T7467" s="4">
        <v>0</v>
      </c>
      <c r="U7467" s="3">
        <v>65.435000000000002</v>
      </c>
      <c r="V7467" t="str">
        <f t="shared" si="232"/>
        <v>Sep-2016</v>
      </c>
      <c r="W7467" s="4">
        <f t="shared" si="233"/>
        <v>0.25</v>
      </c>
    </row>
    <row r="7468" spans="1:23" x14ac:dyDescent="0.3">
      <c r="A7468">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s="3">
        <v>87.84</v>
      </c>
      <c r="S7468" s="5">
        <v>8</v>
      </c>
      <c r="T7468" s="4">
        <v>0</v>
      </c>
      <c r="U7468" s="3">
        <v>23.716799999999999</v>
      </c>
      <c r="V7468" t="str">
        <f t="shared" si="232"/>
        <v>May-2016</v>
      </c>
      <c r="W7468" s="4">
        <f t="shared" si="233"/>
        <v>0.26999999999999996</v>
      </c>
    </row>
    <row r="7469" spans="1:23" x14ac:dyDescent="0.3">
      <c r="A7469">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s="5">
        <v>4</v>
      </c>
      <c r="T7469" s="4">
        <v>0</v>
      </c>
      <c r="U7469" s="3">
        <v>11.8728</v>
      </c>
      <c r="V7469" t="str">
        <f t="shared" si="232"/>
        <v>Nov-2017</v>
      </c>
      <c r="W7469" s="4">
        <f t="shared" si="233"/>
        <v>0.33999999999999997</v>
      </c>
    </row>
    <row r="7470" spans="1:23" x14ac:dyDescent="0.3">
      <c r="A7470">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v>
      </c>
      <c r="S7470" s="5">
        <v>3</v>
      </c>
      <c r="T7470" s="4">
        <v>0</v>
      </c>
      <c r="U7470" s="3">
        <v>7.0217999999999998</v>
      </c>
      <c r="V7470" t="str">
        <f t="shared" si="232"/>
        <v>Sep-2014</v>
      </c>
      <c r="W7470" s="4">
        <f t="shared" si="233"/>
        <v>0.47000000000000003</v>
      </c>
    </row>
    <row r="7471" spans="1:23" x14ac:dyDescent="0.3">
      <c r="A7471">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s="5">
        <v>2</v>
      </c>
      <c r="T7471" s="4">
        <v>0</v>
      </c>
      <c r="U7471" s="3">
        <v>6.2607999999999997</v>
      </c>
      <c r="V7471" t="str">
        <f t="shared" si="232"/>
        <v>Sep-2014</v>
      </c>
      <c r="W7471" s="4">
        <f t="shared" si="233"/>
        <v>0.42999999999999994</v>
      </c>
    </row>
    <row r="7472" spans="1:23" x14ac:dyDescent="0.3">
      <c r="A7472">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3.5760000000000001</v>
      </c>
      <c r="S7472" s="5">
        <v>4</v>
      </c>
      <c r="T7472" s="4">
        <v>0.7</v>
      </c>
      <c r="U7472" s="3">
        <v>-2.8607999999999998</v>
      </c>
      <c r="V7472" t="str">
        <f t="shared" si="232"/>
        <v>Sep-2015</v>
      </c>
      <c r="W7472" s="4">
        <f t="shared" si="233"/>
        <v>-0.79999999999999993</v>
      </c>
    </row>
    <row r="7473" spans="1:23" x14ac:dyDescent="0.3">
      <c r="A747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s="5">
        <v>2</v>
      </c>
      <c r="T7473" s="4">
        <v>0.2</v>
      </c>
      <c r="U7473" s="3">
        <v>-29.436800000000002</v>
      </c>
      <c r="V7473" t="str">
        <f t="shared" si="232"/>
        <v>Sep-2015</v>
      </c>
      <c r="W7473" s="4">
        <f t="shared" si="233"/>
        <v>-0.2</v>
      </c>
    </row>
    <row r="7474" spans="1:23" x14ac:dyDescent="0.3">
      <c r="A7474">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s="3">
        <v>1499.95</v>
      </c>
      <c r="S7474" s="5">
        <v>5</v>
      </c>
      <c r="T7474" s="4">
        <v>0</v>
      </c>
      <c r="U7474" s="3">
        <v>449.98500000000001</v>
      </c>
      <c r="V7474" t="str">
        <f t="shared" si="232"/>
        <v>Jul-2016</v>
      </c>
      <c r="W7474" s="4">
        <f t="shared" si="233"/>
        <v>0.3</v>
      </c>
    </row>
    <row r="7475" spans="1:23" x14ac:dyDescent="0.3">
      <c r="A7475">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v>
      </c>
      <c r="S7475" s="5">
        <v>4</v>
      </c>
      <c r="T7475" s="4">
        <v>0.2</v>
      </c>
      <c r="U7475" s="3">
        <v>3.2223999999999999</v>
      </c>
      <c r="V7475" t="str">
        <f t="shared" si="232"/>
        <v>Apr-2016</v>
      </c>
      <c r="W7475" s="4">
        <f t="shared" si="233"/>
        <v>0.23749999999999999</v>
      </c>
    </row>
    <row r="7476" spans="1:23" x14ac:dyDescent="0.3">
      <c r="A7476">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s="5">
        <v>9</v>
      </c>
      <c r="T7476" s="4">
        <v>0</v>
      </c>
      <c r="U7476" s="3">
        <v>746.40779999999995</v>
      </c>
      <c r="V7476" t="str">
        <f t="shared" si="232"/>
        <v>Jan-2014</v>
      </c>
      <c r="W7476" s="4">
        <f t="shared" si="233"/>
        <v>0.28999999999999998</v>
      </c>
    </row>
    <row r="7477" spans="1:23" x14ac:dyDescent="0.3">
      <c r="A7477">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s="5">
        <v>2</v>
      </c>
      <c r="T7477" s="4">
        <v>0</v>
      </c>
      <c r="U7477" s="3">
        <v>274.49099999999999</v>
      </c>
      <c r="V7477" t="str">
        <f t="shared" si="232"/>
        <v>Jan-2014</v>
      </c>
      <c r="W7477" s="4">
        <f t="shared" si="233"/>
        <v>0.44999999999999996</v>
      </c>
    </row>
    <row r="7478" spans="1:23" x14ac:dyDescent="0.3">
      <c r="A7478">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s="5">
        <v>2</v>
      </c>
      <c r="T7478" s="4">
        <v>0</v>
      </c>
      <c r="U7478" s="3">
        <v>1.4796</v>
      </c>
      <c r="V7478" t="str">
        <f t="shared" si="232"/>
        <v>Jan-2014</v>
      </c>
      <c r="W7478" s="4">
        <f t="shared" si="233"/>
        <v>0.26999999999999996</v>
      </c>
    </row>
    <row r="7479" spans="1:23" x14ac:dyDescent="0.3">
      <c r="A7479">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s="5">
        <v>2</v>
      </c>
      <c r="T7479" s="4">
        <v>0</v>
      </c>
      <c r="U7479" s="3">
        <v>113.6742</v>
      </c>
      <c r="V7479" t="str">
        <f t="shared" si="232"/>
        <v>Jan-2014</v>
      </c>
      <c r="W7479" s="4">
        <f t="shared" si="233"/>
        <v>0.28999999999999998</v>
      </c>
    </row>
    <row r="7480" spans="1:23" x14ac:dyDescent="0.3">
      <c r="A7480">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s="5">
        <v>4</v>
      </c>
      <c r="T7480" s="4">
        <v>0</v>
      </c>
      <c r="U7480" s="3">
        <v>204.10919999999999</v>
      </c>
      <c r="V7480" t="str">
        <f t="shared" si="232"/>
        <v>Jan-2014</v>
      </c>
      <c r="W7480" s="4">
        <f t="shared" si="233"/>
        <v>0.26999999999999996</v>
      </c>
    </row>
    <row r="7481" spans="1:23" x14ac:dyDescent="0.3">
      <c r="A7481">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s="3">
        <v>31.12</v>
      </c>
      <c r="S7481" s="5">
        <v>4</v>
      </c>
      <c r="T7481" s="4">
        <v>0</v>
      </c>
      <c r="U7481" s="3">
        <v>0.31119999999999998</v>
      </c>
      <c r="V7481" t="str">
        <f t="shared" si="232"/>
        <v>Jan-2014</v>
      </c>
      <c r="W7481" s="4">
        <f t="shared" si="233"/>
        <v>9.9999999999999985E-3</v>
      </c>
    </row>
    <row r="7482" spans="1:23" x14ac:dyDescent="0.3">
      <c r="A7482">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s="5">
        <v>1</v>
      </c>
      <c r="T7482" s="4">
        <v>0</v>
      </c>
      <c r="U7482" s="3">
        <v>3.0084</v>
      </c>
      <c r="V7482" t="str">
        <f t="shared" si="232"/>
        <v>Jan-2014</v>
      </c>
      <c r="W7482" s="4">
        <f t="shared" si="233"/>
        <v>0.45999999999999996</v>
      </c>
    </row>
    <row r="7483" spans="1:23" x14ac:dyDescent="0.3">
      <c r="A748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s="3">
        <v>12.78</v>
      </c>
      <c r="S7483" s="5">
        <v>1</v>
      </c>
      <c r="T7483" s="4">
        <v>0</v>
      </c>
      <c r="U7483" s="3">
        <v>5.7510000000000003</v>
      </c>
      <c r="V7483" t="str">
        <f t="shared" si="232"/>
        <v>Sep-2016</v>
      </c>
      <c r="W7483" s="4">
        <f t="shared" si="233"/>
        <v>0.45000000000000007</v>
      </c>
    </row>
    <row r="7484" spans="1:23" x14ac:dyDescent="0.3">
      <c r="A7484">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s="3">
        <v>18.463999999999999</v>
      </c>
      <c r="S7484" s="5">
        <v>4</v>
      </c>
      <c r="T7484" s="4">
        <v>0.2</v>
      </c>
      <c r="U7484" s="3">
        <v>6.9240000000000004</v>
      </c>
      <c r="V7484" t="str">
        <f t="shared" si="232"/>
        <v>Sep-2014</v>
      </c>
      <c r="W7484" s="4">
        <f t="shared" si="233"/>
        <v>0.37500000000000006</v>
      </c>
    </row>
    <row r="7485" spans="1:23" x14ac:dyDescent="0.3">
      <c r="A7485">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s="5">
        <v>7</v>
      </c>
      <c r="T7485" s="4">
        <v>0.3</v>
      </c>
      <c r="U7485" s="3">
        <v>-108.2662</v>
      </c>
      <c r="V7485" t="str">
        <f t="shared" si="232"/>
        <v>Dec-2014</v>
      </c>
      <c r="W7485" s="4">
        <f t="shared" si="233"/>
        <v>-0.24285714285714283</v>
      </c>
    </row>
    <row r="7486" spans="1:23" x14ac:dyDescent="0.3">
      <c r="A7486">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s="3">
        <v>2.48</v>
      </c>
      <c r="S7486" s="5">
        <v>1</v>
      </c>
      <c r="T7486" s="4">
        <v>0</v>
      </c>
      <c r="U7486" s="3">
        <v>0.86799999999999999</v>
      </c>
      <c r="V7486" t="str">
        <f t="shared" si="232"/>
        <v>Jan-2018</v>
      </c>
      <c r="W7486" s="4">
        <f t="shared" si="233"/>
        <v>0.35</v>
      </c>
    </row>
    <row r="7487" spans="1:23" x14ac:dyDescent="0.3">
      <c r="A7487">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s="3">
        <v>25.9</v>
      </c>
      <c r="S7487" s="5">
        <v>5</v>
      </c>
      <c r="T7487" s="4">
        <v>0</v>
      </c>
      <c r="U7487" s="3">
        <v>12.691000000000001</v>
      </c>
      <c r="V7487" t="str">
        <f t="shared" si="232"/>
        <v>Jan-2018</v>
      </c>
      <c r="W7487" s="4">
        <f t="shared" si="233"/>
        <v>0.49000000000000005</v>
      </c>
    </row>
    <row r="7488" spans="1:23" x14ac:dyDescent="0.3">
      <c r="A7488">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s="3">
        <v>29.9</v>
      </c>
      <c r="S7488" s="5">
        <v>5</v>
      </c>
      <c r="T7488" s="4">
        <v>0</v>
      </c>
      <c r="U7488" s="3">
        <v>14.651</v>
      </c>
      <c r="V7488" t="str">
        <f t="shared" si="232"/>
        <v>Dec-2015</v>
      </c>
      <c r="W7488" s="4">
        <f t="shared" si="233"/>
        <v>0.49</v>
      </c>
    </row>
    <row r="7489" spans="1:23" x14ac:dyDescent="0.3">
      <c r="A7489">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s="3">
        <v>2249.91</v>
      </c>
      <c r="S7489" s="5">
        <v>9</v>
      </c>
      <c r="T7489" s="4">
        <v>0</v>
      </c>
      <c r="U7489" s="3">
        <v>517.47929999999997</v>
      </c>
      <c r="V7489" t="str">
        <f t="shared" si="232"/>
        <v>Dec-2015</v>
      </c>
      <c r="W7489" s="4">
        <f t="shared" si="233"/>
        <v>0.23</v>
      </c>
    </row>
    <row r="7490" spans="1:23" x14ac:dyDescent="0.3">
      <c r="A7490">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s="5">
        <v>4</v>
      </c>
      <c r="T7490" s="4">
        <v>0.3</v>
      </c>
      <c r="U7490" s="3">
        <v>-105.3164</v>
      </c>
      <c r="V7490" t="str">
        <f t="shared" si="232"/>
        <v>Dec-2015</v>
      </c>
      <c r="W7490" s="4">
        <f t="shared" si="233"/>
        <v>-0.1</v>
      </c>
    </row>
    <row r="7491" spans="1:23" x14ac:dyDescent="0.3">
      <c r="A7491">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s="3">
        <v>12.96</v>
      </c>
      <c r="S7491" s="5">
        <v>2</v>
      </c>
      <c r="T7491" s="4">
        <v>0</v>
      </c>
      <c r="U7491" s="3">
        <v>6.2207999999999997</v>
      </c>
      <c r="V7491" t="str">
        <f t="shared" ref="V7491:V7554" si="234">TEXT(D7491,"mmm-yyyy")</f>
        <v>Nov-2017</v>
      </c>
      <c r="W7491" s="4">
        <f t="shared" ref="W7491:W7554" si="235">IF(R7491=0,0,U7491/R7491)</f>
        <v>0.47999999999999993</v>
      </c>
    </row>
    <row r="7492" spans="1:23" x14ac:dyDescent="0.3">
      <c r="A7492">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s="5">
        <v>6</v>
      </c>
      <c r="T7492" s="4">
        <v>0</v>
      </c>
      <c r="U7492" s="3">
        <v>33.070799999999998</v>
      </c>
      <c r="V7492" t="str">
        <f t="shared" si="234"/>
        <v>Sep-2015</v>
      </c>
      <c r="W7492" s="4">
        <f t="shared" si="235"/>
        <v>0.30999999999999994</v>
      </c>
    </row>
    <row r="7493" spans="1:23" x14ac:dyDescent="0.3">
      <c r="A749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s="3">
        <v>119.94</v>
      </c>
      <c r="S7493" s="5">
        <v>6</v>
      </c>
      <c r="T7493" s="4">
        <v>0</v>
      </c>
      <c r="U7493" s="3">
        <v>5.9969999999999999</v>
      </c>
      <c r="V7493" t="str">
        <f t="shared" si="234"/>
        <v>Nov-2017</v>
      </c>
      <c r="W7493" s="4">
        <f t="shared" si="235"/>
        <v>0.05</v>
      </c>
    </row>
    <row r="7494" spans="1:23" x14ac:dyDescent="0.3">
      <c r="A7494">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s="3">
        <v>10.272</v>
      </c>
      <c r="S7494" s="5">
        <v>3</v>
      </c>
      <c r="T7494" s="4">
        <v>0.2</v>
      </c>
      <c r="U7494" s="3">
        <v>3.21</v>
      </c>
      <c r="V7494" t="str">
        <f t="shared" si="234"/>
        <v>Sep-2017</v>
      </c>
      <c r="W7494" s="4">
        <f t="shared" si="235"/>
        <v>0.3125</v>
      </c>
    </row>
    <row r="7495" spans="1:23" x14ac:dyDescent="0.3">
      <c r="A7495">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s="3">
        <v>512.19000000000005</v>
      </c>
      <c r="S7495" s="5">
        <v>5</v>
      </c>
      <c r="T7495" s="4">
        <v>0.3</v>
      </c>
      <c r="U7495" s="3">
        <v>-65.852999999999994</v>
      </c>
      <c r="V7495" t="str">
        <f t="shared" si="234"/>
        <v>Sep-2017</v>
      </c>
      <c r="W7495" s="4">
        <f t="shared" si="235"/>
        <v>-0.12857142857142856</v>
      </c>
    </row>
    <row r="7496" spans="1:23" x14ac:dyDescent="0.3">
      <c r="A7496">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s="3">
        <v>1.556</v>
      </c>
      <c r="S7496" s="5">
        <v>2</v>
      </c>
      <c r="T7496" s="4">
        <v>0.8</v>
      </c>
      <c r="U7496" s="3">
        <v>-4.2012</v>
      </c>
      <c r="V7496" t="str">
        <f t="shared" si="234"/>
        <v>Sep-2017</v>
      </c>
      <c r="W7496" s="4">
        <f t="shared" si="235"/>
        <v>-2.6999999999999997</v>
      </c>
    </row>
    <row r="7497" spans="1:23" x14ac:dyDescent="0.3">
      <c r="A7497">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s="3">
        <v>4.4480000000000004</v>
      </c>
      <c r="S7497" s="5">
        <v>2</v>
      </c>
      <c r="T7497" s="4">
        <v>0.2</v>
      </c>
      <c r="U7497" s="3">
        <v>1.4456</v>
      </c>
      <c r="V7497" t="str">
        <f t="shared" si="234"/>
        <v>Jul-2017</v>
      </c>
      <c r="W7497" s="4">
        <f t="shared" si="235"/>
        <v>0.32499999999999996</v>
      </c>
    </row>
    <row r="7498" spans="1:23" x14ac:dyDescent="0.3">
      <c r="A7498">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s="3">
        <v>276.69</v>
      </c>
      <c r="S7498" s="5">
        <v>3</v>
      </c>
      <c r="T7498" s="4">
        <v>0</v>
      </c>
      <c r="U7498" s="3">
        <v>49.804200000000002</v>
      </c>
      <c r="V7498" t="str">
        <f t="shared" si="234"/>
        <v>Jul-2017</v>
      </c>
      <c r="W7498" s="4">
        <f t="shared" si="235"/>
        <v>0.18</v>
      </c>
    </row>
    <row r="7499" spans="1:23" x14ac:dyDescent="0.3">
      <c r="A7499">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s="3">
        <v>4.96</v>
      </c>
      <c r="S7499" s="5">
        <v>4</v>
      </c>
      <c r="T7499" s="4">
        <v>0</v>
      </c>
      <c r="U7499" s="3">
        <v>2.3311999999999999</v>
      </c>
      <c r="V7499" t="str">
        <f t="shared" si="234"/>
        <v>Jul-2017</v>
      </c>
      <c r="W7499" s="4">
        <f t="shared" si="235"/>
        <v>0.47</v>
      </c>
    </row>
    <row r="7500" spans="1:23" x14ac:dyDescent="0.3">
      <c r="A7500">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s="3">
        <v>71.92</v>
      </c>
      <c r="S7500" s="5">
        <v>4</v>
      </c>
      <c r="T7500" s="4">
        <v>0</v>
      </c>
      <c r="U7500" s="3">
        <v>20.8568</v>
      </c>
      <c r="V7500" t="str">
        <f t="shared" si="234"/>
        <v>Jul-2017</v>
      </c>
      <c r="W7500" s="4">
        <f t="shared" si="235"/>
        <v>0.28999999999999998</v>
      </c>
    </row>
    <row r="7501" spans="1:23" x14ac:dyDescent="0.3">
      <c r="A7501">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s="3">
        <v>18.84</v>
      </c>
      <c r="S7501" s="5">
        <v>3</v>
      </c>
      <c r="T7501" s="4">
        <v>0</v>
      </c>
      <c r="U7501" s="3">
        <v>7.9127999999999998</v>
      </c>
      <c r="V7501" t="str">
        <f t="shared" si="234"/>
        <v>Jul-2017</v>
      </c>
      <c r="W7501" s="4">
        <f t="shared" si="235"/>
        <v>0.42</v>
      </c>
    </row>
    <row r="7502" spans="1:23" x14ac:dyDescent="0.3">
      <c r="A7502">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s="3">
        <v>140.97</v>
      </c>
      <c r="S7502" s="5">
        <v>3</v>
      </c>
      <c r="T7502" s="4">
        <v>0</v>
      </c>
      <c r="U7502" s="3">
        <v>19.735800000000001</v>
      </c>
      <c r="V7502" t="str">
        <f t="shared" si="234"/>
        <v>Jul-2017</v>
      </c>
      <c r="W7502" s="4">
        <f t="shared" si="235"/>
        <v>0.14000000000000001</v>
      </c>
    </row>
    <row r="7503" spans="1:23" x14ac:dyDescent="0.3">
      <c r="A750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s="3">
        <v>470.37599999999998</v>
      </c>
      <c r="S7503" s="5">
        <v>3</v>
      </c>
      <c r="T7503" s="4">
        <v>0.2</v>
      </c>
      <c r="U7503" s="3">
        <v>52.917299999999997</v>
      </c>
      <c r="V7503" t="str">
        <f t="shared" si="234"/>
        <v>Jul-2017</v>
      </c>
      <c r="W7503" s="4">
        <f t="shared" si="235"/>
        <v>0.1125</v>
      </c>
    </row>
    <row r="7504" spans="1:23" x14ac:dyDescent="0.3">
      <c r="A7504">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s="3">
        <v>6.08</v>
      </c>
      <c r="S7504" s="5">
        <v>2</v>
      </c>
      <c r="T7504" s="4">
        <v>0</v>
      </c>
      <c r="U7504" s="3">
        <v>2.0672000000000001</v>
      </c>
      <c r="V7504" t="str">
        <f t="shared" si="234"/>
        <v>Mar-2017</v>
      </c>
      <c r="W7504" s="4">
        <f t="shared" si="235"/>
        <v>0.34</v>
      </c>
    </row>
    <row r="7505" spans="1:23" x14ac:dyDescent="0.3">
      <c r="A7505">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v>
      </c>
      <c r="S7505" s="5">
        <v>1</v>
      </c>
      <c r="T7505" s="4">
        <v>0.2</v>
      </c>
      <c r="U7505" s="3">
        <v>18.539100000000001</v>
      </c>
      <c r="V7505" t="str">
        <f t="shared" si="234"/>
        <v>Mar-2017</v>
      </c>
      <c r="W7505" s="4">
        <f t="shared" si="235"/>
        <v>0.1125</v>
      </c>
    </row>
    <row r="7506" spans="1:23" x14ac:dyDescent="0.3">
      <c r="A7506">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s="3">
        <v>23.36</v>
      </c>
      <c r="S7506" s="5">
        <v>2</v>
      </c>
      <c r="T7506" s="4">
        <v>0</v>
      </c>
      <c r="U7506" s="3">
        <v>11.68</v>
      </c>
      <c r="V7506" t="str">
        <f t="shared" si="234"/>
        <v>Feb-2016</v>
      </c>
      <c r="W7506" s="4">
        <f t="shared" si="235"/>
        <v>0.5</v>
      </c>
    </row>
    <row r="7507" spans="1:23" x14ac:dyDescent="0.3">
      <c r="A7507">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12.176</v>
      </c>
      <c r="S7507" s="5">
        <v>4</v>
      </c>
      <c r="T7507" s="4">
        <v>0.8</v>
      </c>
      <c r="U7507" s="3">
        <v>-18.872800000000002</v>
      </c>
      <c r="V7507" t="str">
        <f t="shared" si="234"/>
        <v>Jun-2017</v>
      </c>
      <c r="W7507" s="4">
        <f t="shared" si="235"/>
        <v>-1.55</v>
      </c>
    </row>
    <row r="7508" spans="1:23" x14ac:dyDescent="0.3">
      <c r="A7508">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s="5">
        <v>2</v>
      </c>
      <c r="T7508" s="4">
        <v>0.2</v>
      </c>
      <c r="U7508" s="3">
        <v>5.2182000000000004</v>
      </c>
      <c r="V7508" t="str">
        <f t="shared" si="234"/>
        <v>Nov-2014</v>
      </c>
      <c r="W7508" s="4">
        <f t="shared" si="235"/>
        <v>0.1125</v>
      </c>
    </row>
    <row r="7509" spans="1:23" x14ac:dyDescent="0.3">
      <c r="A7509">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s="5">
        <v>2</v>
      </c>
      <c r="T7509" s="4">
        <v>0</v>
      </c>
      <c r="U7509" s="3">
        <v>105.24679999999999</v>
      </c>
      <c r="V7509" t="str">
        <f t="shared" si="234"/>
        <v>Nov-2014</v>
      </c>
      <c r="W7509" s="4">
        <f t="shared" si="235"/>
        <v>0.28999999999999998</v>
      </c>
    </row>
    <row r="7510" spans="1:23" x14ac:dyDescent="0.3">
      <c r="A7510">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9.2479999999999993</v>
      </c>
      <c r="S7510" s="5">
        <v>2</v>
      </c>
      <c r="T7510" s="4">
        <v>0.2</v>
      </c>
      <c r="U7510" s="3">
        <v>3.3523999999999998</v>
      </c>
      <c r="V7510" t="str">
        <f t="shared" si="234"/>
        <v>Jul-2017</v>
      </c>
      <c r="W7510" s="4">
        <f t="shared" si="235"/>
        <v>0.36249999999999999</v>
      </c>
    </row>
    <row r="7511" spans="1:23" x14ac:dyDescent="0.3">
      <c r="A7511">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s="5">
        <v>9</v>
      </c>
      <c r="T7511" s="4">
        <v>0.4</v>
      </c>
      <c r="U7511" s="3">
        <v>-377.98919999999998</v>
      </c>
      <c r="V7511" t="str">
        <f t="shared" si="234"/>
        <v>Jul-2017</v>
      </c>
      <c r="W7511" s="4">
        <f t="shared" si="235"/>
        <v>-0.2</v>
      </c>
    </row>
    <row r="7512" spans="1:23" x14ac:dyDescent="0.3">
      <c r="A7512">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v>
      </c>
      <c r="S7512" s="5">
        <v>5</v>
      </c>
      <c r="T7512" s="4">
        <v>0.2</v>
      </c>
      <c r="U7512" s="3">
        <v>4.6529999999999996</v>
      </c>
      <c r="V7512" t="str">
        <f t="shared" si="234"/>
        <v>Jul-2017</v>
      </c>
      <c r="W7512" s="4">
        <f t="shared" si="235"/>
        <v>7.4999999999999997E-2</v>
      </c>
    </row>
    <row r="7513" spans="1:23" x14ac:dyDescent="0.3">
      <c r="A751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v>
      </c>
      <c r="S7513" s="5">
        <v>5</v>
      </c>
      <c r="T7513" s="4">
        <v>0.2</v>
      </c>
      <c r="U7513" s="3">
        <v>148.845</v>
      </c>
      <c r="V7513" t="str">
        <f t="shared" si="234"/>
        <v>Jul-2017</v>
      </c>
      <c r="W7513" s="4">
        <f t="shared" si="235"/>
        <v>0.375</v>
      </c>
    </row>
    <row r="7514" spans="1:23" x14ac:dyDescent="0.3">
      <c r="A7514">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s="3">
        <v>239.45599999999999</v>
      </c>
      <c r="S7514" s="5">
        <v>7</v>
      </c>
      <c r="T7514" s="4">
        <v>0.2</v>
      </c>
      <c r="U7514" s="3">
        <v>17.959199999999999</v>
      </c>
      <c r="V7514" t="str">
        <f t="shared" si="234"/>
        <v>Jul-2017</v>
      </c>
      <c r="W7514" s="4">
        <f t="shared" si="235"/>
        <v>7.4999999999999997E-2</v>
      </c>
    </row>
    <row r="7515" spans="1:23" x14ac:dyDescent="0.3">
      <c r="A7515">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v>
      </c>
      <c r="S7515" s="5">
        <v>5</v>
      </c>
      <c r="T7515" s="4">
        <v>0.2</v>
      </c>
      <c r="U7515" s="3">
        <v>2.1320000000000001</v>
      </c>
      <c r="V7515" t="str">
        <f t="shared" si="234"/>
        <v>Jul-2017</v>
      </c>
      <c r="W7515" s="4">
        <f t="shared" si="235"/>
        <v>0.16250000000000001</v>
      </c>
    </row>
    <row r="7516" spans="1:23" x14ac:dyDescent="0.3">
      <c r="A7516">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s="5">
        <v>2</v>
      </c>
      <c r="T7516" s="4">
        <v>0</v>
      </c>
      <c r="U7516" s="3">
        <v>13.505599999999999</v>
      </c>
      <c r="V7516" t="str">
        <f t="shared" si="234"/>
        <v>Dec-2017</v>
      </c>
      <c r="W7516" s="4">
        <f t="shared" si="235"/>
        <v>0.45999999999999996</v>
      </c>
    </row>
    <row r="7517" spans="1:23" x14ac:dyDescent="0.3">
      <c r="A7517">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s="3">
        <v>214.9</v>
      </c>
      <c r="S7517" s="5">
        <v>5</v>
      </c>
      <c r="T7517" s="4">
        <v>0</v>
      </c>
      <c r="U7517" s="3">
        <v>62.320999999999998</v>
      </c>
      <c r="V7517" t="str">
        <f t="shared" si="234"/>
        <v>Dec-2017</v>
      </c>
      <c r="W7517" s="4">
        <f t="shared" si="235"/>
        <v>0.28999999999999998</v>
      </c>
    </row>
    <row r="7518" spans="1:23" x14ac:dyDescent="0.3">
      <c r="A7518">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s="5">
        <v>4</v>
      </c>
      <c r="T7518" s="4">
        <v>0</v>
      </c>
      <c r="U7518" s="3">
        <v>7.4824000000000002</v>
      </c>
      <c r="V7518" t="str">
        <f t="shared" si="234"/>
        <v>Dec-2017</v>
      </c>
      <c r="W7518" s="4">
        <f t="shared" si="235"/>
        <v>0.47000000000000003</v>
      </c>
    </row>
    <row r="7519" spans="1:23" x14ac:dyDescent="0.3">
      <c r="A7519">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s="5">
        <v>5</v>
      </c>
      <c r="T7519" s="4">
        <v>0</v>
      </c>
      <c r="U7519" s="3">
        <v>48.328499999999998</v>
      </c>
      <c r="V7519" t="str">
        <f t="shared" si="234"/>
        <v>Dec-2017</v>
      </c>
      <c r="W7519" s="4">
        <f t="shared" si="235"/>
        <v>0.33</v>
      </c>
    </row>
    <row r="7520" spans="1:23" x14ac:dyDescent="0.3">
      <c r="A7520">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s="5">
        <v>1</v>
      </c>
      <c r="T7520" s="4">
        <v>0</v>
      </c>
      <c r="U7520" s="3">
        <v>0.60560000000000003</v>
      </c>
      <c r="V7520" t="str">
        <f t="shared" si="234"/>
        <v>Dec-2017</v>
      </c>
      <c r="W7520" s="4">
        <f t="shared" si="235"/>
        <v>0.04</v>
      </c>
    </row>
    <row r="7521" spans="1:23" x14ac:dyDescent="0.3">
      <c r="A7521">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s="3">
        <v>5.76</v>
      </c>
      <c r="S7521" s="5">
        <v>2</v>
      </c>
      <c r="T7521" s="4">
        <v>0</v>
      </c>
      <c r="U7521" s="3">
        <v>2.6496</v>
      </c>
      <c r="V7521" t="str">
        <f t="shared" si="234"/>
        <v>Dec-2017</v>
      </c>
      <c r="W7521" s="4">
        <f t="shared" si="235"/>
        <v>0.46</v>
      </c>
    </row>
    <row r="7522" spans="1:23" x14ac:dyDescent="0.3">
      <c r="A7522">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s="5">
        <v>2</v>
      </c>
      <c r="T7522" s="4">
        <v>0</v>
      </c>
      <c r="U7522" s="3">
        <v>629.99099999999999</v>
      </c>
      <c r="V7522" t="str">
        <f t="shared" si="234"/>
        <v>Dec-2017</v>
      </c>
      <c r="W7522" s="4">
        <f t="shared" si="235"/>
        <v>0.45</v>
      </c>
    </row>
    <row r="7523" spans="1:23" x14ac:dyDescent="0.3">
      <c r="A752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v>
      </c>
      <c r="S7523" s="5">
        <v>2</v>
      </c>
      <c r="T7523" s="4">
        <v>0.7</v>
      </c>
      <c r="U7523" s="3">
        <v>-7.46</v>
      </c>
      <c r="V7523" t="str">
        <f t="shared" si="234"/>
        <v>Sep-2016</v>
      </c>
      <c r="W7523" s="4">
        <f t="shared" si="235"/>
        <v>-0.83333333333333337</v>
      </c>
    </row>
    <row r="7524" spans="1:23" x14ac:dyDescent="0.3">
      <c r="A7524">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8.8559999999999999</v>
      </c>
      <c r="S7524" s="5">
        <v>6</v>
      </c>
      <c r="T7524" s="4">
        <v>0.7</v>
      </c>
      <c r="U7524" s="3">
        <v>-6.4943999999999997</v>
      </c>
      <c r="V7524" t="str">
        <f t="shared" si="234"/>
        <v>Sep-2016</v>
      </c>
      <c r="W7524" s="4">
        <f t="shared" si="235"/>
        <v>-0.73333333333333328</v>
      </c>
    </row>
    <row r="7525" spans="1:23" x14ac:dyDescent="0.3">
      <c r="A7525">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s="5">
        <v>2</v>
      </c>
      <c r="T7525" s="4">
        <v>0.3</v>
      </c>
      <c r="U7525" s="3">
        <v>-1.2178</v>
      </c>
      <c r="V7525" t="str">
        <f t="shared" si="234"/>
        <v>Sep-2016</v>
      </c>
      <c r="W7525" s="4">
        <f t="shared" si="235"/>
        <v>-1.4285714285714287E-2</v>
      </c>
    </row>
    <row r="7526" spans="1:23" x14ac:dyDescent="0.3">
      <c r="A7526">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s="3">
        <v>21.728000000000002</v>
      </c>
      <c r="S7526" s="5">
        <v>7</v>
      </c>
      <c r="T7526" s="4">
        <v>0.2</v>
      </c>
      <c r="U7526" s="3">
        <v>7.6048</v>
      </c>
      <c r="V7526" t="str">
        <f t="shared" si="234"/>
        <v>Sep-2014</v>
      </c>
      <c r="W7526" s="4">
        <f t="shared" si="235"/>
        <v>0.35</v>
      </c>
    </row>
    <row r="7527" spans="1:23" x14ac:dyDescent="0.3">
      <c r="A7527">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s="3">
        <v>1487.04</v>
      </c>
      <c r="S7527" s="5">
        <v>5</v>
      </c>
      <c r="T7527" s="4">
        <v>0.2</v>
      </c>
      <c r="U7527" s="3">
        <v>148.70400000000001</v>
      </c>
      <c r="V7527" t="str">
        <f t="shared" si="234"/>
        <v>Sep-2014</v>
      </c>
      <c r="W7527" s="4">
        <f t="shared" si="235"/>
        <v>0.1</v>
      </c>
    </row>
    <row r="7528" spans="1:23" x14ac:dyDescent="0.3">
      <c r="A7528">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s="3">
        <v>71.88</v>
      </c>
      <c r="S7528" s="5">
        <v>6</v>
      </c>
      <c r="T7528" s="4">
        <v>0</v>
      </c>
      <c r="U7528" s="3">
        <v>33.064799999999998</v>
      </c>
      <c r="V7528" t="str">
        <f t="shared" si="234"/>
        <v>Sep-2017</v>
      </c>
      <c r="W7528" s="4">
        <f t="shared" si="235"/>
        <v>0.46</v>
      </c>
    </row>
    <row r="7529" spans="1:23" x14ac:dyDescent="0.3">
      <c r="A7529">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s="3">
        <v>9.24</v>
      </c>
      <c r="S7529" s="5">
        <v>3</v>
      </c>
      <c r="T7529" s="4">
        <v>0</v>
      </c>
      <c r="U7529" s="3">
        <v>2.9567999999999999</v>
      </c>
      <c r="V7529" t="str">
        <f t="shared" si="234"/>
        <v>Sep-2017</v>
      </c>
      <c r="W7529" s="4">
        <f t="shared" si="235"/>
        <v>0.31999999999999995</v>
      </c>
    </row>
    <row r="7530" spans="1:23" x14ac:dyDescent="0.3">
      <c r="A7530">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s="3">
        <v>35.880000000000003</v>
      </c>
      <c r="S7530" s="5">
        <v>6</v>
      </c>
      <c r="T7530" s="4">
        <v>0</v>
      </c>
      <c r="U7530" s="3">
        <v>16.146000000000001</v>
      </c>
      <c r="V7530" t="str">
        <f t="shared" si="234"/>
        <v>Sep-2017</v>
      </c>
      <c r="W7530" s="4">
        <f t="shared" si="235"/>
        <v>0.45</v>
      </c>
    </row>
    <row r="7531" spans="1:23" x14ac:dyDescent="0.3">
      <c r="A7531">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s="5">
        <v>3</v>
      </c>
      <c r="T7531" s="4">
        <v>0.2</v>
      </c>
      <c r="U7531" s="3">
        <v>5.5380000000000003</v>
      </c>
      <c r="V7531" t="str">
        <f t="shared" si="234"/>
        <v>Sep-2017</v>
      </c>
      <c r="W7531" s="4">
        <f t="shared" si="235"/>
        <v>0.32500000000000001</v>
      </c>
    </row>
    <row r="7532" spans="1:23" x14ac:dyDescent="0.3">
      <c r="A7532">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931.17600000000004</v>
      </c>
      <c r="S7532" s="5">
        <v>3</v>
      </c>
      <c r="T7532" s="4">
        <v>0.2</v>
      </c>
      <c r="U7532" s="3">
        <v>314.27190000000002</v>
      </c>
      <c r="V7532" t="str">
        <f t="shared" si="234"/>
        <v>Sep-2017</v>
      </c>
      <c r="W7532" s="4">
        <f t="shared" si="235"/>
        <v>0.33750000000000002</v>
      </c>
    </row>
    <row r="7533" spans="1:23" x14ac:dyDescent="0.3">
      <c r="A753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s="3">
        <v>266.35199999999998</v>
      </c>
      <c r="S7533" s="5">
        <v>3</v>
      </c>
      <c r="T7533" s="4">
        <v>0.2</v>
      </c>
      <c r="U7533" s="3">
        <v>-13.317600000000001</v>
      </c>
      <c r="V7533" t="str">
        <f t="shared" si="234"/>
        <v>Jun-2016</v>
      </c>
      <c r="W7533" s="4">
        <f t="shared" si="235"/>
        <v>-5.000000000000001E-2</v>
      </c>
    </row>
    <row r="7534" spans="1:23" x14ac:dyDescent="0.3">
      <c r="A7534">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s="3">
        <v>483.13600000000002</v>
      </c>
      <c r="S7534" s="5">
        <v>4</v>
      </c>
      <c r="T7534" s="4">
        <v>0.2</v>
      </c>
      <c r="U7534" s="3">
        <v>54.352800000000002</v>
      </c>
      <c r="V7534" t="str">
        <f t="shared" si="234"/>
        <v>Jun-2016</v>
      </c>
      <c r="W7534" s="4">
        <f t="shared" si="235"/>
        <v>0.1125</v>
      </c>
    </row>
    <row r="7535" spans="1:23" x14ac:dyDescent="0.3">
      <c r="A7535">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s="5">
        <v>2</v>
      </c>
      <c r="T7535" s="4">
        <v>0.2</v>
      </c>
      <c r="U7535" s="3">
        <v>-22.138200000000001</v>
      </c>
      <c r="V7535" t="str">
        <f t="shared" si="234"/>
        <v>Mar-2017</v>
      </c>
      <c r="W7535" s="4">
        <f t="shared" si="235"/>
        <v>-0.11250000000000002</v>
      </c>
    </row>
    <row r="7536" spans="1:23" x14ac:dyDescent="0.3">
      <c r="A7536">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v>
      </c>
      <c r="S7536" s="5">
        <v>5</v>
      </c>
      <c r="T7536" s="4">
        <v>0.2</v>
      </c>
      <c r="U7536" s="3">
        <v>5.798</v>
      </c>
      <c r="V7536" t="str">
        <f t="shared" si="234"/>
        <v>Mar-2017</v>
      </c>
      <c r="W7536" s="4">
        <f t="shared" si="235"/>
        <v>2.5000000000000001E-2</v>
      </c>
    </row>
    <row r="7537" spans="1:23" x14ac:dyDescent="0.3">
      <c r="A7537">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v>
      </c>
      <c r="S7537" s="5">
        <v>3</v>
      </c>
      <c r="T7537" s="4">
        <v>0</v>
      </c>
      <c r="U7537" s="3">
        <v>8.0190000000000001</v>
      </c>
      <c r="V7537" t="str">
        <f t="shared" si="234"/>
        <v>Apr-2017</v>
      </c>
      <c r="W7537" s="4">
        <f t="shared" si="235"/>
        <v>0.27</v>
      </c>
    </row>
    <row r="7538" spans="1:23" x14ac:dyDescent="0.3">
      <c r="A7538">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s="3">
        <v>13.592000000000001</v>
      </c>
      <c r="S7538" s="5">
        <v>2</v>
      </c>
      <c r="T7538" s="4">
        <v>0.6</v>
      </c>
      <c r="U7538" s="3">
        <v>-14.271599999999999</v>
      </c>
      <c r="V7538" t="str">
        <f t="shared" si="234"/>
        <v>Dec-2017</v>
      </c>
      <c r="W7538" s="4">
        <f t="shared" si="235"/>
        <v>-1.0499999999999998</v>
      </c>
    </row>
    <row r="7539" spans="1:23" x14ac:dyDescent="0.3">
      <c r="A7539">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s="5">
        <v>2</v>
      </c>
      <c r="T7539" s="4">
        <v>0</v>
      </c>
      <c r="U7539" s="3">
        <v>33.313600000000001</v>
      </c>
      <c r="V7539" t="str">
        <f t="shared" si="234"/>
        <v>Feb-2016</v>
      </c>
      <c r="W7539" s="4">
        <f t="shared" si="235"/>
        <v>0.47000000000000003</v>
      </c>
    </row>
    <row r="7540" spans="1:23" x14ac:dyDescent="0.3">
      <c r="A7540">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v>
      </c>
      <c r="S7540" s="5">
        <v>1</v>
      </c>
      <c r="T7540" s="4">
        <v>0.2</v>
      </c>
      <c r="U7540" s="3">
        <v>12.8574</v>
      </c>
      <c r="V7540" t="str">
        <f t="shared" si="234"/>
        <v>Dec-2017</v>
      </c>
      <c r="W7540" s="4">
        <f t="shared" si="235"/>
        <v>0.1125</v>
      </c>
    </row>
    <row r="7541" spans="1:23" x14ac:dyDescent="0.3">
      <c r="A7541">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s="5">
        <v>8</v>
      </c>
      <c r="T7541" s="4">
        <v>0.7</v>
      </c>
      <c r="U7541" s="3">
        <v>-24.416</v>
      </c>
      <c r="V7541" t="str">
        <f t="shared" si="234"/>
        <v>Dec-2017</v>
      </c>
      <c r="W7541" s="4">
        <f t="shared" si="235"/>
        <v>-0.66666666666666663</v>
      </c>
    </row>
    <row r="7542" spans="1:23" x14ac:dyDescent="0.3">
      <c r="A7542">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s="3">
        <v>242.352</v>
      </c>
      <c r="S7542" s="5">
        <v>8</v>
      </c>
      <c r="T7542" s="4">
        <v>0.7</v>
      </c>
      <c r="U7542" s="3">
        <v>-363.52800000000002</v>
      </c>
      <c r="V7542" t="str">
        <f t="shared" si="234"/>
        <v>Dec-2017</v>
      </c>
      <c r="W7542" s="4">
        <f t="shared" si="235"/>
        <v>-1.5</v>
      </c>
    </row>
    <row r="7543" spans="1:23" x14ac:dyDescent="0.3">
      <c r="A754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s="3">
        <v>49.616</v>
      </c>
      <c r="S7543" s="5">
        <v>2</v>
      </c>
      <c r="T7543" s="4">
        <v>0.2</v>
      </c>
      <c r="U7543" s="3">
        <v>4.9615999999999998</v>
      </c>
      <c r="V7543" t="str">
        <f t="shared" si="234"/>
        <v>Dec-2017</v>
      </c>
      <c r="W7543" s="4">
        <f t="shared" si="235"/>
        <v>9.9999999999999992E-2</v>
      </c>
    </row>
    <row r="7544" spans="1:23" x14ac:dyDescent="0.3">
      <c r="A7544">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508.70400000000001</v>
      </c>
      <c r="S7544" s="5">
        <v>6</v>
      </c>
      <c r="T7544" s="4">
        <v>0.2</v>
      </c>
      <c r="U7544" s="3">
        <v>0</v>
      </c>
      <c r="V7544" t="str">
        <f t="shared" si="234"/>
        <v>Dec-2017</v>
      </c>
      <c r="W7544" s="4">
        <f t="shared" si="235"/>
        <v>0</v>
      </c>
    </row>
    <row r="7545" spans="1:23" x14ac:dyDescent="0.3">
      <c r="A7545">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s="3">
        <v>57.36</v>
      </c>
      <c r="S7545" s="5">
        <v>6</v>
      </c>
      <c r="T7545" s="4">
        <v>0.2</v>
      </c>
      <c r="U7545" s="3">
        <v>-14.34</v>
      </c>
      <c r="V7545" t="str">
        <f t="shared" si="234"/>
        <v>Dec-2017</v>
      </c>
      <c r="W7545" s="4">
        <f t="shared" si="235"/>
        <v>-0.25</v>
      </c>
    </row>
    <row r="7546" spans="1:23" x14ac:dyDescent="0.3">
      <c r="A7546">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v>
      </c>
      <c r="S7546" s="5">
        <v>5</v>
      </c>
      <c r="T7546" s="4">
        <v>0.2</v>
      </c>
      <c r="U7546" s="3">
        <v>68.001000000000005</v>
      </c>
      <c r="V7546" t="str">
        <f t="shared" si="234"/>
        <v>Dec-2017</v>
      </c>
      <c r="W7546" s="4">
        <f t="shared" si="235"/>
        <v>7.5000000000000011E-2</v>
      </c>
    </row>
    <row r="7547" spans="1:23" x14ac:dyDescent="0.3">
      <c r="A7547">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s="3">
        <v>719.952</v>
      </c>
      <c r="S7547" s="5">
        <v>6</v>
      </c>
      <c r="T7547" s="4">
        <v>0.2</v>
      </c>
      <c r="U7547" s="3">
        <v>71.995199999999997</v>
      </c>
      <c r="V7547" t="str">
        <f t="shared" si="234"/>
        <v>Oct-2014</v>
      </c>
      <c r="W7547" s="4">
        <f t="shared" si="235"/>
        <v>9.9999999999999992E-2</v>
      </c>
    </row>
    <row r="7548" spans="1:23" x14ac:dyDescent="0.3">
      <c r="A7548">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s="3">
        <v>755.94399999999996</v>
      </c>
      <c r="S7548" s="5">
        <v>7</v>
      </c>
      <c r="T7548" s="4">
        <v>0.2</v>
      </c>
      <c r="U7548" s="3">
        <v>66.145099999999999</v>
      </c>
      <c r="V7548" t="str">
        <f t="shared" si="234"/>
        <v>Oct-2014</v>
      </c>
      <c r="W7548" s="4">
        <f t="shared" si="235"/>
        <v>8.7500000000000008E-2</v>
      </c>
    </row>
    <row r="7549" spans="1:23" x14ac:dyDescent="0.3">
      <c r="A7549">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s="3">
        <v>11.98</v>
      </c>
      <c r="S7549" s="5">
        <v>5</v>
      </c>
      <c r="T7549" s="4">
        <v>0.8</v>
      </c>
      <c r="U7549" s="3">
        <v>-19.167999999999999</v>
      </c>
      <c r="V7549" t="str">
        <f t="shared" si="234"/>
        <v>Oct-2014</v>
      </c>
      <c r="W7549" s="4">
        <f t="shared" si="235"/>
        <v>-1.5999999999999999</v>
      </c>
    </row>
    <row r="7550" spans="1:23" x14ac:dyDescent="0.3">
      <c r="A7550">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s="3">
        <v>0.89800000000000002</v>
      </c>
      <c r="S7550" s="5">
        <v>1</v>
      </c>
      <c r="T7550" s="4">
        <v>0.8</v>
      </c>
      <c r="U7550" s="3">
        <v>-1.5714999999999999</v>
      </c>
      <c r="V7550" t="str">
        <f t="shared" si="234"/>
        <v>Oct-2014</v>
      </c>
      <c r="W7550" s="4">
        <f t="shared" si="235"/>
        <v>-1.7499999999999998</v>
      </c>
    </row>
    <row r="7551" spans="1:23" x14ac:dyDescent="0.3">
      <c r="A7551">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s="3">
        <v>21.204000000000001</v>
      </c>
      <c r="S7551" s="5">
        <v>3</v>
      </c>
      <c r="T7551" s="4">
        <v>0.6</v>
      </c>
      <c r="U7551" s="3">
        <v>-11.6622</v>
      </c>
      <c r="V7551" t="str">
        <f t="shared" si="234"/>
        <v>Sep-2016</v>
      </c>
      <c r="W7551" s="4">
        <f t="shared" si="235"/>
        <v>-0.55000000000000004</v>
      </c>
    </row>
    <row r="7552" spans="1:23" x14ac:dyDescent="0.3">
      <c r="A7552">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s="3">
        <v>34.74</v>
      </c>
      <c r="S7552" s="5">
        <v>3</v>
      </c>
      <c r="T7552" s="4">
        <v>0</v>
      </c>
      <c r="U7552" s="3">
        <v>17.37</v>
      </c>
      <c r="V7552" t="str">
        <f t="shared" si="234"/>
        <v>Nov-2014</v>
      </c>
      <c r="W7552" s="4">
        <f t="shared" si="235"/>
        <v>0.5</v>
      </c>
    </row>
    <row r="7553" spans="1:23" x14ac:dyDescent="0.3">
      <c r="A755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s="5">
        <v>6</v>
      </c>
      <c r="T7553" s="4">
        <v>0</v>
      </c>
      <c r="U7553" s="3">
        <v>216.8244</v>
      </c>
      <c r="V7553" t="str">
        <f t="shared" si="234"/>
        <v>Nov-2014</v>
      </c>
      <c r="W7553" s="4">
        <f t="shared" si="235"/>
        <v>0.25999999999999995</v>
      </c>
    </row>
    <row r="7554" spans="1:23" x14ac:dyDescent="0.3">
      <c r="A7554">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s="5">
        <v>3</v>
      </c>
      <c r="T7554" s="4">
        <v>0.2</v>
      </c>
      <c r="U7554" s="3">
        <v>4.5359999999999996</v>
      </c>
      <c r="V7554" t="str">
        <f t="shared" si="234"/>
        <v>Nov-2014</v>
      </c>
      <c r="W7554" s="4">
        <f t="shared" si="235"/>
        <v>0.34999999999999992</v>
      </c>
    </row>
    <row r="7555" spans="1:23" x14ac:dyDescent="0.3">
      <c r="A7555">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s="3">
        <v>25.92</v>
      </c>
      <c r="S7555" s="5">
        <v>4</v>
      </c>
      <c r="T7555" s="4">
        <v>0</v>
      </c>
      <c r="U7555" s="3">
        <v>12.441599999999999</v>
      </c>
      <c r="V7555" t="str">
        <f t="shared" ref="V7555:V7618" si="236">TEXT(D7555,"mmm-yyyy")</f>
        <v>Nov-2014</v>
      </c>
      <c r="W7555" s="4">
        <f t="shared" ref="W7555:W7618" si="237">IF(R7555=0,0,U7555/R7555)</f>
        <v>0.47999999999999993</v>
      </c>
    </row>
    <row r="7556" spans="1:23" x14ac:dyDescent="0.3">
      <c r="A7556">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s="5">
        <v>7</v>
      </c>
      <c r="T7556" s="4">
        <v>0.5</v>
      </c>
      <c r="U7556" s="3">
        <v>-216.97829999999999</v>
      </c>
      <c r="V7556" t="str">
        <f t="shared" si="236"/>
        <v>May-2014</v>
      </c>
      <c r="W7556" s="4">
        <f t="shared" si="237"/>
        <v>-0.62</v>
      </c>
    </row>
    <row r="7557" spans="1:23" x14ac:dyDescent="0.3">
      <c r="A7557">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s="5">
        <v>5</v>
      </c>
      <c r="T7557" s="4">
        <v>0.2</v>
      </c>
      <c r="U7557" s="3">
        <v>5.3010000000000002</v>
      </c>
      <c r="V7557" t="str">
        <f t="shared" si="236"/>
        <v>May-2014</v>
      </c>
      <c r="W7557" s="4">
        <f t="shared" si="237"/>
        <v>0.23750000000000002</v>
      </c>
    </row>
    <row r="7558" spans="1:23" x14ac:dyDescent="0.3">
      <c r="A7558">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s="5">
        <v>6</v>
      </c>
      <c r="T7558" s="4">
        <v>0</v>
      </c>
      <c r="U7558" s="3">
        <v>72.808800000000005</v>
      </c>
      <c r="V7558" t="str">
        <f t="shared" si="236"/>
        <v>Dec-2017</v>
      </c>
      <c r="W7558" s="4">
        <f t="shared" si="237"/>
        <v>0.46</v>
      </c>
    </row>
    <row r="7559" spans="1:23" x14ac:dyDescent="0.3">
      <c r="A7559">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497.94</v>
      </c>
      <c r="S7559" s="5">
        <v>3</v>
      </c>
      <c r="T7559" s="4">
        <v>0</v>
      </c>
      <c r="U7559" s="3">
        <v>224.07300000000001</v>
      </c>
      <c r="V7559" t="str">
        <f t="shared" si="236"/>
        <v>Dec-2017</v>
      </c>
      <c r="W7559" s="4">
        <f t="shared" si="237"/>
        <v>0.45</v>
      </c>
    </row>
    <row r="7560" spans="1:23" x14ac:dyDescent="0.3">
      <c r="A7560">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533.94000000000005</v>
      </c>
      <c r="S7560" s="5">
        <v>3</v>
      </c>
      <c r="T7560" s="4">
        <v>0</v>
      </c>
      <c r="U7560" s="3">
        <v>154.8426</v>
      </c>
      <c r="V7560" t="str">
        <f t="shared" si="236"/>
        <v>Nov-2014</v>
      </c>
      <c r="W7560" s="4">
        <f t="shared" si="237"/>
        <v>0.28999999999999998</v>
      </c>
    </row>
    <row r="7561" spans="1:23" x14ac:dyDescent="0.3">
      <c r="A7561">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s="5">
        <v>3</v>
      </c>
      <c r="T7561" s="4">
        <v>0</v>
      </c>
      <c r="U7561" s="3">
        <v>82.290599999999998</v>
      </c>
      <c r="V7561" t="str">
        <f t="shared" si="236"/>
        <v>Nov-2014</v>
      </c>
      <c r="W7561" s="4">
        <f t="shared" si="237"/>
        <v>0.49</v>
      </c>
    </row>
    <row r="7562" spans="1:23" x14ac:dyDescent="0.3">
      <c r="A7562">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s="5">
        <v>6</v>
      </c>
      <c r="T7562" s="4">
        <v>0</v>
      </c>
      <c r="U7562" s="3">
        <v>9.8208000000000002</v>
      </c>
      <c r="V7562" t="str">
        <f t="shared" si="236"/>
        <v>Nov-2014</v>
      </c>
      <c r="W7562" s="4">
        <f t="shared" si="237"/>
        <v>0.31</v>
      </c>
    </row>
    <row r="7563" spans="1:23" x14ac:dyDescent="0.3">
      <c r="A756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170.786</v>
      </c>
      <c r="S7563" s="5">
        <v>1</v>
      </c>
      <c r="T7563" s="4">
        <v>0.3</v>
      </c>
      <c r="U7563" s="3">
        <v>0</v>
      </c>
      <c r="V7563" t="str">
        <f t="shared" si="236"/>
        <v>Jan-2017</v>
      </c>
      <c r="W7563" s="4">
        <f t="shared" si="237"/>
        <v>0</v>
      </c>
    </row>
    <row r="7564" spans="1:23" x14ac:dyDescent="0.3">
      <c r="A7564">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s="3">
        <v>198.744</v>
      </c>
      <c r="S7564" s="5">
        <v>4</v>
      </c>
      <c r="T7564" s="4">
        <v>0.3</v>
      </c>
      <c r="U7564" s="3">
        <v>0</v>
      </c>
      <c r="V7564" t="str">
        <f t="shared" si="236"/>
        <v>Sep-2016</v>
      </c>
      <c r="W7564" s="4">
        <f t="shared" si="237"/>
        <v>0</v>
      </c>
    </row>
    <row r="7565" spans="1:23" x14ac:dyDescent="0.3">
      <c r="A7565">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63.823999999999998</v>
      </c>
      <c r="S7565" s="5">
        <v>2</v>
      </c>
      <c r="T7565" s="4">
        <v>0.2</v>
      </c>
      <c r="U7565" s="3">
        <v>13.5626</v>
      </c>
      <c r="V7565" t="str">
        <f t="shared" si="236"/>
        <v>Oct-2017</v>
      </c>
      <c r="W7565" s="4">
        <f t="shared" si="237"/>
        <v>0.21249999999999999</v>
      </c>
    </row>
    <row r="7566" spans="1:23" x14ac:dyDescent="0.3">
      <c r="A7566">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s="3">
        <v>435.16800000000001</v>
      </c>
      <c r="S7566" s="5">
        <v>4</v>
      </c>
      <c r="T7566" s="4">
        <v>0.2</v>
      </c>
      <c r="U7566" s="3">
        <v>-59.835599999999999</v>
      </c>
      <c r="V7566" t="str">
        <f t="shared" si="236"/>
        <v>Feb-2016</v>
      </c>
      <c r="W7566" s="4">
        <f t="shared" si="237"/>
        <v>-0.13749999999999998</v>
      </c>
    </row>
    <row r="7567" spans="1:23" x14ac:dyDescent="0.3">
      <c r="A7567">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s="3">
        <v>48.58</v>
      </c>
      <c r="S7567" s="5">
        <v>1</v>
      </c>
      <c r="T7567" s="4">
        <v>0</v>
      </c>
      <c r="U7567" s="3">
        <v>7.7728000000000002</v>
      </c>
      <c r="V7567" t="str">
        <f t="shared" si="236"/>
        <v>Feb-2016</v>
      </c>
      <c r="W7567" s="4">
        <f t="shared" si="237"/>
        <v>0.16</v>
      </c>
    </row>
    <row r="7568" spans="1:23" x14ac:dyDescent="0.3">
      <c r="A7568">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s="5">
        <v>3</v>
      </c>
      <c r="T7568" s="4">
        <v>0.2</v>
      </c>
      <c r="U7568" s="3">
        <v>8.3957999999999995</v>
      </c>
      <c r="V7568" t="str">
        <f t="shared" si="236"/>
        <v>Apr-2017</v>
      </c>
      <c r="W7568" s="4">
        <f t="shared" si="237"/>
        <v>0.17499999999999999</v>
      </c>
    </row>
    <row r="7569" spans="1:23" x14ac:dyDescent="0.3">
      <c r="A7569">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s="3">
        <v>20.736000000000001</v>
      </c>
      <c r="S7569" s="5">
        <v>4</v>
      </c>
      <c r="T7569" s="4">
        <v>0.2</v>
      </c>
      <c r="U7569" s="3">
        <v>7.2576000000000001</v>
      </c>
      <c r="V7569" t="str">
        <f t="shared" si="236"/>
        <v>Apr-2017</v>
      </c>
      <c r="W7569" s="4">
        <f t="shared" si="237"/>
        <v>0.35</v>
      </c>
    </row>
    <row r="7570" spans="1:23" x14ac:dyDescent="0.3">
      <c r="A7570">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s="5">
        <v>9</v>
      </c>
      <c r="T7570" s="4">
        <v>0</v>
      </c>
      <c r="U7570" s="3">
        <v>11.907</v>
      </c>
      <c r="V7570" t="str">
        <f t="shared" si="236"/>
        <v>Dec-2014</v>
      </c>
      <c r="W7570" s="4">
        <f t="shared" si="237"/>
        <v>0.45</v>
      </c>
    </row>
    <row r="7571" spans="1:23" x14ac:dyDescent="0.3">
      <c r="A7571">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s="3">
        <v>49.12</v>
      </c>
      <c r="S7571" s="5">
        <v>4</v>
      </c>
      <c r="T7571" s="4">
        <v>0</v>
      </c>
      <c r="U7571" s="3">
        <v>23.086400000000001</v>
      </c>
      <c r="V7571" t="str">
        <f t="shared" si="236"/>
        <v>Dec-2014</v>
      </c>
      <c r="W7571" s="4">
        <f t="shared" si="237"/>
        <v>0.47000000000000003</v>
      </c>
    </row>
    <row r="7572" spans="1:23" x14ac:dyDescent="0.3">
      <c r="A7572">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s="5">
        <v>3</v>
      </c>
      <c r="T7572" s="4">
        <v>0</v>
      </c>
      <c r="U7572" s="3">
        <v>7.2</v>
      </c>
      <c r="V7572" t="str">
        <f t="shared" si="236"/>
        <v>Dec-2014</v>
      </c>
      <c r="W7572" s="4">
        <f t="shared" si="237"/>
        <v>0.48000000000000004</v>
      </c>
    </row>
    <row r="7573" spans="1:23" x14ac:dyDescent="0.3">
      <c r="A757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s="3">
        <v>194.7</v>
      </c>
      <c r="S7573" s="5">
        <v>5</v>
      </c>
      <c r="T7573" s="4">
        <v>0</v>
      </c>
      <c r="U7573" s="3">
        <v>9.7349999999999994</v>
      </c>
      <c r="V7573" t="str">
        <f t="shared" si="236"/>
        <v>Oct-2014</v>
      </c>
      <c r="W7573" s="4">
        <f t="shared" si="237"/>
        <v>0.05</v>
      </c>
    </row>
    <row r="7574" spans="1:23" x14ac:dyDescent="0.3">
      <c r="A7574">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s="3">
        <v>591.32000000000005</v>
      </c>
      <c r="S7574" s="5">
        <v>4</v>
      </c>
      <c r="T7574" s="4">
        <v>0</v>
      </c>
      <c r="U7574" s="3">
        <v>112.35080000000001</v>
      </c>
      <c r="V7574" t="str">
        <f t="shared" si="236"/>
        <v>Oct-2014</v>
      </c>
      <c r="W7574" s="4">
        <f t="shared" si="237"/>
        <v>0.19</v>
      </c>
    </row>
    <row r="7575" spans="1:23" x14ac:dyDescent="0.3">
      <c r="A7575">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s="3">
        <v>2.84</v>
      </c>
      <c r="S7575" s="5">
        <v>1</v>
      </c>
      <c r="T7575" s="4">
        <v>0</v>
      </c>
      <c r="U7575" s="3">
        <v>0.88039999999999996</v>
      </c>
      <c r="V7575" t="str">
        <f t="shared" si="236"/>
        <v>Oct-2014</v>
      </c>
      <c r="W7575" s="4">
        <f t="shared" si="237"/>
        <v>0.31</v>
      </c>
    </row>
    <row r="7576" spans="1:23" x14ac:dyDescent="0.3">
      <c r="A7576">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s="5">
        <v>2</v>
      </c>
      <c r="T7576" s="4">
        <v>0</v>
      </c>
      <c r="U7576" s="3">
        <v>4.4391999999999996</v>
      </c>
      <c r="V7576" t="str">
        <f t="shared" si="236"/>
        <v>Dec-2015</v>
      </c>
      <c r="W7576" s="4">
        <f t="shared" si="237"/>
        <v>1.9999999999999997E-2</v>
      </c>
    </row>
    <row r="7577" spans="1:23" x14ac:dyDescent="0.3">
      <c r="A7577">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s="5">
        <v>4</v>
      </c>
      <c r="T7577" s="4">
        <v>0</v>
      </c>
      <c r="U7577" s="3">
        <v>40.119999999999997</v>
      </c>
      <c r="V7577" t="str">
        <f t="shared" si="236"/>
        <v>Dec-2015</v>
      </c>
      <c r="W7577" s="4">
        <f t="shared" si="237"/>
        <v>0.16999999999999998</v>
      </c>
    </row>
    <row r="7578" spans="1:23" x14ac:dyDescent="0.3">
      <c r="A7578">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s="5">
        <v>2</v>
      </c>
      <c r="T7578" s="4">
        <v>0</v>
      </c>
      <c r="U7578" s="3">
        <v>15.0984</v>
      </c>
      <c r="V7578" t="str">
        <f t="shared" si="236"/>
        <v>Nov-2014</v>
      </c>
      <c r="W7578" s="4">
        <f t="shared" si="237"/>
        <v>0.36000000000000004</v>
      </c>
    </row>
    <row r="7579" spans="1:23" x14ac:dyDescent="0.3">
      <c r="A7579">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s="5">
        <v>1</v>
      </c>
      <c r="T7579" s="4">
        <v>0.2</v>
      </c>
      <c r="U7579" s="3">
        <v>4.6193</v>
      </c>
      <c r="V7579" t="str">
        <f t="shared" si="236"/>
        <v>Nov-2014</v>
      </c>
      <c r="W7579" s="4">
        <f t="shared" si="237"/>
        <v>8.7499999999999994E-2</v>
      </c>
    </row>
    <row r="7580" spans="1:23" x14ac:dyDescent="0.3">
      <c r="A7580">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563.94000000000005</v>
      </c>
      <c r="S7580" s="5">
        <v>3</v>
      </c>
      <c r="T7580" s="4">
        <v>0</v>
      </c>
      <c r="U7580" s="3">
        <v>112.788</v>
      </c>
      <c r="V7580" t="str">
        <f t="shared" si="236"/>
        <v>Dec-2016</v>
      </c>
      <c r="W7580" s="4">
        <f t="shared" si="237"/>
        <v>0.19999999999999998</v>
      </c>
    </row>
    <row r="7581" spans="1:23" x14ac:dyDescent="0.3">
      <c r="A7581">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s="3">
        <v>2625.12</v>
      </c>
      <c r="S7581" s="5">
        <v>8</v>
      </c>
      <c r="T7581" s="4">
        <v>0</v>
      </c>
      <c r="U7581" s="3">
        <v>735.03359999999998</v>
      </c>
      <c r="V7581" t="str">
        <f t="shared" si="236"/>
        <v>Nov-2015</v>
      </c>
      <c r="W7581" s="4">
        <f t="shared" si="237"/>
        <v>0.28000000000000003</v>
      </c>
    </row>
    <row r="7582" spans="1:23" x14ac:dyDescent="0.3">
      <c r="A7582">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s="5">
        <v>3</v>
      </c>
      <c r="T7582" s="4">
        <v>0</v>
      </c>
      <c r="U7582" s="3">
        <v>4.4850000000000003</v>
      </c>
      <c r="V7582" t="str">
        <f t="shared" si="236"/>
        <v>Nov-2015</v>
      </c>
      <c r="W7582" s="4">
        <f t="shared" si="237"/>
        <v>0.25</v>
      </c>
    </row>
    <row r="7583" spans="1:23" x14ac:dyDescent="0.3">
      <c r="A758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s="3">
        <v>422.85599999999999</v>
      </c>
      <c r="S7583" s="5">
        <v>3</v>
      </c>
      <c r="T7583" s="4">
        <v>0.2</v>
      </c>
      <c r="U7583" s="3">
        <v>15.857100000000001</v>
      </c>
      <c r="V7583" t="str">
        <f t="shared" si="236"/>
        <v>Aug-2015</v>
      </c>
      <c r="W7583" s="4">
        <f t="shared" si="237"/>
        <v>3.7500000000000006E-2</v>
      </c>
    </row>
    <row r="7584" spans="1:23" x14ac:dyDescent="0.3">
      <c r="A7584">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s="3">
        <v>127.764</v>
      </c>
      <c r="S7584" s="5">
        <v>2</v>
      </c>
      <c r="T7584" s="4">
        <v>0.1</v>
      </c>
      <c r="U7584" s="3">
        <v>2.8391999999999999</v>
      </c>
      <c r="V7584" t="str">
        <f t="shared" si="236"/>
        <v>Apr-2015</v>
      </c>
      <c r="W7584" s="4">
        <f t="shared" si="237"/>
        <v>2.2222222222222223E-2</v>
      </c>
    </row>
    <row r="7585" spans="1:23" x14ac:dyDescent="0.3">
      <c r="A7585">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s="3">
        <v>3499.93</v>
      </c>
      <c r="S7585" s="5">
        <v>7</v>
      </c>
      <c r="T7585" s="4">
        <v>0</v>
      </c>
      <c r="U7585" s="3">
        <v>909.98180000000002</v>
      </c>
      <c r="V7585" t="str">
        <f t="shared" si="236"/>
        <v>Mar-2014</v>
      </c>
      <c r="W7585" s="4">
        <f t="shared" si="237"/>
        <v>0.26</v>
      </c>
    </row>
    <row r="7586" spans="1:23" x14ac:dyDescent="0.3">
      <c r="A7586">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s="3">
        <v>14.4</v>
      </c>
      <c r="S7586" s="5">
        <v>5</v>
      </c>
      <c r="T7586" s="4">
        <v>0</v>
      </c>
      <c r="U7586" s="3">
        <v>6.6239999999999997</v>
      </c>
      <c r="V7586" t="str">
        <f t="shared" si="236"/>
        <v>Mar-2014</v>
      </c>
      <c r="W7586" s="4">
        <f t="shared" si="237"/>
        <v>0.45999999999999996</v>
      </c>
    </row>
    <row r="7587" spans="1:23" x14ac:dyDescent="0.3">
      <c r="A7587">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s="5">
        <v>3</v>
      </c>
      <c r="T7587" s="4">
        <v>0</v>
      </c>
      <c r="U7587" s="3">
        <v>60.255299999999998</v>
      </c>
      <c r="V7587" t="str">
        <f t="shared" si="236"/>
        <v>Mar-2014</v>
      </c>
      <c r="W7587" s="4">
        <f t="shared" si="237"/>
        <v>0.49</v>
      </c>
    </row>
    <row r="7588" spans="1:23" x14ac:dyDescent="0.3">
      <c r="A7588">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s="5">
        <v>4</v>
      </c>
      <c r="T7588" s="4">
        <v>0</v>
      </c>
      <c r="U7588" s="3">
        <v>2.7027999999999999</v>
      </c>
      <c r="V7588" t="str">
        <f t="shared" si="236"/>
        <v>Mar-2014</v>
      </c>
      <c r="W7588" s="4">
        <f t="shared" si="237"/>
        <v>0.28999999999999998</v>
      </c>
    </row>
    <row r="7589" spans="1:23" x14ac:dyDescent="0.3">
      <c r="A7589">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s="5">
        <v>3</v>
      </c>
      <c r="T7589" s="4">
        <v>0</v>
      </c>
      <c r="U7589" s="3">
        <v>59.011200000000002</v>
      </c>
      <c r="V7589" t="str">
        <f t="shared" si="236"/>
        <v>Mar-2014</v>
      </c>
      <c r="W7589" s="4">
        <f t="shared" si="237"/>
        <v>0.48000000000000004</v>
      </c>
    </row>
    <row r="7590" spans="1:23" x14ac:dyDescent="0.3">
      <c r="A7590">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s="5">
        <v>3</v>
      </c>
      <c r="T7590" s="4">
        <v>0</v>
      </c>
      <c r="U7590" s="3">
        <v>5.1929999999999996</v>
      </c>
      <c r="V7590" t="str">
        <f t="shared" si="236"/>
        <v>Nov-2017</v>
      </c>
      <c r="W7590" s="4">
        <f t="shared" si="237"/>
        <v>0.3</v>
      </c>
    </row>
    <row r="7591" spans="1:23" x14ac:dyDescent="0.3">
      <c r="A7591">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s="3">
        <v>128.744</v>
      </c>
      <c r="S7591" s="5">
        <v>7</v>
      </c>
      <c r="T7591" s="4">
        <v>0.2</v>
      </c>
      <c r="U7591" s="3">
        <v>12.8744</v>
      </c>
      <c r="V7591" t="str">
        <f t="shared" si="236"/>
        <v>Sep-2015</v>
      </c>
      <c r="W7591" s="4">
        <f t="shared" si="237"/>
        <v>9.9999999999999992E-2</v>
      </c>
    </row>
    <row r="7592" spans="1:23" x14ac:dyDescent="0.3">
      <c r="A7592">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58.247999999999998</v>
      </c>
      <c r="S7592" s="5">
        <v>9</v>
      </c>
      <c r="T7592" s="4">
        <v>0.2</v>
      </c>
      <c r="U7592" s="3">
        <v>11.6496</v>
      </c>
      <c r="V7592" t="str">
        <f t="shared" si="236"/>
        <v>Sep-2016</v>
      </c>
      <c r="W7592" s="4">
        <f t="shared" si="237"/>
        <v>0.2</v>
      </c>
    </row>
    <row r="7593" spans="1:23" x14ac:dyDescent="0.3">
      <c r="A759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s="5">
        <v>2</v>
      </c>
      <c r="T7593" s="4">
        <v>0.3</v>
      </c>
      <c r="U7593" s="3">
        <v>-19.338200000000001</v>
      </c>
      <c r="V7593" t="str">
        <f t="shared" si="236"/>
        <v>Sep-2016</v>
      </c>
      <c r="W7593" s="4">
        <f t="shared" si="237"/>
        <v>-0.27142857142857146</v>
      </c>
    </row>
    <row r="7594" spans="1:23" x14ac:dyDescent="0.3">
      <c r="A7594">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s="5">
        <v>3</v>
      </c>
      <c r="T7594" s="4">
        <v>0.2</v>
      </c>
      <c r="U7594" s="3">
        <v>0.59040000000000004</v>
      </c>
      <c r="V7594" t="str">
        <f t="shared" si="236"/>
        <v>Sep-2016</v>
      </c>
      <c r="W7594" s="4">
        <f t="shared" si="237"/>
        <v>7.5000000000000011E-2</v>
      </c>
    </row>
    <row r="7595" spans="1:23" x14ac:dyDescent="0.3">
      <c r="A7595">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887.27099999999996</v>
      </c>
      <c r="S7595" s="5">
        <v>3</v>
      </c>
      <c r="T7595" s="4">
        <v>0.3</v>
      </c>
      <c r="U7595" s="3">
        <v>-63.3765</v>
      </c>
      <c r="V7595" t="str">
        <f t="shared" si="236"/>
        <v>Sep-2016</v>
      </c>
      <c r="W7595" s="4">
        <f t="shared" si="237"/>
        <v>-7.1428571428571438E-2</v>
      </c>
    </row>
    <row r="7596" spans="1:23" x14ac:dyDescent="0.3">
      <c r="A7596">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s="3">
        <v>146.86000000000001</v>
      </c>
      <c r="S7596" s="5">
        <v>7</v>
      </c>
      <c r="T7596" s="4">
        <v>0</v>
      </c>
      <c r="U7596" s="3">
        <v>70.492800000000003</v>
      </c>
      <c r="V7596" t="str">
        <f t="shared" si="236"/>
        <v>Apr-2017</v>
      </c>
      <c r="W7596" s="4">
        <f t="shared" si="237"/>
        <v>0.48</v>
      </c>
    </row>
    <row r="7597" spans="1:23" x14ac:dyDescent="0.3">
      <c r="A7597">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s="3">
        <v>36.56</v>
      </c>
      <c r="S7597" s="5">
        <v>4</v>
      </c>
      <c r="T7597" s="4">
        <v>0</v>
      </c>
      <c r="U7597" s="3">
        <v>18.28</v>
      </c>
      <c r="V7597" t="str">
        <f t="shared" si="236"/>
        <v>Apr-2017</v>
      </c>
      <c r="W7597" s="4">
        <f t="shared" si="237"/>
        <v>0.5</v>
      </c>
    </row>
    <row r="7598" spans="1:23" x14ac:dyDescent="0.3">
      <c r="A7598">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225.57599999999999</v>
      </c>
      <c r="S7598" s="5">
        <v>3</v>
      </c>
      <c r="T7598" s="4">
        <v>0.2</v>
      </c>
      <c r="U7598" s="3">
        <v>22.557600000000001</v>
      </c>
      <c r="V7598" t="str">
        <f t="shared" si="236"/>
        <v>Jun-2015</v>
      </c>
      <c r="W7598" s="4">
        <f t="shared" si="237"/>
        <v>0.1</v>
      </c>
    </row>
    <row r="7599" spans="1:23" x14ac:dyDescent="0.3">
      <c r="A7599">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s="3">
        <v>5.2480000000000002</v>
      </c>
      <c r="S7599" s="5">
        <v>2</v>
      </c>
      <c r="T7599" s="4">
        <v>0.2</v>
      </c>
      <c r="U7599" s="3">
        <v>0.4592</v>
      </c>
      <c r="V7599" t="str">
        <f t="shared" si="236"/>
        <v>Sep-2014</v>
      </c>
      <c r="W7599" s="4">
        <f t="shared" si="237"/>
        <v>8.7499999999999994E-2</v>
      </c>
    </row>
    <row r="7600" spans="1:23" x14ac:dyDescent="0.3">
      <c r="A7600">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s="5">
        <v>3</v>
      </c>
      <c r="T7600" s="4">
        <v>0.2</v>
      </c>
      <c r="U7600" s="3">
        <v>4.782</v>
      </c>
      <c r="V7600" t="str">
        <f t="shared" si="236"/>
        <v>Sep-2014</v>
      </c>
      <c r="W7600" s="4">
        <f t="shared" si="237"/>
        <v>0.125</v>
      </c>
    </row>
    <row r="7601" spans="1:23" x14ac:dyDescent="0.3">
      <c r="A7601">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s="3">
        <v>40.24</v>
      </c>
      <c r="S7601" s="5">
        <v>5</v>
      </c>
      <c r="T7601" s="4">
        <v>0.2</v>
      </c>
      <c r="U7601" s="3">
        <v>13.077999999999999</v>
      </c>
      <c r="V7601" t="str">
        <f t="shared" si="236"/>
        <v>Sep-2014</v>
      </c>
      <c r="W7601" s="4">
        <f t="shared" si="237"/>
        <v>0.32499999999999996</v>
      </c>
    </row>
    <row r="7602" spans="1:23" x14ac:dyDescent="0.3">
      <c r="A7602">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s="3">
        <v>29.925000000000001</v>
      </c>
      <c r="S7602" s="5">
        <v>5</v>
      </c>
      <c r="T7602" s="4">
        <v>0.7</v>
      </c>
      <c r="U7602" s="3">
        <v>-21.945</v>
      </c>
      <c r="V7602" t="str">
        <f t="shared" si="236"/>
        <v>Sep-2014</v>
      </c>
      <c r="W7602" s="4">
        <f t="shared" si="237"/>
        <v>-0.73333333333333328</v>
      </c>
    </row>
    <row r="7603" spans="1:23" x14ac:dyDescent="0.3">
      <c r="A760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s="5">
        <v>6</v>
      </c>
      <c r="T7603" s="4">
        <v>0.2</v>
      </c>
      <c r="U7603" s="3">
        <v>46.47</v>
      </c>
      <c r="V7603" t="str">
        <f t="shared" si="236"/>
        <v>Sep-2014</v>
      </c>
      <c r="W7603" s="4">
        <f t="shared" si="237"/>
        <v>0.3125</v>
      </c>
    </row>
    <row r="7604" spans="1:23" x14ac:dyDescent="0.3">
      <c r="A7604">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s="5">
        <v>10</v>
      </c>
      <c r="T7604" s="4">
        <v>0.2</v>
      </c>
      <c r="U7604" s="3">
        <v>16.776</v>
      </c>
      <c r="V7604" t="str">
        <f t="shared" si="236"/>
        <v>Sep-2014</v>
      </c>
      <c r="W7604" s="4">
        <f t="shared" si="237"/>
        <v>0.3</v>
      </c>
    </row>
    <row r="7605" spans="1:23" x14ac:dyDescent="0.3">
      <c r="A7605">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s="3">
        <v>12.96</v>
      </c>
      <c r="S7605" s="5">
        <v>2</v>
      </c>
      <c r="T7605" s="4">
        <v>0</v>
      </c>
      <c r="U7605" s="3">
        <v>6.2207999999999997</v>
      </c>
      <c r="V7605" t="str">
        <f t="shared" si="236"/>
        <v>Jul-2016</v>
      </c>
      <c r="W7605" s="4">
        <f t="shared" si="237"/>
        <v>0.47999999999999993</v>
      </c>
    </row>
    <row r="7606" spans="1:23" x14ac:dyDescent="0.3">
      <c r="A7606">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s="3">
        <v>25.175999999999998</v>
      </c>
      <c r="S7606" s="5">
        <v>3</v>
      </c>
      <c r="T7606" s="4">
        <v>0.6</v>
      </c>
      <c r="U7606" s="3">
        <v>-33.358199999999997</v>
      </c>
      <c r="V7606" t="str">
        <f t="shared" si="236"/>
        <v>May-2016</v>
      </c>
      <c r="W7606" s="4">
        <f t="shared" si="237"/>
        <v>-1.325</v>
      </c>
    </row>
    <row r="7607" spans="1:23" x14ac:dyDescent="0.3">
      <c r="A7607">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5.5839999999999996</v>
      </c>
      <c r="S7607" s="5">
        <v>2</v>
      </c>
      <c r="T7607" s="4">
        <v>0.6</v>
      </c>
      <c r="U7607" s="3">
        <v>-1.6752</v>
      </c>
      <c r="V7607" t="str">
        <f t="shared" si="236"/>
        <v>May-2016</v>
      </c>
      <c r="W7607" s="4">
        <f t="shared" si="237"/>
        <v>-0.30000000000000004</v>
      </c>
    </row>
    <row r="7608" spans="1:23" x14ac:dyDescent="0.3">
      <c r="A7608">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1297.3679999999999</v>
      </c>
      <c r="S7608" s="5">
        <v>9</v>
      </c>
      <c r="T7608" s="4">
        <v>0.2</v>
      </c>
      <c r="U7608" s="3">
        <v>97.302599999999998</v>
      </c>
      <c r="V7608" t="str">
        <f t="shared" si="236"/>
        <v>May-2016</v>
      </c>
      <c r="W7608" s="4">
        <f t="shared" si="237"/>
        <v>7.4999999999999997E-2</v>
      </c>
    </row>
    <row r="7609" spans="1:23" x14ac:dyDescent="0.3">
      <c r="A7609">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s="5">
        <v>2</v>
      </c>
      <c r="T7609" s="4">
        <v>0.2</v>
      </c>
      <c r="U7609" s="3">
        <v>19.824000000000002</v>
      </c>
      <c r="V7609" t="str">
        <f t="shared" si="236"/>
        <v>Dec-2017</v>
      </c>
      <c r="W7609" s="4">
        <f t="shared" si="237"/>
        <v>7.5000000000000011E-2</v>
      </c>
    </row>
    <row r="7610" spans="1:23" x14ac:dyDescent="0.3">
      <c r="A7610">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s="5">
        <v>4</v>
      </c>
      <c r="T7610" s="4">
        <v>0</v>
      </c>
      <c r="U7610" s="3">
        <v>12.441599999999999</v>
      </c>
      <c r="V7610" t="str">
        <f t="shared" si="236"/>
        <v>May-2017</v>
      </c>
      <c r="W7610" s="4">
        <f t="shared" si="237"/>
        <v>0.47999999999999993</v>
      </c>
    </row>
    <row r="7611" spans="1:23" x14ac:dyDescent="0.3">
      <c r="A7611">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22.96</v>
      </c>
      <c r="S7611" s="5">
        <v>7</v>
      </c>
      <c r="T7611" s="4">
        <v>0</v>
      </c>
      <c r="U7611" s="3">
        <v>6.6584000000000003</v>
      </c>
      <c r="V7611" t="str">
        <f t="shared" si="236"/>
        <v>May-2017</v>
      </c>
      <c r="W7611" s="4">
        <f t="shared" si="237"/>
        <v>0.28999999999999998</v>
      </c>
    </row>
    <row r="7612" spans="1:23" x14ac:dyDescent="0.3">
      <c r="A7612">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s="3">
        <v>19.440000000000001</v>
      </c>
      <c r="S7612" s="5">
        <v>3</v>
      </c>
      <c r="T7612" s="4">
        <v>0</v>
      </c>
      <c r="U7612" s="3">
        <v>9.3312000000000008</v>
      </c>
      <c r="V7612" t="str">
        <f t="shared" si="236"/>
        <v>Feb-2014</v>
      </c>
      <c r="W7612" s="4">
        <f t="shared" si="237"/>
        <v>0.48000000000000004</v>
      </c>
    </row>
    <row r="7613" spans="1:23" x14ac:dyDescent="0.3">
      <c r="A761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s="3">
        <v>9.5399999999999991</v>
      </c>
      <c r="S7613" s="5">
        <v>2</v>
      </c>
      <c r="T7613" s="4">
        <v>0</v>
      </c>
      <c r="U7613" s="3">
        <v>4.2930000000000001</v>
      </c>
      <c r="V7613" t="str">
        <f t="shared" si="236"/>
        <v>Feb-2015</v>
      </c>
      <c r="W7613" s="4">
        <f t="shared" si="237"/>
        <v>0.45000000000000007</v>
      </c>
    </row>
    <row r="7614" spans="1:23" x14ac:dyDescent="0.3">
      <c r="A7614">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s="3">
        <v>5.81</v>
      </c>
      <c r="S7614" s="5">
        <v>1</v>
      </c>
      <c r="T7614" s="4">
        <v>0</v>
      </c>
      <c r="U7614" s="3">
        <v>1.8010999999999999</v>
      </c>
      <c r="V7614" t="str">
        <f t="shared" si="236"/>
        <v>Feb-2015</v>
      </c>
      <c r="W7614" s="4">
        <f t="shared" si="237"/>
        <v>0.31</v>
      </c>
    </row>
    <row r="7615" spans="1:23" x14ac:dyDescent="0.3">
      <c r="A7615">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s="3">
        <v>5.76</v>
      </c>
      <c r="S7615" s="5">
        <v>2</v>
      </c>
      <c r="T7615" s="4">
        <v>0</v>
      </c>
      <c r="U7615" s="3">
        <v>1.728</v>
      </c>
      <c r="V7615" t="str">
        <f t="shared" si="236"/>
        <v>Feb-2015</v>
      </c>
      <c r="W7615" s="4">
        <f t="shared" si="237"/>
        <v>0.3</v>
      </c>
    </row>
    <row r="7616" spans="1:23" x14ac:dyDescent="0.3">
      <c r="A7616">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s="3">
        <v>14.91</v>
      </c>
      <c r="S7616" s="5">
        <v>3</v>
      </c>
      <c r="T7616" s="4">
        <v>0</v>
      </c>
      <c r="U7616" s="3">
        <v>4.6220999999999997</v>
      </c>
      <c r="V7616" t="str">
        <f t="shared" si="236"/>
        <v>Aug-2015</v>
      </c>
      <c r="W7616" s="4">
        <f t="shared" si="237"/>
        <v>0.31</v>
      </c>
    </row>
    <row r="7617" spans="1:23" x14ac:dyDescent="0.3">
      <c r="A7617">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s="3">
        <v>6.6420000000000003</v>
      </c>
      <c r="S7617" s="5">
        <v>9</v>
      </c>
      <c r="T7617" s="4">
        <v>0.7</v>
      </c>
      <c r="U7617" s="3">
        <v>-4.4279999999999999</v>
      </c>
      <c r="V7617" t="str">
        <f t="shared" si="236"/>
        <v>Dec-2014</v>
      </c>
      <c r="W7617" s="4">
        <f t="shared" si="237"/>
        <v>-0.66666666666666663</v>
      </c>
    </row>
    <row r="7618" spans="1:23" x14ac:dyDescent="0.3">
      <c r="A7618">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s="3">
        <v>18.54</v>
      </c>
      <c r="S7618" s="5">
        <v>2</v>
      </c>
      <c r="T7618" s="4">
        <v>0</v>
      </c>
      <c r="U7618" s="3">
        <v>8.7138000000000009</v>
      </c>
      <c r="V7618" t="str">
        <f t="shared" si="236"/>
        <v>Dec-2016</v>
      </c>
      <c r="W7618" s="4">
        <f t="shared" si="237"/>
        <v>0.47000000000000008</v>
      </c>
    </row>
    <row r="7619" spans="1:23" x14ac:dyDescent="0.3">
      <c r="A7619">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s="3">
        <v>679.96</v>
      </c>
      <c r="S7619" s="5">
        <v>5</v>
      </c>
      <c r="T7619" s="4">
        <v>0.2</v>
      </c>
      <c r="U7619" s="3">
        <v>220.98699999999999</v>
      </c>
      <c r="V7619" t="str">
        <f t="shared" ref="V7619:V7682" si="238">TEXT(D7619,"mmm-yyyy")</f>
        <v>Dec-2016</v>
      </c>
      <c r="W7619" s="4">
        <f t="shared" ref="W7619:W7682" si="239">IF(R7619=0,0,U7619/R7619)</f>
        <v>0.32499999999999996</v>
      </c>
    </row>
    <row r="7620" spans="1:23" x14ac:dyDescent="0.3">
      <c r="A7620">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189.57599999999999</v>
      </c>
      <c r="S7620" s="5">
        <v>1</v>
      </c>
      <c r="T7620" s="4">
        <v>0.2</v>
      </c>
      <c r="U7620" s="3">
        <v>9.4787999999999997</v>
      </c>
      <c r="V7620" t="str">
        <f t="shared" si="238"/>
        <v>Oct-2017</v>
      </c>
      <c r="W7620" s="4">
        <f t="shared" si="239"/>
        <v>0.05</v>
      </c>
    </row>
    <row r="7621" spans="1:23" x14ac:dyDescent="0.3">
      <c r="A7621">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s="3">
        <v>71.959999999999994</v>
      </c>
      <c r="S7621" s="5">
        <v>5</v>
      </c>
      <c r="T7621" s="4">
        <v>0.2</v>
      </c>
      <c r="U7621" s="3">
        <v>7.1959999999999997</v>
      </c>
      <c r="V7621" t="str">
        <f t="shared" si="238"/>
        <v>Oct-2017</v>
      </c>
      <c r="W7621" s="4">
        <f t="shared" si="239"/>
        <v>0.1</v>
      </c>
    </row>
    <row r="7622" spans="1:23" x14ac:dyDescent="0.3">
      <c r="A7622">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s="5">
        <v>5</v>
      </c>
      <c r="T7622" s="4">
        <v>0.2</v>
      </c>
      <c r="U7622" s="3">
        <v>47.243000000000002</v>
      </c>
      <c r="V7622" t="str">
        <f t="shared" si="238"/>
        <v>Nov-2014</v>
      </c>
      <c r="W7622" s="4">
        <f t="shared" si="239"/>
        <v>8.7500000000000008E-2</v>
      </c>
    </row>
    <row r="7623" spans="1:23" x14ac:dyDescent="0.3">
      <c r="A762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s="5">
        <v>4</v>
      </c>
      <c r="T7623" s="4">
        <v>0.2</v>
      </c>
      <c r="U7623" s="3">
        <v>54.400799999999997</v>
      </c>
      <c r="V7623" t="str">
        <f t="shared" si="238"/>
        <v>Nov-2014</v>
      </c>
      <c r="W7623" s="4">
        <f t="shared" si="239"/>
        <v>7.4999999999999983E-2</v>
      </c>
    </row>
    <row r="7624" spans="1:23" x14ac:dyDescent="0.3">
      <c r="A7624">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s="3">
        <v>7.44</v>
      </c>
      <c r="S7624" s="5">
        <v>3</v>
      </c>
      <c r="T7624" s="4">
        <v>0</v>
      </c>
      <c r="U7624" s="3">
        <v>2.6040000000000001</v>
      </c>
      <c r="V7624" t="str">
        <f t="shared" si="238"/>
        <v>Nov-2014</v>
      </c>
      <c r="W7624" s="4">
        <f t="shared" si="239"/>
        <v>0.35</v>
      </c>
    </row>
    <row r="7625" spans="1:23" x14ac:dyDescent="0.3">
      <c r="A7625">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s="3">
        <v>39.479999999999997</v>
      </c>
      <c r="S7625" s="5">
        <v>1</v>
      </c>
      <c r="T7625" s="4">
        <v>0</v>
      </c>
      <c r="U7625" s="3">
        <v>11.054399999999999</v>
      </c>
      <c r="V7625" t="str">
        <f t="shared" si="238"/>
        <v>Jul-2014</v>
      </c>
      <c r="W7625" s="4">
        <f t="shared" si="239"/>
        <v>0.28000000000000003</v>
      </c>
    </row>
    <row r="7626" spans="1:23" x14ac:dyDescent="0.3">
      <c r="A7626">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s="5">
        <v>5</v>
      </c>
      <c r="T7626" s="4">
        <v>0.1</v>
      </c>
      <c r="U7626" s="3">
        <v>245.7</v>
      </c>
      <c r="V7626" t="str">
        <f t="shared" si="238"/>
        <v>May-2015</v>
      </c>
      <c r="W7626" s="4">
        <f t="shared" si="239"/>
        <v>0.28888888888888886</v>
      </c>
    </row>
    <row r="7627" spans="1:23" x14ac:dyDescent="0.3">
      <c r="A7627">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s="5">
        <v>9</v>
      </c>
      <c r="T7627" s="4">
        <v>0</v>
      </c>
      <c r="U7627" s="3">
        <v>19.585799999999999</v>
      </c>
      <c r="V7627" t="str">
        <f t="shared" si="238"/>
        <v>May-2015</v>
      </c>
      <c r="W7627" s="4">
        <f t="shared" si="239"/>
        <v>0.26</v>
      </c>
    </row>
    <row r="7628" spans="1:23" x14ac:dyDescent="0.3">
      <c r="A7628">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s="3">
        <v>325.63200000000001</v>
      </c>
      <c r="S7628" s="5">
        <v>6</v>
      </c>
      <c r="T7628" s="4">
        <v>0.2</v>
      </c>
      <c r="U7628" s="3">
        <v>28.492799999999999</v>
      </c>
      <c r="V7628" t="str">
        <f t="shared" si="238"/>
        <v>Nov-2015</v>
      </c>
      <c r="W7628" s="4">
        <f t="shared" si="239"/>
        <v>8.7499999999999994E-2</v>
      </c>
    </row>
    <row r="7629" spans="1:23" x14ac:dyDescent="0.3">
      <c r="A7629">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s="5">
        <v>2</v>
      </c>
      <c r="T7629" s="4">
        <v>0.2</v>
      </c>
      <c r="U7629" s="3">
        <v>-1.4590000000000001</v>
      </c>
      <c r="V7629" t="str">
        <f t="shared" si="238"/>
        <v>Nov-2015</v>
      </c>
      <c r="W7629" s="4">
        <f t="shared" si="239"/>
        <v>-6.25E-2</v>
      </c>
    </row>
    <row r="7630" spans="1:23" x14ac:dyDescent="0.3">
      <c r="A7630">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v>
      </c>
      <c r="S7630" s="5">
        <v>5</v>
      </c>
      <c r="T7630" s="4">
        <v>0.2</v>
      </c>
      <c r="U7630" s="3">
        <v>5.3689999999999998</v>
      </c>
      <c r="V7630" t="str">
        <f t="shared" si="238"/>
        <v>Nov-2015</v>
      </c>
      <c r="W7630" s="4">
        <f t="shared" si="239"/>
        <v>0.32500000000000001</v>
      </c>
    </row>
    <row r="7631" spans="1:23" x14ac:dyDescent="0.3">
      <c r="A7631">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s="5">
        <v>5</v>
      </c>
      <c r="T7631" s="4">
        <v>0.2</v>
      </c>
      <c r="U7631" s="3">
        <v>113.30549999999999</v>
      </c>
      <c r="V7631" t="str">
        <f t="shared" si="238"/>
        <v>Apr-2014</v>
      </c>
      <c r="W7631" s="4">
        <f t="shared" si="239"/>
        <v>0.33749999999999997</v>
      </c>
    </row>
    <row r="7632" spans="1:23" x14ac:dyDescent="0.3">
      <c r="A7632">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251.94399999999999</v>
      </c>
      <c r="S7632" s="5">
        <v>7</v>
      </c>
      <c r="T7632" s="4">
        <v>0.2</v>
      </c>
      <c r="U7632" s="3">
        <v>88.180400000000006</v>
      </c>
      <c r="V7632" t="str">
        <f t="shared" si="238"/>
        <v>Apr-2014</v>
      </c>
      <c r="W7632" s="4">
        <f t="shared" si="239"/>
        <v>0.35000000000000003</v>
      </c>
    </row>
    <row r="7633" spans="1:23" x14ac:dyDescent="0.3">
      <c r="A763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127.30200000000001</v>
      </c>
      <c r="S7633" s="5">
        <v>7</v>
      </c>
      <c r="T7633" s="4">
        <v>0.3</v>
      </c>
      <c r="U7633" s="3">
        <v>-9.093</v>
      </c>
      <c r="V7633" t="str">
        <f t="shared" si="238"/>
        <v>Apr-2014</v>
      </c>
      <c r="W7633" s="4">
        <f t="shared" si="239"/>
        <v>-7.1428571428571425E-2</v>
      </c>
    </row>
    <row r="7634" spans="1:23" x14ac:dyDescent="0.3">
      <c r="A7634">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s="5">
        <v>8</v>
      </c>
      <c r="T7634" s="4">
        <v>0</v>
      </c>
      <c r="U7634" s="3">
        <v>314.03840000000002</v>
      </c>
      <c r="V7634" t="str">
        <f t="shared" si="238"/>
        <v>Jan-2018</v>
      </c>
      <c r="W7634" s="4">
        <f t="shared" si="239"/>
        <v>0.26000000000000006</v>
      </c>
    </row>
    <row r="7635" spans="1:23" x14ac:dyDescent="0.3">
      <c r="A7635">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s="5">
        <v>1</v>
      </c>
      <c r="T7635" s="4">
        <v>0</v>
      </c>
      <c r="U7635" s="3">
        <v>5.8891</v>
      </c>
      <c r="V7635" t="str">
        <f t="shared" si="238"/>
        <v>Jan-2018</v>
      </c>
      <c r="W7635" s="4">
        <f t="shared" si="239"/>
        <v>0.47000000000000003</v>
      </c>
    </row>
    <row r="7636" spans="1:23" x14ac:dyDescent="0.3">
      <c r="A7636">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s="5">
        <v>1</v>
      </c>
      <c r="T7636" s="4">
        <v>0</v>
      </c>
      <c r="U7636" s="3">
        <v>10.0282</v>
      </c>
      <c r="V7636" t="str">
        <f t="shared" si="238"/>
        <v>Jan-2018</v>
      </c>
      <c r="W7636" s="4">
        <f t="shared" si="239"/>
        <v>0.29000000000000004</v>
      </c>
    </row>
    <row r="7637" spans="1:23" x14ac:dyDescent="0.3">
      <c r="A7637">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s="3">
        <v>300.98</v>
      </c>
      <c r="S7637" s="5">
        <v>1</v>
      </c>
      <c r="T7637" s="4">
        <v>0</v>
      </c>
      <c r="U7637" s="3">
        <v>87.284199999999998</v>
      </c>
      <c r="V7637" t="str">
        <f t="shared" si="238"/>
        <v>Jan-2018</v>
      </c>
      <c r="W7637" s="4">
        <f t="shared" si="239"/>
        <v>0.28999999999999998</v>
      </c>
    </row>
    <row r="7638" spans="1:23" x14ac:dyDescent="0.3">
      <c r="A7638">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s="5">
        <v>3</v>
      </c>
      <c r="T7638" s="4">
        <v>0</v>
      </c>
      <c r="U7638" s="3">
        <v>77.625</v>
      </c>
      <c r="V7638" t="str">
        <f t="shared" si="238"/>
        <v>Jan-2018</v>
      </c>
      <c r="W7638" s="4">
        <f t="shared" si="239"/>
        <v>0.3</v>
      </c>
    </row>
    <row r="7639" spans="1:23" x14ac:dyDescent="0.3">
      <c r="A7639">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s="3">
        <v>59.52</v>
      </c>
      <c r="S7639" s="5">
        <v>3</v>
      </c>
      <c r="T7639" s="4">
        <v>0</v>
      </c>
      <c r="U7639" s="3">
        <v>15.475199999999999</v>
      </c>
      <c r="V7639" t="str">
        <f t="shared" si="238"/>
        <v>Mar-2017</v>
      </c>
      <c r="W7639" s="4">
        <f t="shared" si="239"/>
        <v>0.25999999999999995</v>
      </c>
    </row>
    <row r="7640" spans="1:23" x14ac:dyDescent="0.3">
      <c r="A7640">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s="3">
        <v>57.96</v>
      </c>
      <c r="S7640" s="5">
        <v>7</v>
      </c>
      <c r="T7640" s="4">
        <v>0</v>
      </c>
      <c r="U7640" s="3">
        <v>27.241199999999999</v>
      </c>
      <c r="V7640" t="str">
        <f t="shared" si="238"/>
        <v>Mar-2017</v>
      </c>
      <c r="W7640" s="4">
        <f t="shared" si="239"/>
        <v>0.47</v>
      </c>
    </row>
    <row r="7641" spans="1:23" x14ac:dyDescent="0.3">
      <c r="A7641">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s="3">
        <v>441.96</v>
      </c>
      <c r="S7641" s="5">
        <v>2</v>
      </c>
      <c r="T7641" s="4">
        <v>0</v>
      </c>
      <c r="U7641" s="3">
        <v>101.6508</v>
      </c>
      <c r="V7641" t="str">
        <f t="shared" si="238"/>
        <v>Mar-2017</v>
      </c>
      <c r="W7641" s="4">
        <f t="shared" si="239"/>
        <v>0.23</v>
      </c>
    </row>
    <row r="7642" spans="1:23" x14ac:dyDescent="0.3">
      <c r="A7642">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s="3">
        <v>68.040000000000006</v>
      </c>
      <c r="S7642" s="5">
        <v>6</v>
      </c>
      <c r="T7642" s="4">
        <v>0</v>
      </c>
      <c r="U7642" s="3">
        <v>33.339599999999997</v>
      </c>
      <c r="V7642" t="str">
        <f t="shared" si="238"/>
        <v>Mar-2017</v>
      </c>
      <c r="W7642" s="4">
        <f t="shared" si="239"/>
        <v>0.48999999999999994</v>
      </c>
    </row>
    <row r="7643" spans="1:23" x14ac:dyDescent="0.3">
      <c r="A764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s="3">
        <v>703.71</v>
      </c>
      <c r="S7643" s="5">
        <v>6</v>
      </c>
      <c r="T7643" s="4">
        <v>0.7</v>
      </c>
      <c r="U7643" s="3">
        <v>-938.28</v>
      </c>
      <c r="V7643" t="str">
        <f t="shared" si="238"/>
        <v>Oct-2016</v>
      </c>
      <c r="W7643" s="4">
        <f t="shared" si="239"/>
        <v>-1.3333333333333333</v>
      </c>
    </row>
    <row r="7644" spans="1:23" x14ac:dyDescent="0.3">
      <c r="A7644">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s="3">
        <v>17.904</v>
      </c>
      <c r="S7644" s="5">
        <v>4</v>
      </c>
      <c r="T7644" s="4">
        <v>0.7</v>
      </c>
      <c r="U7644" s="3">
        <v>-14.92</v>
      </c>
      <c r="V7644" t="str">
        <f t="shared" si="238"/>
        <v>Oct-2016</v>
      </c>
      <c r="W7644" s="4">
        <f t="shared" si="239"/>
        <v>-0.83333333333333337</v>
      </c>
    </row>
    <row r="7645" spans="1:23" x14ac:dyDescent="0.3">
      <c r="A7645">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s="3">
        <v>11.976000000000001</v>
      </c>
      <c r="S7645" s="5">
        <v>4</v>
      </c>
      <c r="T7645" s="4">
        <v>0.7</v>
      </c>
      <c r="U7645" s="3">
        <v>-9.1815999999999995</v>
      </c>
      <c r="V7645" t="str">
        <f t="shared" si="238"/>
        <v>Oct-2016</v>
      </c>
      <c r="W7645" s="4">
        <f t="shared" si="239"/>
        <v>-0.76666666666666661</v>
      </c>
    </row>
    <row r="7646" spans="1:23" x14ac:dyDescent="0.3">
      <c r="A7646">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s="3">
        <v>67.959999999999994</v>
      </c>
      <c r="S7646" s="5">
        <v>5</v>
      </c>
      <c r="T7646" s="4">
        <v>0.2</v>
      </c>
      <c r="U7646" s="3">
        <v>0.84950000000000003</v>
      </c>
      <c r="V7646" t="str">
        <f t="shared" si="238"/>
        <v>Oct-2016</v>
      </c>
      <c r="W7646" s="4">
        <f t="shared" si="239"/>
        <v>1.2500000000000002E-2</v>
      </c>
    </row>
    <row r="7647" spans="1:23" x14ac:dyDescent="0.3">
      <c r="A7647">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s="3">
        <v>892.22400000000005</v>
      </c>
      <c r="S7647" s="5">
        <v>3</v>
      </c>
      <c r="T7647" s="4">
        <v>0.2</v>
      </c>
      <c r="U7647" s="3">
        <v>89.222399999999993</v>
      </c>
      <c r="V7647" t="str">
        <f t="shared" si="238"/>
        <v>Apr-2015</v>
      </c>
      <c r="W7647" s="4">
        <f t="shared" si="239"/>
        <v>9.9999999999999992E-2</v>
      </c>
    </row>
    <row r="7648" spans="1:23" x14ac:dyDescent="0.3">
      <c r="A7648">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s="3">
        <v>1299.99</v>
      </c>
      <c r="S7648" s="5">
        <v>2</v>
      </c>
      <c r="T7648" s="4">
        <v>0.5</v>
      </c>
      <c r="U7648" s="3">
        <v>-571.99559999999997</v>
      </c>
      <c r="V7648" t="str">
        <f t="shared" si="238"/>
        <v>Sep-2014</v>
      </c>
      <c r="W7648" s="4">
        <f t="shared" si="239"/>
        <v>-0.43999999999999995</v>
      </c>
    </row>
    <row r="7649" spans="1:23" x14ac:dyDescent="0.3">
      <c r="A7649">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s="3">
        <v>4.5439999999999996</v>
      </c>
      <c r="S7649" s="5">
        <v>2</v>
      </c>
      <c r="T7649" s="4">
        <v>0.2</v>
      </c>
      <c r="U7649" s="3">
        <v>1.6472</v>
      </c>
      <c r="V7649" t="str">
        <f t="shared" si="238"/>
        <v>Mar-2016</v>
      </c>
      <c r="W7649" s="4">
        <f t="shared" si="239"/>
        <v>0.36250000000000004</v>
      </c>
    </row>
    <row r="7650" spans="1:23" x14ac:dyDescent="0.3">
      <c r="A7650">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s="3">
        <v>1352.0319999999999</v>
      </c>
      <c r="S7650" s="5">
        <v>4</v>
      </c>
      <c r="T7650" s="4">
        <v>0.2</v>
      </c>
      <c r="U7650" s="3">
        <v>84.501999999999995</v>
      </c>
      <c r="V7650" t="str">
        <f t="shared" si="238"/>
        <v>Mar-2016</v>
      </c>
      <c r="W7650" s="4">
        <f t="shared" si="239"/>
        <v>6.25E-2</v>
      </c>
    </row>
    <row r="7651" spans="1:23" x14ac:dyDescent="0.3">
      <c r="A7651">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v>
      </c>
      <c r="S7651" s="5">
        <v>9</v>
      </c>
      <c r="T7651" s="4">
        <v>0.4</v>
      </c>
      <c r="U7651" s="3">
        <v>-464.697</v>
      </c>
      <c r="V7651" t="str">
        <f t="shared" si="238"/>
        <v>Dec-2015</v>
      </c>
      <c r="W7651" s="4">
        <f t="shared" si="239"/>
        <v>-0.3</v>
      </c>
    </row>
    <row r="7652" spans="1:23" x14ac:dyDescent="0.3">
      <c r="A7652">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s="3">
        <v>19.872</v>
      </c>
      <c r="S7652" s="5">
        <v>3</v>
      </c>
      <c r="T7652" s="4">
        <v>0.2</v>
      </c>
      <c r="U7652" s="3">
        <v>6.7068000000000003</v>
      </c>
      <c r="V7652" t="str">
        <f t="shared" si="238"/>
        <v>Dec-2015</v>
      </c>
      <c r="W7652" s="4">
        <f t="shared" si="239"/>
        <v>0.33750000000000002</v>
      </c>
    </row>
    <row r="7653" spans="1:23" x14ac:dyDescent="0.3">
      <c r="A765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119.44799999999999</v>
      </c>
      <c r="S7653" s="5">
        <v>3</v>
      </c>
      <c r="T7653" s="4">
        <v>0.2</v>
      </c>
      <c r="U7653" s="3">
        <v>-13.437900000000001</v>
      </c>
      <c r="V7653" t="str">
        <f t="shared" si="238"/>
        <v>Aug-2017</v>
      </c>
      <c r="W7653" s="4">
        <f t="shared" si="239"/>
        <v>-0.11250000000000002</v>
      </c>
    </row>
    <row r="7654" spans="1:23" x14ac:dyDescent="0.3">
      <c r="A7654">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s="5">
        <v>2</v>
      </c>
      <c r="T7654" s="4">
        <v>0.2</v>
      </c>
      <c r="U7654" s="3">
        <v>-25.109000000000002</v>
      </c>
      <c r="V7654" t="str">
        <f t="shared" si="238"/>
        <v>Aug-2017</v>
      </c>
      <c r="W7654" s="4">
        <f t="shared" si="239"/>
        <v>-0.21250000000000002</v>
      </c>
    </row>
    <row r="7655" spans="1:23" x14ac:dyDescent="0.3">
      <c r="A7655">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s="3">
        <v>19.559999999999999</v>
      </c>
      <c r="S7655" s="5">
        <v>4</v>
      </c>
      <c r="T7655" s="4">
        <v>0</v>
      </c>
      <c r="U7655" s="3">
        <v>5.4767999999999999</v>
      </c>
      <c r="V7655" t="str">
        <f t="shared" si="238"/>
        <v>Mar-2015</v>
      </c>
      <c r="W7655" s="4">
        <f t="shared" si="239"/>
        <v>0.28000000000000003</v>
      </c>
    </row>
    <row r="7656" spans="1:23" x14ac:dyDescent="0.3">
      <c r="A7656">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s="3">
        <v>80.959999999999994</v>
      </c>
      <c r="S7656" s="5">
        <v>4</v>
      </c>
      <c r="T7656" s="4">
        <v>0</v>
      </c>
      <c r="U7656" s="3">
        <v>29.145600000000002</v>
      </c>
      <c r="V7656" t="str">
        <f t="shared" si="238"/>
        <v>Dec-2015</v>
      </c>
      <c r="W7656" s="4">
        <f t="shared" si="239"/>
        <v>0.36000000000000004</v>
      </c>
    </row>
    <row r="7657" spans="1:23" x14ac:dyDescent="0.3">
      <c r="A7657">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s="3">
        <v>25.92</v>
      </c>
      <c r="S7657" s="5">
        <v>4</v>
      </c>
      <c r="T7657" s="4">
        <v>0</v>
      </c>
      <c r="U7657" s="3">
        <v>12.441599999999999</v>
      </c>
      <c r="V7657" t="str">
        <f t="shared" si="238"/>
        <v>Dec-2015</v>
      </c>
      <c r="W7657" s="4">
        <f t="shared" si="239"/>
        <v>0.47999999999999993</v>
      </c>
    </row>
    <row r="7658" spans="1:23" x14ac:dyDescent="0.3">
      <c r="A7658">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s="5">
        <v>2</v>
      </c>
      <c r="T7658" s="4">
        <v>0</v>
      </c>
      <c r="U7658" s="3">
        <v>31.0184</v>
      </c>
      <c r="V7658" t="str">
        <f t="shared" si="238"/>
        <v>Apr-2014</v>
      </c>
      <c r="W7658" s="4">
        <f t="shared" si="239"/>
        <v>0.29000000000000004</v>
      </c>
    </row>
    <row r="7659" spans="1:23" x14ac:dyDescent="0.3">
      <c r="A7659">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s="5">
        <v>4</v>
      </c>
      <c r="T7659" s="4">
        <v>0</v>
      </c>
      <c r="U7659" s="3">
        <v>76.9816</v>
      </c>
      <c r="V7659" t="str">
        <f t="shared" si="238"/>
        <v>Apr-2014</v>
      </c>
      <c r="W7659" s="4">
        <f t="shared" si="239"/>
        <v>0.41000000000000003</v>
      </c>
    </row>
    <row r="7660" spans="1:23" x14ac:dyDescent="0.3">
      <c r="A7660">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s="3">
        <v>76.775999999999996</v>
      </c>
      <c r="S7660" s="5">
        <v>4</v>
      </c>
      <c r="T7660" s="4">
        <v>0.7</v>
      </c>
      <c r="U7660" s="3">
        <v>-53.743200000000002</v>
      </c>
      <c r="V7660" t="str">
        <f t="shared" si="238"/>
        <v>Aug-2017</v>
      </c>
      <c r="W7660" s="4">
        <f t="shared" si="239"/>
        <v>-0.70000000000000007</v>
      </c>
    </row>
    <row r="7661" spans="1:23" x14ac:dyDescent="0.3">
      <c r="A7661">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s="5">
        <v>5</v>
      </c>
      <c r="T7661" s="4">
        <v>0</v>
      </c>
      <c r="U7661" s="3">
        <v>25.872</v>
      </c>
      <c r="V7661" t="str">
        <f t="shared" si="238"/>
        <v>Jun-2017</v>
      </c>
      <c r="W7661" s="4">
        <f t="shared" si="239"/>
        <v>0.48000000000000004</v>
      </c>
    </row>
    <row r="7662" spans="1:23" x14ac:dyDescent="0.3">
      <c r="A7662">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s="3">
        <v>76.727999999999994</v>
      </c>
      <c r="S7662" s="5">
        <v>3</v>
      </c>
      <c r="T7662" s="4">
        <v>0.6</v>
      </c>
      <c r="U7662" s="3">
        <v>-53.709600000000002</v>
      </c>
      <c r="V7662" t="str">
        <f t="shared" si="238"/>
        <v>Jan-2014</v>
      </c>
      <c r="W7662" s="4">
        <f t="shared" si="239"/>
        <v>-0.70000000000000007</v>
      </c>
    </row>
    <row r="7663" spans="1:23" x14ac:dyDescent="0.3">
      <c r="A766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s="3">
        <v>10.43</v>
      </c>
      <c r="S7663" s="5">
        <v>7</v>
      </c>
      <c r="T7663" s="4">
        <v>0.8</v>
      </c>
      <c r="U7663" s="3">
        <v>-18.252500000000001</v>
      </c>
      <c r="V7663" t="str">
        <f t="shared" si="238"/>
        <v>Jan-2014</v>
      </c>
      <c r="W7663" s="4">
        <f t="shared" si="239"/>
        <v>-1.7500000000000002</v>
      </c>
    </row>
    <row r="7664" spans="1:23" x14ac:dyDescent="0.3">
      <c r="A7664">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s="3">
        <v>99.2</v>
      </c>
      <c r="S7664" s="5">
        <v>5</v>
      </c>
      <c r="T7664" s="4">
        <v>0</v>
      </c>
      <c r="U7664" s="3">
        <v>25.792000000000002</v>
      </c>
      <c r="V7664" t="str">
        <f t="shared" si="238"/>
        <v>Oct-2017</v>
      </c>
      <c r="W7664" s="4">
        <f t="shared" si="239"/>
        <v>0.26</v>
      </c>
    </row>
    <row r="7665" spans="1:23" x14ac:dyDescent="0.3">
      <c r="A7665">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s="3">
        <v>15.92</v>
      </c>
      <c r="S7665" s="5">
        <v>5</v>
      </c>
      <c r="T7665" s="4">
        <v>0.2</v>
      </c>
      <c r="U7665" s="3">
        <v>2.786</v>
      </c>
      <c r="V7665" t="str">
        <f t="shared" si="238"/>
        <v>Sep-2017</v>
      </c>
      <c r="W7665" s="4">
        <f t="shared" si="239"/>
        <v>0.17500000000000002</v>
      </c>
    </row>
    <row r="7666" spans="1:23" x14ac:dyDescent="0.3">
      <c r="A7666">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s="3">
        <v>129.91999999999999</v>
      </c>
      <c r="S7666" s="5">
        <v>4</v>
      </c>
      <c r="T7666" s="4">
        <v>0</v>
      </c>
      <c r="U7666" s="3">
        <v>10.393599999999999</v>
      </c>
      <c r="V7666" t="str">
        <f t="shared" si="238"/>
        <v>Oct-2014</v>
      </c>
      <c r="W7666" s="4">
        <f t="shared" si="239"/>
        <v>0.08</v>
      </c>
    </row>
    <row r="7667" spans="1:23" x14ac:dyDescent="0.3">
      <c r="A7667">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s="3">
        <v>30.4</v>
      </c>
      <c r="S7667" s="5">
        <v>1</v>
      </c>
      <c r="T7667" s="4">
        <v>0</v>
      </c>
      <c r="U7667" s="3">
        <v>13.984</v>
      </c>
      <c r="V7667" t="str">
        <f t="shared" si="238"/>
        <v>Oct-2016</v>
      </c>
      <c r="W7667" s="4">
        <f t="shared" si="239"/>
        <v>0.46</v>
      </c>
    </row>
    <row r="7668" spans="1:23" x14ac:dyDescent="0.3">
      <c r="A7668">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s="3">
        <v>5399.91</v>
      </c>
      <c r="S7668" s="5">
        <v>9</v>
      </c>
      <c r="T7668" s="4">
        <v>0</v>
      </c>
      <c r="U7668" s="3">
        <v>2591.9567999999999</v>
      </c>
      <c r="V7668" t="str">
        <f t="shared" si="238"/>
        <v>Oct-2016</v>
      </c>
      <c r="W7668" s="4">
        <f t="shared" si="239"/>
        <v>0.48</v>
      </c>
    </row>
    <row r="7669" spans="1:23" x14ac:dyDescent="0.3">
      <c r="A7669">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s="3">
        <v>119.1</v>
      </c>
      <c r="S7669" s="5">
        <v>3</v>
      </c>
      <c r="T7669" s="4">
        <v>0</v>
      </c>
      <c r="U7669" s="3">
        <v>34.539000000000001</v>
      </c>
      <c r="V7669" t="str">
        <f t="shared" si="238"/>
        <v>Oct-2016</v>
      </c>
      <c r="W7669" s="4">
        <f t="shared" si="239"/>
        <v>0.29000000000000004</v>
      </c>
    </row>
    <row r="7670" spans="1:23" x14ac:dyDescent="0.3">
      <c r="A7670">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s="5">
        <v>6</v>
      </c>
      <c r="T7670" s="4">
        <v>0</v>
      </c>
      <c r="U7670" s="3">
        <v>19.238399999999999</v>
      </c>
      <c r="V7670" t="str">
        <f t="shared" si="238"/>
        <v>Nov-2015</v>
      </c>
      <c r="W7670" s="4">
        <f t="shared" si="239"/>
        <v>0.48</v>
      </c>
    </row>
    <row r="7671" spans="1:23" x14ac:dyDescent="0.3">
      <c r="A7671">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s="5">
        <v>3</v>
      </c>
      <c r="T7671" s="4">
        <v>0</v>
      </c>
      <c r="U7671" s="3">
        <v>28.171800000000001</v>
      </c>
      <c r="V7671" t="str">
        <f t="shared" si="238"/>
        <v>Nov-2015</v>
      </c>
      <c r="W7671" s="4">
        <f t="shared" si="239"/>
        <v>0.47000000000000003</v>
      </c>
    </row>
    <row r="7672" spans="1:23" x14ac:dyDescent="0.3">
      <c r="A7672">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s="3">
        <v>259.98</v>
      </c>
      <c r="S7672" s="5">
        <v>2</v>
      </c>
      <c r="T7672" s="4">
        <v>0</v>
      </c>
      <c r="U7672" s="3">
        <v>88.393199999999993</v>
      </c>
      <c r="V7672" t="str">
        <f t="shared" si="238"/>
        <v>Nov-2015</v>
      </c>
      <c r="W7672" s="4">
        <f t="shared" si="239"/>
        <v>0.33999999999999997</v>
      </c>
    </row>
    <row r="7673" spans="1:23" x14ac:dyDescent="0.3">
      <c r="A767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s="3">
        <v>170.98</v>
      </c>
      <c r="S7673" s="5">
        <v>1</v>
      </c>
      <c r="T7673" s="4">
        <v>0</v>
      </c>
      <c r="U7673" s="3">
        <v>32.486199999999997</v>
      </c>
      <c r="V7673" t="str">
        <f t="shared" si="238"/>
        <v>Nov-2015</v>
      </c>
      <c r="W7673" s="4">
        <f t="shared" si="239"/>
        <v>0.19</v>
      </c>
    </row>
    <row r="7674" spans="1:23" x14ac:dyDescent="0.3">
      <c r="A7674">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s="3">
        <v>38.97</v>
      </c>
      <c r="S7674" s="5">
        <v>3</v>
      </c>
      <c r="T7674" s="4">
        <v>0</v>
      </c>
      <c r="U7674" s="3">
        <v>4.6764000000000001</v>
      </c>
      <c r="V7674" t="str">
        <f t="shared" si="238"/>
        <v>Nov-2015</v>
      </c>
      <c r="W7674" s="4">
        <f t="shared" si="239"/>
        <v>0.12000000000000001</v>
      </c>
    </row>
    <row r="7675" spans="1:23" x14ac:dyDescent="0.3">
      <c r="A7675">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s="5">
        <v>5</v>
      </c>
      <c r="T7675" s="4">
        <v>0</v>
      </c>
      <c r="U7675" s="3">
        <v>69.704999999999998</v>
      </c>
      <c r="V7675" t="str">
        <f t="shared" si="238"/>
        <v>Nov-2015</v>
      </c>
      <c r="W7675" s="4">
        <f t="shared" si="239"/>
        <v>0.44999999999999996</v>
      </c>
    </row>
    <row r="7676" spans="1:23" x14ac:dyDescent="0.3">
      <c r="A7676">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s="5">
        <v>4</v>
      </c>
      <c r="T7676" s="4">
        <v>0.3</v>
      </c>
      <c r="U7676" s="3">
        <v>0</v>
      </c>
      <c r="V7676" t="str">
        <f t="shared" si="238"/>
        <v>Nov-2015</v>
      </c>
      <c r="W7676" s="4">
        <f t="shared" si="239"/>
        <v>0</v>
      </c>
    </row>
    <row r="7677" spans="1:23" x14ac:dyDescent="0.3">
      <c r="A7677">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s="3">
        <v>152.94</v>
      </c>
      <c r="S7677" s="5">
        <v>3</v>
      </c>
      <c r="T7677" s="4">
        <v>0</v>
      </c>
      <c r="U7677" s="3">
        <v>41.293799999999997</v>
      </c>
      <c r="V7677" t="str">
        <f t="shared" si="238"/>
        <v>May-2017</v>
      </c>
      <c r="W7677" s="4">
        <f t="shared" si="239"/>
        <v>0.26999999999999996</v>
      </c>
    </row>
    <row r="7678" spans="1:23" x14ac:dyDescent="0.3">
      <c r="A7678">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s="3">
        <v>23.472000000000001</v>
      </c>
      <c r="S7678" s="5">
        <v>3</v>
      </c>
      <c r="T7678" s="4">
        <v>0.2</v>
      </c>
      <c r="U7678" s="3">
        <v>4.9878</v>
      </c>
      <c r="V7678" t="str">
        <f t="shared" si="238"/>
        <v>Oct-2014</v>
      </c>
      <c r="W7678" s="4">
        <f t="shared" si="239"/>
        <v>0.21249999999999999</v>
      </c>
    </row>
    <row r="7679" spans="1:23" x14ac:dyDescent="0.3">
      <c r="A7679">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s="3">
        <v>195.64</v>
      </c>
      <c r="S7679" s="5">
        <v>4</v>
      </c>
      <c r="T7679" s="4">
        <v>0</v>
      </c>
      <c r="U7679" s="3">
        <v>91.950800000000001</v>
      </c>
      <c r="V7679" t="str">
        <f t="shared" si="238"/>
        <v>Jan-2015</v>
      </c>
      <c r="W7679" s="4">
        <f t="shared" si="239"/>
        <v>0.47000000000000003</v>
      </c>
    </row>
    <row r="7680" spans="1:23" x14ac:dyDescent="0.3">
      <c r="A7680">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v>
      </c>
      <c r="S7680" s="5">
        <v>3</v>
      </c>
      <c r="T7680" s="4">
        <v>0</v>
      </c>
      <c r="U7680" s="3">
        <v>7.0217999999999998</v>
      </c>
      <c r="V7680" t="str">
        <f t="shared" si="238"/>
        <v>Jan-2015</v>
      </c>
      <c r="W7680" s="4">
        <f t="shared" si="239"/>
        <v>0.47000000000000003</v>
      </c>
    </row>
    <row r="7681" spans="1:23" x14ac:dyDescent="0.3">
      <c r="A7681">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s="5">
        <v>4</v>
      </c>
      <c r="T7681" s="4">
        <v>0</v>
      </c>
      <c r="U7681" s="3">
        <v>742.63199999999995</v>
      </c>
      <c r="V7681" t="str">
        <f t="shared" si="238"/>
        <v>Jan-2015</v>
      </c>
      <c r="W7681" s="4">
        <f t="shared" si="239"/>
        <v>0.44</v>
      </c>
    </row>
    <row r="7682" spans="1:23" x14ac:dyDescent="0.3">
      <c r="A7682">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s="5">
        <v>2</v>
      </c>
      <c r="T7682" s="4">
        <v>0</v>
      </c>
      <c r="U7682" s="3">
        <v>78.650800000000004</v>
      </c>
      <c r="V7682" t="str">
        <f t="shared" si="238"/>
        <v>Jan-2015</v>
      </c>
      <c r="W7682" s="4">
        <f t="shared" si="239"/>
        <v>0.23000000000000004</v>
      </c>
    </row>
    <row r="7683" spans="1:23" x14ac:dyDescent="0.3">
      <c r="A768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s="5">
        <v>6</v>
      </c>
      <c r="T7683" s="4">
        <v>0</v>
      </c>
      <c r="U7683" s="3">
        <v>151.47</v>
      </c>
      <c r="V7683" t="str">
        <f t="shared" ref="V7683:V7746" si="240">TEXT(D7683,"mmm-yyyy")</f>
        <v>Jan-2015</v>
      </c>
      <c r="W7683" s="4">
        <f t="shared" ref="W7683:W7746" si="241">IF(R7683=0,0,U7683/R7683)</f>
        <v>0.25</v>
      </c>
    </row>
    <row r="7684" spans="1:23" x14ac:dyDescent="0.3">
      <c r="A7684">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s="3">
        <v>186.732</v>
      </c>
      <c r="S7684" s="5">
        <v>1</v>
      </c>
      <c r="T7684" s="4">
        <v>0.1</v>
      </c>
      <c r="U7684" s="3">
        <v>41.496000000000002</v>
      </c>
      <c r="V7684" t="str">
        <f t="shared" si="240"/>
        <v>May-2015</v>
      </c>
      <c r="W7684" s="4">
        <f t="shared" si="241"/>
        <v>0.22222222222222224</v>
      </c>
    </row>
    <row r="7685" spans="1:23" x14ac:dyDescent="0.3">
      <c r="A7685">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s="3">
        <v>3812.97</v>
      </c>
      <c r="S7685" s="5">
        <v>3</v>
      </c>
      <c r="T7685" s="4">
        <v>0</v>
      </c>
      <c r="U7685" s="3">
        <v>1906.4849999999999</v>
      </c>
      <c r="V7685" t="str">
        <f t="shared" si="240"/>
        <v>May-2015</v>
      </c>
      <c r="W7685" s="4">
        <f t="shared" si="241"/>
        <v>0.5</v>
      </c>
    </row>
    <row r="7686" spans="1:23" x14ac:dyDescent="0.3">
      <c r="A7686">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s="3">
        <v>26.423999999999999</v>
      </c>
      <c r="S7686" s="5">
        <v>9</v>
      </c>
      <c r="T7686" s="4">
        <v>0.2</v>
      </c>
      <c r="U7686" s="3">
        <v>9.5786999999999995</v>
      </c>
      <c r="V7686" t="str">
        <f t="shared" si="240"/>
        <v>Feb-2015</v>
      </c>
      <c r="W7686" s="4">
        <f t="shared" si="241"/>
        <v>0.36249999999999999</v>
      </c>
    </row>
    <row r="7687" spans="1:23" x14ac:dyDescent="0.3">
      <c r="A7687">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s="3">
        <v>625.99</v>
      </c>
      <c r="S7687" s="5">
        <v>1</v>
      </c>
      <c r="T7687" s="4">
        <v>0</v>
      </c>
      <c r="U7687" s="3">
        <v>187.797</v>
      </c>
      <c r="V7687" t="str">
        <f t="shared" si="240"/>
        <v>Feb-2015</v>
      </c>
      <c r="W7687" s="4">
        <f t="shared" si="241"/>
        <v>0.3</v>
      </c>
    </row>
    <row r="7688" spans="1:23" x14ac:dyDescent="0.3">
      <c r="A7688">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s="5">
        <v>9</v>
      </c>
      <c r="T7688" s="4">
        <v>0</v>
      </c>
      <c r="U7688" s="3">
        <v>329.40809999999999</v>
      </c>
      <c r="V7688" t="str">
        <f t="shared" si="240"/>
        <v>Nov-2016</v>
      </c>
      <c r="W7688" s="4">
        <f t="shared" si="241"/>
        <v>0.21000000000000002</v>
      </c>
    </row>
    <row r="7689" spans="1:23" x14ac:dyDescent="0.3">
      <c r="A7689">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s="5">
        <v>1</v>
      </c>
      <c r="T7689" s="4">
        <v>0</v>
      </c>
      <c r="U7689" s="3">
        <v>8.3040000000000003</v>
      </c>
      <c r="V7689" t="str">
        <f t="shared" si="240"/>
        <v>Nov-2016</v>
      </c>
      <c r="W7689" s="4">
        <f t="shared" si="241"/>
        <v>0.48</v>
      </c>
    </row>
    <row r="7690" spans="1:23" x14ac:dyDescent="0.3">
      <c r="A7690">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s="3">
        <v>160</v>
      </c>
      <c r="S7690" s="5">
        <v>8</v>
      </c>
      <c r="T7690" s="4">
        <v>0</v>
      </c>
      <c r="U7690" s="3">
        <v>62.4</v>
      </c>
      <c r="V7690" t="str">
        <f t="shared" si="240"/>
        <v>Nov-2016</v>
      </c>
      <c r="W7690" s="4">
        <f t="shared" si="241"/>
        <v>0.39</v>
      </c>
    </row>
    <row r="7691" spans="1:23" x14ac:dyDescent="0.3">
      <c r="A7691">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s="3">
        <v>179.94</v>
      </c>
      <c r="S7691" s="5">
        <v>3</v>
      </c>
      <c r="T7691" s="4">
        <v>0</v>
      </c>
      <c r="U7691" s="3">
        <v>50.383200000000002</v>
      </c>
      <c r="V7691" t="str">
        <f t="shared" si="240"/>
        <v>Jul-2017</v>
      </c>
      <c r="W7691" s="4">
        <f t="shared" si="241"/>
        <v>0.28000000000000003</v>
      </c>
    </row>
    <row r="7692" spans="1:23" x14ac:dyDescent="0.3">
      <c r="A7692">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s="3">
        <v>872.94</v>
      </c>
      <c r="S7692" s="5">
        <v>3</v>
      </c>
      <c r="T7692" s="4">
        <v>0</v>
      </c>
      <c r="U7692" s="3">
        <v>157.1292</v>
      </c>
      <c r="V7692" t="str">
        <f t="shared" si="240"/>
        <v>Jul-2017</v>
      </c>
      <c r="W7692" s="4">
        <f t="shared" si="241"/>
        <v>0.18</v>
      </c>
    </row>
    <row r="7693" spans="1:23" x14ac:dyDescent="0.3">
      <c r="A769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s="3">
        <v>12.96</v>
      </c>
      <c r="S7693" s="5">
        <v>2</v>
      </c>
      <c r="T7693" s="4">
        <v>0</v>
      </c>
      <c r="U7693" s="3">
        <v>6.2207999999999997</v>
      </c>
      <c r="V7693" t="str">
        <f t="shared" si="240"/>
        <v>Jul-2017</v>
      </c>
      <c r="W7693" s="4">
        <f t="shared" si="241"/>
        <v>0.47999999999999993</v>
      </c>
    </row>
    <row r="7694" spans="1:23" x14ac:dyDescent="0.3">
      <c r="A7694">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v>
      </c>
      <c r="S7694" s="5">
        <v>6</v>
      </c>
      <c r="T7694" s="4">
        <v>0</v>
      </c>
      <c r="U7694" s="3">
        <v>44.4</v>
      </c>
      <c r="V7694" t="str">
        <f t="shared" si="240"/>
        <v>Jan-2015</v>
      </c>
      <c r="W7694" s="4">
        <f t="shared" si="241"/>
        <v>0.5</v>
      </c>
    </row>
    <row r="7695" spans="1:23" x14ac:dyDescent="0.3">
      <c r="A7695">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s="5">
        <v>4</v>
      </c>
      <c r="T7695" s="4">
        <v>0.2</v>
      </c>
      <c r="U7695" s="3">
        <v>35.996400000000001</v>
      </c>
      <c r="V7695" t="str">
        <f t="shared" si="240"/>
        <v>Jan-2015</v>
      </c>
      <c r="W7695" s="4">
        <f t="shared" si="241"/>
        <v>0.1125</v>
      </c>
    </row>
    <row r="7696" spans="1:23" x14ac:dyDescent="0.3">
      <c r="A7696">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s="5">
        <v>7</v>
      </c>
      <c r="T7696" s="4">
        <v>0.2</v>
      </c>
      <c r="U7696" s="3">
        <v>14.690200000000001</v>
      </c>
      <c r="V7696" t="str">
        <f t="shared" si="240"/>
        <v>Mar-2016</v>
      </c>
      <c r="W7696" s="4">
        <f t="shared" si="241"/>
        <v>8.7500000000000008E-2</v>
      </c>
    </row>
    <row r="7697" spans="1:23" x14ac:dyDescent="0.3">
      <c r="A7697">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s="5">
        <v>5</v>
      </c>
      <c r="T7697" s="4">
        <v>0.2</v>
      </c>
      <c r="U7697" s="3">
        <v>59.435499999999998</v>
      </c>
      <c r="V7697" t="str">
        <f t="shared" si="240"/>
        <v>Jul-2017</v>
      </c>
      <c r="W7697" s="4">
        <f t="shared" si="241"/>
        <v>0.36249999999999999</v>
      </c>
    </row>
    <row r="7698" spans="1:23" x14ac:dyDescent="0.3">
      <c r="A7698">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s="3">
        <v>5.2320000000000002</v>
      </c>
      <c r="S7698" s="5">
        <v>4</v>
      </c>
      <c r="T7698" s="4">
        <v>0.8</v>
      </c>
      <c r="U7698" s="3">
        <v>-8.1096000000000004</v>
      </c>
      <c r="V7698" t="str">
        <f t="shared" si="240"/>
        <v>Jul-2017</v>
      </c>
      <c r="W7698" s="4">
        <f t="shared" si="241"/>
        <v>-1.55</v>
      </c>
    </row>
    <row r="7699" spans="1:23" x14ac:dyDescent="0.3">
      <c r="A7699">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s="5">
        <v>2</v>
      </c>
      <c r="T7699" s="4">
        <v>0</v>
      </c>
      <c r="U7699" s="3">
        <v>467.99220000000003</v>
      </c>
      <c r="V7699" t="str">
        <f t="shared" si="240"/>
        <v>Dec-2017</v>
      </c>
      <c r="W7699" s="4">
        <f t="shared" si="241"/>
        <v>0.39</v>
      </c>
    </row>
    <row r="7700" spans="1:23" x14ac:dyDescent="0.3">
      <c r="A7700">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s="5">
        <v>1</v>
      </c>
      <c r="T7700" s="4">
        <v>0</v>
      </c>
      <c r="U7700" s="3">
        <v>2.2155</v>
      </c>
      <c r="V7700" t="str">
        <f t="shared" si="240"/>
        <v>Dec-2017</v>
      </c>
      <c r="W7700" s="4">
        <f t="shared" si="241"/>
        <v>3.0000000000000002E-2</v>
      </c>
    </row>
    <row r="7701" spans="1:23" x14ac:dyDescent="0.3">
      <c r="A7701">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s="5">
        <v>3</v>
      </c>
      <c r="T7701" s="4">
        <v>0</v>
      </c>
      <c r="U7701" s="3">
        <v>6.6845999999999997</v>
      </c>
      <c r="V7701" t="str">
        <f t="shared" si="240"/>
        <v>Dec-2017</v>
      </c>
      <c r="W7701" s="4">
        <f t="shared" si="241"/>
        <v>0.25999999999999995</v>
      </c>
    </row>
    <row r="7702" spans="1:23" x14ac:dyDescent="0.3">
      <c r="A7702">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s="3">
        <v>17.28</v>
      </c>
      <c r="S7702" s="5">
        <v>6</v>
      </c>
      <c r="T7702" s="4">
        <v>0</v>
      </c>
      <c r="U7702" s="3">
        <v>8.1216000000000008</v>
      </c>
      <c r="V7702" t="str">
        <f t="shared" si="240"/>
        <v>Dec-2017</v>
      </c>
      <c r="W7702" s="4">
        <f t="shared" si="241"/>
        <v>0.47000000000000003</v>
      </c>
    </row>
    <row r="7703" spans="1:23" x14ac:dyDescent="0.3">
      <c r="A770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s="5">
        <v>2</v>
      </c>
      <c r="T7703" s="4">
        <v>0.3</v>
      </c>
      <c r="U7703" s="3">
        <v>-52.658200000000001</v>
      </c>
      <c r="V7703" t="str">
        <f t="shared" si="240"/>
        <v>Dec-2017</v>
      </c>
      <c r="W7703" s="4">
        <f t="shared" si="241"/>
        <v>-0.1</v>
      </c>
    </row>
    <row r="7704" spans="1:23" x14ac:dyDescent="0.3">
      <c r="A7704">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s="5">
        <v>2</v>
      </c>
      <c r="T7704" s="4">
        <v>0</v>
      </c>
      <c r="U7704" s="3">
        <v>5.6643999999999997</v>
      </c>
      <c r="V7704" t="str">
        <f t="shared" si="240"/>
        <v>Sep-2016</v>
      </c>
      <c r="W7704" s="4">
        <f t="shared" si="241"/>
        <v>0.48999999999999994</v>
      </c>
    </row>
    <row r="7705" spans="1:23" x14ac:dyDescent="0.3">
      <c r="A7705">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209.97</v>
      </c>
      <c r="S7705" s="5">
        <v>3</v>
      </c>
      <c r="T7705" s="4">
        <v>0</v>
      </c>
      <c r="U7705" s="3">
        <v>58.791600000000003</v>
      </c>
      <c r="V7705" t="str">
        <f t="shared" si="240"/>
        <v>Sep-2016</v>
      </c>
      <c r="W7705" s="4">
        <f t="shared" si="241"/>
        <v>0.28000000000000003</v>
      </c>
    </row>
    <row r="7706" spans="1:23" x14ac:dyDescent="0.3">
      <c r="A7706">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s="5">
        <v>4</v>
      </c>
      <c r="T7706" s="4">
        <v>0</v>
      </c>
      <c r="U7706" s="3">
        <v>98.524799999999999</v>
      </c>
      <c r="V7706" t="str">
        <f t="shared" si="240"/>
        <v>Sep-2016</v>
      </c>
      <c r="W7706" s="4">
        <f t="shared" si="241"/>
        <v>0.22</v>
      </c>
    </row>
    <row r="7707" spans="1:23" x14ac:dyDescent="0.3">
      <c r="A7707">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s="5">
        <v>3</v>
      </c>
      <c r="T7707" s="4">
        <v>0</v>
      </c>
      <c r="U7707" s="3">
        <v>163.18979999999999</v>
      </c>
      <c r="V7707" t="str">
        <f t="shared" si="240"/>
        <v>Sep-2016</v>
      </c>
      <c r="W7707" s="4">
        <f t="shared" si="241"/>
        <v>0.33999999999999997</v>
      </c>
    </row>
    <row r="7708" spans="1:23" x14ac:dyDescent="0.3">
      <c r="A7708">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s="5">
        <v>3</v>
      </c>
      <c r="T7708" s="4">
        <v>0</v>
      </c>
      <c r="U7708" s="3">
        <v>2.5055999999999998</v>
      </c>
      <c r="V7708" t="str">
        <f t="shared" si="240"/>
        <v>Sep-2016</v>
      </c>
      <c r="W7708" s="4">
        <f t="shared" si="241"/>
        <v>0.28999999999999998</v>
      </c>
    </row>
    <row r="7709" spans="1:23" x14ac:dyDescent="0.3">
      <c r="A7709">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s="3">
        <v>11.68</v>
      </c>
      <c r="S7709" s="5">
        <v>2</v>
      </c>
      <c r="T7709" s="4">
        <v>0</v>
      </c>
      <c r="U7709" s="3">
        <v>4.2047999999999996</v>
      </c>
      <c r="V7709" t="str">
        <f t="shared" si="240"/>
        <v>Oct-2017</v>
      </c>
      <c r="W7709" s="4">
        <f t="shared" si="241"/>
        <v>0.36</v>
      </c>
    </row>
    <row r="7710" spans="1:23" x14ac:dyDescent="0.3">
      <c r="A7710">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s="3">
        <v>40.776000000000003</v>
      </c>
      <c r="S7710" s="5">
        <v>3</v>
      </c>
      <c r="T7710" s="4">
        <v>0.2</v>
      </c>
      <c r="U7710" s="3">
        <v>0.50970000000000004</v>
      </c>
      <c r="V7710" t="str">
        <f t="shared" si="240"/>
        <v>Oct-2014</v>
      </c>
      <c r="W7710" s="4">
        <f t="shared" si="241"/>
        <v>1.2500000000000001E-2</v>
      </c>
    </row>
    <row r="7711" spans="1:23" x14ac:dyDescent="0.3">
      <c r="A7711">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s="3">
        <v>13.698</v>
      </c>
      <c r="S7711" s="5">
        <v>3</v>
      </c>
      <c r="T7711" s="4">
        <v>0.7</v>
      </c>
      <c r="U7711" s="3">
        <v>-9.5885999999999996</v>
      </c>
      <c r="V7711" t="str">
        <f t="shared" si="240"/>
        <v>Oct-2014</v>
      </c>
      <c r="W7711" s="4">
        <f t="shared" si="241"/>
        <v>-0.7</v>
      </c>
    </row>
    <row r="7712" spans="1:23" x14ac:dyDescent="0.3">
      <c r="A7712">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s="3">
        <v>87.8</v>
      </c>
      <c r="S7712" s="5">
        <v>5</v>
      </c>
      <c r="T7712" s="4">
        <v>0.2</v>
      </c>
      <c r="U7712" s="3">
        <v>32.924999999999997</v>
      </c>
      <c r="V7712" t="str">
        <f t="shared" si="240"/>
        <v>Apr-2015</v>
      </c>
      <c r="W7712" s="4">
        <f t="shared" si="241"/>
        <v>0.375</v>
      </c>
    </row>
    <row r="7713" spans="1:23" x14ac:dyDescent="0.3">
      <c r="A771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s="3">
        <v>77.951999999999998</v>
      </c>
      <c r="S7713" s="5">
        <v>3</v>
      </c>
      <c r="T7713" s="4">
        <v>0.2</v>
      </c>
      <c r="U7713" s="3">
        <v>15.590400000000001</v>
      </c>
      <c r="V7713" t="str">
        <f t="shared" si="240"/>
        <v>Oct-2017</v>
      </c>
      <c r="W7713" s="4">
        <f t="shared" si="241"/>
        <v>0.2</v>
      </c>
    </row>
    <row r="7714" spans="1:23" x14ac:dyDescent="0.3">
      <c r="A7714">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s="5">
        <v>2</v>
      </c>
      <c r="T7714" s="4">
        <v>0.2</v>
      </c>
      <c r="U7714" s="3">
        <v>-29.436800000000002</v>
      </c>
      <c r="V7714" t="str">
        <f t="shared" si="240"/>
        <v>Oct-2017</v>
      </c>
      <c r="W7714" s="4">
        <f t="shared" si="241"/>
        <v>-0.2</v>
      </c>
    </row>
    <row r="7715" spans="1:23" x14ac:dyDescent="0.3">
      <c r="A7715">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s="3">
        <v>47.951999999999998</v>
      </c>
      <c r="S7715" s="5">
        <v>3</v>
      </c>
      <c r="T7715" s="4">
        <v>0.2</v>
      </c>
      <c r="U7715" s="3">
        <v>16.183800000000002</v>
      </c>
      <c r="V7715" t="str">
        <f t="shared" si="240"/>
        <v>Oct-2017</v>
      </c>
      <c r="W7715" s="4">
        <f t="shared" si="241"/>
        <v>0.33750000000000002</v>
      </c>
    </row>
    <row r="7716" spans="1:23" x14ac:dyDescent="0.3">
      <c r="A7716">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s="5">
        <v>6</v>
      </c>
      <c r="T7716" s="4">
        <v>0</v>
      </c>
      <c r="U7716" s="3">
        <v>72.575400000000002</v>
      </c>
      <c r="V7716" t="str">
        <f t="shared" si="240"/>
        <v>Dec-2014</v>
      </c>
      <c r="W7716" s="4">
        <f t="shared" si="241"/>
        <v>0.29000000000000004</v>
      </c>
    </row>
    <row r="7717" spans="1:23" x14ac:dyDescent="0.3">
      <c r="A7717">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s="3">
        <v>40.776000000000003</v>
      </c>
      <c r="S7717" s="5">
        <v>3</v>
      </c>
      <c r="T7717" s="4">
        <v>0.2</v>
      </c>
      <c r="U7717" s="3">
        <v>0.50970000000000004</v>
      </c>
      <c r="V7717" t="str">
        <f t="shared" si="240"/>
        <v>Nov-2017</v>
      </c>
      <c r="W7717" s="4">
        <f t="shared" si="241"/>
        <v>1.2500000000000001E-2</v>
      </c>
    </row>
    <row r="7718" spans="1:23" x14ac:dyDescent="0.3">
      <c r="A7718">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v>
      </c>
      <c r="S7718" s="5">
        <v>5</v>
      </c>
      <c r="T7718" s="4">
        <v>0.2</v>
      </c>
      <c r="U7718" s="3">
        <v>9.25</v>
      </c>
      <c r="V7718" t="str">
        <f t="shared" si="240"/>
        <v>Jan-2015</v>
      </c>
      <c r="W7718" s="4">
        <f t="shared" si="241"/>
        <v>0.3125</v>
      </c>
    </row>
    <row r="7719" spans="1:23" x14ac:dyDescent="0.3">
      <c r="A7719">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1.9379999999999999</v>
      </c>
      <c r="S7719" s="5">
        <v>2</v>
      </c>
      <c r="T7719" s="4">
        <v>0.7</v>
      </c>
      <c r="U7719" s="3">
        <v>-1.3566</v>
      </c>
      <c r="V7719" t="str">
        <f t="shared" si="240"/>
        <v>Jan-2015</v>
      </c>
      <c r="W7719" s="4">
        <f t="shared" si="241"/>
        <v>-0.70000000000000007</v>
      </c>
    </row>
    <row r="7720" spans="1:23" x14ac:dyDescent="0.3">
      <c r="A7720">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s="5">
        <v>4</v>
      </c>
      <c r="T7720" s="4">
        <v>0</v>
      </c>
      <c r="U7720" s="3">
        <v>51.187199999999997</v>
      </c>
      <c r="V7720" t="str">
        <f t="shared" si="240"/>
        <v>Sep-2017</v>
      </c>
      <c r="W7720" s="4">
        <f t="shared" si="241"/>
        <v>0.31999999999999995</v>
      </c>
    </row>
    <row r="7721" spans="1:23" x14ac:dyDescent="0.3">
      <c r="A7721">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s="3">
        <v>59.52</v>
      </c>
      <c r="S7721" s="5">
        <v>3</v>
      </c>
      <c r="T7721" s="4">
        <v>0</v>
      </c>
      <c r="U7721" s="3">
        <v>15.475199999999999</v>
      </c>
      <c r="V7721" t="str">
        <f t="shared" si="240"/>
        <v>Jan-2015</v>
      </c>
      <c r="W7721" s="4">
        <f t="shared" si="241"/>
        <v>0.25999999999999995</v>
      </c>
    </row>
    <row r="7722" spans="1:23" x14ac:dyDescent="0.3">
      <c r="A7722">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s="5">
        <v>2</v>
      </c>
      <c r="T7722" s="4">
        <v>0</v>
      </c>
      <c r="U7722" s="3">
        <v>8.2156000000000002</v>
      </c>
      <c r="V7722" t="str">
        <f t="shared" si="240"/>
        <v>Jan-2015</v>
      </c>
      <c r="W7722" s="4">
        <f t="shared" si="241"/>
        <v>0.47000000000000003</v>
      </c>
    </row>
    <row r="7723" spans="1:23" x14ac:dyDescent="0.3">
      <c r="A772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13.167999999999999</v>
      </c>
      <c r="S7723" s="5">
        <v>2</v>
      </c>
      <c r="T7723" s="4">
        <v>0.2</v>
      </c>
      <c r="U7723" s="3">
        <v>4.6087999999999996</v>
      </c>
      <c r="V7723" t="str">
        <f t="shared" si="240"/>
        <v>Jan-2015</v>
      </c>
      <c r="W7723" s="4">
        <f t="shared" si="241"/>
        <v>0.35</v>
      </c>
    </row>
    <row r="7724" spans="1:23" x14ac:dyDescent="0.3">
      <c r="A7724">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s="3">
        <v>40.74</v>
      </c>
      <c r="S7724" s="5">
        <v>3</v>
      </c>
      <c r="T7724" s="4">
        <v>0</v>
      </c>
      <c r="U7724" s="3">
        <v>12.222</v>
      </c>
      <c r="V7724" t="str">
        <f t="shared" si="240"/>
        <v>Apr-2017</v>
      </c>
      <c r="W7724" s="4">
        <f t="shared" si="241"/>
        <v>0.3</v>
      </c>
    </row>
    <row r="7725" spans="1:23" x14ac:dyDescent="0.3">
      <c r="A7725">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s="3">
        <v>179.886</v>
      </c>
      <c r="S7725" s="5">
        <v>1</v>
      </c>
      <c r="T7725" s="4">
        <v>0.3</v>
      </c>
      <c r="U7725" s="3">
        <v>-2.5697999999999999</v>
      </c>
      <c r="V7725" t="str">
        <f t="shared" si="240"/>
        <v>Sep-2015</v>
      </c>
      <c r="W7725" s="4">
        <f t="shared" si="241"/>
        <v>-1.4285714285714285E-2</v>
      </c>
    </row>
    <row r="7726" spans="1:23" x14ac:dyDescent="0.3">
      <c r="A7726">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s="3">
        <v>286.25599999999997</v>
      </c>
      <c r="S7726" s="5">
        <v>1</v>
      </c>
      <c r="T7726" s="4">
        <v>0.2</v>
      </c>
      <c r="U7726" s="3">
        <v>17.890999999999998</v>
      </c>
      <c r="V7726" t="str">
        <f t="shared" si="240"/>
        <v>Sep-2016</v>
      </c>
      <c r="W7726" s="4">
        <f t="shared" si="241"/>
        <v>6.25E-2</v>
      </c>
    </row>
    <row r="7727" spans="1:23" x14ac:dyDescent="0.3">
      <c r="A7727">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s="3">
        <v>24.224</v>
      </c>
      <c r="S7727" s="5">
        <v>2</v>
      </c>
      <c r="T7727" s="4">
        <v>0.2</v>
      </c>
      <c r="U7727" s="3">
        <v>-4.8448000000000002</v>
      </c>
      <c r="V7727" t="str">
        <f t="shared" si="240"/>
        <v>Sep-2016</v>
      </c>
      <c r="W7727" s="4">
        <f t="shared" si="241"/>
        <v>-0.2</v>
      </c>
    </row>
    <row r="7728" spans="1:23" x14ac:dyDescent="0.3">
      <c r="A7728">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s="3">
        <v>331.536</v>
      </c>
      <c r="S7728" s="5">
        <v>3</v>
      </c>
      <c r="T7728" s="4">
        <v>0.2</v>
      </c>
      <c r="U7728" s="3">
        <v>-82.884</v>
      </c>
      <c r="V7728" t="str">
        <f t="shared" si="240"/>
        <v>Sep-2016</v>
      </c>
      <c r="W7728" s="4">
        <f t="shared" si="241"/>
        <v>-0.25</v>
      </c>
    </row>
    <row r="7729" spans="1:23" x14ac:dyDescent="0.3">
      <c r="A7729">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s="3">
        <v>17.52</v>
      </c>
      <c r="S7729" s="5">
        <v>3</v>
      </c>
      <c r="T7729" s="4">
        <v>0</v>
      </c>
      <c r="U7729" s="3">
        <v>6.3071999999999999</v>
      </c>
      <c r="V7729" t="str">
        <f t="shared" si="240"/>
        <v>Mar-2015</v>
      </c>
      <c r="W7729" s="4">
        <f t="shared" si="241"/>
        <v>0.36</v>
      </c>
    </row>
    <row r="7730" spans="1:23" x14ac:dyDescent="0.3">
      <c r="A7730">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s="3">
        <v>17.856000000000002</v>
      </c>
      <c r="S7730" s="5">
        <v>4</v>
      </c>
      <c r="T7730" s="4">
        <v>0.2</v>
      </c>
      <c r="U7730" s="3">
        <v>4.2408000000000001</v>
      </c>
      <c r="V7730" t="str">
        <f t="shared" si="240"/>
        <v>Dec-2016</v>
      </c>
      <c r="W7730" s="4">
        <f t="shared" si="241"/>
        <v>0.23749999999999999</v>
      </c>
    </row>
    <row r="7731" spans="1:23" x14ac:dyDescent="0.3">
      <c r="A7731">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s="3">
        <v>431.976</v>
      </c>
      <c r="S7731" s="5">
        <v>3</v>
      </c>
      <c r="T7731" s="4">
        <v>0.2</v>
      </c>
      <c r="U7731" s="3">
        <v>-75.595799999999997</v>
      </c>
      <c r="V7731" t="str">
        <f t="shared" si="240"/>
        <v>Oct-2016</v>
      </c>
      <c r="W7731" s="4">
        <f t="shared" si="241"/>
        <v>-0.17499999999999999</v>
      </c>
    </row>
    <row r="7732" spans="1:23" x14ac:dyDescent="0.3">
      <c r="A7732">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s="5">
        <v>4</v>
      </c>
      <c r="T7732" s="4">
        <v>0.2</v>
      </c>
      <c r="U7732" s="3">
        <v>-25.474399999999999</v>
      </c>
      <c r="V7732" t="str">
        <f t="shared" si="240"/>
        <v>Jun-2017</v>
      </c>
      <c r="W7732" s="4">
        <f t="shared" si="241"/>
        <v>-8.7499999999999994E-2</v>
      </c>
    </row>
    <row r="7733" spans="1:23" x14ac:dyDescent="0.3">
      <c r="A773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v>
      </c>
      <c r="S7733" s="5">
        <v>4</v>
      </c>
      <c r="T7733" s="4">
        <v>0.2</v>
      </c>
      <c r="U7733" s="3">
        <v>35.89</v>
      </c>
      <c r="V7733" t="str">
        <f t="shared" si="240"/>
        <v>Sep-2017</v>
      </c>
      <c r="W7733" s="4">
        <f t="shared" si="241"/>
        <v>0.3125</v>
      </c>
    </row>
    <row r="7734" spans="1:23" x14ac:dyDescent="0.3">
      <c r="A7734">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s="5">
        <v>2</v>
      </c>
      <c r="T7734" s="4">
        <v>0.2</v>
      </c>
      <c r="U7734" s="3">
        <v>3.7408000000000001</v>
      </c>
      <c r="V7734" t="str">
        <f t="shared" si="240"/>
        <v>Jun-2017</v>
      </c>
      <c r="W7734" s="4">
        <f t="shared" si="241"/>
        <v>0.35</v>
      </c>
    </row>
    <row r="7735" spans="1:23" x14ac:dyDescent="0.3">
      <c r="A7735">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s="3">
        <v>15.231999999999999</v>
      </c>
      <c r="S7735" s="5">
        <v>4</v>
      </c>
      <c r="T7735" s="4">
        <v>0.2</v>
      </c>
      <c r="U7735" s="3">
        <v>5.5216000000000003</v>
      </c>
      <c r="V7735" t="str">
        <f t="shared" si="240"/>
        <v>May-2016</v>
      </c>
      <c r="W7735" s="4">
        <f t="shared" si="241"/>
        <v>0.36250000000000004</v>
      </c>
    </row>
    <row r="7736" spans="1:23" x14ac:dyDescent="0.3">
      <c r="A7736">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12.42</v>
      </c>
      <c r="S7736" s="5">
        <v>3</v>
      </c>
      <c r="T7736" s="4">
        <v>0</v>
      </c>
      <c r="U7736" s="3">
        <v>5.2164000000000001</v>
      </c>
      <c r="V7736" t="str">
        <f t="shared" si="240"/>
        <v>Sep-2017</v>
      </c>
      <c r="W7736" s="4">
        <f t="shared" si="241"/>
        <v>0.42000000000000004</v>
      </c>
    </row>
    <row r="7737" spans="1:23" x14ac:dyDescent="0.3">
      <c r="A7737">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s="5">
        <v>3</v>
      </c>
      <c r="T7737" s="4">
        <v>0</v>
      </c>
      <c r="U7737" s="3">
        <v>9.3312000000000008</v>
      </c>
      <c r="V7737" t="str">
        <f t="shared" si="240"/>
        <v>Aug-2016</v>
      </c>
      <c r="W7737" s="4">
        <f t="shared" si="241"/>
        <v>0.48000000000000004</v>
      </c>
    </row>
    <row r="7738" spans="1:23" x14ac:dyDescent="0.3">
      <c r="A7738">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s="5">
        <v>4</v>
      </c>
      <c r="T7738" s="4">
        <v>0.2</v>
      </c>
      <c r="U7738" s="3">
        <v>26.388000000000002</v>
      </c>
      <c r="V7738" t="str">
        <f t="shared" si="240"/>
        <v>Jun-2014</v>
      </c>
      <c r="W7738" s="4">
        <f t="shared" si="241"/>
        <v>0.37500000000000006</v>
      </c>
    </row>
    <row r="7739" spans="1:23" x14ac:dyDescent="0.3">
      <c r="A7739">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s="3">
        <v>12.672000000000001</v>
      </c>
      <c r="S7739" s="5">
        <v>9</v>
      </c>
      <c r="T7739" s="4">
        <v>0.2</v>
      </c>
      <c r="U7739" s="3">
        <v>1.4256</v>
      </c>
      <c r="V7739" t="str">
        <f t="shared" si="240"/>
        <v>Dec-2017</v>
      </c>
      <c r="W7739" s="4">
        <f t="shared" si="241"/>
        <v>0.11249999999999999</v>
      </c>
    </row>
    <row r="7740" spans="1:23" x14ac:dyDescent="0.3">
      <c r="A7740">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89.95</v>
      </c>
      <c r="S7740" s="5">
        <v>5</v>
      </c>
      <c r="T7740" s="4">
        <v>0</v>
      </c>
      <c r="U7740" s="3">
        <v>43.176000000000002</v>
      </c>
      <c r="V7740" t="str">
        <f t="shared" si="240"/>
        <v>Aug-2017</v>
      </c>
      <c r="W7740" s="4">
        <f t="shared" si="241"/>
        <v>0.48</v>
      </c>
    </row>
    <row r="7741" spans="1:23" x14ac:dyDescent="0.3">
      <c r="A7741">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s="3">
        <v>6.58</v>
      </c>
      <c r="S7741" s="5">
        <v>2</v>
      </c>
      <c r="T7741" s="4">
        <v>0</v>
      </c>
      <c r="U7741" s="3">
        <v>3.0268000000000002</v>
      </c>
      <c r="V7741" t="str">
        <f t="shared" si="240"/>
        <v>Nov-2014</v>
      </c>
      <c r="W7741" s="4">
        <f t="shared" si="241"/>
        <v>0.46</v>
      </c>
    </row>
    <row r="7742" spans="1:23" x14ac:dyDescent="0.3">
      <c r="A7742">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s="3">
        <v>94.99</v>
      </c>
      <c r="S7742" s="5">
        <v>1</v>
      </c>
      <c r="T7742" s="4">
        <v>0</v>
      </c>
      <c r="U7742" s="3">
        <v>28.497</v>
      </c>
      <c r="V7742" t="str">
        <f t="shared" si="240"/>
        <v>Nov-2014</v>
      </c>
      <c r="W7742" s="4">
        <f t="shared" si="241"/>
        <v>0.3</v>
      </c>
    </row>
    <row r="7743" spans="1:23" x14ac:dyDescent="0.3">
      <c r="A774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s="3">
        <v>35.119999999999997</v>
      </c>
      <c r="S7743" s="5">
        <v>2</v>
      </c>
      <c r="T7743" s="4">
        <v>0.2</v>
      </c>
      <c r="U7743" s="3">
        <v>13.17</v>
      </c>
      <c r="V7743" t="str">
        <f t="shared" si="240"/>
        <v>Sep-2015</v>
      </c>
      <c r="W7743" s="4">
        <f t="shared" si="241"/>
        <v>0.375</v>
      </c>
    </row>
    <row r="7744" spans="1:23" x14ac:dyDescent="0.3">
      <c r="A7744">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s="5">
        <v>4</v>
      </c>
      <c r="T7744" s="4">
        <v>0</v>
      </c>
      <c r="U7744" s="3">
        <v>12.441599999999999</v>
      </c>
      <c r="V7744" t="str">
        <f t="shared" si="240"/>
        <v>Aug-2017</v>
      </c>
      <c r="W7744" s="4">
        <f t="shared" si="241"/>
        <v>0.47999999999999993</v>
      </c>
    </row>
    <row r="7745" spans="1:23" x14ac:dyDescent="0.3">
      <c r="A7745">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s="3">
        <v>7.96</v>
      </c>
      <c r="S7745" s="5">
        <v>2</v>
      </c>
      <c r="T7745" s="4">
        <v>0</v>
      </c>
      <c r="U7745" s="3">
        <v>3.7412000000000001</v>
      </c>
      <c r="V7745" t="str">
        <f t="shared" si="240"/>
        <v>Jun-2016</v>
      </c>
      <c r="W7745" s="4">
        <f t="shared" si="241"/>
        <v>0.47000000000000003</v>
      </c>
    </row>
    <row r="7746" spans="1:23" x14ac:dyDescent="0.3">
      <c r="A7746">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s="3">
        <v>566.97</v>
      </c>
      <c r="S7746" s="5">
        <v>3</v>
      </c>
      <c r="T7746" s="4">
        <v>0</v>
      </c>
      <c r="U7746" s="3">
        <v>153.08189999999999</v>
      </c>
      <c r="V7746" t="str">
        <f t="shared" si="240"/>
        <v>Jun-2016</v>
      </c>
      <c r="W7746" s="4">
        <f t="shared" si="241"/>
        <v>0.26999999999999996</v>
      </c>
    </row>
    <row r="7747" spans="1:23" x14ac:dyDescent="0.3">
      <c r="A7747">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s="3">
        <v>9.84</v>
      </c>
      <c r="S7747" s="5">
        <v>3</v>
      </c>
      <c r="T7747" s="4">
        <v>0</v>
      </c>
      <c r="U7747" s="3">
        <v>2.8536000000000001</v>
      </c>
      <c r="V7747" t="str">
        <f t="shared" ref="V7747:V7810" si="242">TEXT(D7747,"mmm-yyyy")</f>
        <v>Jun-2016</v>
      </c>
      <c r="W7747" s="4">
        <f t="shared" ref="W7747:W7810" si="243">IF(R7747=0,0,U7747/R7747)</f>
        <v>0.29000000000000004</v>
      </c>
    </row>
    <row r="7748" spans="1:23" x14ac:dyDescent="0.3">
      <c r="A7748">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s="3">
        <v>25.488</v>
      </c>
      <c r="S7748" s="5">
        <v>2</v>
      </c>
      <c r="T7748" s="4">
        <v>0.2</v>
      </c>
      <c r="U7748" s="3">
        <v>4.7789999999999999</v>
      </c>
      <c r="V7748" t="str">
        <f t="shared" si="242"/>
        <v>Dec-2015</v>
      </c>
      <c r="W7748" s="4">
        <f t="shared" si="243"/>
        <v>0.1875</v>
      </c>
    </row>
    <row r="7749" spans="1:23" x14ac:dyDescent="0.3">
      <c r="A7749">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v>
      </c>
      <c r="S7749" s="5">
        <v>6</v>
      </c>
      <c r="T7749" s="4">
        <v>0</v>
      </c>
      <c r="U7749" s="3">
        <v>0.3024</v>
      </c>
      <c r="V7749" t="str">
        <f t="shared" si="242"/>
        <v>Jun-2015</v>
      </c>
      <c r="W7749" s="4">
        <f t="shared" si="243"/>
        <v>0.04</v>
      </c>
    </row>
    <row r="7750" spans="1:23" x14ac:dyDescent="0.3">
      <c r="A7750">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s="3">
        <v>60.84</v>
      </c>
      <c r="S7750" s="5">
        <v>3</v>
      </c>
      <c r="T7750" s="4">
        <v>0</v>
      </c>
      <c r="U7750" s="3">
        <v>19.468800000000002</v>
      </c>
      <c r="V7750" t="str">
        <f t="shared" si="242"/>
        <v>Jun-2015</v>
      </c>
      <c r="W7750" s="4">
        <f t="shared" si="243"/>
        <v>0.32</v>
      </c>
    </row>
    <row r="7751" spans="1:23" x14ac:dyDescent="0.3">
      <c r="A7751">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s="5">
        <v>2</v>
      </c>
      <c r="T7751" s="4">
        <v>0</v>
      </c>
      <c r="U7751" s="3">
        <v>58.505200000000002</v>
      </c>
      <c r="V7751" t="str">
        <f t="shared" si="242"/>
        <v>Jun-2015</v>
      </c>
      <c r="W7751" s="4">
        <f t="shared" si="243"/>
        <v>0.13</v>
      </c>
    </row>
    <row r="7752" spans="1:23" x14ac:dyDescent="0.3">
      <c r="A7752">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s="5">
        <v>2</v>
      </c>
      <c r="T7752" s="4">
        <v>0</v>
      </c>
      <c r="U7752" s="3">
        <v>16.608000000000001</v>
      </c>
      <c r="V7752" t="str">
        <f t="shared" si="242"/>
        <v>Jun-2015</v>
      </c>
      <c r="W7752" s="4">
        <f t="shared" si="243"/>
        <v>0.48</v>
      </c>
    </row>
    <row r="7753" spans="1:23" x14ac:dyDescent="0.3">
      <c r="A775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s="5">
        <v>3</v>
      </c>
      <c r="T7753" s="4">
        <v>0</v>
      </c>
      <c r="U7753" s="3">
        <v>140.39099999999999</v>
      </c>
      <c r="V7753" t="str">
        <f t="shared" si="242"/>
        <v>Jun-2015</v>
      </c>
      <c r="W7753" s="4">
        <f t="shared" si="243"/>
        <v>0.3</v>
      </c>
    </row>
    <row r="7754" spans="1:23" x14ac:dyDescent="0.3">
      <c r="A7754">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s="5">
        <v>2</v>
      </c>
      <c r="T7754" s="4">
        <v>0</v>
      </c>
      <c r="U7754" s="3">
        <v>15.849600000000001</v>
      </c>
      <c r="V7754" t="str">
        <f t="shared" si="242"/>
        <v>Jun-2015</v>
      </c>
      <c r="W7754" s="4">
        <f t="shared" si="243"/>
        <v>0.48</v>
      </c>
    </row>
    <row r="7755" spans="1:23" x14ac:dyDescent="0.3">
      <c r="A7755">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s="3">
        <v>17.088000000000001</v>
      </c>
      <c r="S7755" s="5">
        <v>2</v>
      </c>
      <c r="T7755" s="4">
        <v>0.2</v>
      </c>
      <c r="U7755" s="3">
        <v>1.0680000000000001</v>
      </c>
      <c r="V7755" t="str">
        <f t="shared" si="242"/>
        <v>Dec-2015</v>
      </c>
      <c r="W7755" s="4">
        <f t="shared" si="243"/>
        <v>6.25E-2</v>
      </c>
    </row>
    <row r="7756" spans="1:23" x14ac:dyDescent="0.3">
      <c r="A7756">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s="5">
        <v>2</v>
      </c>
      <c r="T7756" s="4">
        <v>0.2</v>
      </c>
      <c r="U7756" s="3">
        <v>0.33839999999999998</v>
      </c>
      <c r="V7756" t="str">
        <f t="shared" si="242"/>
        <v>Dec-2015</v>
      </c>
      <c r="W7756" s="4">
        <f t="shared" si="243"/>
        <v>0.11249999999999999</v>
      </c>
    </row>
    <row r="7757" spans="1:23" x14ac:dyDescent="0.3">
      <c r="A7757">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s="3">
        <v>268.24</v>
      </c>
      <c r="S7757" s="5">
        <v>7</v>
      </c>
      <c r="T7757" s="4">
        <v>0.2</v>
      </c>
      <c r="U7757" s="3">
        <v>93.884</v>
      </c>
      <c r="V7757" t="str">
        <f t="shared" si="242"/>
        <v>Nov-2017</v>
      </c>
      <c r="W7757" s="4">
        <f t="shared" si="243"/>
        <v>0.35</v>
      </c>
    </row>
    <row r="7758" spans="1:23" x14ac:dyDescent="0.3">
      <c r="A7758">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v>
      </c>
      <c r="S7758" s="5">
        <v>5</v>
      </c>
      <c r="T7758" s="4">
        <v>0.2</v>
      </c>
      <c r="U7758" s="3">
        <v>107.79</v>
      </c>
      <c r="V7758" t="str">
        <f t="shared" si="242"/>
        <v>Nov-2017</v>
      </c>
      <c r="W7758" s="4">
        <f t="shared" si="243"/>
        <v>0.25</v>
      </c>
    </row>
    <row r="7759" spans="1:23" x14ac:dyDescent="0.3">
      <c r="A7759">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s="5">
        <v>4</v>
      </c>
      <c r="T7759" s="4">
        <v>0</v>
      </c>
      <c r="U7759" s="3">
        <v>12.208</v>
      </c>
      <c r="V7759" t="str">
        <f t="shared" si="242"/>
        <v>Nov-2017</v>
      </c>
      <c r="W7759" s="4">
        <f t="shared" si="243"/>
        <v>0.27999999999999997</v>
      </c>
    </row>
    <row r="7760" spans="1:23" x14ac:dyDescent="0.3">
      <c r="A7760">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s="3">
        <v>154.94999999999999</v>
      </c>
      <c r="S7760" s="5">
        <v>3</v>
      </c>
      <c r="T7760" s="4">
        <v>0</v>
      </c>
      <c r="U7760" s="3">
        <v>30.99</v>
      </c>
      <c r="V7760" t="str">
        <f t="shared" si="242"/>
        <v>Nov-2017</v>
      </c>
      <c r="W7760" s="4">
        <f t="shared" si="243"/>
        <v>0.2</v>
      </c>
    </row>
    <row r="7761" spans="1:23" x14ac:dyDescent="0.3">
      <c r="A7761">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s="3">
        <v>15.552</v>
      </c>
      <c r="S7761" s="5">
        <v>3</v>
      </c>
      <c r="T7761" s="4">
        <v>0.2</v>
      </c>
      <c r="U7761" s="3">
        <v>5.4432</v>
      </c>
      <c r="V7761" t="str">
        <f t="shared" si="242"/>
        <v>Oct-2016</v>
      </c>
      <c r="W7761" s="4">
        <f t="shared" si="243"/>
        <v>0.35000000000000003</v>
      </c>
    </row>
    <row r="7762" spans="1:23" x14ac:dyDescent="0.3">
      <c r="A7762">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s="3">
        <v>42.207999999999998</v>
      </c>
      <c r="S7762" s="5">
        <v>2</v>
      </c>
      <c r="T7762" s="4">
        <v>0.2</v>
      </c>
      <c r="U7762" s="3">
        <v>13.717599999999999</v>
      </c>
      <c r="V7762" t="str">
        <f t="shared" si="242"/>
        <v>Dec-2014</v>
      </c>
      <c r="W7762" s="4">
        <f t="shared" si="243"/>
        <v>0.32500000000000001</v>
      </c>
    </row>
    <row r="7763" spans="1:23" x14ac:dyDescent="0.3">
      <c r="A776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v>
      </c>
      <c r="S7763" s="5">
        <v>2</v>
      </c>
      <c r="T7763" s="4">
        <v>0.2</v>
      </c>
      <c r="U7763" s="3">
        <v>3.6288</v>
      </c>
      <c r="V7763" t="str">
        <f t="shared" si="242"/>
        <v>Dec-2017</v>
      </c>
      <c r="W7763" s="4">
        <f t="shared" si="243"/>
        <v>0.35</v>
      </c>
    </row>
    <row r="7764" spans="1:23" x14ac:dyDescent="0.3">
      <c r="A7764">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2.2240000000000002</v>
      </c>
      <c r="S7764" s="5">
        <v>1</v>
      </c>
      <c r="T7764" s="4">
        <v>0.2</v>
      </c>
      <c r="U7764" s="3">
        <v>0.55600000000000005</v>
      </c>
      <c r="V7764" t="str">
        <f t="shared" si="242"/>
        <v>Sep-2017</v>
      </c>
      <c r="W7764" s="4">
        <f t="shared" si="243"/>
        <v>0.25</v>
      </c>
    </row>
    <row r="7765" spans="1:23" x14ac:dyDescent="0.3">
      <c r="A7765">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s="3">
        <v>74.52</v>
      </c>
      <c r="S7765" s="5">
        <v>9</v>
      </c>
      <c r="T7765" s="4">
        <v>0</v>
      </c>
      <c r="U7765" s="3">
        <v>35.0244</v>
      </c>
      <c r="V7765" t="str">
        <f t="shared" si="242"/>
        <v>Feb-2015</v>
      </c>
      <c r="W7765" s="4">
        <f t="shared" si="243"/>
        <v>0.47000000000000003</v>
      </c>
    </row>
    <row r="7766" spans="1:23" x14ac:dyDescent="0.3">
      <c r="A7766">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s="5">
        <v>3</v>
      </c>
      <c r="T7766" s="4">
        <v>0</v>
      </c>
      <c r="U7766" s="3">
        <v>5.2560000000000002</v>
      </c>
      <c r="V7766" t="str">
        <f t="shared" si="242"/>
        <v>Aug-2017</v>
      </c>
      <c r="W7766" s="4">
        <f t="shared" si="243"/>
        <v>0.30000000000000004</v>
      </c>
    </row>
    <row r="7767" spans="1:23" x14ac:dyDescent="0.3">
      <c r="A7767">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s="5">
        <v>5</v>
      </c>
      <c r="T7767" s="4">
        <v>0</v>
      </c>
      <c r="U7767" s="3">
        <v>373.779</v>
      </c>
      <c r="V7767" t="str">
        <f t="shared" si="242"/>
        <v>Aug-2017</v>
      </c>
      <c r="W7767" s="4">
        <f t="shared" si="243"/>
        <v>0.21</v>
      </c>
    </row>
    <row r="7768" spans="1:23" x14ac:dyDescent="0.3">
      <c r="A7768">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219.9</v>
      </c>
      <c r="S7768" s="5">
        <v>5</v>
      </c>
      <c r="T7768" s="4">
        <v>0</v>
      </c>
      <c r="U7768" s="3">
        <v>59.372999999999998</v>
      </c>
      <c r="V7768" t="str">
        <f t="shared" si="242"/>
        <v>Aug-2017</v>
      </c>
      <c r="W7768" s="4">
        <f t="shared" si="243"/>
        <v>0.26999999999999996</v>
      </c>
    </row>
    <row r="7769" spans="1:23" x14ac:dyDescent="0.3">
      <c r="A7769">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7.1520000000000001</v>
      </c>
      <c r="S7769" s="5">
        <v>3</v>
      </c>
      <c r="T7769" s="4">
        <v>0.2</v>
      </c>
      <c r="U7769" s="3">
        <v>0.71519999999999995</v>
      </c>
      <c r="V7769" t="str">
        <f t="shared" si="242"/>
        <v>Aug-2015</v>
      </c>
      <c r="W7769" s="4">
        <f t="shared" si="243"/>
        <v>9.9999999999999992E-2</v>
      </c>
    </row>
    <row r="7770" spans="1:23" x14ac:dyDescent="0.3">
      <c r="A7770">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s="3">
        <v>26.72</v>
      </c>
      <c r="S7770" s="5">
        <v>5</v>
      </c>
      <c r="T7770" s="4">
        <v>0.2</v>
      </c>
      <c r="U7770" s="3">
        <v>9.3520000000000003</v>
      </c>
      <c r="V7770" t="str">
        <f t="shared" si="242"/>
        <v>Nov-2017</v>
      </c>
      <c r="W7770" s="4">
        <f t="shared" si="243"/>
        <v>0.35000000000000003</v>
      </c>
    </row>
    <row r="7771" spans="1:23" x14ac:dyDescent="0.3">
      <c r="A7771">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s="5">
        <v>2</v>
      </c>
      <c r="T7771" s="4">
        <v>0.2</v>
      </c>
      <c r="U7771" s="3">
        <v>90.976200000000006</v>
      </c>
      <c r="V7771" t="str">
        <f t="shared" si="242"/>
        <v>Aug-2016</v>
      </c>
      <c r="W7771" s="4">
        <f t="shared" si="243"/>
        <v>8.7499999999999994E-2</v>
      </c>
    </row>
    <row r="7772" spans="1:23" x14ac:dyDescent="0.3">
      <c r="A7772">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s="5">
        <v>2</v>
      </c>
      <c r="T7772" s="4">
        <v>0</v>
      </c>
      <c r="U7772" s="3">
        <v>13.788</v>
      </c>
      <c r="V7772" t="str">
        <f t="shared" si="242"/>
        <v>Aug-2016</v>
      </c>
      <c r="W7772" s="4">
        <f t="shared" si="243"/>
        <v>0.3</v>
      </c>
    </row>
    <row r="7773" spans="1:23" x14ac:dyDescent="0.3">
      <c r="A777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456.58800000000002</v>
      </c>
      <c r="S7773" s="5">
        <v>2</v>
      </c>
      <c r="T7773" s="4">
        <v>0.7</v>
      </c>
      <c r="U7773" s="3">
        <v>-304.392</v>
      </c>
      <c r="V7773" t="str">
        <f t="shared" si="242"/>
        <v>Dec-2016</v>
      </c>
      <c r="W7773" s="4">
        <f t="shared" si="243"/>
        <v>-0.66666666666666663</v>
      </c>
    </row>
    <row r="7774" spans="1:23" x14ac:dyDescent="0.3">
      <c r="A7774">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s="3">
        <v>4499.9849999999997</v>
      </c>
      <c r="S7774" s="5">
        <v>5</v>
      </c>
      <c r="T7774" s="4">
        <v>0.7</v>
      </c>
      <c r="U7774" s="3">
        <v>-6599.9780000000001</v>
      </c>
      <c r="V7774" t="str">
        <f t="shared" si="242"/>
        <v>Dec-2016</v>
      </c>
      <c r="W7774" s="4">
        <f t="shared" si="243"/>
        <v>-1.4666666666666668</v>
      </c>
    </row>
    <row r="7775" spans="1:23" x14ac:dyDescent="0.3">
      <c r="A7775">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s="3">
        <v>59.975999999999999</v>
      </c>
      <c r="S7775" s="5">
        <v>3</v>
      </c>
      <c r="T7775" s="4">
        <v>0.2</v>
      </c>
      <c r="U7775" s="3">
        <v>11.995200000000001</v>
      </c>
      <c r="V7775" t="str">
        <f t="shared" si="242"/>
        <v>Dec-2016</v>
      </c>
      <c r="W7775" s="4">
        <f t="shared" si="243"/>
        <v>0.2</v>
      </c>
    </row>
    <row r="7776" spans="1:23" x14ac:dyDescent="0.3">
      <c r="A7776">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s="3">
        <v>6.12</v>
      </c>
      <c r="S7776" s="5">
        <v>3</v>
      </c>
      <c r="T7776" s="4">
        <v>0</v>
      </c>
      <c r="U7776" s="3">
        <v>2.8763999999999998</v>
      </c>
      <c r="V7776" t="str">
        <f t="shared" si="242"/>
        <v>Apr-2016</v>
      </c>
      <c r="W7776" s="4">
        <f t="shared" si="243"/>
        <v>0.47</v>
      </c>
    </row>
    <row r="7777" spans="1:23" x14ac:dyDescent="0.3">
      <c r="A7777">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s="3">
        <v>10.98</v>
      </c>
      <c r="S7777" s="5">
        <v>1</v>
      </c>
      <c r="T7777" s="4">
        <v>0</v>
      </c>
      <c r="U7777" s="3">
        <v>2.9645999999999999</v>
      </c>
      <c r="V7777" t="str">
        <f t="shared" si="242"/>
        <v>Dec-2014</v>
      </c>
      <c r="W7777" s="4">
        <f t="shared" si="243"/>
        <v>0.26999999999999996</v>
      </c>
    </row>
    <row r="7778" spans="1:23" x14ac:dyDescent="0.3">
      <c r="A7778">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s="3">
        <v>7.86</v>
      </c>
      <c r="S7778" s="5">
        <v>3</v>
      </c>
      <c r="T7778" s="4">
        <v>0</v>
      </c>
      <c r="U7778" s="3">
        <v>3.6156000000000001</v>
      </c>
      <c r="V7778" t="str">
        <f t="shared" si="242"/>
        <v>Dec-2014</v>
      </c>
      <c r="W7778" s="4">
        <f t="shared" si="243"/>
        <v>0.46</v>
      </c>
    </row>
    <row r="7779" spans="1:23" x14ac:dyDescent="0.3">
      <c r="A7779">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s="3">
        <v>51.45</v>
      </c>
      <c r="S7779" s="5">
        <v>3</v>
      </c>
      <c r="T7779" s="4">
        <v>0</v>
      </c>
      <c r="U7779" s="3">
        <v>13.891500000000001</v>
      </c>
      <c r="V7779" t="str">
        <f t="shared" si="242"/>
        <v>Dec-2014</v>
      </c>
      <c r="W7779" s="4">
        <f t="shared" si="243"/>
        <v>0.27</v>
      </c>
    </row>
    <row r="7780" spans="1:23" x14ac:dyDescent="0.3">
      <c r="A7780">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s="3">
        <v>37.055999999999997</v>
      </c>
      <c r="S7780" s="5">
        <v>3</v>
      </c>
      <c r="T7780" s="4">
        <v>0.2</v>
      </c>
      <c r="U7780" s="3">
        <v>13.896000000000001</v>
      </c>
      <c r="V7780" t="str">
        <f t="shared" si="242"/>
        <v>Dec-2014</v>
      </c>
      <c r="W7780" s="4">
        <f t="shared" si="243"/>
        <v>0.37500000000000006</v>
      </c>
    </row>
    <row r="7781" spans="1:23" x14ac:dyDescent="0.3">
      <c r="A7781">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s="5">
        <v>4</v>
      </c>
      <c r="T7781" s="4">
        <v>0</v>
      </c>
      <c r="U7781" s="3">
        <v>55.058399999999999</v>
      </c>
      <c r="V7781" t="str">
        <f t="shared" si="242"/>
        <v>Apr-2016</v>
      </c>
      <c r="W7781" s="4">
        <f t="shared" si="243"/>
        <v>0.27</v>
      </c>
    </row>
    <row r="7782" spans="1:23" x14ac:dyDescent="0.3">
      <c r="A7782">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s="5">
        <v>4</v>
      </c>
      <c r="T7782" s="4">
        <v>0</v>
      </c>
      <c r="U7782" s="3">
        <v>7.9812000000000003</v>
      </c>
      <c r="V7782" t="str">
        <f t="shared" si="242"/>
        <v>Apr-2016</v>
      </c>
      <c r="W7782" s="4">
        <f t="shared" si="243"/>
        <v>0.27</v>
      </c>
    </row>
    <row r="7783" spans="1:23" x14ac:dyDescent="0.3">
      <c r="A778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8.5679999999999996</v>
      </c>
      <c r="S7783" s="5">
        <v>3</v>
      </c>
      <c r="T7783" s="4">
        <v>0.8</v>
      </c>
      <c r="U7783" s="3">
        <v>-14.5656</v>
      </c>
      <c r="V7783" t="str">
        <f t="shared" si="242"/>
        <v>Mar-2015</v>
      </c>
      <c r="W7783" s="4">
        <f t="shared" si="243"/>
        <v>-1.7</v>
      </c>
    </row>
    <row r="7784" spans="1:23" x14ac:dyDescent="0.3">
      <c r="A7784">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45.247999999999998</v>
      </c>
      <c r="S7784" s="5">
        <v>2</v>
      </c>
      <c r="T7784" s="4">
        <v>0.2</v>
      </c>
      <c r="U7784" s="3">
        <v>3.9592000000000001</v>
      </c>
      <c r="V7784" t="str">
        <f t="shared" si="242"/>
        <v>Nov-2016</v>
      </c>
      <c r="W7784" s="4">
        <f t="shared" si="243"/>
        <v>8.7500000000000008E-2</v>
      </c>
    </row>
    <row r="7785" spans="1:23" x14ac:dyDescent="0.3">
      <c r="A7785">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v>
      </c>
      <c r="S7785" s="5">
        <v>10</v>
      </c>
      <c r="T7785" s="4">
        <v>0.4</v>
      </c>
      <c r="U7785" s="3">
        <v>-292.10000000000002</v>
      </c>
      <c r="V7785" t="str">
        <f t="shared" si="242"/>
        <v>Nov-2016</v>
      </c>
      <c r="W7785" s="4">
        <f t="shared" si="243"/>
        <v>-0.33333333333333337</v>
      </c>
    </row>
    <row r="7786" spans="1:23" x14ac:dyDescent="0.3">
      <c r="A7786">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s="5">
        <v>2</v>
      </c>
      <c r="T7786" s="4">
        <v>0.2</v>
      </c>
      <c r="U7786" s="3">
        <v>-34.758000000000003</v>
      </c>
      <c r="V7786" t="str">
        <f t="shared" si="242"/>
        <v>Nov-2016</v>
      </c>
      <c r="W7786" s="4">
        <f t="shared" si="243"/>
        <v>-0.1875</v>
      </c>
    </row>
    <row r="7787" spans="1:23" x14ac:dyDescent="0.3">
      <c r="A7787">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s="5">
        <v>2</v>
      </c>
      <c r="T7787" s="4">
        <v>0</v>
      </c>
      <c r="U7787" s="3">
        <v>11.7782</v>
      </c>
      <c r="V7787" t="str">
        <f t="shared" si="242"/>
        <v>Dec-2014</v>
      </c>
      <c r="W7787" s="4">
        <f t="shared" si="243"/>
        <v>0.47000000000000003</v>
      </c>
    </row>
    <row r="7788" spans="1:23" x14ac:dyDescent="0.3">
      <c r="A7788">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s="3">
        <v>2.89</v>
      </c>
      <c r="S7788" s="5">
        <v>1</v>
      </c>
      <c r="T7788" s="4">
        <v>0.8</v>
      </c>
      <c r="U7788" s="3">
        <v>-4.7685000000000004</v>
      </c>
      <c r="V7788" t="str">
        <f t="shared" si="242"/>
        <v>May-2016</v>
      </c>
      <c r="W7788" s="4">
        <f t="shared" si="243"/>
        <v>-1.6500000000000001</v>
      </c>
    </row>
    <row r="7789" spans="1:23" x14ac:dyDescent="0.3">
      <c r="A7789">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s="3">
        <v>7.8959999999999999</v>
      </c>
      <c r="S7789" s="5">
        <v>3</v>
      </c>
      <c r="T7789" s="4">
        <v>0.2</v>
      </c>
      <c r="U7789" s="3">
        <v>2.4674999999999998</v>
      </c>
      <c r="V7789" t="str">
        <f t="shared" si="242"/>
        <v>May-2016</v>
      </c>
      <c r="W7789" s="4">
        <f t="shared" si="243"/>
        <v>0.3125</v>
      </c>
    </row>
    <row r="7790" spans="1:23" x14ac:dyDescent="0.3">
      <c r="A7790">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s="5">
        <v>3</v>
      </c>
      <c r="T7790" s="4">
        <v>0.6</v>
      </c>
      <c r="U7790" s="3">
        <v>-10.1736</v>
      </c>
      <c r="V7790" t="str">
        <f t="shared" si="242"/>
        <v>May-2016</v>
      </c>
      <c r="W7790" s="4">
        <f t="shared" si="243"/>
        <v>-0.45</v>
      </c>
    </row>
    <row r="7791" spans="1:23" x14ac:dyDescent="0.3">
      <c r="A7791">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s="3">
        <v>30.527999999999999</v>
      </c>
      <c r="S7791" s="5">
        <v>8</v>
      </c>
      <c r="T7791" s="4">
        <v>0.2</v>
      </c>
      <c r="U7791" s="3">
        <v>9.5399999999999991</v>
      </c>
      <c r="V7791" t="str">
        <f t="shared" si="242"/>
        <v>May-2016</v>
      </c>
      <c r="W7791" s="4">
        <f t="shared" si="243"/>
        <v>0.3125</v>
      </c>
    </row>
    <row r="7792" spans="1:23" x14ac:dyDescent="0.3">
      <c r="A7792">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4.8419999999999996</v>
      </c>
      <c r="S7792" s="5">
        <v>3</v>
      </c>
      <c r="T7792" s="4">
        <v>0.7</v>
      </c>
      <c r="U7792" s="3">
        <v>-3.3894000000000002</v>
      </c>
      <c r="V7792" t="str">
        <f t="shared" si="242"/>
        <v>Sep-2017</v>
      </c>
      <c r="W7792" s="4">
        <f t="shared" si="243"/>
        <v>-0.70000000000000007</v>
      </c>
    </row>
    <row r="7793" spans="1:23" x14ac:dyDescent="0.3">
      <c r="A779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s="3">
        <v>1.8</v>
      </c>
      <c r="S7793" s="5">
        <v>5</v>
      </c>
      <c r="T7793" s="4">
        <v>0.8</v>
      </c>
      <c r="U7793" s="3">
        <v>-2.88</v>
      </c>
      <c r="V7793" t="str">
        <f t="shared" si="242"/>
        <v>Dec-2016</v>
      </c>
      <c r="W7793" s="4">
        <f t="shared" si="243"/>
        <v>-1.5999999999999999</v>
      </c>
    </row>
    <row r="7794" spans="1:23" x14ac:dyDescent="0.3">
      <c r="A7794">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s="5">
        <v>2</v>
      </c>
      <c r="T7794" s="4">
        <v>0.2</v>
      </c>
      <c r="U7794" s="3">
        <v>-1.4994000000000001</v>
      </c>
      <c r="V7794" t="str">
        <f t="shared" si="242"/>
        <v>Oct-2017</v>
      </c>
      <c r="W7794" s="4">
        <f t="shared" si="243"/>
        <v>-3.7499999999999999E-2</v>
      </c>
    </row>
    <row r="7795" spans="1:23" x14ac:dyDescent="0.3">
      <c r="A7795">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v>
      </c>
      <c r="S7795" s="5">
        <v>5</v>
      </c>
      <c r="T7795" s="4">
        <v>0</v>
      </c>
      <c r="U7795" s="3">
        <v>15.875999999999999</v>
      </c>
      <c r="V7795" t="str">
        <f t="shared" si="242"/>
        <v>Dec-2015</v>
      </c>
      <c r="W7795" s="4">
        <f t="shared" si="243"/>
        <v>0.49</v>
      </c>
    </row>
    <row r="7796" spans="1:23" x14ac:dyDescent="0.3">
      <c r="A7796">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s="5">
        <v>2</v>
      </c>
      <c r="T7796" s="4">
        <v>0</v>
      </c>
      <c r="U7796" s="3">
        <v>48.94</v>
      </c>
      <c r="V7796" t="str">
        <f t="shared" si="242"/>
        <v>Dec-2015</v>
      </c>
      <c r="W7796" s="4">
        <f t="shared" si="243"/>
        <v>0.5</v>
      </c>
    </row>
    <row r="7797" spans="1:23" x14ac:dyDescent="0.3">
      <c r="A7797">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s="3">
        <v>307.16800000000001</v>
      </c>
      <c r="S7797" s="5">
        <v>4</v>
      </c>
      <c r="T7797" s="4">
        <v>0.2</v>
      </c>
      <c r="U7797" s="3">
        <v>30.716799999999999</v>
      </c>
      <c r="V7797" t="str">
        <f t="shared" si="242"/>
        <v>Jul-2015</v>
      </c>
      <c r="W7797" s="4">
        <f t="shared" si="243"/>
        <v>9.9999999999999992E-2</v>
      </c>
    </row>
    <row r="7798" spans="1:23" x14ac:dyDescent="0.3">
      <c r="A7798">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s="5">
        <v>5</v>
      </c>
      <c r="T7798" s="4">
        <v>0</v>
      </c>
      <c r="U7798" s="3">
        <v>13.180999999999999</v>
      </c>
      <c r="V7798" t="str">
        <f t="shared" si="242"/>
        <v>Oct-2015</v>
      </c>
      <c r="W7798" s="4">
        <f t="shared" si="243"/>
        <v>0.49</v>
      </c>
    </row>
    <row r="7799" spans="1:23" x14ac:dyDescent="0.3">
      <c r="A7799">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s="3">
        <v>47.01</v>
      </c>
      <c r="S7799" s="5">
        <v>3</v>
      </c>
      <c r="T7799" s="4">
        <v>0</v>
      </c>
      <c r="U7799" s="3">
        <v>22.0947</v>
      </c>
      <c r="V7799" t="str">
        <f t="shared" si="242"/>
        <v>Mar-2017</v>
      </c>
      <c r="W7799" s="4">
        <f t="shared" si="243"/>
        <v>0.47000000000000003</v>
      </c>
    </row>
    <row r="7800" spans="1:23" x14ac:dyDescent="0.3">
      <c r="A7800">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s="5">
        <v>1</v>
      </c>
      <c r="T7800" s="4">
        <v>0</v>
      </c>
      <c r="U7800" s="3">
        <v>136.2971</v>
      </c>
      <c r="V7800" t="str">
        <f t="shared" si="242"/>
        <v>Mar-2017</v>
      </c>
      <c r="W7800" s="4">
        <f t="shared" si="243"/>
        <v>0.28999999999999998</v>
      </c>
    </row>
    <row r="7801" spans="1:23" x14ac:dyDescent="0.3">
      <c r="A7801">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v>
      </c>
      <c r="S7801" s="5">
        <v>3</v>
      </c>
      <c r="T7801" s="4">
        <v>0.1</v>
      </c>
      <c r="U7801" s="3">
        <v>2.3094000000000001</v>
      </c>
      <c r="V7801" t="str">
        <f t="shared" si="242"/>
        <v>Mar-2017</v>
      </c>
      <c r="W7801" s="4">
        <f t="shared" si="243"/>
        <v>1.1111111111111112E-2</v>
      </c>
    </row>
    <row r="7802" spans="1:23" x14ac:dyDescent="0.3">
      <c r="A7802">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s="3">
        <v>324.74400000000003</v>
      </c>
      <c r="S7802" s="5">
        <v>3</v>
      </c>
      <c r="T7802" s="4">
        <v>0.2</v>
      </c>
      <c r="U7802" s="3">
        <v>-77.1267</v>
      </c>
      <c r="V7802" t="str">
        <f t="shared" si="242"/>
        <v>Jun-2017</v>
      </c>
      <c r="W7802" s="4">
        <f t="shared" si="243"/>
        <v>-0.23749999999999999</v>
      </c>
    </row>
    <row r="7803" spans="1:23" x14ac:dyDescent="0.3">
      <c r="A780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s="3">
        <v>40.479999999999997</v>
      </c>
      <c r="S7803" s="5">
        <v>2</v>
      </c>
      <c r="T7803" s="4">
        <v>0</v>
      </c>
      <c r="U7803" s="3">
        <v>14.572800000000001</v>
      </c>
      <c r="V7803" t="str">
        <f t="shared" si="242"/>
        <v>Mar-2014</v>
      </c>
      <c r="W7803" s="4">
        <f t="shared" si="243"/>
        <v>0.36000000000000004</v>
      </c>
    </row>
    <row r="7804" spans="1:23" x14ac:dyDescent="0.3">
      <c r="A7804">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s="5">
        <v>4</v>
      </c>
      <c r="T7804" s="4">
        <v>0.2</v>
      </c>
      <c r="U7804" s="3">
        <v>4.2</v>
      </c>
      <c r="V7804" t="str">
        <f t="shared" si="242"/>
        <v>Sep-2015</v>
      </c>
      <c r="W7804" s="4">
        <f t="shared" si="243"/>
        <v>0.35000000000000003</v>
      </c>
    </row>
    <row r="7805" spans="1:23" x14ac:dyDescent="0.3">
      <c r="A7805">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720.06399999999996</v>
      </c>
      <c r="S7805" s="5">
        <v>4</v>
      </c>
      <c r="T7805" s="4">
        <v>0.2</v>
      </c>
      <c r="U7805" s="3">
        <v>-63.005600000000001</v>
      </c>
      <c r="V7805" t="str">
        <f t="shared" si="242"/>
        <v>Sep-2015</v>
      </c>
      <c r="W7805" s="4">
        <f t="shared" si="243"/>
        <v>-8.7500000000000008E-2</v>
      </c>
    </row>
    <row r="7806" spans="1:23" x14ac:dyDescent="0.3">
      <c r="A7806">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25.423999999999999</v>
      </c>
      <c r="S7806" s="5">
        <v>1</v>
      </c>
      <c r="T7806" s="4">
        <v>0.2</v>
      </c>
      <c r="U7806" s="3">
        <v>-4.7670000000000003</v>
      </c>
      <c r="V7806" t="str">
        <f t="shared" si="242"/>
        <v>Sep-2015</v>
      </c>
      <c r="W7806" s="4">
        <f t="shared" si="243"/>
        <v>-0.18750000000000003</v>
      </c>
    </row>
    <row r="7807" spans="1:23" x14ac:dyDescent="0.3">
      <c r="A7807">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2.8159999999999998</v>
      </c>
      <c r="S7807" s="5">
        <v>2</v>
      </c>
      <c r="T7807" s="4">
        <v>0.2</v>
      </c>
      <c r="U7807" s="3">
        <v>0.31680000000000003</v>
      </c>
      <c r="V7807" t="str">
        <f t="shared" si="242"/>
        <v>Sep-2015</v>
      </c>
      <c r="W7807" s="4">
        <f t="shared" si="243"/>
        <v>0.11250000000000002</v>
      </c>
    </row>
    <row r="7808" spans="1:23" x14ac:dyDescent="0.3">
      <c r="A7808">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s="5">
        <v>2</v>
      </c>
      <c r="T7808" s="4">
        <v>0.7</v>
      </c>
      <c r="U7808" s="3">
        <v>-2.5632000000000001</v>
      </c>
      <c r="V7808" t="str">
        <f t="shared" si="242"/>
        <v>Sep-2015</v>
      </c>
      <c r="W7808" s="4">
        <f t="shared" si="243"/>
        <v>-0.8</v>
      </c>
    </row>
    <row r="7809" spans="1:23" x14ac:dyDescent="0.3">
      <c r="A7809">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s="3">
        <v>30.827999999999999</v>
      </c>
      <c r="S7809" s="5">
        <v>7</v>
      </c>
      <c r="T7809" s="4">
        <v>0.7</v>
      </c>
      <c r="U7809" s="3">
        <v>-24.662400000000002</v>
      </c>
      <c r="V7809" t="str">
        <f t="shared" si="242"/>
        <v>Jan-2016</v>
      </c>
      <c r="W7809" s="4">
        <f t="shared" si="243"/>
        <v>-0.8</v>
      </c>
    </row>
    <row r="7810" spans="1:23" x14ac:dyDescent="0.3">
      <c r="A7810">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s="3">
        <v>47.616</v>
      </c>
      <c r="S7810" s="5">
        <v>3</v>
      </c>
      <c r="T7810" s="4">
        <v>0.2</v>
      </c>
      <c r="U7810" s="3">
        <v>5.952</v>
      </c>
      <c r="V7810" t="str">
        <f t="shared" si="242"/>
        <v>Jan-2016</v>
      </c>
      <c r="W7810" s="4">
        <f t="shared" si="243"/>
        <v>0.125</v>
      </c>
    </row>
    <row r="7811" spans="1:23" x14ac:dyDescent="0.3">
      <c r="A7811">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s="3">
        <v>108.78400000000001</v>
      </c>
      <c r="S7811" s="5">
        <v>2</v>
      </c>
      <c r="T7811" s="4">
        <v>0.2</v>
      </c>
      <c r="U7811" s="3">
        <v>10.878399999999999</v>
      </c>
      <c r="V7811" t="str">
        <f t="shared" ref="V7811:V7874" si="244">TEXT(D7811,"mmm-yyyy")</f>
        <v>Jan-2016</v>
      </c>
      <c r="W7811" s="4">
        <f t="shared" ref="W7811:W7874" si="245">IF(R7811=0,0,U7811/R7811)</f>
        <v>9.9999999999999992E-2</v>
      </c>
    </row>
    <row r="7812" spans="1:23" x14ac:dyDescent="0.3">
      <c r="A7812">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s="3">
        <v>4.7699999999999996</v>
      </c>
      <c r="S7812" s="5">
        <v>1</v>
      </c>
      <c r="T7812" s="4">
        <v>0</v>
      </c>
      <c r="U7812" s="3">
        <v>2.1465000000000001</v>
      </c>
      <c r="V7812" t="str">
        <f t="shared" si="244"/>
        <v>Feb-2016</v>
      </c>
      <c r="W7812" s="4">
        <f t="shared" si="245"/>
        <v>0.45000000000000007</v>
      </c>
    </row>
    <row r="7813" spans="1:23" x14ac:dyDescent="0.3">
      <c r="A781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s="3">
        <v>7.98</v>
      </c>
      <c r="S7813" s="5">
        <v>3</v>
      </c>
      <c r="T7813" s="4">
        <v>0</v>
      </c>
      <c r="U7813" s="3">
        <v>2.0748000000000002</v>
      </c>
      <c r="V7813" t="str">
        <f t="shared" si="244"/>
        <v>Feb-2016</v>
      </c>
      <c r="W7813" s="4">
        <f t="shared" si="245"/>
        <v>0.26</v>
      </c>
    </row>
    <row r="7814" spans="1:23" x14ac:dyDescent="0.3">
      <c r="A7814">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s="5">
        <v>3</v>
      </c>
      <c r="T7814" s="4">
        <v>0.3</v>
      </c>
      <c r="U7814" s="3">
        <v>-47.1798</v>
      </c>
      <c r="V7814" t="str">
        <f t="shared" si="244"/>
        <v>Feb-2016</v>
      </c>
      <c r="W7814" s="4">
        <f t="shared" si="245"/>
        <v>-8.5714285714285715E-2</v>
      </c>
    </row>
    <row r="7815" spans="1:23" x14ac:dyDescent="0.3">
      <c r="A7815">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s="5">
        <v>6</v>
      </c>
      <c r="T7815" s="4">
        <v>0</v>
      </c>
      <c r="U7815" s="3">
        <v>4.6463999999999999</v>
      </c>
      <c r="V7815" t="str">
        <f t="shared" si="244"/>
        <v>Feb-2016</v>
      </c>
      <c r="W7815" s="4">
        <f t="shared" si="245"/>
        <v>0.43999999999999995</v>
      </c>
    </row>
    <row r="7816" spans="1:23" x14ac:dyDescent="0.3">
      <c r="A7816">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s="5">
        <v>2</v>
      </c>
      <c r="T7816" s="4">
        <v>0.15</v>
      </c>
      <c r="U7816" s="3">
        <v>140.95679999999999</v>
      </c>
      <c r="V7816" t="str">
        <f t="shared" si="244"/>
        <v>Jun-2017</v>
      </c>
      <c r="W7816" s="4">
        <f t="shared" si="245"/>
        <v>9.4117647058823528E-2</v>
      </c>
    </row>
    <row r="7817" spans="1:23" x14ac:dyDescent="0.3">
      <c r="A7817">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s="5">
        <v>2</v>
      </c>
      <c r="T7817" s="4">
        <v>0.2</v>
      </c>
      <c r="U7817" s="3">
        <v>-3.504</v>
      </c>
      <c r="V7817" t="str">
        <f t="shared" si="244"/>
        <v>Jun-2017</v>
      </c>
      <c r="W7817" s="4">
        <f t="shared" si="245"/>
        <v>-0.2</v>
      </c>
    </row>
    <row r="7818" spans="1:23" x14ac:dyDescent="0.3">
      <c r="A7818">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s="5">
        <v>3</v>
      </c>
      <c r="T7818" s="4">
        <v>0</v>
      </c>
      <c r="U7818" s="3">
        <v>29.437200000000001</v>
      </c>
      <c r="V7818" t="str">
        <f t="shared" si="244"/>
        <v>Oct-2016</v>
      </c>
      <c r="W7818" s="4">
        <f t="shared" si="245"/>
        <v>0.26</v>
      </c>
    </row>
    <row r="7819" spans="1:23" x14ac:dyDescent="0.3">
      <c r="A7819">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s="3">
        <v>35.880000000000003</v>
      </c>
      <c r="S7819" s="5">
        <v>6</v>
      </c>
      <c r="T7819" s="4">
        <v>0</v>
      </c>
      <c r="U7819" s="3">
        <v>17.581199999999999</v>
      </c>
      <c r="V7819" t="str">
        <f t="shared" si="244"/>
        <v>Oct-2016</v>
      </c>
      <c r="W7819" s="4">
        <f t="shared" si="245"/>
        <v>0.48999999999999994</v>
      </c>
    </row>
    <row r="7820" spans="1:23" x14ac:dyDescent="0.3">
      <c r="A7820">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s="3">
        <v>4535.9759999999997</v>
      </c>
      <c r="S7820" s="5">
        <v>3</v>
      </c>
      <c r="T7820" s="4">
        <v>0.2</v>
      </c>
      <c r="U7820" s="3">
        <v>1644.2913000000001</v>
      </c>
      <c r="V7820" t="str">
        <f t="shared" si="244"/>
        <v>Oct-2016</v>
      </c>
      <c r="W7820" s="4">
        <f t="shared" si="245"/>
        <v>0.36250000000000004</v>
      </c>
    </row>
    <row r="7821" spans="1:23" x14ac:dyDescent="0.3">
      <c r="A7821">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s="5">
        <v>8</v>
      </c>
      <c r="T7821" s="4">
        <v>0</v>
      </c>
      <c r="U7821" s="3">
        <v>5.6832000000000003</v>
      </c>
      <c r="V7821" t="str">
        <f t="shared" si="244"/>
        <v>Jan-2017</v>
      </c>
      <c r="W7821" s="4">
        <f t="shared" si="245"/>
        <v>0.48000000000000004</v>
      </c>
    </row>
    <row r="7822" spans="1:23" x14ac:dyDescent="0.3">
      <c r="A7822">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s="3">
        <v>592.74</v>
      </c>
      <c r="S7822" s="5">
        <v>6</v>
      </c>
      <c r="T7822" s="4">
        <v>0</v>
      </c>
      <c r="U7822" s="3">
        <v>160.03980000000001</v>
      </c>
      <c r="V7822" t="str">
        <f t="shared" si="244"/>
        <v>Dec-2017</v>
      </c>
      <c r="W7822" s="4">
        <f t="shared" si="245"/>
        <v>0.27</v>
      </c>
    </row>
    <row r="7823" spans="1:23" x14ac:dyDescent="0.3">
      <c r="A782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s="3">
        <v>111.672</v>
      </c>
      <c r="S7823" s="5">
        <v>9</v>
      </c>
      <c r="T7823" s="4">
        <v>0.2</v>
      </c>
      <c r="U7823" s="3">
        <v>6.9794999999999998</v>
      </c>
      <c r="V7823" t="str">
        <f t="shared" si="244"/>
        <v>Oct-2016</v>
      </c>
      <c r="W7823" s="4">
        <f t="shared" si="245"/>
        <v>6.25E-2</v>
      </c>
    </row>
    <row r="7824" spans="1:23" x14ac:dyDescent="0.3">
      <c r="A7824">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s="5">
        <v>3</v>
      </c>
      <c r="T7824" s="4">
        <v>0</v>
      </c>
      <c r="U7824" s="3">
        <v>2.5055999999999998</v>
      </c>
      <c r="V7824" t="str">
        <f t="shared" si="244"/>
        <v>Sep-2014</v>
      </c>
      <c r="W7824" s="4">
        <f t="shared" si="245"/>
        <v>0.28999999999999998</v>
      </c>
    </row>
    <row r="7825" spans="1:23" x14ac:dyDescent="0.3">
      <c r="A7825">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s="5">
        <v>3</v>
      </c>
      <c r="T7825" s="4">
        <v>0</v>
      </c>
      <c r="U7825" s="3">
        <v>52.4895</v>
      </c>
      <c r="V7825" t="str">
        <f t="shared" si="244"/>
        <v>Sep-2014</v>
      </c>
      <c r="W7825" s="4">
        <f t="shared" si="245"/>
        <v>0.35</v>
      </c>
    </row>
    <row r="7826" spans="1:23" x14ac:dyDescent="0.3">
      <c r="A7826">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s="3">
        <v>232.88</v>
      </c>
      <c r="S7826" s="5">
        <v>5</v>
      </c>
      <c r="T7826" s="4">
        <v>0.2</v>
      </c>
      <c r="U7826" s="3">
        <v>17.466000000000001</v>
      </c>
      <c r="V7826" t="str">
        <f t="shared" si="244"/>
        <v>May-2014</v>
      </c>
      <c r="W7826" s="4">
        <f t="shared" si="245"/>
        <v>7.5000000000000011E-2</v>
      </c>
    </row>
    <row r="7827" spans="1:23" x14ac:dyDescent="0.3">
      <c r="A7827">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s="3">
        <v>90.882000000000005</v>
      </c>
      <c r="S7827" s="5">
        <v>1</v>
      </c>
      <c r="T7827" s="4">
        <v>0.1</v>
      </c>
      <c r="U7827" s="3">
        <v>15.147</v>
      </c>
      <c r="V7827" t="str">
        <f t="shared" si="244"/>
        <v>Feb-2015</v>
      </c>
      <c r="W7827" s="4">
        <f t="shared" si="245"/>
        <v>0.16666666666666666</v>
      </c>
    </row>
    <row r="7828" spans="1:23" x14ac:dyDescent="0.3">
      <c r="A7828">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508.76799999999997</v>
      </c>
      <c r="S7828" s="5">
        <v>4</v>
      </c>
      <c r="T7828" s="4">
        <v>0.2</v>
      </c>
      <c r="U7828" s="3">
        <v>38.157600000000002</v>
      </c>
      <c r="V7828" t="str">
        <f t="shared" si="244"/>
        <v>Nov-2017</v>
      </c>
      <c r="W7828" s="4">
        <f t="shared" si="245"/>
        <v>7.5000000000000011E-2</v>
      </c>
    </row>
    <row r="7829" spans="1:23" x14ac:dyDescent="0.3">
      <c r="A7829">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s="5">
        <v>3</v>
      </c>
      <c r="T7829" s="4">
        <v>0.2</v>
      </c>
      <c r="U7829" s="3">
        <v>3.2214</v>
      </c>
      <c r="V7829" t="str">
        <f t="shared" si="244"/>
        <v>Nov-2017</v>
      </c>
      <c r="W7829" s="4">
        <f t="shared" si="245"/>
        <v>0.32499999999999996</v>
      </c>
    </row>
    <row r="7830" spans="1:23" x14ac:dyDescent="0.3">
      <c r="A7830">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s="3">
        <v>63.936</v>
      </c>
      <c r="S7830" s="5">
        <v>3</v>
      </c>
      <c r="T7830" s="4">
        <v>0.2</v>
      </c>
      <c r="U7830" s="3">
        <v>6.3936000000000002</v>
      </c>
      <c r="V7830" t="str">
        <f t="shared" si="244"/>
        <v>May-2015</v>
      </c>
      <c r="W7830" s="4">
        <f t="shared" si="245"/>
        <v>0.1</v>
      </c>
    </row>
    <row r="7831" spans="1:23" x14ac:dyDescent="0.3">
      <c r="A7831">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59.52</v>
      </c>
      <c r="S7831" s="5">
        <v>3</v>
      </c>
      <c r="T7831" s="4">
        <v>0</v>
      </c>
      <c r="U7831" s="3">
        <v>15.475199999999999</v>
      </c>
      <c r="V7831" t="str">
        <f t="shared" si="244"/>
        <v>May-2015</v>
      </c>
      <c r="W7831" s="4">
        <f t="shared" si="245"/>
        <v>0.25999999999999995</v>
      </c>
    </row>
    <row r="7832" spans="1:23" x14ac:dyDescent="0.3">
      <c r="A7832">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s="3">
        <v>311.976</v>
      </c>
      <c r="S7832" s="5">
        <v>3</v>
      </c>
      <c r="T7832" s="4">
        <v>0.2</v>
      </c>
      <c r="U7832" s="3">
        <v>38.997</v>
      </c>
      <c r="V7832" t="str">
        <f t="shared" si="244"/>
        <v>May-2015</v>
      </c>
      <c r="W7832" s="4">
        <f t="shared" si="245"/>
        <v>0.125</v>
      </c>
    </row>
    <row r="7833" spans="1:23" x14ac:dyDescent="0.3">
      <c r="A783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50.351999999999997</v>
      </c>
      <c r="S7833" s="5">
        <v>3</v>
      </c>
      <c r="T7833" s="4">
        <v>0.2</v>
      </c>
      <c r="U7833" s="3">
        <v>17.623200000000001</v>
      </c>
      <c r="V7833" t="str">
        <f t="shared" si="244"/>
        <v>May-2015</v>
      </c>
      <c r="W7833" s="4">
        <f t="shared" si="245"/>
        <v>0.35000000000000003</v>
      </c>
    </row>
    <row r="7834" spans="1:23" x14ac:dyDescent="0.3">
      <c r="A7834">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19.135999999999999</v>
      </c>
      <c r="S7834" s="5">
        <v>2</v>
      </c>
      <c r="T7834" s="4">
        <v>0.2</v>
      </c>
      <c r="U7834" s="3">
        <v>1.9136</v>
      </c>
      <c r="V7834" t="str">
        <f t="shared" si="244"/>
        <v>May-2016</v>
      </c>
      <c r="W7834" s="4">
        <f t="shared" si="245"/>
        <v>0.1</v>
      </c>
    </row>
    <row r="7835" spans="1:23" x14ac:dyDescent="0.3">
      <c r="A7835">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s="3">
        <v>13.12</v>
      </c>
      <c r="S7835" s="5">
        <v>5</v>
      </c>
      <c r="T7835" s="4">
        <v>0.2</v>
      </c>
      <c r="U7835" s="3">
        <v>2.1320000000000001</v>
      </c>
      <c r="V7835" t="str">
        <f t="shared" si="244"/>
        <v>Jan-2015</v>
      </c>
      <c r="W7835" s="4">
        <f t="shared" si="245"/>
        <v>0.16250000000000001</v>
      </c>
    </row>
    <row r="7836" spans="1:23" x14ac:dyDescent="0.3">
      <c r="A7836">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s="3">
        <v>241.56800000000001</v>
      </c>
      <c r="S7836" s="5">
        <v>2</v>
      </c>
      <c r="T7836" s="4">
        <v>0.2</v>
      </c>
      <c r="U7836" s="3">
        <v>-15.098000000000001</v>
      </c>
      <c r="V7836" t="str">
        <f t="shared" si="244"/>
        <v>Apr-2015</v>
      </c>
      <c r="W7836" s="4">
        <f t="shared" si="245"/>
        <v>-6.25E-2</v>
      </c>
    </row>
    <row r="7837" spans="1:23" x14ac:dyDescent="0.3">
      <c r="A7837">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s="3">
        <v>479.92</v>
      </c>
      <c r="S7837" s="5">
        <v>2</v>
      </c>
      <c r="T7837" s="4">
        <v>0.2</v>
      </c>
      <c r="U7837" s="3">
        <v>41.993000000000002</v>
      </c>
      <c r="V7837" t="str">
        <f t="shared" si="244"/>
        <v>Apr-2015</v>
      </c>
      <c r="W7837" s="4">
        <f t="shared" si="245"/>
        <v>8.7500000000000008E-2</v>
      </c>
    </row>
    <row r="7838" spans="1:23" x14ac:dyDescent="0.3">
      <c r="A7838">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s="5">
        <v>4</v>
      </c>
      <c r="T7838" s="4">
        <v>0.2</v>
      </c>
      <c r="U7838" s="3">
        <v>-11.5176</v>
      </c>
      <c r="V7838" t="str">
        <f t="shared" si="244"/>
        <v>Sep-2015</v>
      </c>
      <c r="W7838" s="4">
        <f t="shared" si="245"/>
        <v>-3.7499999999999999E-2</v>
      </c>
    </row>
    <row r="7839" spans="1:23" x14ac:dyDescent="0.3">
      <c r="A7839">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s="3">
        <v>12.6</v>
      </c>
      <c r="S7839" s="5">
        <v>2</v>
      </c>
      <c r="T7839" s="4">
        <v>0</v>
      </c>
      <c r="U7839" s="3">
        <v>5.7960000000000003</v>
      </c>
      <c r="V7839" t="str">
        <f t="shared" si="244"/>
        <v>Sep-2015</v>
      </c>
      <c r="W7839" s="4">
        <f t="shared" si="245"/>
        <v>0.46</v>
      </c>
    </row>
    <row r="7840" spans="1:23" x14ac:dyDescent="0.3">
      <c r="A7840">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s="5">
        <v>2</v>
      </c>
      <c r="T7840" s="4">
        <v>0</v>
      </c>
      <c r="U7840" s="3">
        <v>57.592799999999997</v>
      </c>
      <c r="V7840" t="str">
        <f t="shared" si="244"/>
        <v>Sep-2015</v>
      </c>
      <c r="W7840" s="4">
        <f t="shared" si="245"/>
        <v>0.36</v>
      </c>
    </row>
    <row r="7841" spans="1:23" x14ac:dyDescent="0.3">
      <c r="A7841">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s="3">
        <v>6.12</v>
      </c>
      <c r="S7841" s="5">
        <v>3</v>
      </c>
      <c r="T7841" s="4">
        <v>0</v>
      </c>
      <c r="U7841" s="3">
        <v>2.8763999999999998</v>
      </c>
      <c r="V7841" t="str">
        <f t="shared" si="244"/>
        <v>Apr-2014</v>
      </c>
      <c r="W7841" s="4">
        <f t="shared" si="245"/>
        <v>0.47</v>
      </c>
    </row>
    <row r="7842" spans="1:23" x14ac:dyDescent="0.3">
      <c r="A7842">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s="3">
        <v>1184.72</v>
      </c>
      <c r="S7842" s="5">
        <v>4</v>
      </c>
      <c r="T7842" s="4">
        <v>0</v>
      </c>
      <c r="U7842" s="3">
        <v>106.62479999999999</v>
      </c>
      <c r="V7842" t="str">
        <f t="shared" si="244"/>
        <v>Apr-2014</v>
      </c>
      <c r="W7842" s="4">
        <f t="shared" si="245"/>
        <v>0.09</v>
      </c>
    </row>
    <row r="7843" spans="1:23" x14ac:dyDescent="0.3">
      <c r="A784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s="5">
        <v>2</v>
      </c>
      <c r="T7843" s="4">
        <v>0</v>
      </c>
      <c r="U7843" s="3">
        <v>13.788</v>
      </c>
      <c r="V7843" t="str">
        <f t="shared" si="244"/>
        <v>Jul-2016</v>
      </c>
      <c r="W7843" s="4">
        <f t="shared" si="245"/>
        <v>0.3</v>
      </c>
    </row>
    <row r="7844" spans="1:23" x14ac:dyDescent="0.3">
      <c r="A7844">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v>
      </c>
      <c r="S7844" s="5">
        <v>3</v>
      </c>
      <c r="T7844" s="4">
        <v>0</v>
      </c>
      <c r="U7844" s="3">
        <v>26.702999999999999</v>
      </c>
      <c r="V7844" t="str">
        <f t="shared" si="244"/>
        <v>Apr-2014</v>
      </c>
      <c r="W7844" s="4">
        <f t="shared" si="245"/>
        <v>0.46</v>
      </c>
    </row>
    <row r="7845" spans="1:23" x14ac:dyDescent="0.3">
      <c r="A7845">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s="5">
        <v>11</v>
      </c>
      <c r="T7845" s="4">
        <v>0</v>
      </c>
      <c r="U7845" s="3">
        <v>34.214399999999998</v>
      </c>
      <c r="V7845" t="str">
        <f t="shared" si="244"/>
        <v>Apr-2014</v>
      </c>
      <c r="W7845" s="4">
        <f t="shared" si="245"/>
        <v>0.48</v>
      </c>
    </row>
    <row r="7846" spans="1:23" x14ac:dyDescent="0.3">
      <c r="A7846">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s="3">
        <v>124.404</v>
      </c>
      <c r="S7846" s="5">
        <v>4</v>
      </c>
      <c r="T7846" s="4">
        <v>0.3</v>
      </c>
      <c r="U7846" s="3">
        <v>-21.3264</v>
      </c>
      <c r="V7846" t="str">
        <f t="shared" si="244"/>
        <v>Jul-2017</v>
      </c>
      <c r="W7846" s="4">
        <f t="shared" si="245"/>
        <v>-0.17142857142857143</v>
      </c>
    </row>
    <row r="7847" spans="1:23" x14ac:dyDescent="0.3">
      <c r="A7847">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s="5">
        <v>5</v>
      </c>
      <c r="T7847" s="4">
        <v>0</v>
      </c>
      <c r="U7847" s="3">
        <v>69.704999999999998</v>
      </c>
      <c r="V7847" t="str">
        <f t="shared" si="244"/>
        <v>Oct-2015</v>
      </c>
      <c r="W7847" s="4">
        <f t="shared" si="245"/>
        <v>0.44999999999999996</v>
      </c>
    </row>
    <row r="7848" spans="1:23" x14ac:dyDescent="0.3">
      <c r="A7848">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s="5">
        <v>12</v>
      </c>
      <c r="T7848" s="4">
        <v>0</v>
      </c>
      <c r="U7848" s="3">
        <v>561.56399999999996</v>
      </c>
      <c r="V7848" t="str">
        <f t="shared" si="244"/>
        <v>Oct-2015</v>
      </c>
      <c r="W7848" s="4">
        <f t="shared" si="245"/>
        <v>0.3</v>
      </c>
    </row>
    <row r="7849" spans="1:23" x14ac:dyDescent="0.3">
      <c r="A7849">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s="3">
        <v>16.192</v>
      </c>
      <c r="S7849" s="5">
        <v>2</v>
      </c>
      <c r="T7849" s="4">
        <v>0.6</v>
      </c>
      <c r="U7849" s="3">
        <v>-6.8815999999999997</v>
      </c>
      <c r="V7849" t="str">
        <f t="shared" si="244"/>
        <v>Mar-2016</v>
      </c>
      <c r="W7849" s="4">
        <f t="shared" si="245"/>
        <v>-0.42499999999999999</v>
      </c>
    </row>
    <row r="7850" spans="1:23" x14ac:dyDescent="0.3">
      <c r="A7850">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s="3">
        <v>18.936</v>
      </c>
      <c r="S7850" s="5">
        <v>3</v>
      </c>
      <c r="T7850" s="4">
        <v>0.2</v>
      </c>
      <c r="U7850" s="3">
        <v>-3.7871999999999999</v>
      </c>
      <c r="V7850" t="str">
        <f t="shared" si="244"/>
        <v>May-2016</v>
      </c>
      <c r="W7850" s="4">
        <f t="shared" si="245"/>
        <v>-0.19999999999999998</v>
      </c>
    </row>
    <row r="7851" spans="1:23" x14ac:dyDescent="0.3">
      <c r="A7851">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s="3">
        <v>12.672000000000001</v>
      </c>
      <c r="S7851" s="5">
        <v>3</v>
      </c>
      <c r="T7851" s="4">
        <v>0.2</v>
      </c>
      <c r="U7851" s="3">
        <v>-3.1680000000000001</v>
      </c>
      <c r="V7851" t="str">
        <f t="shared" si="244"/>
        <v>May-2016</v>
      </c>
      <c r="W7851" s="4">
        <f t="shared" si="245"/>
        <v>-0.25</v>
      </c>
    </row>
    <row r="7852" spans="1:23" x14ac:dyDescent="0.3">
      <c r="A7852">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s="5">
        <v>2</v>
      </c>
      <c r="T7852" s="4">
        <v>0.2</v>
      </c>
      <c r="U7852" s="3">
        <v>1.764</v>
      </c>
      <c r="V7852" t="str">
        <f t="shared" si="244"/>
        <v>May-2016</v>
      </c>
      <c r="W7852" s="4">
        <f t="shared" si="245"/>
        <v>0.35</v>
      </c>
    </row>
    <row r="7853" spans="1:23" x14ac:dyDescent="0.3">
      <c r="A785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s="3">
        <v>8.4480000000000004</v>
      </c>
      <c r="S7853" s="5">
        <v>2</v>
      </c>
      <c r="T7853" s="4">
        <v>0.2</v>
      </c>
      <c r="U7853" s="3">
        <v>2.9567999999999999</v>
      </c>
      <c r="V7853" t="str">
        <f t="shared" si="244"/>
        <v>Dec-2014</v>
      </c>
      <c r="W7853" s="4">
        <f t="shared" si="245"/>
        <v>0.35</v>
      </c>
    </row>
    <row r="7854" spans="1:23" x14ac:dyDescent="0.3">
      <c r="A7854">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20.388000000000002</v>
      </c>
      <c r="S7854" s="5">
        <v>2</v>
      </c>
      <c r="T7854" s="4">
        <v>0.8</v>
      </c>
      <c r="U7854" s="3">
        <v>-53.008800000000001</v>
      </c>
      <c r="V7854" t="str">
        <f t="shared" si="244"/>
        <v>Dec-2014</v>
      </c>
      <c r="W7854" s="4">
        <f t="shared" si="245"/>
        <v>-2.5999999999999996</v>
      </c>
    </row>
    <row r="7855" spans="1:23" x14ac:dyDescent="0.3">
      <c r="A7855">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s="3">
        <v>9.9600000000000009</v>
      </c>
      <c r="S7855" s="5">
        <v>2</v>
      </c>
      <c r="T7855" s="4">
        <v>0</v>
      </c>
      <c r="U7855" s="3">
        <v>4.8803999999999998</v>
      </c>
      <c r="V7855" t="str">
        <f t="shared" si="244"/>
        <v>Dec-2015</v>
      </c>
      <c r="W7855" s="4">
        <f t="shared" si="245"/>
        <v>0.48999999999999994</v>
      </c>
    </row>
    <row r="7856" spans="1:23" x14ac:dyDescent="0.3">
      <c r="A7856">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s="3">
        <v>320.64</v>
      </c>
      <c r="S7856" s="5">
        <v>4</v>
      </c>
      <c r="T7856" s="4">
        <v>0</v>
      </c>
      <c r="U7856" s="3">
        <v>89.779200000000003</v>
      </c>
      <c r="V7856" t="str">
        <f t="shared" si="244"/>
        <v>Dec-2017</v>
      </c>
      <c r="W7856" s="4">
        <f t="shared" si="245"/>
        <v>0.28000000000000003</v>
      </c>
    </row>
    <row r="7857" spans="1:23" x14ac:dyDescent="0.3">
      <c r="A7857">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s="3">
        <v>52</v>
      </c>
      <c r="S7857" s="5">
        <v>4</v>
      </c>
      <c r="T7857" s="4">
        <v>0</v>
      </c>
      <c r="U7857" s="3">
        <v>23.4</v>
      </c>
      <c r="V7857" t="str">
        <f t="shared" si="244"/>
        <v>Dec-2017</v>
      </c>
      <c r="W7857" s="4">
        <f t="shared" si="245"/>
        <v>0.44999999999999996</v>
      </c>
    </row>
    <row r="7858" spans="1:23" x14ac:dyDescent="0.3">
      <c r="A7858">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s="3">
        <v>25.584</v>
      </c>
      <c r="S7858" s="5">
        <v>2</v>
      </c>
      <c r="T7858" s="4">
        <v>0.2</v>
      </c>
      <c r="U7858" s="3">
        <v>8.9543999999999997</v>
      </c>
      <c r="V7858" t="str">
        <f t="shared" si="244"/>
        <v>Jun-2014</v>
      </c>
      <c r="W7858" s="4">
        <f t="shared" si="245"/>
        <v>0.35</v>
      </c>
    </row>
    <row r="7859" spans="1:23" x14ac:dyDescent="0.3">
      <c r="A7859">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s="5">
        <v>5</v>
      </c>
      <c r="T7859" s="4">
        <v>0</v>
      </c>
      <c r="U7859" s="3">
        <v>134.56</v>
      </c>
      <c r="V7859" t="str">
        <f t="shared" si="244"/>
        <v>Jun-2014</v>
      </c>
      <c r="W7859" s="4">
        <f t="shared" si="245"/>
        <v>0.28999999999999998</v>
      </c>
    </row>
    <row r="7860" spans="1:23" x14ac:dyDescent="0.3">
      <c r="A7860">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v>
      </c>
      <c r="S7860" s="5">
        <v>3</v>
      </c>
      <c r="T7860" s="4">
        <v>0</v>
      </c>
      <c r="U7860" s="3">
        <v>77.863500000000002</v>
      </c>
      <c r="V7860" t="str">
        <f t="shared" si="244"/>
        <v>Jun-2014</v>
      </c>
      <c r="W7860" s="4">
        <f t="shared" si="245"/>
        <v>0.33</v>
      </c>
    </row>
    <row r="7861" spans="1:23" x14ac:dyDescent="0.3">
      <c r="A7861">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s="5">
        <v>4</v>
      </c>
      <c r="T7861" s="4">
        <v>0</v>
      </c>
      <c r="U7861" s="3">
        <v>17.981999999999999</v>
      </c>
      <c r="V7861" t="str">
        <f t="shared" si="244"/>
        <v>Jun-2014</v>
      </c>
      <c r="W7861" s="4">
        <f t="shared" si="245"/>
        <v>0.44999999999999996</v>
      </c>
    </row>
    <row r="7862" spans="1:23" x14ac:dyDescent="0.3">
      <c r="A7862">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18.527999999999999</v>
      </c>
      <c r="S7862" s="5">
        <v>4</v>
      </c>
      <c r="T7862" s="4">
        <v>0.7</v>
      </c>
      <c r="U7862" s="3">
        <v>-12.352</v>
      </c>
      <c r="V7862" t="str">
        <f t="shared" si="244"/>
        <v>Mar-2017</v>
      </c>
      <c r="W7862" s="4">
        <f t="shared" si="245"/>
        <v>-0.66666666666666674</v>
      </c>
    </row>
    <row r="7863" spans="1:23" x14ac:dyDescent="0.3">
      <c r="A786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s="5">
        <v>2</v>
      </c>
      <c r="T7863" s="4">
        <v>0</v>
      </c>
      <c r="U7863" s="3">
        <v>3.4009999999999998</v>
      </c>
      <c r="V7863" t="str">
        <f t="shared" si="244"/>
        <v>Oct-2015</v>
      </c>
      <c r="W7863" s="4">
        <f t="shared" si="245"/>
        <v>0.19</v>
      </c>
    </row>
    <row r="7864" spans="1:23" x14ac:dyDescent="0.3">
      <c r="A7864">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s="5">
        <v>2</v>
      </c>
      <c r="T7864" s="4">
        <v>0</v>
      </c>
      <c r="U7864" s="3">
        <v>0</v>
      </c>
      <c r="V7864" t="str">
        <f t="shared" si="244"/>
        <v>Oct-2015</v>
      </c>
      <c r="W7864" s="4">
        <f t="shared" si="245"/>
        <v>0</v>
      </c>
    </row>
    <row r="7865" spans="1:23" x14ac:dyDescent="0.3">
      <c r="A7865">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s="3">
        <v>272.73599999999999</v>
      </c>
      <c r="S7865" s="5">
        <v>3</v>
      </c>
      <c r="T7865" s="4">
        <v>0.2</v>
      </c>
      <c r="U7865" s="3">
        <v>-64.774799999999999</v>
      </c>
      <c r="V7865" t="str">
        <f t="shared" si="244"/>
        <v>Jul-2015</v>
      </c>
      <c r="W7865" s="4">
        <f t="shared" si="245"/>
        <v>-0.23750000000000002</v>
      </c>
    </row>
    <row r="7866" spans="1:23" x14ac:dyDescent="0.3">
      <c r="A7866">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s="3">
        <v>18.495999999999999</v>
      </c>
      <c r="S7866" s="5">
        <v>4</v>
      </c>
      <c r="T7866" s="4">
        <v>0.2</v>
      </c>
      <c r="U7866" s="3">
        <v>6.7047999999999996</v>
      </c>
      <c r="V7866" t="str">
        <f t="shared" si="244"/>
        <v>Jul-2015</v>
      </c>
      <c r="W7866" s="4">
        <f t="shared" si="245"/>
        <v>0.36249999999999999</v>
      </c>
    </row>
    <row r="7867" spans="1:23" x14ac:dyDescent="0.3">
      <c r="A7867">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s="3">
        <v>441.92</v>
      </c>
      <c r="S7867" s="5">
        <v>2</v>
      </c>
      <c r="T7867" s="4">
        <v>0.2</v>
      </c>
      <c r="U7867" s="3">
        <v>49.716000000000001</v>
      </c>
      <c r="V7867" t="str">
        <f t="shared" si="244"/>
        <v>Jul-2015</v>
      </c>
      <c r="W7867" s="4">
        <f t="shared" si="245"/>
        <v>0.1125</v>
      </c>
    </row>
    <row r="7868" spans="1:23" x14ac:dyDescent="0.3">
      <c r="A7868">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s="3">
        <v>127.764</v>
      </c>
      <c r="S7868" s="5">
        <v>6</v>
      </c>
      <c r="T7868" s="4">
        <v>0.7</v>
      </c>
      <c r="U7868" s="3">
        <v>-191.64599999999999</v>
      </c>
      <c r="V7868" t="str">
        <f t="shared" si="244"/>
        <v>Jul-2015</v>
      </c>
      <c r="W7868" s="4">
        <f t="shared" si="245"/>
        <v>-1.5</v>
      </c>
    </row>
    <row r="7869" spans="1:23" x14ac:dyDescent="0.3">
      <c r="A7869">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s="3">
        <v>166.44</v>
      </c>
      <c r="S7869" s="5">
        <v>3</v>
      </c>
      <c r="T7869" s="4">
        <v>0</v>
      </c>
      <c r="U7869" s="3">
        <v>79.891199999999998</v>
      </c>
      <c r="V7869" t="str">
        <f t="shared" si="244"/>
        <v>Nov-2014</v>
      </c>
      <c r="W7869" s="4">
        <f t="shared" si="245"/>
        <v>0.48</v>
      </c>
    </row>
    <row r="7870" spans="1:23" x14ac:dyDescent="0.3">
      <c r="A7870">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s="5">
        <v>2</v>
      </c>
      <c r="T7870" s="4">
        <v>0</v>
      </c>
      <c r="U7870" s="3">
        <v>6.1547999999999998</v>
      </c>
      <c r="V7870" t="str">
        <f t="shared" si="244"/>
        <v>Jun-2016</v>
      </c>
      <c r="W7870" s="4">
        <f t="shared" si="245"/>
        <v>0.45999999999999996</v>
      </c>
    </row>
    <row r="7871" spans="1:23" x14ac:dyDescent="0.3">
      <c r="A7871">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s="3">
        <v>24</v>
      </c>
      <c r="S7871" s="5">
        <v>2</v>
      </c>
      <c r="T7871" s="4">
        <v>0.2</v>
      </c>
      <c r="U7871" s="3">
        <v>-2.7</v>
      </c>
      <c r="V7871" t="str">
        <f t="shared" si="244"/>
        <v>Jul-2017</v>
      </c>
      <c r="W7871" s="4">
        <f t="shared" si="245"/>
        <v>-0.1125</v>
      </c>
    </row>
    <row r="7872" spans="1:23" x14ac:dyDescent="0.3">
      <c r="A7872">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s="3">
        <v>24.448</v>
      </c>
      <c r="S7872" s="5">
        <v>4</v>
      </c>
      <c r="T7872" s="4">
        <v>0.2</v>
      </c>
      <c r="U7872" s="3">
        <v>8.8623999999999992</v>
      </c>
      <c r="V7872" t="str">
        <f t="shared" si="244"/>
        <v>Sep-2017</v>
      </c>
      <c r="W7872" s="4">
        <f t="shared" si="245"/>
        <v>0.36249999999999993</v>
      </c>
    </row>
    <row r="7873" spans="1:23" x14ac:dyDescent="0.3">
      <c r="A787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s="3">
        <v>6.16</v>
      </c>
      <c r="S7873" s="5">
        <v>2</v>
      </c>
      <c r="T7873" s="4">
        <v>0</v>
      </c>
      <c r="U7873" s="3">
        <v>2.9567999999999999</v>
      </c>
      <c r="V7873" t="str">
        <f t="shared" si="244"/>
        <v>Oct-2016</v>
      </c>
      <c r="W7873" s="4">
        <f t="shared" si="245"/>
        <v>0.48</v>
      </c>
    </row>
    <row r="7874" spans="1:23" x14ac:dyDescent="0.3">
      <c r="A7874">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s="3">
        <v>915.13599999999997</v>
      </c>
      <c r="S7874" s="5">
        <v>4</v>
      </c>
      <c r="T7874" s="4">
        <v>0.2</v>
      </c>
      <c r="U7874" s="3">
        <v>102.9528</v>
      </c>
      <c r="V7874" t="str">
        <f t="shared" si="244"/>
        <v>Oct-2016</v>
      </c>
      <c r="W7874" s="4">
        <f t="shared" si="245"/>
        <v>0.1125</v>
      </c>
    </row>
    <row r="7875" spans="1:23" x14ac:dyDescent="0.3">
      <c r="A7875">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s="3">
        <v>8.56</v>
      </c>
      <c r="S7875" s="5">
        <v>2</v>
      </c>
      <c r="T7875" s="4">
        <v>0</v>
      </c>
      <c r="U7875" s="3">
        <v>3.8519999999999999</v>
      </c>
      <c r="V7875" t="str">
        <f t="shared" ref="V7875:V7938" si="246">TEXT(D7875,"mmm-yyyy")</f>
        <v>Oct-2016</v>
      </c>
      <c r="W7875" s="4">
        <f t="shared" ref="W7875:W7938" si="247">IF(R7875=0,0,U7875/R7875)</f>
        <v>0.44999999999999996</v>
      </c>
    </row>
    <row r="7876" spans="1:23" x14ac:dyDescent="0.3">
      <c r="A7876">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s="3">
        <v>97.82</v>
      </c>
      <c r="S7876" s="5">
        <v>2</v>
      </c>
      <c r="T7876" s="4">
        <v>0</v>
      </c>
      <c r="U7876" s="3">
        <v>45.9754</v>
      </c>
      <c r="V7876" t="str">
        <f t="shared" si="246"/>
        <v>Oct-2016</v>
      </c>
      <c r="W7876" s="4">
        <f t="shared" si="247"/>
        <v>0.47000000000000003</v>
      </c>
    </row>
    <row r="7877" spans="1:23" x14ac:dyDescent="0.3">
      <c r="A7877">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31.103999999999999</v>
      </c>
      <c r="S7877" s="5">
        <v>6</v>
      </c>
      <c r="T7877" s="4">
        <v>0.2</v>
      </c>
      <c r="U7877" s="3">
        <v>11.2752</v>
      </c>
      <c r="V7877" t="str">
        <f t="shared" si="246"/>
        <v>Sep-2017</v>
      </c>
      <c r="W7877" s="4">
        <f t="shared" si="247"/>
        <v>0.36249999999999999</v>
      </c>
    </row>
    <row r="7878" spans="1:23" x14ac:dyDescent="0.3">
      <c r="A7878">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s="3">
        <v>11.176</v>
      </c>
      <c r="S7878" s="5">
        <v>1</v>
      </c>
      <c r="T7878" s="4">
        <v>0.2</v>
      </c>
      <c r="U7878" s="3">
        <v>0.83819999999999995</v>
      </c>
      <c r="V7878" t="str">
        <f t="shared" si="246"/>
        <v>Sep-2017</v>
      </c>
      <c r="W7878" s="4">
        <f t="shared" si="247"/>
        <v>7.4999999999999997E-2</v>
      </c>
    </row>
    <row r="7879" spans="1:23" x14ac:dyDescent="0.3">
      <c r="A7879">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s="5">
        <v>2</v>
      </c>
      <c r="T7879" s="4">
        <v>0.2</v>
      </c>
      <c r="U7879" s="3">
        <v>1.764</v>
      </c>
      <c r="V7879" t="str">
        <f t="shared" si="246"/>
        <v>Mar-2015</v>
      </c>
      <c r="W7879" s="4">
        <f t="shared" si="247"/>
        <v>0.35</v>
      </c>
    </row>
    <row r="7880" spans="1:23" x14ac:dyDescent="0.3">
      <c r="A7880">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s="3">
        <v>242.17599999999999</v>
      </c>
      <c r="S7880" s="5">
        <v>4</v>
      </c>
      <c r="T7880" s="4">
        <v>0.6</v>
      </c>
      <c r="U7880" s="3">
        <v>-302.72000000000003</v>
      </c>
      <c r="V7880" t="str">
        <f t="shared" si="246"/>
        <v>Dec-2016</v>
      </c>
      <c r="W7880" s="4">
        <f t="shared" si="247"/>
        <v>-1.2500000000000002</v>
      </c>
    </row>
    <row r="7881" spans="1:23" x14ac:dyDescent="0.3">
      <c r="A7881">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s="3">
        <v>337.17599999999999</v>
      </c>
      <c r="S7881" s="5">
        <v>2</v>
      </c>
      <c r="T7881" s="4">
        <v>0.4</v>
      </c>
      <c r="U7881" s="3">
        <v>-118.0116</v>
      </c>
      <c r="V7881" t="str">
        <f t="shared" si="246"/>
        <v>Jun-2016</v>
      </c>
      <c r="W7881" s="4">
        <f t="shared" si="247"/>
        <v>-0.35000000000000003</v>
      </c>
    </row>
    <row r="7882" spans="1:23" x14ac:dyDescent="0.3">
      <c r="A7882">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s="3">
        <v>13.343999999999999</v>
      </c>
      <c r="S7882" s="5">
        <v>6</v>
      </c>
      <c r="T7882" s="4">
        <v>0.2</v>
      </c>
      <c r="U7882" s="3">
        <v>1.0007999999999999</v>
      </c>
      <c r="V7882" t="str">
        <f t="shared" si="246"/>
        <v>Dec-2017</v>
      </c>
      <c r="W7882" s="4">
        <f t="shared" si="247"/>
        <v>7.4999999999999997E-2</v>
      </c>
    </row>
    <row r="7883" spans="1:23" x14ac:dyDescent="0.3">
      <c r="A788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s="3">
        <v>76.751999999999995</v>
      </c>
      <c r="S7883" s="5">
        <v>6</v>
      </c>
      <c r="T7883" s="4">
        <v>0.2</v>
      </c>
      <c r="U7883" s="3">
        <v>10.5534</v>
      </c>
      <c r="V7883" t="str">
        <f t="shared" si="246"/>
        <v>Dec-2017</v>
      </c>
      <c r="W7883" s="4">
        <f t="shared" si="247"/>
        <v>0.13750000000000001</v>
      </c>
    </row>
    <row r="7884" spans="1:23" x14ac:dyDescent="0.3">
      <c r="A7884">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s="3">
        <v>102.336</v>
      </c>
      <c r="S7884" s="5">
        <v>8</v>
      </c>
      <c r="T7884" s="4">
        <v>0.2</v>
      </c>
      <c r="U7884" s="3">
        <v>14.071199999999999</v>
      </c>
      <c r="V7884" t="str">
        <f t="shared" si="246"/>
        <v>Dec-2017</v>
      </c>
      <c r="W7884" s="4">
        <f t="shared" si="247"/>
        <v>0.13749999999999998</v>
      </c>
    </row>
    <row r="7885" spans="1:23" x14ac:dyDescent="0.3">
      <c r="A7885">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s="3">
        <v>10.32</v>
      </c>
      <c r="S7885" s="5">
        <v>2</v>
      </c>
      <c r="T7885" s="4">
        <v>0.2</v>
      </c>
      <c r="U7885" s="3">
        <v>3.7410000000000001</v>
      </c>
      <c r="V7885" t="str">
        <f t="shared" si="246"/>
        <v>Dec-2017</v>
      </c>
      <c r="W7885" s="4">
        <f t="shared" si="247"/>
        <v>0.36249999999999999</v>
      </c>
    </row>
    <row r="7886" spans="1:23" x14ac:dyDescent="0.3">
      <c r="A7886">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s="3">
        <v>47.32</v>
      </c>
      <c r="S7886" s="5">
        <v>7</v>
      </c>
      <c r="T7886" s="4">
        <v>0.2</v>
      </c>
      <c r="U7886" s="3">
        <v>5.915</v>
      </c>
      <c r="V7886" t="str">
        <f t="shared" si="246"/>
        <v>Dec-2017</v>
      </c>
      <c r="W7886" s="4">
        <f t="shared" si="247"/>
        <v>0.125</v>
      </c>
    </row>
    <row r="7887" spans="1:23" x14ac:dyDescent="0.3">
      <c r="A7887">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s="3">
        <v>23.376000000000001</v>
      </c>
      <c r="S7887" s="5">
        <v>3</v>
      </c>
      <c r="T7887" s="4">
        <v>0.2</v>
      </c>
      <c r="U7887" s="3">
        <v>7.0128000000000004</v>
      </c>
      <c r="V7887" t="str">
        <f t="shared" si="246"/>
        <v>Dec-2017</v>
      </c>
      <c r="W7887" s="4">
        <f t="shared" si="247"/>
        <v>0.3</v>
      </c>
    </row>
    <row r="7888" spans="1:23" x14ac:dyDescent="0.3">
      <c r="A7888">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s="3">
        <v>16.72</v>
      </c>
      <c r="S7888" s="5">
        <v>5</v>
      </c>
      <c r="T7888" s="4">
        <v>0.2</v>
      </c>
      <c r="U7888" s="3">
        <v>3.3439999999999999</v>
      </c>
      <c r="V7888" t="str">
        <f t="shared" si="246"/>
        <v>Dec-2017</v>
      </c>
      <c r="W7888" s="4">
        <f t="shared" si="247"/>
        <v>0.2</v>
      </c>
    </row>
    <row r="7889" spans="1:23" x14ac:dyDescent="0.3">
      <c r="A7889">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s="3">
        <v>16.192</v>
      </c>
      <c r="S7889" s="5">
        <v>1</v>
      </c>
      <c r="T7889" s="4">
        <v>0.2</v>
      </c>
      <c r="U7889" s="3">
        <v>4.6551999999999998</v>
      </c>
      <c r="V7889" t="str">
        <f t="shared" si="246"/>
        <v>Dec-2017</v>
      </c>
      <c r="W7889" s="4">
        <f t="shared" si="247"/>
        <v>0.28749999999999998</v>
      </c>
    </row>
    <row r="7890" spans="1:23" x14ac:dyDescent="0.3">
      <c r="A7890">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s="3">
        <v>32.4</v>
      </c>
      <c r="S7890" s="5">
        <v>5</v>
      </c>
      <c r="T7890" s="4">
        <v>0</v>
      </c>
      <c r="U7890" s="3">
        <v>15.552</v>
      </c>
      <c r="V7890" t="str">
        <f t="shared" si="246"/>
        <v>Aug-2016</v>
      </c>
      <c r="W7890" s="4">
        <f t="shared" si="247"/>
        <v>0.48</v>
      </c>
    </row>
    <row r="7891" spans="1:23" x14ac:dyDescent="0.3">
      <c r="A7891">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s="3">
        <v>19.89</v>
      </c>
      <c r="S7891" s="5">
        <v>9</v>
      </c>
      <c r="T7891" s="4">
        <v>0</v>
      </c>
      <c r="U7891" s="3">
        <v>5.3703000000000003</v>
      </c>
      <c r="V7891" t="str">
        <f t="shared" si="246"/>
        <v>Dec-2016</v>
      </c>
      <c r="W7891" s="4">
        <f t="shared" si="247"/>
        <v>0.27</v>
      </c>
    </row>
    <row r="7892" spans="1:23" x14ac:dyDescent="0.3">
      <c r="A7892">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s="3">
        <v>399.98</v>
      </c>
      <c r="S7892" s="5">
        <v>2</v>
      </c>
      <c r="T7892" s="4">
        <v>0</v>
      </c>
      <c r="U7892" s="3">
        <v>171.9914</v>
      </c>
      <c r="V7892" t="str">
        <f t="shared" si="246"/>
        <v>Dec-2016</v>
      </c>
      <c r="W7892" s="4">
        <f t="shared" si="247"/>
        <v>0.43</v>
      </c>
    </row>
    <row r="7893" spans="1:23" x14ac:dyDescent="0.3">
      <c r="A789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s="3">
        <v>343.85</v>
      </c>
      <c r="S7893" s="5">
        <v>5</v>
      </c>
      <c r="T7893" s="4">
        <v>0</v>
      </c>
      <c r="U7893" s="3">
        <v>137.54</v>
      </c>
      <c r="V7893" t="str">
        <f t="shared" si="246"/>
        <v>Dec-2016</v>
      </c>
      <c r="W7893" s="4">
        <f t="shared" si="247"/>
        <v>0.39999999999999997</v>
      </c>
    </row>
    <row r="7894" spans="1:23" x14ac:dyDescent="0.3">
      <c r="A7894">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s="3">
        <v>106.32</v>
      </c>
      <c r="S7894" s="5">
        <v>3</v>
      </c>
      <c r="T7894" s="4">
        <v>0</v>
      </c>
      <c r="U7894" s="3">
        <v>49.970399999999998</v>
      </c>
      <c r="V7894" t="str">
        <f t="shared" si="246"/>
        <v>Dec-2016</v>
      </c>
      <c r="W7894" s="4">
        <f t="shared" si="247"/>
        <v>0.47000000000000003</v>
      </c>
    </row>
    <row r="7895" spans="1:23" x14ac:dyDescent="0.3">
      <c r="A7895">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13.92</v>
      </c>
      <c r="S7895" s="5">
        <v>3</v>
      </c>
      <c r="T7895" s="4">
        <v>0.2</v>
      </c>
      <c r="U7895" s="3">
        <v>4.3499999999999996</v>
      </c>
      <c r="V7895" t="str">
        <f t="shared" si="246"/>
        <v>Jul-2017</v>
      </c>
      <c r="W7895" s="4">
        <f t="shared" si="247"/>
        <v>0.3125</v>
      </c>
    </row>
    <row r="7896" spans="1:23" x14ac:dyDescent="0.3">
      <c r="A7896">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s="3">
        <v>82.4</v>
      </c>
      <c r="S7896" s="5">
        <v>5</v>
      </c>
      <c r="T7896" s="4">
        <v>0</v>
      </c>
      <c r="U7896" s="3">
        <v>40.375999999999998</v>
      </c>
      <c r="V7896" t="str">
        <f t="shared" si="246"/>
        <v>Jun-2017</v>
      </c>
      <c r="W7896" s="4">
        <f t="shared" si="247"/>
        <v>0.48999999999999994</v>
      </c>
    </row>
    <row r="7897" spans="1:23" x14ac:dyDescent="0.3">
      <c r="A7897">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s="3">
        <v>6.24</v>
      </c>
      <c r="S7897" s="5">
        <v>2</v>
      </c>
      <c r="T7897" s="4">
        <v>0</v>
      </c>
      <c r="U7897" s="3">
        <v>3.0575999999999999</v>
      </c>
      <c r="V7897" t="str">
        <f t="shared" si="246"/>
        <v>Jun-2017</v>
      </c>
      <c r="W7897" s="4">
        <f t="shared" si="247"/>
        <v>0.48999999999999994</v>
      </c>
    </row>
    <row r="7898" spans="1:23" x14ac:dyDescent="0.3">
      <c r="A7898">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s="3">
        <v>447.84</v>
      </c>
      <c r="S7898" s="5">
        <v>8</v>
      </c>
      <c r="T7898" s="4">
        <v>0</v>
      </c>
      <c r="U7898" s="3">
        <v>219.44159999999999</v>
      </c>
      <c r="V7898" t="str">
        <f t="shared" si="246"/>
        <v>Jun-2017</v>
      </c>
      <c r="W7898" s="4">
        <f t="shared" si="247"/>
        <v>0.49</v>
      </c>
    </row>
    <row r="7899" spans="1:23" x14ac:dyDescent="0.3">
      <c r="A7899">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s="5">
        <v>7</v>
      </c>
      <c r="T7899" s="4">
        <v>0.2</v>
      </c>
      <c r="U7899" s="3">
        <v>30.605399999999999</v>
      </c>
      <c r="V7899" t="str">
        <f t="shared" si="246"/>
        <v>Aug-2017</v>
      </c>
      <c r="W7899" s="4">
        <f t="shared" si="247"/>
        <v>0.1125</v>
      </c>
    </row>
    <row r="7900" spans="1:23" x14ac:dyDescent="0.3">
      <c r="A7900">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1614.5820000000001</v>
      </c>
      <c r="S7900" s="5">
        <v>6</v>
      </c>
      <c r="T7900" s="4">
        <v>0.7</v>
      </c>
      <c r="U7900" s="3">
        <v>-1237.8462</v>
      </c>
      <c r="V7900" t="str">
        <f t="shared" si="246"/>
        <v>Aug-2017</v>
      </c>
      <c r="W7900" s="4">
        <f t="shared" si="247"/>
        <v>-0.76666666666666661</v>
      </c>
    </row>
    <row r="7901" spans="1:23" x14ac:dyDescent="0.3">
      <c r="A7901">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v>
      </c>
      <c r="S7901" s="5">
        <v>5</v>
      </c>
      <c r="T7901" s="4">
        <v>0.2</v>
      </c>
      <c r="U7901" s="3">
        <v>9.1199999999999992</v>
      </c>
      <c r="V7901" t="str">
        <f t="shared" si="246"/>
        <v>Aug-2017</v>
      </c>
      <c r="W7901" s="4">
        <f t="shared" si="247"/>
        <v>0.37499999999999994</v>
      </c>
    </row>
    <row r="7902" spans="1:23" x14ac:dyDescent="0.3">
      <c r="A7902">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s="3">
        <v>1.5840000000000001</v>
      </c>
      <c r="S7902" s="5">
        <v>2</v>
      </c>
      <c r="T7902" s="4">
        <v>0.2</v>
      </c>
      <c r="U7902" s="3">
        <v>0.47520000000000001</v>
      </c>
      <c r="V7902" t="str">
        <f t="shared" si="246"/>
        <v>Aug-2017</v>
      </c>
      <c r="W7902" s="4">
        <f t="shared" si="247"/>
        <v>0.3</v>
      </c>
    </row>
    <row r="7903" spans="1:23" x14ac:dyDescent="0.3">
      <c r="A790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31.984000000000002</v>
      </c>
      <c r="S7903" s="5">
        <v>1</v>
      </c>
      <c r="T7903" s="4">
        <v>0.2</v>
      </c>
      <c r="U7903" s="3">
        <v>0</v>
      </c>
      <c r="V7903" t="str">
        <f t="shared" si="246"/>
        <v>Aug-2017</v>
      </c>
      <c r="W7903" s="4">
        <f t="shared" si="247"/>
        <v>0</v>
      </c>
    </row>
    <row r="7904" spans="1:23" x14ac:dyDescent="0.3">
      <c r="A7904">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s="5">
        <v>5</v>
      </c>
      <c r="T7904" s="4">
        <v>0.2</v>
      </c>
      <c r="U7904" s="3">
        <v>4.7969999999999997</v>
      </c>
      <c r="V7904" t="str">
        <f t="shared" si="246"/>
        <v>Aug-2017</v>
      </c>
      <c r="W7904" s="4">
        <f t="shared" si="247"/>
        <v>0.32500000000000001</v>
      </c>
    </row>
    <row r="7905" spans="1:23" x14ac:dyDescent="0.3">
      <c r="A7905">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s="3">
        <v>423.64800000000002</v>
      </c>
      <c r="S7905" s="5">
        <v>2</v>
      </c>
      <c r="T7905" s="4">
        <v>0.2</v>
      </c>
      <c r="U7905" s="3">
        <v>47.660400000000003</v>
      </c>
      <c r="V7905" t="str">
        <f t="shared" si="246"/>
        <v>Aug-2017</v>
      </c>
      <c r="W7905" s="4">
        <f t="shared" si="247"/>
        <v>0.1125</v>
      </c>
    </row>
    <row r="7906" spans="1:23" x14ac:dyDescent="0.3">
      <c r="A7906">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s="3">
        <v>76.64</v>
      </c>
      <c r="S7906" s="5">
        <v>2</v>
      </c>
      <c r="T7906" s="4">
        <v>0.2</v>
      </c>
      <c r="U7906" s="3">
        <v>26.824000000000002</v>
      </c>
      <c r="V7906" t="str">
        <f t="shared" si="246"/>
        <v>Nov-2015</v>
      </c>
      <c r="W7906" s="4">
        <f t="shared" si="247"/>
        <v>0.35000000000000003</v>
      </c>
    </row>
    <row r="7907" spans="1:23" x14ac:dyDescent="0.3">
      <c r="A7907">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s="5">
        <v>1</v>
      </c>
      <c r="T7907" s="4">
        <v>0.2</v>
      </c>
      <c r="U7907" s="3">
        <v>1.6739999999999999</v>
      </c>
      <c r="V7907" t="str">
        <f t="shared" si="246"/>
        <v>Oct-2015</v>
      </c>
      <c r="W7907" s="4">
        <f t="shared" si="247"/>
        <v>0.37499999999999994</v>
      </c>
    </row>
    <row r="7908" spans="1:23" x14ac:dyDescent="0.3">
      <c r="A7908">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3.96</v>
      </c>
      <c r="S7908" s="5">
        <v>10</v>
      </c>
      <c r="T7908" s="4">
        <v>0.8</v>
      </c>
      <c r="U7908" s="3">
        <v>-6.93</v>
      </c>
      <c r="V7908" t="str">
        <f t="shared" si="246"/>
        <v>Oct-2015</v>
      </c>
      <c r="W7908" s="4">
        <f t="shared" si="247"/>
        <v>-1.75</v>
      </c>
    </row>
    <row r="7909" spans="1:23" x14ac:dyDescent="0.3">
      <c r="A7909">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s="5">
        <v>2</v>
      </c>
      <c r="T7909" s="4">
        <v>0</v>
      </c>
      <c r="U7909" s="3">
        <v>178.91</v>
      </c>
      <c r="V7909" t="str">
        <f t="shared" si="246"/>
        <v>Aug-2016</v>
      </c>
      <c r="W7909" s="4">
        <f t="shared" si="247"/>
        <v>0.25</v>
      </c>
    </row>
    <row r="7910" spans="1:23" x14ac:dyDescent="0.3">
      <c r="A7910">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s="3">
        <v>268.70400000000001</v>
      </c>
      <c r="S7910" s="5">
        <v>3</v>
      </c>
      <c r="T7910" s="4">
        <v>0.2</v>
      </c>
      <c r="U7910" s="3">
        <v>6.7176</v>
      </c>
      <c r="V7910" t="str">
        <f t="shared" si="246"/>
        <v>Dec-2016</v>
      </c>
      <c r="W7910" s="4">
        <f t="shared" si="247"/>
        <v>2.4999999999999998E-2</v>
      </c>
    </row>
    <row r="7911" spans="1:23" x14ac:dyDescent="0.3">
      <c r="A7911">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s="3">
        <v>21.92</v>
      </c>
      <c r="S7911" s="5">
        <v>8</v>
      </c>
      <c r="T7911" s="4">
        <v>0</v>
      </c>
      <c r="U7911" s="3">
        <v>5.9184000000000001</v>
      </c>
      <c r="V7911" t="str">
        <f t="shared" si="246"/>
        <v>Dec-2016</v>
      </c>
      <c r="W7911" s="4">
        <f t="shared" si="247"/>
        <v>0.26999999999999996</v>
      </c>
    </row>
    <row r="7912" spans="1:23" x14ac:dyDescent="0.3">
      <c r="A7912">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s="3">
        <v>48.72</v>
      </c>
      <c r="S7912" s="5">
        <v>3</v>
      </c>
      <c r="T7912" s="4">
        <v>0</v>
      </c>
      <c r="U7912" s="3">
        <v>7.3079999999999998</v>
      </c>
      <c r="V7912" t="str">
        <f t="shared" si="246"/>
        <v>Dec-2016</v>
      </c>
      <c r="W7912" s="4">
        <f t="shared" si="247"/>
        <v>0.15</v>
      </c>
    </row>
    <row r="7913" spans="1:23" x14ac:dyDescent="0.3">
      <c r="A791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s="3">
        <v>205.666</v>
      </c>
      <c r="S7913" s="5">
        <v>2</v>
      </c>
      <c r="T7913" s="4">
        <v>0.15</v>
      </c>
      <c r="U7913" s="3">
        <v>-12.098000000000001</v>
      </c>
      <c r="V7913" t="str">
        <f t="shared" si="246"/>
        <v>Dec-2016</v>
      </c>
      <c r="W7913" s="4">
        <f t="shared" si="247"/>
        <v>-5.8823529411764712E-2</v>
      </c>
    </row>
    <row r="7914" spans="1:23" x14ac:dyDescent="0.3">
      <c r="A7914">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s="3">
        <v>30.344000000000001</v>
      </c>
      <c r="S7914" s="5">
        <v>2</v>
      </c>
      <c r="T7914" s="4">
        <v>0.6</v>
      </c>
      <c r="U7914" s="3">
        <v>-31.8612</v>
      </c>
      <c r="V7914" t="str">
        <f t="shared" si="246"/>
        <v>Apr-2016</v>
      </c>
      <c r="W7914" s="4">
        <f t="shared" si="247"/>
        <v>-1.05</v>
      </c>
    </row>
    <row r="7915" spans="1:23" x14ac:dyDescent="0.3">
      <c r="A7915">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25.696000000000002</v>
      </c>
      <c r="S7915" s="5">
        <v>2</v>
      </c>
      <c r="T7915" s="4">
        <v>0.2</v>
      </c>
      <c r="U7915" s="3">
        <v>1.9272</v>
      </c>
      <c r="V7915" t="str">
        <f t="shared" si="246"/>
        <v>Aug-2017</v>
      </c>
      <c r="W7915" s="4">
        <f t="shared" si="247"/>
        <v>7.4999999999999997E-2</v>
      </c>
    </row>
    <row r="7916" spans="1:23" x14ac:dyDescent="0.3">
      <c r="A7916">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s="3">
        <v>3404.5</v>
      </c>
      <c r="S7916" s="5">
        <v>5</v>
      </c>
      <c r="T7916" s="4">
        <v>0</v>
      </c>
      <c r="U7916" s="3">
        <v>1668.2049999999999</v>
      </c>
      <c r="V7916" t="str">
        <f t="shared" si="246"/>
        <v>Jun-2017</v>
      </c>
      <c r="W7916" s="4">
        <f t="shared" si="247"/>
        <v>0.49</v>
      </c>
    </row>
    <row r="7917" spans="1:23" x14ac:dyDescent="0.3">
      <c r="A7917">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s="3">
        <v>101.34</v>
      </c>
      <c r="S7917" s="5">
        <v>3</v>
      </c>
      <c r="T7917" s="4">
        <v>0</v>
      </c>
      <c r="U7917" s="3">
        <v>8.1072000000000006</v>
      </c>
      <c r="V7917" t="str">
        <f t="shared" si="246"/>
        <v>Jun-2017</v>
      </c>
      <c r="W7917" s="4">
        <f t="shared" si="247"/>
        <v>0.08</v>
      </c>
    </row>
    <row r="7918" spans="1:23" x14ac:dyDescent="0.3">
      <c r="A7918">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344.37200000000001</v>
      </c>
      <c r="S7918" s="5">
        <v>4</v>
      </c>
      <c r="T7918" s="4">
        <v>0.3</v>
      </c>
      <c r="U7918" s="3">
        <v>-93.472399999999993</v>
      </c>
      <c r="V7918" t="str">
        <f t="shared" si="246"/>
        <v>Nov-2015</v>
      </c>
      <c r="W7918" s="4">
        <f t="shared" si="247"/>
        <v>-0.27142857142857141</v>
      </c>
    </row>
    <row r="7919" spans="1:23" x14ac:dyDescent="0.3">
      <c r="A7919">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s="5">
        <v>1</v>
      </c>
      <c r="T7919" s="4">
        <v>0.2</v>
      </c>
      <c r="U7919" s="3">
        <v>3.798</v>
      </c>
      <c r="V7919" t="str">
        <f t="shared" si="246"/>
        <v>Sep-2017</v>
      </c>
      <c r="W7919" s="4">
        <f t="shared" si="247"/>
        <v>0.125</v>
      </c>
    </row>
    <row r="7920" spans="1:23" x14ac:dyDescent="0.3">
      <c r="A7920">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s="3">
        <v>22.847999999999999</v>
      </c>
      <c r="S7920" s="5">
        <v>2</v>
      </c>
      <c r="T7920" s="4">
        <v>0.2</v>
      </c>
      <c r="U7920" s="3">
        <v>7.4256000000000002</v>
      </c>
      <c r="V7920" t="str">
        <f t="shared" si="246"/>
        <v>Jul-2015</v>
      </c>
      <c r="W7920" s="4">
        <f t="shared" si="247"/>
        <v>0.32500000000000001</v>
      </c>
    </row>
    <row r="7921" spans="1:23" x14ac:dyDescent="0.3">
      <c r="A7921">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s="3">
        <v>38.619999999999997</v>
      </c>
      <c r="S7921" s="5">
        <v>2</v>
      </c>
      <c r="T7921" s="4">
        <v>0</v>
      </c>
      <c r="U7921" s="3">
        <v>10.813599999999999</v>
      </c>
      <c r="V7921" t="str">
        <f t="shared" si="246"/>
        <v>Sep-2017</v>
      </c>
      <c r="W7921" s="4">
        <f t="shared" si="247"/>
        <v>0.27999999999999997</v>
      </c>
    </row>
    <row r="7922" spans="1:23" x14ac:dyDescent="0.3">
      <c r="A7922">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s="3">
        <v>59.98</v>
      </c>
      <c r="S7922" s="5">
        <v>2</v>
      </c>
      <c r="T7922" s="4">
        <v>0</v>
      </c>
      <c r="U7922" s="3">
        <v>10.7964</v>
      </c>
      <c r="V7922" t="str">
        <f t="shared" si="246"/>
        <v>Sep-2017</v>
      </c>
      <c r="W7922" s="4">
        <f t="shared" si="247"/>
        <v>0.18000000000000002</v>
      </c>
    </row>
    <row r="7923" spans="1:23" x14ac:dyDescent="0.3">
      <c r="A792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s="3">
        <v>174.3</v>
      </c>
      <c r="S7923" s="5">
        <v>3</v>
      </c>
      <c r="T7923" s="4">
        <v>0</v>
      </c>
      <c r="U7923" s="3">
        <v>81.921000000000006</v>
      </c>
      <c r="V7923" t="str">
        <f t="shared" si="246"/>
        <v>Mar-2017</v>
      </c>
      <c r="W7923" s="4">
        <f t="shared" si="247"/>
        <v>0.47000000000000003</v>
      </c>
    </row>
    <row r="7924" spans="1:23" x14ac:dyDescent="0.3">
      <c r="A7924">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s="3">
        <v>383.96</v>
      </c>
      <c r="S7924" s="5">
        <v>5</v>
      </c>
      <c r="T7924" s="4">
        <v>0.2</v>
      </c>
      <c r="U7924" s="3">
        <v>38.396000000000001</v>
      </c>
      <c r="V7924" t="str">
        <f t="shared" si="246"/>
        <v>Sep-2017</v>
      </c>
      <c r="W7924" s="4">
        <f t="shared" si="247"/>
        <v>0.1</v>
      </c>
    </row>
    <row r="7925" spans="1:23" x14ac:dyDescent="0.3">
      <c r="A7925">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s="3">
        <v>15.57</v>
      </c>
      <c r="S7925" s="5">
        <v>3</v>
      </c>
      <c r="T7925" s="4">
        <v>0.7</v>
      </c>
      <c r="U7925" s="3">
        <v>-11.417999999999999</v>
      </c>
      <c r="V7925" t="str">
        <f t="shared" si="246"/>
        <v>Sep-2017</v>
      </c>
      <c r="W7925" s="4">
        <f t="shared" si="247"/>
        <v>-0.73333333333333328</v>
      </c>
    </row>
    <row r="7926" spans="1:23" x14ac:dyDescent="0.3">
      <c r="A7926">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s="5">
        <v>4</v>
      </c>
      <c r="T7926" s="4">
        <v>0</v>
      </c>
      <c r="U7926" s="3">
        <v>10.7136</v>
      </c>
      <c r="V7926" t="str">
        <f t="shared" si="246"/>
        <v>Aug-2016</v>
      </c>
      <c r="W7926" s="4">
        <f t="shared" si="247"/>
        <v>0.48</v>
      </c>
    </row>
    <row r="7927" spans="1:23" x14ac:dyDescent="0.3">
      <c r="A7927">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v>
      </c>
      <c r="S7927" s="5">
        <v>7</v>
      </c>
      <c r="T7927" s="4">
        <v>0</v>
      </c>
      <c r="U7927" s="3">
        <v>51.8</v>
      </c>
      <c r="V7927" t="str">
        <f t="shared" si="246"/>
        <v>Aug-2016</v>
      </c>
      <c r="W7927" s="4">
        <f t="shared" si="247"/>
        <v>0.5</v>
      </c>
    </row>
    <row r="7928" spans="1:23" x14ac:dyDescent="0.3">
      <c r="A7928">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s="3">
        <v>2.97</v>
      </c>
      <c r="S7928" s="5">
        <v>3</v>
      </c>
      <c r="T7928" s="4">
        <v>0</v>
      </c>
      <c r="U7928" s="3">
        <v>1.3365</v>
      </c>
      <c r="V7928" t="str">
        <f t="shared" si="246"/>
        <v>Nov-2017</v>
      </c>
      <c r="W7928" s="4">
        <f t="shared" si="247"/>
        <v>0.44999999999999996</v>
      </c>
    </row>
    <row r="7929" spans="1:23" x14ac:dyDescent="0.3">
      <c r="A7929">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s="5">
        <v>1</v>
      </c>
      <c r="T7929" s="4">
        <v>0</v>
      </c>
      <c r="U7929" s="3">
        <v>170.99700000000001</v>
      </c>
      <c r="V7929" t="str">
        <f t="shared" si="246"/>
        <v>Nov-2017</v>
      </c>
      <c r="W7929" s="4">
        <f t="shared" si="247"/>
        <v>0.30000000000000004</v>
      </c>
    </row>
    <row r="7930" spans="1:23" x14ac:dyDescent="0.3">
      <c r="A7930">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s="3">
        <v>50.97</v>
      </c>
      <c r="S7930" s="5">
        <v>3</v>
      </c>
      <c r="T7930" s="4">
        <v>0</v>
      </c>
      <c r="U7930" s="3">
        <v>9.1745999999999999</v>
      </c>
      <c r="V7930" t="str">
        <f t="shared" si="246"/>
        <v>Nov-2017</v>
      </c>
      <c r="W7930" s="4">
        <f t="shared" si="247"/>
        <v>0.18</v>
      </c>
    </row>
    <row r="7931" spans="1:23" x14ac:dyDescent="0.3">
      <c r="A7931">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s="3">
        <v>298.11599999999999</v>
      </c>
      <c r="S7931" s="5">
        <v>6</v>
      </c>
      <c r="T7931" s="4">
        <v>0.3</v>
      </c>
      <c r="U7931" s="3">
        <v>-4.2587999999999999</v>
      </c>
      <c r="V7931" t="str">
        <f t="shared" si="246"/>
        <v>Jul-2017</v>
      </c>
      <c r="W7931" s="4">
        <f t="shared" si="247"/>
        <v>-1.4285714285714287E-2</v>
      </c>
    </row>
    <row r="7932" spans="1:23" x14ac:dyDescent="0.3">
      <c r="A7932">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59.52</v>
      </c>
      <c r="S7932" s="5">
        <v>3</v>
      </c>
      <c r="T7932" s="4">
        <v>0</v>
      </c>
      <c r="U7932" s="3">
        <v>17.856000000000002</v>
      </c>
      <c r="V7932" t="str">
        <f t="shared" si="246"/>
        <v>Mar-2016</v>
      </c>
      <c r="W7932" s="4">
        <f t="shared" si="247"/>
        <v>0.3</v>
      </c>
    </row>
    <row r="7933" spans="1:23" x14ac:dyDescent="0.3">
      <c r="A793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v>
      </c>
      <c r="S7933" s="5">
        <v>3</v>
      </c>
      <c r="T7933" s="4">
        <v>0.2</v>
      </c>
      <c r="U7933" s="3">
        <v>23.027999999999999</v>
      </c>
      <c r="V7933" t="str">
        <f t="shared" si="246"/>
        <v>Jul-2016</v>
      </c>
      <c r="W7933" s="4">
        <f t="shared" si="247"/>
        <v>9.9999999999999992E-2</v>
      </c>
    </row>
    <row r="7934" spans="1:23" x14ac:dyDescent="0.3">
      <c r="A7934">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s="5">
        <v>5</v>
      </c>
      <c r="T7934" s="4">
        <v>0.2</v>
      </c>
      <c r="U7934" s="3">
        <v>34.293999999999997</v>
      </c>
      <c r="V7934" t="str">
        <f t="shared" si="246"/>
        <v>Jul-2016</v>
      </c>
      <c r="W7934" s="4">
        <f t="shared" si="247"/>
        <v>0.32499999999999996</v>
      </c>
    </row>
    <row r="7935" spans="1:23" x14ac:dyDescent="0.3">
      <c r="A7935">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s="5">
        <v>2</v>
      </c>
      <c r="T7935" s="4">
        <v>0</v>
      </c>
      <c r="U7935" s="3">
        <v>11.68</v>
      </c>
      <c r="V7935" t="str">
        <f t="shared" si="246"/>
        <v>Aug-2017</v>
      </c>
      <c r="W7935" s="4">
        <f t="shared" si="247"/>
        <v>0.5</v>
      </c>
    </row>
    <row r="7936" spans="1:23" x14ac:dyDescent="0.3">
      <c r="A7936">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s="5">
        <v>3</v>
      </c>
      <c r="T7936" s="4">
        <v>0.2</v>
      </c>
      <c r="U7936" s="3">
        <v>8.9969999999999999</v>
      </c>
      <c r="V7936" t="str">
        <f t="shared" si="246"/>
        <v>Aug-2017</v>
      </c>
      <c r="W7936" s="4">
        <f t="shared" si="247"/>
        <v>0.125</v>
      </c>
    </row>
    <row r="7937" spans="1:23" x14ac:dyDescent="0.3">
      <c r="A7937">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s="5">
        <v>2</v>
      </c>
      <c r="T7937" s="4">
        <v>0</v>
      </c>
      <c r="U7937" s="3">
        <v>3.8519999999999999</v>
      </c>
      <c r="V7937" t="str">
        <f t="shared" si="246"/>
        <v>Aug-2017</v>
      </c>
      <c r="W7937" s="4">
        <f t="shared" si="247"/>
        <v>0.44999999999999996</v>
      </c>
    </row>
    <row r="7938" spans="1:23" x14ac:dyDescent="0.3">
      <c r="A7938">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s="3">
        <v>13.92</v>
      </c>
      <c r="S7938" s="5">
        <v>3</v>
      </c>
      <c r="T7938" s="4">
        <v>0.2</v>
      </c>
      <c r="U7938" s="3">
        <v>4.8719999999999999</v>
      </c>
      <c r="V7938" t="str">
        <f t="shared" si="246"/>
        <v>Aug-2017</v>
      </c>
      <c r="W7938" s="4">
        <f t="shared" si="247"/>
        <v>0.35</v>
      </c>
    </row>
    <row r="7939" spans="1:23" x14ac:dyDescent="0.3">
      <c r="A7939">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s="5">
        <v>9</v>
      </c>
      <c r="T7939" s="4">
        <v>0</v>
      </c>
      <c r="U7939" s="3">
        <v>654.75540000000001</v>
      </c>
      <c r="V7939" t="str">
        <f t="shared" ref="V7939:V8002" si="248">TEXT(D7939,"mmm-yyyy")</f>
        <v>Aug-2017</v>
      </c>
      <c r="W7939" s="4">
        <f t="shared" ref="W7939:W8002" si="249">IF(R7939=0,0,U7939/R7939)</f>
        <v>0.26</v>
      </c>
    </row>
    <row r="7940" spans="1:23" x14ac:dyDescent="0.3">
      <c r="A7940">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540.57000000000005</v>
      </c>
      <c r="S7940" s="5">
        <v>3</v>
      </c>
      <c r="T7940" s="4">
        <v>0</v>
      </c>
      <c r="U7940" s="3">
        <v>140.54820000000001</v>
      </c>
      <c r="V7940" t="str">
        <f t="shared" si="248"/>
        <v>Aug-2017</v>
      </c>
      <c r="W7940" s="4">
        <f t="shared" si="249"/>
        <v>0.26</v>
      </c>
    </row>
    <row r="7941" spans="1:23" x14ac:dyDescent="0.3">
      <c r="A7941">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s="5">
        <v>8</v>
      </c>
      <c r="T7941" s="4">
        <v>0.2</v>
      </c>
      <c r="U7941" s="3">
        <v>77.369600000000005</v>
      </c>
      <c r="V7941" t="str">
        <f t="shared" si="248"/>
        <v>Aug-2017</v>
      </c>
      <c r="W7941" s="4">
        <f t="shared" si="249"/>
        <v>0.35000000000000003</v>
      </c>
    </row>
    <row r="7942" spans="1:23" x14ac:dyDescent="0.3">
      <c r="A7942">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s="5">
        <v>2</v>
      </c>
      <c r="T7942" s="4">
        <v>0.2</v>
      </c>
      <c r="U7942" s="3">
        <v>-9.1601999999999997</v>
      </c>
      <c r="V7942" t="str">
        <f t="shared" si="248"/>
        <v>Dec-2016</v>
      </c>
      <c r="W7942" s="4">
        <f t="shared" si="249"/>
        <v>-0.11249999999999999</v>
      </c>
    </row>
    <row r="7943" spans="1:23" x14ac:dyDescent="0.3">
      <c r="A794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s="5">
        <v>10</v>
      </c>
      <c r="T7943" s="4">
        <v>0</v>
      </c>
      <c r="U7943" s="3">
        <v>35.048000000000002</v>
      </c>
      <c r="V7943" t="str">
        <f t="shared" si="248"/>
        <v>Dec-2016</v>
      </c>
      <c r="W7943" s="4">
        <f t="shared" si="249"/>
        <v>0.26</v>
      </c>
    </row>
    <row r="7944" spans="1:23" x14ac:dyDescent="0.3">
      <c r="A7944">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39.582000000000001</v>
      </c>
      <c r="S7944" s="5">
        <v>9</v>
      </c>
      <c r="T7944" s="4">
        <v>0.8</v>
      </c>
      <c r="U7944" s="3">
        <v>-59.372999999999998</v>
      </c>
      <c r="V7944" t="str">
        <f t="shared" si="248"/>
        <v>Jan-2018</v>
      </c>
      <c r="W7944" s="4">
        <f t="shared" si="249"/>
        <v>-1.5</v>
      </c>
    </row>
    <row r="7945" spans="1:23" x14ac:dyDescent="0.3">
      <c r="A7945">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s="3">
        <v>44.688000000000002</v>
      </c>
      <c r="S7945" s="5">
        <v>7</v>
      </c>
      <c r="T7945" s="4">
        <v>0.2</v>
      </c>
      <c r="U7945" s="3">
        <v>5.0274000000000001</v>
      </c>
      <c r="V7945" t="str">
        <f t="shared" si="248"/>
        <v>Jan-2018</v>
      </c>
      <c r="W7945" s="4">
        <f t="shared" si="249"/>
        <v>0.1125</v>
      </c>
    </row>
    <row r="7946" spans="1:23" x14ac:dyDescent="0.3">
      <c r="A7946">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s="3">
        <v>31.744</v>
      </c>
      <c r="S7946" s="5">
        <v>2</v>
      </c>
      <c r="T7946" s="4">
        <v>0.2</v>
      </c>
      <c r="U7946" s="3">
        <v>2.3807999999999998</v>
      </c>
      <c r="V7946" t="str">
        <f t="shared" si="248"/>
        <v>Jan-2018</v>
      </c>
      <c r="W7946" s="4">
        <f t="shared" si="249"/>
        <v>7.4999999999999997E-2</v>
      </c>
    </row>
    <row r="7947" spans="1:23" x14ac:dyDescent="0.3">
      <c r="A7947">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40.98</v>
      </c>
      <c r="S7947" s="5">
        <v>5</v>
      </c>
      <c r="T7947" s="4">
        <v>0.8</v>
      </c>
      <c r="U7947" s="3">
        <v>-65.567999999999998</v>
      </c>
      <c r="V7947" t="str">
        <f t="shared" si="248"/>
        <v>Jan-2018</v>
      </c>
      <c r="W7947" s="4">
        <f t="shared" si="249"/>
        <v>-1.6</v>
      </c>
    </row>
    <row r="7948" spans="1:23" x14ac:dyDescent="0.3">
      <c r="A7948">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3.1680000000000001</v>
      </c>
      <c r="S7948" s="5">
        <v>3</v>
      </c>
      <c r="T7948" s="4">
        <v>0.8</v>
      </c>
      <c r="U7948" s="3">
        <v>-5.0688000000000004</v>
      </c>
      <c r="V7948" t="str">
        <f t="shared" si="248"/>
        <v>Jan-2018</v>
      </c>
      <c r="W7948" s="4">
        <f t="shared" si="249"/>
        <v>-1.6</v>
      </c>
    </row>
    <row r="7949" spans="1:23" x14ac:dyDescent="0.3">
      <c r="A7949">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s="3">
        <v>18.84</v>
      </c>
      <c r="S7949" s="5">
        <v>5</v>
      </c>
      <c r="T7949" s="4">
        <v>0.2</v>
      </c>
      <c r="U7949" s="3">
        <v>-3.5325000000000002</v>
      </c>
      <c r="V7949" t="str">
        <f t="shared" si="248"/>
        <v>Mar-2014</v>
      </c>
      <c r="W7949" s="4">
        <f t="shared" si="249"/>
        <v>-0.1875</v>
      </c>
    </row>
    <row r="7950" spans="1:23" x14ac:dyDescent="0.3">
      <c r="A7950">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s="3">
        <v>362.25</v>
      </c>
      <c r="S7950" s="5">
        <v>6</v>
      </c>
      <c r="T7950" s="4">
        <v>0.3</v>
      </c>
      <c r="U7950" s="3">
        <v>0</v>
      </c>
      <c r="V7950" t="str">
        <f t="shared" si="248"/>
        <v>Mar-2014</v>
      </c>
      <c r="W7950" s="4">
        <f t="shared" si="249"/>
        <v>0</v>
      </c>
    </row>
    <row r="7951" spans="1:23" x14ac:dyDescent="0.3">
      <c r="A7951">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s="3">
        <v>63.552</v>
      </c>
      <c r="S7951" s="5">
        <v>6</v>
      </c>
      <c r="T7951" s="4">
        <v>0.6</v>
      </c>
      <c r="U7951" s="3">
        <v>-34.953600000000002</v>
      </c>
      <c r="V7951" t="str">
        <f t="shared" si="248"/>
        <v>Mar-2014</v>
      </c>
      <c r="W7951" s="4">
        <f t="shared" si="249"/>
        <v>-0.55000000000000004</v>
      </c>
    </row>
    <row r="7952" spans="1:23" x14ac:dyDescent="0.3">
      <c r="A7952">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s="3">
        <v>129.55199999999999</v>
      </c>
      <c r="S7952" s="5">
        <v>3</v>
      </c>
      <c r="T7952" s="4">
        <v>0.2</v>
      </c>
      <c r="U7952" s="3">
        <v>-22.671600000000002</v>
      </c>
      <c r="V7952" t="str">
        <f t="shared" si="248"/>
        <v>Mar-2014</v>
      </c>
      <c r="W7952" s="4">
        <f t="shared" si="249"/>
        <v>-0.17500000000000002</v>
      </c>
    </row>
    <row r="7953" spans="1:23" x14ac:dyDescent="0.3">
      <c r="A795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s="3">
        <v>5.984</v>
      </c>
      <c r="S7953" s="5">
        <v>2</v>
      </c>
      <c r="T7953" s="4">
        <v>0.2</v>
      </c>
      <c r="U7953" s="3">
        <v>2.2440000000000002</v>
      </c>
      <c r="V7953" t="str">
        <f t="shared" si="248"/>
        <v>Nov-2015</v>
      </c>
      <c r="W7953" s="4">
        <f t="shared" si="249"/>
        <v>0.37500000000000006</v>
      </c>
    </row>
    <row r="7954" spans="1:23" x14ac:dyDescent="0.3">
      <c r="A7954">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s="3">
        <v>861.76</v>
      </c>
      <c r="S7954" s="5">
        <v>4</v>
      </c>
      <c r="T7954" s="4">
        <v>0</v>
      </c>
      <c r="U7954" s="3">
        <v>249.91040000000001</v>
      </c>
      <c r="V7954" t="str">
        <f t="shared" si="248"/>
        <v>Nov-2015</v>
      </c>
      <c r="W7954" s="4">
        <f t="shared" si="249"/>
        <v>0.29000000000000004</v>
      </c>
    </row>
    <row r="7955" spans="1:23" x14ac:dyDescent="0.3">
      <c r="A7955">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s="3">
        <v>66.959999999999994</v>
      </c>
      <c r="S7955" s="5">
        <v>4</v>
      </c>
      <c r="T7955" s="4">
        <v>0</v>
      </c>
      <c r="U7955" s="3">
        <v>2.6783999999999999</v>
      </c>
      <c r="V7955" t="str">
        <f t="shared" si="248"/>
        <v>Apr-2014</v>
      </c>
      <c r="W7955" s="4">
        <f t="shared" si="249"/>
        <v>0.04</v>
      </c>
    </row>
    <row r="7956" spans="1:23" x14ac:dyDescent="0.3">
      <c r="A7956">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s="3">
        <v>6.24</v>
      </c>
      <c r="S7956" s="5">
        <v>2</v>
      </c>
      <c r="T7956" s="4">
        <v>0</v>
      </c>
      <c r="U7956" s="3">
        <v>3.0575999999999999</v>
      </c>
      <c r="V7956" t="str">
        <f t="shared" si="248"/>
        <v>Apr-2014</v>
      </c>
      <c r="W7956" s="4">
        <f t="shared" si="249"/>
        <v>0.48999999999999994</v>
      </c>
    </row>
    <row r="7957" spans="1:23" x14ac:dyDescent="0.3">
      <c r="A7957">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s="3">
        <v>435.16800000000001</v>
      </c>
      <c r="S7957" s="5">
        <v>4</v>
      </c>
      <c r="T7957" s="4">
        <v>0.2</v>
      </c>
      <c r="U7957" s="3">
        <v>-59.835599999999999</v>
      </c>
      <c r="V7957" t="str">
        <f t="shared" si="248"/>
        <v>Oct-2017</v>
      </c>
      <c r="W7957" s="4">
        <f t="shared" si="249"/>
        <v>-0.13749999999999998</v>
      </c>
    </row>
    <row r="7958" spans="1:23" x14ac:dyDescent="0.3">
      <c r="A7958">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s="3">
        <v>14.9</v>
      </c>
      <c r="S7958" s="5">
        <v>5</v>
      </c>
      <c r="T7958" s="4">
        <v>0</v>
      </c>
      <c r="U7958" s="3">
        <v>6.8540000000000001</v>
      </c>
      <c r="V7958" t="str">
        <f t="shared" si="248"/>
        <v>Oct-2017</v>
      </c>
      <c r="W7958" s="4">
        <f t="shared" si="249"/>
        <v>0.46</v>
      </c>
    </row>
    <row r="7959" spans="1:23" x14ac:dyDescent="0.3">
      <c r="A7959">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s="3">
        <v>15.8</v>
      </c>
      <c r="S7959" s="5">
        <v>4</v>
      </c>
      <c r="T7959" s="4">
        <v>0</v>
      </c>
      <c r="U7959" s="3">
        <v>4.1079999999999997</v>
      </c>
      <c r="V7959" t="str">
        <f t="shared" si="248"/>
        <v>Oct-2017</v>
      </c>
      <c r="W7959" s="4">
        <f t="shared" si="249"/>
        <v>0.25999999999999995</v>
      </c>
    </row>
    <row r="7960" spans="1:23" x14ac:dyDescent="0.3">
      <c r="A7960">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s="3">
        <v>72.900000000000006</v>
      </c>
      <c r="S7960" s="5">
        <v>5</v>
      </c>
      <c r="T7960" s="4">
        <v>0</v>
      </c>
      <c r="U7960" s="3">
        <v>26.972999999999999</v>
      </c>
      <c r="V7960" t="str">
        <f t="shared" si="248"/>
        <v>Oct-2017</v>
      </c>
      <c r="W7960" s="4">
        <f t="shared" si="249"/>
        <v>0.36999999999999994</v>
      </c>
    </row>
    <row r="7961" spans="1:23" x14ac:dyDescent="0.3">
      <c r="A7961">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s="3">
        <v>206.352</v>
      </c>
      <c r="S7961" s="5">
        <v>3</v>
      </c>
      <c r="T7961" s="4">
        <v>0.2</v>
      </c>
      <c r="U7961" s="3">
        <v>5.1588000000000003</v>
      </c>
      <c r="V7961" t="str">
        <f t="shared" si="248"/>
        <v>Oct-2017</v>
      </c>
      <c r="W7961" s="4">
        <f t="shared" si="249"/>
        <v>2.5000000000000001E-2</v>
      </c>
    </row>
    <row r="7962" spans="1:23" x14ac:dyDescent="0.3">
      <c r="A7962">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s="3">
        <v>7.992</v>
      </c>
      <c r="S7962" s="5">
        <v>1</v>
      </c>
      <c r="T7962" s="4">
        <v>0.2</v>
      </c>
      <c r="U7962" s="3">
        <v>2.6972999999999998</v>
      </c>
      <c r="V7962" t="str">
        <f t="shared" si="248"/>
        <v>Oct-2017</v>
      </c>
      <c r="W7962" s="4">
        <f t="shared" si="249"/>
        <v>0.33749999999999997</v>
      </c>
    </row>
    <row r="7963" spans="1:23" x14ac:dyDescent="0.3">
      <c r="A796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s="3">
        <v>81.36</v>
      </c>
      <c r="S7963" s="5">
        <v>5</v>
      </c>
      <c r="T7963" s="4">
        <v>0.2</v>
      </c>
      <c r="U7963" s="3">
        <v>-19.323</v>
      </c>
      <c r="V7963" t="str">
        <f t="shared" si="248"/>
        <v>Nov-2017</v>
      </c>
      <c r="W7963" s="4">
        <f t="shared" si="249"/>
        <v>-0.23750000000000002</v>
      </c>
    </row>
    <row r="7964" spans="1:23" x14ac:dyDescent="0.3">
      <c r="A7964">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s="3">
        <v>20.231999999999999</v>
      </c>
      <c r="S7964" s="5">
        <v>8</v>
      </c>
      <c r="T7964" s="4">
        <v>0.7</v>
      </c>
      <c r="U7964" s="3">
        <v>-16.185600000000001</v>
      </c>
      <c r="V7964" t="str">
        <f t="shared" si="248"/>
        <v>Nov-2017</v>
      </c>
      <c r="W7964" s="4">
        <f t="shared" si="249"/>
        <v>-0.8</v>
      </c>
    </row>
    <row r="7965" spans="1:23" x14ac:dyDescent="0.3">
      <c r="A7965">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s="3">
        <v>389.05599999999998</v>
      </c>
      <c r="S7965" s="5">
        <v>4</v>
      </c>
      <c r="T7965" s="4">
        <v>0.2</v>
      </c>
      <c r="U7965" s="3">
        <v>48.631999999999998</v>
      </c>
      <c r="V7965" t="str">
        <f t="shared" si="248"/>
        <v>Nov-2017</v>
      </c>
      <c r="W7965" s="4">
        <f t="shared" si="249"/>
        <v>0.125</v>
      </c>
    </row>
    <row r="7966" spans="1:23" x14ac:dyDescent="0.3">
      <c r="A7966">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s="3">
        <v>20.736000000000001</v>
      </c>
      <c r="S7966" s="5">
        <v>4</v>
      </c>
      <c r="T7966" s="4">
        <v>0.2</v>
      </c>
      <c r="U7966" s="3">
        <v>7.2576000000000001</v>
      </c>
      <c r="V7966" t="str">
        <f t="shared" si="248"/>
        <v>Nov-2017</v>
      </c>
      <c r="W7966" s="4">
        <f t="shared" si="249"/>
        <v>0.35</v>
      </c>
    </row>
    <row r="7967" spans="1:23" x14ac:dyDescent="0.3">
      <c r="A7967">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s="3">
        <v>41.472000000000001</v>
      </c>
      <c r="S7967" s="5">
        <v>8</v>
      </c>
      <c r="T7967" s="4">
        <v>0.2</v>
      </c>
      <c r="U7967" s="3">
        <v>14.5152</v>
      </c>
      <c r="V7967" t="str">
        <f t="shared" si="248"/>
        <v>Nov-2017</v>
      </c>
      <c r="W7967" s="4">
        <f t="shared" si="249"/>
        <v>0.35</v>
      </c>
    </row>
    <row r="7968" spans="1:23" x14ac:dyDescent="0.3">
      <c r="A7968">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s="3">
        <v>33.36</v>
      </c>
      <c r="S7968" s="5">
        <v>4</v>
      </c>
      <c r="T7968" s="4">
        <v>0</v>
      </c>
      <c r="U7968" s="3">
        <v>16.68</v>
      </c>
      <c r="V7968" t="str">
        <f t="shared" si="248"/>
        <v>Mar-2015</v>
      </c>
      <c r="W7968" s="4">
        <f t="shared" si="249"/>
        <v>0.5</v>
      </c>
    </row>
    <row r="7969" spans="1:23" x14ac:dyDescent="0.3">
      <c r="A7969">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s="3">
        <v>90.882000000000005</v>
      </c>
      <c r="S7969" s="5">
        <v>3</v>
      </c>
      <c r="T7969" s="4">
        <v>0.7</v>
      </c>
      <c r="U7969" s="3">
        <v>-190.85220000000001</v>
      </c>
      <c r="V7969" t="str">
        <f t="shared" si="248"/>
        <v>Oct-2016</v>
      </c>
      <c r="W7969" s="4">
        <f t="shared" si="249"/>
        <v>-2.1</v>
      </c>
    </row>
    <row r="7970" spans="1:23" x14ac:dyDescent="0.3">
      <c r="A7970">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s="3">
        <v>15.992000000000001</v>
      </c>
      <c r="S7970" s="5">
        <v>1</v>
      </c>
      <c r="T7970" s="4">
        <v>0.2</v>
      </c>
      <c r="U7970" s="3">
        <v>-2.9984999999999999</v>
      </c>
      <c r="V7970" t="str">
        <f t="shared" si="248"/>
        <v>Oct-2016</v>
      </c>
      <c r="W7970" s="4">
        <f t="shared" si="249"/>
        <v>-0.18749999999999997</v>
      </c>
    </row>
    <row r="7971" spans="1:23" x14ac:dyDescent="0.3">
      <c r="A7971">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120.78400000000001</v>
      </c>
      <c r="S7971" s="5">
        <v>1</v>
      </c>
      <c r="T7971" s="4">
        <v>0.2</v>
      </c>
      <c r="U7971" s="3">
        <v>13.588200000000001</v>
      </c>
      <c r="V7971" t="str">
        <f t="shared" si="248"/>
        <v>Oct-2016</v>
      </c>
      <c r="W7971" s="4">
        <f t="shared" si="249"/>
        <v>0.1125</v>
      </c>
    </row>
    <row r="7972" spans="1:23" x14ac:dyDescent="0.3">
      <c r="A7972">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s="5">
        <v>4</v>
      </c>
      <c r="T7972" s="4">
        <v>0.4</v>
      </c>
      <c r="U7972" s="3">
        <v>-112.6216</v>
      </c>
      <c r="V7972" t="str">
        <f t="shared" si="248"/>
        <v>Aug-2015</v>
      </c>
      <c r="W7972" s="4">
        <f t="shared" si="249"/>
        <v>-0.21666666666666665</v>
      </c>
    </row>
    <row r="7973" spans="1:23" x14ac:dyDescent="0.3">
      <c r="A797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s="3">
        <v>31.175999999999998</v>
      </c>
      <c r="S7973" s="5">
        <v>3</v>
      </c>
      <c r="T7973" s="4">
        <v>0.2</v>
      </c>
      <c r="U7973" s="3">
        <v>-5.4558</v>
      </c>
      <c r="V7973" t="str">
        <f t="shared" si="248"/>
        <v>Aug-2015</v>
      </c>
      <c r="W7973" s="4">
        <f t="shared" si="249"/>
        <v>-0.17500000000000002</v>
      </c>
    </row>
    <row r="7974" spans="1:23" x14ac:dyDescent="0.3">
      <c r="A7974">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s="3">
        <v>10.368</v>
      </c>
      <c r="S7974" s="5">
        <v>2</v>
      </c>
      <c r="T7974" s="4">
        <v>0.2</v>
      </c>
      <c r="U7974" s="3">
        <v>3.6288</v>
      </c>
      <c r="V7974" t="str">
        <f t="shared" si="248"/>
        <v>Aug-2015</v>
      </c>
      <c r="W7974" s="4">
        <f t="shared" si="249"/>
        <v>0.35</v>
      </c>
    </row>
    <row r="7975" spans="1:23" x14ac:dyDescent="0.3">
      <c r="A7975">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2.7240000000000002</v>
      </c>
      <c r="S7975" s="5">
        <v>2</v>
      </c>
      <c r="T7975" s="4">
        <v>0.7</v>
      </c>
      <c r="U7975" s="3">
        <v>-1.9068000000000001</v>
      </c>
      <c r="V7975" t="str">
        <f t="shared" si="248"/>
        <v>Aug-2015</v>
      </c>
      <c r="W7975" s="4">
        <f t="shared" si="249"/>
        <v>-0.7</v>
      </c>
    </row>
    <row r="7976" spans="1:23" x14ac:dyDescent="0.3">
      <c r="A7976">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v>
      </c>
      <c r="S7976" s="5">
        <v>3</v>
      </c>
      <c r="T7976" s="4">
        <v>0.2</v>
      </c>
      <c r="U7976" s="3">
        <v>0</v>
      </c>
      <c r="V7976" t="str">
        <f t="shared" si="248"/>
        <v>Aug-2015</v>
      </c>
      <c r="W7976" s="4">
        <f t="shared" si="249"/>
        <v>0</v>
      </c>
    </row>
    <row r="7977" spans="1:23" x14ac:dyDescent="0.3">
      <c r="A7977">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s="5">
        <v>3</v>
      </c>
      <c r="T7977" s="4">
        <v>0.7</v>
      </c>
      <c r="U7977" s="3">
        <v>-2.7587999999999999</v>
      </c>
      <c r="V7977" t="str">
        <f t="shared" si="248"/>
        <v>Aug-2015</v>
      </c>
      <c r="W7977" s="4">
        <f t="shared" si="249"/>
        <v>-0.73333333333333328</v>
      </c>
    </row>
    <row r="7978" spans="1:23" x14ac:dyDescent="0.3">
      <c r="A7978">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v>
      </c>
      <c r="S7978" s="5">
        <v>3</v>
      </c>
      <c r="T7978" s="4">
        <v>0.2</v>
      </c>
      <c r="U7978" s="3">
        <v>3.21</v>
      </c>
      <c r="V7978" t="str">
        <f t="shared" si="248"/>
        <v>Aug-2015</v>
      </c>
      <c r="W7978" s="4">
        <f t="shared" si="249"/>
        <v>0.3125</v>
      </c>
    </row>
    <row r="7979" spans="1:23" x14ac:dyDescent="0.3">
      <c r="A7979">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s="3">
        <v>659.97</v>
      </c>
      <c r="S7979" s="5">
        <v>3</v>
      </c>
      <c r="T7979" s="4">
        <v>0</v>
      </c>
      <c r="U7979" s="3">
        <v>197.99100000000001</v>
      </c>
      <c r="V7979" t="str">
        <f t="shared" si="248"/>
        <v>Jun-2014</v>
      </c>
      <c r="W7979" s="4">
        <f t="shared" si="249"/>
        <v>0.3</v>
      </c>
    </row>
    <row r="7980" spans="1:23" x14ac:dyDescent="0.3">
      <c r="A7980">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s="3">
        <v>113.73</v>
      </c>
      <c r="S7980" s="5">
        <v>3</v>
      </c>
      <c r="T7980" s="4">
        <v>0</v>
      </c>
      <c r="U7980" s="3">
        <v>32.981699999999996</v>
      </c>
      <c r="V7980" t="str">
        <f t="shared" si="248"/>
        <v>Jun-2014</v>
      </c>
      <c r="W7980" s="4">
        <f t="shared" si="249"/>
        <v>0.28999999999999998</v>
      </c>
    </row>
    <row r="7981" spans="1:23" x14ac:dyDescent="0.3">
      <c r="A7981">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s="5">
        <v>1</v>
      </c>
      <c r="T7981" s="4">
        <v>0.2</v>
      </c>
      <c r="U7981" s="3">
        <v>1.6588000000000001</v>
      </c>
      <c r="V7981" t="str">
        <f t="shared" si="248"/>
        <v>Aug-2015</v>
      </c>
      <c r="W7981" s="4">
        <f t="shared" si="249"/>
        <v>0.32500000000000001</v>
      </c>
    </row>
    <row r="7982" spans="1:23" x14ac:dyDescent="0.3">
      <c r="A7982">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s="3">
        <v>16.448</v>
      </c>
      <c r="S7982" s="5">
        <v>2</v>
      </c>
      <c r="T7982" s="4">
        <v>0.2</v>
      </c>
      <c r="U7982" s="3">
        <v>5.5511999999999997</v>
      </c>
      <c r="V7982" t="str">
        <f t="shared" si="248"/>
        <v>Jan-2014</v>
      </c>
      <c r="W7982" s="4">
        <f t="shared" si="249"/>
        <v>0.33749999999999997</v>
      </c>
    </row>
    <row r="7983" spans="1:23" x14ac:dyDescent="0.3">
      <c r="A798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s="3">
        <v>81.92</v>
      </c>
      <c r="S7983" s="5">
        <v>4</v>
      </c>
      <c r="T7983" s="4">
        <v>0</v>
      </c>
      <c r="U7983" s="3">
        <v>22.118400000000001</v>
      </c>
      <c r="V7983" t="str">
        <f t="shared" si="248"/>
        <v>Sep-2014</v>
      </c>
      <c r="W7983" s="4">
        <f t="shared" si="249"/>
        <v>0.27</v>
      </c>
    </row>
    <row r="7984" spans="1:23" x14ac:dyDescent="0.3">
      <c r="A7984">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s="3">
        <v>254.9</v>
      </c>
      <c r="S7984" s="5">
        <v>5</v>
      </c>
      <c r="T7984" s="4">
        <v>0</v>
      </c>
      <c r="U7984" s="3">
        <v>76.47</v>
      </c>
      <c r="V7984" t="str">
        <f t="shared" si="248"/>
        <v>Sep-2014</v>
      </c>
      <c r="W7984" s="4">
        <f t="shared" si="249"/>
        <v>0.3</v>
      </c>
    </row>
    <row r="7985" spans="1:23" x14ac:dyDescent="0.3">
      <c r="A7985">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v>
      </c>
      <c r="S7985" s="5">
        <v>5</v>
      </c>
      <c r="T7985" s="4">
        <v>0.2</v>
      </c>
      <c r="U7985" s="3">
        <v>4.9139999999999997</v>
      </c>
      <c r="V7985" t="str">
        <f t="shared" si="248"/>
        <v>Jan-2017</v>
      </c>
      <c r="W7985" s="4">
        <f t="shared" si="249"/>
        <v>0.32500000000000001</v>
      </c>
    </row>
    <row r="7986" spans="1:23" x14ac:dyDescent="0.3">
      <c r="A7986">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s="3">
        <v>7.8719999999999999</v>
      </c>
      <c r="S7986" s="5">
        <v>3</v>
      </c>
      <c r="T7986" s="4">
        <v>0.2</v>
      </c>
      <c r="U7986" s="3">
        <v>0.88560000000000005</v>
      </c>
      <c r="V7986" t="str">
        <f t="shared" si="248"/>
        <v>Jan-2017</v>
      </c>
      <c r="W7986" s="4">
        <f t="shared" si="249"/>
        <v>0.1125</v>
      </c>
    </row>
    <row r="7987" spans="1:23" x14ac:dyDescent="0.3">
      <c r="A7987">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s="5">
        <v>5</v>
      </c>
      <c r="T7987" s="4">
        <v>0.2</v>
      </c>
      <c r="U7987" s="3">
        <v>2.8079999999999998</v>
      </c>
      <c r="V7987" t="str">
        <f t="shared" si="248"/>
        <v>Apr-2016</v>
      </c>
      <c r="W7987" s="4">
        <f t="shared" si="249"/>
        <v>0.33749999999999997</v>
      </c>
    </row>
    <row r="7988" spans="1:23" x14ac:dyDescent="0.3">
      <c r="A7988">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89.95</v>
      </c>
      <c r="S7988" s="5">
        <v>5</v>
      </c>
      <c r="T7988" s="4">
        <v>0</v>
      </c>
      <c r="U7988" s="3">
        <v>43.176000000000002</v>
      </c>
      <c r="V7988" t="str">
        <f t="shared" si="248"/>
        <v>Jul-2016</v>
      </c>
      <c r="W7988" s="4">
        <f t="shared" si="249"/>
        <v>0.48</v>
      </c>
    </row>
    <row r="7989" spans="1:23" x14ac:dyDescent="0.3">
      <c r="A7989">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s="3">
        <v>25.2</v>
      </c>
      <c r="S7989" s="5">
        <v>4</v>
      </c>
      <c r="T7989" s="4">
        <v>0</v>
      </c>
      <c r="U7989" s="3">
        <v>11.592000000000001</v>
      </c>
      <c r="V7989" t="str">
        <f t="shared" si="248"/>
        <v>Aug-2016</v>
      </c>
      <c r="W7989" s="4">
        <f t="shared" si="249"/>
        <v>0.46</v>
      </c>
    </row>
    <row r="7990" spans="1:23" x14ac:dyDescent="0.3">
      <c r="A7990">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s="3">
        <v>37.590000000000003</v>
      </c>
      <c r="S7990" s="5">
        <v>3</v>
      </c>
      <c r="T7990" s="4">
        <v>0</v>
      </c>
      <c r="U7990" s="3">
        <v>17.667300000000001</v>
      </c>
      <c r="V7990" t="str">
        <f t="shared" si="248"/>
        <v>Aug-2016</v>
      </c>
      <c r="W7990" s="4">
        <f t="shared" si="249"/>
        <v>0.47</v>
      </c>
    </row>
    <row r="7991" spans="1:23" x14ac:dyDescent="0.3">
      <c r="A7991">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s="3">
        <v>14.97</v>
      </c>
      <c r="S7991" s="5">
        <v>1</v>
      </c>
      <c r="T7991" s="4">
        <v>0</v>
      </c>
      <c r="U7991" s="3">
        <v>4.1916000000000002</v>
      </c>
      <c r="V7991" t="str">
        <f t="shared" si="248"/>
        <v>Aug-2016</v>
      </c>
      <c r="W7991" s="4">
        <f t="shared" si="249"/>
        <v>0.28000000000000003</v>
      </c>
    </row>
    <row r="7992" spans="1:23" x14ac:dyDescent="0.3">
      <c r="A7992">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s="3">
        <v>1.98</v>
      </c>
      <c r="S7992" s="5">
        <v>2</v>
      </c>
      <c r="T7992" s="4">
        <v>0</v>
      </c>
      <c r="U7992" s="3">
        <v>0.89100000000000001</v>
      </c>
      <c r="V7992" t="str">
        <f t="shared" si="248"/>
        <v>Aug-2016</v>
      </c>
      <c r="W7992" s="4">
        <f t="shared" si="249"/>
        <v>0.45</v>
      </c>
    </row>
    <row r="7993" spans="1:23" x14ac:dyDescent="0.3">
      <c r="A799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s="3">
        <v>39.936</v>
      </c>
      <c r="S7993" s="5">
        <v>4</v>
      </c>
      <c r="T7993" s="4">
        <v>0.7</v>
      </c>
      <c r="U7993" s="3">
        <v>-26.623999999999999</v>
      </c>
      <c r="V7993" t="str">
        <f t="shared" si="248"/>
        <v>Jun-2016</v>
      </c>
      <c r="W7993" s="4">
        <f t="shared" si="249"/>
        <v>-0.66666666666666663</v>
      </c>
    </row>
    <row r="7994" spans="1:23" x14ac:dyDescent="0.3">
      <c r="A7994">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s="3">
        <v>18.463999999999999</v>
      </c>
      <c r="S7994" s="5">
        <v>2</v>
      </c>
      <c r="T7994" s="4">
        <v>0.2</v>
      </c>
      <c r="U7994" s="3">
        <v>2.3079999999999998</v>
      </c>
      <c r="V7994" t="str">
        <f t="shared" si="248"/>
        <v>Jun-2016</v>
      </c>
      <c r="W7994" s="4">
        <f t="shared" si="249"/>
        <v>0.125</v>
      </c>
    </row>
    <row r="7995" spans="1:23" x14ac:dyDescent="0.3">
      <c r="A7995">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4.8959999999999999</v>
      </c>
      <c r="S7995" s="5">
        <v>3</v>
      </c>
      <c r="T7995" s="4">
        <v>0.7</v>
      </c>
      <c r="U7995" s="3">
        <v>-3.4272</v>
      </c>
      <c r="V7995" t="str">
        <f t="shared" si="248"/>
        <v>Nov-2015</v>
      </c>
      <c r="W7995" s="4">
        <f t="shared" si="249"/>
        <v>-0.70000000000000007</v>
      </c>
    </row>
    <row r="7996" spans="1:23" x14ac:dyDescent="0.3">
      <c r="A7996">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s="5">
        <v>6</v>
      </c>
      <c r="T7996" s="4">
        <v>0.7</v>
      </c>
      <c r="U7996" s="3">
        <v>-247.7988</v>
      </c>
      <c r="V7996" t="str">
        <f t="shared" si="248"/>
        <v>Nov-2015</v>
      </c>
      <c r="W7996" s="4">
        <f t="shared" si="249"/>
        <v>-1.7</v>
      </c>
    </row>
    <row r="7997" spans="1:23" x14ac:dyDescent="0.3">
      <c r="A7997">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s="5">
        <v>6</v>
      </c>
      <c r="T7997" s="4">
        <v>0.7</v>
      </c>
      <c r="U7997" s="3">
        <v>-7.3692000000000002</v>
      </c>
      <c r="V7997" t="str">
        <f t="shared" si="248"/>
        <v>Nov-2015</v>
      </c>
      <c r="W7997" s="4">
        <f t="shared" si="249"/>
        <v>-0.76666666666666672</v>
      </c>
    </row>
    <row r="7998" spans="1:23" x14ac:dyDescent="0.3">
      <c r="A7998">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s="3">
        <v>199.75</v>
      </c>
      <c r="S7998" s="5">
        <v>5</v>
      </c>
      <c r="T7998" s="4">
        <v>0</v>
      </c>
      <c r="U7998" s="3">
        <v>87.89</v>
      </c>
      <c r="V7998" t="str">
        <f t="shared" si="248"/>
        <v>Nov-2017</v>
      </c>
      <c r="W7998" s="4">
        <f t="shared" si="249"/>
        <v>0.44</v>
      </c>
    </row>
    <row r="7999" spans="1:23" x14ac:dyDescent="0.3">
      <c r="A7999">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s="3">
        <v>1673.184</v>
      </c>
      <c r="S7999" s="5">
        <v>12</v>
      </c>
      <c r="T7999" s="4">
        <v>0.2</v>
      </c>
      <c r="U7999" s="3">
        <v>20.9148</v>
      </c>
      <c r="V7999" t="str">
        <f t="shared" si="248"/>
        <v>Nov-2017</v>
      </c>
      <c r="W7999" s="4">
        <f t="shared" si="249"/>
        <v>1.2500000000000001E-2</v>
      </c>
    </row>
    <row r="8000" spans="1:23" x14ac:dyDescent="0.3">
      <c r="A8000">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s="3">
        <v>12.18</v>
      </c>
      <c r="S8000" s="5">
        <v>7</v>
      </c>
      <c r="T8000" s="4">
        <v>0</v>
      </c>
      <c r="U8000" s="3">
        <v>3.8976000000000002</v>
      </c>
      <c r="V8000" t="str">
        <f t="shared" si="248"/>
        <v>May-2014</v>
      </c>
      <c r="W8000" s="4">
        <f t="shared" si="249"/>
        <v>0.32</v>
      </c>
    </row>
    <row r="8001" spans="1:23" x14ac:dyDescent="0.3">
      <c r="A8001">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s="3">
        <v>57.68</v>
      </c>
      <c r="S8001" s="5">
        <v>4</v>
      </c>
      <c r="T8001" s="4">
        <v>0</v>
      </c>
      <c r="U8001" s="3">
        <v>19.034400000000002</v>
      </c>
      <c r="V8001" t="str">
        <f t="shared" si="248"/>
        <v>May-2014</v>
      </c>
      <c r="W8001" s="4">
        <f t="shared" si="249"/>
        <v>0.33</v>
      </c>
    </row>
    <row r="8002" spans="1:23" x14ac:dyDescent="0.3">
      <c r="A8002">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s="3">
        <v>263.95999999999998</v>
      </c>
      <c r="S8002" s="5">
        <v>4</v>
      </c>
      <c r="T8002" s="4">
        <v>0</v>
      </c>
      <c r="U8002" s="3">
        <v>76.548400000000001</v>
      </c>
      <c r="V8002" t="str">
        <f t="shared" si="248"/>
        <v>Nov-2015</v>
      </c>
      <c r="W8002" s="4">
        <f t="shared" si="249"/>
        <v>0.29000000000000004</v>
      </c>
    </row>
    <row r="8003" spans="1:23" x14ac:dyDescent="0.3">
      <c r="A800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s="5">
        <v>6</v>
      </c>
      <c r="T8003" s="4">
        <v>0</v>
      </c>
      <c r="U8003" s="3">
        <v>128.9742</v>
      </c>
      <c r="V8003" t="str">
        <f t="shared" ref="V8003:V8066" si="250">TEXT(D8003,"mmm-yyyy")</f>
        <v>Dec-2015</v>
      </c>
      <c r="W8003" s="4">
        <f t="shared" ref="W8003:W8066" si="251">IF(R8003=0,0,U8003/R8003)</f>
        <v>0.43</v>
      </c>
    </row>
    <row r="8004" spans="1:23" x14ac:dyDescent="0.3">
      <c r="A8004">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s="5">
        <v>7</v>
      </c>
      <c r="T8004" s="4">
        <v>0</v>
      </c>
      <c r="U8004" s="3">
        <v>0.51519999999999999</v>
      </c>
      <c r="V8004" t="str">
        <f t="shared" si="250"/>
        <v>Dec-2015</v>
      </c>
      <c r="W8004" s="4">
        <f t="shared" si="251"/>
        <v>1.9999999999999997E-2</v>
      </c>
    </row>
    <row r="8005" spans="1:23" x14ac:dyDescent="0.3">
      <c r="A8005">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s="3">
        <v>271.89999999999998</v>
      </c>
      <c r="S8005" s="5">
        <v>2</v>
      </c>
      <c r="T8005" s="4">
        <v>0</v>
      </c>
      <c r="U8005" s="3">
        <v>78.850999999999999</v>
      </c>
      <c r="V8005" t="str">
        <f t="shared" si="250"/>
        <v>Dec-2014</v>
      </c>
      <c r="W8005" s="4">
        <f t="shared" si="251"/>
        <v>0.29000000000000004</v>
      </c>
    </row>
    <row r="8006" spans="1:23" x14ac:dyDescent="0.3">
      <c r="A8006">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s="3">
        <v>45.84</v>
      </c>
      <c r="S8006" s="5">
        <v>3</v>
      </c>
      <c r="T8006" s="4">
        <v>0</v>
      </c>
      <c r="U8006" s="3">
        <v>15.585599999999999</v>
      </c>
      <c r="V8006" t="str">
        <f t="shared" si="250"/>
        <v>Dec-2014</v>
      </c>
      <c r="W8006" s="4">
        <f t="shared" si="251"/>
        <v>0.33999999999999997</v>
      </c>
    </row>
    <row r="8007" spans="1:23" x14ac:dyDescent="0.3">
      <c r="A8007">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s="3">
        <v>9.82</v>
      </c>
      <c r="S8007" s="5">
        <v>2</v>
      </c>
      <c r="T8007" s="4">
        <v>0</v>
      </c>
      <c r="U8007" s="3">
        <v>3.2406000000000001</v>
      </c>
      <c r="V8007" t="str">
        <f t="shared" si="250"/>
        <v>Dec-2014</v>
      </c>
      <c r="W8007" s="4">
        <f t="shared" si="251"/>
        <v>0.33</v>
      </c>
    </row>
    <row r="8008" spans="1:23" x14ac:dyDescent="0.3">
      <c r="A8008">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s="3">
        <v>93.36</v>
      </c>
      <c r="S8008" s="5">
        <v>12</v>
      </c>
      <c r="T8008" s="4">
        <v>0</v>
      </c>
      <c r="U8008" s="3">
        <v>0.93359999999999999</v>
      </c>
      <c r="V8008" t="str">
        <f t="shared" si="250"/>
        <v>Oct-2016</v>
      </c>
      <c r="W8008" s="4">
        <f t="shared" si="251"/>
        <v>0.01</v>
      </c>
    </row>
    <row r="8009" spans="1:23" x14ac:dyDescent="0.3">
      <c r="A8009">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s="3">
        <v>541.24</v>
      </c>
      <c r="S8009" s="5">
        <v>4</v>
      </c>
      <c r="T8009" s="4">
        <v>0</v>
      </c>
      <c r="U8009" s="3">
        <v>5.4123999999999999</v>
      </c>
      <c r="V8009" t="str">
        <f t="shared" si="250"/>
        <v>Nov-2015</v>
      </c>
      <c r="W8009" s="4">
        <f t="shared" si="251"/>
        <v>0.01</v>
      </c>
    </row>
    <row r="8010" spans="1:23" x14ac:dyDescent="0.3">
      <c r="A8010">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s="3">
        <v>106.32</v>
      </c>
      <c r="S8010" s="5">
        <v>3</v>
      </c>
      <c r="T8010" s="4">
        <v>0</v>
      </c>
      <c r="U8010" s="3">
        <v>49.970399999999998</v>
      </c>
      <c r="V8010" t="str">
        <f t="shared" si="250"/>
        <v>Nov-2015</v>
      </c>
      <c r="W8010" s="4">
        <f t="shared" si="251"/>
        <v>0.47000000000000003</v>
      </c>
    </row>
    <row r="8011" spans="1:23" x14ac:dyDescent="0.3">
      <c r="A8011">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s="3">
        <v>1323.9</v>
      </c>
      <c r="S8011" s="5">
        <v>5</v>
      </c>
      <c r="T8011" s="4">
        <v>0</v>
      </c>
      <c r="U8011" s="3">
        <v>383.93099999999998</v>
      </c>
      <c r="V8011" t="str">
        <f t="shared" si="250"/>
        <v>Nov-2015</v>
      </c>
      <c r="W8011" s="4">
        <f t="shared" si="251"/>
        <v>0.28999999999999998</v>
      </c>
    </row>
    <row r="8012" spans="1:23" x14ac:dyDescent="0.3">
      <c r="A8012">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s="5">
        <v>6</v>
      </c>
      <c r="T8012" s="4">
        <v>0.2</v>
      </c>
      <c r="U8012" s="3">
        <v>41.152799999999999</v>
      </c>
      <c r="V8012" t="str">
        <f t="shared" si="250"/>
        <v>Mar-2014</v>
      </c>
      <c r="W8012" s="4">
        <f t="shared" si="251"/>
        <v>0.32500000000000001</v>
      </c>
    </row>
    <row r="8013" spans="1:23" x14ac:dyDescent="0.3">
      <c r="A801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s="3">
        <v>125.944</v>
      </c>
      <c r="S8013" s="5">
        <v>7</v>
      </c>
      <c r="T8013" s="4">
        <v>0.2</v>
      </c>
      <c r="U8013" s="3">
        <v>15.743</v>
      </c>
      <c r="V8013" t="str">
        <f t="shared" si="250"/>
        <v>Jun-2015</v>
      </c>
      <c r="W8013" s="4">
        <f t="shared" si="251"/>
        <v>0.125</v>
      </c>
    </row>
    <row r="8014" spans="1:23" x14ac:dyDescent="0.3">
      <c r="A8014">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s="5">
        <v>5</v>
      </c>
      <c r="T8014" s="4">
        <v>0.2</v>
      </c>
      <c r="U8014" s="3">
        <v>207.47499999999999</v>
      </c>
      <c r="V8014" t="str">
        <f t="shared" si="250"/>
        <v>May-2017</v>
      </c>
      <c r="W8014" s="4">
        <f t="shared" si="251"/>
        <v>0.3125</v>
      </c>
    </row>
    <row r="8015" spans="1:23" x14ac:dyDescent="0.3">
      <c r="A8015">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s="5">
        <v>8</v>
      </c>
      <c r="T8015" s="4">
        <v>0</v>
      </c>
      <c r="U8015" s="3">
        <v>13.2</v>
      </c>
      <c r="V8015" t="str">
        <f t="shared" si="250"/>
        <v>May-2017</v>
      </c>
      <c r="W8015" s="4">
        <f t="shared" si="251"/>
        <v>0.11</v>
      </c>
    </row>
    <row r="8016" spans="1:23" x14ac:dyDescent="0.3">
      <c r="A8016">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s="3">
        <v>3.29</v>
      </c>
      <c r="S8016" s="5">
        <v>1</v>
      </c>
      <c r="T8016" s="4">
        <v>0</v>
      </c>
      <c r="U8016" s="3">
        <v>1.4804999999999999</v>
      </c>
      <c r="V8016" t="str">
        <f t="shared" si="250"/>
        <v>May-2017</v>
      </c>
      <c r="W8016" s="4">
        <f t="shared" si="251"/>
        <v>0.44999999999999996</v>
      </c>
    </row>
    <row r="8017" spans="1:23" x14ac:dyDescent="0.3">
      <c r="A8017">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s="5">
        <v>3</v>
      </c>
      <c r="T8017" s="4">
        <v>0</v>
      </c>
      <c r="U8017" s="3">
        <v>6.0288000000000004</v>
      </c>
      <c r="V8017" t="str">
        <f t="shared" si="250"/>
        <v>May-2017</v>
      </c>
      <c r="W8017" s="4">
        <f t="shared" si="251"/>
        <v>0.32</v>
      </c>
    </row>
    <row r="8018" spans="1:23" x14ac:dyDescent="0.3">
      <c r="A8018">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s="3">
        <v>60.671999999999997</v>
      </c>
      <c r="S8018" s="5">
        <v>6</v>
      </c>
      <c r="T8018" s="4">
        <v>0.2</v>
      </c>
      <c r="U8018" s="3">
        <v>12.892799999999999</v>
      </c>
      <c r="V8018" t="str">
        <f t="shared" si="250"/>
        <v>Sep-2014</v>
      </c>
      <c r="W8018" s="4">
        <f t="shared" si="251"/>
        <v>0.21249999999999999</v>
      </c>
    </row>
    <row r="8019" spans="1:23" x14ac:dyDescent="0.3">
      <c r="A8019">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30.815999999999999</v>
      </c>
      <c r="S8019" s="5">
        <v>9</v>
      </c>
      <c r="T8019" s="4">
        <v>0.2</v>
      </c>
      <c r="U8019" s="3">
        <v>2.6964000000000001</v>
      </c>
      <c r="V8019" t="str">
        <f t="shared" si="250"/>
        <v>Sep-2014</v>
      </c>
      <c r="W8019" s="4">
        <f t="shared" si="251"/>
        <v>8.7500000000000008E-2</v>
      </c>
    </row>
    <row r="8020" spans="1:23" x14ac:dyDescent="0.3">
      <c r="A8020">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s="3">
        <v>52.792000000000002</v>
      </c>
      <c r="S8020" s="5">
        <v>1</v>
      </c>
      <c r="T8020" s="4">
        <v>0.2</v>
      </c>
      <c r="U8020" s="3">
        <v>4.6193</v>
      </c>
      <c r="V8020" t="str">
        <f t="shared" si="250"/>
        <v>Oct-2017</v>
      </c>
      <c r="W8020" s="4">
        <f t="shared" si="251"/>
        <v>8.7499999999999994E-2</v>
      </c>
    </row>
    <row r="8021" spans="1:23" x14ac:dyDescent="0.3">
      <c r="A8021">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s="3">
        <v>83.9</v>
      </c>
      <c r="S8021" s="5">
        <v>10</v>
      </c>
      <c r="T8021" s="4">
        <v>0</v>
      </c>
      <c r="U8021" s="3">
        <v>20.975000000000001</v>
      </c>
      <c r="V8021" t="str">
        <f t="shared" si="250"/>
        <v>Nov-2017</v>
      </c>
      <c r="W8021" s="4">
        <f t="shared" si="251"/>
        <v>0.25</v>
      </c>
    </row>
    <row r="8022" spans="1:23" x14ac:dyDescent="0.3">
      <c r="A8022">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s="5">
        <v>2</v>
      </c>
      <c r="T8022" s="4">
        <v>0</v>
      </c>
      <c r="U8022" s="3">
        <v>5.7624000000000004</v>
      </c>
      <c r="V8022" t="str">
        <f t="shared" si="250"/>
        <v>Nov-2017</v>
      </c>
      <c r="W8022" s="4">
        <f t="shared" si="251"/>
        <v>0.49000000000000005</v>
      </c>
    </row>
    <row r="8023" spans="1:23" x14ac:dyDescent="0.3">
      <c r="A802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4.992</v>
      </c>
      <c r="S8023" s="5">
        <v>3</v>
      </c>
      <c r="T8023" s="4">
        <v>0.8</v>
      </c>
      <c r="U8023" s="3">
        <v>-12.979200000000001</v>
      </c>
      <c r="V8023" t="str">
        <f t="shared" si="250"/>
        <v>Jul-2014</v>
      </c>
      <c r="W8023" s="4">
        <f t="shared" si="251"/>
        <v>-2.6</v>
      </c>
    </row>
    <row r="8024" spans="1:23" x14ac:dyDescent="0.3">
      <c r="A8024">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s="3">
        <v>87.92</v>
      </c>
      <c r="S8024" s="5">
        <v>5</v>
      </c>
      <c r="T8024" s="4">
        <v>0.2</v>
      </c>
      <c r="U8024" s="3">
        <v>29.672999999999998</v>
      </c>
      <c r="V8024" t="str">
        <f t="shared" si="250"/>
        <v>Jul-2014</v>
      </c>
      <c r="W8024" s="4">
        <f t="shared" si="251"/>
        <v>0.33749999999999997</v>
      </c>
    </row>
    <row r="8025" spans="1:23" x14ac:dyDescent="0.3">
      <c r="A8025">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s="5">
        <v>5</v>
      </c>
      <c r="T8025" s="4">
        <v>0.3</v>
      </c>
      <c r="U8025" s="3">
        <v>-93.99</v>
      </c>
      <c r="V8025" t="str">
        <f t="shared" si="250"/>
        <v>Jul-2014</v>
      </c>
      <c r="W8025" s="4">
        <f t="shared" si="251"/>
        <v>-0.14285714285714285</v>
      </c>
    </row>
    <row r="8026" spans="1:23" x14ac:dyDescent="0.3">
      <c r="A8026">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s="3">
        <v>1.044</v>
      </c>
      <c r="S8026" s="5">
        <v>1</v>
      </c>
      <c r="T8026" s="4">
        <v>0.8</v>
      </c>
      <c r="U8026" s="3">
        <v>-1.827</v>
      </c>
      <c r="V8026" t="str">
        <f t="shared" si="250"/>
        <v>Jul-2014</v>
      </c>
      <c r="W8026" s="4">
        <f t="shared" si="251"/>
        <v>-1.75</v>
      </c>
    </row>
    <row r="8027" spans="1:23" x14ac:dyDescent="0.3">
      <c r="A8027">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s="3">
        <v>210.68</v>
      </c>
      <c r="S8027" s="5">
        <v>2</v>
      </c>
      <c r="T8027" s="4">
        <v>0</v>
      </c>
      <c r="U8027" s="3">
        <v>50.563200000000002</v>
      </c>
      <c r="V8027" t="str">
        <f t="shared" si="250"/>
        <v>Sep-2015</v>
      </c>
      <c r="W8027" s="4">
        <f t="shared" si="251"/>
        <v>0.24</v>
      </c>
    </row>
    <row r="8028" spans="1:23" x14ac:dyDescent="0.3">
      <c r="A8028">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s="3">
        <v>78.8</v>
      </c>
      <c r="S8028" s="5">
        <v>1</v>
      </c>
      <c r="T8028" s="4">
        <v>0</v>
      </c>
      <c r="U8028" s="3">
        <v>1.5760000000000001</v>
      </c>
      <c r="V8028" t="str">
        <f t="shared" si="250"/>
        <v>Sep-2015</v>
      </c>
      <c r="W8028" s="4">
        <f t="shared" si="251"/>
        <v>0.02</v>
      </c>
    </row>
    <row r="8029" spans="1:23" x14ac:dyDescent="0.3">
      <c r="A8029">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s="3">
        <v>19.989999999999998</v>
      </c>
      <c r="S8029" s="5">
        <v>1</v>
      </c>
      <c r="T8029" s="4">
        <v>0</v>
      </c>
      <c r="U8029" s="3">
        <v>6.7965999999999998</v>
      </c>
      <c r="V8029" t="str">
        <f t="shared" si="250"/>
        <v>Sep-2015</v>
      </c>
      <c r="W8029" s="4">
        <f t="shared" si="251"/>
        <v>0.34</v>
      </c>
    </row>
    <row r="8030" spans="1:23" x14ac:dyDescent="0.3">
      <c r="A8030">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s="3">
        <v>772.68</v>
      </c>
      <c r="S8030" s="5">
        <v>4</v>
      </c>
      <c r="T8030" s="4">
        <v>0</v>
      </c>
      <c r="U8030" s="3">
        <v>108.1752</v>
      </c>
      <c r="V8030" t="str">
        <f t="shared" si="250"/>
        <v>Sep-2015</v>
      </c>
      <c r="W8030" s="4">
        <f t="shared" si="251"/>
        <v>0.14000000000000001</v>
      </c>
    </row>
    <row r="8031" spans="1:23" x14ac:dyDescent="0.3">
      <c r="A8031">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v>
      </c>
      <c r="S8031" s="5">
        <v>6</v>
      </c>
      <c r="T8031" s="4">
        <v>0.2</v>
      </c>
      <c r="U8031" s="3">
        <v>-9.282</v>
      </c>
      <c r="V8031" t="str">
        <f t="shared" si="250"/>
        <v>Oct-2016</v>
      </c>
      <c r="W8031" s="4">
        <f t="shared" si="251"/>
        <v>-8.7500000000000008E-2</v>
      </c>
    </row>
    <row r="8032" spans="1:23" x14ac:dyDescent="0.3">
      <c r="A8032">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s="3">
        <v>23.076000000000001</v>
      </c>
      <c r="S8032" s="5">
        <v>3</v>
      </c>
      <c r="T8032" s="4">
        <v>0.6</v>
      </c>
      <c r="U8032" s="3">
        <v>-10.9611</v>
      </c>
      <c r="V8032" t="str">
        <f t="shared" si="250"/>
        <v>Jan-2016</v>
      </c>
      <c r="W8032" s="4">
        <f t="shared" si="251"/>
        <v>-0.47499999999999998</v>
      </c>
    </row>
    <row r="8033" spans="1:23" x14ac:dyDescent="0.3">
      <c r="A803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v>
      </c>
      <c r="S8033" s="5">
        <v>5</v>
      </c>
      <c r="T8033" s="4">
        <v>0.2</v>
      </c>
      <c r="U8033" s="3">
        <v>9.0719999999999992</v>
      </c>
      <c r="V8033" t="str">
        <f t="shared" si="250"/>
        <v>Jan-2016</v>
      </c>
      <c r="W8033" s="4">
        <f t="shared" si="251"/>
        <v>0.34999999999999992</v>
      </c>
    </row>
    <row r="8034" spans="1:23" x14ac:dyDescent="0.3">
      <c r="A8034">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s="3">
        <v>47.951999999999998</v>
      </c>
      <c r="S8034" s="5">
        <v>3</v>
      </c>
      <c r="T8034" s="4">
        <v>0.2</v>
      </c>
      <c r="U8034" s="3">
        <v>16.183800000000002</v>
      </c>
      <c r="V8034" t="str">
        <f t="shared" si="250"/>
        <v>Jun-2015</v>
      </c>
      <c r="W8034" s="4">
        <f t="shared" si="251"/>
        <v>0.33750000000000002</v>
      </c>
    </row>
    <row r="8035" spans="1:23" x14ac:dyDescent="0.3">
      <c r="A8035">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s="3">
        <v>0.98399999999999999</v>
      </c>
      <c r="S8035" s="5">
        <v>2</v>
      </c>
      <c r="T8035" s="4">
        <v>0.8</v>
      </c>
      <c r="U8035" s="3">
        <v>-1.476</v>
      </c>
      <c r="V8035" t="str">
        <f t="shared" si="250"/>
        <v>Jun-2015</v>
      </c>
      <c r="W8035" s="4">
        <f t="shared" si="251"/>
        <v>-1.5</v>
      </c>
    </row>
    <row r="8036" spans="1:23" x14ac:dyDescent="0.3">
      <c r="A8036">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s="3">
        <v>75.384</v>
      </c>
      <c r="S8036" s="5">
        <v>9</v>
      </c>
      <c r="T8036" s="4">
        <v>0.6</v>
      </c>
      <c r="U8036" s="3">
        <v>-20.730599999999999</v>
      </c>
      <c r="V8036" t="str">
        <f t="shared" si="250"/>
        <v>Jun-2015</v>
      </c>
      <c r="W8036" s="4">
        <f t="shared" si="251"/>
        <v>-0.27499999999999997</v>
      </c>
    </row>
    <row r="8037" spans="1:23" x14ac:dyDescent="0.3">
      <c r="A8037">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s="3">
        <v>4.6079999999999997</v>
      </c>
      <c r="S8037" s="5">
        <v>2</v>
      </c>
      <c r="T8037" s="4">
        <v>0.2</v>
      </c>
      <c r="U8037" s="3">
        <v>1.6704000000000001</v>
      </c>
      <c r="V8037" t="str">
        <f t="shared" si="250"/>
        <v>Jun-2015</v>
      </c>
      <c r="W8037" s="4">
        <f t="shared" si="251"/>
        <v>0.36250000000000004</v>
      </c>
    </row>
    <row r="8038" spans="1:23" x14ac:dyDescent="0.3">
      <c r="A8038">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s="3">
        <v>37.68</v>
      </c>
      <c r="S8038" s="5">
        <v>6</v>
      </c>
      <c r="T8038" s="4">
        <v>0</v>
      </c>
      <c r="U8038" s="3">
        <v>16.956</v>
      </c>
      <c r="V8038" t="str">
        <f t="shared" si="250"/>
        <v>Sep-2015</v>
      </c>
      <c r="W8038" s="4">
        <f t="shared" si="251"/>
        <v>0.45</v>
      </c>
    </row>
    <row r="8039" spans="1:23" x14ac:dyDescent="0.3">
      <c r="A8039">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s="3">
        <v>41.91</v>
      </c>
      <c r="S8039" s="5">
        <v>3</v>
      </c>
      <c r="T8039" s="4">
        <v>0</v>
      </c>
      <c r="U8039" s="3">
        <v>10.896599999999999</v>
      </c>
      <c r="V8039" t="str">
        <f t="shared" si="250"/>
        <v>Jul-2017</v>
      </c>
      <c r="W8039" s="4">
        <f t="shared" si="251"/>
        <v>0.26</v>
      </c>
    </row>
    <row r="8040" spans="1:23" x14ac:dyDescent="0.3">
      <c r="A8040">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s="5">
        <v>3</v>
      </c>
      <c r="T8040" s="4">
        <v>0.15</v>
      </c>
      <c r="U8040" s="3">
        <v>5.1294000000000004</v>
      </c>
      <c r="V8040" t="str">
        <f t="shared" si="250"/>
        <v>Jul-2017</v>
      </c>
      <c r="W8040" s="4">
        <f t="shared" si="251"/>
        <v>1.1764705882352941E-2</v>
      </c>
    </row>
    <row r="8041" spans="1:23" x14ac:dyDescent="0.3">
      <c r="A8041">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s="3">
        <v>388.70400000000001</v>
      </c>
      <c r="S8041" s="5">
        <v>6</v>
      </c>
      <c r="T8041" s="4">
        <v>0.2</v>
      </c>
      <c r="U8041" s="3">
        <v>38.870399999999997</v>
      </c>
      <c r="V8041" t="str">
        <f t="shared" si="250"/>
        <v>Aug-2017</v>
      </c>
      <c r="W8041" s="4">
        <f t="shared" si="251"/>
        <v>9.9999999999999992E-2</v>
      </c>
    </row>
    <row r="8042" spans="1:23" x14ac:dyDescent="0.3">
      <c r="A8042">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s="3">
        <v>572.58000000000004</v>
      </c>
      <c r="S8042" s="5">
        <v>6</v>
      </c>
      <c r="T8042" s="4">
        <v>0</v>
      </c>
      <c r="U8042" s="3">
        <v>34.354799999999997</v>
      </c>
      <c r="V8042" t="str">
        <f t="shared" si="250"/>
        <v>Aug-2017</v>
      </c>
      <c r="W8042" s="4">
        <f t="shared" si="251"/>
        <v>5.9999999999999991E-2</v>
      </c>
    </row>
    <row r="8043" spans="1:23" x14ac:dyDescent="0.3">
      <c r="A804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s="3">
        <v>33.18</v>
      </c>
      <c r="S8043" s="5">
        <v>2</v>
      </c>
      <c r="T8043" s="4">
        <v>0</v>
      </c>
      <c r="U8043" s="3">
        <v>11.613</v>
      </c>
      <c r="V8043" t="str">
        <f t="shared" si="250"/>
        <v>Aug-2017</v>
      </c>
      <c r="W8043" s="4">
        <f t="shared" si="251"/>
        <v>0.35</v>
      </c>
    </row>
    <row r="8044" spans="1:23" x14ac:dyDescent="0.3">
      <c r="A8044">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s="3">
        <v>63.88</v>
      </c>
      <c r="S8044" s="5">
        <v>4</v>
      </c>
      <c r="T8044" s="4">
        <v>0</v>
      </c>
      <c r="U8044" s="3">
        <v>24.9132</v>
      </c>
      <c r="V8044" t="str">
        <f t="shared" si="250"/>
        <v>Mar-2017</v>
      </c>
      <c r="W8044" s="4">
        <f t="shared" si="251"/>
        <v>0.38999999999999996</v>
      </c>
    </row>
    <row r="8045" spans="1:23" x14ac:dyDescent="0.3">
      <c r="A8045">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s="3">
        <v>26.72</v>
      </c>
      <c r="S8045" s="5">
        <v>1</v>
      </c>
      <c r="T8045" s="4">
        <v>0</v>
      </c>
      <c r="U8045" s="3">
        <v>11.7568</v>
      </c>
      <c r="V8045" t="str">
        <f t="shared" si="250"/>
        <v>Mar-2017</v>
      </c>
      <c r="W8045" s="4">
        <f t="shared" si="251"/>
        <v>0.44</v>
      </c>
    </row>
    <row r="8046" spans="1:23" x14ac:dyDescent="0.3">
      <c r="A8046">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s="3">
        <v>295.05599999999998</v>
      </c>
      <c r="S8046" s="5">
        <v>9</v>
      </c>
      <c r="T8046" s="4">
        <v>0.2</v>
      </c>
      <c r="U8046" s="3">
        <v>106.95780000000001</v>
      </c>
      <c r="V8046" t="str">
        <f t="shared" si="250"/>
        <v>Sep-2017</v>
      </c>
      <c r="W8046" s="4">
        <f t="shared" si="251"/>
        <v>0.36250000000000004</v>
      </c>
    </row>
    <row r="8047" spans="1:23" x14ac:dyDescent="0.3">
      <c r="A8047">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s="5">
        <v>5</v>
      </c>
      <c r="T8047" s="4">
        <v>0</v>
      </c>
      <c r="U8047" s="3">
        <v>129.77250000000001</v>
      </c>
      <c r="V8047" t="str">
        <f t="shared" si="250"/>
        <v>Sep-2016</v>
      </c>
      <c r="W8047" s="4">
        <f t="shared" si="251"/>
        <v>0.33</v>
      </c>
    </row>
    <row r="8048" spans="1:23" x14ac:dyDescent="0.3">
      <c r="A8048">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s="3">
        <v>2.214</v>
      </c>
      <c r="S8048" s="5">
        <v>3</v>
      </c>
      <c r="T8048" s="4">
        <v>0.7</v>
      </c>
      <c r="U8048" s="3">
        <v>-1.476</v>
      </c>
      <c r="V8048" t="str">
        <f t="shared" si="250"/>
        <v>Dec-2016</v>
      </c>
      <c r="W8048" s="4">
        <f t="shared" si="251"/>
        <v>-0.66666666666666663</v>
      </c>
    </row>
    <row r="8049" spans="1:23" x14ac:dyDescent="0.3">
      <c r="A8049">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s="3">
        <v>16.271999999999998</v>
      </c>
      <c r="S8049" s="5">
        <v>3</v>
      </c>
      <c r="T8049" s="4">
        <v>0.2</v>
      </c>
      <c r="U8049" s="3">
        <v>5.2884000000000002</v>
      </c>
      <c r="V8049" t="str">
        <f t="shared" si="250"/>
        <v>Nov-2017</v>
      </c>
      <c r="W8049" s="4">
        <f t="shared" si="251"/>
        <v>0.32500000000000007</v>
      </c>
    </row>
    <row r="8050" spans="1:23" x14ac:dyDescent="0.3">
      <c r="A8050">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s="3">
        <v>706.86</v>
      </c>
      <c r="S8050" s="5">
        <v>7</v>
      </c>
      <c r="T8050" s="4">
        <v>0</v>
      </c>
      <c r="U8050" s="3">
        <v>197.92080000000001</v>
      </c>
      <c r="V8050" t="str">
        <f t="shared" si="250"/>
        <v>Jul-2016</v>
      </c>
      <c r="W8050" s="4">
        <f t="shared" si="251"/>
        <v>0.28000000000000003</v>
      </c>
    </row>
    <row r="8051" spans="1:23" x14ac:dyDescent="0.3">
      <c r="A8051">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s="3">
        <v>5.97</v>
      </c>
      <c r="S8051" s="5">
        <v>5</v>
      </c>
      <c r="T8051" s="4">
        <v>0.7</v>
      </c>
      <c r="U8051" s="3">
        <v>-4.577</v>
      </c>
      <c r="V8051" t="str">
        <f t="shared" si="250"/>
        <v>Sep-2014</v>
      </c>
      <c r="W8051" s="4">
        <f t="shared" si="251"/>
        <v>-0.76666666666666672</v>
      </c>
    </row>
    <row r="8052" spans="1:23" x14ac:dyDescent="0.3">
      <c r="A8052">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s="3">
        <v>21.184000000000001</v>
      </c>
      <c r="S8052" s="5">
        <v>1</v>
      </c>
      <c r="T8052" s="4">
        <v>0.2</v>
      </c>
      <c r="U8052" s="3">
        <v>4.7664</v>
      </c>
      <c r="V8052" t="str">
        <f t="shared" si="250"/>
        <v>Sep-2014</v>
      </c>
      <c r="W8052" s="4">
        <f t="shared" si="251"/>
        <v>0.22499999999999998</v>
      </c>
    </row>
    <row r="8053" spans="1:23" x14ac:dyDescent="0.3">
      <c r="A805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s="3">
        <v>41.375999999999998</v>
      </c>
      <c r="S8053" s="5">
        <v>6</v>
      </c>
      <c r="T8053" s="4">
        <v>0.2</v>
      </c>
      <c r="U8053" s="3">
        <v>3.1032000000000002</v>
      </c>
      <c r="V8053" t="str">
        <f t="shared" si="250"/>
        <v>Sep-2014</v>
      </c>
      <c r="W8053" s="4">
        <f t="shared" si="251"/>
        <v>7.5000000000000011E-2</v>
      </c>
    </row>
    <row r="8054" spans="1:23" x14ac:dyDescent="0.3">
      <c r="A8054">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s="5">
        <v>3</v>
      </c>
      <c r="T8054" s="4">
        <v>0</v>
      </c>
      <c r="U8054" s="3">
        <v>4.4850000000000003</v>
      </c>
      <c r="V8054" t="str">
        <f t="shared" si="250"/>
        <v>Jul-2014</v>
      </c>
      <c r="W8054" s="4">
        <f t="shared" si="251"/>
        <v>0.25</v>
      </c>
    </row>
    <row r="8055" spans="1:23" x14ac:dyDescent="0.3">
      <c r="A8055">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2.6549999999999998</v>
      </c>
      <c r="S8055" s="5">
        <v>1</v>
      </c>
      <c r="T8055" s="4">
        <v>0.7</v>
      </c>
      <c r="U8055" s="3">
        <v>-1.8585</v>
      </c>
      <c r="V8055" t="str">
        <f t="shared" si="250"/>
        <v>Oct-2017</v>
      </c>
      <c r="W8055" s="4">
        <f t="shared" si="251"/>
        <v>-0.70000000000000007</v>
      </c>
    </row>
    <row r="8056" spans="1:23" x14ac:dyDescent="0.3">
      <c r="A8056">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s="5">
        <v>5</v>
      </c>
      <c r="T8056" s="4">
        <v>0</v>
      </c>
      <c r="U8056" s="3">
        <v>267.70499999999998</v>
      </c>
      <c r="V8056" t="str">
        <f t="shared" si="250"/>
        <v>Sep-2015</v>
      </c>
      <c r="W8056" s="4">
        <f t="shared" si="251"/>
        <v>0.3</v>
      </c>
    </row>
    <row r="8057" spans="1:23" x14ac:dyDescent="0.3">
      <c r="A8057">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s="5">
        <v>2</v>
      </c>
      <c r="T8057" s="4">
        <v>0.15</v>
      </c>
      <c r="U8057" s="3">
        <v>28.956800000000001</v>
      </c>
      <c r="V8057" t="str">
        <f t="shared" si="250"/>
        <v>Sep-2015</v>
      </c>
      <c r="W8057" s="4">
        <f t="shared" si="251"/>
        <v>9.4117647058823528E-2</v>
      </c>
    </row>
    <row r="8058" spans="1:23" x14ac:dyDescent="0.3">
      <c r="A8058">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s="5">
        <v>9</v>
      </c>
      <c r="T8058" s="4">
        <v>0</v>
      </c>
      <c r="U8058" s="3">
        <v>29.152799999999999</v>
      </c>
      <c r="V8058" t="str">
        <f t="shared" si="250"/>
        <v>Sep-2015</v>
      </c>
      <c r="W8058" s="4">
        <f t="shared" si="251"/>
        <v>3.9999999999999994E-2</v>
      </c>
    </row>
    <row r="8059" spans="1:23" x14ac:dyDescent="0.3">
      <c r="A8059">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s="3">
        <v>41.36</v>
      </c>
      <c r="S8059" s="5">
        <v>5</v>
      </c>
      <c r="T8059" s="4">
        <v>0.2</v>
      </c>
      <c r="U8059" s="3">
        <v>13.959</v>
      </c>
      <c r="V8059" t="str">
        <f t="shared" si="250"/>
        <v>Sep-2015</v>
      </c>
      <c r="W8059" s="4">
        <f t="shared" si="251"/>
        <v>0.33750000000000002</v>
      </c>
    </row>
    <row r="8060" spans="1:23" x14ac:dyDescent="0.3">
      <c r="A8060">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s="5">
        <v>3</v>
      </c>
      <c r="T8060" s="4">
        <v>0.2</v>
      </c>
      <c r="U8060" s="3">
        <v>15.111599999999999</v>
      </c>
      <c r="V8060" t="str">
        <f t="shared" si="250"/>
        <v>Sep-2015</v>
      </c>
      <c r="W8060" s="4">
        <f t="shared" si="251"/>
        <v>0.35</v>
      </c>
    </row>
    <row r="8061" spans="1:23" x14ac:dyDescent="0.3">
      <c r="A8061">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s="5">
        <v>2</v>
      </c>
      <c r="T8061" s="4">
        <v>0</v>
      </c>
      <c r="U8061" s="3">
        <v>1.7472000000000001</v>
      </c>
      <c r="V8061" t="str">
        <f t="shared" si="250"/>
        <v>Sep-2015</v>
      </c>
      <c r="W8061" s="4">
        <f t="shared" si="251"/>
        <v>0.42</v>
      </c>
    </row>
    <row r="8062" spans="1:23" x14ac:dyDescent="0.3">
      <c r="A8062">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s="5">
        <v>5</v>
      </c>
      <c r="T8062" s="4">
        <v>0</v>
      </c>
      <c r="U8062" s="3">
        <v>28.858000000000001</v>
      </c>
      <c r="V8062" t="str">
        <f t="shared" si="250"/>
        <v>Sep-2015</v>
      </c>
      <c r="W8062" s="4">
        <f t="shared" si="251"/>
        <v>0.47000000000000003</v>
      </c>
    </row>
    <row r="8063" spans="1:23" x14ac:dyDescent="0.3">
      <c r="A806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s="3">
        <v>24.448</v>
      </c>
      <c r="S8063" s="5">
        <v>2</v>
      </c>
      <c r="T8063" s="4">
        <v>0.2</v>
      </c>
      <c r="U8063" s="3">
        <v>8.8623999999999992</v>
      </c>
      <c r="V8063" t="str">
        <f t="shared" si="250"/>
        <v>Sep-2015</v>
      </c>
      <c r="W8063" s="4">
        <f t="shared" si="251"/>
        <v>0.36249999999999993</v>
      </c>
    </row>
    <row r="8064" spans="1:23" x14ac:dyDescent="0.3">
      <c r="A8064">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s="5">
        <v>4</v>
      </c>
      <c r="T8064" s="4">
        <v>0</v>
      </c>
      <c r="U8064" s="3">
        <v>71.269199999999998</v>
      </c>
      <c r="V8064" t="str">
        <f t="shared" si="250"/>
        <v>Nov-2016</v>
      </c>
      <c r="W8064" s="4">
        <f t="shared" si="251"/>
        <v>0.27</v>
      </c>
    </row>
    <row r="8065" spans="1:23" x14ac:dyDescent="0.3">
      <c r="A8065">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359.97</v>
      </c>
      <c r="S8065" s="5">
        <v>3</v>
      </c>
      <c r="T8065" s="4">
        <v>0</v>
      </c>
      <c r="U8065" s="3">
        <v>100.7916</v>
      </c>
      <c r="V8065" t="str">
        <f t="shared" si="250"/>
        <v>Nov-2016</v>
      </c>
      <c r="W8065" s="4">
        <f t="shared" si="251"/>
        <v>0.27999999999999997</v>
      </c>
    </row>
    <row r="8066" spans="1:23" x14ac:dyDescent="0.3">
      <c r="A8066">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s="3">
        <v>12.96</v>
      </c>
      <c r="S8066" s="5">
        <v>2</v>
      </c>
      <c r="T8066" s="4">
        <v>0</v>
      </c>
      <c r="U8066" s="3">
        <v>6.2207999999999997</v>
      </c>
      <c r="V8066" t="str">
        <f t="shared" si="250"/>
        <v>Nov-2016</v>
      </c>
      <c r="W8066" s="4">
        <f t="shared" si="251"/>
        <v>0.47999999999999993</v>
      </c>
    </row>
    <row r="8067" spans="1:23" x14ac:dyDescent="0.3">
      <c r="A8067">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s="5">
        <v>3</v>
      </c>
      <c r="T8067" s="4">
        <v>0</v>
      </c>
      <c r="U8067" s="3">
        <v>5.8410000000000002</v>
      </c>
      <c r="V8067" t="str">
        <f t="shared" ref="V8067:V8130" si="252">TEXT(D8067,"mmm-yyyy")</f>
        <v>Nov-2016</v>
      </c>
      <c r="W8067" s="4">
        <f t="shared" ref="W8067:W8130" si="253">IF(R8067=0,0,U8067/R8067)</f>
        <v>0.05</v>
      </c>
    </row>
    <row r="8068" spans="1:23" x14ac:dyDescent="0.3">
      <c r="A8068">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s="3">
        <v>276.78399999999999</v>
      </c>
      <c r="S8068" s="5">
        <v>2</v>
      </c>
      <c r="T8068" s="4">
        <v>0.2</v>
      </c>
      <c r="U8068" s="3">
        <v>89.954800000000006</v>
      </c>
      <c r="V8068" t="str">
        <f t="shared" si="252"/>
        <v>Nov-2016</v>
      </c>
      <c r="W8068" s="4">
        <f t="shared" si="253"/>
        <v>0.32500000000000001</v>
      </c>
    </row>
    <row r="8069" spans="1:23" x14ac:dyDescent="0.3">
      <c r="A8069">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239.97</v>
      </c>
      <c r="S8069" s="5">
        <v>3</v>
      </c>
      <c r="T8069" s="4">
        <v>0</v>
      </c>
      <c r="U8069" s="3">
        <v>86.389200000000002</v>
      </c>
      <c r="V8069" t="str">
        <f t="shared" si="252"/>
        <v>Oct-2015</v>
      </c>
      <c r="W8069" s="4">
        <f t="shared" si="253"/>
        <v>0.36</v>
      </c>
    </row>
    <row r="8070" spans="1:23" x14ac:dyDescent="0.3">
      <c r="A8070">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s="3">
        <v>16.02</v>
      </c>
      <c r="S8070" s="5">
        <v>6</v>
      </c>
      <c r="T8070" s="4">
        <v>0</v>
      </c>
      <c r="U8070" s="3">
        <v>6.0876000000000001</v>
      </c>
      <c r="V8070" t="str">
        <f t="shared" si="252"/>
        <v>Oct-2015</v>
      </c>
      <c r="W8070" s="4">
        <f t="shared" si="253"/>
        <v>0.38</v>
      </c>
    </row>
    <row r="8071" spans="1:23" x14ac:dyDescent="0.3">
      <c r="A8071">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v>
      </c>
      <c r="S8071" s="5">
        <v>5</v>
      </c>
      <c r="T8071" s="4">
        <v>0.2</v>
      </c>
      <c r="U8071" s="3">
        <v>-107.958</v>
      </c>
      <c r="V8071" t="str">
        <f t="shared" si="252"/>
        <v>Jan-2017</v>
      </c>
      <c r="W8071" s="4">
        <f t="shared" si="253"/>
        <v>-0.23749999999999999</v>
      </c>
    </row>
    <row r="8072" spans="1:23" x14ac:dyDescent="0.3">
      <c r="A8072">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s="3">
        <v>141.41999999999999</v>
      </c>
      <c r="S8072" s="5">
        <v>5</v>
      </c>
      <c r="T8072" s="4">
        <v>0.6</v>
      </c>
      <c r="U8072" s="3">
        <v>-187.38149999999999</v>
      </c>
      <c r="V8072" t="str">
        <f t="shared" si="252"/>
        <v>Jan-2017</v>
      </c>
      <c r="W8072" s="4">
        <f t="shared" si="253"/>
        <v>-1.325</v>
      </c>
    </row>
    <row r="8073" spans="1:23" x14ac:dyDescent="0.3">
      <c r="A807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310.74400000000003</v>
      </c>
      <c r="S8073" s="5">
        <v>4</v>
      </c>
      <c r="T8073" s="4">
        <v>0.3</v>
      </c>
      <c r="U8073" s="3">
        <v>-26.635200000000001</v>
      </c>
      <c r="V8073" t="str">
        <f t="shared" si="252"/>
        <v>Jan-2017</v>
      </c>
      <c r="W8073" s="4">
        <f t="shared" si="253"/>
        <v>-8.5714285714285715E-2</v>
      </c>
    </row>
    <row r="8074" spans="1:23" x14ac:dyDescent="0.3">
      <c r="A8074">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s="5">
        <v>4</v>
      </c>
      <c r="T8074" s="4">
        <v>0.2</v>
      </c>
      <c r="U8074" s="3">
        <v>2.2288000000000001</v>
      </c>
      <c r="V8074" t="str">
        <f t="shared" si="252"/>
        <v>Jan-2017</v>
      </c>
      <c r="W8074" s="4">
        <f t="shared" si="253"/>
        <v>0.17499999999999999</v>
      </c>
    </row>
    <row r="8075" spans="1:23" x14ac:dyDescent="0.3">
      <c r="A8075">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6.47</v>
      </c>
      <c r="S8075" s="5">
        <v>5</v>
      </c>
      <c r="T8075" s="4">
        <v>0.8</v>
      </c>
      <c r="U8075" s="3">
        <v>-9.7050000000000001</v>
      </c>
      <c r="V8075" t="str">
        <f t="shared" si="252"/>
        <v>Jan-2017</v>
      </c>
      <c r="W8075" s="4">
        <f t="shared" si="253"/>
        <v>-1.5</v>
      </c>
    </row>
    <row r="8076" spans="1:23" x14ac:dyDescent="0.3">
      <c r="A8076">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13.747999999999999</v>
      </c>
      <c r="S8076" s="5">
        <v>14</v>
      </c>
      <c r="T8076" s="4">
        <v>0.8</v>
      </c>
      <c r="U8076" s="3">
        <v>-22.684200000000001</v>
      </c>
      <c r="V8076" t="str">
        <f t="shared" si="252"/>
        <v>Jan-2017</v>
      </c>
      <c r="W8076" s="4">
        <f t="shared" si="253"/>
        <v>-1.6500000000000001</v>
      </c>
    </row>
    <row r="8077" spans="1:23" x14ac:dyDescent="0.3">
      <c r="A8077">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15.224</v>
      </c>
      <c r="S8077" s="5">
        <v>2</v>
      </c>
      <c r="T8077" s="4">
        <v>0.8</v>
      </c>
      <c r="U8077" s="3">
        <v>-38.821199999999997</v>
      </c>
      <c r="V8077" t="str">
        <f t="shared" si="252"/>
        <v>Jan-2017</v>
      </c>
      <c r="W8077" s="4">
        <f t="shared" si="253"/>
        <v>-2.5499999999999998</v>
      </c>
    </row>
    <row r="8078" spans="1:23" x14ac:dyDescent="0.3">
      <c r="A8078">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s="3">
        <v>27.42</v>
      </c>
      <c r="S8078" s="5">
        <v>3</v>
      </c>
      <c r="T8078" s="4">
        <v>0</v>
      </c>
      <c r="U8078" s="3">
        <v>9.3228000000000009</v>
      </c>
      <c r="V8078" t="str">
        <f t="shared" si="252"/>
        <v>Jun-2015</v>
      </c>
      <c r="W8078" s="4">
        <f t="shared" si="253"/>
        <v>0.34</v>
      </c>
    </row>
    <row r="8079" spans="1:23" x14ac:dyDescent="0.3">
      <c r="A8079">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s="3">
        <v>165.98</v>
      </c>
      <c r="S8079" s="5">
        <v>1</v>
      </c>
      <c r="T8079" s="4">
        <v>0</v>
      </c>
      <c r="U8079" s="3">
        <v>74.691000000000003</v>
      </c>
      <c r="V8079" t="str">
        <f t="shared" si="252"/>
        <v>Jun-2015</v>
      </c>
      <c r="W8079" s="4">
        <f t="shared" si="253"/>
        <v>0.45000000000000007</v>
      </c>
    </row>
    <row r="8080" spans="1:23" x14ac:dyDescent="0.3">
      <c r="A8080">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s="3">
        <v>75</v>
      </c>
      <c r="S8080" s="5">
        <v>3</v>
      </c>
      <c r="T8080" s="4">
        <v>0</v>
      </c>
      <c r="U8080" s="3">
        <v>18</v>
      </c>
      <c r="V8080" t="str">
        <f t="shared" si="252"/>
        <v>Jun-2015</v>
      </c>
      <c r="W8080" s="4">
        <f t="shared" si="253"/>
        <v>0.24</v>
      </c>
    </row>
    <row r="8081" spans="1:23" x14ac:dyDescent="0.3">
      <c r="A8081">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134.27199999999999</v>
      </c>
      <c r="S8081" s="5">
        <v>8</v>
      </c>
      <c r="T8081" s="4">
        <v>0.2</v>
      </c>
      <c r="U8081" s="3">
        <v>46.995199999999997</v>
      </c>
      <c r="V8081" t="str">
        <f t="shared" si="252"/>
        <v>Nov-2016</v>
      </c>
      <c r="W8081" s="4">
        <f t="shared" si="253"/>
        <v>0.35</v>
      </c>
    </row>
    <row r="8082" spans="1:23" x14ac:dyDescent="0.3">
      <c r="A8082">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s="5">
        <v>6</v>
      </c>
      <c r="T8082" s="4">
        <v>0.2</v>
      </c>
      <c r="U8082" s="3">
        <v>47.626800000000003</v>
      </c>
      <c r="V8082" t="str">
        <f t="shared" si="252"/>
        <v>Nov-2015</v>
      </c>
      <c r="W8082" s="4">
        <f t="shared" si="253"/>
        <v>0.32500000000000001</v>
      </c>
    </row>
    <row r="8083" spans="1:23" x14ac:dyDescent="0.3">
      <c r="A808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s="3">
        <v>131.904</v>
      </c>
      <c r="S8083" s="5">
        <v>3</v>
      </c>
      <c r="T8083" s="4">
        <v>0.2</v>
      </c>
      <c r="U8083" s="3">
        <v>47.815199999999997</v>
      </c>
      <c r="V8083" t="str">
        <f t="shared" si="252"/>
        <v>Nov-2015</v>
      </c>
      <c r="W8083" s="4">
        <f t="shared" si="253"/>
        <v>0.36249999999999999</v>
      </c>
    </row>
    <row r="8084" spans="1:23" x14ac:dyDescent="0.3">
      <c r="A8084">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v>
      </c>
      <c r="S8084" s="5">
        <v>5</v>
      </c>
      <c r="T8084" s="4">
        <v>0.2</v>
      </c>
      <c r="U8084" s="3">
        <v>20.388000000000002</v>
      </c>
      <c r="V8084" t="str">
        <f t="shared" si="252"/>
        <v>Nov-2015</v>
      </c>
      <c r="W8084" s="4">
        <f t="shared" si="253"/>
        <v>0.1</v>
      </c>
    </row>
    <row r="8085" spans="1:23" x14ac:dyDescent="0.3">
      <c r="A8085">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s="3">
        <v>14.301</v>
      </c>
      <c r="S8085" s="5">
        <v>7</v>
      </c>
      <c r="T8085" s="4">
        <v>0.7</v>
      </c>
      <c r="U8085" s="3">
        <v>-10.487399999999999</v>
      </c>
      <c r="V8085" t="str">
        <f t="shared" si="252"/>
        <v>Nov-2015</v>
      </c>
      <c r="W8085" s="4">
        <f t="shared" si="253"/>
        <v>-0.73333333333333328</v>
      </c>
    </row>
    <row r="8086" spans="1:23" x14ac:dyDescent="0.3">
      <c r="A8086">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v>
      </c>
      <c r="S8086" s="5">
        <v>10</v>
      </c>
      <c r="T8086" s="4">
        <v>0.2</v>
      </c>
      <c r="U8086" s="3">
        <v>-161.69399999999999</v>
      </c>
      <c r="V8086" t="str">
        <f t="shared" si="252"/>
        <v>Nov-2015</v>
      </c>
      <c r="W8086" s="4">
        <f t="shared" si="253"/>
        <v>-0.22499999999999998</v>
      </c>
    </row>
    <row r="8087" spans="1:23" x14ac:dyDescent="0.3">
      <c r="A8087">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s="3">
        <v>61.1</v>
      </c>
      <c r="S8087" s="5">
        <v>5</v>
      </c>
      <c r="T8087" s="4">
        <v>0</v>
      </c>
      <c r="U8087" s="3">
        <v>18.329999999999998</v>
      </c>
      <c r="V8087" t="str">
        <f t="shared" si="252"/>
        <v>Oct-2016</v>
      </c>
      <c r="W8087" s="4">
        <f t="shared" si="253"/>
        <v>0.3</v>
      </c>
    </row>
    <row r="8088" spans="1:23" x14ac:dyDescent="0.3">
      <c r="A8088">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s="3">
        <v>28.08</v>
      </c>
      <c r="S8088" s="5">
        <v>3</v>
      </c>
      <c r="T8088" s="4">
        <v>0.2</v>
      </c>
      <c r="U8088" s="3">
        <v>5.2649999999999997</v>
      </c>
      <c r="V8088" t="str">
        <f t="shared" si="252"/>
        <v>May-2017</v>
      </c>
      <c r="W8088" s="4">
        <f t="shared" si="253"/>
        <v>0.1875</v>
      </c>
    </row>
    <row r="8089" spans="1:23" x14ac:dyDescent="0.3">
      <c r="A8089">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s="3">
        <v>10.496</v>
      </c>
      <c r="S8089" s="5">
        <v>4</v>
      </c>
      <c r="T8089" s="4">
        <v>0.2</v>
      </c>
      <c r="U8089" s="3">
        <v>1.1808000000000001</v>
      </c>
      <c r="V8089" t="str">
        <f t="shared" si="252"/>
        <v>Oct-2016</v>
      </c>
      <c r="W8089" s="4">
        <f t="shared" si="253"/>
        <v>0.1125</v>
      </c>
    </row>
    <row r="8090" spans="1:23" x14ac:dyDescent="0.3">
      <c r="A8090">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s="5">
        <v>2</v>
      </c>
      <c r="T8090" s="4">
        <v>0.2</v>
      </c>
      <c r="U8090" s="3">
        <v>12.974</v>
      </c>
      <c r="V8090" t="str">
        <f t="shared" si="252"/>
        <v>Jul-2015</v>
      </c>
      <c r="W8090" s="4">
        <f t="shared" si="253"/>
        <v>0.32500000000000001</v>
      </c>
    </row>
    <row r="8091" spans="1:23" x14ac:dyDescent="0.3">
      <c r="A8091">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s="5">
        <v>9</v>
      </c>
      <c r="T8091" s="4">
        <v>0</v>
      </c>
      <c r="U8091" s="3">
        <v>20.1708</v>
      </c>
      <c r="V8091" t="str">
        <f t="shared" si="252"/>
        <v>Aug-2015</v>
      </c>
      <c r="W8091" s="4">
        <f t="shared" si="253"/>
        <v>0.26</v>
      </c>
    </row>
    <row r="8092" spans="1:23" x14ac:dyDescent="0.3">
      <c r="A8092">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s="3">
        <v>269.36</v>
      </c>
      <c r="S8092" s="5">
        <v>7</v>
      </c>
      <c r="T8092" s="4">
        <v>0</v>
      </c>
      <c r="U8092" s="3">
        <v>70.033600000000007</v>
      </c>
      <c r="V8092" t="str">
        <f t="shared" si="252"/>
        <v>Dec-2014</v>
      </c>
      <c r="W8092" s="4">
        <f t="shared" si="253"/>
        <v>0.26</v>
      </c>
    </row>
    <row r="8093" spans="1:23" x14ac:dyDescent="0.3">
      <c r="A809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s="5">
        <v>2</v>
      </c>
      <c r="T8093" s="4">
        <v>0</v>
      </c>
      <c r="U8093" s="3">
        <v>2.8224</v>
      </c>
      <c r="V8093" t="str">
        <f t="shared" si="252"/>
        <v>Dec-2015</v>
      </c>
      <c r="W8093" s="4">
        <f t="shared" si="253"/>
        <v>0.49000000000000005</v>
      </c>
    </row>
    <row r="8094" spans="1:23" x14ac:dyDescent="0.3">
      <c r="A8094">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s="3">
        <v>109.9</v>
      </c>
      <c r="S8094" s="5">
        <v>5</v>
      </c>
      <c r="T8094" s="4">
        <v>0</v>
      </c>
      <c r="U8094" s="3">
        <v>32.97</v>
      </c>
      <c r="V8094" t="str">
        <f t="shared" si="252"/>
        <v>Nov-2017</v>
      </c>
      <c r="W8094" s="4">
        <f t="shared" si="253"/>
        <v>0.3</v>
      </c>
    </row>
    <row r="8095" spans="1:23" x14ac:dyDescent="0.3">
      <c r="A8095">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s="5">
        <v>3</v>
      </c>
      <c r="T8095" s="4">
        <v>0</v>
      </c>
      <c r="U8095" s="3">
        <v>10.507199999999999</v>
      </c>
      <c r="V8095" t="str">
        <f t="shared" si="252"/>
        <v>Aug-2017</v>
      </c>
      <c r="W8095" s="4">
        <f t="shared" si="253"/>
        <v>0.44</v>
      </c>
    </row>
    <row r="8096" spans="1:23" x14ac:dyDescent="0.3">
      <c r="A8096">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s="5">
        <v>4</v>
      </c>
      <c r="T8096" s="4">
        <v>0</v>
      </c>
      <c r="U8096" s="3">
        <v>12.052</v>
      </c>
      <c r="V8096" t="str">
        <f t="shared" si="252"/>
        <v>Aug-2017</v>
      </c>
      <c r="W8096" s="4">
        <f t="shared" si="253"/>
        <v>0.46</v>
      </c>
    </row>
    <row r="8097" spans="1:23" x14ac:dyDescent="0.3">
      <c r="A8097">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s="3">
        <v>12.96</v>
      </c>
      <c r="S8097" s="5">
        <v>2</v>
      </c>
      <c r="T8097" s="4">
        <v>0</v>
      </c>
      <c r="U8097" s="3">
        <v>6.2207999999999997</v>
      </c>
      <c r="V8097" t="str">
        <f t="shared" si="252"/>
        <v>Aug-2017</v>
      </c>
      <c r="W8097" s="4">
        <f t="shared" si="253"/>
        <v>0.47999999999999993</v>
      </c>
    </row>
    <row r="8098" spans="1:23" x14ac:dyDescent="0.3">
      <c r="A8098">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v>
      </c>
      <c r="S8098" s="5">
        <v>5</v>
      </c>
      <c r="T8098" s="4">
        <v>0</v>
      </c>
      <c r="U8098" s="3">
        <v>32.893000000000001</v>
      </c>
      <c r="V8098" t="str">
        <f t="shared" si="252"/>
        <v>Aug-2017</v>
      </c>
      <c r="W8098" s="4">
        <f t="shared" si="253"/>
        <v>0.14000000000000001</v>
      </c>
    </row>
    <row r="8099" spans="1:23" x14ac:dyDescent="0.3">
      <c r="A8099">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s="3">
        <v>118.25</v>
      </c>
      <c r="S8099" s="5">
        <v>5</v>
      </c>
      <c r="T8099" s="4">
        <v>0</v>
      </c>
      <c r="U8099" s="3">
        <v>34.292499999999997</v>
      </c>
      <c r="V8099" t="str">
        <f t="shared" si="252"/>
        <v>Jan-2018</v>
      </c>
      <c r="W8099" s="4">
        <f t="shared" si="253"/>
        <v>0.28999999999999998</v>
      </c>
    </row>
    <row r="8100" spans="1:23" x14ac:dyDescent="0.3">
      <c r="A8100">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s="3">
        <v>4.28</v>
      </c>
      <c r="S8100" s="5">
        <v>1</v>
      </c>
      <c r="T8100" s="4">
        <v>0</v>
      </c>
      <c r="U8100" s="3">
        <v>1.9259999999999999</v>
      </c>
      <c r="V8100" t="str">
        <f t="shared" si="252"/>
        <v>Jan-2018</v>
      </c>
      <c r="W8100" s="4">
        <f t="shared" si="253"/>
        <v>0.44999999999999996</v>
      </c>
    </row>
    <row r="8101" spans="1:23" x14ac:dyDescent="0.3">
      <c r="A8101">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26.85</v>
      </c>
      <c r="S8101" s="5">
        <v>3</v>
      </c>
      <c r="T8101" s="4">
        <v>0</v>
      </c>
      <c r="U8101" s="3">
        <v>5.1014999999999997</v>
      </c>
      <c r="V8101" t="str">
        <f t="shared" si="252"/>
        <v>Mar-2016</v>
      </c>
      <c r="W8101" s="4">
        <f t="shared" si="253"/>
        <v>0.18999999999999997</v>
      </c>
    </row>
    <row r="8102" spans="1:23" x14ac:dyDescent="0.3">
      <c r="A8102">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s="3">
        <v>3357.6</v>
      </c>
      <c r="S8102" s="5">
        <v>3</v>
      </c>
      <c r="T8102" s="4">
        <v>0.2</v>
      </c>
      <c r="U8102" s="3">
        <v>377.73</v>
      </c>
      <c r="V8102" t="str">
        <f t="shared" si="252"/>
        <v>Mar-2016</v>
      </c>
      <c r="W8102" s="4">
        <f t="shared" si="253"/>
        <v>0.1125</v>
      </c>
    </row>
    <row r="8103" spans="1:23" x14ac:dyDescent="0.3">
      <c r="A810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s="3">
        <v>8.26</v>
      </c>
      <c r="S8103" s="5">
        <v>2</v>
      </c>
      <c r="T8103" s="4">
        <v>0</v>
      </c>
      <c r="U8103" s="3">
        <v>3.7995999999999999</v>
      </c>
      <c r="V8103" t="str">
        <f t="shared" si="252"/>
        <v>May-2015</v>
      </c>
      <c r="W8103" s="4">
        <f t="shared" si="253"/>
        <v>0.46</v>
      </c>
    </row>
    <row r="8104" spans="1:23" x14ac:dyDescent="0.3">
      <c r="A8104">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s="3">
        <v>2973.32</v>
      </c>
      <c r="S8104" s="5">
        <v>7</v>
      </c>
      <c r="T8104" s="4">
        <v>0.2</v>
      </c>
      <c r="U8104" s="3">
        <v>334.49849999999998</v>
      </c>
      <c r="V8104" t="str">
        <f t="shared" si="252"/>
        <v>May-2015</v>
      </c>
      <c r="W8104" s="4">
        <f t="shared" si="253"/>
        <v>0.11249999999999999</v>
      </c>
    </row>
    <row r="8105" spans="1:23" x14ac:dyDescent="0.3">
      <c r="A8105">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s="3">
        <v>104.79</v>
      </c>
      <c r="S8105" s="5">
        <v>7</v>
      </c>
      <c r="T8105" s="4">
        <v>0</v>
      </c>
      <c r="U8105" s="3">
        <v>29.341200000000001</v>
      </c>
      <c r="V8105" t="str">
        <f t="shared" si="252"/>
        <v>May-2015</v>
      </c>
      <c r="W8105" s="4">
        <f t="shared" si="253"/>
        <v>0.27999999999999997</v>
      </c>
    </row>
    <row r="8106" spans="1:23" x14ac:dyDescent="0.3">
      <c r="A8106">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s="3">
        <v>775.72799999999995</v>
      </c>
      <c r="S8106" s="5">
        <v>6</v>
      </c>
      <c r="T8106" s="4">
        <v>0.2</v>
      </c>
      <c r="U8106" s="3">
        <v>58.179600000000001</v>
      </c>
      <c r="V8106" t="str">
        <f t="shared" si="252"/>
        <v>May-2015</v>
      </c>
      <c r="W8106" s="4">
        <f t="shared" si="253"/>
        <v>7.5000000000000011E-2</v>
      </c>
    </row>
    <row r="8107" spans="1:23" x14ac:dyDescent="0.3">
      <c r="A8107">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s="3">
        <v>89.066400000000002</v>
      </c>
      <c r="S8107" s="5">
        <v>1</v>
      </c>
      <c r="T8107" s="4">
        <v>0.32</v>
      </c>
      <c r="U8107" s="3">
        <v>-17.0274</v>
      </c>
      <c r="V8107" t="str">
        <f t="shared" si="252"/>
        <v>Feb-2017</v>
      </c>
      <c r="W8107" s="4">
        <f t="shared" si="253"/>
        <v>-0.19117647058823528</v>
      </c>
    </row>
    <row r="8108" spans="1:23" x14ac:dyDescent="0.3">
      <c r="A8108">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s="3">
        <v>175.44</v>
      </c>
      <c r="S8108" s="5">
        <v>6</v>
      </c>
      <c r="T8108" s="4">
        <v>0.2</v>
      </c>
      <c r="U8108" s="3">
        <v>52.631999999999998</v>
      </c>
      <c r="V8108" t="str">
        <f t="shared" si="252"/>
        <v>Feb-2017</v>
      </c>
      <c r="W8108" s="4">
        <f t="shared" si="253"/>
        <v>0.3</v>
      </c>
    </row>
    <row r="8109" spans="1:23" x14ac:dyDescent="0.3">
      <c r="A8109">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s="3">
        <v>438.33600000000001</v>
      </c>
      <c r="S8109" s="5">
        <v>4</v>
      </c>
      <c r="T8109" s="4">
        <v>0.2</v>
      </c>
      <c r="U8109" s="3">
        <v>-87.667199999999994</v>
      </c>
      <c r="V8109" t="str">
        <f t="shared" si="252"/>
        <v>Feb-2017</v>
      </c>
      <c r="W8109" s="4">
        <f t="shared" si="253"/>
        <v>-0.19999999999999998</v>
      </c>
    </row>
    <row r="8110" spans="1:23" x14ac:dyDescent="0.3">
      <c r="A8110">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s="5">
        <v>4</v>
      </c>
      <c r="T8110" s="4">
        <v>0.3</v>
      </c>
      <c r="U8110" s="3">
        <v>-58.504800000000003</v>
      </c>
      <c r="V8110" t="str">
        <f t="shared" si="252"/>
        <v>Dec-2017</v>
      </c>
      <c r="W8110" s="4">
        <f t="shared" si="253"/>
        <v>-0.27142857142857141</v>
      </c>
    </row>
    <row r="8111" spans="1:23" x14ac:dyDescent="0.3">
      <c r="A8111">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s="3">
        <v>55.584000000000003</v>
      </c>
      <c r="S8111" s="5">
        <v>6</v>
      </c>
      <c r="T8111" s="4">
        <v>0.2</v>
      </c>
      <c r="U8111" s="3">
        <v>20.844000000000001</v>
      </c>
      <c r="V8111" t="str">
        <f t="shared" si="252"/>
        <v>Nov-2017</v>
      </c>
      <c r="W8111" s="4">
        <f t="shared" si="253"/>
        <v>0.375</v>
      </c>
    </row>
    <row r="8112" spans="1:23" x14ac:dyDescent="0.3">
      <c r="A8112">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s="3">
        <v>127.386</v>
      </c>
      <c r="S8112" s="5">
        <v>2</v>
      </c>
      <c r="T8112" s="4">
        <v>0.3</v>
      </c>
      <c r="U8112" s="3">
        <v>-25.4772</v>
      </c>
      <c r="V8112" t="str">
        <f t="shared" si="252"/>
        <v>Nov-2017</v>
      </c>
      <c r="W8112" s="4">
        <f t="shared" si="253"/>
        <v>-0.2</v>
      </c>
    </row>
    <row r="8113" spans="1:23" x14ac:dyDescent="0.3">
      <c r="A811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s="3">
        <v>248.43</v>
      </c>
      <c r="S8113" s="5">
        <v>5</v>
      </c>
      <c r="T8113" s="4">
        <v>0.3</v>
      </c>
      <c r="U8113" s="3">
        <v>-17.745000000000001</v>
      </c>
      <c r="V8113" t="str">
        <f t="shared" si="252"/>
        <v>Dec-2016</v>
      </c>
      <c r="W8113" s="4">
        <f t="shared" si="253"/>
        <v>-7.1428571428571425E-2</v>
      </c>
    </row>
    <row r="8114" spans="1:23" x14ac:dyDescent="0.3">
      <c r="A8114">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s="3">
        <v>11.648</v>
      </c>
      <c r="S8114" s="5">
        <v>4</v>
      </c>
      <c r="T8114" s="4">
        <v>0.8</v>
      </c>
      <c r="U8114" s="3">
        <v>-30.8672</v>
      </c>
      <c r="V8114" t="str">
        <f t="shared" si="252"/>
        <v>Dec-2016</v>
      </c>
      <c r="W8114" s="4">
        <f t="shared" si="253"/>
        <v>-2.65</v>
      </c>
    </row>
    <row r="8115" spans="1:23" x14ac:dyDescent="0.3">
      <c r="A8115">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s="3">
        <v>85.245999999999995</v>
      </c>
      <c r="S8115" s="5">
        <v>2</v>
      </c>
      <c r="T8115" s="4">
        <v>0.3</v>
      </c>
      <c r="U8115" s="3">
        <v>-1.2178</v>
      </c>
      <c r="V8115" t="str">
        <f t="shared" si="252"/>
        <v>Dec-2016</v>
      </c>
      <c r="W8115" s="4">
        <f t="shared" si="253"/>
        <v>-1.4285714285714287E-2</v>
      </c>
    </row>
    <row r="8116" spans="1:23" x14ac:dyDescent="0.3">
      <c r="A8116">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s="5">
        <v>5</v>
      </c>
      <c r="T8116" s="4">
        <v>0.2</v>
      </c>
      <c r="U8116" s="3">
        <v>2.3220000000000001</v>
      </c>
      <c r="V8116" t="str">
        <f t="shared" si="252"/>
        <v>Oct-2017</v>
      </c>
      <c r="W8116" s="4">
        <f t="shared" si="253"/>
        <v>0.1125</v>
      </c>
    </row>
    <row r="8117" spans="1:23" x14ac:dyDescent="0.3">
      <c r="A8117">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s="3">
        <v>148.02000000000001</v>
      </c>
      <c r="S8117" s="5">
        <v>3</v>
      </c>
      <c r="T8117" s="4">
        <v>0</v>
      </c>
      <c r="U8117" s="3">
        <v>41.445599999999999</v>
      </c>
      <c r="V8117" t="str">
        <f t="shared" si="252"/>
        <v>Sep-2017</v>
      </c>
      <c r="W8117" s="4">
        <f t="shared" si="253"/>
        <v>0.27999999999999997</v>
      </c>
    </row>
    <row r="8118" spans="1:23" x14ac:dyDescent="0.3">
      <c r="A8118">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s="3">
        <v>33.29</v>
      </c>
      <c r="S8118" s="5">
        <v>1</v>
      </c>
      <c r="T8118" s="4">
        <v>0</v>
      </c>
      <c r="U8118" s="3">
        <v>7.9896000000000003</v>
      </c>
      <c r="V8118" t="str">
        <f t="shared" si="252"/>
        <v>Nov-2017</v>
      </c>
      <c r="W8118" s="4">
        <f t="shared" si="253"/>
        <v>0.24000000000000002</v>
      </c>
    </row>
    <row r="8119" spans="1:23" x14ac:dyDescent="0.3">
      <c r="A8119">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s="3">
        <v>204.95</v>
      </c>
      <c r="S8119" s="5">
        <v>5</v>
      </c>
      <c r="T8119" s="4">
        <v>0</v>
      </c>
      <c r="U8119" s="3">
        <v>100.4255</v>
      </c>
      <c r="V8119" t="str">
        <f t="shared" si="252"/>
        <v>Jul-2017</v>
      </c>
      <c r="W8119" s="4">
        <f t="shared" si="253"/>
        <v>0.49000000000000005</v>
      </c>
    </row>
    <row r="8120" spans="1:23" x14ac:dyDescent="0.3">
      <c r="A8120">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526.34400000000005</v>
      </c>
      <c r="S8120" s="5">
        <v>4</v>
      </c>
      <c r="T8120" s="4">
        <v>0.3</v>
      </c>
      <c r="U8120" s="3">
        <v>-75.191999999999993</v>
      </c>
      <c r="V8120" t="str">
        <f t="shared" si="252"/>
        <v>Jul-2017</v>
      </c>
      <c r="W8120" s="4">
        <f t="shared" si="253"/>
        <v>-0.14285714285714282</v>
      </c>
    </row>
    <row r="8121" spans="1:23" x14ac:dyDescent="0.3">
      <c r="A8121">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s="5">
        <v>2</v>
      </c>
      <c r="T8121" s="4">
        <v>0</v>
      </c>
      <c r="U8121" s="3">
        <v>10.909599999999999</v>
      </c>
      <c r="V8121" t="str">
        <f t="shared" si="252"/>
        <v>Nov-2016</v>
      </c>
      <c r="W8121" s="4">
        <f t="shared" si="253"/>
        <v>0.25999999999999995</v>
      </c>
    </row>
    <row r="8122" spans="1:23" x14ac:dyDescent="0.3">
      <c r="A8122">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451.15199999999999</v>
      </c>
      <c r="S8122" s="5">
        <v>3</v>
      </c>
      <c r="T8122" s="4">
        <v>0.2</v>
      </c>
      <c r="U8122" s="3">
        <v>0</v>
      </c>
      <c r="V8122" t="str">
        <f t="shared" si="252"/>
        <v>Nov-2016</v>
      </c>
      <c r="W8122" s="4">
        <f t="shared" si="253"/>
        <v>0</v>
      </c>
    </row>
    <row r="8123" spans="1:23" x14ac:dyDescent="0.3">
      <c r="A812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31.504000000000001</v>
      </c>
      <c r="S8123" s="5">
        <v>11</v>
      </c>
      <c r="T8123" s="4">
        <v>0.2</v>
      </c>
      <c r="U8123" s="3">
        <v>11.026400000000001</v>
      </c>
      <c r="V8123" t="str">
        <f t="shared" si="252"/>
        <v>Nov-2016</v>
      </c>
      <c r="W8123" s="4">
        <f t="shared" si="253"/>
        <v>0.35000000000000003</v>
      </c>
    </row>
    <row r="8124" spans="1:23" x14ac:dyDescent="0.3">
      <c r="A8124">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s="5">
        <v>3</v>
      </c>
      <c r="T8124" s="4">
        <v>0.2</v>
      </c>
      <c r="U8124" s="3">
        <v>9.5850000000000009</v>
      </c>
      <c r="V8124" t="str">
        <f t="shared" si="252"/>
        <v>Dec-2014</v>
      </c>
      <c r="W8124" s="4">
        <f t="shared" si="253"/>
        <v>0.3125</v>
      </c>
    </row>
    <row r="8125" spans="1:23" x14ac:dyDescent="0.3">
      <c r="A8125">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1079.9760000000001</v>
      </c>
      <c r="S8125" s="5">
        <v>4</v>
      </c>
      <c r="T8125" s="4">
        <v>0.4</v>
      </c>
      <c r="U8125" s="3">
        <v>125.99720000000001</v>
      </c>
      <c r="V8125" t="str">
        <f t="shared" si="252"/>
        <v>Dec-2014</v>
      </c>
      <c r="W8125" s="4">
        <f t="shared" si="253"/>
        <v>0.11666666666666665</v>
      </c>
    </row>
    <row r="8126" spans="1:23" x14ac:dyDescent="0.3">
      <c r="A8126">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s="3">
        <v>161.56800000000001</v>
      </c>
      <c r="S8126" s="5">
        <v>2</v>
      </c>
      <c r="T8126" s="4">
        <v>0.2</v>
      </c>
      <c r="U8126" s="3">
        <v>-28.2744</v>
      </c>
      <c r="V8126" t="str">
        <f t="shared" si="252"/>
        <v>Sep-2017</v>
      </c>
      <c r="W8126" s="4">
        <f t="shared" si="253"/>
        <v>-0.17499999999999999</v>
      </c>
    </row>
    <row r="8127" spans="1:23" x14ac:dyDescent="0.3">
      <c r="A8127">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s="3">
        <v>2.9340000000000002</v>
      </c>
      <c r="S8127" s="5">
        <v>3</v>
      </c>
      <c r="T8127" s="4">
        <v>0.8</v>
      </c>
      <c r="U8127" s="3">
        <v>-4.9878</v>
      </c>
      <c r="V8127" t="str">
        <f t="shared" si="252"/>
        <v>Feb-2015</v>
      </c>
      <c r="W8127" s="4">
        <f t="shared" si="253"/>
        <v>-1.7</v>
      </c>
    </row>
    <row r="8128" spans="1:23" x14ac:dyDescent="0.3">
      <c r="A8128">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s="3">
        <v>18.527999999999999</v>
      </c>
      <c r="S8128" s="5">
        <v>2</v>
      </c>
      <c r="T8128" s="4">
        <v>0.2</v>
      </c>
      <c r="U8128" s="3">
        <v>4.4004000000000003</v>
      </c>
      <c r="V8128" t="str">
        <f t="shared" si="252"/>
        <v>Feb-2015</v>
      </c>
      <c r="W8128" s="4">
        <f t="shared" si="253"/>
        <v>0.23750000000000004</v>
      </c>
    </row>
    <row r="8129" spans="1:23" x14ac:dyDescent="0.3">
      <c r="A8129">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s="3">
        <v>670.75199999999995</v>
      </c>
      <c r="S8129" s="5">
        <v>3</v>
      </c>
      <c r="T8129" s="4">
        <v>0.2</v>
      </c>
      <c r="U8129" s="3">
        <v>-125.76600000000001</v>
      </c>
      <c r="V8129" t="str">
        <f t="shared" si="252"/>
        <v>Feb-2015</v>
      </c>
      <c r="W8129" s="4">
        <f t="shared" si="253"/>
        <v>-0.18750000000000003</v>
      </c>
    </row>
    <row r="8130" spans="1:23" x14ac:dyDescent="0.3">
      <c r="A8130">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s="5">
        <v>5</v>
      </c>
      <c r="T8130" s="4">
        <v>0.6</v>
      </c>
      <c r="U8130" s="3">
        <v>-43.847999999999999</v>
      </c>
      <c r="V8130" t="str">
        <f t="shared" si="252"/>
        <v>Sep-2017</v>
      </c>
      <c r="W8130" s="4">
        <f t="shared" si="253"/>
        <v>-0.67500000000000004</v>
      </c>
    </row>
    <row r="8131" spans="1:23" x14ac:dyDescent="0.3">
      <c r="A8131">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s="5">
        <v>2</v>
      </c>
      <c r="T8131" s="4">
        <v>0</v>
      </c>
      <c r="U8131" s="3">
        <v>15.0984</v>
      </c>
      <c r="V8131" t="str">
        <f t="shared" ref="V8131:V8194" si="254">TEXT(D8131,"mmm-yyyy")</f>
        <v>Jul-2014</v>
      </c>
      <c r="W8131" s="4">
        <f t="shared" ref="W8131:W8194" si="255">IF(R8131=0,0,U8131/R8131)</f>
        <v>0.36000000000000004</v>
      </c>
    </row>
    <row r="8132" spans="1:23" x14ac:dyDescent="0.3">
      <c r="A8132">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s="3">
        <v>11.96</v>
      </c>
      <c r="S8132" s="5">
        <v>2</v>
      </c>
      <c r="T8132" s="4">
        <v>0</v>
      </c>
      <c r="U8132" s="3">
        <v>5.8604000000000003</v>
      </c>
      <c r="V8132" t="str">
        <f t="shared" si="254"/>
        <v>Jul-2014</v>
      </c>
      <c r="W8132" s="4">
        <f t="shared" si="255"/>
        <v>0.49</v>
      </c>
    </row>
    <row r="8133" spans="1:23" x14ac:dyDescent="0.3">
      <c r="A813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s="3">
        <v>13.12</v>
      </c>
      <c r="S8133" s="5">
        <v>4</v>
      </c>
      <c r="T8133" s="4">
        <v>0</v>
      </c>
      <c r="U8133" s="3">
        <v>3.8048000000000002</v>
      </c>
      <c r="V8133" t="str">
        <f t="shared" si="254"/>
        <v>Jul-2014</v>
      </c>
      <c r="W8133" s="4">
        <f t="shared" si="255"/>
        <v>0.29000000000000004</v>
      </c>
    </row>
    <row r="8134" spans="1:23" x14ac:dyDescent="0.3">
      <c r="A8134">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s="5">
        <v>3</v>
      </c>
      <c r="T8134" s="4">
        <v>0</v>
      </c>
      <c r="U8134" s="3">
        <v>160.62299999999999</v>
      </c>
      <c r="V8134" t="str">
        <f t="shared" si="254"/>
        <v>Jul-2014</v>
      </c>
      <c r="W8134" s="4">
        <f t="shared" si="255"/>
        <v>0.3</v>
      </c>
    </row>
    <row r="8135" spans="1:23" x14ac:dyDescent="0.3">
      <c r="A8135">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s="5">
        <v>3</v>
      </c>
      <c r="T8135" s="4">
        <v>0.6</v>
      </c>
      <c r="U8135" s="3">
        <v>-70.960499999999996</v>
      </c>
      <c r="V8135" t="str">
        <f t="shared" si="254"/>
        <v>Oct-2015</v>
      </c>
      <c r="W8135" s="4">
        <f t="shared" si="255"/>
        <v>-0.97499999999999998</v>
      </c>
    </row>
    <row r="8136" spans="1:23" x14ac:dyDescent="0.3">
      <c r="A8136">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36.840000000000003</v>
      </c>
      <c r="S8136" s="5">
        <v>3</v>
      </c>
      <c r="T8136" s="4">
        <v>0</v>
      </c>
      <c r="U8136" s="3">
        <v>17.314800000000002</v>
      </c>
      <c r="V8136" t="str">
        <f t="shared" si="254"/>
        <v>Feb-2015</v>
      </c>
      <c r="W8136" s="4">
        <f t="shared" si="255"/>
        <v>0.47000000000000003</v>
      </c>
    </row>
    <row r="8137" spans="1:23" x14ac:dyDescent="0.3">
      <c r="A8137">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s="5">
        <v>7</v>
      </c>
      <c r="T8137" s="4">
        <v>0</v>
      </c>
      <c r="U8137" s="3">
        <v>41.223700000000001</v>
      </c>
      <c r="V8137" t="str">
        <f t="shared" si="254"/>
        <v>Feb-2015</v>
      </c>
      <c r="W8137" s="4">
        <f t="shared" si="255"/>
        <v>0.47000000000000003</v>
      </c>
    </row>
    <row r="8138" spans="1:23" x14ac:dyDescent="0.3">
      <c r="A8138">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s="3">
        <v>562.29250000000002</v>
      </c>
      <c r="S8138" s="5">
        <v>7</v>
      </c>
      <c r="T8138" s="4">
        <v>0.45</v>
      </c>
      <c r="U8138" s="3">
        <v>-255.58750000000001</v>
      </c>
      <c r="V8138" t="str">
        <f t="shared" si="254"/>
        <v>Aug-2016</v>
      </c>
      <c r="W8138" s="4">
        <f t="shared" si="255"/>
        <v>-0.45454545454545453</v>
      </c>
    </row>
    <row r="8139" spans="1:23" x14ac:dyDescent="0.3">
      <c r="A8139">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s="3">
        <v>56.52</v>
      </c>
      <c r="S8139" s="5">
        <v>9</v>
      </c>
      <c r="T8139" s="4">
        <v>0</v>
      </c>
      <c r="U8139" s="3">
        <v>21.477599999999999</v>
      </c>
      <c r="V8139" t="str">
        <f t="shared" si="254"/>
        <v>Nov-2014</v>
      </c>
      <c r="W8139" s="4">
        <f t="shared" si="255"/>
        <v>0.37999999999999995</v>
      </c>
    </row>
    <row r="8140" spans="1:23" x14ac:dyDescent="0.3">
      <c r="A8140">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11.263999999999999</v>
      </c>
      <c r="S8140" s="5">
        <v>8</v>
      </c>
      <c r="T8140" s="4">
        <v>0.2</v>
      </c>
      <c r="U8140" s="3">
        <v>1.2672000000000001</v>
      </c>
      <c r="V8140" t="str">
        <f t="shared" si="254"/>
        <v>Jul-2016</v>
      </c>
      <c r="W8140" s="4">
        <f t="shared" si="255"/>
        <v>0.11250000000000002</v>
      </c>
    </row>
    <row r="8141" spans="1:23" x14ac:dyDescent="0.3">
      <c r="A8141">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v>
      </c>
      <c r="S8141" s="5">
        <v>10</v>
      </c>
      <c r="T8141" s="4">
        <v>0.2</v>
      </c>
      <c r="U8141" s="3">
        <v>24.856999999999999</v>
      </c>
      <c r="V8141" t="str">
        <f t="shared" si="254"/>
        <v>Jul-2016</v>
      </c>
      <c r="W8141" s="4">
        <f t="shared" si="255"/>
        <v>8.7500000000000008E-2</v>
      </c>
    </row>
    <row r="8142" spans="1:23" x14ac:dyDescent="0.3">
      <c r="A8142">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18.495999999999999</v>
      </c>
      <c r="S8142" s="5">
        <v>4</v>
      </c>
      <c r="T8142" s="4">
        <v>0.2</v>
      </c>
      <c r="U8142" s="3">
        <v>6.7047999999999996</v>
      </c>
      <c r="V8142" t="str">
        <f t="shared" si="254"/>
        <v>Jul-2016</v>
      </c>
      <c r="W8142" s="4">
        <f t="shared" si="255"/>
        <v>0.36249999999999999</v>
      </c>
    </row>
    <row r="8143" spans="1:23" x14ac:dyDescent="0.3">
      <c r="A814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s="3">
        <v>14.73</v>
      </c>
      <c r="S8143" s="5">
        <v>3</v>
      </c>
      <c r="T8143" s="4">
        <v>0</v>
      </c>
      <c r="U8143" s="3">
        <v>7.2176999999999998</v>
      </c>
      <c r="V8143" t="str">
        <f t="shared" si="254"/>
        <v>Feb-2016</v>
      </c>
      <c r="W8143" s="4">
        <f t="shared" si="255"/>
        <v>0.49</v>
      </c>
    </row>
    <row r="8144" spans="1:23" x14ac:dyDescent="0.3">
      <c r="A8144">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s="3">
        <v>186.54</v>
      </c>
      <c r="S8144" s="5">
        <v>3</v>
      </c>
      <c r="T8144" s="4">
        <v>0</v>
      </c>
      <c r="U8144" s="3">
        <v>50.3658</v>
      </c>
      <c r="V8144" t="str">
        <f t="shared" si="254"/>
        <v>Feb-2016</v>
      </c>
      <c r="W8144" s="4">
        <f t="shared" si="255"/>
        <v>0.27</v>
      </c>
    </row>
    <row r="8145" spans="1:23" x14ac:dyDescent="0.3">
      <c r="A8145">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s="3">
        <v>557.72799999999995</v>
      </c>
      <c r="S8145" s="5">
        <v>4</v>
      </c>
      <c r="T8145" s="4">
        <v>0.2</v>
      </c>
      <c r="U8145" s="3">
        <v>6.9715999999999996</v>
      </c>
      <c r="V8145" t="str">
        <f t="shared" si="254"/>
        <v>Feb-2016</v>
      </c>
      <c r="W8145" s="4">
        <f t="shared" si="255"/>
        <v>1.2500000000000001E-2</v>
      </c>
    </row>
    <row r="8146" spans="1:23" x14ac:dyDescent="0.3">
      <c r="A8146">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s="3">
        <v>159.96799999999999</v>
      </c>
      <c r="S8146" s="5">
        <v>4</v>
      </c>
      <c r="T8146" s="4">
        <v>0.2</v>
      </c>
      <c r="U8146" s="3">
        <v>-31.993600000000001</v>
      </c>
      <c r="V8146" t="str">
        <f t="shared" si="254"/>
        <v>Feb-2016</v>
      </c>
      <c r="W8146" s="4">
        <f t="shared" si="255"/>
        <v>-0.2</v>
      </c>
    </row>
    <row r="8147" spans="1:23" x14ac:dyDescent="0.3">
      <c r="A8147">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s="3">
        <v>471.9</v>
      </c>
      <c r="S8147" s="5">
        <v>6</v>
      </c>
      <c r="T8147" s="4">
        <v>0</v>
      </c>
      <c r="U8147" s="3">
        <v>155.727</v>
      </c>
      <c r="V8147" t="str">
        <f t="shared" si="254"/>
        <v>Jun-2014</v>
      </c>
      <c r="W8147" s="4">
        <f t="shared" si="255"/>
        <v>0.33</v>
      </c>
    </row>
    <row r="8148" spans="1:23" x14ac:dyDescent="0.3">
      <c r="A8148">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s="3">
        <v>3.52</v>
      </c>
      <c r="S8148" s="5">
        <v>2</v>
      </c>
      <c r="T8148" s="4">
        <v>0</v>
      </c>
      <c r="U8148" s="3">
        <v>1.6896</v>
      </c>
      <c r="V8148" t="str">
        <f t="shared" si="254"/>
        <v>Jun-2014</v>
      </c>
      <c r="W8148" s="4">
        <f t="shared" si="255"/>
        <v>0.48</v>
      </c>
    </row>
    <row r="8149" spans="1:23" x14ac:dyDescent="0.3">
      <c r="A8149">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s="5">
        <v>4</v>
      </c>
      <c r="T8149" s="4">
        <v>0</v>
      </c>
      <c r="U8149" s="3">
        <v>23.086400000000001</v>
      </c>
      <c r="V8149" t="str">
        <f t="shared" si="254"/>
        <v>Jun-2017</v>
      </c>
      <c r="W8149" s="4">
        <f t="shared" si="255"/>
        <v>0.47000000000000003</v>
      </c>
    </row>
    <row r="8150" spans="1:23" x14ac:dyDescent="0.3">
      <c r="A8150">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s="3">
        <v>20.16</v>
      </c>
      <c r="S8150" s="5">
        <v>7</v>
      </c>
      <c r="T8150" s="4">
        <v>0</v>
      </c>
      <c r="U8150" s="3">
        <v>9.8783999999999992</v>
      </c>
      <c r="V8150" t="str">
        <f t="shared" si="254"/>
        <v>Dec-2016</v>
      </c>
      <c r="W8150" s="4">
        <f t="shared" si="255"/>
        <v>0.48999999999999994</v>
      </c>
    </row>
    <row r="8151" spans="1:23" x14ac:dyDescent="0.3">
      <c r="A8151">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s="3">
        <v>10.68</v>
      </c>
      <c r="S8151" s="5">
        <v>2</v>
      </c>
      <c r="T8151" s="4">
        <v>0</v>
      </c>
      <c r="U8151" s="3">
        <v>5.0195999999999996</v>
      </c>
      <c r="V8151" t="str">
        <f t="shared" si="254"/>
        <v>Jan-2014</v>
      </c>
      <c r="W8151" s="4">
        <f t="shared" si="255"/>
        <v>0.47</v>
      </c>
    </row>
    <row r="8152" spans="1:23" x14ac:dyDescent="0.3">
      <c r="A8152">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s="3">
        <v>141.96</v>
      </c>
      <c r="S8152" s="5">
        <v>2</v>
      </c>
      <c r="T8152" s="4">
        <v>0</v>
      </c>
      <c r="U8152" s="3">
        <v>39.748800000000003</v>
      </c>
      <c r="V8152" t="str">
        <f t="shared" si="254"/>
        <v>Jan-2014</v>
      </c>
      <c r="W8152" s="4">
        <f t="shared" si="255"/>
        <v>0.28000000000000003</v>
      </c>
    </row>
    <row r="8153" spans="1:23" x14ac:dyDescent="0.3">
      <c r="A815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s="5">
        <v>2</v>
      </c>
      <c r="T8153" s="4">
        <v>0</v>
      </c>
      <c r="U8153" s="3">
        <v>4.8719999999999999</v>
      </c>
      <c r="V8153" t="str">
        <f t="shared" si="254"/>
        <v>Mar-2017</v>
      </c>
      <c r="W8153" s="4">
        <f t="shared" si="255"/>
        <v>0.15000000000000002</v>
      </c>
    </row>
    <row r="8154" spans="1:23" x14ac:dyDescent="0.3">
      <c r="A8154">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s="5">
        <v>3</v>
      </c>
      <c r="T8154" s="4">
        <v>0</v>
      </c>
      <c r="U8154" s="3">
        <v>9.6191999999999993</v>
      </c>
      <c r="V8154" t="str">
        <f t="shared" si="254"/>
        <v>Mar-2017</v>
      </c>
      <c r="W8154" s="4">
        <f t="shared" si="255"/>
        <v>0.48</v>
      </c>
    </row>
    <row r="8155" spans="1:23" x14ac:dyDescent="0.3">
      <c r="A8155">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s="3">
        <v>13999.96</v>
      </c>
      <c r="S8155" s="5">
        <v>4</v>
      </c>
      <c r="T8155" s="4">
        <v>0</v>
      </c>
      <c r="U8155" s="3">
        <v>6719.9808000000003</v>
      </c>
      <c r="V8155" t="str">
        <f t="shared" si="254"/>
        <v>Mar-2017</v>
      </c>
      <c r="W8155" s="4">
        <f t="shared" si="255"/>
        <v>0.48000000000000004</v>
      </c>
    </row>
    <row r="8156" spans="1:23" x14ac:dyDescent="0.3">
      <c r="A8156">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s="3">
        <v>238</v>
      </c>
      <c r="S8156" s="5">
        <v>2</v>
      </c>
      <c r="T8156" s="4">
        <v>0</v>
      </c>
      <c r="U8156" s="3">
        <v>38.08</v>
      </c>
      <c r="V8156" t="str">
        <f t="shared" si="254"/>
        <v>Mar-2017</v>
      </c>
      <c r="W8156" s="4">
        <f t="shared" si="255"/>
        <v>0.16</v>
      </c>
    </row>
    <row r="8157" spans="1:23" x14ac:dyDescent="0.3">
      <c r="A8157">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s="3">
        <v>61.96</v>
      </c>
      <c r="S8157" s="5">
        <v>2</v>
      </c>
      <c r="T8157" s="4">
        <v>0</v>
      </c>
      <c r="U8157" s="3">
        <v>27.882000000000001</v>
      </c>
      <c r="V8157" t="str">
        <f t="shared" si="254"/>
        <v>Mar-2017</v>
      </c>
      <c r="W8157" s="4">
        <f t="shared" si="255"/>
        <v>0.45</v>
      </c>
    </row>
    <row r="8158" spans="1:23" x14ac:dyDescent="0.3">
      <c r="A8158">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239.37200000000001</v>
      </c>
      <c r="S8158" s="5">
        <v>2</v>
      </c>
      <c r="T8158" s="4">
        <v>0.3</v>
      </c>
      <c r="U8158" s="3">
        <v>-23.937200000000001</v>
      </c>
      <c r="V8158" t="str">
        <f t="shared" si="254"/>
        <v>Oct-2016</v>
      </c>
      <c r="W8158" s="4">
        <f t="shared" si="255"/>
        <v>-9.9999999999999992E-2</v>
      </c>
    </row>
    <row r="8159" spans="1:23" x14ac:dyDescent="0.3">
      <c r="A8159">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s="5">
        <v>5</v>
      </c>
      <c r="T8159" s="4">
        <v>0</v>
      </c>
      <c r="U8159" s="3">
        <v>95.2</v>
      </c>
      <c r="V8159" t="str">
        <f t="shared" si="254"/>
        <v>Nov-2016</v>
      </c>
      <c r="W8159" s="4">
        <f t="shared" si="255"/>
        <v>0.16</v>
      </c>
    </row>
    <row r="8160" spans="1:23" x14ac:dyDescent="0.3">
      <c r="A8160">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s="3">
        <v>16.032</v>
      </c>
      <c r="S8160" s="5">
        <v>3</v>
      </c>
      <c r="T8160" s="4">
        <v>0.2</v>
      </c>
      <c r="U8160" s="3">
        <v>5.6112000000000002</v>
      </c>
      <c r="V8160" t="str">
        <f t="shared" si="254"/>
        <v>Jan-2018</v>
      </c>
      <c r="W8160" s="4">
        <f t="shared" si="255"/>
        <v>0.35000000000000003</v>
      </c>
    </row>
    <row r="8161" spans="1:23" x14ac:dyDescent="0.3">
      <c r="A8161">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s="3">
        <v>199.75</v>
      </c>
      <c r="S8161" s="5">
        <v>5</v>
      </c>
      <c r="T8161" s="4">
        <v>0</v>
      </c>
      <c r="U8161" s="3">
        <v>87.89</v>
      </c>
      <c r="V8161" t="str">
        <f t="shared" si="254"/>
        <v>Mar-2016</v>
      </c>
      <c r="W8161" s="4">
        <f t="shared" si="255"/>
        <v>0.44</v>
      </c>
    </row>
    <row r="8162" spans="1:23" x14ac:dyDescent="0.3">
      <c r="A8162">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s="3">
        <v>227.96</v>
      </c>
      <c r="S8162" s="5">
        <v>2</v>
      </c>
      <c r="T8162" s="4">
        <v>0</v>
      </c>
      <c r="U8162" s="3">
        <v>36.473599999999998</v>
      </c>
      <c r="V8162" t="str">
        <f t="shared" si="254"/>
        <v>Feb-2016</v>
      </c>
      <c r="W8162" s="4">
        <f t="shared" si="255"/>
        <v>0.15999999999999998</v>
      </c>
    </row>
    <row r="8163" spans="1:23" x14ac:dyDescent="0.3">
      <c r="A816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s="5">
        <v>6</v>
      </c>
      <c r="T8163" s="4">
        <v>0</v>
      </c>
      <c r="U8163" s="3">
        <v>76.315200000000004</v>
      </c>
      <c r="V8163" t="str">
        <f t="shared" si="254"/>
        <v>Oct-2015</v>
      </c>
      <c r="W8163" s="4">
        <f t="shared" si="255"/>
        <v>0.26</v>
      </c>
    </row>
    <row r="8164" spans="1:23" x14ac:dyDescent="0.3">
      <c r="A8164">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s="5">
        <v>2</v>
      </c>
      <c r="T8164" s="4">
        <v>0</v>
      </c>
      <c r="U8164" s="3">
        <v>89.3142</v>
      </c>
      <c r="V8164" t="str">
        <f t="shared" si="254"/>
        <v>Oct-2015</v>
      </c>
      <c r="W8164" s="4">
        <f t="shared" si="255"/>
        <v>0.28999999999999998</v>
      </c>
    </row>
    <row r="8165" spans="1:23" x14ac:dyDescent="0.3">
      <c r="A8165">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s="3">
        <v>96.96</v>
      </c>
      <c r="S8165" s="5">
        <v>6</v>
      </c>
      <c r="T8165" s="4">
        <v>0</v>
      </c>
      <c r="U8165" s="3">
        <v>33.936</v>
      </c>
      <c r="V8165" t="str">
        <f t="shared" si="254"/>
        <v>Nov-2015</v>
      </c>
      <c r="W8165" s="4">
        <f t="shared" si="255"/>
        <v>0.35000000000000003</v>
      </c>
    </row>
    <row r="8166" spans="1:23" x14ac:dyDescent="0.3">
      <c r="A8166">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v>
      </c>
      <c r="S8166" s="5">
        <v>7</v>
      </c>
      <c r="T8166" s="4">
        <v>0.2</v>
      </c>
      <c r="U8166" s="3">
        <v>41.120800000000003</v>
      </c>
      <c r="V8166" t="str">
        <f t="shared" si="254"/>
        <v>Nov-2015</v>
      </c>
      <c r="W8166" s="4">
        <f t="shared" si="255"/>
        <v>0.35000000000000003</v>
      </c>
    </row>
    <row r="8167" spans="1:23" x14ac:dyDescent="0.3">
      <c r="A8167">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v>
      </c>
      <c r="S8167" s="5">
        <v>3</v>
      </c>
      <c r="T8167" s="4">
        <v>0.2</v>
      </c>
      <c r="U8167" s="3">
        <v>4.1832000000000003</v>
      </c>
      <c r="V8167" t="str">
        <f t="shared" si="254"/>
        <v>Nov-2015</v>
      </c>
      <c r="W8167" s="4">
        <f t="shared" si="255"/>
        <v>0.35000000000000003</v>
      </c>
    </row>
    <row r="8168" spans="1:23" x14ac:dyDescent="0.3">
      <c r="A8168">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s="3">
        <v>512.49900000000002</v>
      </c>
      <c r="S8168" s="5">
        <v>3</v>
      </c>
      <c r="T8168" s="4">
        <v>0.15</v>
      </c>
      <c r="U8168" s="3">
        <v>-30.146999999999998</v>
      </c>
      <c r="V8168" t="str">
        <f t="shared" si="254"/>
        <v>Nov-2015</v>
      </c>
      <c r="W8168" s="4">
        <f t="shared" si="255"/>
        <v>-5.8823529411764698E-2</v>
      </c>
    </row>
    <row r="8169" spans="1:23" x14ac:dyDescent="0.3">
      <c r="A8169">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s="3">
        <v>863.12800000000004</v>
      </c>
      <c r="S8169" s="5">
        <v>7</v>
      </c>
      <c r="T8169" s="4">
        <v>0.2</v>
      </c>
      <c r="U8169" s="3">
        <v>-32.3673</v>
      </c>
      <c r="V8169" t="str">
        <f t="shared" si="254"/>
        <v>Aug-2016</v>
      </c>
      <c r="W8169" s="4">
        <f t="shared" si="255"/>
        <v>-3.7499999999999999E-2</v>
      </c>
    </row>
    <row r="8170" spans="1:23" x14ac:dyDescent="0.3">
      <c r="A8170">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v>
      </c>
      <c r="S8170" s="5">
        <v>7</v>
      </c>
      <c r="T8170" s="4">
        <v>0</v>
      </c>
      <c r="U8170" s="3">
        <v>366.63479999999998</v>
      </c>
      <c r="V8170" t="str">
        <f t="shared" si="254"/>
        <v>Nov-2017</v>
      </c>
      <c r="W8170" s="4">
        <f t="shared" si="255"/>
        <v>0.18</v>
      </c>
    </row>
    <row r="8171" spans="1:23" x14ac:dyDescent="0.3">
      <c r="A8171">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449.56799999999998</v>
      </c>
      <c r="S8171" s="5">
        <v>2</v>
      </c>
      <c r="T8171" s="4">
        <v>0.2</v>
      </c>
      <c r="U8171" s="3">
        <v>-73.0548</v>
      </c>
      <c r="V8171" t="str">
        <f t="shared" si="254"/>
        <v>Nov-2017</v>
      </c>
      <c r="W8171" s="4">
        <f t="shared" si="255"/>
        <v>-0.16250000000000001</v>
      </c>
    </row>
    <row r="8172" spans="1:23" x14ac:dyDescent="0.3">
      <c r="A8172">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v>
      </c>
      <c r="S8172" s="5">
        <v>3</v>
      </c>
      <c r="T8172" s="4">
        <v>0</v>
      </c>
      <c r="U8172" s="3">
        <v>32.688000000000002</v>
      </c>
      <c r="V8172" t="str">
        <f t="shared" si="254"/>
        <v>Nov-2017</v>
      </c>
      <c r="W8172" s="4">
        <f t="shared" si="255"/>
        <v>0.30000000000000004</v>
      </c>
    </row>
    <row r="8173" spans="1:23" x14ac:dyDescent="0.3">
      <c r="A817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s="5">
        <v>7</v>
      </c>
      <c r="T8173" s="4">
        <v>0</v>
      </c>
      <c r="U8173" s="3">
        <v>68.686800000000005</v>
      </c>
      <c r="V8173" t="str">
        <f t="shared" si="254"/>
        <v>Feb-2016</v>
      </c>
      <c r="W8173" s="4">
        <f t="shared" si="255"/>
        <v>0.26</v>
      </c>
    </row>
    <row r="8174" spans="1:23" x14ac:dyDescent="0.3">
      <c r="A8174">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s="3">
        <v>2.88</v>
      </c>
      <c r="S8174" s="5">
        <v>1</v>
      </c>
      <c r="T8174" s="4">
        <v>0</v>
      </c>
      <c r="U8174" s="3">
        <v>1.4112</v>
      </c>
      <c r="V8174" t="str">
        <f t="shared" si="254"/>
        <v>Jul-2014</v>
      </c>
      <c r="W8174" s="4">
        <f t="shared" si="255"/>
        <v>0.49000000000000005</v>
      </c>
    </row>
    <row r="8175" spans="1:23" x14ac:dyDescent="0.3">
      <c r="A8175">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s="3">
        <v>41.904000000000003</v>
      </c>
      <c r="S8175" s="5">
        <v>6</v>
      </c>
      <c r="T8175" s="4">
        <v>0.2</v>
      </c>
      <c r="U8175" s="3">
        <v>14.1426</v>
      </c>
      <c r="V8175" t="str">
        <f t="shared" si="254"/>
        <v>Jul-2014</v>
      </c>
      <c r="W8175" s="4">
        <f t="shared" si="255"/>
        <v>0.33749999999999997</v>
      </c>
    </row>
    <row r="8176" spans="1:23" x14ac:dyDescent="0.3">
      <c r="A8176">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s="3">
        <v>23.92</v>
      </c>
      <c r="S8176" s="5">
        <v>4</v>
      </c>
      <c r="T8176" s="4">
        <v>0</v>
      </c>
      <c r="U8176" s="3">
        <v>4.0663999999999998</v>
      </c>
      <c r="V8176" t="str">
        <f t="shared" si="254"/>
        <v>Jul-2014</v>
      </c>
      <c r="W8176" s="4">
        <f t="shared" si="255"/>
        <v>0.16999999999999998</v>
      </c>
    </row>
    <row r="8177" spans="1:23" x14ac:dyDescent="0.3">
      <c r="A8177">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s="3">
        <v>156.512</v>
      </c>
      <c r="S8177" s="5">
        <v>4</v>
      </c>
      <c r="T8177" s="4">
        <v>0.2</v>
      </c>
      <c r="U8177" s="3">
        <v>52.822800000000001</v>
      </c>
      <c r="V8177" t="str">
        <f t="shared" si="254"/>
        <v>Feb-2016</v>
      </c>
      <c r="W8177" s="4">
        <f t="shared" si="255"/>
        <v>0.33750000000000002</v>
      </c>
    </row>
    <row r="8178" spans="1:23" x14ac:dyDescent="0.3">
      <c r="A8178">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s="5">
        <v>6</v>
      </c>
      <c r="T8178" s="4">
        <v>0</v>
      </c>
      <c r="U8178" s="3">
        <v>37.218600000000002</v>
      </c>
      <c r="V8178" t="str">
        <f t="shared" si="254"/>
        <v>Sep-2016</v>
      </c>
      <c r="W8178" s="4">
        <f t="shared" si="255"/>
        <v>0.29000000000000004</v>
      </c>
    </row>
    <row r="8179" spans="1:23" x14ac:dyDescent="0.3">
      <c r="A8179">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s="3">
        <v>474.95</v>
      </c>
      <c r="S8179" s="5">
        <v>5</v>
      </c>
      <c r="T8179" s="4">
        <v>0</v>
      </c>
      <c r="U8179" s="3">
        <v>142.48500000000001</v>
      </c>
      <c r="V8179" t="str">
        <f t="shared" si="254"/>
        <v>Dec-2017</v>
      </c>
      <c r="W8179" s="4">
        <f t="shared" si="255"/>
        <v>0.30000000000000004</v>
      </c>
    </row>
    <row r="8180" spans="1:23" x14ac:dyDescent="0.3">
      <c r="A8180">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s="3">
        <v>999.98</v>
      </c>
      <c r="S8180" s="5">
        <v>2</v>
      </c>
      <c r="T8180" s="4">
        <v>0</v>
      </c>
      <c r="U8180" s="3">
        <v>449.99099999999999</v>
      </c>
      <c r="V8180" t="str">
        <f t="shared" si="254"/>
        <v>Sep-2016</v>
      </c>
      <c r="W8180" s="4">
        <f t="shared" si="255"/>
        <v>0.44999999999999996</v>
      </c>
    </row>
    <row r="8181" spans="1:23" x14ac:dyDescent="0.3">
      <c r="A8181">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s="3">
        <v>277.5</v>
      </c>
      <c r="S8181" s="5">
        <v>4</v>
      </c>
      <c r="T8181" s="4">
        <v>0.5</v>
      </c>
      <c r="U8181" s="3">
        <v>-188.7</v>
      </c>
      <c r="V8181" t="str">
        <f t="shared" si="254"/>
        <v>Aug-2015</v>
      </c>
      <c r="W8181" s="4">
        <f t="shared" si="255"/>
        <v>-0.67999999999999994</v>
      </c>
    </row>
    <row r="8182" spans="1:23" x14ac:dyDescent="0.3">
      <c r="A8182">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s="3">
        <v>1252.704</v>
      </c>
      <c r="S8182" s="5">
        <v>8</v>
      </c>
      <c r="T8182" s="4">
        <v>0.4</v>
      </c>
      <c r="U8182" s="3">
        <v>-480.20319999999998</v>
      </c>
      <c r="V8182" t="str">
        <f t="shared" si="254"/>
        <v>Nov-2015</v>
      </c>
      <c r="W8182" s="4">
        <f t="shared" si="255"/>
        <v>-0.38333333333333336</v>
      </c>
    </row>
    <row r="8183" spans="1:23" x14ac:dyDescent="0.3">
      <c r="A818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s="3">
        <v>110.97</v>
      </c>
      <c r="S8183" s="5">
        <v>5</v>
      </c>
      <c r="T8183" s="4">
        <v>0.4</v>
      </c>
      <c r="U8183" s="3">
        <v>-24.043500000000002</v>
      </c>
      <c r="V8183" t="str">
        <f t="shared" si="254"/>
        <v>Nov-2015</v>
      </c>
      <c r="W8183" s="4">
        <f t="shared" si="255"/>
        <v>-0.21666666666666667</v>
      </c>
    </row>
    <row r="8184" spans="1:23" x14ac:dyDescent="0.3">
      <c r="A8184">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s="3">
        <v>22.608000000000001</v>
      </c>
      <c r="S8184" s="5">
        <v>3</v>
      </c>
      <c r="T8184" s="4">
        <v>0.6</v>
      </c>
      <c r="U8184" s="3">
        <v>-10.1736</v>
      </c>
      <c r="V8184" t="str">
        <f t="shared" si="254"/>
        <v>May-2017</v>
      </c>
      <c r="W8184" s="4">
        <f t="shared" si="255"/>
        <v>-0.45</v>
      </c>
    </row>
    <row r="8185" spans="1:23" x14ac:dyDescent="0.3">
      <c r="A8185">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s="3">
        <v>1.8919999999999999</v>
      </c>
      <c r="S8185" s="5">
        <v>1</v>
      </c>
      <c r="T8185" s="4">
        <v>0.6</v>
      </c>
      <c r="U8185" s="3">
        <v>-0.99329999999999996</v>
      </c>
      <c r="V8185" t="str">
        <f t="shared" si="254"/>
        <v>May-2017</v>
      </c>
      <c r="W8185" s="4">
        <f t="shared" si="255"/>
        <v>-0.52500000000000002</v>
      </c>
    </row>
    <row r="8186" spans="1:23" x14ac:dyDescent="0.3">
      <c r="A8186">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s="5">
        <v>3</v>
      </c>
      <c r="T8186" s="4">
        <v>0.2</v>
      </c>
      <c r="U8186" s="3">
        <v>20.5764</v>
      </c>
      <c r="V8186" t="str">
        <f t="shared" si="254"/>
        <v>Jul-2017</v>
      </c>
      <c r="W8186" s="4">
        <f t="shared" si="255"/>
        <v>0.32500000000000001</v>
      </c>
    </row>
    <row r="8187" spans="1:23" x14ac:dyDescent="0.3">
      <c r="A8187">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s="5">
        <v>1</v>
      </c>
      <c r="T8187" s="4">
        <v>0.2</v>
      </c>
      <c r="U8187" s="3">
        <v>2.9340000000000002</v>
      </c>
      <c r="V8187" t="str">
        <f t="shared" si="254"/>
        <v>Sep-2015</v>
      </c>
      <c r="W8187" s="4">
        <f t="shared" si="255"/>
        <v>0.37500000000000006</v>
      </c>
    </row>
    <row r="8188" spans="1:23" x14ac:dyDescent="0.3">
      <c r="A8188">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s="5">
        <v>4</v>
      </c>
      <c r="T8188" s="4">
        <v>0.3</v>
      </c>
      <c r="U8188" s="3">
        <v>-12.148</v>
      </c>
      <c r="V8188" t="str">
        <f t="shared" si="254"/>
        <v>Sep-2015</v>
      </c>
      <c r="W8188" s="4">
        <f t="shared" si="255"/>
        <v>-7.1428571428571425E-2</v>
      </c>
    </row>
    <row r="8189" spans="1:23" x14ac:dyDescent="0.3">
      <c r="A8189">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v>
      </c>
      <c r="S8189" s="5">
        <v>9</v>
      </c>
      <c r="T8189" s="4">
        <v>0</v>
      </c>
      <c r="U8189" s="3">
        <v>29.525400000000001</v>
      </c>
      <c r="V8189" t="str">
        <f t="shared" si="254"/>
        <v>Dec-2016</v>
      </c>
      <c r="W8189" s="4">
        <f t="shared" si="255"/>
        <v>0.47000000000000003</v>
      </c>
    </row>
    <row r="8190" spans="1:23" x14ac:dyDescent="0.3">
      <c r="A8190">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s="5">
        <v>3</v>
      </c>
      <c r="T8190" s="4">
        <v>0</v>
      </c>
      <c r="U8190" s="3">
        <v>9.3312000000000008</v>
      </c>
      <c r="V8190" t="str">
        <f t="shared" si="254"/>
        <v>Oct-2015</v>
      </c>
      <c r="W8190" s="4">
        <f t="shared" si="255"/>
        <v>0.48000000000000004</v>
      </c>
    </row>
    <row r="8191" spans="1:23" x14ac:dyDescent="0.3">
      <c r="A8191">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s="5">
        <v>1</v>
      </c>
      <c r="T8191" s="4">
        <v>0</v>
      </c>
      <c r="U8191" s="3">
        <v>3.6162000000000001</v>
      </c>
      <c r="V8191" t="str">
        <f t="shared" si="254"/>
        <v>Oct-2015</v>
      </c>
      <c r="W8191" s="4">
        <f t="shared" si="255"/>
        <v>0.49</v>
      </c>
    </row>
    <row r="8192" spans="1:23" x14ac:dyDescent="0.3">
      <c r="A8192">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s="3">
        <v>38.880000000000003</v>
      </c>
      <c r="S8192" s="5">
        <v>6</v>
      </c>
      <c r="T8192" s="4">
        <v>0</v>
      </c>
      <c r="U8192" s="3">
        <v>18.662400000000002</v>
      </c>
      <c r="V8192" t="str">
        <f t="shared" si="254"/>
        <v>Nov-2017</v>
      </c>
      <c r="W8192" s="4">
        <f t="shared" si="255"/>
        <v>0.48000000000000004</v>
      </c>
    </row>
    <row r="8193" spans="1:23" x14ac:dyDescent="0.3">
      <c r="A819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s="3">
        <v>187.76</v>
      </c>
      <c r="S8193" s="5">
        <v>4</v>
      </c>
      <c r="T8193" s="4">
        <v>0</v>
      </c>
      <c r="U8193" s="3">
        <v>76.9816</v>
      </c>
      <c r="V8193" t="str">
        <f t="shared" si="254"/>
        <v>Nov-2017</v>
      </c>
      <c r="W8193" s="4">
        <f t="shared" si="255"/>
        <v>0.41000000000000003</v>
      </c>
    </row>
    <row r="8194" spans="1:23" x14ac:dyDescent="0.3">
      <c r="A8194">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v>
      </c>
      <c r="S8194" s="5">
        <v>7</v>
      </c>
      <c r="T8194" s="4">
        <v>0.7</v>
      </c>
      <c r="U8194" s="3">
        <v>-4.2336</v>
      </c>
      <c r="V8194" t="str">
        <f t="shared" si="254"/>
        <v>Dec-2015</v>
      </c>
      <c r="W8194" s="4">
        <f t="shared" si="255"/>
        <v>-0.7</v>
      </c>
    </row>
    <row r="8195" spans="1:23" x14ac:dyDescent="0.3">
      <c r="A8195">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s="3">
        <v>98.352000000000004</v>
      </c>
      <c r="S8195" s="5">
        <v>3</v>
      </c>
      <c r="T8195" s="4">
        <v>0.2</v>
      </c>
      <c r="U8195" s="3">
        <v>9.8352000000000004</v>
      </c>
      <c r="V8195" t="str">
        <f t="shared" ref="V8195:V8258" si="256">TEXT(D8195,"mmm-yyyy")</f>
        <v>Dec-2015</v>
      </c>
      <c r="W8195" s="4">
        <f t="shared" ref="W8195:W8258" si="257">IF(R8195=0,0,U8195/R8195)</f>
        <v>0.1</v>
      </c>
    </row>
    <row r="8196" spans="1:23" x14ac:dyDescent="0.3">
      <c r="A8196">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s="5">
        <v>2</v>
      </c>
      <c r="T8196" s="4">
        <v>0.2</v>
      </c>
      <c r="U8196" s="3">
        <v>25.180800000000001</v>
      </c>
      <c r="V8196" t="str">
        <f t="shared" si="256"/>
        <v>Dec-2015</v>
      </c>
      <c r="W8196" s="4">
        <f t="shared" si="257"/>
        <v>7.4999999999999997E-2</v>
      </c>
    </row>
    <row r="8197" spans="1:23" x14ac:dyDescent="0.3">
      <c r="A8197">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s="3">
        <v>8.9600000000000009</v>
      </c>
      <c r="S8197" s="5">
        <v>2</v>
      </c>
      <c r="T8197" s="4">
        <v>0</v>
      </c>
      <c r="U8197" s="3">
        <v>4.3903999999999996</v>
      </c>
      <c r="V8197" t="str">
        <f t="shared" si="256"/>
        <v>Dec-2015</v>
      </c>
      <c r="W8197" s="4">
        <f t="shared" si="257"/>
        <v>0.48999999999999994</v>
      </c>
    </row>
    <row r="8198" spans="1:23" x14ac:dyDescent="0.3">
      <c r="A8198">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s="5">
        <v>4</v>
      </c>
      <c r="T8198" s="4">
        <v>0.2</v>
      </c>
      <c r="U8198" s="3">
        <v>-1.1195999999999999</v>
      </c>
      <c r="V8198" t="str">
        <f t="shared" si="256"/>
        <v>Sep-2017</v>
      </c>
      <c r="W8198" s="4">
        <f t="shared" si="257"/>
        <v>-1.2499999999999999E-2</v>
      </c>
    </row>
    <row r="8199" spans="1:23" x14ac:dyDescent="0.3">
      <c r="A8199">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s="5">
        <v>5</v>
      </c>
      <c r="T8199" s="4">
        <v>0.2</v>
      </c>
      <c r="U8199" s="3">
        <v>7.1959999999999997</v>
      </c>
      <c r="V8199" t="str">
        <f t="shared" si="256"/>
        <v>Sep-2017</v>
      </c>
      <c r="W8199" s="4">
        <f t="shared" si="257"/>
        <v>0.1</v>
      </c>
    </row>
    <row r="8200" spans="1:23" x14ac:dyDescent="0.3">
      <c r="A8200">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v>
      </c>
      <c r="S8200" s="5">
        <v>3</v>
      </c>
      <c r="T8200" s="4">
        <v>0.2</v>
      </c>
      <c r="U8200" s="3">
        <v>5.4432</v>
      </c>
      <c r="V8200" t="str">
        <f t="shared" si="256"/>
        <v>Sep-2017</v>
      </c>
      <c r="W8200" s="4">
        <f t="shared" si="257"/>
        <v>0.35000000000000003</v>
      </c>
    </row>
    <row r="8201" spans="1:23" x14ac:dyDescent="0.3">
      <c r="A8201">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10.43</v>
      </c>
      <c r="S8201" s="5">
        <v>5</v>
      </c>
      <c r="T8201" s="4">
        <v>0.8</v>
      </c>
      <c r="U8201" s="3">
        <v>-18.252500000000001</v>
      </c>
      <c r="V8201" t="str">
        <f t="shared" si="256"/>
        <v>Apr-2017</v>
      </c>
      <c r="W8201" s="4">
        <f t="shared" si="257"/>
        <v>-1.7500000000000002</v>
      </c>
    </row>
    <row r="8202" spans="1:23" x14ac:dyDescent="0.3">
      <c r="A8202">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s="5">
        <v>1</v>
      </c>
      <c r="T8202" s="4">
        <v>0.2</v>
      </c>
      <c r="U8202" s="3">
        <v>-18.196000000000002</v>
      </c>
      <c r="V8202" t="str">
        <f t="shared" si="256"/>
        <v>Apr-2017</v>
      </c>
      <c r="W8202" s="4">
        <f t="shared" si="257"/>
        <v>-0.25</v>
      </c>
    </row>
    <row r="8203" spans="1:23" x14ac:dyDescent="0.3">
      <c r="A820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s="3">
        <v>67.150000000000006</v>
      </c>
      <c r="S8203" s="5">
        <v>5</v>
      </c>
      <c r="T8203" s="4">
        <v>0</v>
      </c>
      <c r="U8203" s="3">
        <v>16.787500000000001</v>
      </c>
      <c r="V8203" t="str">
        <f t="shared" si="256"/>
        <v>Nov-2015</v>
      </c>
      <c r="W8203" s="4">
        <f t="shared" si="257"/>
        <v>0.25</v>
      </c>
    </row>
    <row r="8204" spans="1:23" x14ac:dyDescent="0.3">
      <c r="A8204">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s="5">
        <v>2</v>
      </c>
      <c r="T8204" s="4">
        <v>0</v>
      </c>
      <c r="U8204" s="3">
        <v>142.9948</v>
      </c>
      <c r="V8204" t="str">
        <f t="shared" si="256"/>
        <v>Nov-2015</v>
      </c>
      <c r="W8204" s="4">
        <f t="shared" si="257"/>
        <v>0.26</v>
      </c>
    </row>
    <row r="8205" spans="1:23" x14ac:dyDescent="0.3">
      <c r="A8205">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s="3">
        <v>11.82</v>
      </c>
      <c r="S8205" s="5">
        <v>3</v>
      </c>
      <c r="T8205" s="4">
        <v>0</v>
      </c>
      <c r="U8205" s="3">
        <v>4.7279999999999998</v>
      </c>
      <c r="V8205" t="str">
        <f t="shared" si="256"/>
        <v>Nov-2015</v>
      </c>
      <c r="W8205" s="4">
        <f t="shared" si="257"/>
        <v>0.39999999999999997</v>
      </c>
    </row>
    <row r="8206" spans="1:23" x14ac:dyDescent="0.3">
      <c r="A8206">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s="3">
        <v>4643.8</v>
      </c>
      <c r="S8206" s="5">
        <v>4</v>
      </c>
      <c r="T8206" s="4">
        <v>0</v>
      </c>
      <c r="U8206" s="3">
        <v>2229.0239999999999</v>
      </c>
      <c r="V8206" t="str">
        <f t="shared" si="256"/>
        <v>Nov-2015</v>
      </c>
      <c r="W8206" s="4">
        <f t="shared" si="257"/>
        <v>0.48</v>
      </c>
    </row>
    <row r="8207" spans="1:23" x14ac:dyDescent="0.3">
      <c r="A8207">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s="5">
        <v>2</v>
      </c>
      <c r="T8207" s="4">
        <v>0.1</v>
      </c>
      <c r="U8207" s="3">
        <v>115.5528</v>
      </c>
      <c r="V8207" t="str">
        <f t="shared" si="256"/>
        <v>Nov-2015</v>
      </c>
      <c r="W8207" s="4">
        <f t="shared" si="257"/>
        <v>0.2</v>
      </c>
    </row>
    <row r="8208" spans="1:23" x14ac:dyDescent="0.3">
      <c r="A8208">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s="3">
        <v>191.5155</v>
      </c>
      <c r="S8208" s="5">
        <v>1</v>
      </c>
      <c r="T8208" s="4">
        <v>0.45</v>
      </c>
      <c r="U8208" s="3">
        <v>-76.606200000000001</v>
      </c>
      <c r="V8208" t="str">
        <f t="shared" si="256"/>
        <v>Apr-2015</v>
      </c>
      <c r="W8208" s="4">
        <f t="shared" si="257"/>
        <v>-0.4</v>
      </c>
    </row>
    <row r="8209" spans="1:23" x14ac:dyDescent="0.3">
      <c r="A8209">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s="3">
        <v>2.6240000000000001</v>
      </c>
      <c r="S8209" s="5">
        <v>1</v>
      </c>
      <c r="T8209" s="4">
        <v>0.2</v>
      </c>
      <c r="U8209" s="3">
        <v>0.4264</v>
      </c>
      <c r="V8209" t="str">
        <f t="shared" si="256"/>
        <v>Apr-2015</v>
      </c>
      <c r="W8209" s="4">
        <f t="shared" si="257"/>
        <v>0.16250000000000001</v>
      </c>
    </row>
    <row r="8210" spans="1:23" x14ac:dyDescent="0.3">
      <c r="A8210">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s="3">
        <v>1369.7639999999999</v>
      </c>
      <c r="S8210" s="5">
        <v>6</v>
      </c>
      <c r="T8210" s="4">
        <v>0.7</v>
      </c>
      <c r="U8210" s="3">
        <v>-913.17600000000004</v>
      </c>
      <c r="V8210" t="str">
        <f t="shared" si="256"/>
        <v>Sep-2015</v>
      </c>
      <c r="W8210" s="4">
        <f t="shared" si="257"/>
        <v>-0.66666666666666674</v>
      </c>
    </row>
    <row r="8211" spans="1:23" x14ac:dyDescent="0.3">
      <c r="A8211">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s="3">
        <v>294.36799999999999</v>
      </c>
      <c r="S8211" s="5">
        <v>4</v>
      </c>
      <c r="T8211" s="4">
        <v>0.2</v>
      </c>
      <c r="U8211" s="3">
        <v>-58.873600000000003</v>
      </c>
      <c r="V8211" t="str">
        <f t="shared" si="256"/>
        <v>Sep-2015</v>
      </c>
      <c r="W8211" s="4">
        <f t="shared" si="257"/>
        <v>-0.2</v>
      </c>
    </row>
    <row r="8212" spans="1:23" x14ac:dyDescent="0.3">
      <c r="A8212">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s="3">
        <v>81.567999999999998</v>
      </c>
      <c r="S8212" s="5">
        <v>2</v>
      </c>
      <c r="T8212" s="4">
        <v>0.2</v>
      </c>
      <c r="U8212" s="3">
        <v>7.1372</v>
      </c>
      <c r="V8212" t="str">
        <f t="shared" si="256"/>
        <v>Sep-2017</v>
      </c>
      <c r="W8212" s="4">
        <f t="shared" si="257"/>
        <v>8.7500000000000008E-2</v>
      </c>
    </row>
    <row r="8213" spans="1:23" x14ac:dyDescent="0.3">
      <c r="A821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s="3">
        <v>44.46</v>
      </c>
      <c r="S8213" s="5">
        <v>5</v>
      </c>
      <c r="T8213" s="4">
        <v>0.6</v>
      </c>
      <c r="U8213" s="3">
        <v>-17.783999999999999</v>
      </c>
      <c r="V8213" t="str">
        <f t="shared" si="256"/>
        <v>Nov-2016</v>
      </c>
      <c r="W8213" s="4">
        <f t="shared" si="257"/>
        <v>-0.39999999999999997</v>
      </c>
    </row>
    <row r="8214" spans="1:23" x14ac:dyDescent="0.3">
      <c r="A8214">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s="5">
        <v>3</v>
      </c>
      <c r="T8214" s="4">
        <v>0.2</v>
      </c>
      <c r="U8214" s="3">
        <v>19.630500000000001</v>
      </c>
      <c r="V8214" t="str">
        <f t="shared" si="256"/>
        <v>Nov-2016</v>
      </c>
      <c r="W8214" s="4">
        <f t="shared" si="257"/>
        <v>6.25E-2</v>
      </c>
    </row>
    <row r="8215" spans="1:23" x14ac:dyDescent="0.3">
      <c r="A8215">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6.3360000000000003</v>
      </c>
      <c r="S8215" s="5">
        <v>4</v>
      </c>
      <c r="T8215" s="4">
        <v>0.7</v>
      </c>
      <c r="U8215" s="3">
        <v>-4.6463999999999999</v>
      </c>
      <c r="V8215" t="str">
        <f t="shared" si="256"/>
        <v>Oct-2015</v>
      </c>
      <c r="W8215" s="4">
        <f t="shared" si="257"/>
        <v>-0.73333333333333328</v>
      </c>
    </row>
    <row r="8216" spans="1:23" x14ac:dyDescent="0.3">
      <c r="A8216">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s="3">
        <v>10.48</v>
      </c>
      <c r="S8216" s="5">
        <v>1</v>
      </c>
      <c r="T8216" s="4">
        <v>0.2</v>
      </c>
      <c r="U8216" s="3">
        <v>3.7989999999999999</v>
      </c>
      <c r="V8216" t="str">
        <f t="shared" si="256"/>
        <v>Oct-2015</v>
      </c>
      <c r="W8216" s="4">
        <f t="shared" si="257"/>
        <v>0.36249999999999999</v>
      </c>
    </row>
    <row r="8217" spans="1:23" x14ac:dyDescent="0.3">
      <c r="A8217">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2.4689999999999999</v>
      </c>
      <c r="S8217" s="5">
        <v>1</v>
      </c>
      <c r="T8217" s="4">
        <v>0.7</v>
      </c>
      <c r="U8217" s="3">
        <v>-1.8106</v>
      </c>
      <c r="V8217" t="str">
        <f t="shared" si="256"/>
        <v>Oct-2015</v>
      </c>
      <c r="W8217" s="4">
        <f t="shared" si="257"/>
        <v>-0.73333333333333339</v>
      </c>
    </row>
    <row r="8218" spans="1:23" x14ac:dyDescent="0.3">
      <c r="A8218">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3.2639999999999998</v>
      </c>
      <c r="S8218" s="5">
        <v>2</v>
      </c>
      <c r="T8218" s="4">
        <v>0.7</v>
      </c>
      <c r="U8218" s="3">
        <v>-2.2848000000000002</v>
      </c>
      <c r="V8218" t="str">
        <f t="shared" si="256"/>
        <v>Oct-2015</v>
      </c>
      <c r="W8218" s="4">
        <f t="shared" si="257"/>
        <v>-0.70000000000000007</v>
      </c>
    </row>
    <row r="8219" spans="1:23" x14ac:dyDescent="0.3">
      <c r="A8219">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s="3">
        <v>4.3440000000000003</v>
      </c>
      <c r="S8219" s="5">
        <v>3</v>
      </c>
      <c r="T8219" s="4">
        <v>0.2</v>
      </c>
      <c r="U8219" s="3">
        <v>0.86880000000000002</v>
      </c>
      <c r="V8219" t="str">
        <f t="shared" si="256"/>
        <v>Oct-2014</v>
      </c>
      <c r="W8219" s="4">
        <f t="shared" si="257"/>
        <v>0.19999999999999998</v>
      </c>
    </row>
    <row r="8220" spans="1:23" x14ac:dyDescent="0.3">
      <c r="A8220">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s="3">
        <v>31.776</v>
      </c>
      <c r="S8220" s="5">
        <v>3</v>
      </c>
      <c r="T8220" s="4">
        <v>0.6</v>
      </c>
      <c r="U8220" s="3">
        <v>-19.0656</v>
      </c>
      <c r="V8220" t="str">
        <f t="shared" si="256"/>
        <v>Oct-2014</v>
      </c>
      <c r="W8220" s="4">
        <f t="shared" si="257"/>
        <v>-0.6</v>
      </c>
    </row>
    <row r="8221" spans="1:23" x14ac:dyDescent="0.3">
      <c r="A8221">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s="3">
        <v>4.9279999999999999</v>
      </c>
      <c r="S8221" s="5">
        <v>2</v>
      </c>
      <c r="T8221" s="4">
        <v>0.2</v>
      </c>
      <c r="U8221" s="3">
        <v>1.7248000000000001</v>
      </c>
      <c r="V8221" t="str">
        <f t="shared" si="256"/>
        <v>Oct-2014</v>
      </c>
      <c r="W8221" s="4">
        <f t="shared" si="257"/>
        <v>0.35000000000000003</v>
      </c>
    </row>
    <row r="8222" spans="1:23" x14ac:dyDescent="0.3">
      <c r="A8222">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s="3">
        <v>1.788</v>
      </c>
      <c r="S8222" s="5">
        <v>3</v>
      </c>
      <c r="T8222" s="4">
        <v>0.8</v>
      </c>
      <c r="U8222" s="3">
        <v>-3.0396000000000001</v>
      </c>
      <c r="V8222" t="str">
        <f t="shared" si="256"/>
        <v>Oct-2014</v>
      </c>
      <c r="W8222" s="4">
        <f t="shared" si="257"/>
        <v>-1.7</v>
      </c>
    </row>
    <row r="8223" spans="1:23" x14ac:dyDescent="0.3">
      <c r="A822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s="3">
        <v>15.071999999999999</v>
      </c>
      <c r="S8223" s="5">
        <v>4</v>
      </c>
      <c r="T8223" s="4">
        <v>0.2</v>
      </c>
      <c r="U8223" s="3">
        <v>-3.7679999999999998</v>
      </c>
      <c r="V8223" t="str">
        <f t="shared" si="256"/>
        <v>Oct-2014</v>
      </c>
      <c r="W8223" s="4">
        <f t="shared" si="257"/>
        <v>-0.25</v>
      </c>
    </row>
    <row r="8224" spans="1:23" x14ac:dyDescent="0.3">
      <c r="A8224">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s="3">
        <v>12.624000000000001</v>
      </c>
      <c r="S8224" s="5">
        <v>2</v>
      </c>
      <c r="T8224" s="4">
        <v>0.2</v>
      </c>
      <c r="U8224" s="3">
        <v>-2.5247999999999999</v>
      </c>
      <c r="V8224" t="str">
        <f t="shared" si="256"/>
        <v>Feb-2014</v>
      </c>
      <c r="W8224" s="4">
        <f t="shared" si="257"/>
        <v>-0.19999999999999998</v>
      </c>
    </row>
    <row r="8225" spans="1:23" x14ac:dyDescent="0.3">
      <c r="A8225">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s="5">
        <v>6</v>
      </c>
      <c r="T8225" s="4">
        <v>0</v>
      </c>
      <c r="U8225" s="3">
        <v>83.646000000000001</v>
      </c>
      <c r="V8225" t="str">
        <f t="shared" si="256"/>
        <v>Jun-2016</v>
      </c>
      <c r="W8225" s="4">
        <f t="shared" si="257"/>
        <v>0.45</v>
      </c>
    </row>
    <row r="8226" spans="1:23" x14ac:dyDescent="0.3">
      <c r="A8226">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s="3">
        <v>12.96</v>
      </c>
      <c r="S8226" s="5">
        <v>2</v>
      </c>
      <c r="T8226" s="4">
        <v>0</v>
      </c>
      <c r="U8226" s="3">
        <v>6.2207999999999997</v>
      </c>
      <c r="V8226" t="str">
        <f t="shared" si="256"/>
        <v>Jun-2016</v>
      </c>
      <c r="W8226" s="4">
        <f t="shared" si="257"/>
        <v>0.47999999999999993</v>
      </c>
    </row>
    <row r="8227" spans="1:23" x14ac:dyDescent="0.3">
      <c r="A8227">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s="5">
        <v>10</v>
      </c>
      <c r="T8227" s="4">
        <v>0</v>
      </c>
      <c r="U8227" s="3">
        <v>91.055999999999997</v>
      </c>
      <c r="V8227" t="str">
        <f t="shared" si="256"/>
        <v>Nov-2017</v>
      </c>
      <c r="W8227" s="4">
        <f t="shared" si="257"/>
        <v>0.48000000000000004</v>
      </c>
    </row>
    <row r="8228" spans="1:23" x14ac:dyDescent="0.3">
      <c r="A8228">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s="3">
        <v>40.99</v>
      </c>
      <c r="S8228" s="5">
        <v>1</v>
      </c>
      <c r="T8228" s="4">
        <v>0</v>
      </c>
      <c r="U8228" s="3">
        <v>20.085100000000001</v>
      </c>
      <c r="V8228" t="str">
        <f t="shared" si="256"/>
        <v>Nov-2017</v>
      </c>
      <c r="W8228" s="4">
        <f t="shared" si="257"/>
        <v>0.49</v>
      </c>
    </row>
    <row r="8229" spans="1:23" x14ac:dyDescent="0.3">
      <c r="A8229">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s="3">
        <v>82.64</v>
      </c>
      <c r="S8229" s="5">
        <v>2</v>
      </c>
      <c r="T8229" s="4">
        <v>0</v>
      </c>
      <c r="U8229" s="3">
        <v>7.4375999999999998</v>
      </c>
      <c r="V8229" t="str">
        <f t="shared" si="256"/>
        <v>Apr-2016</v>
      </c>
      <c r="W8229" s="4">
        <f t="shared" si="257"/>
        <v>0.09</v>
      </c>
    </row>
    <row r="8230" spans="1:23" x14ac:dyDescent="0.3">
      <c r="A8230">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s="3">
        <v>31.02</v>
      </c>
      <c r="S8230" s="5">
        <v>2</v>
      </c>
      <c r="T8230" s="4">
        <v>0</v>
      </c>
      <c r="U8230" s="3">
        <v>8.0652000000000008</v>
      </c>
      <c r="V8230" t="str">
        <f t="shared" si="256"/>
        <v>Apr-2016</v>
      </c>
      <c r="W8230" s="4">
        <f t="shared" si="257"/>
        <v>0.26</v>
      </c>
    </row>
    <row r="8231" spans="1:23" x14ac:dyDescent="0.3">
      <c r="A8231">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s="3">
        <v>89.97</v>
      </c>
      <c r="S8231" s="5">
        <v>3</v>
      </c>
      <c r="T8231" s="4">
        <v>0</v>
      </c>
      <c r="U8231" s="3">
        <v>37.787399999999998</v>
      </c>
      <c r="V8231" t="str">
        <f t="shared" si="256"/>
        <v>Apr-2016</v>
      </c>
      <c r="W8231" s="4">
        <f t="shared" si="257"/>
        <v>0.42</v>
      </c>
    </row>
    <row r="8232" spans="1:23" x14ac:dyDescent="0.3">
      <c r="A8232">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s="3">
        <v>35.97</v>
      </c>
      <c r="S8232" s="5">
        <v>3</v>
      </c>
      <c r="T8232" s="4">
        <v>0</v>
      </c>
      <c r="U8232" s="3">
        <v>9.7119</v>
      </c>
      <c r="V8232" t="str">
        <f t="shared" si="256"/>
        <v>Jul-2016</v>
      </c>
      <c r="W8232" s="4">
        <f t="shared" si="257"/>
        <v>0.27</v>
      </c>
    </row>
    <row r="8233" spans="1:23" x14ac:dyDescent="0.3">
      <c r="A823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s="3">
        <v>1266.8599999999999</v>
      </c>
      <c r="S8233" s="5">
        <v>7</v>
      </c>
      <c r="T8233" s="4">
        <v>0</v>
      </c>
      <c r="U8233" s="3">
        <v>291.37779999999998</v>
      </c>
      <c r="V8233" t="str">
        <f t="shared" si="256"/>
        <v>Jul-2016</v>
      </c>
      <c r="W8233" s="4">
        <f t="shared" si="257"/>
        <v>0.23</v>
      </c>
    </row>
    <row r="8234" spans="1:23" x14ac:dyDescent="0.3">
      <c r="A8234">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s="5">
        <v>5</v>
      </c>
      <c r="T8234" s="4">
        <v>0</v>
      </c>
      <c r="U8234" s="3">
        <v>42.362499999999997</v>
      </c>
      <c r="V8234" t="str">
        <f t="shared" si="256"/>
        <v>Sep-2014</v>
      </c>
      <c r="W8234" s="4">
        <f t="shared" si="257"/>
        <v>0.25</v>
      </c>
    </row>
    <row r="8235" spans="1:23" x14ac:dyDescent="0.3">
      <c r="A8235">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s="3">
        <v>40.68</v>
      </c>
      <c r="S8235" s="5">
        <v>2</v>
      </c>
      <c r="T8235" s="4">
        <v>0</v>
      </c>
      <c r="U8235" s="3">
        <v>0.40679999999999999</v>
      </c>
      <c r="V8235" t="str">
        <f t="shared" si="256"/>
        <v>Sep-2014</v>
      </c>
      <c r="W8235" s="4">
        <f t="shared" si="257"/>
        <v>0.01</v>
      </c>
    </row>
    <row r="8236" spans="1:23" x14ac:dyDescent="0.3">
      <c r="A8236">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s="3">
        <v>3.3279999999999998</v>
      </c>
      <c r="S8236" s="5">
        <v>2</v>
      </c>
      <c r="T8236" s="4">
        <v>0.2</v>
      </c>
      <c r="U8236" s="3">
        <v>0.41599999999999998</v>
      </c>
      <c r="V8236" t="str">
        <f t="shared" si="256"/>
        <v>May-2017</v>
      </c>
      <c r="W8236" s="4">
        <f t="shared" si="257"/>
        <v>0.125</v>
      </c>
    </row>
    <row r="8237" spans="1:23" x14ac:dyDescent="0.3">
      <c r="A8237">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933.26199999999994</v>
      </c>
      <c r="S8237" s="5">
        <v>4</v>
      </c>
      <c r="T8237" s="4">
        <v>0.45</v>
      </c>
      <c r="U8237" s="3">
        <v>-458.14679999999998</v>
      </c>
      <c r="V8237" t="str">
        <f t="shared" si="256"/>
        <v>May-2017</v>
      </c>
      <c r="W8237" s="4">
        <f t="shared" si="257"/>
        <v>-0.49090909090909091</v>
      </c>
    </row>
    <row r="8238" spans="1:23" x14ac:dyDescent="0.3">
      <c r="A8238">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s="5">
        <v>5</v>
      </c>
      <c r="T8238" s="4">
        <v>0.2</v>
      </c>
      <c r="U8238" s="3">
        <v>0</v>
      </c>
      <c r="V8238" t="str">
        <f t="shared" si="256"/>
        <v>May-2017</v>
      </c>
      <c r="W8238" s="4">
        <f t="shared" si="257"/>
        <v>0</v>
      </c>
    </row>
    <row r="8239" spans="1:23" x14ac:dyDescent="0.3">
      <c r="A8239">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s="3">
        <v>4.7679999999999998</v>
      </c>
      <c r="S8239" s="5">
        <v>2</v>
      </c>
      <c r="T8239" s="4">
        <v>0.2</v>
      </c>
      <c r="U8239" s="3">
        <v>-0.77480000000000004</v>
      </c>
      <c r="V8239" t="str">
        <f t="shared" si="256"/>
        <v>Oct-2017</v>
      </c>
      <c r="W8239" s="4">
        <f t="shared" si="257"/>
        <v>-0.16250000000000001</v>
      </c>
    </row>
    <row r="8240" spans="1:23" x14ac:dyDescent="0.3">
      <c r="A8240">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s="3">
        <v>6.6719999999999997</v>
      </c>
      <c r="S8240" s="5">
        <v>1</v>
      </c>
      <c r="T8240" s="4">
        <v>0.2</v>
      </c>
      <c r="U8240" s="3">
        <v>2.5019999999999998</v>
      </c>
      <c r="V8240" t="str">
        <f t="shared" si="256"/>
        <v>Oct-2017</v>
      </c>
      <c r="W8240" s="4">
        <f t="shared" si="257"/>
        <v>0.375</v>
      </c>
    </row>
    <row r="8241" spans="1:23" x14ac:dyDescent="0.3">
      <c r="A8241">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s="3">
        <v>4.4480000000000004</v>
      </c>
      <c r="S8241" s="5">
        <v>2</v>
      </c>
      <c r="T8241" s="4">
        <v>0.2</v>
      </c>
      <c r="U8241" s="3">
        <v>1.1120000000000001</v>
      </c>
      <c r="V8241" t="str">
        <f t="shared" si="256"/>
        <v>Oct-2017</v>
      </c>
      <c r="W8241" s="4">
        <f t="shared" si="257"/>
        <v>0.25</v>
      </c>
    </row>
    <row r="8242" spans="1:23" x14ac:dyDescent="0.3">
      <c r="A8242">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s="3">
        <v>43.936</v>
      </c>
      <c r="S8242" s="5">
        <v>4</v>
      </c>
      <c r="T8242" s="4">
        <v>0.2</v>
      </c>
      <c r="U8242" s="3">
        <v>6.0411999999999999</v>
      </c>
      <c r="V8242" t="str">
        <f t="shared" si="256"/>
        <v>Oct-2017</v>
      </c>
      <c r="W8242" s="4">
        <f t="shared" si="257"/>
        <v>0.13750000000000001</v>
      </c>
    </row>
    <row r="8243" spans="1:23" x14ac:dyDescent="0.3">
      <c r="A824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s="5">
        <v>2</v>
      </c>
      <c r="T8243" s="4">
        <v>0.2</v>
      </c>
      <c r="U8243" s="3">
        <v>8.3103999999999996</v>
      </c>
      <c r="V8243" t="str">
        <f t="shared" si="256"/>
        <v>Sep-2014</v>
      </c>
      <c r="W8243" s="4">
        <f t="shared" si="257"/>
        <v>0.35</v>
      </c>
    </row>
    <row r="8244" spans="1:23" x14ac:dyDescent="0.3">
      <c r="A8244">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s="5">
        <v>3</v>
      </c>
      <c r="T8244" s="4">
        <v>0</v>
      </c>
      <c r="U8244" s="3">
        <v>57.12</v>
      </c>
      <c r="V8244" t="str">
        <f t="shared" si="256"/>
        <v>Sep-2014</v>
      </c>
      <c r="W8244" s="4">
        <f t="shared" si="257"/>
        <v>0.16</v>
      </c>
    </row>
    <row r="8245" spans="1:23" x14ac:dyDescent="0.3">
      <c r="A8245">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s="3">
        <v>806.33600000000001</v>
      </c>
      <c r="S8245" s="5">
        <v>8</v>
      </c>
      <c r="T8245" s="4">
        <v>0.2</v>
      </c>
      <c r="U8245" s="3">
        <v>50.396000000000001</v>
      </c>
      <c r="V8245" t="str">
        <f t="shared" si="256"/>
        <v>Aug-2014</v>
      </c>
      <c r="W8245" s="4">
        <f t="shared" si="257"/>
        <v>6.25E-2</v>
      </c>
    </row>
    <row r="8246" spans="1:23" x14ac:dyDescent="0.3">
      <c r="A8246">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s="5">
        <v>3</v>
      </c>
      <c r="T8246" s="4">
        <v>0</v>
      </c>
      <c r="U8246" s="3">
        <v>31.6128</v>
      </c>
      <c r="V8246" t="str">
        <f t="shared" si="256"/>
        <v>Aug-2014</v>
      </c>
      <c r="W8246" s="4">
        <f t="shared" si="257"/>
        <v>0.37</v>
      </c>
    </row>
    <row r="8247" spans="1:23" x14ac:dyDescent="0.3">
      <c r="A8247">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s="3">
        <v>344.91</v>
      </c>
      <c r="S8247" s="5">
        <v>3</v>
      </c>
      <c r="T8247" s="4">
        <v>0</v>
      </c>
      <c r="U8247" s="3">
        <v>10.347300000000001</v>
      </c>
      <c r="V8247" t="str">
        <f t="shared" si="256"/>
        <v>Aug-2014</v>
      </c>
      <c r="W8247" s="4">
        <f t="shared" si="257"/>
        <v>0.03</v>
      </c>
    </row>
    <row r="8248" spans="1:23" x14ac:dyDescent="0.3">
      <c r="A8248">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70.97</v>
      </c>
      <c r="S8248" s="5">
        <v>5</v>
      </c>
      <c r="T8248" s="4">
        <v>0.8</v>
      </c>
      <c r="U8248" s="3">
        <v>-191.619</v>
      </c>
      <c r="V8248" t="str">
        <f t="shared" si="256"/>
        <v>May-2015</v>
      </c>
      <c r="W8248" s="4">
        <f t="shared" si="257"/>
        <v>-2.7</v>
      </c>
    </row>
    <row r="8249" spans="1:23" x14ac:dyDescent="0.3">
      <c r="A8249">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s="5">
        <v>2</v>
      </c>
      <c r="T8249" s="4">
        <v>0.2</v>
      </c>
      <c r="U8249" s="3">
        <v>3.6783999999999999</v>
      </c>
      <c r="V8249" t="str">
        <f t="shared" si="256"/>
        <v>May-2015</v>
      </c>
      <c r="W8249" s="4">
        <f t="shared" si="257"/>
        <v>0.1</v>
      </c>
    </row>
    <row r="8250" spans="1:23" x14ac:dyDescent="0.3">
      <c r="A8250">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743.98800000000006</v>
      </c>
      <c r="S8250" s="5">
        <v>2</v>
      </c>
      <c r="T8250" s="4">
        <v>0.4</v>
      </c>
      <c r="U8250" s="3">
        <v>-123.998</v>
      </c>
      <c r="V8250" t="str">
        <f t="shared" si="256"/>
        <v>May-2016</v>
      </c>
      <c r="W8250" s="4">
        <f t="shared" si="257"/>
        <v>-0.16666666666666666</v>
      </c>
    </row>
    <row r="8251" spans="1:23" x14ac:dyDescent="0.3">
      <c r="A8251">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11.212</v>
      </c>
      <c r="S8251" s="5">
        <v>2</v>
      </c>
      <c r="T8251" s="4">
        <v>0.8</v>
      </c>
      <c r="U8251" s="3">
        <v>-16.818000000000001</v>
      </c>
      <c r="V8251" t="str">
        <f t="shared" si="256"/>
        <v>Mar-2015</v>
      </c>
      <c r="W8251" s="4">
        <f t="shared" si="257"/>
        <v>-1.5000000000000002</v>
      </c>
    </row>
    <row r="8252" spans="1:23" x14ac:dyDescent="0.3">
      <c r="A8252">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s="5">
        <v>2</v>
      </c>
      <c r="T8252" s="4">
        <v>0.6</v>
      </c>
      <c r="U8252" s="3">
        <v>-1.8848</v>
      </c>
      <c r="V8252" t="str">
        <f t="shared" si="256"/>
        <v>Mar-2015</v>
      </c>
      <c r="W8252" s="4">
        <f t="shared" si="257"/>
        <v>-0.4</v>
      </c>
    </row>
    <row r="8253" spans="1:23" x14ac:dyDescent="0.3">
      <c r="A825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180.98</v>
      </c>
      <c r="S8253" s="5">
        <v>5</v>
      </c>
      <c r="T8253" s="4">
        <v>0.8</v>
      </c>
      <c r="U8253" s="3">
        <v>-470.548</v>
      </c>
      <c r="V8253" t="str">
        <f t="shared" si="256"/>
        <v>Mar-2015</v>
      </c>
      <c r="W8253" s="4">
        <f t="shared" si="257"/>
        <v>-2.6</v>
      </c>
    </row>
    <row r="8254" spans="1:23" x14ac:dyDescent="0.3">
      <c r="A8254">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s="5">
        <v>2</v>
      </c>
      <c r="T8254" s="4">
        <v>0.2</v>
      </c>
      <c r="U8254" s="3">
        <v>6.0415999999999999</v>
      </c>
      <c r="V8254" t="str">
        <f t="shared" si="256"/>
        <v>Mar-2015</v>
      </c>
      <c r="W8254" s="4">
        <f t="shared" si="257"/>
        <v>0.1</v>
      </c>
    </row>
    <row r="8255" spans="1:23" x14ac:dyDescent="0.3">
      <c r="A8255">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s="3">
        <v>299.99</v>
      </c>
      <c r="S8255" s="5">
        <v>1</v>
      </c>
      <c r="T8255" s="4">
        <v>0</v>
      </c>
      <c r="U8255" s="3">
        <v>89.997</v>
      </c>
      <c r="V8255" t="str">
        <f t="shared" si="256"/>
        <v>Aug-2017</v>
      </c>
      <c r="W8255" s="4">
        <f t="shared" si="257"/>
        <v>0.3</v>
      </c>
    </row>
    <row r="8256" spans="1:23" x14ac:dyDescent="0.3">
      <c r="A8256">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s="3">
        <v>192.16</v>
      </c>
      <c r="S8256" s="5">
        <v>4</v>
      </c>
      <c r="T8256" s="4">
        <v>0</v>
      </c>
      <c r="U8256" s="3">
        <v>92.236800000000002</v>
      </c>
      <c r="V8256" t="str">
        <f t="shared" si="256"/>
        <v>Aug-2017</v>
      </c>
      <c r="W8256" s="4">
        <f t="shared" si="257"/>
        <v>0.48000000000000004</v>
      </c>
    </row>
    <row r="8257" spans="1:23" x14ac:dyDescent="0.3">
      <c r="A8257">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s="3">
        <v>242.624</v>
      </c>
      <c r="S8257" s="5">
        <v>8</v>
      </c>
      <c r="T8257" s="4">
        <v>0.2</v>
      </c>
      <c r="U8257" s="3">
        <v>27.295200000000001</v>
      </c>
      <c r="V8257" t="str">
        <f t="shared" si="256"/>
        <v>Aug-2017</v>
      </c>
      <c r="W8257" s="4">
        <f t="shared" si="257"/>
        <v>0.1125</v>
      </c>
    </row>
    <row r="8258" spans="1:23" x14ac:dyDescent="0.3">
      <c r="A8258">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s="3">
        <v>46.74</v>
      </c>
      <c r="S8258" s="5">
        <v>3</v>
      </c>
      <c r="T8258" s="4">
        <v>0</v>
      </c>
      <c r="U8258" s="3">
        <v>11.685</v>
      </c>
      <c r="V8258" t="str">
        <f t="shared" si="256"/>
        <v>Aug-2017</v>
      </c>
      <c r="W8258" s="4">
        <f t="shared" si="257"/>
        <v>0.25</v>
      </c>
    </row>
    <row r="8259" spans="1:23" x14ac:dyDescent="0.3">
      <c r="A8259">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s="3">
        <v>174.95</v>
      </c>
      <c r="S8259" s="5">
        <v>5</v>
      </c>
      <c r="T8259" s="4">
        <v>0</v>
      </c>
      <c r="U8259" s="3">
        <v>12.246499999999999</v>
      </c>
      <c r="V8259" t="str">
        <f t="shared" ref="V8259:V8322" si="258">TEXT(D8259,"mmm-yyyy")</f>
        <v>Aug-2017</v>
      </c>
      <c r="W8259" s="4">
        <f t="shared" ref="W8259:W8322" si="259">IF(R8259=0,0,U8259/R8259)</f>
        <v>7.0000000000000007E-2</v>
      </c>
    </row>
    <row r="8260" spans="1:23" x14ac:dyDescent="0.3">
      <c r="A8260">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s="3">
        <v>100.70399999999999</v>
      </c>
      <c r="S8260" s="5">
        <v>6</v>
      </c>
      <c r="T8260" s="4">
        <v>0.2</v>
      </c>
      <c r="U8260" s="3">
        <v>37.764000000000003</v>
      </c>
      <c r="V8260" t="str">
        <f t="shared" si="258"/>
        <v>Aug-2017</v>
      </c>
      <c r="W8260" s="4">
        <f t="shared" si="259"/>
        <v>0.37500000000000006</v>
      </c>
    </row>
    <row r="8261" spans="1:23" x14ac:dyDescent="0.3">
      <c r="A8261">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s="5">
        <v>9</v>
      </c>
      <c r="T8261" s="4">
        <v>0</v>
      </c>
      <c r="U8261" s="3">
        <v>180.76589999999999</v>
      </c>
      <c r="V8261" t="str">
        <f t="shared" si="258"/>
        <v>Jun-2016</v>
      </c>
      <c r="W8261" s="4">
        <f t="shared" si="259"/>
        <v>0.48999999999999994</v>
      </c>
    </row>
    <row r="8262" spans="1:23" x14ac:dyDescent="0.3">
      <c r="A8262">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s="5">
        <v>1</v>
      </c>
      <c r="T8262" s="4">
        <v>0</v>
      </c>
      <c r="U8262" s="3">
        <v>3.7694000000000001</v>
      </c>
      <c r="V8262" t="str">
        <f t="shared" si="258"/>
        <v>Jun-2016</v>
      </c>
      <c r="W8262" s="4">
        <f t="shared" si="259"/>
        <v>0.47000000000000003</v>
      </c>
    </row>
    <row r="8263" spans="1:23" x14ac:dyDescent="0.3">
      <c r="A826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s="3">
        <v>171.04</v>
      </c>
      <c r="S8263" s="5">
        <v>4</v>
      </c>
      <c r="T8263" s="4">
        <v>0</v>
      </c>
      <c r="U8263" s="3">
        <v>44.470399999999998</v>
      </c>
      <c r="V8263" t="str">
        <f t="shared" si="258"/>
        <v>Jun-2016</v>
      </c>
      <c r="W8263" s="4">
        <f t="shared" si="259"/>
        <v>0.26</v>
      </c>
    </row>
    <row r="8264" spans="1:23" x14ac:dyDescent="0.3">
      <c r="A8264">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s="3">
        <v>19.440000000000001</v>
      </c>
      <c r="S8264" s="5">
        <v>3</v>
      </c>
      <c r="T8264" s="4">
        <v>0</v>
      </c>
      <c r="U8264" s="3">
        <v>9.3312000000000008</v>
      </c>
      <c r="V8264" t="str">
        <f t="shared" si="258"/>
        <v>Dec-2016</v>
      </c>
      <c r="W8264" s="4">
        <f t="shared" si="259"/>
        <v>0.48000000000000004</v>
      </c>
    </row>
    <row r="8265" spans="1:23" x14ac:dyDescent="0.3">
      <c r="A8265">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13.092000000000001</v>
      </c>
      <c r="S8265" s="5">
        <v>4</v>
      </c>
      <c r="T8265" s="4">
        <v>0.7</v>
      </c>
      <c r="U8265" s="3">
        <v>-10.0372</v>
      </c>
      <c r="V8265" t="str">
        <f t="shared" si="258"/>
        <v>Sep-2015</v>
      </c>
      <c r="W8265" s="4">
        <f t="shared" si="259"/>
        <v>-0.76666666666666661</v>
      </c>
    </row>
    <row r="8266" spans="1:23" x14ac:dyDescent="0.3">
      <c r="A8266">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s="3">
        <v>122.94</v>
      </c>
      <c r="S8266" s="5">
        <v>3</v>
      </c>
      <c r="T8266" s="4">
        <v>0</v>
      </c>
      <c r="U8266" s="3">
        <v>30.734999999999999</v>
      </c>
      <c r="V8266" t="str">
        <f t="shared" si="258"/>
        <v>Jan-2015</v>
      </c>
      <c r="W8266" s="4">
        <f t="shared" si="259"/>
        <v>0.25</v>
      </c>
    </row>
    <row r="8267" spans="1:23" x14ac:dyDescent="0.3">
      <c r="A8267">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s="5">
        <v>7</v>
      </c>
      <c r="T8267" s="4">
        <v>0.2</v>
      </c>
      <c r="U8267" s="3">
        <v>12.8499</v>
      </c>
      <c r="V8267" t="str">
        <f t="shared" si="258"/>
        <v>Jan-2015</v>
      </c>
      <c r="W8267" s="4">
        <f t="shared" si="259"/>
        <v>0.36249999999999999</v>
      </c>
    </row>
    <row r="8268" spans="1:23" x14ac:dyDescent="0.3">
      <c r="A8268">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s="5">
        <v>2</v>
      </c>
      <c r="T8268" s="4">
        <v>0</v>
      </c>
      <c r="U8268" s="3">
        <v>5.1947999999999999</v>
      </c>
      <c r="V8268" t="str">
        <f t="shared" si="258"/>
        <v>May-2014</v>
      </c>
      <c r="W8268" s="4">
        <f t="shared" si="259"/>
        <v>0.26</v>
      </c>
    </row>
    <row r="8269" spans="1:23" x14ac:dyDescent="0.3">
      <c r="A8269">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s="3">
        <v>69.375</v>
      </c>
      <c r="S8269" s="5">
        <v>1</v>
      </c>
      <c r="T8269" s="4">
        <v>0.5</v>
      </c>
      <c r="U8269" s="3">
        <v>-47.174999999999997</v>
      </c>
      <c r="V8269" t="str">
        <f t="shared" si="258"/>
        <v>Feb-2017</v>
      </c>
      <c r="W8269" s="4">
        <f t="shared" si="259"/>
        <v>-0.67999999999999994</v>
      </c>
    </row>
    <row r="8270" spans="1:23" x14ac:dyDescent="0.3">
      <c r="A8270">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v>
      </c>
      <c r="S8270" s="5">
        <v>4</v>
      </c>
      <c r="T8270" s="4">
        <v>0.2</v>
      </c>
      <c r="U8270" s="3">
        <v>2.7719999999999998</v>
      </c>
      <c r="V8270" t="str">
        <f t="shared" si="258"/>
        <v>Feb-2017</v>
      </c>
      <c r="W8270" s="4">
        <f t="shared" si="259"/>
        <v>8.7499999999999994E-2</v>
      </c>
    </row>
    <row r="8271" spans="1:23" x14ac:dyDescent="0.3">
      <c r="A8271">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s="3">
        <v>2003.1679999999999</v>
      </c>
      <c r="S8271" s="5">
        <v>4</v>
      </c>
      <c r="T8271" s="4">
        <v>0.2</v>
      </c>
      <c r="U8271" s="3">
        <v>250.39599999999999</v>
      </c>
      <c r="V8271" t="str">
        <f t="shared" si="258"/>
        <v>Feb-2017</v>
      </c>
      <c r="W8271" s="4">
        <f t="shared" si="259"/>
        <v>0.125</v>
      </c>
    </row>
    <row r="8272" spans="1:23" x14ac:dyDescent="0.3">
      <c r="A8272">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s="5">
        <v>2</v>
      </c>
      <c r="T8272" s="4">
        <v>0.2</v>
      </c>
      <c r="U8272" s="3">
        <v>3.1536</v>
      </c>
      <c r="V8272" t="str">
        <f t="shared" si="258"/>
        <v>Feb-2017</v>
      </c>
      <c r="W8272" s="4">
        <f t="shared" si="259"/>
        <v>0.33750000000000002</v>
      </c>
    </row>
    <row r="8273" spans="1:23" x14ac:dyDescent="0.3">
      <c r="A827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s="5">
        <v>8</v>
      </c>
      <c r="T8273" s="4">
        <v>0.1</v>
      </c>
      <c r="U8273" s="3">
        <v>313.26240000000001</v>
      </c>
      <c r="V8273" t="str">
        <f t="shared" si="258"/>
        <v>Dec-2016</v>
      </c>
      <c r="W8273" s="4">
        <f t="shared" si="259"/>
        <v>0.12222222222222223</v>
      </c>
    </row>
    <row r="8274" spans="1:23" x14ac:dyDescent="0.3">
      <c r="A8274">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s="3">
        <v>387.13600000000002</v>
      </c>
      <c r="S8274" s="5">
        <v>4</v>
      </c>
      <c r="T8274" s="4">
        <v>0.2</v>
      </c>
      <c r="U8274" s="3">
        <v>4.8391999999999999</v>
      </c>
      <c r="V8274" t="str">
        <f t="shared" si="258"/>
        <v>Oct-2016</v>
      </c>
      <c r="W8274" s="4">
        <f t="shared" si="259"/>
        <v>1.2499999999999999E-2</v>
      </c>
    </row>
    <row r="8275" spans="1:23" x14ac:dyDescent="0.3">
      <c r="A8275">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s="3">
        <v>3.4239999999999999</v>
      </c>
      <c r="S8275" s="5">
        <v>1</v>
      </c>
      <c r="T8275" s="4">
        <v>0.2</v>
      </c>
      <c r="U8275" s="3">
        <v>0.29959999999999998</v>
      </c>
      <c r="V8275" t="str">
        <f t="shared" si="258"/>
        <v>Jun-2015</v>
      </c>
      <c r="W8275" s="4">
        <f t="shared" si="259"/>
        <v>8.7499999999999994E-2</v>
      </c>
    </row>
    <row r="8276" spans="1:23" x14ac:dyDescent="0.3">
      <c r="A8276">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s="3">
        <v>1085.42</v>
      </c>
      <c r="S8276" s="5">
        <v>7</v>
      </c>
      <c r="T8276" s="4">
        <v>0</v>
      </c>
      <c r="U8276" s="3">
        <v>282.20920000000001</v>
      </c>
      <c r="V8276" t="str">
        <f t="shared" si="258"/>
        <v>Jul-2017</v>
      </c>
      <c r="W8276" s="4">
        <f t="shared" si="259"/>
        <v>0.26</v>
      </c>
    </row>
    <row r="8277" spans="1:23" x14ac:dyDescent="0.3">
      <c r="A8277">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s="3">
        <v>43.055999999999997</v>
      </c>
      <c r="S8277" s="5">
        <v>9</v>
      </c>
      <c r="T8277" s="4">
        <v>0.2</v>
      </c>
      <c r="U8277" s="3">
        <v>15.607799999999999</v>
      </c>
      <c r="V8277" t="str">
        <f t="shared" si="258"/>
        <v>Jun-2015</v>
      </c>
      <c r="W8277" s="4">
        <f t="shared" si="259"/>
        <v>0.36249999999999999</v>
      </c>
    </row>
    <row r="8278" spans="1:23" x14ac:dyDescent="0.3">
      <c r="A8278">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s="3">
        <v>3.762</v>
      </c>
      <c r="S8278" s="5">
        <v>3</v>
      </c>
      <c r="T8278" s="4">
        <v>0.7</v>
      </c>
      <c r="U8278" s="3">
        <v>-2.7587999999999999</v>
      </c>
      <c r="V8278" t="str">
        <f t="shared" si="258"/>
        <v>Feb-2016</v>
      </c>
      <c r="W8278" s="4">
        <f t="shared" si="259"/>
        <v>-0.73333333333333328</v>
      </c>
    </row>
    <row r="8279" spans="1:23" x14ac:dyDescent="0.3">
      <c r="A8279">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s="3">
        <v>34.86</v>
      </c>
      <c r="S8279" s="5">
        <v>2</v>
      </c>
      <c r="T8279" s="4">
        <v>0.7</v>
      </c>
      <c r="U8279" s="3">
        <v>-26.725999999999999</v>
      </c>
      <c r="V8279" t="str">
        <f t="shared" si="258"/>
        <v>Feb-2016</v>
      </c>
      <c r="W8279" s="4">
        <f t="shared" si="259"/>
        <v>-0.76666666666666661</v>
      </c>
    </row>
    <row r="8280" spans="1:23" x14ac:dyDescent="0.3">
      <c r="A8280">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s="3">
        <v>432.45600000000002</v>
      </c>
      <c r="S8280" s="5">
        <v>3</v>
      </c>
      <c r="T8280" s="4">
        <v>0.2</v>
      </c>
      <c r="U8280" s="3">
        <v>32.434199999999997</v>
      </c>
      <c r="V8280" t="str">
        <f t="shared" si="258"/>
        <v>Feb-2016</v>
      </c>
      <c r="W8280" s="4">
        <f t="shared" si="259"/>
        <v>7.4999999999999983E-2</v>
      </c>
    </row>
    <row r="8281" spans="1:23" x14ac:dyDescent="0.3">
      <c r="A8281">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v>
      </c>
      <c r="S8281" s="5">
        <v>3</v>
      </c>
      <c r="T8281" s="4">
        <v>0</v>
      </c>
      <c r="U8281" s="3">
        <v>87.757800000000003</v>
      </c>
      <c r="V8281" t="str">
        <f t="shared" si="258"/>
        <v>Apr-2017</v>
      </c>
      <c r="W8281" s="4">
        <f t="shared" si="259"/>
        <v>0.13</v>
      </c>
    </row>
    <row r="8282" spans="1:23" x14ac:dyDescent="0.3">
      <c r="A8282">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s="5">
        <v>3</v>
      </c>
      <c r="T8282" s="4">
        <v>0.2</v>
      </c>
      <c r="U8282" s="3">
        <v>22.015799999999999</v>
      </c>
      <c r="V8282" t="str">
        <f t="shared" si="258"/>
        <v>May-2017</v>
      </c>
      <c r="W8282" s="4">
        <f t="shared" si="259"/>
        <v>0.33749999999999997</v>
      </c>
    </row>
    <row r="8283" spans="1:23" x14ac:dyDescent="0.3">
      <c r="A828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s="5">
        <v>3</v>
      </c>
      <c r="T8283" s="4">
        <v>0.2</v>
      </c>
      <c r="U8283" s="3">
        <v>25.875</v>
      </c>
      <c r="V8283" t="str">
        <f t="shared" si="258"/>
        <v>May-2017</v>
      </c>
      <c r="W8283" s="4">
        <f t="shared" si="259"/>
        <v>0.125</v>
      </c>
    </row>
    <row r="8284" spans="1:23" x14ac:dyDescent="0.3">
      <c r="A8284">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s="3">
        <v>600.53</v>
      </c>
      <c r="S8284" s="5">
        <v>2</v>
      </c>
      <c r="T8284" s="4">
        <v>0.3</v>
      </c>
      <c r="U8284" s="3">
        <v>137.26400000000001</v>
      </c>
      <c r="V8284" t="str">
        <f t="shared" si="258"/>
        <v>Dec-2015</v>
      </c>
      <c r="W8284" s="4">
        <f t="shared" si="259"/>
        <v>0.22857142857142859</v>
      </c>
    </row>
    <row r="8285" spans="1:23" x14ac:dyDescent="0.3">
      <c r="A8285">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s="3">
        <v>59.904000000000003</v>
      </c>
      <c r="S8285" s="5">
        <v>2</v>
      </c>
      <c r="T8285" s="4">
        <v>0.2</v>
      </c>
      <c r="U8285" s="3">
        <v>14.2272</v>
      </c>
      <c r="V8285" t="str">
        <f t="shared" si="258"/>
        <v>Dec-2015</v>
      </c>
      <c r="W8285" s="4">
        <f t="shared" si="259"/>
        <v>0.23749999999999999</v>
      </c>
    </row>
    <row r="8286" spans="1:23" x14ac:dyDescent="0.3">
      <c r="A8286">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s="3">
        <v>637.44000000000005</v>
      </c>
      <c r="S8286" s="5">
        <v>8</v>
      </c>
      <c r="T8286" s="4">
        <v>0.2</v>
      </c>
      <c r="U8286" s="3">
        <v>135.45599999999999</v>
      </c>
      <c r="V8286" t="str">
        <f t="shared" si="258"/>
        <v>Dec-2015</v>
      </c>
      <c r="W8286" s="4">
        <f t="shared" si="259"/>
        <v>0.21249999999999997</v>
      </c>
    </row>
    <row r="8287" spans="1:23" x14ac:dyDescent="0.3">
      <c r="A8287">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s="3">
        <v>51.756</v>
      </c>
      <c r="S8287" s="5">
        <v>3</v>
      </c>
      <c r="T8287" s="4">
        <v>0.6</v>
      </c>
      <c r="U8287" s="3">
        <v>-33.641399999999997</v>
      </c>
      <c r="V8287" t="str">
        <f t="shared" si="258"/>
        <v>Dec-2015</v>
      </c>
      <c r="W8287" s="4">
        <f t="shared" si="259"/>
        <v>-0.64999999999999991</v>
      </c>
    </row>
    <row r="8288" spans="1:23" x14ac:dyDescent="0.3">
      <c r="A8288">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s="3">
        <v>31.103999999999999</v>
      </c>
      <c r="S8288" s="5">
        <v>6</v>
      </c>
      <c r="T8288" s="4">
        <v>0.2</v>
      </c>
      <c r="U8288" s="3">
        <v>10.8864</v>
      </c>
      <c r="V8288" t="str">
        <f t="shared" si="258"/>
        <v>Aug-2014</v>
      </c>
      <c r="W8288" s="4">
        <f t="shared" si="259"/>
        <v>0.35000000000000003</v>
      </c>
    </row>
    <row r="8289" spans="1:23" x14ac:dyDescent="0.3">
      <c r="A8289">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s="3">
        <v>47.96</v>
      </c>
      <c r="S8289" s="5">
        <v>5</v>
      </c>
      <c r="T8289" s="4">
        <v>0.2</v>
      </c>
      <c r="U8289" s="3">
        <v>4.1965000000000003</v>
      </c>
      <c r="V8289" t="str">
        <f t="shared" si="258"/>
        <v>Aug-2014</v>
      </c>
      <c r="W8289" s="4">
        <f t="shared" si="259"/>
        <v>8.7500000000000008E-2</v>
      </c>
    </row>
    <row r="8290" spans="1:23" x14ac:dyDescent="0.3">
      <c r="A8290">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s="3">
        <v>158.928</v>
      </c>
      <c r="S8290" s="5">
        <v>7</v>
      </c>
      <c r="T8290" s="4">
        <v>0.2</v>
      </c>
      <c r="U8290" s="3">
        <v>41.718600000000002</v>
      </c>
      <c r="V8290" t="str">
        <f t="shared" si="258"/>
        <v>Aug-2014</v>
      </c>
      <c r="W8290" s="4">
        <f t="shared" si="259"/>
        <v>0.26250000000000001</v>
      </c>
    </row>
    <row r="8291" spans="1:23" x14ac:dyDescent="0.3">
      <c r="A8291">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s="3">
        <v>211.24799999999999</v>
      </c>
      <c r="S8291" s="5">
        <v>6</v>
      </c>
      <c r="T8291" s="4">
        <v>0.2</v>
      </c>
      <c r="U8291" s="3">
        <v>15.8436</v>
      </c>
      <c r="V8291" t="str">
        <f t="shared" si="258"/>
        <v>Aug-2014</v>
      </c>
      <c r="W8291" s="4">
        <f t="shared" si="259"/>
        <v>7.5000000000000011E-2</v>
      </c>
    </row>
    <row r="8292" spans="1:23" x14ac:dyDescent="0.3">
      <c r="A8292">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s="3">
        <v>5.5519999999999996</v>
      </c>
      <c r="S8292" s="5">
        <v>2</v>
      </c>
      <c r="T8292" s="4">
        <v>0.2</v>
      </c>
      <c r="U8292" s="3">
        <v>-1.0409999999999999</v>
      </c>
      <c r="V8292" t="str">
        <f t="shared" si="258"/>
        <v>Aug-2014</v>
      </c>
      <c r="W8292" s="4">
        <f t="shared" si="259"/>
        <v>-0.1875</v>
      </c>
    </row>
    <row r="8293" spans="1:23" x14ac:dyDescent="0.3">
      <c r="A829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s="3">
        <v>2.952</v>
      </c>
      <c r="S8293" s="5">
        <v>1</v>
      </c>
      <c r="T8293" s="4">
        <v>0.2</v>
      </c>
      <c r="U8293" s="3">
        <v>0.99629999999999996</v>
      </c>
      <c r="V8293" t="str">
        <f t="shared" si="258"/>
        <v>Aug-2014</v>
      </c>
      <c r="W8293" s="4">
        <f t="shared" si="259"/>
        <v>0.33749999999999997</v>
      </c>
    </row>
    <row r="8294" spans="1:23" x14ac:dyDescent="0.3">
      <c r="A8294">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s="3">
        <v>10.332000000000001</v>
      </c>
      <c r="S8294" s="5">
        <v>3</v>
      </c>
      <c r="T8294" s="4">
        <v>0.7</v>
      </c>
      <c r="U8294" s="3">
        <v>-7.5768000000000004</v>
      </c>
      <c r="V8294" t="str">
        <f t="shared" si="258"/>
        <v>Dec-2015</v>
      </c>
      <c r="W8294" s="4">
        <f t="shared" si="259"/>
        <v>-0.73333333333333328</v>
      </c>
    </row>
    <row r="8295" spans="1:23" x14ac:dyDescent="0.3">
      <c r="A8295">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s="3">
        <v>18.367999999999999</v>
      </c>
      <c r="S8295" s="5">
        <v>4</v>
      </c>
      <c r="T8295" s="4">
        <v>0.2</v>
      </c>
      <c r="U8295" s="3">
        <v>5.9695999999999998</v>
      </c>
      <c r="V8295" t="str">
        <f t="shared" si="258"/>
        <v>Nov-2017</v>
      </c>
      <c r="W8295" s="4">
        <f t="shared" si="259"/>
        <v>0.32500000000000001</v>
      </c>
    </row>
    <row r="8296" spans="1:23" x14ac:dyDescent="0.3">
      <c r="A8296">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s="5">
        <v>2</v>
      </c>
      <c r="T8296" s="4">
        <v>0</v>
      </c>
      <c r="U8296" s="3">
        <v>74.974999999999994</v>
      </c>
      <c r="V8296" t="str">
        <f t="shared" si="258"/>
        <v>Mar-2017</v>
      </c>
      <c r="W8296" s="4">
        <f t="shared" si="259"/>
        <v>0.25</v>
      </c>
    </row>
    <row r="8297" spans="1:23" x14ac:dyDescent="0.3">
      <c r="A8297">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s="5">
        <v>9</v>
      </c>
      <c r="T8297" s="4">
        <v>0</v>
      </c>
      <c r="U8297" s="3">
        <v>12.744</v>
      </c>
      <c r="V8297" t="str">
        <f t="shared" si="258"/>
        <v>Jun-2016</v>
      </c>
      <c r="W8297" s="4">
        <f t="shared" si="259"/>
        <v>0.48</v>
      </c>
    </row>
    <row r="8298" spans="1:23" x14ac:dyDescent="0.3">
      <c r="A8298">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s="5">
        <v>2</v>
      </c>
      <c r="T8298" s="4">
        <v>0</v>
      </c>
      <c r="U8298" s="3">
        <v>26.8752</v>
      </c>
      <c r="V8298" t="str">
        <f t="shared" si="258"/>
        <v>Jun-2016</v>
      </c>
      <c r="W8298" s="4">
        <f t="shared" si="259"/>
        <v>0.24</v>
      </c>
    </row>
    <row r="8299" spans="1:23" x14ac:dyDescent="0.3">
      <c r="A8299">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s="3">
        <v>4.9279999999999999</v>
      </c>
      <c r="S8299" s="5">
        <v>2</v>
      </c>
      <c r="T8299" s="4">
        <v>0.2</v>
      </c>
      <c r="U8299" s="3">
        <v>0.73919999999999997</v>
      </c>
      <c r="V8299" t="str">
        <f t="shared" si="258"/>
        <v>Jul-2015</v>
      </c>
      <c r="W8299" s="4">
        <f t="shared" si="259"/>
        <v>0.15</v>
      </c>
    </row>
    <row r="8300" spans="1:23" x14ac:dyDescent="0.3">
      <c r="A8300">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s="5">
        <v>3</v>
      </c>
      <c r="T8300" s="4">
        <v>0.2</v>
      </c>
      <c r="U8300" s="3">
        <v>4.2717000000000001</v>
      </c>
      <c r="V8300" t="str">
        <f t="shared" si="258"/>
        <v>Jul-2015</v>
      </c>
      <c r="W8300" s="4">
        <f t="shared" si="259"/>
        <v>0.36249999999999999</v>
      </c>
    </row>
    <row r="8301" spans="1:23" x14ac:dyDescent="0.3">
      <c r="A8301">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s="3">
        <v>7.98</v>
      </c>
      <c r="S8301" s="5">
        <v>3</v>
      </c>
      <c r="T8301" s="4">
        <v>0</v>
      </c>
      <c r="U8301" s="3">
        <v>2.0748000000000002</v>
      </c>
      <c r="V8301" t="str">
        <f t="shared" si="258"/>
        <v>Mar-2014</v>
      </c>
      <c r="W8301" s="4">
        <f t="shared" si="259"/>
        <v>0.26</v>
      </c>
    </row>
    <row r="8302" spans="1:23" x14ac:dyDescent="0.3">
      <c r="A8302">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s="5">
        <v>2</v>
      </c>
      <c r="T8302" s="4">
        <v>0</v>
      </c>
      <c r="U8302" s="3">
        <v>81.432000000000002</v>
      </c>
      <c r="V8302" t="str">
        <f t="shared" si="258"/>
        <v>Apr-2015</v>
      </c>
      <c r="W8302" s="4">
        <f t="shared" si="259"/>
        <v>0.45</v>
      </c>
    </row>
    <row r="8303" spans="1:23" x14ac:dyDescent="0.3">
      <c r="A830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s="3">
        <v>1649.95</v>
      </c>
      <c r="S8303" s="5">
        <v>5</v>
      </c>
      <c r="T8303" s="4">
        <v>0</v>
      </c>
      <c r="U8303" s="3">
        <v>659.98</v>
      </c>
      <c r="V8303" t="str">
        <f t="shared" si="258"/>
        <v>Aug-2017</v>
      </c>
      <c r="W8303" s="4">
        <f t="shared" si="259"/>
        <v>0.4</v>
      </c>
    </row>
    <row r="8304" spans="1:23" x14ac:dyDescent="0.3">
      <c r="A8304">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s="5">
        <v>3</v>
      </c>
      <c r="T8304" s="4">
        <v>0.2</v>
      </c>
      <c r="U8304" s="3">
        <v>45.293999999999997</v>
      </c>
      <c r="V8304" t="str">
        <f t="shared" si="258"/>
        <v>Aug-2017</v>
      </c>
      <c r="W8304" s="4">
        <f t="shared" si="259"/>
        <v>0.125</v>
      </c>
    </row>
    <row r="8305" spans="1:23" x14ac:dyDescent="0.3">
      <c r="A8305">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s="3">
        <v>73.584000000000003</v>
      </c>
      <c r="S8305" s="5">
        <v>2</v>
      </c>
      <c r="T8305" s="4">
        <v>0.2</v>
      </c>
      <c r="U8305" s="3">
        <v>8.2782</v>
      </c>
      <c r="V8305" t="str">
        <f t="shared" si="258"/>
        <v>Nov-2014</v>
      </c>
      <c r="W8305" s="4">
        <f t="shared" si="259"/>
        <v>0.11249999999999999</v>
      </c>
    </row>
    <row r="8306" spans="1:23" x14ac:dyDescent="0.3">
      <c r="A8306">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s="3">
        <v>486.36799999999999</v>
      </c>
      <c r="S8306" s="5">
        <v>4</v>
      </c>
      <c r="T8306" s="4">
        <v>0.2</v>
      </c>
      <c r="U8306" s="3">
        <v>36.477600000000002</v>
      </c>
      <c r="V8306" t="str">
        <f t="shared" si="258"/>
        <v>Nov-2017</v>
      </c>
      <c r="W8306" s="4">
        <f t="shared" si="259"/>
        <v>7.5000000000000011E-2</v>
      </c>
    </row>
    <row r="8307" spans="1:23" x14ac:dyDescent="0.3">
      <c r="A8307">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v>
      </c>
      <c r="S8307" s="5">
        <v>5</v>
      </c>
      <c r="T8307" s="4">
        <v>0</v>
      </c>
      <c r="U8307" s="3">
        <v>15.552</v>
      </c>
      <c r="V8307" t="str">
        <f t="shared" si="258"/>
        <v>Aug-2016</v>
      </c>
      <c r="W8307" s="4">
        <f t="shared" si="259"/>
        <v>0.48</v>
      </c>
    </row>
    <row r="8308" spans="1:23" x14ac:dyDescent="0.3">
      <c r="A8308">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s="5">
        <v>7</v>
      </c>
      <c r="T8308" s="4">
        <v>0</v>
      </c>
      <c r="U8308" s="3">
        <v>19.255600000000001</v>
      </c>
      <c r="V8308" t="str">
        <f t="shared" si="258"/>
        <v>Aug-2016</v>
      </c>
      <c r="W8308" s="4">
        <f t="shared" si="259"/>
        <v>0.46</v>
      </c>
    </row>
    <row r="8309" spans="1:23" x14ac:dyDescent="0.3">
      <c r="A8309">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s="3">
        <v>77.56</v>
      </c>
      <c r="S8309" s="5">
        <v>2</v>
      </c>
      <c r="T8309" s="4">
        <v>0</v>
      </c>
      <c r="U8309" s="3">
        <v>35.677599999999998</v>
      </c>
      <c r="V8309" t="str">
        <f t="shared" si="258"/>
        <v>Aug-2016</v>
      </c>
      <c r="W8309" s="4">
        <f t="shared" si="259"/>
        <v>0.45999999999999996</v>
      </c>
    </row>
    <row r="8310" spans="1:23" x14ac:dyDescent="0.3">
      <c r="A8310">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s="3">
        <v>37.17</v>
      </c>
      <c r="S8310" s="5">
        <v>9</v>
      </c>
      <c r="T8310" s="4">
        <v>0</v>
      </c>
      <c r="U8310" s="3">
        <v>11.151</v>
      </c>
      <c r="V8310" t="str">
        <f t="shared" si="258"/>
        <v>Jul-2016</v>
      </c>
      <c r="W8310" s="4">
        <f t="shared" si="259"/>
        <v>0.3</v>
      </c>
    </row>
    <row r="8311" spans="1:23" x14ac:dyDescent="0.3">
      <c r="A8311">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s="5">
        <v>3</v>
      </c>
      <c r="T8311" s="4">
        <v>0.2</v>
      </c>
      <c r="U8311" s="3">
        <v>8.5845000000000002</v>
      </c>
      <c r="V8311" t="str">
        <f t="shared" si="258"/>
        <v>Mar-2014</v>
      </c>
      <c r="W8311" s="4">
        <f t="shared" si="259"/>
        <v>6.25E-2</v>
      </c>
    </row>
    <row r="8312" spans="1:23" x14ac:dyDescent="0.3">
      <c r="A8312">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s="3">
        <v>376.50900000000001</v>
      </c>
      <c r="S8312" s="5">
        <v>3</v>
      </c>
      <c r="T8312" s="4">
        <v>0.3</v>
      </c>
      <c r="U8312" s="3">
        <v>-43.029600000000002</v>
      </c>
      <c r="V8312" t="str">
        <f t="shared" si="258"/>
        <v>Mar-2014</v>
      </c>
      <c r="W8312" s="4">
        <f t="shared" si="259"/>
        <v>-0.11428571428571428</v>
      </c>
    </row>
    <row r="8313" spans="1:23" x14ac:dyDescent="0.3">
      <c r="A831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s="5">
        <v>4</v>
      </c>
      <c r="T8313" s="4">
        <v>0</v>
      </c>
      <c r="U8313" s="3">
        <v>24.460799999999999</v>
      </c>
      <c r="V8313" t="str">
        <f t="shared" si="258"/>
        <v>Jan-2017</v>
      </c>
      <c r="W8313" s="4">
        <f t="shared" si="259"/>
        <v>0.39</v>
      </c>
    </row>
    <row r="8314" spans="1:23" x14ac:dyDescent="0.3">
      <c r="A8314">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s="3">
        <v>2939.93</v>
      </c>
      <c r="S8314" s="5">
        <v>7</v>
      </c>
      <c r="T8314" s="4">
        <v>0</v>
      </c>
      <c r="U8314" s="3">
        <v>764.3818</v>
      </c>
      <c r="V8314" t="str">
        <f t="shared" si="258"/>
        <v>Jan-2017</v>
      </c>
      <c r="W8314" s="4">
        <f t="shared" si="259"/>
        <v>0.26</v>
      </c>
    </row>
    <row r="8315" spans="1:23" x14ac:dyDescent="0.3">
      <c r="A8315">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s="3">
        <v>512.35799999999995</v>
      </c>
      <c r="S8315" s="5">
        <v>3</v>
      </c>
      <c r="T8315" s="4">
        <v>0.3</v>
      </c>
      <c r="U8315" s="3">
        <v>-14.6388</v>
      </c>
      <c r="V8315" t="str">
        <f t="shared" si="258"/>
        <v>Jul-2014</v>
      </c>
      <c r="W8315" s="4">
        <f t="shared" si="259"/>
        <v>-2.8571428571428574E-2</v>
      </c>
    </row>
    <row r="8316" spans="1:23" x14ac:dyDescent="0.3">
      <c r="A8316">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s="3">
        <v>3.488</v>
      </c>
      <c r="S8316" s="5">
        <v>2</v>
      </c>
      <c r="T8316" s="4">
        <v>0.2</v>
      </c>
      <c r="U8316" s="3">
        <v>0.56679999999999997</v>
      </c>
      <c r="V8316" t="str">
        <f t="shared" si="258"/>
        <v>Jul-2014</v>
      </c>
      <c r="W8316" s="4">
        <f t="shared" si="259"/>
        <v>0.16250000000000001</v>
      </c>
    </row>
    <row r="8317" spans="1:23" x14ac:dyDescent="0.3">
      <c r="A8317">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s="3">
        <v>22.288</v>
      </c>
      <c r="S8317" s="5">
        <v>7</v>
      </c>
      <c r="T8317" s="4">
        <v>0.2</v>
      </c>
      <c r="U8317" s="3">
        <v>3.9003999999999999</v>
      </c>
      <c r="V8317" t="str">
        <f t="shared" si="258"/>
        <v>Jul-2014</v>
      </c>
      <c r="W8317" s="4">
        <f t="shared" si="259"/>
        <v>0.17499999999999999</v>
      </c>
    </row>
    <row r="8318" spans="1:23" x14ac:dyDescent="0.3">
      <c r="A8318">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s="3">
        <v>16.032</v>
      </c>
      <c r="S8318" s="5">
        <v>3</v>
      </c>
      <c r="T8318" s="4">
        <v>0.2</v>
      </c>
      <c r="U8318" s="3">
        <v>5.6112000000000002</v>
      </c>
      <c r="V8318" t="str">
        <f t="shared" si="258"/>
        <v>Jul-2014</v>
      </c>
      <c r="W8318" s="4">
        <f t="shared" si="259"/>
        <v>0.35000000000000003</v>
      </c>
    </row>
    <row r="8319" spans="1:23" x14ac:dyDescent="0.3">
      <c r="A8319">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s="5">
        <v>1</v>
      </c>
      <c r="T8319" s="4">
        <v>0.2</v>
      </c>
      <c r="U8319" s="3">
        <v>0.15329999999999999</v>
      </c>
      <c r="V8319" t="str">
        <f t="shared" si="258"/>
        <v>Apr-2017</v>
      </c>
      <c r="W8319" s="4">
        <f t="shared" si="259"/>
        <v>8.7499999999999994E-2</v>
      </c>
    </row>
    <row r="8320" spans="1:23" x14ac:dyDescent="0.3">
      <c r="A8320">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s="5">
        <v>8</v>
      </c>
      <c r="T8320" s="4">
        <v>0.2</v>
      </c>
      <c r="U8320" s="3">
        <v>2.3616000000000001</v>
      </c>
      <c r="V8320" t="str">
        <f t="shared" si="258"/>
        <v>Apr-2017</v>
      </c>
      <c r="W8320" s="4">
        <f t="shared" si="259"/>
        <v>0.1125</v>
      </c>
    </row>
    <row r="8321" spans="1:23" x14ac:dyDescent="0.3">
      <c r="A8321">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s="5">
        <v>1</v>
      </c>
      <c r="T8321" s="4">
        <v>0</v>
      </c>
      <c r="U8321" s="3">
        <v>3.363</v>
      </c>
      <c r="V8321" t="str">
        <f t="shared" si="258"/>
        <v>Nov-2017</v>
      </c>
      <c r="W8321" s="4">
        <f t="shared" si="259"/>
        <v>0.3</v>
      </c>
    </row>
    <row r="8322" spans="1:23" x14ac:dyDescent="0.3">
      <c r="A8322">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s="3">
        <v>45.04</v>
      </c>
      <c r="S8322" s="5">
        <v>2</v>
      </c>
      <c r="T8322" s="4">
        <v>0.2</v>
      </c>
      <c r="U8322" s="3">
        <v>4.5039999999999996</v>
      </c>
      <c r="V8322" t="str">
        <f t="shared" si="258"/>
        <v>Dec-2015</v>
      </c>
      <c r="W8322" s="4">
        <f t="shared" si="259"/>
        <v>9.9999999999999992E-2</v>
      </c>
    </row>
    <row r="8323" spans="1:23" x14ac:dyDescent="0.3">
      <c r="A832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s="3">
        <v>15.624000000000001</v>
      </c>
      <c r="S8323" s="5">
        <v>2</v>
      </c>
      <c r="T8323" s="4">
        <v>0.8</v>
      </c>
      <c r="U8323" s="3">
        <v>-24.9984</v>
      </c>
      <c r="V8323" t="str">
        <f t="shared" ref="V8323:V8386" si="260">TEXT(D8323,"mmm-yyyy")</f>
        <v>Oct-2016</v>
      </c>
      <c r="W8323" s="4">
        <f t="shared" ref="W8323:W8386" si="261">IF(R8323=0,0,U8323/R8323)</f>
        <v>-1.5999999999999999</v>
      </c>
    </row>
    <row r="8324" spans="1:23" x14ac:dyDescent="0.3">
      <c r="A8324">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s="3">
        <v>8.74</v>
      </c>
      <c r="S8324" s="5">
        <v>2</v>
      </c>
      <c r="T8324" s="4">
        <v>0</v>
      </c>
      <c r="U8324" s="3">
        <v>2.2724000000000002</v>
      </c>
      <c r="V8324" t="str">
        <f t="shared" si="260"/>
        <v>Nov-2016</v>
      </c>
      <c r="W8324" s="4">
        <f t="shared" si="261"/>
        <v>0.26</v>
      </c>
    </row>
    <row r="8325" spans="1:23" x14ac:dyDescent="0.3">
      <c r="A8325">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s="5">
        <v>5</v>
      </c>
      <c r="T8325" s="4">
        <v>0</v>
      </c>
      <c r="U8325" s="3">
        <v>20.585000000000001</v>
      </c>
      <c r="V8325" t="str">
        <f t="shared" si="260"/>
        <v>Nov-2016</v>
      </c>
      <c r="W8325" s="4">
        <f t="shared" si="261"/>
        <v>0.46</v>
      </c>
    </row>
    <row r="8326" spans="1:23" x14ac:dyDescent="0.3">
      <c r="A8326">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s="3">
        <v>61.68</v>
      </c>
      <c r="S8326" s="5">
        <v>5</v>
      </c>
      <c r="T8326" s="4">
        <v>0.2</v>
      </c>
      <c r="U8326" s="3">
        <v>5.3970000000000002</v>
      </c>
      <c r="V8326" t="str">
        <f t="shared" si="260"/>
        <v>Sep-2017</v>
      </c>
      <c r="W8326" s="4">
        <f t="shared" si="261"/>
        <v>8.7500000000000008E-2</v>
      </c>
    </row>
    <row r="8327" spans="1:23" x14ac:dyDescent="0.3">
      <c r="A8327">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s="3">
        <v>158.376</v>
      </c>
      <c r="S8327" s="5">
        <v>3</v>
      </c>
      <c r="T8327" s="4">
        <v>0.2</v>
      </c>
      <c r="U8327" s="3">
        <v>13.857900000000001</v>
      </c>
      <c r="V8327" t="str">
        <f t="shared" si="260"/>
        <v>Sep-2017</v>
      </c>
      <c r="W8327" s="4">
        <f t="shared" si="261"/>
        <v>8.7500000000000008E-2</v>
      </c>
    </row>
    <row r="8328" spans="1:23" x14ac:dyDescent="0.3">
      <c r="A8328">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2.8639999999999999</v>
      </c>
      <c r="S8328" s="5">
        <v>4</v>
      </c>
      <c r="T8328" s="4">
        <v>0.8</v>
      </c>
      <c r="U8328" s="3">
        <v>-4.5823999999999998</v>
      </c>
      <c r="V8328" t="str">
        <f t="shared" si="260"/>
        <v>Jul-2017</v>
      </c>
      <c r="W8328" s="4">
        <f t="shared" si="261"/>
        <v>-1.6</v>
      </c>
    </row>
    <row r="8329" spans="1:23" x14ac:dyDescent="0.3">
      <c r="A8329">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94.191999999999993</v>
      </c>
      <c r="S8329" s="5">
        <v>7</v>
      </c>
      <c r="T8329" s="4">
        <v>0.8</v>
      </c>
      <c r="U8329" s="3">
        <v>-164.83600000000001</v>
      </c>
      <c r="V8329" t="str">
        <f t="shared" si="260"/>
        <v>Jul-2017</v>
      </c>
      <c r="W8329" s="4">
        <f t="shared" si="261"/>
        <v>-1.7500000000000002</v>
      </c>
    </row>
    <row r="8330" spans="1:23" x14ac:dyDescent="0.3">
      <c r="A8330">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s="5">
        <v>3</v>
      </c>
      <c r="T8330" s="4">
        <v>0</v>
      </c>
      <c r="U8330" s="3">
        <v>68.975999999999999</v>
      </c>
      <c r="V8330" t="str">
        <f t="shared" si="260"/>
        <v>Oct-2017</v>
      </c>
      <c r="W8330" s="4">
        <f t="shared" si="261"/>
        <v>0.48000000000000004</v>
      </c>
    </row>
    <row r="8331" spans="1:23" x14ac:dyDescent="0.3">
      <c r="A8331">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s="5">
        <v>1</v>
      </c>
      <c r="T8331" s="4">
        <v>0</v>
      </c>
      <c r="U8331" s="3">
        <v>3.1103999999999998</v>
      </c>
      <c r="V8331" t="str">
        <f t="shared" si="260"/>
        <v>Oct-2017</v>
      </c>
      <c r="W8331" s="4">
        <f t="shared" si="261"/>
        <v>0.47999999999999993</v>
      </c>
    </row>
    <row r="8332" spans="1:23" x14ac:dyDescent="0.3">
      <c r="A8332">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s="3">
        <v>7.88</v>
      </c>
      <c r="S8332" s="5">
        <v>4</v>
      </c>
      <c r="T8332" s="4">
        <v>0</v>
      </c>
      <c r="U8332" s="3">
        <v>2.5215999999999998</v>
      </c>
      <c r="V8332" t="str">
        <f t="shared" si="260"/>
        <v>Nov-2017</v>
      </c>
      <c r="W8332" s="4">
        <f t="shared" si="261"/>
        <v>0.32</v>
      </c>
    </row>
    <row r="8333" spans="1:23" x14ac:dyDescent="0.3">
      <c r="A833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s="3">
        <v>11.21</v>
      </c>
      <c r="S8333" s="5">
        <v>1</v>
      </c>
      <c r="T8333" s="4">
        <v>0</v>
      </c>
      <c r="U8333" s="3">
        <v>3.363</v>
      </c>
      <c r="V8333" t="str">
        <f t="shared" si="260"/>
        <v>Mar-2016</v>
      </c>
      <c r="W8333" s="4">
        <f t="shared" si="261"/>
        <v>0.3</v>
      </c>
    </row>
    <row r="8334" spans="1:23" x14ac:dyDescent="0.3">
      <c r="A8334">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s="3">
        <v>354.9</v>
      </c>
      <c r="S8334" s="5">
        <v>5</v>
      </c>
      <c r="T8334" s="4">
        <v>0</v>
      </c>
      <c r="U8334" s="3">
        <v>88.724999999999994</v>
      </c>
      <c r="V8334" t="str">
        <f t="shared" si="260"/>
        <v>Mar-2016</v>
      </c>
      <c r="W8334" s="4">
        <f t="shared" si="261"/>
        <v>0.25</v>
      </c>
    </row>
    <row r="8335" spans="1:23" x14ac:dyDescent="0.3">
      <c r="A8335">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s="3">
        <v>17.940000000000001</v>
      </c>
      <c r="S8335" s="5">
        <v>3</v>
      </c>
      <c r="T8335" s="4">
        <v>0</v>
      </c>
      <c r="U8335" s="3">
        <v>8.7905999999999995</v>
      </c>
      <c r="V8335" t="str">
        <f t="shared" si="260"/>
        <v>Mar-2016</v>
      </c>
      <c r="W8335" s="4">
        <f t="shared" si="261"/>
        <v>0.48999999999999994</v>
      </c>
    </row>
    <row r="8336" spans="1:23" x14ac:dyDescent="0.3">
      <c r="A8336">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s="3">
        <v>51.8</v>
      </c>
      <c r="S8336" s="5">
        <v>4</v>
      </c>
      <c r="T8336" s="4">
        <v>0</v>
      </c>
      <c r="U8336" s="3">
        <v>23.31</v>
      </c>
      <c r="V8336" t="str">
        <f t="shared" si="260"/>
        <v>Mar-2016</v>
      </c>
      <c r="W8336" s="4">
        <f t="shared" si="261"/>
        <v>0.45</v>
      </c>
    </row>
    <row r="8337" spans="1:23" x14ac:dyDescent="0.3">
      <c r="A8337">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s="5">
        <v>9</v>
      </c>
      <c r="T8337" s="4">
        <v>0</v>
      </c>
      <c r="U8337" s="3">
        <v>149.76</v>
      </c>
      <c r="V8337" t="str">
        <f t="shared" si="260"/>
        <v>May-2017</v>
      </c>
      <c r="W8337" s="4">
        <f t="shared" si="261"/>
        <v>0.5</v>
      </c>
    </row>
    <row r="8338" spans="1:23" x14ac:dyDescent="0.3">
      <c r="A8338">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s="3">
        <v>7.7</v>
      </c>
      <c r="S8338" s="5">
        <v>2</v>
      </c>
      <c r="T8338" s="4">
        <v>0</v>
      </c>
      <c r="U8338" s="3">
        <v>3.157</v>
      </c>
      <c r="V8338" t="str">
        <f t="shared" si="260"/>
        <v>Jul-2016</v>
      </c>
      <c r="W8338" s="4">
        <f t="shared" si="261"/>
        <v>0.41</v>
      </c>
    </row>
    <row r="8339" spans="1:23" x14ac:dyDescent="0.3">
      <c r="A8339">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s="3">
        <v>23.92</v>
      </c>
      <c r="S8339" s="5">
        <v>4</v>
      </c>
      <c r="T8339" s="4">
        <v>0</v>
      </c>
      <c r="U8339" s="3">
        <v>11.720800000000001</v>
      </c>
      <c r="V8339" t="str">
        <f t="shared" si="260"/>
        <v>Jan-2015</v>
      </c>
      <c r="W8339" s="4">
        <f t="shared" si="261"/>
        <v>0.49</v>
      </c>
    </row>
    <row r="8340" spans="1:23" x14ac:dyDescent="0.3">
      <c r="A8340">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s="5">
        <v>5</v>
      </c>
      <c r="T8340" s="4">
        <v>0</v>
      </c>
      <c r="U8340" s="3">
        <v>184.26</v>
      </c>
      <c r="V8340" t="str">
        <f t="shared" si="260"/>
        <v>Jan-2015</v>
      </c>
      <c r="W8340" s="4">
        <f t="shared" si="261"/>
        <v>0.37</v>
      </c>
    </row>
    <row r="8341" spans="1:23" x14ac:dyDescent="0.3">
      <c r="A8341">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436.70400000000001</v>
      </c>
      <c r="S8341" s="5">
        <v>6</v>
      </c>
      <c r="T8341" s="4">
        <v>0.2</v>
      </c>
      <c r="U8341" s="3">
        <v>-38.211599999999997</v>
      </c>
      <c r="V8341" t="str">
        <f t="shared" si="260"/>
        <v>Apr-2017</v>
      </c>
      <c r="W8341" s="4">
        <f t="shared" si="261"/>
        <v>-8.7499999999999994E-2</v>
      </c>
    </row>
    <row r="8342" spans="1:23" x14ac:dyDescent="0.3">
      <c r="A8342">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v>
      </c>
      <c r="S8342" s="5">
        <v>5</v>
      </c>
      <c r="T8342" s="4">
        <v>0</v>
      </c>
      <c r="U8342" s="3">
        <v>15.552</v>
      </c>
      <c r="V8342" t="str">
        <f t="shared" si="260"/>
        <v>Nov-2014</v>
      </c>
      <c r="W8342" s="4">
        <f t="shared" si="261"/>
        <v>0.48</v>
      </c>
    </row>
    <row r="8343" spans="1:23" x14ac:dyDescent="0.3">
      <c r="A834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s="5">
        <v>3</v>
      </c>
      <c r="T8343" s="4">
        <v>0</v>
      </c>
      <c r="U8343" s="3">
        <v>16.588799999999999</v>
      </c>
      <c r="V8343" t="str">
        <f t="shared" si="260"/>
        <v>Jun-2017</v>
      </c>
      <c r="W8343" s="4">
        <f t="shared" si="261"/>
        <v>0.27</v>
      </c>
    </row>
    <row r="8344" spans="1:23" x14ac:dyDescent="0.3">
      <c r="A8344">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s="5">
        <v>7</v>
      </c>
      <c r="T8344" s="4">
        <v>0</v>
      </c>
      <c r="U8344" s="3">
        <v>19.807200000000002</v>
      </c>
      <c r="V8344" t="str">
        <f t="shared" si="260"/>
        <v>Nov-2016</v>
      </c>
      <c r="W8344" s="4">
        <f t="shared" si="261"/>
        <v>0.27</v>
      </c>
    </row>
    <row r="8345" spans="1:23" x14ac:dyDescent="0.3">
      <c r="A8345">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v>
      </c>
      <c r="S8345" s="5">
        <v>5</v>
      </c>
      <c r="T8345" s="4">
        <v>0.2</v>
      </c>
      <c r="U8345" s="3">
        <v>22.2</v>
      </c>
      <c r="V8345" t="str">
        <f t="shared" si="260"/>
        <v>Mar-2014</v>
      </c>
      <c r="W8345" s="4">
        <f t="shared" si="261"/>
        <v>0.37499999999999994</v>
      </c>
    </row>
    <row r="8346" spans="1:23" x14ac:dyDescent="0.3">
      <c r="A8346">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32.951999999999998</v>
      </c>
      <c r="S8346" s="5">
        <v>3</v>
      </c>
      <c r="T8346" s="4">
        <v>0.2</v>
      </c>
      <c r="U8346" s="3">
        <v>6.5903999999999998</v>
      </c>
      <c r="V8346" t="str">
        <f t="shared" si="260"/>
        <v>Mar-2014</v>
      </c>
      <c r="W8346" s="4">
        <f t="shared" si="261"/>
        <v>0.2</v>
      </c>
    </row>
    <row r="8347" spans="1:23" x14ac:dyDescent="0.3">
      <c r="A8347">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s="3">
        <v>218.376</v>
      </c>
      <c r="S8347" s="5">
        <v>3</v>
      </c>
      <c r="T8347" s="4">
        <v>0.2</v>
      </c>
      <c r="U8347" s="3">
        <v>-10.918799999999999</v>
      </c>
      <c r="V8347" t="str">
        <f t="shared" si="260"/>
        <v>Mar-2014</v>
      </c>
      <c r="W8347" s="4">
        <f t="shared" si="261"/>
        <v>-4.9999999999999996E-2</v>
      </c>
    </row>
    <row r="8348" spans="1:23" x14ac:dyDescent="0.3">
      <c r="A8348">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v>
      </c>
      <c r="S8348" s="5">
        <v>5</v>
      </c>
      <c r="T8348" s="4">
        <v>0</v>
      </c>
      <c r="U8348" s="3">
        <v>13.188000000000001</v>
      </c>
      <c r="V8348" t="str">
        <f t="shared" si="260"/>
        <v>May-2015</v>
      </c>
      <c r="W8348" s="4">
        <f t="shared" si="261"/>
        <v>0.42000000000000004</v>
      </c>
    </row>
    <row r="8349" spans="1:23" x14ac:dyDescent="0.3">
      <c r="A8349">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s="3">
        <v>9.48</v>
      </c>
      <c r="S8349" s="5">
        <v>1</v>
      </c>
      <c r="T8349" s="4">
        <v>0</v>
      </c>
      <c r="U8349" s="3">
        <v>3.7919999999999998</v>
      </c>
      <c r="V8349" t="str">
        <f t="shared" si="260"/>
        <v>May-2015</v>
      </c>
      <c r="W8349" s="4">
        <f t="shared" si="261"/>
        <v>0.39999999999999997</v>
      </c>
    </row>
    <row r="8350" spans="1:23" x14ac:dyDescent="0.3">
      <c r="A8350">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s="5">
        <v>10</v>
      </c>
      <c r="T8350" s="4">
        <v>0</v>
      </c>
      <c r="U8350" s="3">
        <v>58.66</v>
      </c>
      <c r="V8350" t="str">
        <f t="shared" si="260"/>
        <v>May-2015</v>
      </c>
      <c r="W8350" s="4">
        <f t="shared" si="261"/>
        <v>0.27999999999999997</v>
      </c>
    </row>
    <row r="8351" spans="1:23" x14ac:dyDescent="0.3">
      <c r="A8351">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s="3">
        <v>24.3</v>
      </c>
      <c r="S8351" s="5">
        <v>5</v>
      </c>
      <c r="T8351" s="4">
        <v>0</v>
      </c>
      <c r="U8351" s="3">
        <v>10.449</v>
      </c>
      <c r="V8351" t="str">
        <f t="shared" si="260"/>
        <v>May-2015</v>
      </c>
      <c r="W8351" s="4">
        <f t="shared" si="261"/>
        <v>0.43</v>
      </c>
    </row>
    <row r="8352" spans="1:23" x14ac:dyDescent="0.3">
      <c r="A8352">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s="5">
        <v>1</v>
      </c>
      <c r="T8352" s="4">
        <v>0</v>
      </c>
      <c r="U8352" s="3">
        <v>3.1103999999999998</v>
      </c>
      <c r="V8352" t="str">
        <f t="shared" si="260"/>
        <v>May-2015</v>
      </c>
      <c r="W8352" s="4">
        <f t="shared" si="261"/>
        <v>0.47999999999999993</v>
      </c>
    </row>
    <row r="8353" spans="1:23" x14ac:dyDescent="0.3">
      <c r="A835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s="3">
        <v>32.448</v>
      </c>
      <c r="S8353" s="5">
        <v>2</v>
      </c>
      <c r="T8353" s="4">
        <v>0.2</v>
      </c>
      <c r="U8353" s="3">
        <v>7.3007999999999997</v>
      </c>
      <c r="V8353" t="str">
        <f t="shared" si="260"/>
        <v>May-2017</v>
      </c>
      <c r="W8353" s="4">
        <f t="shared" si="261"/>
        <v>0.22499999999999998</v>
      </c>
    </row>
    <row r="8354" spans="1:23" x14ac:dyDescent="0.3">
      <c r="A8354">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s="3">
        <v>26.388000000000002</v>
      </c>
      <c r="S8354" s="5">
        <v>4</v>
      </c>
      <c r="T8354" s="4">
        <v>0.7</v>
      </c>
      <c r="U8354" s="3">
        <v>-17.591999999999999</v>
      </c>
      <c r="V8354" t="str">
        <f t="shared" si="260"/>
        <v>May-2017</v>
      </c>
      <c r="W8354" s="4">
        <f t="shared" si="261"/>
        <v>-0.66666666666666663</v>
      </c>
    </row>
    <row r="8355" spans="1:23" x14ac:dyDescent="0.3">
      <c r="A8355">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s="3">
        <v>373.47</v>
      </c>
      <c r="S8355" s="5">
        <v>5</v>
      </c>
      <c r="T8355" s="4">
        <v>0.4</v>
      </c>
      <c r="U8355" s="3">
        <v>-112.041</v>
      </c>
      <c r="V8355" t="str">
        <f t="shared" si="260"/>
        <v>May-2017</v>
      </c>
      <c r="W8355" s="4">
        <f t="shared" si="261"/>
        <v>-0.3</v>
      </c>
    </row>
    <row r="8356" spans="1:23" x14ac:dyDescent="0.3">
      <c r="A8356">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s="3">
        <v>64.2</v>
      </c>
      <c r="S8356" s="5">
        <v>5</v>
      </c>
      <c r="T8356" s="4">
        <v>0.7</v>
      </c>
      <c r="U8356" s="3">
        <v>-44.94</v>
      </c>
      <c r="V8356" t="str">
        <f t="shared" si="260"/>
        <v>May-2017</v>
      </c>
      <c r="W8356" s="4">
        <f t="shared" si="261"/>
        <v>-0.7</v>
      </c>
    </row>
    <row r="8357" spans="1:23" x14ac:dyDescent="0.3">
      <c r="A8357">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s="3">
        <v>8</v>
      </c>
      <c r="S8357" s="5">
        <v>2</v>
      </c>
      <c r="T8357" s="4">
        <v>0.2</v>
      </c>
      <c r="U8357" s="3">
        <v>2.8</v>
      </c>
      <c r="V8357" t="str">
        <f t="shared" si="260"/>
        <v>May-2017</v>
      </c>
      <c r="W8357" s="4">
        <f t="shared" si="261"/>
        <v>0.35</v>
      </c>
    </row>
    <row r="8358" spans="1:23" x14ac:dyDescent="0.3">
      <c r="A8358">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s="3">
        <v>186.54</v>
      </c>
      <c r="S8358" s="5">
        <v>3</v>
      </c>
      <c r="T8358" s="4">
        <v>0</v>
      </c>
      <c r="U8358" s="3">
        <v>41.038800000000002</v>
      </c>
      <c r="V8358" t="str">
        <f t="shared" si="260"/>
        <v>Aug-2016</v>
      </c>
      <c r="W8358" s="4">
        <f t="shared" si="261"/>
        <v>0.22000000000000003</v>
      </c>
    </row>
    <row r="8359" spans="1:23" x14ac:dyDescent="0.3">
      <c r="A8359">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s="5">
        <v>7</v>
      </c>
      <c r="T8359" s="4">
        <v>0</v>
      </c>
      <c r="U8359" s="3">
        <v>24.382400000000001</v>
      </c>
      <c r="V8359" t="str">
        <f t="shared" si="260"/>
        <v>Apr-2014</v>
      </c>
      <c r="W8359" s="4">
        <f t="shared" si="261"/>
        <v>0.28000000000000003</v>
      </c>
    </row>
    <row r="8360" spans="1:23" x14ac:dyDescent="0.3">
      <c r="A8360">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s="5">
        <v>2</v>
      </c>
      <c r="T8360" s="4">
        <v>0.2</v>
      </c>
      <c r="U8360" s="3">
        <v>9.2385999999999999</v>
      </c>
      <c r="V8360" t="str">
        <f t="shared" si="260"/>
        <v>Apr-2014</v>
      </c>
      <c r="W8360" s="4">
        <f t="shared" si="261"/>
        <v>8.7499999999999994E-2</v>
      </c>
    </row>
    <row r="8361" spans="1:23" x14ac:dyDescent="0.3">
      <c r="A8361">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s="3">
        <v>217.44</v>
      </c>
      <c r="S8361" s="5">
        <v>6</v>
      </c>
      <c r="T8361" s="4">
        <v>0</v>
      </c>
      <c r="U8361" s="3">
        <v>91.324799999999996</v>
      </c>
      <c r="V8361" t="str">
        <f t="shared" si="260"/>
        <v>Apr-2014</v>
      </c>
      <c r="W8361" s="4">
        <f t="shared" si="261"/>
        <v>0.42</v>
      </c>
    </row>
    <row r="8362" spans="1:23" x14ac:dyDescent="0.3">
      <c r="A8362">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s="3">
        <v>31.744</v>
      </c>
      <c r="S8362" s="5">
        <v>2</v>
      </c>
      <c r="T8362" s="4">
        <v>0.2</v>
      </c>
      <c r="U8362" s="3">
        <v>3.968</v>
      </c>
      <c r="V8362" t="str">
        <f t="shared" si="260"/>
        <v>Jan-2017</v>
      </c>
      <c r="W8362" s="4">
        <f t="shared" si="261"/>
        <v>0.125</v>
      </c>
    </row>
    <row r="8363" spans="1:23" x14ac:dyDescent="0.3">
      <c r="A836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s="3">
        <v>5.4320000000000004</v>
      </c>
      <c r="S8363" s="5">
        <v>2</v>
      </c>
      <c r="T8363" s="4">
        <v>0.8</v>
      </c>
      <c r="U8363" s="3">
        <v>-13.58</v>
      </c>
      <c r="V8363" t="str">
        <f t="shared" si="260"/>
        <v>Jan-2017</v>
      </c>
      <c r="W8363" s="4">
        <f t="shared" si="261"/>
        <v>-2.5</v>
      </c>
    </row>
    <row r="8364" spans="1:23" x14ac:dyDescent="0.3">
      <c r="A8364">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s="3">
        <v>913.43</v>
      </c>
      <c r="S8364" s="5">
        <v>5</v>
      </c>
      <c r="T8364" s="4">
        <v>0.3</v>
      </c>
      <c r="U8364" s="3">
        <v>-169.637</v>
      </c>
      <c r="V8364" t="str">
        <f t="shared" si="260"/>
        <v>Jan-2017</v>
      </c>
      <c r="W8364" s="4">
        <f t="shared" si="261"/>
        <v>-0.18571428571428572</v>
      </c>
    </row>
    <row r="8365" spans="1:23" x14ac:dyDescent="0.3">
      <c r="A8365">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s="3">
        <v>372.14400000000001</v>
      </c>
      <c r="S8365" s="5">
        <v>3</v>
      </c>
      <c r="T8365" s="4">
        <v>0.2</v>
      </c>
      <c r="U8365" s="3">
        <v>27.910799999999998</v>
      </c>
      <c r="V8365" t="str">
        <f t="shared" si="260"/>
        <v>Jan-2017</v>
      </c>
      <c r="W8365" s="4">
        <f t="shared" si="261"/>
        <v>7.4999999999999997E-2</v>
      </c>
    </row>
    <row r="8366" spans="1:23" x14ac:dyDescent="0.3">
      <c r="A8366">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s="3">
        <v>751.98400000000004</v>
      </c>
      <c r="S8366" s="5">
        <v>2</v>
      </c>
      <c r="T8366" s="4">
        <v>0.2</v>
      </c>
      <c r="U8366" s="3">
        <v>84.598200000000006</v>
      </c>
      <c r="V8366" t="str">
        <f t="shared" si="260"/>
        <v>May-2017</v>
      </c>
      <c r="W8366" s="4">
        <f t="shared" si="261"/>
        <v>0.1125</v>
      </c>
    </row>
    <row r="8367" spans="1:23" x14ac:dyDescent="0.3">
      <c r="A8367">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s="5">
        <v>4</v>
      </c>
      <c r="T8367" s="4">
        <v>0.2</v>
      </c>
      <c r="U8367" s="3">
        <v>60.476799999999997</v>
      </c>
      <c r="V8367" t="str">
        <f t="shared" si="260"/>
        <v>Feb-2017</v>
      </c>
      <c r="W8367" s="4">
        <f t="shared" si="261"/>
        <v>9.9999999999999992E-2</v>
      </c>
    </row>
    <row r="8368" spans="1:23" x14ac:dyDescent="0.3">
      <c r="A8368">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s="3">
        <v>27.36</v>
      </c>
      <c r="S8368" s="5">
        <v>4</v>
      </c>
      <c r="T8368" s="4">
        <v>0</v>
      </c>
      <c r="U8368" s="3">
        <v>7.3872</v>
      </c>
      <c r="V8368" t="str">
        <f t="shared" si="260"/>
        <v>Sep-2014</v>
      </c>
      <c r="W8368" s="4">
        <f t="shared" si="261"/>
        <v>0.27</v>
      </c>
    </row>
    <row r="8369" spans="1:23" x14ac:dyDescent="0.3">
      <c r="A8369">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s="3">
        <v>20.56</v>
      </c>
      <c r="S8369" s="5">
        <v>2</v>
      </c>
      <c r="T8369" s="4">
        <v>0</v>
      </c>
      <c r="U8369" s="3">
        <v>9.6631999999999998</v>
      </c>
      <c r="V8369" t="str">
        <f t="shared" si="260"/>
        <v>Sep-2014</v>
      </c>
      <c r="W8369" s="4">
        <f t="shared" si="261"/>
        <v>0.47000000000000003</v>
      </c>
    </row>
    <row r="8370" spans="1:23" x14ac:dyDescent="0.3">
      <c r="A8370">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s="3">
        <v>83.92</v>
      </c>
      <c r="S8370" s="5">
        <v>5</v>
      </c>
      <c r="T8370" s="4">
        <v>0.2</v>
      </c>
      <c r="U8370" s="3">
        <v>31.47</v>
      </c>
      <c r="V8370" t="str">
        <f t="shared" si="260"/>
        <v>Sep-2014</v>
      </c>
      <c r="W8370" s="4">
        <f t="shared" si="261"/>
        <v>0.375</v>
      </c>
    </row>
    <row r="8371" spans="1:23" x14ac:dyDescent="0.3">
      <c r="A8371">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s="5">
        <v>3</v>
      </c>
      <c r="T8371" s="4">
        <v>0.2</v>
      </c>
      <c r="U8371" s="3">
        <v>33.851700000000001</v>
      </c>
      <c r="V8371" t="str">
        <f t="shared" si="260"/>
        <v>Jun-2016</v>
      </c>
      <c r="W8371" s="4">
        <f t="shared" si="261"/>
        <v>3.7499999999999999E-2</v>
      </c>
    </row>
    <row r="8372" spans="1:23" x14ac:dyDescent="0.3">
      <c r="A8372">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s="3">
        <v>120.666</v>
      </c>
      <c r="S8372" s="5">
        <v>2</v>
      </c>
      <c r="T8372" s="4">
        <v>0.15</v>
      </c>
      <c r="U8372" s="3">
        <v>21.294</v>
      </c>
      <c r="V8372" t="str">
        <f t="shared" si="260"/>
        <v>Oct-2016</v>
      </c>
      <c r="W8372" s="4">
        <f t="shared" si="261"/>
        <v>0.17647058823529413</v>
      </c>
    </row>
    <row r="8373" spans="1:23" x14ac:dyDescent="0.3">
      <c r="A837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s="3">
        <v>4.984</v>
      </c>
      <c r="S8373" s="5">
        <v>1</v>
      </c>
      <c r="T8373" s="4">
        <v>0.8</v>
      </c>
      <c r="U8373" s="3">
        <v>-8.4727999999999994</v>
      </c>
      <c r="V8373" t="str">
        <f t="shared" si="260"/>
        <v>Dec-2014</v>
      </c>
      <c r="W8373" s="4">
        <f t="shared" si="261"/>
        <v>-1.7</v>
      </c>
    </row>
    <row r="8374" spans="1:23" x14ac:dyDescent="0.3">
      <c r="A8374">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s="3">
        <v>82.26</v>
      </c>
      <c r="S8374" s="5">
        <v>3</v>
      </c>
      <c r="T8374" s="4">
        <v>0</v>
      </c>
      <c r="U8374" s="3">
        <v>33.726599999999998</v>
      </c>
      <c r="V8374" t="str">
        <f t="shared" si="260"/>
        <v>Dec-2016</v>
      </c>
      <c r="W8374" s="4">
        <f t="shared" si="261"/>
        <v>0.40999999999999992</v>
      </c>
    </row>
    <row r="8375" spans="1:23" x14ac:dyDescent="0.3">
      <c r="A8375">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s="5">
        <v>1</v>
      </c>
      <c r="T8375" s="4">
        <v>0</v>
      </c>
      <c r="U8375" s="3">
        <v>4.4610000000000003</v>
      </c>
      <c r="V8375" t="str">
        <f t="shared" si="260"/>
        <v>Nov-2016</v>
      </c>
      <c r="W8375" s="4">
        <f t="shared" si="261"/>
        <v>0.15000000000000002</v>
      </c>
    </row>
    <row r="8376" spans="1:23" x14ac:dyDescent="0.3">
      <c r="A8376">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s="5">
        <v>6</v>
      </c>
      <c r="T8376" s="4">
        <v>0</v>
      </c>
      <c r="U8376" s="3">
        <v>23.587199999999999</v>
      </c>
      <c r="V8376" t="str">
        <f t="shared" si="260"/>
        <v>Jan-2015</v>
      </c>
      <c r="W8376" s="4">
        <f t="shared" si="261"/>
        <v>0.27</v>
      </c>
    </row>
    <row r="8377" spans="1:23" x14ac:dyDescent="0.3">
      <c r="A8377">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s="5">
        <v>6</v>
      </c>
      <c r="T8377" s="4">
        <v>0.2</v>
      </c>
      <c r="U8377" s="3">
        <v>17.55</v>
      </c>
      <c r="V8377" t="str">
        <f t="shared" si="260"/>
        <v>Jan-2015</v>
      </c>
      <c r="W8377" s="4">
        <f t="shared" si="261"/>
        <v>0.31250000000000006</v>
      </c>
    </row>
    <row r="8378" spans="1:23" x14ac:dyDescent="0.3">
      <c r="A8378">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s="3">
        <v>64.384</v>
      </c>
      <c r="S8378" s="5">
        <v>1</v>
      </c>
      <c r="T8378" s="4">
        <v>0.2</v>
      </c>
      <c r="U8378" s="3">
        <v>8.048</v>
      </c>
      <c r="V8378" t="str">
        <f t="shared" si="260"/>
        <v>Mar-2017</v>
      </c>
      <c r="W8378" s="4">
        <f t="shared" si="261"/>
        <v>0.125</v>
      </c>
    </row>
    <row r="8379" spans="1:23" x14ac:dyDescent="0.3">
      <c r="A8379">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s="3">
        <v>64.784000000000006</v>
      </c>
      <c r="S8379" s="5">
        <v>1</v>
      </c>
      <c r="T8379" s="4">
        <v>0.2</v>
      </c>
      <c r="U8379" s="3">
        <v>-14.5764</v>
      </c>
      <c r="V8379" t="str">
        <f t="shared" si="260"/>
        <v>Nov-2015</v>
      </c>
      <c r="W8379" s="4">
        <f t="shared" si="261"/>
        <v>-0.22499999999999998</v>
      </c>
    </row>
    <row r="8380" spans="1:23" x14ac:dyDescent="0.3">
      <c r="A8380">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s="3">
        <v>15.552</v>
      </c>
      <c r="S8380" s="5">
        <v>3</v>
      </c>
      <c r="T8380" s="4">
        <v>0.2</v>
      </c>
      <c r="U8380" s="3">
        <v>5.6375999999999999</v>
      </c>
      <c r="V8380" t="str">
        <f t="shared" si="260"/>
        <v>Nov-2015</v>
      </c>
      <c r="W8380" s="4">
        <f t="shared" si="261"/>
        <v>0.36249999999999999</v>
      </c>
    </row>
    <row r="8381" spans="1:23" x14ac:dyDescent="0.3">
      <c r="A8381">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s="3">
        <v>223.88800000000001</v>
      </c>
      <c r="S8381" s="5">
        <v>7</v>
      </c>
      <c r="T8381" s="4">
        <v>0.2</v>
      </c>
      <c r="U8381" s="3">
        <v>69.965000000000003</v>
      </c>
      <c r="V8381" t="str">
        <f t="shared" si="260"/>
        <v>Nov-2015</v>
      </c>
      <c r="W8381" s="4">
        <f t="shared" si="261"/>
        <v>0.3125</v>
      </c>
    </row>
    <row r="8382" spans="1:23" x14ac:dyDescent="0.3">
      <c r="A8382">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s="5">
        <v>3</v>
      </c>
      <c r="T8382" s="4">
        <v>0.2</v>
      </c>
      <c r="U8382" s="3">
        <v>3.4049999999999998</v>
      </c>
      <c r="V8382" t="str">
        <f t="shared" si="260"/>
        <v>Sep-2014</v>
      </c>
      <c r="W8382" s="4">
        <f t="shared" si="261"/>
        <v>0.31249999999999994</v>
      </c>
    </row>
    <row r="8383" spans="1:23" x14ac:dyDescent="0.3">
      <c r="A838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s="3">
        <v>84.784000000000006</v>
      </c>
      <c r="S8383" s="5">
        <v>2</v>
      </c>
      <c r="T8383" s="4">
        <v>0.2</v>
      </c>
      <c r="U8383" s="3">
        <v>-20.136199999999999</v>
      </c>
      <c r="V8383" t="str">
        <f t="shared" si="260"/>
        <v>Mar-2016</v>
      </c>
      <c r="W8383" s="4">
        <f t="shared" si="261"/>
        <v>-0.23749999999999996</v>
      </c>
    </row>
    <row r="8384" spans="1:23" x14ac:dyDescent="0.3">
      <c r="A8384">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s="3">
        <v>241.5</v>
      </c>
      <c r="S8384" s="5">
        <v>4</v>
      </c>
      <c r="T8384" s="4">
        <v>0.3</v>
      </c>
      <c r="U8384" s="3">
        <v>0</v>
      </c>
      <c r="V8384" t="str">
        <f t="shared" si="260"/>
        <v>Feb-2016</v>
      </c>
      <c r="W8384" s="4">
        <f t="shared" si="261"/>
        <v>0</v>
      </c>
    </row>
    <row r="8385" spans="1:23" x14ac:dyDescent="0.3">
      <c r="A8385">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s="3">
        <v>59.97</v>
      </c>
      <c r="S8385" s="5">
        <v>3</v>
      </c>
      <c r="T8385" s="4">
        <v>0</v>
      </c>
      <c r="U8385" s="3">
        <v>14.9925</v>
      </c>
      <c r="V8385" t="str">
        <f t="shared" si="260"/>
        <v>Nov-2016</v>
      </c>
      <c r="W8385" s="4">
        <f t="shared" si="261"/>
        <v>0.25</v>
      </c>
    </row>
    <row r="8386" spans="1:23" x14ac:dyDescent="0.3">
      <c r="A8386">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s="3">
        <v>13.36</v>
      </c>
      <c r="S8386" s="5">
        <v>2</v>
      </c>
      <c r="T8386" s="4">
        <v>0</v>
      </c>
      <c r="U8386" s="3">
        <v>6.4127999999999998</v>
      </c>
      <c r="V8386" t="str">
        <f t="shared" si="260"/>
        <v>Nov-2016</v>
      </c>
      <c r="W8386" s="4">
        <f t="shared" si="261"/>
        <v>0.48</v>
      </c>
    </row>
    <row r="8387" spans="1:23" x14ac:dyDescent="0.3">
      <c r="A8387">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s="5">
        <v>3</v>
      </c>
      <c r="T8387" s="4">
        <v>0.2</v>
      </c>
      <c r="U8387" s="3">
        <v>4.1327999999999996</v>
      </c>
      <c r="V8387" t="str">
        <f t="shared" ref="V8387:V8450" si="262">TEXT(D8387,"mmm-yyyy")</f>
        <v>Sep-2017</v>
      </c>
      <c r="W8387" s="4">
        <f t="shared" ref="W8387:W8450" si="263">IF(R8387=0,0,U8387/R8387)</f>
        <v>0.35</v>
      </c>
    </row>
    <row r="8388" spans="1:23" x14ac:dyDescent="0.3">
      <c r="A8388">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s="5">
        <v>1</v>
      </c>
      <c r="T8388" s="4">
        <v>0</v>
      </c>
      <c r="U8388" s="3">
        <v>2.4359999999999999</v>
      </c>
      <c r="V8388" t="str">
        <f t="shared" si="262"/>
        <v>Jun-2015</v>
      </c>
      <c r="W8388" s="4">
        <f t="shared" si="263"/>
        <v>0.15000000000000002</v>
      </c>
    </row>
    <row r="8389" spans="1:23" x14ac:dyDescent="0.3">
      <c r="A8389">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s="5">
        <v>5</v>
      </c>
      <c r="T8389" s="4">
        <v>0</v>
      </c>
      <c r="U8389" s="3">
        <v>21.713999999999999</v>
      </c>
      <c r="V8389" t="str">
        <f t="shared" si="262"/>
        <v>Jun-2015</v>
      </c>
      <c r="W8389" s="4">
        <f t="shared" si="263"/>
        <v>0.27999999999999997</v>
      </c>
    </row>
    <row r="8390" spans="1:23" x14ac:dyDescent="0.3">
      <c r="A8390">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s="3">
        <v>76.12</v>
      </c>
      <c r="S8390" s="5">
        <v>2</v>
      </c>
      <c r="T8390" s="4">
        <v>0</v>
      </c>
      <c r="U8390" s="3">
        <v>22.0748</v>
      </c>
      <c r="V8390" t="str">
        <f t="shared" si="262"/>
        <v>Nov-2014</v>
      </c>
      <c r="W8390" s="4">
        <f t="shared" si="263"/>
        <v>0.28999999999999998</v>
      </c>
    </row>
    <row r="8391" spans="1:23" x14ac:dyDescent="0.3">
      <c r="A8391">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s="5">
        <v>6</v>
      </c>
      <c r="T8391" s="4">
        <v>0.2</v>
      </c>
      <c r="U8391" s="3">
        <v>6.2291999999999996</v>
      </c>
      <c r="V8391" t="str">
        <f t="shared" si="262"/>
        <v>Dec-2016</v>
      </c>
      <c r="W8391" s="4">
        <f t="shared" si="263"/>
        <v>0.36249999999999993</v>
      </c>
    </row>
    <row r="8392" spans="1:23" x14ac:dyDescent="0.3">
      <c r="A8392">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s="5">
        <v>2</v>
      </c>
      <c r="T8392" s="4">
        <v>0</v>
      </c>
      <c r="U8392" s="3">
        <v>5.7624000000000004</v>
      </c>
      <c r="V8392" t="str">
        <f t="shared" si="262"/>
        <v>Dec-2017</v>
      </c>
      <c r="W8392" s="4">
        <f t="shared" si="263"/>
        <v>0.49000000000000005</v>
      </c>
    </row>
    <row r="8393" spans="1:23" x14ac:dyDescent="0.3">
      <c r="A839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s="3">
        <v>27.46</v>
      </c>
      <c r="S8393" s="5">
        <v>2</v>
      </c>
      <c r="T8393" s="4">
        <v>0</v>
      </c>
      <c r="U8393" s="3">
        <v>9.8856000000000002</v>
      </c>
      <c r="V8393" t="str">
        <f t="shared" si="262"/>
        <v>Dec-2017</v>
      </c>
      <c r="W8393" s="4">
        <f t="shared" si="263"/>
        <v>0.36</v>
      </c>
    </row>
    <row r="8394" spans="1:23" x14ac:dyDescent="0.3">
      <c r="A8394">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s="3">
        <v>137.94</v>
      </c>
      <c r="S8394" s="5">
        <v>3</v>
      </c>
      <c r="T8394" s="4">
        <v>0</v>
      </c>
      <c r="U8394" s="3">
        <v>35.864400000000003</v>
      </c>
      <c r="V8394" t="str">
        <f t="shared" si="262"/>
        <v>Dec-2016</v>
      </c>
      <c r="W8394" s="4">
        <f t="shared" si="263"/>
        <v>0.26</v>
      </c>
    </row>
    <row r="8395" spans="1:23" x14ac:dyDescent="0.3">
      <c r="A8395">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s="3">
        <v>111.15</v>
      </c>
      <c r="S8395" s="5">
        <v>5</v>
      </c>
      <c r="T8395" s="4">
        <v>0</v>
      </c>
      <c r="U8395" s="3">
        <v>48.905999999999999</v>
      </c>
      <c r="V8395" t="str">
        <f t="shared" si="262"/>
        <v>Dec-2016</v>
      </c>
      <c r="W8395" s="4">
        <f t="shared" si="263"/>
        <v>0.43999999999999995</v>
      </c>
    </row>
    <row r="8396" spans="1:23" x14ac:dyDescent="0.3">
      <c r="A8396">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901.95</v>
      </c>
      <c r="S8396" s="5">
        <v>3</v>
      </c>
      <c r="T8396" s="4">
        <v>0</v>
      </c>
      <c r="U8396" s="3">
        <v>297.64350000000002</v>
      </c>
      <c r="V8396" t="str">
        <f t="shared" si="262"/>
        <v>Dec-2016</v>
      </c>
      <c r="W8396" s="4">
        <f t="shared" si="263"/>
        <v>0.33</v>
      </c>
    </row>
    <row r="8397" spans="1:23" x14ac:dyDescent="0.3">
      <c r="A8397">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366.00900000000001</v>
      </c>
      <c r="S8397" s="5">
        <v>3</v>
      </c>
      <c r="T8397" s="4">
        <v>0.3</v>
      </c>
      <c r="U8397" s="3">
        <v>-47.058300000000003</v>
      </c>
      <c r="V8397" t="str">
        <f t="shared" si="262"/>
        <v>Dec-2016</v>
      </c>
      <c r="W8397" s="4">
        <f t="shared" si="263"/>
        <v>-0.12857142857142859</v>
      </c>
    </row>
    <row r="8398" spans="1:23" x14ac:dyDescent="0.3">
      <c r="A8398">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s="5">
        <v>7</v>
      </c>
      <c r="T8398" s="4">
        <v>0.2</v>
      </c>
      <c r="U8398" s="3">
        <v>108.74079999999999</v>
      </c>
      <c r="V8398" t="str">
        <f t="shared" si="262"/>
        <v>Jun-2014</v>
      </c>
      <c r="W8398" s="4">
        <f t="shared" si="263"/>
        <v>0.35</v>
      </c>
    </row>
    <row r="8399" spans="1:23" x14ac:dyDescent="0.3">
      <c r="A8399">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s="3">
        <v>7.68</v>
      </c>
      <c r="S8399" s="5">
        <v>5</v>
      </c>
      <c r="T8399" s="4">
        <v>0.8</v>
      </c>
      <c r="U8399" s="3">
        <v>-11.52</v>
      </c>
      <c r="V8399" t="str">
        <f t="shared" si="262"/>
        <v>Sep-2014</v>
      </c>
      <c r="W8399" s="4">
        <f t="shared" si="263"/>
        <v>-1.5</v>
      </c>
    </row>
    <row r="8400" spans="1:23" x14ac:dyDescent="0.3">
      <c r="A8400">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s="3">
        <v>155.37200000000001</v>
      </c>
      <c r="S8400" s="5">
        <v>2</v>
      </c>
      <c r="T8400" s="4">
        <v>0.3</v>
      </c>
      <c r="U8400" s="3">
        <v>-35.513599999999997</v>
      </c>
      <c r="V8400" t="str">
        <f t="shared" si="262"/>
        <v>Nov-2017</v>
      </c>
      <c r="W8400" s="4">
        <f t="shared" si="263"/>
        <v>-0.22857142857142854</v>
      </c>
    </row>
    <row r="8401" spans="1:23" x14ac:dyDescent="0.3">
      <c r="A8401">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s="5">
        <v>1</v>
      </c>
      <c r="T8401" s="4">
        <v>0.2</v>
      </c>
      <c r="U8401" s="3">
        <v>0.80579999999999996</v>
      </c>
      <c r="V8401" t="str">
        <f t="shared" si="262"/>
        <v>Apr-2015</v>
      </c>
      <c r="W8401" s="4">
        <f t="shared" si="263"/>
        <v>7.4999999999999997E-2</v>
      </c>
    </row>
    <row r="8402" spans="1:23" x14ac:dyDescent="0.3">
      <c r="A8402">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s="3">
        <v>232.4</v>
      </c>
      <c r="S8402" s="5">
        <v>5</v>
      </c>
      <c r="T8402" s="4">
        <v>0.2</v>
      </c>
      <c r="U8402" s="3">
        <v>78.435000000000002</v>
      </c>
      <c r="V8402" t="str">
        <f t="shared" si="262"/>
        <v>Dec-2015</v>
      </c>
      <c r="W8402" s="4">
        <f t="shared" si="263"/>
        <v>0.33750000000000002</v>
      </c>
    </row>
    <row r="8403" spans="1:23" x14ac:dyDescent="0.3">
      <c r="A840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s="3">
        <v>164.64599999999999</v>
      </c>
      <c r="S8403" s="5">
        <v>3</v>
      </c>
      <c r="T8403" s="4">
        <v>0.1</v>
      </c>
      <c r="U8403" s="3">
        <v>12.8058</v>
      </c>
      <c r="V8403" t="str">
        <f t="shared" si="262"/>
        <v>Dec-2015</v>
      </c>
      <c r="W8403" s="4">
        <f t="shared" si="263"/>
        <v>7.7777777777777779E-2</v>
      </c>
    </row>
    <row r="8404" spans="1:23" x14ac:dyDescent="0.3">
      <c r="A8404">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s="3">
        <v>22.68</v>
      </c>
      <c r="S8404" s="5">
        <v>2</v>
      </c>
      <c r="T8404" s="4">
        <v>0</v>
      </c>
      <c r="U8404" s="3">
        <v>11.113200000000001</v>
      </c>
      <c r="V8404" t="str">
        <f t="shared" si="262"/>
        <v>Dec-2015</v>
      </c>
      <c r="W8404" s="4">
        <f t="shared" si="263"/>
        <v>0.49000000000000005</v>
      </c>
    </row>
    <row r="8405" spans="1:23" x14ac:dyDescent="0.3">
      <c r="A8405">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s="5">
        <v>4</v>
      </c>
      <c r="T8405" s="4">
        <v>0</v>
      </c>
      <c r="U8405" s="3">
        <v>48.539200000000001</v>
      </c>
      <c r="V8405" t="str">
        <f t="shared" si="262"/>
        <v>Feb-2016</v>
      </c>
      <c r="W8405" s="4">
        <f t="shared" si="263"/>
        <v>0.46</v>
      </c>
    </row>
    <row r="8406" spans="1:23" x14ac:dyDescent="0.3">
      <c r="A8406">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s="3">
        <v>83.92</v>
      </c>
      <c r="S8406" s="5">
        <v>4</v>
      </c>
      <c r="T8406" s="4">
        <v>0</v>
      </c>
      <c r="U8406" s="3">
        <v>5.8743999999999996</v>
      </c>
      <c r="V8406" t="str">
        <f t="shared" si="262"/>
        <v>Jul-2017</v>
      </c>
      <c r="W8406" s="4">
        <f t="shared" si="263"/>
        <v>6.9999999999999993E-2</v>
      </c>
    </row>
    <row r="8407" spans="1:23" x14ac:dyDescent="0.3">
      <c r="A8407">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s="3">
        <v>141.9</v>
      </c>
      <c r="S8407" s="5">
        <v>5</v>
      </c>
      <c r="T8407" s="4">
        <v>0</v>
      </c>
      <c r="U8407" s="3">
        <v>58.179000000000002</v>
      </c>
      <c r="V8407" t="str">
        <f t="shared" si="262"/>
        <v>Jul-2017</v>
      </c>
      <c r="W8407" s="4">
        <f t="shared" si="263"/>
        <v>0.41</v>
      </c>
    </row>
    <row r="8408" spans="1:23" x14ac:dyDescent="0.3">
      <c r="A8408">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s="3">
        <v>39.979999999999997</v>
      </c>
      <c r="S8408" s="5">
        <v>2</v>
      </c>
      <c r="T8408" s="4">
        <v>0</v>
      </c>
      <c r="U8408" s="3">
        <v>9.1953999999999994</v>
      </c>
      <c r="V8408" t="str">
        <f t="shared" si="262"/>
        <v>Jul-2017</v>
      </c>
      <c r="W8408" s="4">
        <f t="shared" si="263"/>
        <v>0.23</v>
      </c>
    </row>
    <row r="8409" spans="1:23" x14ac:dyDescent="0.3">
      <c r="A8409">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s="3">
        <v>28.91</v>
      </c>
      <c r="S8409" s="5">
        <v>7</v>
      </c>
      <c r="T8409" s="4">
        <v>0</v>
      </c>
      <c r="U8409" s="3">
        <v>8.673</v>
      </c>
      <c r="V8409" t="str">
        <f t="shared" si="262"/>
        <v>Jul-2017</v>
      </c>
      <c r="W8409" s="4">
        <f t="shared" si="263"/>
        <v>0.3</v>
      </c>
    </row>
    <row r="8410" spans="1:23" x14ac:dyDescent="0.3">
      <c r="A8410">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s="3">
        <v>174.95</v>
      </c>
      <c r="S8410" s="5">
        <v>5</v>
      </c>
      <c r="T8410" s="4">
        <v>0</v>
      </c>
      <c r="U8410" s="3">
        <v>45.487000000000002</v>
      </c>
      <c r="V8410" t="str">
        <f t="shared" si="262"/>
        <v>Jul-2017</v>
      </c>
      <c r="W8410" s="4">
        <f t="shared" si="263"/>
        <v>0.26</v>
      </c>
    </row>
    <row r="8411" spans="1:23" x14ac:dyDescent="0.3">
      <c r="A8411">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s="5">
        <v>4</v>
      </c>
      <c r="T8411" s="4">
        <v>0.2</v>
      </c>
      <c r="U8411" s="3">
        <v>38.684800000000003</v>
      </c>
      <c r="V8411" t="str">
        <f t="shared" si="262"/>
        <v>Dec-2015</v>
      </c>
      <c r="W8411" s="4">
        <f t="shared" si="263"/>
        <v>0.35000000000000003</v>
      </c>
    </row>
    <row r="8412" spans="1:23" x14ac:dyDescent="0.3">
      <c r="A8412">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s="5">
        <v>4</v>
      </c>
      <c r="T8412" s="4">
        <v>0.4</v>
      </c>
      <c r="U8412" s="3">
        <v>-199.5076</v>
      </c>
      <c r="V8412" t="str">
        <f t="shared" si="262"/>
        <v>Nov-2016</v>
      </c>
      <c r="W8412" s="4">
        <f t="shared" si="263"/>
        <v>-0.31666666666666665</v>
      </c>
    </row>
    <row r="8413" spans="1:23" x14ac:dyDescent="0.3">
      <c r="A841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s="5">
        <v>7</v>
      </c>
      <c r="T8413" s="4">
        <v>0</v>
      </c>
      <c r="U8413" s="3">
        <v>9.1937999999999995</v>
      </c>
      <c r="V8413" t="str">
        <f t="shared" si="262"/>
        <v>May-2016</v>
      </c>
      <c r="W8413" s="4">
        <f t="shared" si="263"/>
        <v>0.33</v>
      </c>
    </row>
    <row r="8414" spans="1:23" x14ac:dyDescent="0.3">
      <c r="A8414">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s="5">
        <v>4</v>
      </c>
      <c r="T8414" s="4">
        <v>0.3</v>
      </c>
      <c r="U8414" s="3">
        <v>-173.34719999999999</v>
      </c>
      <c r="V8414" t="str">
        <f t="shared" si="262"/>
        <v>Mar-2017</v>
      </c>
      <c r="W8414" s="4">
        <f t="shared" si="263"/>
        <v>-0.18571428571428569</v>
      </c>
    </row>
    <row r="8415" spans="1:23" x14ac:dyDescent="0.3">
      <c r="A8415">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v>
      </c>
      <c r="S8415" s="5">
        <v>10</v>
      </c>
      <c r="T8415" s="4">
        <v>0.2</v>
      </c>
      <c r="U8415" s="3">
        <v>18.143999999999998</v>
      </c>
      <c r="V8415" t="str">
        <f t="shared" si="262"/>
        <v>Dec-2016</v>
      </c>
      <c r="W8415" s="4">
        <f t="shared" si="263"/>
        <v>0.34999999999999992</v>
      </c>
    </row>
    <row r="8416" spans="1:23" x14ac:dyDescent="0.3">
      <c r="A8416">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s="3">
        <v>165.6</v>
      </c>
      <c r="S8416" s="5">
        <v>3</v>
      </c>
      <c r="T8416" s="4">
        <v>0.2</v>
      </c>
      <c r="U8416" s="3">
        <v>-6.21</v>
      </c>
      <c r="V8416" t="str">
        <f t="shared" si="262"/>
        <v>Dec-2016</v>
      </c>
      <c r="W8416" s="4">
        <f t="shared" si="263"/>
        <v>-3.7499999999999999E-2</v>
      </c>
    </row>
    <row r="8417" spans="1:23" x14ac:dyDescent="0.3">
      <c r="A8417">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s="5">
        <v>3</v>
      </c>
      <c r="T8417" s="4">
        <v>0</v>
      </c>
      <c r="U8417" s="3">
        <v>49.970399999999998</v>
      </c>
      <c r="V8417" t="str">
        <f t="shared" si="262"/>
        <v>Apr-2017</v>
      </c>
      <c r="W8417" s="4">
        <f t="shared" si="263"/>
        <v>0.47000000000000003</v>
      </c>
    </row>
    <row r="8418" spans="1:23" x14ac:dyDescent="0.3">
      <c r="A8418">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s="3">
        <v>147.91999999999999</v>
      </c>
      <c r="S8418" s="5">
        <v>5</v>
      </c>
      <c r="T8418" s="4">
        <v>0.2</v>
      </c>
      <c r="U8418" s="3">
        <v>46.225000000000001</v>
      </c>
      <c r="V8418" t="str">
        <f t="shared" si="262"/>
        <v>May-2017</v>
      </c>
      <c r="W8418" s="4">
        <f t="shared" si="263"/>
        <v>0.31250000000000006</v>
      </c>
    </row>
    <row r="8419" spans="1:23" x14ac:dyDescent="0.3">
      <c r="A8419">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s="3">
        <v>104.28</v>
      </c>
      <c r="S8419" s="5">
        <v>3</v>
      </c>
      <c r="T8419" s="4">
        <v>0</v>
      </c>
      <c r="U8419" s="3">
        <v>26.07</v>
      </c>
      <c r="V8419" t="str">
        <f t="shared" si="262"/>
        <v>May-2017</v>
      </c>
      <c r="W8419" s="4">
        <f t="shared" si="263"/>
        <v>0.25</v>
      </c>
    </row>
    <row r="8420" spans="1:23" x14ac:dyDescent="0.3">
      <c r="A8420">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s="3">
        <v>286.85000000000002</v>
      </c>
      <c r="S8420" s="5">
        <v>1</v>
      </c>
      <c r="T8420" s="4">
        <v>0</v>
      </c>
      <c r="U8420" s="3">
        <v>63.106999999999999</v>
      </c>
      <c r="V8420" t="str">
        <f t="shared" si="262"/>
        <v>May-2017</v>
      </c>
      <c r="W8420" s="4">
        <f t="shared" si="263"/>
        <v>0.21999999999999997</v>
      </c>
    </row>
    <row r="8421" spans="1:23" x14ac:dyDescent="0.3">
      <c r="A8421">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s="3">
        <v>66.959999999999994</v>
      </c>
      <c r="S8421" s="5">
        <v>4</v>
      </c>
      <c r="T8421" s="4">
        <v>0</v>
      </c>
      <c r="U8421" s="3">
        <v>2.6783999999999999</v>
      </c>
      <c r="V8421" t="str">
        <f t="shared" si="262"/>
        <v>May-2017</v>
      </c>
      <c r="W8421" s="4">
        <f t="shared" si="263"/>
        <v>0.04</v>
      </c>
    </row>
    <row r="8422" spans="1:23" x14ac:dyDescent="0.3">
      <c r="A8422">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s="3">
        <v>199.98</v>
      </c>
      <c r="S8422" s="5">
        <v>2</v>
      </c>
      <c r="T8422" s="4">
        <v>0</v>
      </c>
      <c r="U8422" s="3">
        <v>87.991200000000006</v>
      </c>
      <c r="V8422" t="str">
        <f t="shared" si="262"/>
        <v>May-2017</v>
      </c>
      <c r="W8422" s="4">
        <f t="shared" si="263"/>
        <v>0.44000000000000006</v>
      </c>
    </row>
    <row r="8423" spans="1:23" x14ac:dyDescent="0.3">
      <c r="A842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s="5">
        <v>3</v>
      </c>
      <c r="T8423" s="4">
        <v>0</v>
      </c>
      <c r="U8423" s="3">
        <v>4.95</v>
      </c>
      <c r="V8423" t="str">
        <f t="shared" si="262"/>
        <v>Oct-2017</v>
      </c>
      <c r="W8423" s="4">
        <f t="shared" si="263"/>
        <v>0.11</v>
      </c>
    </row>
    <row r="8424" spans="1:23" x14ac:dyDescent="0.3">
      <c r="A8424">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s="5">
        <v>5</v>
      </c>
      <c r="T8424" s="4">
        <v>0</v>
      </c>
      <c r="U8424" s="3">
        <v>8.7710000000000008</v>
      </c>
      <c r="V8424" t="str">
        <f t="shared" si="262"/>
        <v>Oct-2017</v>
      </c>
      <c r="W8424" s="4">
        <f t="shared" si="263"/>
        <v>0.4900000000000001</v>
      </c>
    </row>
    <row r="8425" spans="1:23" x14ac:dyDescent="0.3">
      <c r="A8425">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s="3">
        <v>40.479999999999997</v>
      </c>
      <c r="S8425" s="5">
        <v>2</v>
      </c>
      <c r="T8425" s="4">
        <v>0</v>
      </c>
      <c r="U8425" s="3">
        <v>17.406400000000001</v>
      </c>
      <c r="V8425" t="str">
        <f t="shared" si="262"/>
        <v>Oct-2017</v>
      </c>
      <c r="W8425" s="4">
        <f t="shared" si="263"/>
        <v>0.43000000000000005</v>
      </c>
    </row>
    <row r="8426" spans="1:23" x14ac:dyDescent="0.3">
      <c r="A8426">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s="3">
        <v>2154.9</v>
      </c>
      <c r="S8426" s="5">
        <v>5</v>
      </c>
      <c r="T8426" s="4">
        <v>0</v>
      </c>
      <c r="U8426" s="3">
        <v>129.29400000000001</v>
      </c>
      <c r="V8426" t="str">
        <f t="shared" si="262"/>
        <v>Oct-2017</v>
      </c>
      <c r="W8426" s="4">
        <f t="shared" si="263"/>
        <v>6.0000000000000005E-2</v>
      </c>
    </row>
    <row r="8427" spans="1:23" x14ac:dyDescent="0.3">
      <c r="A8427">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s="3">
        <v>18.431999999999999</v>
      </c>
      <c r="S8427" s="5">
        <v>8</v>
      </c>
      <c r="T8427" s="4">
        <v>0.7</v>
      </c>
      <c r="U8427" s="3">
        <v>-12.288</v>
      </c>
      <c r="V8427" t="str">
        <f t="shared" si="262"/>
        <v>Aug-2016</v>
      </c>
      <c r="W8427" s="4">
        <f t="shared" si="263"/>
        <v>-0.66666666666666674</v>
      </c>
    </row>
    <row r="8428" spans="1:23" x14ac:dyDescent="0.3">
      <c r="A8428">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s="3">
        <v>10.944000000000001</v>
      </c>
      <c r="S8428" s="5">
        <v>2</v>
      </c>
      <c r="T8428" s="4">
        <v>0.2</v>
      </c>
      <c r="U8428" s="3">
        <v>0.95760000000000001</v>
      </c>
      <c r="V8428" t="str">
        <f t="shared" si="262"/>
        <v>Oct-2015</v>
      </c>
      <c r="W8428" s="4">
        <f t="shared" si="263"/>
        <v>8.7499999999999994E-2</v>
      </c>
    </row>
    <row r="8429" spans="1:23" x14ac:dyDescent="0.3">
      <c r="A8429">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s="5">
        <v>2</v>
      </c>
      <c r="T8429" s="4">
        <v>0</v>
      </c>
      <c r="U8429" s="3">
        <v>0.1744</v>
      </c>
      <c r="V8429" t="str">
        <f t="shared" si="262"/>
        <v>Nov-2017</v>
      </c>
      <c r="W8429" s="4">
        <f t="shared" si="263"/>
        <v>3.9999999999999994E-2</v>
      </c>
    </row>
    <row r="8430" spans="1:23" x14ac:dyDescent="0.3">
      <c r="A8430">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s="3">
        <v>62.351999999999997</v>
      </c>
      <c r="S8430" s="5">
        <v>6</v>
      </c>
      <c r="T8430" s="4">
        <v>0.2</v>
      </c>
      <c r="U8430" s="3">
        <v>-10.9116</v>
      </c>
      <c r="V8430" t="str">
        <f t="shared" si="262"/>
        <v>Nov-2017</v>
      </c>
      <c r="W8430" s="4">
        <f t="shared" si="263"/>
        <v>-0.17500000000000002</v>
      </c>
    </row>
    <row r="8431" spans="1:23" x14ac:dyDescent="0.3">
      <c r="A8431">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s="3">
        <v>303.92</v>
      </c>
      <c r="S8431" s="5">
        <v>5</v>
      </c>
      <c r="T8431" s="4">
        <v>0.2</v>
      </c>
      <c r="U8431" s="3">
        <v>-30.391999999999999</v>
      </c>
      <c r="V8431" t="str">
        <f t="shared" si="262"/>
        <v>Dec-2016</v>
      </c>
      <c r="W8431" s="4">
        <f t="shared" si="263"/>
        <v>-9.9999999999999992E-2</v>
      </c>
    </row>
    <row r="8432" spans="1:23" x14ac:dyDescent="0.3">
      <c r="A8432">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s="3">
        <v>129.30000000000001</v>
      </c>
      <c r="S8432" s="5">
        <v>2</v>
      </c>
      <c r="T8432" s="4">
        <v>0</v>
      </c>
      <c r="U8432" s="3">
        <v>6.4649999999999999</v>
      </c>
      <c r="V8432" t="str">
        <f t="shared" si="262"/>
        <v>Apr-2014</v>
      </c>
      <c r="W8432" s="4">
        <f t="shared" si="263"/>
        <v>4.9999999999999996E-2</v>
      </c>
    </row>
    <row r="8433" spans="1:23" x14ac:dyDescent="0.3">
      <c r="A843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s="3">
        <v>274.2</v>
      </c>
      <c r="S8433" s="5">
        <v>10</v>
      </c>
      <c r="T8433" s="4">
        <v>0</v>
      </c>
      <c r="U8433" s="3">
        <v>112.422</v>
      </c>
      <c r="V8433" t="str">
        <f t="shared" si="262"/>
        <v>Nov-2017</v>
      </c>
      <c r="W8433" s="4">
        <f t="shared" si="263"/>
        <v>0.41000000000000003</v>
      </c>
    </row>
    <row r="8434" spans="1:23" x14ac:dyDescent="0.3">
      <c r="A8434">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s="3">
        <v>6.048</v>
      </c>
      <c r="S8434" s="5">
        <v>4</v>
      </c>
      <c r="T8434" s="4">
        <v>0.2</v>
      </c>
      <c r="U8434" s="3">
        <v>-1.3608</v>
      </c>
      <c r="V8434" t="str">
        <f t="shared" si="262"/>
        <v>Sep-2014</v>
      </c>
      <c r="W8434" s="4">
        <f t="shared" si="263"/>
        <v>-0.22500000000000001</v>
      </c>
    </row>
    <row r="8435" spans="1:23" x14ac:dyDescent="0.3">
      <c r="A8435">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s="3">
        <v>6.8479999999999999</v>
      </c>
      <c r="S8435" s="5">
        <v>2</v>
      </c>
      <c r="T8435" s="4">
        <v>0.2</v>
      </c>
      <c r="U8435" s="3">
        <v>2.14</v>
      </c>
      <c r="V8435" t="str">
        <f t="shared" si="262"/>
        <v>Sep-2014</v>
      </c>
      <c r="W8435" s="4">
        <f t="shared" si="263"/>
        <v>0.3125</v>
      </c>
    </row>
    <row r="8436" spans="1:23" x14ac:dyDescent="0.3">
      <c r="A8436">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s="3">
        <v>9.9600000000000009</v>
      </c>
      <c r="S8436" s="5">
        <v>5</v>
      </c>
      <c r="T8436" s="4">
        <v>0.6</v>
      </c>
      <c r="U8436" s="3">
        <v>-6.7229999999999999</v>
      </c>
      <c r="V8436" t="str">
        <f t="shared" si="262"/>
        <v>Sep-2014</v>
      </c>
      <c r="W8436" s="4">
        <f t="shared" si="263"/>
        <v>-0.67499999999999993</v>
      </c>
    </row>
    <row r="8437" spans="1:23" x14ac:dyDescent="0.3">
      <c r="A8437">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s="3">
        <v>8.5519999999999996</v>
      </c>
      <c r="S8437" s="5">
        <v>2</v>
      </c>
      <c r="T8437" s="4">
        <v>0.8</v>
      </c>
      <c r="U8437" s="3">
        <v>-13.683199999999999</v>
      </c>
      <c r="V8437" t="str">
        <f t="shared" si="262"/>
        <v>Sep-2014</v>
      </c>
      <c r="W8437" s="4">
        <f t="shared" si="263"/>
        <v>-1.6</v>
      </c>
    </row>
    <row r="8438" spans="1:23" x14ac:dyDescent="0.3">
      <c r="A8438">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s="3">
        <v>45.584000000000003</v>
      </c>
      <c r="S8438" s="5">
        <v>11</v>
      </c>
      <c r="T8438" s="4">
        <v>0.2</v>
      </c>
      <c r="U8438" s="3">
        <v>16.5242</v>
      </c>
      <c r="V8438" t="str">
        <f t="shared" si="262"/>
        <v>Sep-2015</v>
      </c>
      <c r="W8438" s="4">
        <f t="shared" si="263"/>
        <v>0.36249999999999999</v>
      </c>
    </row>
    <row r="8439" spans="1:23" x14ac:dyDescent="0.3">
      <c r="A8439">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s="3">
        <v>25.488</v>
      </c>
      <c r="S8439" s="5">
        <v>2</v>
      </c>
      <c r="T8439" s="4">
        <v>0.2</v>
      </c>
      <c r="U8439" s="3">
        <v>4.4603999999999999</v>
      </c>
      <c r="V8439" t="str">
        <f t="shared" si="262"/>
        <v>Dec-2015</v>
      </c>
      <c r="W8439" s="4">
        <f t="shared" si="263"/>
        <v>0.17499999999999999</v>
      </c>
    </row>
    <row r="8440" spans="1:23" x14ac:dyDescent="0.3">
      <c r="A8440">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s="3">
        <v>136.96</v>
      </c>
      <c r="S8440" s="5">
        <v>4</v>
      </c>
      <c r="T8440" s="4">
        <v>0.2</v>
      </c>
      <c r="U8440" s="3">
        <v>51.36</v>
      </c>
      <c r="V8440" t="str">
        <f t="shared" si="262"/>
        <v>Jun-2014</v>
      </c>
      <c r="W8440" s="4">
        <f t="shared" si="263"/>
        <v>0.375</v>
      </c>
    </row>
    <row r="8441" spans="1:23" x14ac:dyDescent="0.3">
      <c r="A8441">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s="3">
        <v>49.616</v>
      </c>
      <c r="S8441" s="5">
        <v>2</v>
      </c>
      <c r="T8441" s="4">
        <v>0.2</v>
      </c>
      <c r="U8441" s="3">
        <v>4.9615999999999998</v>
      </c>
      <c r="V8441" t="str">
        <f t="shared" si="262"/>
        <v>Mar-2017</v>
      </c>
      <c r="W8441" s="4">
        <f t="shared" si="263"/>
        <v>9.9999999999999992E-2</v>
      </c>
    </row>
    <row r="8442" spans="1:23" x14ac:dyDescent="0.3">
      <c r="A8442">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s="3">
        <v>10.584</v>
      </c>
      <c r="S8442" s="5">
        <v>3</v>
      </c>
      <c r="T8442" s="4">
        <v>0.2</v>
      </c>
      <c r="U8442" s="3">
        <v>3.4398</v>
      </c>
      <c r="V8442" t="str">
        <f t="shared" si="262"/>
        <v>Dec-2016</v>
      </c>
      <c r="W8442" s="4">
        <f t="shared" si="263"/>
        <v>0.32500000000000001</v>
      </c>
    </row>
    <row r="8443" spans="1:23" x14ac:dyDescent="0.3">
      <c r="A844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s="5">
        <v>4</v>
      </c>
      <c r="T8443" s="4">
        <v>0.2</v>
      </c>
      <c r="U8443" s="3">
        <v>27.435199999999998</v>
      </c>
      <c r="V8443" t="str">
        <f t="shared" si="262"/>
        <v>May-2017</v>
      </c>
      <c r="W8443" s="4">
        <f t="shared" si="263"/>
        <v>0.32500000000000001</v>
      </c>
    </row>
    <row r="8444" spans="1:23" x14ac:dyDescent="0.3">
      <c r="A8444">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s="3">
        <v>431.94</v>
      </c>
      <c r="S8444" s="5">
        <v>2</v>
      </c>
      <c r="T8444" s="4">
        <v>0.4</v>
      </c>
      <c r="U8444" s="3">
        <v>-71.989999999999995</v>
      </c>
      <c r="V8444" t="str">
        <f t="shared" si="262"/>
        <v>Mar-2016</v>
      </c>
      <c r="W8444" s="4">
        <f t="shared" si="263"/>
        <v>-0.16666666666666666</v>
      </c>
    </row>
    <row r="8445" spans="1:23" x14ac:dyDescent="0.3">
      <c r="A8445">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s="3">
        <v>2.0430000000000001</v>
      </c>
      <c r="S8445" s="5">
        <v>1</v>
      </c>
      <c r="T8445" s="4">
        <v>0.7</v>
      </c>
      <c r="U8445" s="3">
        <v>-1.4982</v>
      </c>
      <c r="V8445" t="str">
        <f t="shared" si="262"/>
        <v>Mar-2016</v>
      </c>
      <c r="W8445" s="4">
        <f t="shared" si="263"/>
        <v>-0.73333333333333328</v>
      </c>
    </row>
    <row r="8446" spans="1:23" x14ac:dyDescent="0.3">
      <c r="A8446">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s="3">
        <v>68.238</v>
      </c>
      <c r="S8446" s="5">
        <v>3</v>
      </c>
      <c r="T8446" s="4">
        <v>0.4</v>
      </c>
      <c r="U8446" s="3">
        <v>-12.510300000000001</v>
      </c>
      <c r="V8446" t="str">
        <f t="shared" si="262"/>
        <v>Mar-2016</v>
      </c>
      <c r="W8446" s="4">
        <f t="shared" si="263"/>
        <v>-0.18333333333333335</v>
      </c>
    </row>
    <row r="8447" spans="1:23" x14ac:dyDescent="0.3">
      <c r="A8447">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s="3">
        <v>240.744</v>
      </c>
      <c r="S8447" s="5">
        <v>4</v>
      </c>
      <c r="T8447" s="4">
        <v>0.3</v>
      </c>
      <c r="U8447" s="3">
        <v>-13.7568</v>
      </c>
      <c r="V8447" t="str">
        <f t="shared" si="262"/>
        <v>Oct-2017</v>
      </c>
      <c r="W8447" s="4">
        <f t="shared" si="263"/>
        <v>-5.7142857142857141E-2</v>
      </c>
    </row>
    <row r="8448" spans="1:23" x14ac:dyDescent="0.3">
      <c r="A8448">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s="3">
        <v>35</v>
      </c>
      <c r="S8448" s="5">
        <v>4</v>
      </c>
      <c r="T8448" s="4">
        <v>0</v>
      </c>
      <c r="U8448" s="3">
        <v>14.7</v>
      </c>
      <c r="V8448" t="str">
        <f t="shared" si="262"/>
        <v>Oct-2017</v>
      </c>
      <c r="W8448" s="4">
        <f t="shared" si="263"/>
        <v>0.42</v>
      </c>
    </row>
    <row r="8449" spans="1:23" x14ac:dyDescent="0.3">
      <c r="A8449">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s="3">
        <v>210.68</v>
      </c>
      <c r="S8449" s="5">
        <v>2</v>
      </c>
      <c r="T8449" s="4">
        <v>0</v>
      </c>
      <c r="U8449" s="3">
        <v>50.563200000000002</v>
      </c>
      <c r="V8449" t="str">
        <f t="shared" si="262"/>
        <v>Oct-2017</v>
      </c>
      <c r="W8449" s="4">
        <f t="shared" si="263"/>
        <v>0.24</v>
      </c>
    </row>
    <row r="8450" spans="1:23" x14ac:dyDescent="0.3">
      <c r="A8450">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s="3">
        <v>637.89599999999996</v>
      </c>
      <c r="S8450" s="5">
        <v>3</v>
      </c>
      <c r="T8450" s="4">
        <v>0.3</v>
      </c>
      <c r="U8450" s="3">
        <v>-127.5792</v>
      </c>
      <c r="V8450" t="str">
        <f t="shared" si="262"/>
        <v>Oct-2017</v>
      </c>
      <c r="W8450" s="4">
        <f t="shared" si="263"/>
        <v>-0.2</v>
      </c>
    </row>
    <row r="8451" spans="1:23" x14ac:dyDescent="0.3">
      <c r="A8451">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s="3">
        <v>43.44</v>
      </c>
      <c r="S8451" s="5">
        <v>8</v>
      </c>
      <c r="T8451" s="4">
        <v>0</v>
      </c>
      <c r="U8451" s="3">
        <v>21.285599999999999</v>
      </c>
      <c r="V8451" t="str">
        <f t="shared" ref="V8451:V8514" si="264">TEXT(D8451,"mmm-yyyy")</f>
        <v>Oct-2017</v>
      </c>
      <c r="W8451" s="4">
        <f t="shared" ref="W8451:W8514" si="265">IF(R8451=0,0,U8451/R8451)</f>
        <v>0.49</v>
      </c>
    </row>
    <row r="8452" spans="1:23" x14ac:dyDescent="0.3">
      <c r="A8452">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s="3">
        <v>2.2200000000000002</v>
      </c>
      <c r="S8452" s="5">
        <v>1</v>
      </c>
      <c r="T8452" s="4">
        <v>0</v>
      </c>
      <c r="U8452" s="3">
        <v>0.66600000000000004</v>
      </c>
      <c r="V8452" t="str">
        <f t="shared" si="264"/>
        <v>Oct-2017</v>
      </c>
      <c r="W8452" s="4">
        <f t="shared" si="265"/>
        <v>0.3</v>
      </c>
    </row>
    <row r="8453" spans="1:23" x14ac:dyDescent="0.3">
      <c r="A845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s="3">
        <v>1679.96</v>
      </c>
      <c r="S8453" s="5">
        <v>5</v>
      </c>
      <c r="T8453" s="4">
        <v>0.2</v>
      </c>
      <c r="U8453" s="3">
        <v>125.997</v>
      </c>
      <c r="V8453" t="str">
        <f t="shared" si="264"/>
        <v>Apr-2014</v>
      </c>
      <c r="W8453" s="4">
        <f t="shared" si="265"/>
        <v>7.4999999999999997E-2</v>
      </c>
    </row>
    <row r="8454" spans="1:23" x14ac:dyDescent="0.3">
      <c r="A8454">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s="3">
        <v>344.37200000000001</v>
      </c>
      <c r="S8454" s="5">
        <v>4</v>
      </c>
      <c r="T8454" s="4">
        <v>0.3</v>
      </c>
      <c r="U8454" s="3">
        <v>-93.472399999999993</v>
      </c>
      <c r="V8454" t="str">
        <f t="shared" si="264"/>
        <v>Apr-2016</v>
      </c>
      <c r="W8454" s="4">
        <f t="shared" si="265"/>
        <v>-0.27142857142857141</v>
      </c>
    </row>
    <row r="8455" spans="1:23" x14ac:dyDescent="0.3">
      <c r="A8455">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s="3">
        <v>1554.9359999999999</v>
      </c>
      <c r="S8455" s="5">
        <v>3</v>
      </c>
      <c r="T8455" s="4">
        <v>0.2</v>
      </c>
      <c r="U8455" s="3">
        <v>77.746799999999993</v>
      </c>
      <c r="V8455" t="str">
        <f t="shared" si="264"/>
        <v>Apr-2016</v>
      </c>
      <c r="W8455" s="4">
        <f t="shared" si="265"/>
        <v>4.9999999999999996E-2</v>
      </c>
    </row>
    <row r="8456" spans="1:23" x14ac:dyDescent="0.3">
      <c r="A8456">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s="3">
        <v>127.88</v>
      </c>
      <c r="S8456" s="5">
        <v>5</v>
      </c>
      <c r="T8456" s="4">
        <v>0.6</v>
      </c>
      <c r="U8456" s="3">
        <v>-67.137</v>
      </c>
      <c r="V8456" t="str">
        <f t="shared" si="264"/>
        <v>Apr-2016</v>
      </c>
      <c r="W8456" s="4">
        <f t="shared" si="265"/>
        <v>-0.52500000000000002</v>
      </c>
    </row>
    <row r="8457" spans="1:23" x14ac:dyDescent="0.3">
      <c r="A8457">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222.38399999999999</v>
      </c>
      <c r="S8457" s="5">
        <v>2</v>
      </c>
      <c r="T8457" s="4">
        <v>0.2</v>
      </c>
      <c r="U8457" s="3">
        <v>22.238399999999999</v>
      </c>
      <c r="V8457" t="str">
        <f t="shared" si="264"/>
        <v>May-2016</v>
      </c>
      <c r="W8457" s="4">
        <f t="shared" si="265"/>
        <v>0.1</v>
      </c>
    </row>
    <row r="8458" spans="1:23" x14ac:dyDescent="0.3">
      <c r="A8458">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s="5">
        <v>3</v>
      </c>
      <c r="T8458" s="4">
        <v>0.3</v>
      </c>
      <c r="U8458" s="3">
        <v>-29.007300000000001</v>
      </c>
      <c r="V8458" t="str">
        <f t="shared" si="264"/>
        <v>Jun-2017</v>
      </c>
      <c r="W8458" s="4">
        <f t="shared" si="265"/>
        <v>-0.27142857142857146</v>
      </c>
    </row>
    <row r="8459" spans="1:23" x14ac:dyDescent="0.3">
      <c r="A8459">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3.5640000000000001</v>
      </c>
      <c r="S8459" s="5">
        <v>3</v>
      </c>
      <c r="T8459" s="4">
        <v>0.8</v>
      </c>
      <c r="U8459" s="3">
        <v>-6.2370000000000001</v>
      </c>
      <c r="V8459" t="str">
        <f t="shared" si="264"/>
        <v>Jun-2017</v>
      </c>
      <c r="W8459" s="4">
        <f t="shared" si="265"/>
        <v>-1.75</v>
      </c>
    </row>
    <row r="8460" spans="1:23" x14ac:dyDescent="0.3">
      <c r="A8460">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25.68</v>
      </c>
      <c r="S8460" s="5">
        <v>3</v>
      </c>
      <c r="T8460" s="4">
        <v>0.8</v>
      </c>
      <c r="U8460" s="3">
        <v>-39.804000000000002</v>
      </c>
      <c r="V8460" t="str">
        <f t="shared" si="264"/>
        <v>Aug-2014</v>
      </c>
      <c r="W8460" s="4">
        <f t="shared" si="265"/>
        <v>-1.55</v>
      </c>
    </row>
    <row r="8461" spans="1:23" x14ac:dyDescent="0.3">
      <c r="A8461">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12.384</v>
      </c>
      <c r="S8461" s="5">
        <v>3</v>
      </c>
      <c r="T8461" s="4">
        <v>0.8</v>
      </c>
      <c r="U8461" s="3">
        <v>-19.814399999999999</v>
      </c>
      <c r="V8461" t="str">
        <f t="shared" si="264"/>
        <v>Aug-2014</v>
      </c>
      <c r="W8461" s="4">
        <f t="shared" si="265"/>
        <v>-1.5999999999999999</v>
      </c>
    </row>
    <row r="8462" spans="1:23" x14ac:dyDescent="0.3">
      <c r="A8462">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25.3</v>
      </c>
      <c r="S8462" s="5">
        <v>5</v>
      </c>
      <c r="T8462" s="4">
        <v>0</v>
      </c>
      <c r="U8462" s="3">
        <v>11.891</v>
      </c>
      <c r="V8462" t="str">
        <f t="shared" si="264"/>
        <v>Sep-2014</v>
      </c>
      <c r="W8462" s="4">
        <f t="shared" si="265"/>
        <v>0.47</v>
      </c>
    </row>
    <row r="8463" spans="1:23" x14ac:dyDescent="0.3">
      <c r="A846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s="5">
        <v>3</v>
      </c>
      <c r="T8463" s="4">
        <v>0</v>
      </c>
      <c r="U8463" s="3">
        <v>9.5939999999999994</v>
      </c>
      <c r="V8463" t="str">
        <f t="shared" si="264"/>
        <v>Sep-2014</v>
      </c>
      <c r="W8463" s="4">
        <f t="shared" si="265"/>
        <v>9.9999999999999992E-2</v>
      </c>
    </row>
    <row r="8464" spans="1:23" x14ac:dyDescent="0.3">
      <c r="A8464">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s="3">
        <v>7.5</v>
      </c>
      <c r="S8464" s="5">
        <v>2</v>
      </c>
      <c r="T8464" s="4">
        <v>0</v>
      </c>
      <c r="U8464" s="3">
        <v>3.6</v>
      </c>
      <c r="V8464" t="str">
        <f t="shared" si="264"/>
        <v>Sep-2015</v>
      </c>
      <c r="W8464" s="4">
        <f t="shared" si="265"/>
        <v>0.48000000000000004</v>
      </c>
    </row>
    <row r="8465" spans="1:23" x14ac:dyDescent="0.3">
      <c r="A8465">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s="3">
        <v>302.37599999999998</v>
      </c>
      <c r="S8465" s="5">
        <v>3</v>
      </c>
      <c r="T8465" s="4">
        <v>0.2</v>
      </c>
      <c r="U8465" s="3">
        <v>22.6782</v>
      </c>
      <c r="V8465" t="str">
        <f t="shared" si="264"/>
        <v>Apr-2014</v>
      </c>
      <c r="W8465" s="4">
        <f t="shared" si="265"/>
        <v>7.5000000000000011E-2</v>
      </c>
    </row>
    <row r="8466" spans="1:23" x14ac:dyDescent="0.3">
      <c r="A8466">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s="5">
        <v>4</v>
      </c>
      <c r="T8466" s="4">
        <v>0.2</v>
      </c>
      <c r="U8466" s="3">
        <v>-2.9180000000000001</v>
      </c>
      <c r="V8466" t="str">
        <f t="shared" si="264"/>
        <v>May-2015</v>
      </c>
      <c r="W8466" s="4">
        <f t="shared" si="265"/>
        <v>-6.25E-2</v>
      </c>
    </row>
    <row r="8467" spans="1:23" x14ac:dyDescent="0.3">
      <c r="A8467">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s="5">
        <v>3</v>
      </c>
      <c r="T8467" s="4">
        <v>0</v>
      </c>
      <c r="U8467" s="3">
        <v>3.0497999999999998</v>
      </c>
      <c r="V8467" t="str">
        <f t="shared" si="264"/>
        <v>Apr-2015</v>
      </c>
      <c r="W8467" s="4">
        <f t="shared" si="265"/>
        <v>0.16999999999999998</v>
      </c>
    </row>
    <row r="8468" spans="1:23" x14ac:dyDescent="0.3">
      <c r="A8468">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s="5">
        <v>3</v>
      </c>
      <c r="T8468" s="4">
        <v>0</v>
      </c>
      <c r="U8468" s="3">
        <v>144.3546</v>
      </c>
      <c r="V8468" t="str">
        <f t="shared" si="264"/>
        <v>Apr-2015</v>
      </c>
      <c r="W8468" s="4">
        <f t="shared" si="265"/>
        <v>0.39</v>
      </c>
    </row>
    <row r="8469" spans="1:23" x14ac:dyDescent="0.3">
      <c r="A8469">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s="5">
        <v>2</v>
      </c>
      <c r="T8469" s="4">
        <v>0.2</v>
      </c>
      <c r="U8469" s="3">
        <v>3.1248</v>
      </c>
      <c r="V8469" t="str">
        <f t="shared" si="264"/>
        <v>Sep-2016</v>
      </c>
      <c r="W8469" s="4">
        <f t="shared" si="265"/>
        <v>0.35</v>
      </c>
    </row>
    <row r="8470" spans="1:23" x14ac:dyDescent="0.3">
      <c r="A8470">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s="3">
        <v>2678.94</v>
      </c>
      <c r="S8470" s="5">
        <v>6</v>
      </c>
      <c r="T8470" s="4">
        <v>0</v>
      </c>
      <c r="U8470" s="3">
        <v>241.1046</v>
      </c>
      <c r="V8470" t="str">
        <f t="shared" si="264"/>
        <v>Nov-2016</v>
      </c>
      <c r="W8470" s="4">
        <f t="shared" si="265"/>
        <v>0.09</v>
      </c>
    </row>
    <row r="8471" spans="1:23" x14ac:dyDescent="0.3">
      <c r="A8471">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s="3">
        <v>387.13600000000002</v>
      </c>
      <c r="S8471" s="5">
        <v>4</v>
      </c>
      <c r="T8471" s="4">
        <v>0.2</v>
      </c>
      <c r="U8471" s="3">
        <v>-14.5176</v>
      </c>
      <c r="V8471" t="str">
        <f t="shared" si="264"/>
        <v>Apr-2017</v>
      </c>
      <c r="W8471" s="4">
        <f t="shared" si="265"/>
        <v>-3.7499999999999999E-2</v>
      </c>
    </row>
    <row r="8472" spans="1:23" x14ac:dyDescent="0.3">
      <c r="A8472">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s="3">
        <v>45.408000000000001</v>
      </c>
      <c r="S8472" s="5">
        <v>2</v>
      </c>
      <c r="T8472" s="4">
        <v>0.2</v>
      </c>
      <c r="U8472" s="3">
        <v>11.919600000000001</v>
      </c>
      <c r="V8472" t="str">
        <f t="shared" si="264"/>
        <v>Apr-2017</v>
      </c>
      <c r="W8472" s="4">
        <f t="shared" si="265"/>
        <v>0.26250000000000001</v>
      </c>
    </row>
    <row r="8473" spans="1:23" x14ac:dyDescent="0.3">
      <c r="A847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s="3">
        <v>77.951999999999998</v>
      </c>
      <c r="S8473" s="5">
        <v>3</v>
      </c>
      <c r="T8473" s="4">
        <v>0.2</v>
      </c>
      <c r="U8473" s="3">
        <v>-11.6928</v>
      </c>
      <c r="V8473" t="str">
        <f t="shared" si="264"/>
        <v>Apr-2017</v>
      </c>
      <c r="W8473" s="4">
        <f t="shared" si="265"/>
        <v>-0.15</v>
      </c>
    </row>
    <row r="8474" spans="1:23" x14ac:dyDescent="0.3">
      <c r="A8474">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s="3">
        <v>3</v>
      </c>
      <c r="S8474" s="5">
        <v>1</v>
      </c>
      <c r="T8474" s="4">
        <v>0.2</v>
      </c>
      <c r="U8474" s="3">
        <v>1.05</v>
      </c>
      <c r="V8474" t="str">
        <f t="shared" si="264"/>
        <v>Apr-2017</v>
      </c>
      <c r="W8474" s="4">
        <f t="shared" si="265"/>
        <v>0.35000000000000003</v>
      </c>
    </row>
    <row r="8475" spans="1:23" x14ac:dyDescent="0.3">
      <c r="A8475">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s="3">
        <v>9.952</v>
      </c>
      <c r="S8475" s="5">
        <v>1</v>
      </c>
      <c r="T8475" s="4">
        <v>0.2</v>
      </c>
      <c r="U8475" s="3">
        <v>0.99519999999999997</v>
      </c>
      <c r="V8475" t="str">
        <f t="shared" si="264"/>
        <v>Oct-2015</v>
      </c>
      <c r="W8475" s="4">
        <f t="shared" si="265"/>
        <v>9.9999999999999992E-2</v>
      </c>
    </row>
    <row r="8476" spans="1:23" x14ac:dyDescent="0.3">
      <c r="A8476">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s="5">
        <v>4</v>
      </c>
      <c r="T8476" s="4">
        <v>0.7</v>
      </c>
      <c r="U8476" s="3">
        <v>-29.053599999999999</v>
      </c>
      <c r="V8476" t="str">
        <f t="shared" si="264"/>
        <v>Apr-2017</v>
      </c>
      <c r="W8476" s="4">
        <f t="shared" si="265"/>
        <v>-0.76666666666666661</v>
      </c>
    </row>
    <row r="8477" spans="1:23" x14ac:dyDescent="0.3">
      <c r="A8477">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s="3">
        <v>65.584000000000003</v>
      </c>
      <c r="S8477" s="5">
        <v>2</v>
      </c>
      <c r="T8477" s="4">
        <v>0.2</v>
      </c>
      <c r="U8477" s="3">
        <v>23.7742</v>
      </c>
      <c r="V8477" t="str">
        <f t="shared" si="264"/>
        <v>Apr-2017</v>
      </c>
      <c r="W8477" s="4">
        <f t="shared" si="265"/>
        <v>0.36249999999999999</v>
      </c>
    </row>
    <row r="8478" spans="1:23" x14ac:dyDescent="0.3">
      <c r="A8478">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s="3">
        <v>44.783999999999999</v>
      </c>
      <c r="S8478" s="5">
        <v>1</v>
      </c>
      <c r="T8478" s="4">
        <v>0.2</v>
      </c>
      <c r="U8478" s="3">
        <v>16.234200000000001</v>
      </c>
      <c r="V8478" t="str">
        <f t="shared" si="264"/>
        <v>Nov-2017</v>
      </c>
      <c r="W8478" s="4">
        <f t="shared" si="265"/>
        <v>0.36250000000000004</v>
      </c>
    </row>
    <row r="8479" spans="1:23" x14ac:dyDescent="0.3">
      <c r="A8479">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s="3">
        <v>1035.8</v>
      </c>
      <c r="S8479" s="5">
        <v>4</v>
      </c>
      <c r="T8479" s="4">
        <v>0</v>
      </c>
      <c r="U8479" s="3">
        <v>269.30799999999999</v>
      </c>
      <c r="V8479" t="str">
        <f t="shared" si="264"/>
        <v>Oct-2015</v>
      </c>
      <c r="W8479" s="4">
        <f t="shared" si="265"/>
        <v>0.26</v>
      </c>
    </row>
    <row r="8480" spans="1:23" x14ac:dyDescent="0.3">
      <c r="A8480">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s="5">
        <v>2</v>
      </c>
      <c r="T8480" s="4">
        <v>0</v>
      </c>
      <c r="U8480" s="3">
        <v>1.6704000000000001</v>
      </c>
      <c r="V8480" t="str">
        <f t="shared" si="264"/>
        <v>Dec-2017</v>
      </c>
      <c r="W8480" s="4">
        <f t="shared" si="265"/>
        <v>0.29000000000000004</v>
      </c>
    </row>
    <row r="8481" spans="1:23" x14ac:dyDescent="0.3">
      <c r="A8481">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s="3">
        <v>19.98</v>
      </c>
      <c r="S8481" s="5">
        <v>2</v>
      </c>
      <c r="T8481" s="4">
        <v>0</v>
      </c>
      <c r="U8481" s="3">
        <v>8.9909999999999997</v>
      </c>
      <c r="V8481" t="str">
        <f t="shared" si="264"/>
        <v>Mar-2016</v>
      </c>
      <c r="W8481" s="4">
        <f t="shared" si="265"/>
        <v>0.44999999999999996</v>
      </c>
    </row>
    <row r="8482" spans="1:23" x14ac:dyDescent="0.3">
      <c r="A8482">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s="3">
        <v>35.979999999999997</v>
      </c>
      <c r="S8482" s="5">
        <v>2</v>
      </c>
      <c r="T8482" s="4">
        <v>0</v>
      </c>
      <c r="U8482" s="3">
        <v>10.074400000000001</v>
      </c>
      <c r="V8482" t="str">
        <f t="shared" si="264"/>
        <v>Jul-2014</v>
      </c>
      <c r="W8482" s="4">
        <f t="shared" si="265"/>
        <v>0.28000000000000003</v>
      </c>
    </row>
    <row r="8483" spans="1:23" x14ac:dyDescent="0.3">
      <c r="A848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16.655999999999999</v>
      </c>
      <c r="S8483" s="5">
        <v>3</v>
      </c>
      <c r="T8483" s="4">
        <v>0.2</v>
      </c>
      <c r="U8483" s="3">
        <v>3.3311999999999999</v>
      </c>
      <c r="V8483" t="str">
        <f t="shared" si="264"/>
        <v>May-2016</v>
      </c>
      <c r="W8483" s="4">
        <f t="shared" si="265"/>
        <v>0.2</v>
      </c>
    </row>
    <row r="8484" spans="1:23" x14ac:dyDescent="0.3">
      <c r="A8484">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s="5">
        <v>2</v>
      </c>
      <c r="T8484" s="4">
        <v>0</v>
      </c>
      <c r="U8484" s="3">
        <v>9.9359999999999999</v>
      </c>
      <c r="V8484" t="str">
        <f t="shared" si="264"/>
        <v>Feb-2017</v>
      </c>
      <c r="W8484" s="4">
        <f t="shared" si="265"/>
        <v>0.48000000000000004</v>
      </c>
    </row>
    <row r="8485" spans="1:23" x14ac:dyDescent="0.3">
      <c r="A8485">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s="3">
        <v>83.7</v>
      </c>
      <c r="S8485" s="5">
        <v>5</v>
      </c>
      <c r="T8485" s="4">
        <v>0</v>
      </c>
      <c r="U8485" s="3">
        <v>41.012999999999998</v>
      </c>
      <c r="V8485" t="str">
        <f t="shared" si="264"/>
        <v>Sep-2016</v>
      </c>
      <c r="W8485" s="4">
        <f t="shared" si="265"/>
        <v>0.48999999999999994</v>
      </c>
    </row>
    <row r="8486" spans="1:23" x14ac:dyDescent="0.3">
      <c r="A8486">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s="5">
        <v>10</v>
      </c>
      <c r="T8486" s="4">
        <v>0</v>
      </c>
      <c r="U8486" s="3">
        <v>71.927999999999997</v>
      </c>
      <c r="V8486" t="str">
        <f t="shared" si="264"/>
        <v>Sep-2017</v>
      </c>
      <c r="W8486" s="4">
        <f t="shared" si="265"/>
        <v>0.36</v>
      </c>
    </row>
    <row r="8487" spans="1:23" x14ac:dyDescent="0.3">
      <c r="A8487">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s="3">
        <v>45.68</v>
      </c>
      <c r="S8487" s="5">
        <v>2</v>
      </c>
      <c r="T8487" s="4">
        <v>0</v>
      </c>
      <c r="U8487" s="3">
        <v>21.012799999999999</v>
      </c>
      <c r="V8487" t="str">
        <f t="shared" si="264"/>
        <v>Mar-2017</v>
      </c>
      <c r="W8487" s="4">
        <f t="shared" si="265"/>
        <v>0.45999999999999996</v>
      </c>
    </row>
    <row r="8488" spans="1:23" x14ac:dyDescent="0.3">
      <c r="A8488">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s="3">
        <v>110.96</v>
      </c>
      <c r="S8488" s="5">
        <v>2</v>
      </c>
      <c r="T8488" s="4">
        <v>0</v>
      </c>
      <c r="U8488" s="3">
        <v>53.260800000000003</v>
      </c>
      <c r="V8488" t="str">
        <f t="shared" si="264"/>
        <v>Mar-2017</v>
      </c>
      <c r="W8488" s="4">
        <f t="shared" si="265"/>
        <v>0.48000000000000004</v>
      </c>
    </row>
    <row r="8489" spans="1:23" x14ac:dyDescent="0.3">
      <c r="A8489">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s="3">
        <v>11.94</v>
      </c>
      <c r="S8489" s="5">
        <v>3</v>
      </c>
      <c r="T8489" s="4">
        <v>0</v>
      </c>
      <c r="U8489" s="3">
        <v>5.97</v>
      </c>
      <c r="V8489" t="str">
        <f t="shared" si="264"/>
        <v>Mar-2017</v>
      </c>
      <c r="W8489" s="4">
        <f t="shared" si="265"/>
        <v>0.5</v>
      </c>
    </row>
    <row r="8490" spans="1:23" x14ac:dyDescent="0.3">
      <c r="A8490">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s="3">
        <v>8749.9500000000007</v>
      </c>
      <c r="S8490" s="5">
        <v>5</v>
      </c>
      <c r="T8490" s="4">
        <v>0</v>
      </c>
      <c r="U8490" s="3">
        <v>2799.9839999999999</v>
      </c>
      <c r="V8490" t="str">
        <f t="shared" si="264"/>
        <v>Feb-2016</v>
      </c>
      <c r="W8490" s="4">
        <f t="shared" si="265"/>
        <v>0.31999999999999995</v>
      </c>
    </row>
    <row r="8491" spans="1:23" x14ac:dyDescent="0.3">
      <c r="A8491">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s="5">
        <v>8</v>
      </c>
      <c r="T8491" s="4">
        <v>0</v>
      </c>
      <c r="U8491" s="3">
        <v>18.2</v>
      </c>
      <c r="V8491" t="str">
        <f t="shared" si="264"/>
        <v>Feb-2016</v>
      </c>
      <c r="W8491" s="4">
        <f t="shared" si="265"/>
        <v>0.5</v>
      </c>
    </row>
    <row r="8492" spans="1:23" x14ac:dyDescent="0.3">
      <c r="A8492">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s="3">
        <v>18.690000000000001</v>
      </c>
      <c r="S8492" s="5">
        <v>7</v>
      </c>
      <c r="T8492" s="4">
        <v>0</v>
      </c>
      <c r="U8492" s="3">
        <v>7.1021999999999998</v>
      </c>
      <c r="V8492" t="str">
        <f t="shared" si="264"/>
        <v>Feb-2016</v>
      </c>
      <c r="W8492" s="4">
        <f t="shared" si="265"/>
        <v>0.37999999999999995</v>
      </c>
    </row>
    <row r="8493" spans="1:23" x14ac:dyDescent="0.3">
      <c r="A849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5.94</v>
      </c>
      <c r="S8493" s="5">
        <v>3</v>
      </c>
      <c r="T8493" s="4">
        <v>0</v>
      </c>
      <c r="U8493" s="3">
        <v>0.1188</v>
      </c>
      <c r="V8493" t="str">
        <f t="shared" si="264"/>
        <v>Jul-2017</v>
      </c>
      <c r="W8493" s="4">
        <f t="shared" si="265"/>
        <v>0.02</v>
      </c>
    </row>
    <row r="8494" spans="1:23" x14ac:dyDescent="0.3">
      <c r="A8494">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s="3">
        <v>60.735999999999997</v>
      </c>
      <c r="S8494" s="5">
        <v>8</v>
      </c>
      <c r="T8494" s="4">
        <v>0.2</v>
      </c>
      <c r="U8494" s="3">
        <v>20.4984</v>
      </c>
      <c r="V8494" t="str">
        <f t="shared" si="264"/>
        <v>Oct-2015</v>
      </c>
      <c r="W8494" s="4">
        <f t="shared" si="265"/>
        <v>0.33750000000000002</v>
      </c>
    </row>
    <row r="8495" spans="1:23" x14ac:dyDescent="0.3">
      <c r="A8495">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s="3">
        <v>479.976</v>
      </c>
      <c r="S8495" s="5">
        <v>3</v>
      </c>
      <c r="T8495" s="4">
        <v>0.2</v>
      </c>
      <c r="U8495" s="3">
        <v>161.99189999999999</v>
      </c>
      <c r="V8495" t="str">
        <f t="shared" si="264"/>
        <v>Oct-2015</v>
      </c>
      <c r="W8495" s="4">
        <f t="shared" si="265"/>
        <v>0.33749999999999997</v>
      </c>
    </row>
    <row r="8496" spans="1:23" x14ac:dyDescent="0.3">
      <c r="A8496">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6.08</v>
      </c>
      <c r="S8496" s="5">
        <v>1</v>
      </c>
      <c r="T8496" s="4">
        <v>0.8</v>
      </c>
      <c r="U8496" s="3">
        <v>-10.336</v>
      </c>
      <c r="V8496" t="str">
        <f t="shared" si="264"/>
        <v>Oct-2015</v>
      </c>
      <c r="W8496" s="4">
        <f t="shared" si="265"/>
        <v>-1.7</v>
      </c>
    </row>
    <row r="8497" spans="1:23" x14ac:dyDescent="0.3">
      <c r="A8497">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s="3">
        <v>165.6</v>
      </c>
      <c r="S8497" s="5">
        <v>3</v>
      </c>
      <c r="T8497" s="4">
        <v>0.2</v>
      </c>
      <c r="U8497" s="3">
        <v>-6.21</v>
      </c>
      <c r="V8497" t="str">
        <f t="shared" si="264"/>
        <v>Dec-2016</v>
      </c>
      <c r="W8497" s="4">
        <f t="shared" si="265"/>
        <v>-3.7499999999999999E-2</v>
      </c>
    </row>
    <row r="8498" spans="1:23" x14ac:dyDescent="0.3">
      <c r="A8498">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59.52</v>
      </c>
      <c r="S8498" s="5">
        <v>3</v>
      </c>
      <c r="T8498" s="4">
        <v>0</v>
      </c>
      <c r="U8498" s="3">
        <v>15.475199999999999</v>
      </c>
      <c r="V8498" t="str">
        <f t="shared" si="264"/>
        <v>Mar-2014</v>
      </c>
      <c r="W8498" s="4">
        <f t="shared" si="265"/>
        <v>0.25999999999999995</v>
      </c>
    </row>
    <row r="8499" spans="1:23" x14ac:dyDescent="0.3">
      <c r="A8499">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s="5">
        <v>3</v>
      </c>
      <c r="T8499" s="4">
        <v>0</v>
      </c>
      <c r="U8499" s="3">
        <v>177.5889</v>
      </c>
      <c r="V8499" t="str">
        <f t="shared" si="264"/>
        <v>Mar-2014</v>
      </c>
      <c r="W8499" s="4">
        <f t="shared" si="265"/>
        <v>0.37</v>
      </c>
    </row>
    <row r="8500" spans="1:23" x14ac:dyDescent="0.3">
      <c r="A8500">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s="5">
        <v>2</v>
      </c>
      <c r="T8500" s="4">
        <v>0</v>
      </c>
      <c r="U8500" s="3">
        <v>5.3997999999999999</v>
      </c>
      <c r="V8500" t="str">
        <f t="shared" si="264"/>
        <v>Mar-2014</v>
      </c>
      <c r="W8500" s="4">
        <f t="shared" si="265"/>
        <v>0.28999999999999998</v>
      </c>
    </row>
    <row r="8501" spans="1:23" x14ac:dyDescent="0.3">
      <c r="A8501">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s="3">
        <v>49.631999999999998</v>
      </c>
      <c r="S8501" s="5">
        <v>6</v>
      </c>
      <c r="T8501" s="4">
        <v>0.2</v>
      </c>
      <c r="U8501" s="3">
        <v>16.750800000000002</v>
      </c>
      <c r="V8501" t="str">
        <f t="shared" si="264"/>
        <v>Mar-2014</v>
      </c>
      <c r="W8501" s="4">
        <f t="shared" si="265"/>
        <v>0.33750000000000002</v>
      </c>
    </row>
    <row r="8502" spans="1:23" x14ac:dyDescent="0.3">
      <c r="A8502">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s="5">
        <v>2</v>
      </c>
      <c r="T8502" s="4">
        <v>0</v>
      </c>
      <c r="U8502" s="3">
        <v>45.9754</v>
      </c>
      <c r="V8502" t="str">
        <f t="shared" si="264"/>
        <v>Mar-2014</v>
      </c>
      <c r="W8502" s="4">
        <f t="shared" si="265"/>
        <v>0.47000000000000003</v>
      </c>
    </row>
    <row r="8503" spans="1:23" x14ac:dyDescent="0.3">
      <c r="A850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s="3">
        <v>15.984</v>
      </c>
      <c r="S8503" s="5">
        <v>2</v>
      </c>
      <c r="T8503" s="4">
        <v>0.2</v>
      </c>
      <c r="U8503" s="3">
        <v>1.1988000000000001</v>
      </c>
      <c r="V8503" t="str">
        <f t="shared" si="264"/>
        <v>Mar-2015</v>
      </c>
      <c r="W8503" s="4">
        <f t="shared" si="265"/>
        <v>7.5000000000000011E-2</v>
      </c>
    </row>
    <row r="8504" spans="1:23" x14ac:dyDescent="0.3">
      <c r="A8504">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s="3">
        <v>184.75200000000001</v>
      </c>
      <c r="S8504" s="5">
        <v>3</v>
      </c>
      <c r="T8504" s="4">
        <v>0.2</v>
      </c>
      <c r="U8504" s="3">
        <v>-20.784600000000001</v>
      </c>
      <c r="V8504" t="str">
        <f t="shared" si="264"/>
        <v>Mar-2015</v>
      </c>
      <c r="W8504" s="4">
        <f t="shared" si="265"/>
        <v>-0.1125</v>
      </c>
    </row>
    <row r="8505" spans="1:23" x14ac:dyDescent="0.3">
      <c r="A8505">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s="3">
        <v>12.96</v>
      </c>
      <c r="S8505" s="5">
        <v>2</v>
      </c>
      <c r="T8505" s="4">
        <v>0</v>
      </c>
      <c r="U8505" s="3">
        <v>6.2207999999999997</v>
      </c>
      <c r="V8505" t="str">
        <f t="shared" si="264"/>
        <v>Feb-2014</v>
      </c>
      <c r="W8505" s="4">
        <f t="shared" si="265"/>
        <v>0.47999999999999993</v>
      </c>
    </row>
    <row r="8506" spans="1:23" x14ac:dyDescent="0.3">
      <c r="A8506">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s="3">
        <v>366.74400000000003</v>
      </c>
      <c r="S8506" s="5">
        <v>4</v>
      </c>
      <c r="T8506" s="4">
        <v>0.3</v>
      </c>
      <c r="U8506" s="3">
        <v>-110.0232</v>
      </c>
      <c r="V8506" t="str">
        <f t="shared" si="264"/>
        <v>May-2016</v>
      </c>
      <c r="W8506" s="4">
        <f t="shared" si="265"/>
        <v>-0.3</v>
      </c>
    </row>
    <row r="8507" spans="1:23" x14ac:dyDescent="0.3">
      <c r="A8507">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8.8559999999999999</v>
      </c>
      <c r="S8507" s="5">
        <v>9</v>
      </c>
      <c r="T8507" s="4">
        <v>0.8</v>
      </c>
      <c r="U8507" s="3">
        <v>-14.169600000000001</v>
      </c>
      <c r="V8507" t="str">
        <f t="shared" si="264"/>
        <v>Mar-2016</v>
      </c>
      <c r="W8507" s="4">
        <f t="shared" si="265"/>
        <v>-1.6</v>
      </c>
    </row>
    <row r="8508" spans="1:23" x14ac:dyDescent="0.3">
      <c r="A8508">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s="5">
        <v>5</v>
      </c>
      <c r="T8508" s="4">
        <v>0.2</v>
      </c>
      <c r="U8508" s="3">
        <v>8.3879999999999999</v>
      </c>
      <c r="V8508" t="str">
        <f t="shared" si="264"/>
        <v>Mar-2016</v>
      </c>
      <c r="W8508" s="4">
        <f t="shared" si="265"/>
        <v>0.3</v>
      </c>
    </row>
    <row r="8509" spans="1:23" x14ac:dyDescent="0.3">
      <c r="A8509">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s="3">
        <v>146.352</v>
      </c>
      <c r="S8509" s="5">
        <v>3</v>
      </c>
      <c r="T8509" s="4">
        <v>0.2</v>
      </c>
      <c r="U8509" s="3">
        <v>49.393799999999999</v>
      </c>
      <c r="V8509" t="str">
        <f t="shared" si="264"/>
        <v>Mar-2016</v>
      </c>
      <c r="W8509" s="4">
        <f t="shared" si="265"/>
        <v>0.33749999999999997</v>
      </c>
    </row>
    <row r="8510" spans="1:23" x14ac:dyDescent="0.3">
      <c r="A8510">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s="5">
        <v>11</v>
      </c>
      <c r="T8510" s="4">
        <v>0</v>
      </c>
      <c r="U8510" s="3">
        <v>61.330500000000001</v>
      </c>
      <c r="V8510" t="str">
        <f t="shared" si="264"/>
        <v>Dec-2015</v>
      </c>
      <c r="W8510" s="4">
        <f t="shared" si="265"/>
        <v>0.35000000000000003</v>
      </c>
    </row>
    <row r="8511" spans="1:23" x14ac:dyDescent="0.3">
      <c r="A8511">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s="3">
        <v>125.99</v>
      </c>
      <c r="S8511" s="5">
        <v>1</v>
      </c>
      <c r="T8511" s="4">
        <v>0</v>
      </c>
      <c r="U8511" s="3">
        <v>31.497499999999999</v>
      </c>
      <c r="V8511" t="str">
        <f t="shared" si="264"/>
        <v>Dec-2015</v>
      </c>
      <c r="W8511" s="4">
        <f t="shared" si="265"/>
        <v>0.25</v>
      </c>
    </row>
    <row r="8512" spans="1:23" x14ac:dyDescent="0.3">
      <c r="A8512">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s="5">
        <v>2</v>
      </c>
      <c r="T8512" s="4">
        <v>0</v>
      </c>
      <c r="U8512" s="3">
        <v>10.35</v>
      </c>
      <c r="V8512" t="str">
        <f t="shared" si="264"/>
        <v>Dec-2015</v>
      </c>
      <c r="W8512" s="4">
        <f t="shared" si="265"/>
        <v>0.45</v>
      </c>
    </row>
    <row r="8513" spans="1:23" x14ac:dyDescent="0.3">
      <c r="A851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s="3">
        <v>25.584</v>
      </c>
      <c r="S8513" s="5">
        <v>2</v>
      </c>
      <c r="T8513" s="4">
        <v>0.2</v>
      </c>
      <c r="U8513" s="3">
        <v>8.9543999999999997</v>
      </c>
      <c r="V8513" t="str">
        <f t="shared" si="264"/>
        <v>Dec-2016</v>
      </c>
      <c r="W8513" s="4">
        <f t="shared" si="265"/>
        <v>0.35</v>
      </c>
    </row>
    <row r="8514" spans="1:23" x14ac:dyDescent="0.3">
      <c r="A8514">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s="5">
        <v>2</v>
      </c>
      <c r="T8514" s="4">
        <v>0.6</v>
      </c>
      <c r="U8514" s="3">
        <v>-77.473200000000006</v>
      </c>
      <c r="V8514" t="str">
        <f t="shared" si="264"/>
        <v>Feb-2016</v>
      </c>
      <c r="W8514" s="4">
        <f t="shared" si="265"/>
        <v>-1.05</v>
      </c>
    </row>
    <row r="8515" spans="1:23" x14ac:dyDescent="0.3">
      <c r="A8515">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s="3">
        <v>20.736000000000001</v>
      </c>
      <c r="S8515" s="5">
        <v>4</v>
      </c>
      <c r="T8515" s="4">
        <v>0.2</v>
      </c>
      <c r="U8515" s="3">
        <v>7.2576000000000001</v>
      </c>
      <c r="V8515" t="str">
        <f t="shared" ref="V8515:V8578" si="266">TEXT(D8515,"mmm-yyyy")</f>
        <v>Jun-2017</v>
      </c>
      <c r="W8515" s="4">
        <f t="shared" ref="W8515:W8578" si="267">IF(R8515=0,0,U8515/R8515)</f>
        <v>0.35</v>
      </c>
    </row>
    <row r="8516" spans="1:23" x14ac:dyDescent="0.3">
      <c r="A8516">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s="5">
        <v>3</v>
      </c>
      <c r="T8516" s="4">
        <v>0</v>
      </c>
      <c r="U8516" s="3">
        <v>8.2344000000000008</v>
      </c>
      <c r="V8516" t="str">
        <f t="shared" si="266"/>
        <v>Aug-2015</v>
      </c>
      <c r="W8516" s="4">
        <f t="shared" si="267"/>
        <v>0.47000000000000008</v>
      </c>
    </row>
    <row r="8517" spans="1:23" x14ac:dyDescent="0.3">
      <c r="A8517">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s="5">
        <v>12</v>
      </c>
      <c r="T8517" s="4">
        <v>0</v>
      </c>
      <c r="U8517" s="3">
        <v>10.0128</v>
      </c>
      <c r="V8517" t="str">
        <f t="shared" si="266"/>
        <v>Aug-2015</v>
      </c>
      <c r="W8517" s="4">
        <f t="shared" si="267"/>
        <v>0.28000000000000003</v>
      </c>
    </row>
    <row r="8518" spans="1:23" x14ac:dyDescent="0.3">
      <c r="A8518">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s="5">
        <v>2</v>
      </c>
      <c r="T8518" s="4">
        <v>0</v>
      </c>
      <c r="U8518" s="3">
        <v>0.98280000000000001</v>
      </c>
      <c r="V8518" t="str">
        <f t="shared" si="266"/>
        <v>Apr-2016</v>
      </c>
      <c r="W8518" s="4">
        <f t="shared" si="267"/>
        <v>0.27</v>
      </c>
    </row>
    <row r="8519" spans="1:23" x14ac:dyDescent="0.3">
      <c r="A8519">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s="3">
        <v>30.335999999999999</v>
      </c>
      <c r="S8519" s="5">
        <v>6</v>
      </c>
      <c r="T8519" s="4">
        <v>0.6</v>
      </c>
      <c r="U8519" s="3">
        <v>-17.443200000000001</v>
      </c>
      <c r="V8519" t="str">
        <f t="shared" si="266"/>
        <v>Jun-2017</v>
      </c>
      <c r="W8519" s="4">
        <f t="shared" si="267"/>
        <v>-0.57500000000000007</v>
      </c>
    </row>
    <row r="8520" spans="1:23" x14ac:dyDescent="0.3">
      <c r="A8520">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s="3">
        <v>12.99</v>
      </c>
      <c r="S8520" s="5">
        <v>1</v>
      </c>
      <c r="T8520" s="4">
        <v>0</v>
      </c>
      <c r="U8520" s="3">
        <v>1.5588</v>
      </c>
      <c r="V8520" t="str">
        <f t="shared" si="266"/>
        <v>Dec-2017</v>
      </c>
      <c r="W8520" s="4">
        <f t="shared" si="267"/>
        <v>0.12</v>
      </c>
    </row>
    <row r="8521" spans="1:23" x14ac:dyDescent="0.3">
      <c r="A8521">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s="3">
        <v>182.22</v>
      </c>
      <c r="S8521" s="5">
        <v>3</v>
      </c>
      <c r="T8521" s="4">
        <v>0</v>
      </c>
      <c r="U8521" s="3">
        <v>45.555</v>
      </c>
      <c r="V8521" t="str">
        <f t="shared" si="266"/>
        <v>Dec-2017</v>
      </c>
      <c r="W8521" s="4">
        <f t="shared" si="267"/>
        <v>0.25</v>
      </c>
    </row>
    <row r="8522" spans="1:23" x14ac:dyDescent="0.3">
      <c r="A8522">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s="3">
        <v>302.94</v>
      </c>
      <c r="S8522" s="5">
        <v>3</v>
      </c>
      <c r="T8522" s="4">
        <v>0</v>
      </c>
      <c r="U8522" s="3">
        <v>18.176400000000001</v>
      </c>
      <c r="V8522" t="str">
        <f t="shared" si="266"/>
        <v>Dec-2017</v>
      </c>
      <c r="W8522" s="4">
        <f t="shared" si="267"/>
        <v>6.0000000000000005E-2</v>
      </c>
    </row>
    <row r="8523" spans="1:23" x14ac:dyDescent="0.3">
      <c r="A852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54.991999999999997</v>
      </c>
      <c r="S8523" s="5">
        <v>14</v>
      </c>
      <c r="T8523" s="4">
        <v>0.2</v>
      </c>
      <c r="U8523" s="3">
        <v>8.9361999999999995</v>
      </c>
      <c r="V8523" t="str">
        <f t="shared" si="266"/>
        <v>Jan-2016</v>
      </c>
      <c r="W8523" s="4">
        <f t="shared" si="267"/>
        <v>0.16250000000000001</v>
      </c>
    </row>
    <row r="8524" spans="1:23" x14ac:dyDescent="0.3">
      <c r="A8524">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s="5">
        <v>1</v>
      </c>
      <c r="T8524" s="4">
        <v>0</v>
      </c>
      <c r="U8524" s="3">
        <v>0.25979999999999998</v>
      </c>
      <c r="V8524" t="str">
        <f t="shared" si="266"/>
        <v>Apr-2016</v>
      </c>
      <c r="W8524" s="4">
        <f t="shared" si="267"/>
        <v>1.9999999999999997E-2</v>
      </c>
    </row>
    <row r="8525" spans="1:23" x14ac:dyDescent="0.3">
      <c r="A8525">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s="5">
        <v>7</v>
      </c>
      <c r="T8525" s="4">
        <v>0</v>
      </c>
      <c r="U8525" s="3">
        <v>27.93</v>
      </c>
      <c r="V8525" t="str">
        <f t="shared" si="266"/>
        <v>Sep-2017</v>
      </c>
      <c r="W8525" s="4">
        <f t="shared" si="267"/>
        <v>0.5</v>
      </c>
    </row>
    <row r="8526" spans="1:23" x14ac:dyDescent="0.3">
      <c r="A8526">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s="3">
        <v>44.375999999999998</v>
      </c>
      <c r="S8526" s="5">
        <v>2</v>
      </c>
      <c r="T8526" s="4">
        <v>0.4</v>
      </c>
      <c r="U8526" s="3">
        <v>-7.3959999999999999</v>
      </c>
      <c r="V8526" t="str">
        <f t="shared" si="266"/>
        <v>Mar-2017</v>
      </c>
      <c r="W8526" s="4">
        <f t="shared" si="267"/>
        <v>-0.16666666666666669</v>
      </c>
    </row>
    <row r="8527" spans="1:23" x14ac:dyDescent="0.3">
      <c r="A8527">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s="3">
        <v>51.264000000000003</v>
      </c>
      <c r="S8527" s="5">
        <v>6</v>
      </c>
      <c r="T8527" s="4">
        <v>0.2</v>
      </c>
      <c r="U8527" s="3">
        <v>7.6896000000000004</v>
      </c>
      <c r="V8527" t="str">
        <f t="shared" si="266"/>
        <v>Mar-2017</v>
      </c>
      <c r="W8527" s="4">
        <f t="shared" si="267"/>
        <v>0.15</v>
      </c>
    </row>
    <row r="8528" spans="1:23" x14ac:dyDescent="0.3">
      <c r="A8528">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s="3">
        <v>5.1929999999999996</v>
      </c>
      <c r="S8528" s="5">
        <v>3</v>
      </c>
      <c r="T8528" s="4">
        <v>0.7</v>
      </c>
      <c r="U8528" s="3">
        <v>-3.4620000000000002</v>
      </c>
      <c r="V8528" t="str">
        <f t="shared" si="266"/>
        <v>Mar-2017</v>
      </c>
      <c r="W8528" s="4">
        <f t="shared" si="267"/>
        <v>-0.66666666666666674</v>
      </c>
    </row>
    <row r="8529" spans="1:23" x14ac:dyDescent="0.3">
      <c r="A8529">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s="3">
        <v>159.98400000000001</v>
      </c>
      <c r="S8529" s="5">
        <v>2</v>
      </c>
      <c r="T8529" s="4">
        <v>0.2</v>
      </c>
      <c r="U8529" s="3">
        <v>43.995600000000003</v>
      </c>
      <c r="V8529" t="str">
        <f t="shared" si="266"/>
        <v>Mar-2017</v>
      </c>
      <c r="W8529" s="4">
        <f t="shared" si="267"/>
        <v>0.27500000000000002</v>
      </c>
    </row>
    <row r="8530" spans="1:23" x14ac:dyDescent="0.3">
      <c r="A8530">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s="3">
        <v>54.223999999999997</v>
      </c>
      <c r="S8530" s="5">
        <v>2</v>
      </c>
      <c r="T8530" s="4">
        <v>0.2</v>
      </c>
      <c r="U8530" s="3">
        <v>3.3889999999999998</v>
      </c>
      <c r="V8530" t="str">
        <f t="shared" si="266"/>
        <v>Mar-2017</v>
      </c>
      <c r="W8530" s="4">
        <f t="shared" si="267"/>
        <v>6.25E-2</v>
      </c>
    </row>
    <row r="8531" spans="1:23" x14ac:dyDescent="0.3">
      <c r="A8531">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s="3">
        <v>241.42400000000001</v>
      </c>
      <c r="S8531" s="5">
        <v>2</v>
      </c>
      <c r="T8531" s="4">
        <v>0.2</v>
      </c>
      <c r="U8531" s="3">
        <v>-36.2136</v>
      </c>
      <c r="V8531" t="str">
        <f t="shared" si="266"/>
        <v>Nov-2017</v>
      </c>
      <c r="W8531" s="4">
        <f t="shared" si="267"/>
        <v>-0.15</v>
      </c>
    </row>
    <row r="8532" spans="1:23" x14ac:dyDescent="0.3">
      <c r="A8532">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s="3">
        <v>33.36</v>
      </c>
      <c r="S8532" s="5">
        <v>4</v>
      </c>
      <c r="T8532" s="4">
        <v>0</v>
      </c>
      <c r="U8532" s="3">
        <v>16.68</v>
      </c>
      <c r="V8532" t="str">
        <f t="shared" si="266"/>
        <v>Dec-2016</v>
      </c>
      <c r="W8532" s="4">
        <f t="shared" si="267"/>
        <v>0.5</v>
      </c>
    </row>
    <row r="8533" spans="1:23" x14ac:dyDescent="0.3">
      <c r="A853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s="5">
        <v>2</v>
      </c>
      <c r="T8533" s="4">
        <v>0</v>
      </c>
      <c r="U8533" s="3">
        <v>6.3296000000000001</v>
      </c>
      <c r="V8533" t="str">
        <f t="shared" si="266"/>
        <v>Dec-2016</v>
      </c>
      <c r="W8533" s="4">
        <f t="shared" si="267"/>
        <v>0.46</v>
      </c>
    </row>
    <row r="8534" spans="1:23" x14ac:dyDescent="0.3">
      <c r="A8534">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s="5">
        <v>7</v>
      </c>
      <c r="T8534" s="4">
        <v>0</v>
      </c>
      <c r="U8534" s="3">
        <v>24.843</v>
      </c>
      <c r="V8534" t="str">
        <f t="shared" si="266"/>
        <v>Dec-2016</v>
      </c>
      <c r="W8534" s="4">
        <f t="shared" si="267"/>
        <v>4.9999999999999996E-2</v>
      </c>
    </row>
    <row r="8535" spans="1:23" x14ac:dyDescent="0.3">
      <c r="A8535">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s="5">
        <v>3</v>
      </c>
      <c r="T8535" s="4">
        <v>0</v>
      </c>
      <c r="U8535" s="3">
        <v>35.097299999999997</v>
      </c>
      <c r="V8535" t="str">
        <f t="shared" si="266"/>
        <v>Dec-2016</v>
      </c>
      <c r="W8535" s="4">
        <f t="shared" si="267"/>
        <v>8.9999999999999983E-2</v>
      </c>
    </row>
    <row r="8536" spans="1:23" x14ac:dyDescent="0.3">
      <c r="A8536">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s="3">
        <v>9.82</v>
      </c>
      <c r="S8536" s="5">
        <v>2</v>
      </c>
      <c r="T8536" s="4">
        <v>0</v>
      </c>
      <c r="U8536" s="3">
        <v>4.8117999999999999</v>
      </c>
      <c r="V8536" t="str">
        <f t="shared" si="266"/>
        <v>Jan-2015</v>
      </c>
      <c r="W8536" s="4">
        <f t="shared" si="267"/>
        <v>0.49</v>
      </c>
    </row>
    <row r="8537" spans="1:23" x14ac:dyDescent="0.3">
      <c r="A8537">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s="3">
        <v>56.4</v>
      </c>
      <c r="S8537" s="5">
        <v>3</v>
      </c>
      <c r="T8537" s="4">
        <v>0</v>
      </c>
      <c r="U8537" s="3">
        <v>3.3839999999999999</v>
      </c>
      <c r="V8537" t="str">
        <f t="shared" si="266"/>
        <v>May-2014</v>
      </c>
      <c r="W8537" s="4">
        <f t="shared" si="267"/>
        <v>0.06</v>
      </c>
    </row>
    <row r="8538" spans="1:23" x14ac:dyDescent="0.3">
      <c r="A8538">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s="3">
        <v>18.312000000000001</v>
      </c>
      <c r="S8538" s="5">
        <v>4</v>
      </c>
      <c r="T8538" s="4">
        <v>0.7</v>
      </c>
      <c r="U8538" s="3">
        <v>-12.208</v>
      </c>
      <c r="V8538" t="str">
        <f t="shared" si="266"/>
        <v>Jun-2015</v>
      </c>
      <c r="W8538" s="4">
        <f t="shared" si="267"/>
        <v>-0.66666666666666663</v>
      </c>
    </row>
    <row r="8539" spans="1:23" x14ac:dyDescent="0.3">
      <c r="A8539">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s="3">
        <v>25.92</v>
      </c>
      <c r="S8539" s="5">
        <v>5</v>
      </c>
      <c r="T8539" s="4">
        <v>0.2</v>
      </c>
      <c r="U8539" s="3">
        <v>9.0719999999999992</v>
      </c>
      <c r="V8539" t="str">
        <f t="shared" si="266"/>
        <v>Jun-2015</v>
      </c>
      <c r="W8539" s="4">
        <f t="shared" si="267"/>
        <v>0.34999999999999992</v>
      </c>
    </row>
    <row r="8540" spans="1:23" x14ac:dyDescent="0.3">
      <c r="A8540">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s="3">
        <v>8.016</v>
      </c>
      <c r="S8540" s="5">
        <v>3</v>
      </c>
      <c r="T8540" s="4">
        <v>0.2</v>
      </c>
      <c r="U8540" s="3">
        <v>1.002</v>
      </c>
      <c r="V8540" t="str">
        <f t="shared" si="266"/>
        <v>Jun-2015</v>
      </c>
      <c r="W8540" s="4">
        <f t="shared" si="267"/>
        <v>0.125</v>
      </c>
    </row>
    <row r="8541" spans="1:23" x14ac:dyDescent="0.3">
      <c r="A8541">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s="3">
        <v>479.98399999999998</v>
      </c>
      <c r="S8541" s="5">
        <v>2</v>
      </c>
      <c r="T8541" s="4">
        <v>0.2</v>
      </c>
      <c r="U8541" s="3">
        <v>59.997999999999998</v>
      </c>
      <c r="V8541" t="str">
        <f t="shared" si="266"/>
        <v>Mar-2017</v>
      </c>
      <c r="W8541" s="4">
        <f t="shared" si="267"/>
        <v>0.125</v>
      </c>
    </row>
    <row r="8542" spans="1:23" x14ac:dyDescent="0.3">
      <c r="A8542">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s="5">
        <v>5</v>
      </c>
      <c r="T8542" s="4">
        <v>0.2</v>
      </c>
      <c r="U8542" s="3">
        <v>9.6374999999999993</v>
      </c>
      <c r="V8542" t="str">
        <f t="shared" si="266"/>
        <v>Mar-2017</v>
      </c>
      <c r="W8542" s="4">
        <f t="shared" si="267"/>
        <v>0.3125</v>
      </c>
    </row>
    <row r="8543" spans="1:23" x14ac:dyDescent="0.3">
      <c r="A854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33.567999999999998</v>
      </c>
      <c r="S8543" s="5">
        <v>2</v>
      </c>
      <c r="T8543" s="4">
        <v>0.2</v>
      </c>
      <c r="U8543" s="3">
        <v>1.6783999999999999</v>
      </c>
      <c r="V8543" t="str">
        <f t="shared" si="266"/>
        <v>Dec-2015</v>
      </c>
      <c r="W8543" s="4">
        <f t="shared" si="267"/>
        <v>0.05</v>
      </c>
    </row>
    <row r="8544" spans="1:23" x14ac:dyDescent="0.3">
      <c r="A8544">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422.625</v>
      </c>
      <c r="S8544" s="5">
        <v>7</v>
      </c>
      <c r="T8544" s="4">
        <v>0.3</v>
      </c>
      <c r="U8544" s="3">
        <v>0</v>
      </c>
      <c r="V8544" t="str">
        <f t="shared" si="266"/>
        <v>Dec-2015</v>
      </c>
      <c r="W8544" s="4">
        <f t="shared" si="267"/>
        <v>0</v>
      </c>
    </row>
    <row r="8545" spans="1:23" x14ac:dyDescent="0.3">
      <c r="A8545">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s="5">
        <v>2</v>
      </c>
      <c r="T8545" s="4">
        <v>0</v>
      </c>
      <c r="U8545" s="3">
        <v>83.991600000000005</v>
      </c>
      <c r="V8545" t="str">
        <f t="shared" si="266"/>
        <v>Aug-2014</v>
      </c>
      <c r="W8545" s="4">
        <f t="shared" si="267"/>
        <v>0.42000000000000004</v>
      </c>
    </row>
    <row r="8546" spans="1:23" x14ac:dyDescent="0.3">
      <c r="A8546">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s="3">
        <v>20.239999999999998</v>
      </c>
      <c r="S8546" s="5">
        <v>1</v>
      </c>
      <c r="T8546" s="4">
        <v>0</v>
      </c>
      <c r="U8546" s="3">
        <v>8.7032000000000007</v>
      </c>
      <c r="V8546" t="str">
        <f t="shared" si="266"/>
        <v>Mar-2016</v>
      </c>
      <c r="W8546" s="4">
        <f t="shared" si="267"/>
        <v>0.43000000000000005</v>
      </c>
    </row>
    <row r="8547" spans="1:23" x14ac:dyDescent="0.3">
      <c r="A8547">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s="3">
        <v>39.92</v>
      </c>
      <c r="S8547" s="5">
        <v>4</v>
      </c>
      <c r="T8547" s="4">
        <v>0</v>
      </c>
      <c r="U8547" s="3">
        <v>11.1776</v>
      </c>
      <c r="V8547" t="str">
        <f t="shared" si="266"/>
        <v>Mar-2016</v>
      </c>
      <c r="W8547" s="4">
        <f t="shared" si="267"/>
        <v>0.27999999999999997</v>
      </c>
    </row>
    <row r="8548" spans="1:23" x14ac:dyDescent="0.3">
      <c r="A8548">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s="3">
        <v>32.54</v>
      </c>
      <c r="S8548" s="5">
        <v>2</v>
      </c>
      <c r="T8548" s="4">
        <v>0</v>
      </c>
      <c r="U8548" s="3">
        <v>15.944599999999999</v>
      </c>
      <c r="V8548" t="str">
        <f t="shared" si="266"/>
        <v>Mar-2016</v>
      </c>
      <c r="W8548" s="4">
        <f t="shared" si="267"/>
        <v>0.49</v>
      </c>
    </row>
    <row r="8549" spans="1:23" x14ac:dyDescent="0.3">
      <c r="A8549">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s="5">
        <v>3</v>
      </c>
      <c r="T8549" s="4">
        <v>0</v>
      </c>
      <c r="U8549" s="3">
        <v>17.55</v>
      </c>
      <c r="V8549" t="str">
        <f t="shared" si="266"/>
        <v>Dec-2015</v>
      </c>
      <c r="W8549" s="4">
        <f t="shared" si="267"/>
        <v>0.45</v>
      </c>
    </row>
    <row r="8550" spans="1:23" x14ac:dyDescent="0.3">
      <c r="A8550">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s="5">
        <v>4</v>
      </c>
      <c r="T8550" s="4">
        <v>0</v>
      </c>
      <c r="U8550" s="3">
        <v>6.048</v>
      </c>
      <c r="V8550" t="str">
        <f t="shared" si="266"/>
        <v>Dec-2015</v>
      </c>
      <c r="W8550" s="4">
        <f t="shared" si="267"/>
        <v>0.48000000000000004</v>
      </c>
    </row>
    <row r="8551" spans="1:23" x14ac:dyDescent="0.3">
      <c r="A8551">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s="5">
        <v>4</v>
      </c>
      <c r="T8551" s="4">
        <v>0.2</v>
      </c>
      <c r="U8551" s="3">
        <v>4.0039999999999996</v>
      </c>
      <c r="V8551" t="str">
        <f t="shared" si="266"/>
        <v>Sep-2015</v>
      </c>
      <c r="W8551" s="4">
        <f t="shared" si="267"/>
        <v>0.16249999999999998</v>
      </c>
    </row>
    <row r="8552" spans="1:23" x14ac:dyDescent="0.3">
      <c r="A8552">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s="3">
        <v>6.2640000000000002</v>
      </c>
      <c r="S8552" s="5">
        <v>3</v>
      </c>
      <c r="T8552" s="4">
        <v>0.2</v>
      </c>
      <c r="U8552" s="3">
        <v>2.0358000000000001</v>
      </c>
      <c r="V8552" t="str">
        <f t="shared" si="266"/>
        <v>Jul-2015</v>
      </c>
      <c r="W8552" s="4">
        <f t="shared" si="267"/>
        <v>0.32500000000000001</v>
      </c>
    </row>
    <row r="8553" spans="1:23" x14ac:dyDescent="0.3">
      <c r="A855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s="5">
        <v>4</v>
      </c>
      <c r="T8553" s="4">
        <v>0.2</v>
      </c>
      <c r="U8553" s="3">
        <v>3.4276</v>
      </c>
      <c r="V8553" t="str">
        <f t="shared" si="266"/>
        <v>Jul-2015</v>
      </c>
      <c r="W8553" s="4">
        <f t="shared" si="267"/>
        <v>0.23749999999999999</v>
      </c>
    </row>
    <row r="8554" spans="1:23" x14ac:dyDescent="0.3">
      <c r="A8554">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v>
      </c>
      <c r="S8554" s="5">
        <v>3</v>
      </c>
      <c r="T8554" s="4">
        <v>0.2</v>
      </c>
      <c r="U8554" s="3">
        <v>134.99549999999999</v>
      </c>
      <c r="V8554" t="str">
        <f t="shared" si="266"/>
        <v>Jun-2014</v>
      </c>
      <c r="W8554" s="4">
        <f t="shared" si="267"/>
        <v>0.1875</v>
      </c>
    </row>
    <row r="8555" spans="1:23" x14ac:dyDescent="0.3">
      <c r="A8555">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s="5">
        <v>8</v>
      </c>
      <c r="T8555" s="4">
        <v>0</v>
      </c>
      <c r="U8555" s="3">
        <v>23.992000000000001</v>
      </c>
      <c r="V8555" t="str">
        <f t="shared" si="266"/>
        <v>Nov-2017</v>
      </c>
      <c r="W8555" s="4">
        <f t="shared" si="267"/>
        <v>0.1</v>
      </c>
    </row>
    <row r="8556" spans="1:23" x14ac:dyDescent="0.3">
      <c r="A8556">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s="5">
        <v>7</v>
      </c>
      <c r="T8556" s="4">
        <v>0</v>
      </c>
      <c r="U8556" s="3">
        <v>158.529</v>
      </c>
      <c r="V8556" t="str">
        <f t="shared" si="266"/>
        <v>Dec-2016</v>
      </c>
      <c r="W8556" s="4">
        <f t="shared" si="267"/>
        <v>0.15000000000000002</v>
      </c>
    </row>
    <row r="8557" spans="1:23" x14ac:dyDescent="0.3">
      <c r="A8557">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s="3">
        <v>447.94400000000002</v>
      </c>
      <c r="S8557" s="5">
        <v>7</v>
      </c>
      <c r="T8557" s="4">
        <v>0.2</v>
      </c>
      <c r="U8557" s="3">
        <v>89.588800000000006</v>
      </c>
      <c r="V8557" t="str">
        <f t="shared" si="266"/>
        <v>Mar-2015</v>
      </c>
      <c r="W8557" s="4">
        <f t="shared" si="267"/>
        <v>0.2</v>
      </c>
    </row>
    <row r="8558" spans="1:23" x14ac:dyDescent="0.3">
      <c r="A8558">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s="3">
        <v>150.40799999999999</v>
      </c>
      <c r="S8558" s="5">
        <v>9</v>
      </c>
      <c r="T8558" s="4">
        <v>0.2</v>
      </c>
      <c r="U8558" s="3">
        <v>-33.841799999999999</v>
      </c>
      <c r="V8558" t="str">
        <f t="shared" si="266"/>
        <v>Mar-2015</v>
      </c>
      <c r="W8558" s="4">
        <f t="shared" si="267"/>
        <v>-0.22500000000000001</v>
      </c>
    </row>
    <row r="8559" spans="1:23" x14ac:dyDescent="0.3">
      <c r="A8559">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s="5">
        <v>3</v>
      </c>
      <c r="T8559" s="4">
        <v>0.2</v>
      </c>
      <c r="U8559" s="3">
        <v>39.687899999999999</v>
      </c>
      <c r="V8559" t="str">
        <f t="shared" si="266"/>
        <v>Dec-2016</v>
      </c>
      <c r="W8559" s="4">
        <f t="shared" si="267"/>
        <v>8.7499999999999994E-2</v>
      </c>
    </row>
    <row r="8560" spans="1:23" x14ac:dyDescent="0.3">
      <c r="A8560">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s="3">
        <v>45.36</v>
      </c>
      <c r="S8560" s="5">
        <v>9</v>
      </c>
      <c r="T8560" s="4">
        <v>0.2</v>
      </c>
      <c r="U8560" s="3">
        <v>14.742000000000001</v>
      </c>
      <c r="V8560" t="str">
        <f t="shared" si="266"/>
        <v>Dec-2016</v>
      </c>
      <c r="W8560" s="4">
        <f t="shared" si="267"/>
        <v>0.32500000000000001</v>
      </c>
    </row>
    <row r="8561" spans="1:23" x14ac:dyDescent="0.3">
      <c r="A8561">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s="5">
        <v>3</v>
      </c>
      <c r="T8561" s="4">
        <v>0.2</v>
      </c>
      <c r="U8561" s="3">
        <v>35.984999999999999</v>
      </c>
      <c r="V8561" t="str">
        <f t="shared" si="266"/>
        <v>Dec-2016</v>
      </c>
      <c r="W8561" s="4">
        <f t="shared" si="267"/>
        <v>0.125</v>
      </c>
    </row>
    <row r="8562" spans="1:23" x14ac:dyDescent="0.3">
      <c r="A8562">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s="3">
        <v>131.88</v>
      </c>
      <c r="S8562" s="5">
        <v>3</v>
      </c>
      <c r="T8562" s="4">
        <v>0.2</v>
      </c>
      <c r="U8562" s="3">
        <v>14.836499999999999</v>
      </c>
      <c r="V8562" t="str">
        <f t="shared" si="266"/>
        <v>Dec-2016</v>
      </c>
      <c r="W8562" s="4">
        <f t="shared" si="267"/>
        <v>0.1125</v>
      </c>
    </row>
    <row r="8563" spans="1:23" x14ac:dyDescent="0.3">
      <c r="A856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2.3279999999999998</v>
      </c>
      <c r="S8563" s="5">
        <v>2</v>
      </c>
      <c r="T8563" s="4">
        <v>0.6</v>
      </c>
      <c r="U8563" s="3">
        <v>-0.75660000000000005</v>
      </c>
      <c r="V8563" t="str">
        <f t="shared" si="266"/>
        <v>Dec-2016</v>
      </c>
      <c r="W8563" s="4">
        <f t="shared" si="267"/>
        <v>-0.32500000000000007</v>
      </c>
    </row>
    <row r="8564" spans="1:23" x14ac:dyDescent="0.3">
      <c r="A8564">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s="5">
        <v>5</v>
      </c>
      <c r="T8564" s="4">
        <v>0</v>
      </c>
      <c r="U8564" s="3">
        <v>378.274</v>
      </c>
      <c r="V8564" t="str">
        <f t="shared" si="266"/>
        <v>Apr-2016</v>
      </c>
      <c r="W8564" s="4">
        <f t="shared" si="267"/>
        <v>0.26</v>
      </c>
    </row>
    <row r="8565" spans="1:23" x14ac:dyDescent="0.3">
      <c r="A8565">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s="3">
        <v>4.8419999999999996</v>
      </c>
      <c r="S8565" s="5">
        <v>3</v>
      </c>
      <c r="T8565" s="4">
        <v>0.7</v>
      </c>
      <c r="U8565" s="3">
        <v>-3.5508000000000002</v>
      </c>
      <c r="V8565" t="str">
        <f t="shared" si="266"/>
        <v>May-2017</v>
      </c>
      <c r="W8565" s="4">
        <f t="shared" si="267"/>
        <v>-0.73333333333333339</v>
      </c>
    </row>
    <row r="8566" spans="1:23" x14ac:dyDescent="0.3">
      <c r="A8566">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s="3">
        <v>220.70400000000001</v>
      </c>
      <c r="S8566" s="5">
        <v>6</v>
      </c>
      <c r="T8566" s="4">
        <v>0.2</v>
      </c>
      <c r="U8566" s="3">
        <v>-8.2764000000000006</v>
      </c>
      <c r="V8566" t="str">
        <f t="shared" si="266"/>
        <v>May-2017</v>
      </c>
      <c r="W8566" s="4">
        <f t="shared" si="267"/>
        <v>-3.7499999999999999E-2</v>
      </c>
    </row>
    <row r="8567" spans="1:23" x14ac:dyDescent="0.3">
      <c r="A8567">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s="3">
        <v>67.176000000000002</v>
      </c>
      <c r="S8567" s="5">
        <v>3</v>
      </c>
      <c r="T8567" s="4">
        <v>0.2</v>
      </c>
      <c r="U8567" s="3">
        <v>6.7176</v>
      </c>
      <c r="V8567" t="str">
        <f t="shared" si="266"/>
        <v>Nov-2016</v>
      </c>
      <c r="W8567" s="4">
        <f t="shared" si="267"/>
        <v>9.9999999999999992E-2</v>
      </c>
    </row>
    <row r="8568" spans="1:23" x14ac:dyDescent="0.3">
      <c r="A8568">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s="3">
        <v>15.231999999999999</v>
      </c>
      <c r="S8568" s="5">
        <v>4</v>
      </c>
      <c r="T8568" s="4">
        <v>0.2</v>
      </c>
      <c r="U8568" s="3">
        <v>5.5216000000000003</v>
      </c>
      <c r="V8568" t="str">
        <f t="shared" si="266"/>
        <v>Nov-2016</v>
      </c>
      <c r="W8568" s="4">
        <f t="shared" si="267"/>
        <v>0.36250000000000004</v>
      </c>
    </row>
    <row r="8569" spans="1:23" x14ac:dyDescent="0.3">
      <c r="A8569">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s="3">
        <v>31.103999999999999</v>
      </c>
      <c r="S8569" s="5">
        <v>6</v>
      </c>
      <c r="T8569" s="4">
        <v>0.2</v>
      </c>
      <c r="U8569" s="3">
        <v>10.8864</v>
      </c>
      <c r="V8569" t="str">
        <f t="shared" si="266"/>
        <v>Nov-2016</v>
      </c>
      <c r="W8569" s="4">
        <f t="shared" si="267"/>
        <v>0.35000000000000003</v>
      </c>
    </row>
    <row r="8570" spans="1:23" x14ac:dyDescent="0.3">
      <c r="A8570">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s="3">
        <v>968.74400000000003</v>
      </c>
      <c r="S8570" s="5">
        <v>7</v>
      </c>
      <c r="T8570" s="4">
        <v>0.2</v>
      </c>
      <c r="U8570" s="3">
        <v>314.84179999999998</v>
      </c>
      <c r="V8570" t="str">
        <f t="shared" si="266"/>
        <v>Dec-2016</v>
      </c>
      <c r="W8570" s="4">
        <f t="shared" si="267"/>
        <v>0.32499999999999996</v>
      </c>
    </row>
    <row r="8571" spans="1:23" x14ac:dyDescent="0.3">
      <c r="A8571">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s="3">
        <v>222.352</v>
      </c>
      <c r="S8571" s="5">
        <v>13</v>
      </c>
      <c r="T8571" s="4">
        <v>0.2</v>
      </c>
      <c r="U8571" s="3">
        <v>77.8232</v>
      </c>
      <c r="V8571" t="str">
        <f t="shared" si="266"/>
        <v>Dec-2016</v>
      </c>
      <c r="W8571" s="4">
        <f t="shared" si="267"/>
        <v>0.35</v>
      </c>
    </row>
    <row r="8572" spans="1:23" x14ac:dyDescent="0.3">
      <c r="A8572">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s="3">
        <v>479.98399999999998</v>
      </c>
      <c r="S8572" s="5">
        <v>2</v>
      </c>
      <c r="T8572" s="4">
        <v>0.2</v>
      </c>
      <c r="U8572" s="3">
        <v>89.997</v>
      </c>
      <c r="V8572" t="str">
        <f t="shared" si="266"/>
        <v>Dec-2016</v>
      </c>
      <c r="W8572" s="4">
        <f t="shared" si="267"/>
        <v>0.1875</v>
      </c>
    </row>
    <row r="8573" spans="1:23" x14ac:dyDescent="0.3">
      <c r="A857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v>
      </c>
      <c r="S8573" s="5">
        <v>3</v>
      </c>
      <c r="T8573" s="4">
        <v>0.2</v>
      </c>
      <c r="U8573" s="3">
        <v>3.21</v>
      </c>
      <c r="V8573" t="str">
        <f t="shared" si="266"/>
        <v>Apr-2016</v>
      </c>
      <c r="W8573" s="4">
        <f t="shared" si="267"/>
        <v>0.3125</v>
      </c>
    </row>
    <row r="8574" spans="1:23" x14ac:dyDescent="0.3">
      <c r="A8574">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998.85</v>
      </c>
      <c r="S8574" s="5">
        <v>5</v>
      </c>
      <c r="T8574" s="4">
        <v>0.4</v>
      </c>
      <c r="U8574" s="3">
        <v>-199.77</v>
      </c>
      <c r="V8574" t="str">
        <f t="shared" si="266"/>
        <v>Dec-2014</v>
      </c>
      <c r="W8574" s="4">
        <f t="shared" si="267"/>
        <v>-0.2</v>
      </c>
    </row>
    <row r="8575" spans="1:23" x14ac:dyDescent="0.3">
      <c r="A8575">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s="5">
        <v>2</v>
      </c>
      <c r="T8575" s="4">
        <v>0</v>
      </c>
      <c r="U8575" s="3">
        <v>11.543200000000001</v>
      </c>
      <c r="V8575" t="str">
        <f t="shared" si="266"/>
        <v>Oct-2015</v>
      </c>
      <c r="W8575" s="4">
        <f t="shared" si="267"/>
        <v>0.47000000000000003</v>
      </c>
    </row>
    <row r="8576" spans="1:23" x14ac:dyDescent="0.3">
      <c r="A8576">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s="5">
        <v>3</v>
      </c>
      <c r="T8576" s="4">
        <v>0</v>
      </c>
      <c r="U8576" s="3">
        <v>0.1134</v>
      </c>
      <c r="V8576" t="str">
        <f t="shared" si="266"/>
        <v>Sep-2014</v>
      </c>
      <c r="W8576" s="4">
        <f t="shared" si="267"/>
        <v>0.02</v>
      </c>
    </row>
    <row r="8577" spans="1:23" x14ac:dyDescent="0.3">
      <c r="A8577">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s="3">
        <v>14.336</v>
      </c>
      <c r="S8577" s="5">
        <v>4</v>
      </c>
      <c r="T8577" s="4">
        <v>0.2</v>
      </c>
      <c r="U8577" s="3">
        <v>0.89600000000000002</v>
      </c>
      <c r="V8577" t="str">
        <f t="shared" si="266"/>
        <v>Aug-2017</v>
      </c>
      <c r="W8577" s="4">
        <f t="shared" si="267"/>
        <v>6.25E-2</v>
      </c>
    </row>
    <row r="8578" spans="1:23" x14ac:dyDescent="0.3">
      <c r="A8578">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s="3">
        <v>102.3</v>
      </c>
      <c r="S8578" s="5">
        <v>1</v>
      </c>
      <c r="T8578" s="4">
        <v>0</v>
      </c>
      <c r="U8578" s="3">
        <v>26.597999999999999</v>
      </c>
      <c r="V8578" t="str">
        <f t="shared" si="266"/>
        <v>Jul-2017</v>
      </c>
      <c r="W8578" s="4">
        <f t="shared" si="267"/>
        <v>0.26</v>
      </c>
    </row>
    <row r="8579" spans="1:23" x14ac:dyDescent="0.3">
      <c r="A8579">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s="5">
        <v>2</v>
      </c>
      <c r="T8579" s="4">
        <v>0</v>
      </c>
      <c r="U8579" s="3">
        <v>97.203199999999995</v>
      </c>
      <c r="V8579" t="str">
        <f t="shared" ref="V8579:V8642" si="268">TEXT(D8579,"mmm-yyyy")</f>
        <v>Dec-2017</v>
      </c>
      <c r="W8579" s="4">
        <f t="shared" ref="W8579:W8642" si="269">IF(R8579=0,0,U8579/R8579)</f>
        <v>0.16</v>
      </c>
    </row>
    <row r="8580" spans="1:23" x14ac:dyDescent="0.3">
      <c r="A8580">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s="5">
        <v>2</v>
      </c>
      <c r="T8580" s="4">
        <v>0</v>
      </c>
      <c r="U8580" s="3">
        <v>7.79</v>
      </c>
      <c r="V8580" t="str">
        <f t="shared" si="268"/>
        <v>Dec-2017</v>
      </c>
      <c r="W8580" s="4">
        <f t="shared" si="269"/>
        <v>0.25</v>
      </c>
    </row>
    <row r="8581" spans="1:23" x14ac:dyDescent="0.3">
      <c r="A8581">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s="3">
        <v>2.61</v>
      </c>
      <c r="S8581" s="5">
        <v>1</v>
      </c>
      <c r="T8581" s="4">
        <v>0</v>
      </c>
      <c r="U8581" s="3">
        <v>1.2005999999999999</v>
      </c>
      <c r="V8581" t="str">
        <f t="shared" si="268"/>
        <v>Jan-2017</v>
      </c>
      <c r="W8581" s="4">
        <f t="shared" si="269"/>
        <v>0.45999999999999996</v>
      </c>
    </row>
    <row r="8582" spans="1:23" x14ac:dyDescent="0.3">
      <c r="A8582">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s="3">
        <v>10.332000000000001</v>
      </c>
      <c r="S8582" s="5">
        <v>3</v>
      </c>
      <c r="T8582" s="4">
        <v>0.6</v>
      </c>
      <c r="U8582" s="3">
        <v>-5.9409000000000001</v>
      </c>
      <c r="V8582" t="str">
        <f t="shared" si="268"/>
        <v>May-2014</v>
      </c>
      <c r="W8582" s="4">
        <f t="shared" si="269"/>
        <v>-0.57499999999999996</v>
      </c>
    </row>
    <row r="8583" spans="1:23" x14ac:dyDescent="0.3">
      <c r="A858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s="3">
        <v>10.368</v>
      </c>
      <c r="S8583" s="5">
        <v>2</v>
      </c>
      <c r="T8583" s="4">
        <v>0.2</v>
      </c>
      <c r="U8583" s="3">
        <v>3.6288</v>
      </c>
      <c r="V8583" t="str">
        <f t="shared" si="268"/>
        <v>May-2014</v>
      </c>
      <c r="W8583" s="4">
        <f t="shared" si="269"/>
        <v>0.35</v>
      </c>
    </row>
    <row r="8584" spans="1:23" x14ac:dyDescent="0.3">
      <c r="A8584">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s="3">
        <v>20.783999999999999</v>
      </c>
      <c r="S8584" s="5">
        <v>2</v>
      </c>
      <c r="T8584" s="4">
        <v>0.2</v>
      </c>
      <c r="U8584" s="3">
        <v>-3.6372</v>
      </c>
      <c r="V8584" t="str">
        <f t="shared" si="268"/>
        <v>May-2014</v>
      </c>
      <c r="W8584" s="4">
        <f t="shared" si="269"/>
        <v>-0.17500000000000002</v>
      </c>
    </row>
    <row r="8585" spans="1:23" x14ac:dyDescent="0.3">
      <c r="A8585">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s="3">
        <v>66.959999999999994</v>
      </c>
      <c r="S8585" s="5">
        <v>5</v>
      </c>
      <c r="T8585" s="4">
        <v>0.2</v>
      </c>
      <c r="U8585" s="3">
        <v>-13.391999999999999</v>
      </c>
      <c r="V8585" t="str">
        <f t="shared" si="268"/>
        <v>May-2014</v>
      </c>
      <c r="W8585" s="4">
        <f t="shared" si="269"/>
        <v>-0.2</v>
      </c>
    </row>
    <row r="8586" spans="1:23" x14ac:dyDescent="0.3">
      <c r="A8586">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s="3">
        <v>17.248000000000001</v>
      </c>
      <c r="S8586" s="5">
        <v>2</v>
      </c>
      <c r="T8586" s="4">
        <v>0.2</v>
      </c>
      <c r="U8586" s="3">
        <v>6.0368000000000004</v>
      </c>
      <c r="V8586" t="str">
        <f t="shared" si="268"/>
        <v>Feb-2014</v>
      </c>
      <c r="W8586" s="4">
        <f t="shared" si="269"/>
        <v>0.35</v>
      </c>
    </row>
    <row r="8587" spans="1:23" x14ac:dyDescent="0.3">
      <c r="A8587">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s="3">
        <v>11.087999999999999</v>
      </c>
      <c r="S8587" s="5">
        <v>7</v>
      </c>
      <c r="T8587" s="4">
        <v>0.7</v>
      </c>
      <c r="U8587" s="3">
        <v>-8.1311999999999998</v>
      </c>
      <c r="V8587" t="str">
        <f t="shared" si="268"/>
        <v>Dec-2017</v>
      </c>
      <c r="W8587" s="4">
        <f t="shared" si="269"/>
        <v>-0.73333333333333339</v>
      </c>
    </row>
    <row r="8588" spans="1:23" x14ac:dyDescent="0.3">
      <c r="A8588">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s="5">
        <v>5</v>
      </c>
      <c r="T8588" s="4">
        <v>0</v>
      </c>
      <c r="U8588" s="3">
        <v>244.6155</v>
      </c>
      <c r="V8588" t="str">
        <f t="shared" si="268"/>
        <v>Jul-2017</v>
      </c>
      <c r="W8588" s="4">
        <f t="shared" si="269"/>
        <v>0.19</v>
      </c>
    </row>
    <row r="8589" spans="1:23" x14ac:dyDescent="0.3">
      <c r="A8589">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s="5">
        <v>5</v>
      </c>
      <c r="T8589" s="4">
        <v>0</v>
      </c>
      <c r="U8589" s="3">
        <v>43.706000000000003</v>
      </c>
      <c r="V8589" t="str">
        <f t="shared" si="268"/>
        <v>Jul-2017</v>
      </c>
      <c r="W8589" s="4">
        <f t="shared" si="269"/>
        <v>0.26</v>
      </c>
    </row>
    <row r="8590" spans="1:23" x14ac:dyDescent="0.3">
      <c r="A8590">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s="3">
        <v>51.968000000000004</v>
      </c>
      <c r="S8590" s="5">
        <v>2</v>
      </c>
      <c r="T8590" s="4">
        <v>0.2</v>
      </c>
      <c r="U8590" s="3">
        <v>-10.393599999999999</v>
      </c>
      <c r="V8590" t="str">
        <f t="shared" si="268"/>
        <v>May-2015</v>
      </c>
      <c r="W8590" s="4">
        <f t="shared" si="269"/>
        <v>-0.19999999999999998</v>
      </c>
    </row>
    <row r="8591" spans="1:23" x14ac:dyDescent="0.3">
      <c r="A8591">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s="5">
        <v>2</v>
      </c>
      <c r="T8591" s="4">
        <v>0.2</v>
      </c>
      <c r="U8591" s="3">
        <v>0.4768</v>
      </c>
      <c r="V8591" t="str">
        <f t="shared" si="268"/>
        <v>Feb-2017</v>
      </c>
      <c r="W8591" s="4">
        <f t="shared" si="269"/>
        <v>0.1</v>
      </c>
    </row>
    <row r="8592" spans="1:23" x14ac:dyDescent="0.3">
      <c r="A8592">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s="3">
        <v>7.98</v>
      </c>
      <c r="S8592" s="5">
        <v>3</v>
      </c>
      <c r="T8592" s="4">
        <v>0</v>
      </c>
      <c r="U8592" s="3">
        <v>3.9102000000000001</v>
      </c>
      <c r="V8592" t="str">
        <f t="shared" si="268"/>
        <v>Oct-2017</v>
      </c>
      <c r="W8592" s="4">
        <f t="shared" si="269"/>
        <v>0.49</v>
      </c>
    </row>
    <row r="8593" spans="1:23" x14ac:dyDescent="0.3">
      <c r="A859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s="3">
        <v>18.687999999999999</v>
      </c>
      <c r="S8593" s="5">
        <v>2</v>
      </c>
      <c r="T8593" s="4">
        <v>0.2</v>
      </c>
      <c r="U8593" s="3">
        <v>7.008</v>
      </c>
      <c r="V8593" t="str">
        <f t="shared" si="268"/>
        <v>Apr-2017</v>
      </c>
      <c r="W8593" s="4">
        <f t="shared" si="269"/>
        <v>0.375</v>
      </c>
    </row>
    <row r="8594" spans="1:23" x14ac:dyDescent="0.3">
      <c r="A8594">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s="3">
        <v>11.664</v>
      </c>
      <c r="S8594" s="5">
        <v>3</v>
      </c>
      <c r="T8594" s="4">
        <v>0.2</v>
      </c>
      <c r="U8594" s="3">
        <v>3.3534000000000002</v>
      </c>
      <c r="V8594" t="str">
        <f t="shared" si="268"/>
        <v>Apr-2017</v>
      </c>
      <c r="W8594" s="4">
        <f t="shared" si="269"/>
        <v>0.28750000000000003</v>
      </c>
    </row>
    <row r="8595" spans="1:23" x14ac:dyDescent="0.3">
      <c r="A8595">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s="5">
        <v>3</v>
      </c>
      <c r="T8595" s="4">
        <v>0.2</v>
      </c>
      <c r="U8595" s="3">
        <v>38.395200000000003</v>
      </c>
      <c r="V8595" t="str">
        <f t="shared" si="268"/>
        <v>Nov-2017</v>
      </c>
      <c r="W8595" s="4">
        <f t="shared" si="269"/>
        <v>0.2</v>
      </c>
    </row>
    <row r="8596" spans="1:23" x14ac:dyDescent="0.3">
      <c r="A8596">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s="3">
        <v>499.16800000000001</v>
      </c>
      <c r="S8596" s="5">
        <v>4</v>
      </c>
      <c r="T8596" s="4">
        <v>0.2</v>
      </c>
      <c r="U8596" s="3">
        <v>31.198</v>
      </c>
      <c r="V8596" t="str">
        <f t="shared" si="268"/>
        <v>Nov-2017</v>
      </c>
      <c r="W8596" s="4">
        <f t="shared" si="269"/>
        <v>6.25E-2</v>
      </c>
    </row>
    <row r="8597" spans="1:23" x14ac:dyDescent="0.3">
      <c r="A8597">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s="5">
        <v>2</v>
      </c>
      <c r="T8597" s="4">
        <v>0</v>
      </c>
      <c r="U8597" s="3">
        <v>5.3460000000000001</v>
      </c>
      <c r="V8597" t="str">
        <f t="shared" si="268"/>
        <v>May-2014</v>
      </c>
      <c r="W8597" s="4">
        <f t="shared" si="269"/>
        <v>0.44999999999999996</v>
      </c>
    </row>
    <row r="8598" spans="1:23" x14ac:dyDescent="0.3">
      <c r="A8598">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s="5">
        <v>1</v>
      </c>
      <c r="T8598" s="4">
        <v>0</v>
      </c>
      <c r="U8598" s="3">
        <v>16.6568</v>
      </c>
      <c r="V8598" t="str">
        <f t="shared" si="268"/>
        <v>May-2014</v>
      </c>
      <c r="W8598" s="4">
        <f t="shared" si="269"/>
        <v>0.47000000000000003</v>
      </c>
    </row>
    <row r="8599" spans="1:23" x14ac:dyDescent="0.3">
      <c r="A8599">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s="3">
        <v>67.135999999999996</v>
      </c>
      <c r="S8599" s="5">
        <v>4</v>
      </c>
      <c r="T8599" s="4">
        <v>0.2</v>
      </c>
      <c r="U8599" s="3">
        <v>25.175999999999998</v>
      </c>
      <c r="V8599" t="str">
        <f t="shared" si="268"/>
        <v>Oct-2016</v>
      </c>
      <c r="W8599" s="4">
        <f t="shared" si="269"/>
        <v>0.375</v>
      </c>
    </row>
    <row r="8600" spans="1:23" x14ac:dyDescent="0.3">
      <c r="A8600">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s="3">
        <v>4.32</v>
      </c>
      <c r="S8600" s="5">
        <v>3</v>
      </c>
      <c r="T8600" s="4">
        <v>0.2</v>
      </c>
      <c r="U8600" s="3">
        <v>1.512</v>
      </c>
      <c r="V8600" t="str">
        <f t="shared" si="268"/>
        <v>Dec-2014</v>
      </c>
      <c r="W8600" s="4">
        <f t="shared" si="269"/>
        <v>0.35</v>
      </c>
    </row>
    <row r="8601" spans="1:23" x14ac:dyDescent="0.3">
      <c r="A8601">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s="3">
        <v>14.94</v>
      </c>
      <c r="S8601" s="5">
        <v>3</v>
      </c>
      <c r="T8601" s="4">
        <v>0</v>
      </c>
      <c r="U8601" s="3">
        <v>7.0217999999999998</v>
      </c>
      <c r="V8601" t="str">
        <f t="shared" si="268"/>
        <v>Dec-2014</v>
      </c>
      <c r="W8601" s="4">
        <f t="shared" si="269"/>
        <v>0.47000000000000003</v>
      </c>
    </row>
    <row r="8602" spans="1:23" x14ac:dyDescent="0.3">
      <c r="A8602">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s="3">
        <v>40.54</v>
      </c>
      <c r="S8602" s="5">
        <v>2</v>
      </c>
      <c r="T8602" s="4">
        <v>0</v>
      </c>
      <c r="U8602" s="3">
        <v>11.3512</v>
      </c>
      <c r="V8602" t="str">
        <f t="shared" si="268"/>
        <v>Dec-2014</v>
      </c>
      <c r="W8602" s="4">
        <f t="shared" si="269"/>
        <v>0.28000000000000003</v>
      </c>
    </row>
    <row r="8603" spans="1:23" x14ac:dyDescent="0.3">
      <c r="A860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s="3">
        <v>7.3120000000000003</v>
      </c>
      <c r="S8603" s="5">
        <v>1</v>
      </c>
      <c r="T8603" s="4">
        <v>0.2</v>
      </c>
      <c r="U8603" s="3">
        <v>2.5592000000000001</v>
      </c>
      <c r="V8603" t="str">
        <f t="shared" si="268"/>
        <v>Dec-2014</v>
      </c>
      <c r="W8603" s="4">
        <f t="shared" si="269"/>
        <v>0.35000000000000003</v>
      </c>
    </row>
    <row r="8604" spans="1:23" x14ac:dyDescent="0.3">
      <c r="A8604">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s="3">
        <v>475.94400000000002</v>
      </c>
      <c r="S8604" s="5">
        <v>7</v>
      </c>
      <c r="T8604" s="4">
        <v>0.2</v>
      </c>
      <c r="U8604" s="3">
        <v>59.493000000000002</v>
      </c>
      <c r="V8604" t="str">
        <f t="shared" si="268"/>
        <v>Dec-2014</v>
      </c>
      <c r="W8604" s="4">
        <f t="shared" si="269"/>
        <v>0.125</v>
      </c>
    </row>
    <row r="8605" spans="1:23" x14ac:dyDescent="0.3">
      <c r="A8605">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v>
      </c>
      <c r="S8605" s="5">
        <v>2</v>
      </c>
      <c r="T8605" s="4">
        <v>0.2</v>
      </c>
      <c r="U8605" s="3">
        <v>-5.2640000000000002</v>
      </c>
      <c r="V8605" t="str">
        <f t="shared" si="268"/>
        <v>Jan-2016</v>
      </c>
      <c r="W8605" s="4">
        <f t="shared" si="269"/>
        <v>-0.17500000000000002</v>
      </c>
    </row>
    <row r="8606" spans="1:23" x14ac:dyDescent="0.3">
      <c r="A8606">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s="3">
        <v>165.6</v>
      </c>
      <c r="S8606" s="5">
        <v>3</v>
      </c>
      <c r="T8606" s="4">
        <v>0.2</v>
      </c>
      <c r="U8606" s="3">
        <v>-6.21</v>
      </c>
      <c r="V8606" t="str">
        <f t="shared" si="268"/>
        <v>Jan-2016</v>
      </c>
      <c r="W8606" s="4">
        <f t="shared" si="269"/>
        <v>-3.7499999999999999E-2</v>
      </c>
    </row>
    <row r="8607" spans="1:23" x14ac:dyDescent="0.3">
      <c r="A8607">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s="3">
        <v>180.96</v>
      </c>
      <c r="S8607" s="5">
        <v>5</v>
      </c>
      <c r="T8607" s="4">
        <v>0.2</v>
      </c>
      <c r="U8607" s="3">
        <v>13.571999999999999</v>
      </c>
      <c r="V8607" t="str">
        <f t="shared" si="268"/>
        <v>Jan-2016</v>
      </c>
      <c r="W8607" s="4">
        <f t="shared" si="269"/>
        <v>7.4999999999999997E-2</v>
      </c>
    </row>
    <row r="8608" spans="1:23" x14ac:dyDescent="0.3">
      <c r="A8608">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s="5">
        <v>2</v>
      </c>
      <c r="T8608" s="4">
        <v>0</v>
      </c>
      <c r="U8608" s="3">
        <v>7.6494</v>
      </c>
      <c r="V8608" t="str">
        <f t="shared" si="268"/>
        <v>Aug-2017</v>
      </c>
      <c r="W8608" s="4">
        <f t="shared" si="269"/>
        <v>0.33</v>
      </c>
    </row>
    <row r="8609" spans="1:23" x14ac:dyDescent="0.3">
      <c r="A8609">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s="5">
        <v>2</v>
      </c>
      <c r="T8609" s="4">
        <v>0</v>
      </c>
      <c r="U8609" s="3">
        <v>21.075199999999999</v>
      </c>
      <c r="V8609" t="str">
        <f t="shared" si="268"/>
        <v>Jun-2014</v>
      </c>
      <c r="W8609" s="4">
        <f t="shared" si="269"/>
        <v>0.37</v>
      </c>
    </row>
    <row r="8610" spans="1:23" x14ac:dyDescent="0.3">
      <c r="A8610">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s="5">
        <v>4</v>
      </c>
      <c r="T8610" s="4">
        <v>0</v>
      </c>
      <c r="U8610" s="3">
        <v>4.0456000000000003</v>
      </c>
      <c r="V8610" t="str">
        <f t="shared" si="268"/>
        <v>Jun-2014</v>
      </c>
      <c r="W8610" s="4">
        <f t="shared" si="269"/>
        <v>0.26</v>
      </c>
    </row>
    <row r="8611" spans="1:23" x14ac:dyDescent="0.3">
      <c r="A8611">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s="5">
        <v>2</v>
      </c>
      <c r="T8611" s="4">
        <v>0.2</v>
      </c>
      <c r="U8611" s="3">
        <v>-44.195999999999998</v>
      </c>
      <c r="V8611" t="str">
        <f t="shared" si="268"/>
        <v>Jun-2014</v>
      </c>
      <c r="W8611" s="4">
        <f t="shared" si="269"/>
        <v>-0.125</v>
      </c>
    </row>
    <row r="8612" spans="1:23" x14ac:dyDescent="0.3">
      <c r="A8612">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s="5">
        <v>2</v>
      </c>
      <c r="T8612" s="4">
        <v>0</v>
      </c>
      <c r="U8612" s="3">
        <v>6.7008000000000001</v>
      </c>
      <c r="V8612" t="str">
        <f t="shared" si="268"/>
        <v>Jun-2014</v>
      </c>
      <c r="W8612" s="4">
        <f t="shared" si="269"/>
        <v>0.48</v>
      </c>
    </row>
    <row r="8613" spans="1:23" x14ac:dyDescent="0.3">
      <c r="A861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s="3">
        <v>82.95</v>
      </c>
      <c r="S8613" s="5">
        <v>5</v>
      </c>
      <c r="T8613" s="4">
        <v>0</v>
      </c>
      <c r="U8613" s="3">
        <v>29.032499999999999</v>
      </c>
      <c r="V8613" t="str">
        <f t="shared" si="268"/>
        <v>Nov-2017</v>
      </c>
      <c r="W8613" s="4">
        <f t="shared" si="269"/>
        <v>0.35</v>
      </c>
    </row>
    <row r="8614" spans="1:23" x14ac:dyDescent="0.3">
      <c r="A8614">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s="5">
        <v>2</v>
      </c>
      <c r="T8614" s="4">
        <v>0</v>
      </c>
      <c r="U8614" s="3">
        <v>10.316800000000001</v>
      </c>
      <c r="V8614" t="str">
        <f t="shared" si="268"/>
        <v>Feb-2016</v>
      </c>
      <c r="W8614" s="4">
        <f t="shared" si="269"/>
        <v>0.26</v>
      </c>
    </row>
    <row r="8615" spans="1:23" x14ac:dyDescent="0.3">
      <c r="A8615">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s="5">
        <v>3</v>
      </c>
      <c r="T8615" s="4">
        <v>0</v>
      </c>
      <c r="U8615" s="3">
        <v>177.5889</v>
      </c>
      <c r="V8615" t="str">
        <f t="shared" si="268"/>
        <v>Nov-2016</v>
      </c>
      <c r="W8615" s="4">
        <f t="shared" si="269"/>
        <v>0.37</v>
      </c>
    </row>
    <row r="8616" spans="1:23" x14ac:dyDescent="0.3">
      <c r="A8616">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s="3">
        <v>7.38</v>
      </c>
      <c r="S8616" s="5">
        <v>2</v>
      </c>
      <c r="T8616" s="4">
        <v>0</v>
      </c>
      <c r="U8616" s="3">
        <v>3.4685999999999999</v>
      </c>
      <c r="V8616" t="str">
        <f t="shared" si="268"/>
        <v>Sep-2016</v>
      </c>
      <c r="W8616" s="4">
        <f t="shared" si="269"/>
        <v>0.47</v>
      </c>
    </row>
    <row r="8617" spans="1:23" x14ac:dyDescent="0.3">
      <c r="A8617">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v>
      </c>
      <c r="S8617" s="5">
        <v>3</v>
      </c>
      <c r="T8617" s="4">
        <v>0.2</v>
      </c>
      <c r="U8617" s="3">
        <v>4.4550000000000001</v>
      </c>
      <c r="V8617" t="str">
        <f t="shared" si="268"/>
        <v>Sep-2016</v>
      </c>
      <c r="W8617" s="4">
        <f t="shared" si="269"/>
        <v>0.3125</v>
      </c>
    </row>
    <row r="8618" spans="1:23" x14ac:dyDescent="0.3">
      <c r="A8618">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s="5">
        <v>2</v>
      </c>
      <c r="T8618" s="4">
        <v>0</v>
      </c>
      <c r="U8618" s="3">
        <v>40.170200000000001</v>
      </c>
      <c r="V8618" t="str">
        <f t="shared" si="268"/>
        <v>Sep-2016</v>
      </c>
      <c r="W8618" s="4">
        <f t="shared" si="269"/>
        <v>0.49</v>
      </c>
    </row>
    <row r="8619" spans="1:23" x14ac:dyDescent="0.3">
      <c r="A8619">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39.624000000000002</v>
      </c>
      <c r="S8619" s="5">
        <v>3</v>
      </c>
      <c r="T8619" s="4">
        <v>0.2</v>
      </c>
      <c r="U8619" s="3">
        <v>13.868399999999999</v>
      </c>
      <c r="V8619" t="str">
        <f t="shared" si="268"/>
        <v>Sep-2016</v>
      </c>
      <c r="W8619" s="4">
        <f t="shared" si="269"/>
        <v>0.35</v>
      </c>
    </row>
    <row r="8620" spans="1:23" x14ac:dyDescent="0.3">
      <c r="A8620">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s="5">
        <v>7</v>
      </c>
      <c r="T8620" s="4">
        <v>0.2</v>
      </c>
      <c r="U8620" s="3">
        <v>-14.9877</v>
      </c>
      <c r="V8620" t="str">
        <f t="shared" si="268"/>
        <v>Mar-2017</v>
      </c>
      <c r="W8620" s="4">
        <f t="shared" si="269"/>
        <v>-3.7499999999999999E-2</v>
      </c>
    </row>
    <row r="8621" spans="1:23" x14ac:dyDescent="0.3">
      <c r="A8621">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s="3">
        <v>65.12</v>
      </c>
      <c r="S8621" s="5">
        <v>4</v>
      </c>
      <c r="T8621" s="4">
        <v>0</v>
      </c>
      <c r="U8621" s="3">
        <v>16.9312</v>
      </c>
      <c r="V8621" t="str">
        <f t="shared" si="268"/>
        <v>Sep-2017</v>
      </c>
      <c r="W8621" s="4">
        <f t="shared" si="269"/>
        <v>0.26</v>
      </c>
    </row>
    <row r="8622" spans="1:23" x14ac:dyDescent="0.3">
      <c r="A8622">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s="3">
        <v>30.56</v>
      </c>
      <c r="S8622" s="5">
        <v>5</v>
      </c>
      <c r="T8622" s="4">
        <v>0.6</v>
      </c>
      <c r="U8622" s="3">
        <v>-19.864000000000001</v>
      </c>
      <c r="V8622" t="str">
        <f t="shared" si="268"/>
        <v>Nov-2017</v>
      </c>
      <c r="W8622" s="4">
        <f t="shared" si="269"/>
        <v>-0.65</v>
      </c>
    </row>
    <row r="8623" spans="1:23" x14ac:dyDescent="0.3">
      <c r="A862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s="5">
        <v>2</v>
      </c>
      <c r="T8623" s="4">
        <v>0.2</v>
      </c>
      <c r="U8623" s="3">
        <v>2.3363999999999998</v>
      </c>
      <c r="V8623" t="str">
        <f t="shared" si="268"/>
        <v>May-2017</v>
      </c>
      <c r="W8623" s="4">
        <f t="shared" si="269"/>
        <v>0.11249999999999999</v>
      </c>
    </row>
    <row r="8624" spans="1:23" x14ac:dyDescent="0.3">
      <c r="A8624">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s="3">
        <v>39.808</v>
      </c>
      <c r="S8624" s="5">
        <v>4</v>
      </c>
      <c r="T8624" s="4">
        <v>0.2</v>
      </c>
      <c r="U8624" s="3">
        <v>3.9807999999999999</v>
      </c>
      <c r="V8624" t="str">
        <f t="shared" si="268"/>
        <v>Dec-2016</v>
      </c>
      <c r="W8624" s="4">
        <f t="shared" si="269"/>
        <v>9.9999999999999992E-2</v>
      </c>
    </row>
    <row r="8625" spans="1:23" x14ac:dyDescent="0.3">
      <c r="A8625">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v>
      </c>
      <c r="S8625" s="5">
        <v>6</v>
      </c>
      <c r="T8625" s="4">
        <v>0.7</v>
      </c>
      <c r="U8625" s="3">
        <v>-100.92</v>
      </c>
      <c r="V8625" t="str">
        <f t="shared" si="268"/>
        <v>Nov-2015</v>
      </c>
      <c r="W8625" s="4">
        <f t="shared" si="269"/>
        <v>-0.83333333333333337</v>
      </c>
    </row>
    <row r="8626" spans="1:23" x14ac:dyDescent="0.3">
      <c r="A8626">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s="5">
        <v>5</v>
      </c>
      <c r="T8626" s="4">
        <v>0.2</v>
      </c>
      <c r="U8626" s="3">
        <v>-1.3995</v>
      </c>
      <c r="V8626" t="str">
        <f t="shared" si="268"/>
        <v>Nov-2015</v>
      </c>
      <c r="W8626" s="4">
        <f t="shared" si="269"/>
        <v>-1.2500000000000001E-2</v>
      </c>
    </row>
    <row r="8627" spans="1:23" x14ac:dyDescent="0.3">
      <c r="A8627">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v>
      </c>
      <c r="S8627" s="5">
        <v>3</v>
      </c>
      <c r="T8627" s="4">
        <v>0.2</v>
      </c>
      <c r="U8627" s="3">
        <v>5.1012000000000004</v>
      </c>
      <c r="V8627" t="str">
        <f t="shared" si="268"/>
        <v>Dec-2015</v>
      </c>
      <c r="W8627" s="4">
        <f t="shared" si="269"/>
        <v>0.32500000000000001</v>
      </c>
    </row>
    <row r="8628" spans="1:23" x14ac:dyDescent="0.3">
      <c r="A8628">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s="5">
        <v>3</v>
      </c>
      <c r="T8628" s="4">
        <v>0</v>
      </c>
      <c r="U8628" s="3">
        <v>18.970199999999998</v>
      </c>
      <c r="V8628" t="str">
        <f t="shared" si="268"/>
        <v>Sep-2015</v>
      </c>
      <c r="W8628" s="4">
        <f t="shared" si="269"/>
        <v>0.26999999999999996</v>
      </c>
    </row>
    <row r="8629" spans="1:23" x14ac:dyDescent="0.3">
      <c r="A8629">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s="3">
        <v>90</v>
      </c>
      <c r="S8629" s="5">
        <v>5</v>
      </c>
      <c r="T8629" s="4">
        <v>0</v>
      </c>
      <c r="U8629" s="3">
        <v>16.2</v>
      </c>
      <c r="V8629" t="str">
        <f t="shared" si="268"/>
        <v>Sep-2015</v>
      </c>
      <c r="W8629" s="4">
        <f t="shared" si="269"/>
        <v>0.18</v>
      </c>
    </row>
    <row r="8630" spans="1:23" x14ac:dyDescent="0.3">
      <c r="A8630">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s="5">
        <v>2</v>
      </c>
      <c r="T8630" s="4">
        <v>0.2</v>
      </c>
      <c r="U8630" s="3">
        <v>2.0573999999999999</v>
      </c>
      <c r="V8630" t="str">
        <f t="shared" si="268"/>
        <v>Sep-2015</v>
      </c>
      <c r="W8630" s="4">
        <f t="shared" si="269"/>
        <v>0.33749999999999997</v>
      </c>
    </row>
    <row r="8631" spans="1:23" x14ac:dyDescent="0.3">
      <c r="A8631">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s="3">
        <v>481.17599999999999</v>
      </c>
      <c r="S8631" s="5">
        <v>2</v>
      </c>
      <c r="T8631" s="4">
        <v>0.4</v>
      </c>
      <c r="U8631" s="3">
        <v>-120.294</v>
      </c>
      <c r="V8631" t="str">
        <f t="shared" si="268"/>
        <v>Sep-2015</v>
      </c>
      <c r="W8631" s="4">
        <f t="shared" si="269"/>
        <v>-0.25</v>
      </c>
    </row>
    <row r="8632" spans="1:23" x14ac:dyDescent="0.3">
      <c r="A8632">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s="5">
        <v>4</v>
      </c>
      <c r="T8632" s="4">
        <v>0</v>
      </c>
      <c r="U8632" s="3">
        <v>2.3892000000000002</v>
      </c>
      <c r="V8632" t="str">
        <f t="shared" si="268"/>
        <v>Sep-2015</v>
      </c>
      <c r="W8632" s="4">
        <f t="shared" si="269"/>
        <v>0.33</v>
      </c>
    </row>
    <row r="8633" spans="1:23" x14ac:dyDescent="0.3">
      <c r="A863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s="3">
        <v>177.45</v>
      </c>
      <c r="S8633" s="5">
        <v>5</v>
      </c>
      <c r="T8633" s="4">
        <v>0.5</v>
      </c>
      <c r="U8633" s="3">
        <v>-78.078000000000003</v>
      </c>
      <c r="V8633" t="str">
        <f t="shared" si="268"/>
        <v>Jul-2016</v>
      </c>
      <c r="W8633" s="4">
        <f t="shared" si="269"/>
        <v>-0.44000000000000006</v>
      </c>
    </row>
    <row r="8634" spans="1:23" x14ac:dyDescent="0.3">
      <c r="A8634">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s="3">
        <v>1369.7639999999999</v>
      </c>
      <c r="S8634" s="5">
        <v>6</v>
      </c>
      <c r="T8634" s="4">
        <v>0.7</v>
      </c>
      <c r="U8634" s="3">
        <v>-913.17600000000004</v>
      </c>
      <c r="V8634" t="str">
        <f t="shared" si="268"/>
        <v>Jul-2016</v>
      </c>
      <c r="W8634" s="4">
        <f t="shared" si="269"/>
        <v>-0.66666666666666674</v>
      </c>
    </row>
    <row r="8635" spans="1:23" x14ac:dyDescent="0.3">
      <c r="A8635">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s="3">
        <v>9.48</v>
      </c>
      <c r="S8635" s="5">
        <v>3</v>
      </c>
      <c r="T8635" s="4">
        <v>0.2</v>
      </c>
      <c r="U8635" s="3">
        <v>0.71099999999999997</v>
      </c>
      <c r="V8635" t="str">
        <f t="shared" si="268"/>
        <v>Jul-2016</v>
      </c>
      <c r="W8635" s="4">
        <f t="shared" si="269"/>
        <v>7.4999999999999997E-2</v>
      </c>
    </row>
    <row r="8636" spans="1:23" x14ac:dyDescent="0.3">
      <c r="A8636">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s="5">
        <v>2</v>
      </c>
      <c r="T8636" s="4">
        <v>0.5</v>
      </c>
      <c r="U8636" s="3">
        <v>-89.066400000000002</v>
      </c>
      <c r="V8636" t="str">
        <f t="shared" si="268"/>
        <v>Aug-2017</v>
      </c>
      <c r="W8636" s="4">
        <f t="shared" si="269"/>
        <v>-0.68</v>
      </c>
    </row>
    <row r="8637" spans="1:23" x14ac:dyDescent="0.3">
      <c r="A8637">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s="3">
        <v>174.95</v>
      </c>
      <c r="S8637" s="5">
        <v>5</v>
      </c>
      <c r="T8637" s="4">
        <v>0</v>
      </c>
      <c r="U8637" s="3">
        <v>45.487000000000002</v>
      </c>
      <c r="V8637" t="str">
        <f t="shared" si="268"/>
        <v>May-2014</v>
      </c>
      <c r="W8637" s="4">
        <f t="shared" si="269"/>
        <v>0.26</v>
      </c>
    </row>
    <row r="8638" spans="1:23" x14ac:dyDescent="0.3">
      <c r="A8638">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s="3">
        <v>826</v>
      </c>
      <c r="S8638" s="5">
        <v>5</v>
      </c>
      <c r="T8638" s="4">
        <v>0</v>
      </c>
      <c r="U8638" s="3">
        <v>214.76</v>
      </c>
      <c r="V8638" t="str">
        <f t="shared" si="268"/>
        <v>May-2014</v>
      </c>
      <c r="W8638" s="4">
        <f t="shared" si="269"/>
        <v>0.26</v>
      </c>
    </row>
    <row r="8639" spans="1:23" x14ac:dyDescent="0.3">
      <c r="A8639">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s="5">
        <v>7</v>
      </c>
      <c r="T8639" s="4">
        <v>0</v>
      </c>
      <c r="U8639" s="3">
        <v>39.0824</v>
      </c>
      <c r="V8639" t="str">
        <f t="shared" si="268"/>
        <v>May-2017</v>
      </c>
      <c r="W8639" s="4">
        <f t="shared" si="269"/>
        <v>0.27999999999999997</v>
      </c>
    </row>
    <row r="8640" spans="1:23" x14ac:dyDescent="0.3">
      <c r="A8640">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s="5">
        <v>5</v>
      </c>
      <c r="T8640" s="4">
        <v>0</v>
      </c>
      <c r="U8640" s="3">
        <v>143.982</v>
      </c>
      <c r="V8640" t="str">
        <f t="shared" si="268"/>
        <v>Jul-2017</v>
      </c>
      <c r="W8640" s="4">
        <f t="shared" si="269"/>
        <v>0.36</v>
      </c>
    </row>
    <row r="8641" spans="1:23" x14ac:dyDescent="0.3">
      <c r="A8641">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s="5">
        <v>3</v>
      </c>
      <c r="T8641" s="4">
        <v>0</v>
      </c>
      <c r="U8641" s="3">
        <v>5.8232999999999997</v>
      </c>
      <c r="V8641" t="str">
        <f t="shared" si="268"/>
        <v>Dec-2014</v>
      </c>
      <c r="W8641" s="4">
        <f t="shared" si="269"/>
        <v>0.47</v>
      </c>
    </row>
    <row r="8642" spans="1:23" x14ac:dyDescent="0.3">
      <c r="A8642">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760.98</v>
      </c>
      <c r="S8642" s="5">
        <v>5</v>
      </c>
      <c r="T8642" s="4">
        <v>0.8</v>
      </c>
      <c r="U8642" s="3">
        <v>-1141.47</v>
      </c>
      <c r="V8642" t="str">
        <f t="shared" si="268"/>
        <v>Jan-2017</v>
      </c>
      <c r="W8642" s="4">
        <f t="shared" si="269"/>
        <v>-1.5</v>
      </c>
    </row>
    <row r="8643" spans="1:23" x14ac:dyDescent="0.3">
      <c r="A864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s="3">
        <v>67.86</v>
      </c>
      <c r="S8643" s="5">
        <v>6</v>
      </c>
      <c r="T8643" s="4">
        <v>0.7</v>
      </c>
      <c r="U8643" s="3">
        <v>-45.24</v>
      </c>
      <c r="V8643" t="str">
        <f t="shared" ref="V8643:V8706" si="270">TEXT(D8643,"mmm-yyyy")</f>
        <v>Dec-2017</v>
      </c>
      <c r="W8643" s="4">
        <f t="shared" ref="W8643:W8706" si="271">IF(R8643=0,0,U8643/R8643)</f>
        <v>-0.66666666666666674</v>
      </c>
    </row>
    <row r="8644" spans="1:23" x14ac:dyDescent="0.3">
      <c r="A8644">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31.504000000000001</v>
      </c>
      <c r="S8644" s="5">
        <v>11</v>
      </c>
      <c r="T8644" s="4">
        <v>0.2</v>
      </c>
      <c r="U8644" s="3">
        <v>11.814</v>
      </c>
      <c r="V8644" t="str">
        <f t="shared" si="270"/>
        <v>Nov-2015</v>
      </c>
      <c r="W8644" s="4">
        <f t="shared" si="271"/>
        <v>0.375</v>
      </c>
    </row>
    <row r="8645" spans="1:23" x14ac:dyDescent="0.3">
      <c r="A8645">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s="3">
        <v>5.04</v>
      </c>
      <c r="S8645" s="5">
        <v>1</v>
      </c>
      <c r="T8645" s="4">
        <v>0.2</v>
      </c>
      <c r="U8645" s="3">
        <v>1.6379999999999999</v>
      </c>
      <c r="V8645" t="str">
        <f t="shared" si="270"/>
        <v>Nov-2015</v>
      </c>
      <c r="W8645" s="4">
        <f t="shared" si="271"/>
        <v>0.32499999999999996</v>
      </c>
    </row>
    <row r="8646" spans="1:23" x14ac:dyDescent="0.3">
      <c r="A8646">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s="5">
        <v>7</v>
      </c>
      <c r="T8646" s="4">
        <v>0.7</v>
      </c>
      <c r="U8646" s="3">
        <v>-29.244599999999998</v>
      </c>
      <c r="V8646" t="str">
        <f t="shared" si="270"/>
        <v>Nov-2015</v>
      </c>
      <c r="W8646" s="4">
        <f t="shared" si="271"/>
        <v>-0.73333333333333328</v>
      </c>
    </row>
    <row r="8647" spans="1:23" x14ac:dyDescent="0.3">
      <c r="A8647">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s="5">
        <v>1</v>
      </c>
      <c r="T8647" s="4">
        <v>0.2</v>
      </c>
      <c r="U8647" s="3">
        <v>1.4136</v>
      </c>
      <c r="V8647" t="str">
        <f t="shared" si="270"/>
        <v>Nov-2015</v>
      </c>
      <c r="W8647" s="4">
        <f t="shared" si="271"/>
        <v>0.3</v>
      </c>
    </row>
    <row r="8648" spans="1:23" x14ac:dyDescent="0.3">
      <c r="A8648">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s="3">
        <v>194.352</v>
      </c>
      <c r="S8648" s="5">
        <v>3</v>
      </c>
      <c r="T8648" s="4">
        <v>0.2</v>
      </c>
      <c r="U8648" s="3">
        <v>19.435199999999998</v>
      </c>
      <c r="V8648" t="str">
        <f t="shared" si="270"/>
        <v>Nov-2016</v>
      </c>
      <c r="W8648" s="4">
        <f t="shared" si="271"/>
        <v>9.9999999999999992E-2</v>
      </c>
    </row>
    <row r="8649" spans="1:23" x14ac:dyDescent="0.3">
      <c r="A8649">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s="3">
        <v>97.424000000000007</v>
      </c>
      <c r="S8649" s="5">
        <v>2</v>
      </c>
      <c r="T8649" s="4">
        <v>0.2</v>
      </c>
      <c r="U8649" s="3">
        <v>10.9602</v>
      </c>
      <c r="V8649" t="str">
        <f t="shared" si="270"/>
        <v>Dec-2015</v>
      </c>
      <c r="W8649" s="4">
        <f t="shared" si="271"/>
        <v>0.1125</v>
      </c>
    </row>
    <row r="8650" spans="1:23" x14ac:dyDescent="0.3">
      <c r="A8650">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s="3">
        <v>704.76</v>
      </c>
      <c r="S8650" s="5">
        <v>5</v>
      </c>
      <c r="T8650" s="4">
        <v>0.2</v>
      </c>
      <c r="U8650" s="3">
        <v>26.4285</v>
      </c>
      <c r="V8650" t="str">
        <f t="shared" si="270"/>
        <v>Aug-2016</v>
      </c>
      <c r="W8650" s="4">
        <f t="shared" si="271"/>
        <v>3.7499999999999999E-2</v>
      </c>
    </row>
    <row r="8651" spans="1:23" x14ac:dyDescent="0.3">
      <c r="A8651">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s="3">
        <v>27.396000000000001</v>
      </c>
      <c r="S8651" s="5">
        <v>3</v>
      </c>
      <c r="T8651" s="4">
        <v>0.7</v>
      </c>
      <c r="U8651" s="3">
        <v>-20.090399999999999</v>
      </c>
      <c r="V8651" t="str">
        <f t="shared" si="270"/>
        <v>Aug-2016</v>
      </c>
      <c r="W8651" s="4">
        <f t="shared" si="271"/>
        <v>-0.73333333333333328</v>
      </c>
    </row>
    <row r="8652" spans="1:23" x14ac:dyDescent="0.3">
      <c r="A8652">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s="3">
        <v>5.7</v>
      </c>
      <c r="S8652" s="5">
        <v>5</v>
      </c>
      <c r="T8652" s="4">
        <v>0</v>
      </c>
      <c r="U8652" s="3">
        <v>2.6789999999999998</v>
      </c>
      <c r="V8652" t="str">
        <f t="shared" si="270"/>
        <v>Sep-2014</v>
      </c>
      <c r="W8652" s="4">
        <f t="shared" si="271"/>
        <v>0.47</v>
      </c>
    </row>
    <row r="8653" spans="1:23" x14ac:dyDescent="0.3">
      <c r="A865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v>
      </c>
      <c r="S8653" s="5">
        <v>3</v>
      </c>
      <c r="T8653" s="4">
        <v>0</v>
      </c>
      <c r="U8653" s="3">
        <v>5.5340999999999996</v>
      </c>
      <c r="V8653" t="str">
        <f t="shared" si="270"/>
        <v>Sep-2014</v>
      </c>
      <c r="W8653" s="4">
        <f t="shared" si="271"/>
        <v>0.38999999999999996</v>
      </c>
    </row>
    <row r="8654" spans="1:23" x14ac:dyDescent="0.3">
      <c r="A8654">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s="5">
        <v>2</v>
      </c>
      <c r="T8654" s="4">
        <v>0</v>
      </c>
      <c r="U8654" s="3">
        <v>2.19</v>
      </c>
      <c r="V8654" t="str">
        <f t="shared" si="270"/>
        <v>Sep-2014</v>
      </c>
      <c r="W8654" s="4">
        <f t="shared" si="271"/>
        <v>0.3</v>
      </c>
    </row>
    <row r="8655" spans="1:23" x14ac:dyDescent="0.3">
      <c r="A8655">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s="5">
        <v>2</v>
      </c>
      <c r="T8655" s="4">
        <v>0</v>
      </c>
      <c r="U8655" s="3">
        <v>75.992400000000004</v>
      </c>
      <c r="V8655" t="str">
        <f t="shared" si="270"/>
        <v>Sep-2014</v>
      </c>
      <c r="W8655" s="4">
        <f t="shared" si="271"/>
        <v>0.38000000000000006</v>
      </c>
    </row>
    <row r="8656" spans="1:23" x14ac:dyDescent="0.3">
      <c r="A8656">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s="3">
        <v>144.96</v>
      </c>
      <c r="S8656" s="5">
        <v>4</v>
      </c>
      <c r="T8656" s="4">
        <v>0</v>
      </c>
      <c r="U8656" s="3">
        <v>60.883200000000002</v>
      </c>
      <c r="V8656" t="str">
        <f t="shared" si="270"/>
        <v>Sep-2014</v>
      </c>
      <c r="W8656" s="4">
        <f t="shared" si="271"/>
        <v>0.42</v>
      </c>
    </row>
    <row r="8657" spans="1:23" x14ac:dyDescent="0.3">
      <c r="A8657">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s="5">
        <v>2</v>
      </c>
      <c r="T8657" s="4">
        <v>0</v>
      </c>
      <c r="U8657" s="3">
        <v>20.059999999999999</v>
      </c>
      <c r="V8657" t="str">
        <f t="shared" si="270"/>
        <v>Sep-2014</v>
      </c>
      <c r="W8657" s="4">
        <f t="shared" si="271"/>
        <v>0.16999999999999998</v>
      </c>
    </row>
    <row r="8658" spans="1:23" x14ac:dyDescent="0.3">
      <c r="A8658">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s="3">
        <v>48.94</v>
      </c>
      <c r="S8658" s="5">
        <v>1</v>
      </c>
      <c r="T8658" s="4">
        <v>0</v>
      </c>
      <c r="U8658" s="3">
        <v>24.47</v>
      </c>
      <c r="V8658" t="str">
        <f t="shared" si="270"/>
        <v>Sep-2014</v>
      </c>
      <c r="W8658" s="4">
        <f t="shared" si="271"/>
        <v>0.5</v>
      </c>
    </row>
    <row r="8659" spans="1:23" x14ac:dyDescent="0.3">
      <c r="A8659">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s="5">
        <v>2</v>
      </c>
      <c r="T8659" s="4">
        <v>0</v>
      </c>
      <c r="U8659" s="3">
        <v>9.7438000000000002</v>
      </c>
      <c r="V8659" t="str">
        <f t="shared" si="270"/>
        <v>Sep-2014</v>
      </c>
      <c r="W8659" s="4">
        <f t="shared" si="271"/>
        <v>0.43</v>
      </c>
    </row>
    <row r="8660" spans="1:23" x14ac:dyDescent="0.3">
      <c r="A8660">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0.83599999999999997</v>
      </c>
      <c r="S8660" s="5">
        <v>1</v>
      </c>
      <c r="T8660" s="4">
        <v>0.8</v>
      </c>
      <c r="U8660" s="3">
        <v>-1.3375999999999999</v>
      </c>
      <c r="V8660" t="str">
        <f t="shared" si="270"/>
        <v>Jun-2016</v>
      </c>
      <c r="W8660" s="4">
        <f t="shared" si="271"/>
        <v>-1.5999999999999999</v>
      </c>
    </row>
    <row r="8661" spans="1:23" x14ac:dyDescent="0.3">
      <c r="A8661">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s="3">
        <v>30.96</v>
      </c>
      <c r="S8661" s="5">
        <v>6</v>
      </c>
      <c r="T8661" s="4">
        <v>0.2</v>
      </c>
      <c r="U8661" s="3">
        <v>11.223000000000001</v>
      </c>
      <c r="V8661" t="str">
        <f t="shared" si="270"/>
        <v>Sep-2016</v>
      </c>
      <c r="W8661" s="4">
        <f t="shared" si="271"/>
        <v>0.36249999999999999</v>
      </c>
    </row>
    <row r="8662" spans="1:23" x14ac:dyDescent="0.3">
      <c r="A8662">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s="5">
        <v>5</v>
      </c>
      <c r="T8662" s="4">
        <v>0.2</v>
      </c>
      <c r="U8662" s="3">
        <v>-81.441000000000003</v>
      </c>
      <c r="V8662" t="str">
        <f t="shared" si="270"/>
        <v>Nov-2017</v>
      </c>
      <c r="W8662" s="4">
        <f t="shared" si="271"/>
        <v>-0.11250000000000002</v>
      </c>
    </row>
    <row r="8663" spans="1:23" x14ac:dyDescent="0.3">
      <c r="A866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s="3">
        <v>21.968</v>
      </c>
      <c r="S8663" s="5">
        <v>4</v>
      </c>
      <c r="T8663" s="4">
        <v>0.6</v>
      </c>
      <c r="U8663" s="3">
        <v>-15.9268</v>
      </c>
      <c r="V8663" t="str">
        <f t="shared" si="270"/>
        <v>May-2015</v>
      </c>
      <c r="W8663" s="4">
        <f t="shared" si="271"/>
        <v>-0.72499999999999998</v>
      </c>
    </row>
    <row r="8664" spans="1:23" x14ac:dyDescent="0.3">
      <c r="A8664">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s="5">
        <v>6</v>
      </c>
      <c r="T8664" s="4">
        <v>0.2</v>
      </c>
      <c r="U8664" s="3">
        <v>69.654600000000002</v>
      </c>
      <c r="V8664" t="str">
        <f t="shared" si="270"/>
        <v>May-2015</v>
      </c>
      <c r="W8664" s="4">
        <f t="shared" si="271"/>
        <v>0.11249999999999999</v>
      </c>
    </row>
    <row r="8665" spans="1:23" x14ac:dyDescent="0.3">
      <c r="A8665">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v>
      </c>
      <c r="S8665" s="5">
        <v>7</v>
      </c>
      <c r="T8665" s="4">
        <v>0.2</v>
      </c>
      <c r="U8665" s="3">
        <v>41.568800000000003</v>
      </c>
      <c r="V8665" t="str">
        <f t="shared" si="270"/>
        <v>May-2015</v>
      </c>
      <c r="W8665" s="4">
        <f t="shared" si="271"/>
        <v>0.32500000000000001</v>
      </c>
    </row>
    <row r="8666" spans="1:23" x14ac:dyDescent="0.3">
      <c r="A8666">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s="5">
        <v>5</v>
      </c>
      <c r="T8666" s="4">
        <v>0</v>
      </c>
      <c r="U8666" s="3">
        <v>39.564</v>
      </c>
      <c r="V8666" t="str">
        <f t="shared" si="270"/>
        <v>Apr-2017</v>
      </c>
      <c r="W8666" s="4">
        <f t="shared" si="271"/>
        <v>0.42</v>
      </c>
    </row>
    <row r="8667" spans="1:23" x14ac:dyDescent="0.3">
      <c r="A8667">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s="3">
        <v>49.5</v>
      </c>
      <c r="S8667" s="5">
        <v>5</v>
      </c>
      <c r="T8667" s="4">
        <v>0</v>
      </c>
      <c r="U8667" s="3">
        <v>13.365</v>
      </c>
      <c r="V8667" t="str">
        <f t="shared" si="270"/>
        <v>Nov-2016</v>
      </c>
      <c r="W8667" s="4">
        <f t="shared" si="271"/>
        <v>0.27</v>
      </c>
    </row>
    <row r="8668" spans="1:23" x14ac:dyDescent="0.3">
      <c r="A8668">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s="3">
        <v>16.52</v>
      </c>
      <c r="S8668" s="5">
        <v>5</v>
      </c>
      <c r="T8668" s="4">
        <v>0.2</v>
      </c>
      <c r="U8668" s="3">
        <v>1.6519999999999999</v>
      </c>
      <c r="V8668" t="str">
        <f t="shared" si="270"/>
        <v>Jan-2017</v>
      </c>
      <c r="W8668" s="4">
        <f t="shared" si="271"/>
        <v>9.9999999999999992E-2</v>
      </c>
    </row>
    <row r="8669" spans="1:23" x14ac:dyDescent="0.3">
      <c r="A8669">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v>
      </c>
      <c r="S8669" s="5">
        <v>4</v>
      </c>
      <c r="T8669" s="4">
        <v>0.2</v>
      </c>
      <c r="U8669" s="3">
        <v>19.376000000000001</v>
      </c>
      <c r="V8669" t="str">
        <f t="shared" si="270"/>
        <v>Dec-2016</v>
      </c>
      <c r="W8669" s="4">
        <f t="shared" si="271"/>
        <v>0.35000000000000003</v>
      </c>
    </row>
    <row r="8670" spans="1:23" x14ac:dyDescent="0.3">
      <c r="A8670">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s="3">
        <v>11.56</v>
      </c>
      <c r="S8670" s="5">
        <v>1</v>
      </c>
      <c r="T8670" s="4">
        <v>0.2</v>
      </c>
      <c r="U8670" s="3">
        <v>3.7570000000000001</v>
      </c>
      <c r="V8670" t="str">
        <f t="shared" si="270"/>
        <v>Dec-2016</v>
      </c>
      <c r="W8670" s="4">
        <f t="shared" si="271"/>
        <v>0.32500000000000001</v>
      </c>
    </row>
    <row r="8671" spans="1:23" x14ac:dyDescent="0.3">
      <c r="A8671">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s="5">
        <v>4</v>
      </c>
      <c r="T8671" s="4">
        <v>0</v>
      </c>
      <c r="U8671" s="3">
        <v>7.7039999999999997</v>
      </c>
      <c r="V8671" t="str">
        <f t="shared" si="270"/>
        <v>Dec-2015</v>
      </c>
      <c r="W8671" s="4">
        <f t="shared" si="271"/>
        <v>0.44999999999999996</v>
      </c>
    </row>
    <row r="8672" spans="1:23" x14ac:dyDescent="0.3">
      <c r="A8672">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s="3">
        <v>182.352</v>
      </c>
      <c r="S8672" s="5">
        <v>3</v>
      </c>
      <c r="T8672" s="4">
        <v>0.2</v>
      </c>
      <c r="U8672" s="3">
        <v>-18.235199999999999</v>
      </c>
      <c r="V8672" t="str">
        <f t="shared" si="270"/>
        <v>Jan-2015</v>
      </c>
      <c r="W8672" s="4">
        <f t="shared" si="271"/>
        <v>-9.9999999999999992E-2</v>
      </c>
    </row>
    <row r="8673" spans="1:23" x14ac:dyDescent="0.3">
      <c r="A867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s="5">
        <v>2</v>
      </c>
      <c r="T8673" s="4">
        <v>0.2</v>
      </c>
      <c r="U8673" s="3">
        <v>-25.109000000000002</v>
      </c>
      <c r="V8673" t="str">
        <f t="shared" si="270"/>
        <v>Jan-2015</v>
      </c>
      <c r="W8673" s="4">
        <f t="shared" si="271"/>
        <v>-0.21250000000000002</v>
      </c>
    </row>
    <row r="8674" spans="1:23" x14ac:dyDescent="0.3">
      <c r="A8674">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18.367999999999999</v>
      </c>
      <c r="S8674" s="5">
        <v>2</v>
      </c>
      <c r="T8674" s="4">
        <v>0.2</v>
      </c>
      <c r="U8674" s="3">
        <v>6.1992000000000003</v>
      </c>
      <c r="V8674" t="str">
        <f t="shared" si="270"/>
        <v>Feb-2017</v>
      </c>
      <c r="W8674" s="4">
        <f t="shared" si="271"/>
        <v>0.33750000000000002</v>
      </c>
    </row>
    <row r="8675" spans="1:23" x14ac:dyDescent="0.3">
      <c r="A8675">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s="5">
        <v>3</v>
      </c>
      <c r="T8675" s="4">
        <v>0.3</v>
      </c>
      <c r="U8675" s="3">
        <v>-8.5793999999999997</v>
      </c>
      <c r="V8675" t="str">
        <f t="shared" si="270"/>
        <v>Feb-2017</v>
      </c>
      <c r="W8675" s="4">
        <f t="shared" si="271"/>
        <v>-1.4285714285714285E-2</v>
      </c>
    </row>
    <row r="8676" spans="1:23" x14ac:dyDescent="0.3">
      <c r="A8676">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50.351999999999997</v>
      </c>
      <c r="S8676" s="5">
        <v>3</v>
      </c>
      <c r="T8676" s="4">
        <v>0.2</v>
      </c>
      <c r="U8676" s="3">
        <v>-8.1821999999999999</v>
      </c>
      <c r="V8676" t="str">
        <f t="shared" si="270"/>
        <v>Feb-2017</v>
      </c>
      <c r="W8676" s="4">
        <f t="shared" si="271"/>
        <v>-0.16250000000000001</v>
      </c>
    </row>
    <row r="8677" spans="1:23" x14ac:dyDescent="0.3">
      <c r="A8677">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28.032</v>
      </c>
      <c r="S8677" s="5">
        <v>6</v>
      </c>
      <c r="T8677" s="4">
        <v>0.2</v>
      </c>
      <c r="U8677" s="3">
        <v>3.504</v>
      </c>
      <c r="V8677" t="str">
        <f t="shared" si="270"/>
        <v>Feb-2017</v>
      </c>
      <c r="W8677" s="4">
        <f t="shared" si="271"/>
        <v>0.125</v>
      </c>
    </row>
    <row r="8678" spans="1:23" x14ac:dyDescent="0.3">
      <c r="A8678">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s="3">
        <v>7.6920000000000002</v>
      </c>
      <c r="S8678" s="5">
        <v>1</v>
      </c>
      <c r="T8678" s="4">
        <v>0.6</v>
      </c>
      <c r="U8678" s="3">
        <v>-3.6537000000000002</v>
      </c>
      <c r="V8678" t="str">
        <f t="shared" si="270"/>
        <v>Feb-2017</v>
      </c>
      <c r="W8678" s="4">
        <f t="shared" si="271"/>
        <v>-0.47500000000000003</v>
      </c>
    </row>
    <row r="8679" spans="1:23" x14ac:dyDescent="0.3">
      <c r="A8679">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s="3">
        <v>517.40499999999997</v>
      </c>
      <c r="S8679" s="5">
        <v>5</v>
      </c>
      <c r="T8679" s="4">
        <v>0.3</v>
      </c>
      <c r="U8679" s="3">
        <v>-81.3065</v>
      </c>
      <c r="V8679" t="str">
        <f t="shared" si="270"/>
        <v>Oct-2017</v>
      </c>
      <c r="W8679" s="4">
        <f t="shared" si="271"/>
        <v>-0.15714285714285714</v>
      </c>
    </row>
    <row r="8680" spans="1:23" x14ac:dyDescent="0.3">
      <c r="A8680">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8.6080000000000005</v>
      </c>
      <c r="S8680" s="5">
        <v>8</v>
      </c>
      <c r="T8680" s="4">
        <v>0.8</v>
      </c>
      <c r="U8680" s="3">
        <v>-13.3424</v>
      </c>
      <c r="V8680" t="str">
        <f t="shared" si="270"/>
        <v>Sep-2016</v>
      </c>
      <c r="W8680" s="4">
        <f t="shared" si="271"/>
        <v>-1.5499999999999998</v>
      </c>
    </row>
    <row r="8681" spans="1:23" x14ac:dyDescent="0.3">
      <c r="A8681">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s="5">
        <v>5</v>
      </c>
      <c r="T8681" s="4">
        <v>0.2</v>
      </c>
      <c r="U8681" s="3">
        <v>33.906500000000001</v>
      </c>
      <c r="V8681" t="str">
        <f t="shared" si="270"/>
        <v>Sep-2016</v>
      </c>
      <c r="W8681" s="4">
        <f t="shared" si="271"/>
        <v>0.21249999999999999</v>
      </c>
    </row>
    <row r="8682" spans="1:23" x14ac:dyDescent="0.3">
      <c r="A8682">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2104.5500000000002</v>
      </c>
      <c r="S8682" s="5">
        <v>7</v>
      </c>
      <c r="T8682" s="4">
        <v>0</v>
      </c>
      <c r="U8682" s="3">
        <v>694.50149999999996</v>
      </c>
      <c r="V8682" t="str">
        <f t="shared" si="270"/>
        <v>Dec-2016</v>
      </c>
      <c r="W8682" s="4">
        <f t="shared" si="271"/>
        <v>0.32999999999999996</v>
      </c>
    </row>
    <row r="8683" spans="1:23" x14ac:dyDescent="0.3">
      <c r="A868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s="5">
        <v>5</v>
      </c>
      <c r="T8683" s="4">
        <v>0</v>
      </c>
      <c r="U8683" s="3">
        <v>11.803000000000001</v>
      </c>
      <c r="V8683" t="str">
        <f t="shared" si="270"/>
        <v>Dec-2016</v>
      </c>
      <c r="W8683" s="4">
        <f t="shared" si="271"/>
        <v>0.28999999999999998</v>
      </c>
    </row>
    <row r="8684" spans="1:23" x14ac:dyDescent="0.3">
      <c r="A8684">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s="3">
        <v>47.79</v>
      </c>
      <c r="S8684" s="5">
        <v>3</v>
      </c>
      <c r="T8684" s="4">
        <v>0</v>
      </c>
      <c r="U8684" s="3">
        <v>16.2486</v>
      </c>
      <c r="V8684" t="str">
        <f t="shared" si="270"/>
        <v>Nov-2014</v>
      </c>
      <c r="W8684" s="4">
        <f t="shared" si="271"/>
        <v>0.34</v>
      </c>
    </row>
    <row r="8685" spans="1:23" x14ac:dyDescent="0.3">
      <c r="A8685">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s="5">
        <v>2</v>
      </c>
      <c r="T8685" s="4">
        <v>0</v>
      </c>
      <c r="U8685" s="3">
        <v>1.3415999999999999</v>
      </c>
      <c r="V8685" t="str">
        <f t="shared" si="270"/>
        <v>Dec-2017</v>
      </c>
      <c r="W8685" s="4">
        <f t="shared" si="271"/>
        <v>0.25999999999999995</v>
      </c>
    </row>
    <row r="8686" spans="1:23" x14ac:dyDescent="0.3">
      <c r="A8686">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21.21</v>
      </c>
      <c r="S8686" s="5">
        <v>7</v>
      </c>
      <c r="T8686" s="4">
        <v>0</v>
      </c>
      <c r="U8686" s="3">
        <v>4.4541000000000004</v>
      </c>
      <c r="V8686" t="str">
        <f t="shared" si="270"/>
        <v>Dec-2016</v>
      </c>
      <c r="W8686" s="4">
        <f t="shared" si="271"/>
        <v>0.21000000000000002</v>
      </c>
    </row>
    <row r="8687" spans="1:23" x14ac:dyDescent="0.3">
      <c r="A8687">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96.36</v>
      </c>
      <c r="S8687" s="5">
        <v>6</v>
      </c>
      <c r="T8687" s="4">
        <v>0</v>
      </c>
      <c r="U8687" s="3">
        <v>25.053599999999999</v>
      </c>
      <c r="V8687" t="str">
        <f t="shared" si="270"/>
        <v>Nov-2017</v>
      </c>
      <c r="W8687" s="4">
        <f t="shared" si="271"/>
        <v>0.26</v>
      </c>
    </row>
    <row r="8688" spans="1:23" x14ac:dyDescent="0.3">
      <c r="A8688">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s="5">
        <v>2</v>
      </c>
      <c r="T8688" s="4">
        <v>0</v>
      </c>
      <c r="U8688" s="3">
        <v>11.586</v>
      </c>
      <c r="V8688" t="str">
        <f t="shared" si="270"/>
        <v>Jun-2016</v>
      </c>
      <c r="W8688" s="4">
        <f t="shared" si="271"/>
        <v>0.05</v>
      </c>
    </row>
    <row r="8689" spans="1:23" x14ac:dyDescent="0.3">
      <c r="A8689">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s="5">
        <v>5</v>
      </c>
      <c r="T8689" s="4">
        <v>0</v>
      </c>
      <c r="U8689" s="3">
        <v>8.9499999999999993</v>
      </c>
      <c r="V8689" t="str">
        <f t="shared" si="270"/>
        <v>Jun-2016</v>
      </c>
      <c r="W8689" s="4">
        <f t="shared" si="271"/>
        <v>0.5</v>
      </c>
    </row>
    <row r="8690" spans="1:23" x14ac:dyDescent="0.3">
      <c r="A8690">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s="5">
        <v>2</v>
      </c>
      <c r="T8690" s="4">
        <v>0</v>
      </c>
      <c r="U8690" s="3">
        <v>5.6159999999999997</v>
      </c>
      <c r="V8690" t="str">
        <f t="shared" si="270"/>
        <v>Jun-2016</v>
      </c>
      <c r="W8690" s="4">
        <f t="shared" si="271"/>
        <v>0.44999999999999996</v>
      </c>
    </row>
    <row r="8691" spans="1:23" x14ac:dyDescent="0.3">
      <c r="A8691">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s="3">
        <v>8.016</v>
      </c>
      <c r="S8691" s="5">
        <v>3</v>
      </c>
      <c r="T8691" s="4">
        <v>0.2</v>
      </c>
      <c r="U8691" s="3">
        <v>1.1022000000000001</v>
      </c>
      <c r="V8691" t="str">
        <f t="shared" si="270"/>
        <v>Dec-2014</v>
      </c>
      <c r="W8691" s="4">
        <f t="shared" si="271"/>
        <v>0.13750000000000001</v>
      </c>
    </row>
    <row r="8692" spans="1:23" x14ac:dyDescent="0.3">
      <c r="A8692">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s="5">
        <v>2</v>
      </c>
      <c r="T8692" s="4">
        <v>0.4</v>
      </c>
      <c r="U8692" s="3">
        <v>-56.3108</v>
      </c>
      <c r="V8692" t="str">
        <f t="shared" si="270"/>
        <v>Aug-2016</v>
      </c>
      <c r="W8692" s="4">
        <f t="shared" si="271"/>
        <v>-0.21666666666666665</v>
      </c>
    </row>
    <row r="8693" spans="1:23" x14ac:dyDescent="0.3">
      <c r="A869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s="5">
        <v>2</v>
      </c>
      <c r="T8693" s="4">
        <v>0.4</v>
      </c>
      <c r="U8693" s="3">
        <v>-49.437600000000003</v>
      </c>
      <c r="V8693" t="str">
        <f t="shared" si="270"/>
        <v>Aug-2016</v>
      </c>
      <c r="W8693" s="4">
        <f t="shared" si="271"/>
        <v>-0.2</v>
      </c>
    </row>
    <row r="8694" spans="1:23" x14ac:dyDescent="0.3">
      <c r="A8694">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s="3">
        <v>279.95999999999998</v>
      </c>
      <c r="S8694" s="5">
        <v>5</v>
      </c>
      <c r="T8694" s="4">
        <v>0.2</v>
      </c>
      <c r="U8694" s="3">
        <v>48.993000000000002</v>
      </c>
      <c r="V8694" t="str">
        <f t="shared" si="270"/>
        <v>Aug-2016</v>
      </c>
      <c r="W8694" s="4">
        <f t="shared" si="271"/>
        <v>0.17500000000000002</v>
      </c>
    </row>
    <row r="8695" spans="1:23" x14ac:dyDescent="0.3">
      <c r="A8695">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s="5">
        <v>5</v>
      </c>
      <c r="T8695" s="4">
        <v>0</v>
      </c>
      <c r="U8695" s="3">
        <v>162</v>
      </c>
      <c r="V8695" t="str">
        <f t="shared" si="270"/>
        <v>Oct-2016</v>
      </c>
      <c r="W8695" s="4">
        <f t="shared" si="271"/>
        <v>0.36</v>
      </c>
    </row>
    <row r="8696" spans="1:23" x14ac:dyDescent="0.3">
      <c r="A8696">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s="3">
        <v>19.440000000000001</v>
      </c>
      <c r="S8696" s="5">
        <v>3</v>
      </c>
      <c r="T8696" s="4">
        <v>0</v>
      </c>
      <c r="U8696" s="3">
        <v>9.5256000000000007</v>
      </c>
      <c r="V8696" t="str">
        <f t="shared" si="270"/>
        <v>Aug-2014</v>
      </c>
      <c r="W8696" s="4">
        <f t="shared" si="271"/>
        <v>0.49</v>
      </c>
    </row>
    <row r="8697" spans="1:23" x14ac:dyDescent="0.3">
      <c r="A8697">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s="5">
        <v>1</v>
      </c>
      <c r="T8697" s="4">
        <v>0.2</v>
      </c>
      <c r="U8697" s="3">
        <v>11.283899999999999</v>
      </c>
      <c r="V8697" t="str">
        <f t="shared" si="270"/>
        <v>Sep-2017</v>
      </c>
      <c r="W8697" s="4">
        <f t="shared" si="271"/>
        <v>3.7499999999999999E-2</v>
      </c>
    </row>
    <row r="8698" spans="1:23" x14ac:dyDescent="0.3">
      <c r="A8698">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s="3">
        <v>239.976</v>
      </c>
      <c r="S8698" s="5">
        <v>3</v>
      </c>
      <c r="T8698" s="4">
        <v>0.2</v>
      </c>
      <c r="U8698" s="3">
        <v>26.997299999999999</v>
      </c>
      <c r="V8698" t="str">
        <f t="shared" si="270"/>
        <v>Jun-2017</v>
      </c>
      <c r="W8698" s="4">
        <f t="shared" si="271"/>
        <v>0.1125</v>
      </c>
    </row>
    <row r="8699" spans="1:23" x14ac:dyDescent="0.3">
      <c r="A8699">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s="3">
        <v>31.167999999999999</v>
      </c>
      <c r="S8699" s="5">
        <v>4</v>
      </c>
      <c r="T8699" s="4">
        <v>0.2</v>
      </c>
      <c r="U8699" s="3">
        <v>9.3504000000000005</v>
      </c>
      <c r="V8699" t="str">
        <f t="shared" si="270"/>
        <v>Jun-2017</v>
      </c>
      <c r="W8699" s="4">
        <f t="shared" si="271"/>
        <v>0.30000000000000004</v>
      </c>
    </row>
    <row r="8700" spans="1:23" x14ac:dyDescent="0.3">
      <c r="A8700">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s="3">
        <v>120.96</v>
      </c>
      <c r="S8700" s="5">
        <v>2</v>
      </c>
      <c r="T8700" s="4">
        <v>0.4</v>
      </c>
      <c r="U8700" s="3">
        <v>-28.224</v>
      </c>
      <c r="V8700" t="str">
        <f t="shared" si="270"/>
        <v>Jun-2017</v>
      </c>
      <c r="W8700" s="4">
        <f t="shared" si="271"/>
        <v>-0.23333333333333334</v>
      </c>
    </row>
    <row r="8701" spans="1:23" x14ac:dyDescent="0.3">
      <c r="A8701">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s="3">
        <v>2239.9360000000001</v>
      </c>
      <c r="S8701" s="5">
        <v>8</v>
      </c>
      <c r="T8701" s="4">
        <v>0.2</v>
      </c>
      <c r="U8701" s="3">
        <v>223.99359999999999</v>
      </c>
      <c r="V8701" t="str">
        <f t="shared" si="270"/>
        <v>Jun-2017</v>
      </c>
      <c r="W8701" s="4">
        <f t="shared" si="271"/>
        <v>9.9999999999999992E-2</v>
      </c>
    </row>
    <row r="8702" spans="1:23" x14ac:dyDescent="0.3">
      <c r="A8702">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s="3">
        <v>76.608000000000004</v>
      </c>
      <c r="S8702" s="5">
        <v>8</v>
      </c>
      <c r="T8702" s="4">
        <v>0.2</v>
      </c>
      <c r="U8702" s="3">
        <v>6.7031999999999998</v>
      </c>
      <c r="V8702" t="str">
        <f t="shared" si="270"/>
        <v>Jun-2017</v>
      </c>
      <c r="W8702" s="4">
        <f t="shared" si="271"/>
        <v>8.7499999999999994E-2</v>
      </c>
    </row>
    <row r="8703" spans="1:23" x14ac:dyDescent="0.3">
      <c r="A870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s="3">
        <v>142.77600000000001</v>
      </c>
      <c r="S8703" s="5">
        <v>1</v>
      </c>
      <c r="T8703" s="4">
        <v>0.2</v>
      </c>
      <c r="U8703" s="3">
        <v>17.847000000000001</v>
      </c>
      <c r="V8703" t="str">
        <f t="shared" si="270"/>
        <v>Jun-2017</v>
      </c>
      <c r="W8703" s="4">
        <f t="shared" si="271"/>
        <v>0.125</v>
      </c>
    </row>
    <row r="8704" spans="1:23" x14ac:dyDescent="0.3">
      <c r="A8704">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s="3">
        <v>91.36</v>
      </c>
      <c r="S8704" s="5">
        <v>5</v>
      </c>
      <c r="T8704" s="4">
        <v>0.2</v>
      </c>
      <c r="U8704" s="3">
        <v>29.692</v>
      </c>
      <c r="V8704" t="str">
        <f t="shared" si="270"/>
        <v>Jun-2017</v>
      </c>
      <c r="W8704" s="4">
        <f t="shared" si="271"/>
        <v>0.32500000000000001</v>
      </c>
    </row>
    <row r="8705" spans="1:23" x14ac:dyDescent="0.3">
      <c r="A8705">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v>
      </c>
      <c r="S8705" s="5">
        <v>2</v>
      </c>
      <c r="T8705" s="4">
        <v>0.2</v>
      </c>
      <c r="U8705" s="3">
        <v>0.44400000000000001</v>
      </c>
      <c r="V8705" t="str">
        <f t="shared" si="270"/>
        <v>Mar-2015</v>
      </c>
      <c r="W8705" s="4">
        <f t="shared" si="271"/>
        <v>0.125</v>
      </c>
    </row>
    <row r="8706" spans="1:23" x14ac:dyDescent="0.3">
      <c r="A8706">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s="3">
        <v>115.136</v>
      </c>
      <c r="S8706" s="5">
        <v>8</v>
      </c>
      <c r="T8706" s="4">
        <v>0.2</v>
      </c>
      <c r="U8706" s="3">
        <v>11.5136</v>
      </c>
      <c r="V8706" t="str">
        <f t="shared" si="270"/>
        <v>Jul-2016</v>
      </c>
      <c r="W8706" s="4">
        <f t="shared" si="271"/>
        <v>0.1</v>
      </c>
    </row>
    <row r="8707" spans="1:23" x14ac:dyDescent="0.3">
      <c r="A8707">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s="3">
        <v>4.71</v>
      </c>
      <c r="S8707" s="5">
        <v>1</v>
      </c>
      <c r="T8707" s="4">
        <v>0</v>
      </c>
      <c r="U8707" s="3">
        <v>0</v>
      </c>
      <c r="V8707" t="str">
        <f t="shared" ref="V8707:V8770" si="272">TEXT(D8707,"mmm-yyyy")</f>
        <v>Oct-2014</v>
      </c>
      <c r="W8707" s="4">
        <f t="shared" ref="W8707:W8770" si="273">IF(R8707=0,0,U8707/R8707)</f>
        <v>0</v>
      </c>
    </row>
    <row r="8708" spans="1:23" x14ac:dyDescent="0.3">
      <c r="A8708">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s="5">
        <v>2</v>
      </c>
      <c r="T8708" s="4">
        <v>0.1</v>
      </c>
      <c r="U8708" s="3">
        <v>13.437200000000001</v>
      </c>
      <c r="V8708" t="str">
        <f t="shared" si="272"/>
        <v>Sep-2014</v>
      </c>
      <c r="W8708" s="4">
        <f t="shared" si="273"/>
        <v>7.7777777777777779E-2</v>
      </c>
    </row>
    <row r="8709" spans="1:23" x14ac:dyDescent="0.3">
      <c r="A8709">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s="5">
        <v>2</v>
      </c>
      <c r="T8709" s="4">
        <v>0</v>
      </c>
      <c r="U8709" s="3">
        <v>1.6896</v>
      </c>
      <c r="V8709" t="str">
        <f t="shared" si="272"/>
        <v>Sep-2014</v>
      </c>
      <c r="W8709" s="4">
        <f t="shared" si="273"/>
        <v>0.48</v>
      </c>
    </row>
    <row r="8710" spans="1:23" x14ac:dyDescent="0.3">
      <c r="A8710">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s="5">
        <v>4</v>
      </c>
      <c r="T8710" s="4">
        <v>0.2</v>
      </c>
      <c r="U8710" s="3">
        <v>-17.992799999999999</v>
      </c>
      <c r="V8710" t="str">
        <f t="shared" si="272"/>
        <v>Nov-2014</v>
      </c>
      <c r="W8710" s="4">
        <f t="shared" si="273"/>
        <v>-0.22499999999999998</v>
      </c>
    </row>
    <row r="8711" spans="1:23" x14ac:dyDescent="0.3">
      <c r="A8711">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s="5">
        <v>3</v>
      </c>
      <c r="T8711" s="4">
        <v>0.15</v>
      </c>
      <c r="U8711" s="3">
        <v>25.197900000000001</v>
      </c>
      <c r="V8711" t="str">
        <f t="shared" si="272"/>
        <v>Nov-2014</v>
      </c>
      <c r="W8711" s="4">
        <f t="shared" si="273"/>
        <v>8.2352941176470601E-2</v>
      </c>
    </row>
    <row r="8712" spans="1:23" x14ac:dyDescent="0.3">
      <c r="A8712">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344.91</v>
      </c>
      <c r="S8712" s="5">
        <v>3</v>
      </c>
      <c r="T8712" s="4">
        <v>0</v>
      </c>
      <c r="U8712" s="3">
        <v>10.347300000000001</v>
      </c>
      <c r="V8712" t="str">
        <f t="shared" si="272"/>
        <v>Nov-2014</v>
      </c>
      <c r="W8712" s="4">
        <f t="shared" si="273"/>
        <v>0.03</v>
      </c>
    </row>
    <row r="8713" spans="1:23" x14ac:dyDescent="0.3">
      <c r="A871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626.35199999999998</v>
      </c>
      <c r="S8713" s="5">
        <v>3</v>
      </c>
      <c r="T8713" s="4">
        <v>0.2</v>
      </c>
      <c r="U8713" s="3">
        <v>-23.488199999999999</v>
      </c>
      <c r="V8713" t="str">
        <f t="shared" si="272"/>
        <v>Mar-2014</v>
      </c>
      <c r="W8713" s="4">
        <f t="shared" si="273"/>
        <v>-3.7499999999999999E-2</v>
      </c>
    </row>
    <row r="8714" spans="1:23" x14ac:dyDescent="0.3">
      <c r="A8714">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s="3">
        <v>359.49900000000002</v>
      </c>
      <c r="S8714" s="5">
        <v>3</v>
      </c>
      <c r="T8714" s="4">
        <v>0.15</v>
      </c>
      <c r="U8714" s="3">
        <v>-29.605799999999999</v>
      </c>
      <c r="V8714" t="str">
        <f t="shared" si="272"/>
        <v>Dec-2015</v>
      </c>
      <c r="W8714" s="4">
        <f t="shared" si="273"/>
        <v>-8.2352941176470573E-2</v>
      </c>
    </row>
    <row r="8715" spans="1:23" x14ac:dyDescent="0.3">
      <c r="A8715">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s="3">
        <v>71.951999999999998</v>
      </c>
      <c r="S8715" s="5">
        <v>6</v>
      </c>
      <c r="T8715" s="4">
        <v>0.2</v>
      </c>
      <c r="U8715" s="3">
        <v>5.3963999999999999</v>
      </c>
      <c r="V8715" t="str">
        <f t="shared" si="272"/>
        <v>Jul-2017</v>
      </c>
      <c r="W8715" s="4">
        <f t="shared" si="273"/>
        <v>7.4999999999999997E-2</v>
      </c>
    </row>
    <row r="8716" spans="1:23" x14ac:dyDescent="0.3">
      <c r="A8716">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s="3">
        <v>29.8</v>
      </c>
      <c r="S8716" s="5">
        <v>5</v>
      </c>
      <c r="T8716" s="4">
        <v>0.2</v>
      </c>
      <c r="U8716" s="3">
        <v>9.3125</v>
      </c>
      <c r="V8716" t="str">
        <f t="shared" si="272"/>
        <v>Jul-2017</v>
      </c>
      <c r="W8716" s="4">
        <f t="shared" si="273"/>
        <v>0.3125</v>
      </c>
    </row>
    <row r="8717" spans="1:23" x14ac:dyDescent="0.3">
      <c r="A8717">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s="3">
        <v>1.8240000000000001</v>
      </c>
      <c r="S8717" s="5">
        <v>1</v>
      </c>
      <c r="T8717" s="4">
        <v>0.7</v>
      </c>
      <c r="U8717" s="3">
        <v>-1.3984000000000001</v>
      </c>
      <c r="V8717" t="str">
        <f t="shared" si="272"/>
        <v>Nov-2017</v>
      </c>
      <c r="W8717" s="4">
        <f t="shared" si="273"/>
        <v>-0.76666666666666672</v>
      </c>
    </row>
    <row r="8718" spans="1:23" x14ac:dyDescent="0.3">
      <c r="A8718">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s="3">
        <v>64.384</v>
      </c>
      <c r="S8718" s="5">
        <v>4</v>
      </c>
      <c r="T8718" s="4">
        <v>0.8</v>
      </c>
      <c r="U8718" s="3">
        <v>-160.96</v>
      </c>
      <c r="V8718" t="str">
        <f t="shared" si="272"/>
        <v>Jun-2016</v>
      </c>
      <c r="W8718" s="4">
        <f t="shared" si="273"/>
        <v>-2.5</v>
      </c>
    </row>
    <row r="8719" spans="1:23" x14ac:dyDescent="0.3">
      <c r="A8719">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v>
      </c>
      <c r="S8719" s="5">
        <v>2</v>
      </c>
      <c r="T8719" s="4">
        <v>0.6</v>
      </c>
      <c r="U8719" s="3">
        <v>-4.5396000000000001</v>
      </c>
      <c r="V8719" t="str">
        <f t="shared" si="272"/>
        <v>Jun-2016</v>
      </c>
      <c r="W8719" s="4">
        <f t="shared" si="273"/>
        <v>-0.65</v>
      </c>
    </row>
    <row r="8720" spans="1:23" x14ac:dyDescent="0.3">
      <c r="A8720">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11.263999999999999</v>
      </c>
      <c r="S8720" s="5">
        <v>8</v>
      </c>
      <c r="T8720" s="4">
        <v>0.2</v>
      </c>
      <c r="U8720" s="3">
        <v>3.9424000000000001</v>
      </c>
      <c r="V8720" t="str">
        <f t="shared" si="272"/>
        <v>Jun-2016</v>
      </c>
      <c r="W8720" s="4">
        <f t="shared" si="273"/>
        <v>0.35000000000000003</v>
      </c>
    </row>
    <row r="8721" spans="1:23" x14ac:dyDescent="0.3">
      <c r="A8721">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s="3">
        <v>15.552</v>
      </c>
      <c r="S8721" s="5">
        <v>3</v>
      </c>
      <c r="T8721" s="4">
        <v>0.2</v>
      </c>
      <c r="U8721" s="3">
        <v>5.6375999999999999</v>
      </c>
      <c r="V8721" t="str">
        <f t="shared" si="272"/>
        <v>Jun-2016</v>
      </c>
      <c r="W8721" s="4">
        <f t="shared" si="273"/>
        <v>0.36249999999999999</v>
      </c>
    </row>
    <row r="8722" spans="1:23" x14ac:dyDescent="0.3">
      <c r="A8722">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s="3">
        <v>379.37200000000001</v>
      </c>
      <c r="S8722" s="5">
        <v>2</v>
      </c>
      <c r="T8722" s="4">
        <v>0.3</v>
      </c>
      <c r="U8722" s="3">
        <v>-119.2312</v>
      </c>
      <c r="V8722" t="str">
        <f t="shared" si="272"/>
        <v>Jun-2016</v>
      </c>
      <c r="W8722" s="4">
        <f t="shared" si="273"/>
        <v>-0.31428571428571428</v>
      </c>
    </row>
    <row r="8723" spans="1:23" x14ac:dyDescent="0.3">
      <c r="A872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67.536000000000001</v>
      </c>
      <c r="S8723" s="5">
        <v>9</v>
      </c>
      <c r="T8723" s="4">
        <v>0.2</v>
      </c>
      <c r="U8723" s="3">
        <v>6.7535999999999996</v>
      </c>
      <c r="V8723" t="str">
        <f t="shared" si="272"/>
        <v>Jun-2016</v>
      </c>
      <c r="W8723" s="4">
        <f t="shared" si="273"/>
        <v>9.9999999999999992E-2</v>
      </c>
    </row>
    <row r="8724" spans="1:23" x14ac:dyDescent="0.3">
      <c r="A8724">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1.524</v>
      </c>
      <c r="S8724" s="5">
        <v>2</v>
      </c>
      <c r="T8724" s="4">
        <v>0.8</v>
      </c>
      <c r="U8724" s="3">
        <v>-2.6669999999999998</v>
      </c>
      <c r="V8724" t="str">
        <f t="shared" si="272"/>
        <v>Jun-2016</v>
      </c>
      <c r="W8724" s="4">
        <f t="shared" si="273"/>
        <v>-1.7499999999999998</v>
      </c>
    </row>
    <row r="8725" spans="1:23" x14ac:dyDescent="0.3">
      <c r="A8725">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s="3">
        <v>37.408000000000001</v>
      </c>
      <c r="S8725" s="5">
        <v>7</v>
      </c>
      <c r="T8725" s="4">
        <v>0.2</v>
      </c>
      <c r="U8725" s="3">
        <v>13.0928</v>
      </c>
      <c r="V8725" t="str">
        <f t="shared" si="272"/>
        <v>Dec-2016</v>
      </c>
      <c r="W8725" s="4">
        <f t="shared" si="273"/>
        <v>0.35</v>
      </c>
    </row>
    <row r="8726" spans="1:23" x14ac:dyDescent="0.3">
      <c r="A8726">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s="3">
        <v>25.344000000000001</v>
      </c>
      <c r="S8726" s="5">
        <v>6</v>
      </c>
      <c r="T8726" s="4">
        <v>0.2</v>
      </c>
      <c r="U8726" s="3">
        <v>8.8704000000000001</v>
      </c>
      <c r="V8726" t="str">
        <f t="shared" si="272"/>
        <v>Dec-2016</v>
      </c>
      <c r="W8726" s="4">
        <f t="shared" si="273"/>
        <v>0.35</v>
      </c>
    </row>
    <row r="8727" spans="1:23" x14ac:dyDescent="0.3">
      <c r="A8727">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s="5">
        <v>4</v>
      </c>
      <c r="T8727" s="4">
        <v>0</v>
      </c>
      <c r="U8727" s="3">
        <v>21.251999999999999</v>
      </c>
      <c r="V8727" t="str">
        <f t="shared" si="272"/>
        <v>Mar-2017</v>
      </c>
      <c r="W8727" s="4">
        <f t="shared" si="273"/>
        <v>0.45999999999999996</v>
      </c>
    </row>
    <row r="8728" spans="1:23" x14ac:dyDescent="0.3">
      <c r="A8728">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s="3">
        <v>4.7279999999999998</v>
      </c>
      <c r="S8728" s="5">
        <v>3</v>
      </c>
      <c r="T8728" s="4">
        <v>0.2</v>
      </c>
      <c r="U8728" s="3">
        <v>0.70920000000000005</v>
      </c>
      <c r="V8728" t="str">
        <f t="shared" si="272"/>
        <v>Dec-2015</v>
      </c>
      <c r="W8728" s="4">
        <f t="shared" si="273"/>
        <v>0.15000000000000002</v>
      </c>
    </row>
    <row r="8729" spans="1:23" x14ac:dyDescent="0.3">
      <c r="A8729">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s="3">
        <v>53.351999999999997</v>
      </c>
      <c r="S8729" s="5">
        <v>3</v>
      </c>
      <c r="T8729" s="4">
        <v>0.2</v>
      </c>
      <c r="U8729" s="3">
        <v>16.005600000000001</v>
      </c>
      <c r="V8729" t="str">
        <f t="shared" si="272"/>
        <v>Dec-2015</v>
      </c>
      <c r="W8729" s="4">
        <f t="shared" si="273"/>
        <v>0.30000000000000004</v>
      </c>
    </row>
    <row r="8730" spans="1:23" x14ac:dyDescent="0.3">
      <c r="A8730">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s="3">
        <v>131.10400000000001</v>
      </c>
      <c r="S8730" s="5">
        <v>2</v>
      </c>
      <c r="T8730" s="4">
        <v>0.2</v>
      </c>
      <c r="U8730" s="3">
        <v>8.1940000000000008</v>
      </c>
      <c r="V8730" t="str">
        <f t="shared" si="272"/>
        <v>Dec-2015</v>
      </c>
      <c r="W8730" s="4">
        <f t="shared" si="273"/>
        <v>6.25E-2</v>
      </c>
    </row>
    <row r="8731" spans="1:23" x14ac:dyDescent="0.3">
      <c r="A8731">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v>
      </c>
      <c r="S8731" s="5">
        <v>3</v>
      </c>
      <c r="T8731" s="4">
        <v>0.2</v>
      </c>
      <c r="U8731" s="3">
        <v>2.2511999999999999</v>
      </c>
      <c r="V8731" t="str">
        <f t="shared" si="272"/>
        <v>Dec-2015</v>
      </c>
      <c r="W8731" s="4">
        <f t="shared" si="273"/>
        <v>9.9999999999999992E-2</v>
      </c>
    </row>
    <row r="8732" spans="1:23" x14ac:dyDescent="0.3">
      <c r="A8732">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s="3">
        <v>72.744</v>
      </c>
      <c r="S8732" s="5">
        <v>7</v>
      </c>
      <c r="T8732" s="4">
        <v>0.2</v>
      </c>
      <c r="U8732" s="3">
        <v>-12.7302</v>
      </c>
      <c r="V8732" t="str">
        <f t="shared" si="272"/>
        <v>Dec-2015</v>
      </c>
      <c r="W8732" s="4">
        <f t="shared" si="273"/>
        <v>-0.17499999999999999</v>
      </c>
    </row>
    <row r="8733" spans="1:23" x14ac:dyDescent="0.3">
      <c r="A873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s="5">
        <v>3</v>
      </c>
      <c r="T8733" s="4">
        <v>0</v>
      </c>
      <c r="U8733" s="3">
        <v>15.776999999999999</v>
      </c>
      <c r="V8733" t="str">
        <f t="shared" si="272"/>
        <v>Aug-2015</v>
      </c>
      <c r="W8733" s="4">
        <f t="shared" si="273"/>
        <v>0.3</v>
      </c>
    </row>
    <row r="8734" spans="1:23" x14ac:dyDescent="0.3">
      <c r="A8734">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s="3">
        <v>19.440000000000001</v>
      </c>
      <c r="S8734" s="5">
        <v>3</v>
      </c>
      <c r="T8734" s="4">
        <v>0</v>
      </c>
      <c r="U8734" s="3">
        <v>9.3312000000000008</v>
      </c>
      <c r="V8734" t="str">
        <f t="shared" si="272"/>
        <v>Jun-2017</v>
      </c>
      <c r="W8734" s="4">
        <f t="shared" si="273"/>
        <v>0.48000000000000004</v>
      </c>
    </row>
    <row r="8735" spans="1:23" x14ac:dyDescent="0.3">
      <c r="A8735">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v>
      </c>
      <c r="S8735" s="5">
        <v>3</v>
      </c>
      <c r="T8735" s="4">
        <v>0</v>
      </c>
      <c r="U8735" s="3">
        <v>40.415999999999997</v>
      </c>
      <c r="V8735" t="str">
        <f t="shared" si="272"/>
        <v>Jun-2017</v>
      </c>
      <c r="W8735" s="4">
        <f t="shared" si="273"/>
        <v>0.32</v>
      </c>
    </row>
    <row r="8736" spans="1:23" x14ac:dyDescent="0.3">
      <c r="A8736">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s="5">
        <v>5</v>
      </c>
      <c r="T8736" s="4">
        <v>0</v>
      </c>
      <c r="U8736" s="3">
        <v>244.6155</v>
      </c>
      <c r="V8736" t="str">
        <f t="shared" si="272"/>
        <v>Jun-2017</v>
      </c>
      <c r="W8736" s="4">
        <f t="shared" si="273"/>
        <v>0.19</v>
      </c>
    </row>
    <row r="8737" spans="1:23" x14ac:dyDescent="0.3">
      <c r="A8737">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s="5">
        <v>4</v>
      </c>
      <c r="T8737" s="4">
        <v>0</v>
      </c>
      <c r="U8737" s="3">
        <v>9.7439999999999998</v>
      </c>
      <c r="V8737" t="str">
        <f t="shared" si="272"/>
        <v>Feb-2014</v>
      </c>
      <c r="W8737" s="4">
        <f t="shared" si="273"/>
        <v>0.15000000000000002</v>
      </c>
    </row>
    <row r="8738" spans="1:23" x14ac:dyDescent="0.3">
      <c r="A8738">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s="3">
        <v>535.41</v>
      </c>
      <c r="S8738" s="5">
        <v>3</v>
      </c>
      <c r="T8738" s="4">
        <v>0</v>
      </c>
      <c r="U8738" s="3">
        <v>160.62299999999999</v>
      </c>
      <c r="V8738" t="str">
        <f t="shared" si="272"/>
        <v>Sep-2016</v>
      </c>
      <c r="W8738" s="4">
        <f t="shared" si="273"/>
        <v>0.3</v>
      </c>
    </row>
    <row r="8739" spans="1:23" x14ac:dyDescent="0.3">
      <c r="A8739">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s="3">
        <v>8.1</v>
      </c>
      <c r="S8739" s="5">
        <v>5</v>
      </c>
      <c r="T8739" s="4">
        <v>0.7</v>
      </c>
      <c r="U8739" s="3">
        <v>-5.94</v>
      </c>
      <c r="V8739" t="str">
        <f t="shared" si="272"/>
        <v>Apr-2017</v>
      </c>
      <c r="W8739" s="4">
        <f t="shared" si="273"/>
        <v>-0.73333333333333339</v>
      </c>
    </row>
    <row r="8740" spans="1:23" x14ac:dyDescent="0.3">
      <c r="A8740">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s="5">
        <v>4</v>
      </c>
      <c r="T8740" s="4">
        <v>0.2</v>
      </c>
      <c r="U8740" s="3">
        <v>3.6432000000000002</v>
      </c>
      <c r="V8740" t="str">
        <f t="shared" si="272"/>
        <v>Dec-2017</v>
      </c>
      <c r="W8740" s="4">
        <f t="shared" si="273"/>
        <v>0.27500000000000002</v>
      </c>
    </row>
    <row r="8741" spans="1:23" x14ac:dyDescent="0.3">
      <c r="A8741">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83.988</v>
      </c>
      <c r="S8741" s="5">
        <v>2</v>
      </c>
      <c r="T8741" s="4">
        <v>0.4</v>
      </c>
      <c r="U8741" s="3">
        <v>-20.997</v>
      </c>
      <c r="V8741" t="str">
        <f t="shared" si="272"/>
        <v>Dec-2017</v>
      </c>
      <c r="W8741" s="4">
        <f t="shared" si="273"/>
        <v>-0.25</v>
      </c>
    </row>
    <row r="8742" spans="1:23" x14ac:dyDescent="0.3">
      <c r="A8742">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s="5">
        <v>5</v>
      </c>
      <c r="T8742" s="4">
        <v>0</v>
      </c>
      <c r="U8742" s="3">
        <v>21.228000000000002</v>
      </c>
      <c r="V8742" t="str">
        <f t="shared" si="272"/>
        <v>Jul-2016</v>
      </c>
      <c r="W8742" s="4">
        <f t="shared" si="273"/>
        <v>0.29000000000000004</v>
      </c>
    </row>
    <row r="8743" spans="1:23" x14ac:dyDescent="0.3">
      <c r="A874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s="5">
        <v>3</v>
      </c>
      <c r="T8743" s="4">
        <v>0</v>
      </c>
      <c r="U8743" s="3">
        <v>5.1551999999999998</v>
      </c>
      <c r="V8743" t="str">
        <f t="shared" si="272"/>
        <v>Nov-2015</v>
      </c>
      <c r="W8743" s="4">
        <f t="shared" si="273"/>
        <v>0.48</v>
      </c>
    </row>
    <row r="8744" spans="1:23" x14ac:dyDescent="0.3">
      <c r="A8744">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s="3">
        <v>11.032</v>
      </c>
      <c r="S8744" s="5">
        <v>1</v>
      </c>
      <c r="T8744" s="4">
        <v>0.2</v>
      </c>
      <c r="U8744" s="3">
        <v>3.0337999999999998</v>
      </c>
      <c r="V8744" t="str">
        <f t="shared" si="272"/>
        <v>Oct-2015</v>
      </c>
      <c r="W8744" s="4">
        <f t="shared" si="273"/>
        <v>0.27499999999999997</v>
      </c>
    </row>
    <row r="8745" spans="1:23" x14ac:dyDescent="0.3">
      <c r="A8745">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s="3">
        <v>53.04</v>
      </c>
      <c r="S8745" s="5">
        <v>3</v>
      </c>
      <c r="T8745" s="4">
        <v>0.2</v>
      </c>
      <c r="U8745" s="3">
        <v>-4.641</v>
      </c>
      <c r="V8745" t="str">
        <f t="shared" si="272"/>
        <v>Oct-2015</v>
      </c>
      <c r="W8745" s="4">
        <f t="shared" si="273"/>
        <v>-8.7500000000000008E-2</v>
      </c>
    </row>
    <row r="8746" spans="1:23" x14ac:dyDescent="0.3">
      <c r="A8746">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s="3">
        <v>17.12</v>
      </c>
      <c r="S8746" s="5">
        <v>4</v>
      </c>
      <c r="T8746" s="4">
        <v>0</v>
      </c>
      <c r="U8746" s="3">
        <v>4.9648000000000003</v>
      </c>
      <c r="V8746" t="str">
        <f t="shared" si="272"/>
        <v>Nov-2015</v>
      </c>
      <c r="W8746" s="4">
        <f t="shared" si="273"/>
        <v>0.28999999999999998</v>
      </c>
    </row>
    <row r="8747" spans="1:23" x14ac:dyDescent="0.3">
      <c r="A8747">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s="3">
        <v>59.94</v>
      </c>
      <c r="S8747" s="5">
        <v>3</v>
      </c>
      <c r="T8747" s="4">
        <v>0</v>
      </c>
      <c r="U8747" s="3">
        <v>28.171800000000001</v>
      </c>
      <c r="V8747" t="str">
        <f t="shared" si="272"/>
        <v>Nov-2015</v>
      </c>
      <c r="W8747" s="4">
        <f t="shared" si="273"/>
        <v>0.47000000000000003</v>
      </c>
    </row>
    <row r="8748" spans="1:23" x14ac:dyDescent="0.3">
      <c r="A8748">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s="3">
        <v>210.58</v>
      </c>
      <c r="S8748" s="5">
        <v>2</v>
      </c>
      <c r="T8748" s="4">
        <v>0</v>
      </c>
      <c r="U8748" s="3">
        <v>12.6348</v>
      </c>
      <c r="V8748" t="str">
        <f t="shared" si="272"/>
        <v>Feb-2017</v>
      </c>
      <c r="W8748" s="4">
        <f t="shared" si="273"/>
        <v>0.06</v>
      </c>
    </row>
    <row r="8749" spans="1:23" x14ac:dyDescent="0.3">
      <c r="A8749">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s="3">
        <v>30.96</v>
      </c>
      <c r="S8749" s="5">
        <v>2</v>
      </c>
      <c r="T8749" s="4">
        <v>0.2</v>
      </c>
      <c r="U8749" s="3">
        <v>10.061999999999999</v>
      </c>
      <c r="V8749" t="str">
        <f t="shared" si="272"/>
        <v>Feb-2017</v>
      </c>
      <c r="W8749" s="4">
        <f t="shared" si="273"/>
        <v>0.32499999999999996</v>
      </c>
    </row>
    <row r="8750" spans="1:23" x14ac:dyDescent="0.3">
      <c r="A8750">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s="3">
        <v>239.98400000000001</v>
      </c>
      <c r="S8750" s="5">
        <v>2</v>
      </c>
      <c r="T8750" s="4">
        <v>0.2</v>
      </c>
      <c r="U8750" s="3">
        <v>38.997399999999999</v>
      </c>
      <c r="V8750" t="str">
        <f t="shared" si="272"/>
        <v>Feb-2017</v>
      </c>
      <c r="W8750" s="4">
        <f t="shared" si="273"/>
        <v>0.16249999999999998</v>
      </c>
    </row>
    <row r="8751" spans="1:23" x14ac:dyDescent="0.3">
      <c r="A8751">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s="5">
        <v>3</v>
      </c>
      <c r="T8751" s="4">
        <v>0.2</v>
      </c>
      <c r="U8751" s="3">
        <v>1143.8910000000001</v>
      </c>
      <c r="V8751" t="str">
        <f t="shared" si="272"/>
        <v>Jun-2015</v>
      </c>
      <c r="W8751" s="4">
        <f t="shared" si="273"/>
        <v>0.375</v>
      </c>
    </row>
    <row r="8752" spans="1:23" x14ac:dyDescent="0.3">
      <c r="A8752">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s="5">
        <v>2</v>
      </c>
      <c r="T8752" s="4">
        <v>0</v>
      </c>
      <c r="U8752" s="3">
        <v>33.494999999999997</v>
      </c>
      <c r="V8752" t="str">
        <f t="shared" si="272"/>
        <v>Jun-2015</v>
      </c>
      <c r="W8752" s="4">
        <f t="shared" si="273"/>
        <v>0.25</v>
      </c>
    </row>
    <row r="8753" spans="1:23" x14ac:dyDescent="0.3">
      <c r="A875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s="3">
        <v>93.248000000000005</v>
      </c>
      <c r="S8753" s="5">
        <v>4</v>
      </c>
      <c r="T8753" s="4">
        <v>0.2</v>
      </c>
      <c r="U8753" s="3">
        <v>31.4712</v>
      </c>
      <c r="V8753" t="str">
        <f t="shared" si="272"/>
        <v>May-2016</v>
      </c>
      <c r="W8753" s="4">
        <f t="shared" si="273"/>
        <v>0.33749999999999997</v>
      </c>
    </row>
    <row r="8754" spans="1:23" x14ac:dyDescent="0.3">
      <c r="A8754">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s="3">
        <v>177.48</v>
      </c>
      <c r="S8754" s="5">
        <v>3</v>
      </c>
      <c r="T8754" s="4">
        <v>0.2</v>
      </c>
      <c r="U8754" s="3">
        <v>19.9665</v>
      </c>
      <c r="V8754" t="str">
        <f t="shared" si="272"/>
        <v>May-2016</v>
      </c>
      <c r="W8754" s="4">
        <f t="shared" si="273"/>
        <v>0.1125</v>
      </c>
    </row>
    <row r="8755" spans="1:23" x14ac:dyDescent="0.3">
      <c r="A8755">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s="5">
        <v>6</v>
      </c>
      <c r="T8755" s="4">
        <v>0.2</v>
      </c>
      <c r="U8755" s="3">
        <v>5.9778000000000002</v>
      </c>
      <c r="V8755" t="str">
        <f t="shared" si="272"/>
        <v>Sep-2017</v>
      </c>
      <c r="W8755" s="4">
        <f t="shared" si="273"/>
        <v>0.33750000000000002</v>
      </c>
    </row>
    <row r="8756" spans="1:23" x14ac:dyDescent="0.3">
      <c r="A8756">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4.8600000000000003</v>
      </c>
      <c r="S8756" s="5">
        <v>3</v>
      </c>
      <c r="T8756" s="4">
        <v>0.7</v>
      </c>
      <c r="U8756" s="3">
        <v>-3.5640000000000001</v>
      </c>
      <c r="V8756" t="str">
        <f t="shared" si="272"/>
        <v>Sep-2017</v>
      </c>
      <c r="W8756" s="4">
        <f t="shared" si="273"/>
        <v>-0.73333333333333328</v>
      </c>
    </row>
    <row r="8757" spans="1:23" x14ac:dyDescent="0.3">
      <c r="A8757">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v>
      </c>
      <c r="S8757" s="5">
        <v>2</v>
      </c>
      <c r="T8757" s="4">
        <v>0.7</v>
      </c>
      <c r="U8757" s="3">
        <v>-5.2149999999999999</v>
      </c>
      <c r="V8757" t="str">
        <f t="shared" si="272"/>
        <v>Sep-2017</v>
      </c>
      <c r="W8757" s="4">
        <f t="shared" si="273"/>
        <v>-0.83333333333333326</v>
      </c>
    </row>
    <row r="8758" spans="1:23" x14ac:dyDescent="0.3">
      <c r="A8758">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s="3">
        <v>37.68</v>
      </c>
      <c r="S8758" s="5">
        <v>2</v>
      </c>
      <c r="T8758" s="4">
        <v>0</v>
      </c>
      <c r="U8758" s="3">
        <v>10.5504</v>
      </c>
      <c r="V8758" t="str">
        <f t="shared" si="272"/>
        <v>Jul-2016</v>
      </c>
      <c r="W8758" s="4">
        <f t="shared" si="273"/>
        <v>0.27999999999999997</v>
      </c>
    </row>
    <row r="8759" spans="1:23" x14ac:dyDescent="0.3">
      <c r="A8759">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s="3">
        <v>51.84</v>
      </c>
      <c r="S8759" s="5">
        <v>8</v>
      </c>
      <c r="T8759" s="4">
        <v>0</v>
      </c>
      <c r="U8759" s="3">
        <v>24.883199999999999</v>
      </c>
      <c r="V8759" t="str">
        <f t="shared" si="272"/>
        <v>Jul-2016</v>
      </c>
      <c r="W8759" s="4">
        <f t="shared" si="273"/>
        <v>0.47999999999999993</v>
      </c>
    </row>
    <row r="8760" spans="1:23" x14ac:dyDescent="0.3">
      <c r="A8760">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s="3">
        <v>27.42</v>
      </c>
      <c r="S8760" s="5">
        <v>3</v>
      </c>
      <c r="T8760" s="4">
        <v>0</v>
      </c>
      <c r="U8760" s="3">
        <v>9.3228000000000009</v>
      </c>
      <c r="V8760" t="str">
        <f t="shared" si="272"/>
        <v>Jul-2016</v>
      </c>
      <c r="W8760" s="4">
        <f t="shared" si="273"/>
        <v>0.34</v>
      </c>
    </row>
    <row r="8761" spans="1:23" x14ac:dyDescent="0.3">
      <c r="A8761">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s="3">
        <v>5.4</v>
      </c>
      <c r="S8761" s="5">
        <v>3</v>
      </c>
      <c r="T8761" s="4">
        <v>0</v>
      </c>
      <c r="U8761" s="3">
        <v>2.5920000000000001</v>
      </c>
      <c r="V8761" t="str">
        <f t="shared" si="272"/>
        <v>Jul-2016</v>
      </c>
      <c r="W8761" s="4">
        <f t="shared" si="273"/>
        <v>0.48</v>
      </c>
    </row>
    <row r="8762" spans="1:23" x14ac:dyDescent="0.3">
      <c r="A8762">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s="5">
        <v>1</v>
      </c>
      <c r="T8762" s="4">
        <v>0</v>
      </c>
      <c r="U8762" s="3">
        <v>635.495</v>
      </c>
      <c r="V8762" t="str">
        <f t="shared" si="272"/>
        <v>Feb-2016</v>
      </c>
      <c r="W8762" s="4">
        <f t="shared" si="273"/>
        <v>0.5</v>
      </c>
    </row>
    <row r="8763" spans="1:23" x14ac:dyDescent="0.3">
      <c r="A876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s="3">
        <v>125.36</v>
      </c>
      <c r="S8763" s="5">
        <v>8</v>
      </c>
      <c r="T8763" s="4">
        <v>0</v>
      </c>
      <c r="U8763" s="3">
        <v>58.919199999999996</v>
      </c>
      <c r="V8763" t="str">
        <f t="shared" si="272"/>
        <v>Feb-2016</v>
      </c>
      <c r="W8763" s="4">
        <f t="shared" si="273"/>
        <v>0.47</v>
      </c>
    </row>
    <row r="8764" spans="1:23" x14ac:dyDescent="0.3">
      <c r="A8764">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s="3">
        <v>14.03</v>
      </c>
      <c r="S8764" s="5">
        <v>1</v>
      </c>
      <c r="T8764" s="4">
        <v>0</v>
      </c>
      <c r="U8764" s="3">
        <v>4.0686999999999998</v>
      </c>
      <c r="V8764" t="str">
        <f t="shared" si="272"/>
        <v>Jan-2017</v>
      </c>
      <c r="W8764" s="4">
        <f t="shared" si="273"/>
        <v>0.28999999999999998</v>
      </c>
    </row>
    <row r="8765" spans="1:23" x14ac:dyDescent="0.3">
      <c r="A8765">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s="3">
        <v>27.96</v>
      </c>
      <c r="S8765" s="5">
        <v>2</v>
      </c>
      <c r="T8765" s="4">
        <v>0</v>
      </c>
      <c r="U8765" s="3">
        <v>7.2695999999999996</v>
      </c>
      <c r="V8765" t="str">
        <f t="shared" si="272"/>
        <v>Jan-2017</v>
      </c>
      <c r="W8765" s="4">
        <f t="shared" si="273"/>
        <v>0.25999999999999995</v>
      </c>
    </row>
    <row r="8766" spans="1:23" x14ac:dyDescent="0.3">
      <c r="A8766">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s="5">
        <v>2</v>
      </c>
      <c r="T8766" s="4">
        <v>0.2</v>
      </c>
      <c r="U8766" s="3">
        <v>0.73480000000000001</v>
      </c>
      <c r="V8766" t="str">
        <f t="shared" si="272"/>
        <v>Nov-2015</v>
      </c>
      <c r="W8766" s="4">
        <f t="shared" si="273"/>
        <v>0.13749999999999998</v>
      </c>
    </row>
    <row r="8767" spans="1:23" x14ac:dyDescent="0.3">
      <c r="A8767">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1.696</v>
      </c>
      <c r="S8767" s="5">
        <v>2</v>
      </c>
      <c r="T8767" s="4">
        <v>0.8</v>
      </c>
      <c r="U8767" s="3">
        <v>-2.544</v>
      </c>
      <c r="V8767" t="str">
        <f t="shared" si="272"/>
        <v>Nov-2015</v>
      </c>
      <c r="W8767" s="4">
        <f t="shared" si="273"/>
        <v>-1.5</v>
      </c>
    </row>
    <row r="8768" spans="1:23" x14ac:dyDescent="0.3">
      <c r="A8768">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s="3">
        <v>24.588000000000001</v>
      </c>
      <c r="S8768" s="5">
        <v>3</v>
      </c>
      <c r="T8768" s="4">
        <v>0.8</v>
      </c>
      <c r="U8768" s="3">
        <v>-67.617000000000004</v>
      </c>
      <c r="V8768" t="str">
        <f t="shared" si="272"/>
        <v>Nov-2015</v>
      </c>
      <c r="W8768" s="4">
        <f t="shared" si="273"/>
        <v>-2.75</v>
      </c>
    </row>
    <row r="8769" spans="1:23" x14ac:dyDescent="0.3">
      <c r="A8769">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7.98</v>
      </c>
      <c r="S8769" s="5">
        <v>5</v>
      </c>
      <c r="T8769" s="4">
        <v>0.8</v>
      </c>
      <c r="U8769" s="3">
        <v>-13.167</v>
      </c>
      <c r="V8769" t="str">
        <f t="shared" si="272"/>
        <v>Nov-2015</v>
      </c>
      <c r="W8769" s="4">
        <f t="shared" si="273"/>
        <v>-1.65</v>
      </c>
    </row>
    <row r="8770" spans="1:23" x14ac:dyDescent="0.3">
      <c r="A8770">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s="5">
        <v>4</v>
      </c>
      <c r="T8770" s="4">
        <v>0.2</v>
      </c>
      <c r="U8770" s="3">
        <v>57.6</v>
      </c>
      <c r="V8770" t="str">
        <f t="shared" si="272"/>
        <v>Oct-2015</v>
      </c>
      <c r="W8770" s="4">
        <f t="shared" si="273"/>
        <v>0.2</v>
      </c>
    </row>
    <row r="8771" spans="1:23" x14ac:dyDescent="0.3">
      <c r="A8771">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s="3">
        <v>146.952</v>
      </c>
      <c r="S8771" s="5">
        <v>3</v>
      </c>
      <c r="T8771" s="4">
        <v>0.2</v>
      </c>
      <c r="U8771" s="3">
        <v>9.1844999999999999</v>
      </c>
      <c r="V8771" t="str">
        <f t="shared" ref="V8771:V8834" si="274">TEXT(D8771,"mmm-yyyy")</f>
        <v>Sep-2016</v>
      </c>
      <c r="W8771" s="4">
        <f t="shared" ref="W8771:W8834" si="275">IF(R8771=0,0,U8771/R8771)</f>
        <v>6.25E-2</v>
      </c>
    </row>
    <row r="8772" spans="1:23" x14ac:dyDescent="0.3">
      <c r="A8772">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83.135999999999996</v>
      </c>
      <c r="S8772" s="5">
        <v>4</v>
      </c>
      <c r="T8772" s="4">
        <v>0.2</v>
      </c>
      <c r="U8772" s="3">
        <v>5.1959999999999997</v>
      </c>
      <c r="V8772" t="str">
        <f t="shared" si="274"/>
        <v>Sep-2016</v>
      </c>
      <c r="W8772" s="4">
        <f t="shared" si="275"/>
        <v>6.25E-2</v>
      </c>
    </row>
    <row r="8773" spans="1:23" x14ac:dyDescent="0.3">
      <c r="A877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942.78399999999999</v>
      </c>
      <c r="S8773" s="5">
        <v>4</v>
      </c>
      <c r="T8773" s="4">
        <v>0.2</v>
      </c>
      <c r="U8773" s="3">
        <v>94.278400000000005</v>
      </c>
      <c r="V8773" t="str">
        <f t="shared" si="274"/>
        <v>Sep-2017</v>
      </c>
      <c r="W8773" s="4">
        <f t="shared" si="275"/>
        <v>0.1</v>
      </c>
    </row>
    <row r="8774" spans="1:23" x14ac:dyDescent="0.3">
      <c r="A8774">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s="5">
        <v>3</v>
      </c>
      <c r="T8774" s="4">
        <v>0.2</v>
      </c>
      <c r="U8774" s="3">
        <v>23.234999999999999</v>
      </c>
      <c r="V8774" t="str">
        <f t="shared" si="274"/>
        <v>Sep-2017</v>
      </c>
      <c r="W8774" s="4">
        <f t="shared" si="275"/>
        <v>0.3125</v>
      </c>
    </row>
    <row r="8775" spans="1:23" x14ac:dyDescent="0.3">
      <c r="A8775">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s="3">
        <v>26.88</v>
      </c>
      <c r="S8775" s="5">
        <v>6</v>
      </c>
      <c r="T8775" s="4">
        <v>0</v>
      </c>
      <c r="U8775" s="3">
        <v>6.72</v>
      </c>
      <c r="V8775" t="str">
        <f t="shared" si="274"/>
        <v>Feb-2015</v>
      </c>
      <c r="W8775" s="4">
        <f t="shared" si="275"/>
        <v>0.25</v>
      </c>
    </row>
    <row r="8776" spans="1:23" x14ac:dyDescent="0.3">
      <c r="A8776">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s="3">
        <v>10.896000000000001</v>
      </c>
      <c r="S8776" s="5">
        <v>2</v>
      </c>
      <c r="T8776" s="4">
        <v>0.2</v>
      </c>
      <c r="U8776" s="3">
        <v>3.8136000000000001</v>
      </c>
      <c r="V8776" t="str">
        <f t="shared" si="274"/>
        <v>Feb-2015</v>
      </c>
      <c r="W8776" s="4">
        <f t="shared" si="275"/>
        <v>0.35</v>
      </c>
    </row>
    <row r="8777" spans="1:23" x14ac:dyDescent="0.3">
      <c r="A8777">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s="5">
        <v>2</v>
      </c>
      <c r="T8777" s="4">
        <v>0.2</v>
      </c>
      <c r="U8777" s="3">
        <v>0.30940000000000001</v>
      </c>
      <c r="V8777" t="str">
        <f t="shared" si="274"/>
        <v>Dec-2016</v>
      </c>
      <c r="W8777" s="4">
        <f t="shared" si="275"/>
        <v>8.7500000000000008E-2</v>
      </c>
    </row>
    <row r="8778" spans="1:23" x14ac:dyDescent="0.3">
      <c r="A8778">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s="5">
        <v>5</v>
      </c>
      <c r="T8778" s="4">
        <v>0.3</v>
      </c>
      <c r="U8778" s="3">
        <v>0</v>
      </c>
      <c r="V8778" t="str">
        <f t="shared" si="274"/>
        <v>Jul-2016</v>
      </c>
      <c r="W8778" s="4">
        <f t="shared" si="275"/>
        <v>0</v>
      </c>
    </row>
    <row r="8779" spans="1:23" x14ac:dyDescent="0.3">
      <c r="A8779">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s="3">
        <v>41.472000000000001</v>
      </c>
      <c r="S8779" s="5">
        <v>8</v>
      </c>
      <c r="T8779" s="4">
        <v>0.2</v>
      </c>
      <c r="U8779" s="3">
        <v>14.5152</v>
      </c>
      <c r="V8779" t="str">
        <f t="shared" si="274"/>
        <v>Jul-2016</v>
      </c>
      <c r="W8779" s="4">
        <f t="shared" si="275"/>
        <v>0.35</v>
      </c>
    </row>
    <row r="8780" spans="1:23" x14ac:dyDescent="0.3">
      <c r="A8780">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s="5">
        <v>3</v>
      </c>
      <c r="T8780" s="4">
        <v>0.2</v>
      </c>
      <c r="U8780" s="3">
        <v>7.1993999999999998</v>
      </c>
      <c r="V8780" t="str">
        <f t="shared" si="274"/>
        <v>Dec-2017</v>
      </c>
      <c r="W8780" s="4">
        <f t="shared" si="275"/>
        <v>2.4999999999999998E-2</v>
      </c>
    </row>
    <row r="8781" spans="1:23" x14ac:dyDescent="0.3">
      <c r="A8781">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29.303999999999998</v>
      </c>
      <c r="S8781" s="5">
        <v>3</v>
      </c>
      <c r="T8781" s="4">
        <v>0.2</v>
      </c>
      <c r="U8781" s="3">
        <v>2.5640999999999998</v>
      </c>
      <c r="V8781" t="str">
        <f t="shared" si="274"/>
        <v>Mar-2015</v>
      </c>
      <c r="W8781" s="4">
        <f t="shared" si="275"/>
        <v>8.7499999999999994E-2</v>
      </c>
    </row>
    <row r="8782" spans="1:23" x14ac:dyDescent="0.3">
      <c r="A8782">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s="3">
        <v>55.328000000000003</v>
      </c>
      <c r="S8782" s="5">
        <v>2</v>
      </c>
      <c r="T8782" s="4">
        <v>0.2</v>
      </c>
      <c r="U8782" s="3">
        <v>6.2244000000000002</v>
      </c>
      <c r="V8782" t="str">
        <f t="shared" si="274"/>
        <v>Mar-2015</v>
      </c>
      <c r="W8782" s="4">
        <f t="shared" si="275"/>
        <v>0.1125</v>
      </c>
    </row>
    <row r="8783" spans="1:23" x14ac:dyDescent="0.3">
      <c r="A878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s="3">
        <v>1227.9983999999999</v>
      </c>
      <c r="S8783" s="5">
        <v>6</v>
      </c>
      <c r="T8783" s="4">
        <v>0.32</v>
      </c>
      <c r="U8783" s="3">
        <v>-36.117600000000003</v>
      </c>
      <c r="V8783" t="str">
        <f t="shared" si="274"/>
        <v>Mar-2015</v>
      </c>
      <c r="W8783" s="4">
        <f t="shared" si="275"/>
        <v>-2.9411764705882356E-2</v>
      </c>
    </row>
    <row r="8784" spans="1:23" x14ac:dyDescent="0.3">
      <c r="A8784">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s="3">
        <v>20.416</v>
      </c>
      <c r="S8784" s="5">
        <v>4</v>
      </c>
      <c r="T8784" s="4">
        <v>0.2</v>
      </c>
      <c r="U8784" s="3">
        <v>6.6352000000000002</v>
      </c>
      <c r="V8784" t="str">
        <f t="shared" si="274"/>
        <v>Sep-2016</v>
      </c>
      <c r="W8784" s="4">
        <f t="shared" si="275"/>
        <v>0.32500000000000001</v>
      </c>
    </row>
    <row r="8785" spans="1:23" x14ac:dyDescent="0.3">
      <c r="A8785">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s="3">
        <v>1128.3900000000001</v>
      </c>
      <c r="S8785" s="5">
        <v>3</v>
      </c>
      <c r="T8785" s="4">
        <v>0</v>
      </c>
      <c r="U8785" s="3">
        <v>259.52969999999999</v>
      </c>
      <c r="V8785" t="str">
        <f t="shared" si="274"/>
        <v>Sep-2016</v>
      </c>
      <c r="W8785" s="4">
        <f t="shared" si="275"/>
        <v>0.22999999999999998</v>
      </c>
    </row>
    <row r="8786" spans="1:23" x14ac:dyDescent="0.3">
      <c r="A8786">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s="5">
        <v>2</v>
      </c>
      <c r="T8786" s="4">
        <v>0.2</v>
      </c>
      <c r="U8786" s="3">
        <v>1.6704000000000001</v>
      </c>
      <c r="V8786" t="str">
        <f t="shared" si="274"/>
        <v>Mar-2017</v>
      </c>
      <c r="W8786" s="4">
        <f t="shared" si="275"/>
        <v>0.36250000000000004</v>
      </c>
    </row>
    <row r="8787" spans="1:23" x14ac:dyDescent="0.3">
      <c r="A8787">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s="3">
        <v>195.96</v>
      </c>
      <c r="S8787" s="5">
        <v>5</v>
      </c>
      <c r="T8787" s="4">
        <v>0.2</v>
      </c>
      <c r="U8787" s="3">
        <v>19.596</v>
      </c>
      <c r="V8787" t="str">
        <f t="shared" si="274"/>
        <v>Jun-2017</v>
      </c>
      <c r="W8787" s="4">
        <f t="shared" si="275"/>
        <v>9.9999999999999992E-2</v>
      </c>
    </row>
    <row r="8788" spans="1:23" x14ac:dyDescent="0.3">
      <c r="A8788">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s="3">
        <v>15.552</v>
      </c>
      <c r="S8788" s="5">
        <v>3</v>
      </c>
      <c r="T8788" s="4">
        <v>0.2</v>
      </c>
      <c r="U8788" s="3">
        <v>5.4432</v>
      </c>
      <c r="V8788" t="str">
        <f t="shared" si="274"/>
        <v>Jun-2017</v>
      </c>
      <c r="W8788" s="4">
        <f t="shared" si="275"/>
        <v>0.35000000000000003</v>
      </c>
    </row>
    <row r="8789" spans="1:23" x14ac:dyDescent="0.3">
      <c r="A8789">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s="3">
        <v>271.96800000000002</v>
      </c>
      <c r="S8789" s="5">
        <v>4</v>
      </c>
      <c r="T8789" s="4">
        <v>0.2</v>
      </c>
      <c r="U8789" s="3">
        <v>54.393599999999999</v>
      </c>
      <c r="V8789" t="str">
        <f t="shared" si="274"/>
        <v>Jun-2017</v>
      </c>
      <c r="W8789" s="4">
        <f t="shared" si="275"/>
        <v>0.19999999999999998</v>
      </c>
    </row>
    <row r="8790" spans="1:23" x14ac:dyDescent="0.3">
      <c r="A8790">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698.35199999999998</v>
      </c>
      <c r="S8790" s="5">
        <v>3</v>
      </c>
      <c r="T8790" s="4">
        <v>0.2</v>
      </c>
      <c r="U8790" s="3">
        <v>52.376399999999997</v>
      </c>
      <c r="V8790" t="str">
        <f t="shared" si="274"/>
        <v>Jun-2017</v>
      </c>
      <c r="W8790" s="4">
        <f t="shared" si="275"/>
        <v>7.4999999999999997E-2</v>
      </c>
    </row>
    <row r="8791" spans="1:23" x14ac:dyDescent="0.3">
      <c r="A8791">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77.727999999999994</v>
      </c>
      <c r="S8791" s="5">
        <v>2</v>
      </c>
      <c r="T8791" s="4">
        <v>0.2</v>
      </c>
      <c r="U8791" s="3">
        <v>-3.8864000000000001</v>
      </c>
      <c r="V8791" t="str">
        <f t="shared" si="274"/>
        <v>Jun-2017</v>
      </c>
      <c r="W8791" s="4">
        <f t="shared" si="275"/>
        <v>-0.05</v>
      </c>
    </row>
    <row r="8792" spans="1:23" x14ac:dyDescent="0.3">
      <c r="A8792">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s="3">
        <v>46.62</v>
      </c>
      <c r="S8792" s="5">
        <v>9</v>
      </c>
      <c r="T8792" s="4">
        <v>0</v>
      </c>
      <c r="U8792" s="3">
        <v>21.4452</v>
      </c>
      <c r="V8792" t="str">
        <f t="shared" si="274"/>
        <v>Sep-2015</v>
      </c>
      <c r="W8792" s="4">
        <f t="shared" si="275"/>
        <v>0.46</v>
      </c>
    </row>
    <row r="8793" spans="1:23" x14ac:dyDescent="0.3">
      <c r="A879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s="3">
        <v>537.54399999999998</v>
      </c>
      <c r="S8793" s="5">
        <v>7</v>
      </c>
      <c r="T8793" s="4">
        <v>0.2</v>
      </c>
      <c r="U8793" s="3">
        <v>47.0351</v>
      </c>
      <c r="V8793" t="str">
        <f t="shared" si="274"/>
        <v>Mar-2017</v>
      </c>
      <c r="W8793" s="4">
        <f t="shared" si="275"/>
        <v>8.7500000000000008E-2</v>
      </c>
    </row>
    <row r="8794" spans="1:23" x14ac:dyDescent="0.3">
      <c r="A8794">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s="5">
        <v>2</v>
      </c>
      <c r="T8794" s="4">
        <v>0</v>
      </c>
      <c r="U8794" s="3">
        <v>6.8714000000000004</v>
      </c>
      <c r="V8794" t="str">
        <f t="shared" si="274"/>
        <v>Dec-2014</v>
      </c>
      <c r="W8794" s="4">
        <f t="shared" si="275"/>
        <v>0.47000000000000003</v>
      </c>
    </row>
    <row r="8795" spans="1:23" x14ac:dyDescent="0.3">
      <c r="A8795">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22.55</v>
      </c>
      <c r="S8795" s="5">
        <v>5</v>
      </c>
      <c r="T8795" s="4">
        <v>0</v>
      </c>
      <c r="U8795" s="3">
        <v>8.7944999999999993</v>
      </c>
      <c r="V8795" t="str">
        <f t="shared" si="274"/>
        <v>Dec-2014</v>
      </c>
      <c r="W8795" s="4">
        <f t="shared" si="275"/>
        <v>0.38999999999999996</v>
      </c>
    </row>
    <row r="8796" spans="1:23" x14ac:dyDescent="0.3">
      <c r="A8796">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s="3">
        <v>583.79999999999995</v>
      </c>
      <c r="S8796" s="5">
        <v>5</v>
      </c>
      <c r="T8796" s="4">
        <v>0.2</v>
      </c>
      <c r="U8796" s="3">
        <v>72.974999999999994</v>
      </c>
      <c r="V8796" t="str">
        <f t="shared" si="274"/>
        <v>Dec-2014</v>
      </c>
      <c r="W8796" s="4">
        <f t="shared" si="275"/>
        <v>0.125</v>
      </c>
    </row>
    <row r="8797" spans="1:23" x14ac:dyDescent="0.3">
      <c r="A8797">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s="5">
        <v>4</v>
      </c>
      <c r="T8797" s="4">
        <v>0.2</v>
      </c>
      <c r="U8797" s="3">
        <v>15.8376</v>
      </c>
      <c r="V8797" t="str">
        <f t="shared" si="274"/>
        <v>Dec-2014</v>
      </c>
      <c r="W8797" s="4">
        <f t="shared" si="275"/>
        <v>7.4999999999999997E-2</v>
      </c>
    </row>
    <row r="8798" spans="1:23" x14ac:dyDescent="0.3">
      <c r="A8798">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s="5">
        <v>2</v>
      </c>
      <c r="T8798" s="4">
        <v>0</v>
      </c>
      <c r="U8798" s="3">
        <v>6.2207999999999997</v>
      </c>
      <c r="V8798" t="str">
        <f t="shared" si="274"/>
        <v>Jul-2016</v>
      </c>
      <c r="W8798" s="4">
        <f t="shared" si="275"/>
        <v>0.47999999999999993</v>
      </c>
    </row>
    <row r="8799" spans="1:23" x14ac:dyDescent="0.3">
      <c r="A8799">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s="5">
        <v>2</v>
      </c>
      <c r="T8799" s="4">
        <v>0</v>
      </c>
      <c r="U8799" s="3">
        <v>12.8744</v>
      </c>
      <c r="V8799" t="str">
        <f t="shared" si="274"/>
        <v>Jul-2016</v>
      </c>
      <c r="W8799" s="4">
        <f t="shared" si="275"/>
        <v>0.28000000000000003</v>
      </c>
    </row>
    <row r="8800" spans="1:23" x14ac:dyDescent="0.3">
      <c r="A8800">
        <v>8799</v>
      </c>
      <c r="B8800" t="s">
        <v>10253</v>
      </c>
      <c r="C8800" s="1">
        <v>42466</v>
      </c>
      <c r="D8800" s="1">
        <v>42470</v>
      </c>
      <c r="E8800" t="s">
        <v>49</v>
      </c>
      <c r="F8800" t="s">
        <v>786</v>
      </c>
      <c r="G8800" t="s">
        <v>787</v>
      </c>
      <c r="H8800" t="s">
        <v>101</v>
      </c>
      <c r="I8800" t="s">
        <v>26</v>
      </c>
      <c r="J8800" t="s">
        <v>2225</v>
      </c>
      <c r="K8800" t="s">
        <v>5211</v>
      </c>
      <c r="L8800" s="2" t="s">
        <v>5212</v>
      </c>
      <c r="M8800" t="s">
        <v>147</v>
      </c>
      <c r="N8800" t="s">
        <v>5636</v>
      </c>
      <c r="O8800" t="s">
        <v>70</v>
      </c>
      <c r="P8800" t="s">
        <v>71</v>
      </c>
      <c r="Q8800" t="s">
        <v>5637</v>
      </c>
      <c r="R8800" s="3">
        <v>1294.75</v>
      </c>
      <c r="S8800" s="5">
        <v>5</v>
      </c>
      <c r="T8800" s="4">
        <v>0</v>
      </c>
      <c r="U8800" s="3">
        <v>336.63499999999999</v>
      </c>
      <c r="V8800" t="str">
        <f t="shared" si="274"/>
        <v>Apr-2016</v>
      </c>
      <c r="W8800" s="4">
        <f t="shared" si="275"/>
        <v>0.26</v>
      </c>
    </row>
    <row r="8801" spans="1:23" x14ac:dyDescent="0.3">
      <c r="A8801">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1799.97</v>
      </c>
      <c r="S8801" s="5">
        <v>5</v>
      </c>
      <c r="T8801" s="4">
        <v>0.4</v>
      </c>
      <c r="U8801" s="3">
        <v>239.99600000000001</v>
      </c>
      <c r="V8801" t="str">
        <f t="shared" si="274"/>
        <v>May-2014</v>
      </c>
      <c r="W8801" s="4">
        <f t="shared" si="275"/>
        <v>0.13333333333333333</v>
      </c>
    </row>
    <row r="8802" spans="1:23" x14ac:dyDescent="0.3">
      <c r="A8802">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s="3">
        <v>10.688000000000001</v>
      </c>
      <c r="S8802" s="5">
        <v>2</v>
      </c>
      <c r="T8802" s="4">
        <v>0.2</v>
      </c>
      <c r="U8802" s="3">
        <v>3.7408000000000001</v>
      </c>
      <c r="V8802" t="str">
        <f t="shared" si="274"/>
        <v>Nov-2017</v>
      </c>
      <c r="W8802" s="4">
        <f t="shared" si="275"/>
        <v>0.35</v>
      </c>
    </row>
    <row r="8803" spans="1:23" x14ac:dyDescent="0.3">
      <c r="A880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s="3">
        <v>221.98</v>
      </c>
      <c r="S8803" s="5">
        <v>2</v>
      </c>
      <c r="T8803" s="4">
        <v>0</v>
      </c>
      <c r="U8803" s="3">
        <v>62.154400000000003</v>
      </c>
      <c r="V8803" t="str">
        <f t="shared" si="274"/>
        <v>Nov-2016</v>
      </c>
      <c r="W8803" s="4">
        <f t="shared" si="275"/>
        <v>0.28000000000000003</v>
      </c>
    </row>
    <row r="8804" spans="1:23" x14ac:dyDescent="0.3">
      <c r="A8804">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s="3">
        <v>341.96</v>
      </c>
      <c r="S8804" s="5">
        <v>2</v>
      </c>
      <c r="T8804" s="4">
        <v>0</v>
      </c>
      <c r="U8804" s="3">
        <v>54.7136</v>
      </c>
      <c r="V8804" t="str">
        <f t="shared" si="274"/>
        <v>Nov-2016</v>
      </c>
      <c r="W8804" s="4">
        <f t="shared" si="275"/>
        <v>0.16</v>
      </c>
    </row>
    <row r="8805" spans="1:23" x14ac:dyDescent="0.3">
      <c r="A8805">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s="3">
        <v>34.770000000000003</v>
      </c>
      <c r="S8805" s="5">
        <v>3</v>
      </c>
      <c r="T8805" s="4">
        <v>0</v>
      </c>
      <c r="U8805" s="3">
        <v>11.4741</v>
      </c>
      <c r="V8805" t="str">
        <f t="shared" si="274"/>
        <v>Jan-2015</v>
      </c>
      <c r="W8805" s="4">
        <f t="shared" si="275"/>
        <v>0.32999999999999996</v>
      </c>
    </row>
    <row r="8806" spans="1:23" x14ac:dyDescent="0.3">
      <c r="A8806">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s="3">
        <v>18.899999999999999</v>
      </c>
      <c r="S8806" s="5">
        <v>3</v>
      </c>
      <c r="T8806" s="4">
        <v>0</v>
      </c>
      <c r="U8806" s="3">
        <v>8.6940000000000008</v>
      </c>
      <c r="V8806" t="str">
        <f t="shared" si="274"/>
        <v>Jan-2015</v>
      </c>
      <c r="W8806" s="4">
        <f t="shared" si="275"/>
        <v>0.46000000000000008</v>
      </c>
    </row>
    <row r="8807" spans="1:23" x14ac:dyDescent="0.3">
      <c r="A8807">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s="5">
        <v>3</v>
      </c>
      <c r="T8807" s="4">
        <v>0.2</v>
      </c>
      <c r="U8807" s="3">
        <v>37.235999999999997</v>
      </c>
      <c r="V8807" t="str">
        <f t="shared" si="274"/>
        <v>Aug-2017</v>
      </c>
      <c r="W8807" s="4">
        <f t="shared" si="275"/>
        <v>0.36249999999999999</v>
      </c>
    </row>
    <row r="8808" spans="1:23" x14ac:dyDescent="0.3">
      <c r="A8808">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s="3">
        <v>40.479999999999997</v>
      </c>
      <c r="S8808" s="5">
        <v>2</v>
      </c>
      <c r="T8808" s="4">
        <v>0</v>
      </c>
      <c r="U8808" s="3">
        <v>14.572800000000001</v>
      </c>
      <c r="V8808" t="str">
        <f t="shared" si="274"/>
        <v>Sep-2016</v>
      </c>
      <c r="W8808" s="4">
        <f t="shared" si="275"/>
        <v>0.36000000000000004</v>
      </c>
    </row>
    <row r="8809" spans="1:23" x14ac:dyDescent="0.3">
      <c r="A8809">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33.281999999999996</v>
      </c>
      <c r="S8809" s="5">
        <v>3</v>
      </c>
      <c r="T8809" s="4">
        <v>0.7</v>
      </c>
      <c r="U8809" s="3">
        <v>-27.734999999999999</v>
      </c>
      <c r="V8809" t="str">
        <f t="shared" si="274"/>
        <v>Oct-2017</v>
      </c>
      <c r="W8809" s="4">
        <f t="shared" si="275"/>
        <v>-0.83333333333333337</v>
      </c>
    </row>
    <row r="8810" spans="1:23" x14ac:dyDescent="0.3">
      <c r="A8810">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118.65</v>
      </c>
      <c r="S8810" s="5">
        <v>5</v>
      </c>
      <c r="T8810" s="4">
        <v>0.4</v>
      </c>
      <c r="U8810" s="3">
        <v>19.774999999999999</v>
      </c>
      <c r="V8810" t="str">
        <f t="shared" si="274"/>
        <v>Oct-2017</v>
      </c>
      <c r="W8810" s="4">
        <f t="shared" si="275"/>
        <v>0.16666666666666666</v>
      </c>
    </row>
    <row r="8811" spans="1:23" x14ac:dyDescent="0.3">
      <c r="A8811">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s="5">
        <v>5</v>
      </c>
      <c r="T8811" s="4">
        <v>0.2</v>
      </c>
      <c r="U8811" s="3">
        <v>4.9814999999999996</v>
      </c>
      <c r="V8811" t="str">
        <f t="shared" si="274"/>
        <v>Oct-2017</v>
      </c>
      <c r="W8811" s="4">
        <f t="shared" si="275"/>
        <v>0.33749999999999997</v>
      </c>
    </row>
    <row r="8812" spans="1:23" x14ac:dyDescent="0.3">
      <c r="A8812">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s="5">
        <v>4</v>
      </c>
      <c r="T8812" s="4">
        <v>0</v>
      </c>
      <c r="U8812" s="3">
        <v>18.009599999999999</v>
      </c>
      <c r="V8812" t="str">
        <f t="shared" si="274"/>
        <v>Jun-2017</v>
      </c>
      <c r="W8812" s="4">
        <f t="shared" si="275"/>
        <v>0.47999999999999993</v>
      </c>
    </row>
    <row r="8813" spans="1:23" x14ac:dyDescent="0.3">
      <c r="A881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s="5">
        <v>3</v>
      </c>
      <c r="T8813" s="4">
        <v>0.1</v>
      </c>
      <c r="U8813" s="3">
        <v>48.333599999999997</v>
      </c>
      <c r="V8813" t="str">
        <f t="shared" si="274"/>
        <v>Mar-2016</v>
      </c>
      <c r="W8813" s="4">
        <f t="shared" si="275"/>
        <v>0.23333333333333331</v>
      </c>
    </row>
    <row r="8814" spans="1:23" x14ac:dyDescent="0.3">
      <c r="A8814">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s="3">
        <v>13.9</v>
      </c>
      <c r="S8814" s="5">
        <v>5</v>
      </c>
      <c r="T8814" s="4">
        <v>0</v>
      </c>
      <c r="U8814" s="3">
        <v>3.7530000000000001</v>
      </c>
      <c r="V8814" t="str">
        <f t="shared" si="274"/>
        <v>Mar-2016</v>
      </c>
      <c r="W8814" s="4">
        <f t="shared" si="275"/>
        <v>0.27</v>
      </c>
    </row>
    <row r="8815" spans="1:23" x14ac:dyDescent="0.3">
      <c r="A8815">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266.35199999999998</v>
      </c>
      <c r="S8815" s="5">
        <v>3</v>
      </c>
      <c r="T8815" s="4">
        <v>0.2</v>
      </c>
      <c r="U8815" s="3">
        <v>13.317600000000001</v>
      </c>
      <c r="V8815" t="str">
        <f t="shared" si="274"/>
        <v>Jul-2015</v>
      </c>
      <c r="W8815" s="4">
        <f t="shared" si="275"/>
        <v>5.000000000000001E-2</v>
      </c>
    </row>
    <row r="8816" spans="1:23" x14ac:dyDescent="0.3">
      <c r="A8816">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s="3">
        <v>307.98</v>
      </c>
      <c r="S8816" s="5">
        <v>2</v>
      </c>
      <c r="T8816" s="4">
        <v>0</v>
      </c>
      <c r="U8816" s="3">
        <v>89.3142</v>
      </c>
      <c r="V8816" t="str">
        <f t="shared" si="274"/>
        <v>Nov-2015</v>
      </c>
      <c r="W8816" s="4">
        <f t="shared" si="275"/>
        <v>0.28999999999999998</v>
      </c>
    </row>
    <row r="8817" spans="1:23" x14ac:dyDescent="0.3">
      <c r="A8817">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s="3">
        <v>44.1</v>
      </c>
      <c r="S8817" s="5">
        <v>6</v>
      </c>
      <c r="T8817" s="4">
        <v>0</v>
      </c>
      <c r="U8817" s="3">
        <v>20.727</v>
      </c>
      <c r="V8817" t="str">
        <f t="shared" si="274"/>
        <v>Nov-2015</v>
      </c>
      <c r="W8817" s="4">
        <f t="shared" si="275"/>
        <v>0.47</v>
      </c>
    </row>
    <row r="8818" spans="1:23" x14ac:dyDescent="0.3">
      <c r="A8818">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s="3">
        <v>13.12</v>
      </c>
      <c r="S8818" s="5">
        <v>4</v>
      </c>
      <c r="T8818" s="4">
        <v>0</v>
      </c>
      <c r="U8818" s="3">
        <v>5.6416000000000004</v>
      </c>
      <c r="V8818" t="str">
        <f t="shared" si="274"/>
        <v>Nov-2015</v>
      </c>
      <c r="W8818" s="4">
        <f t="shared" si="275"/>
        <v>0.43000000000000005</v>
      </c>
    </row>
    <row r="8819" spans="1:23" x14ac:dyDescent="0.3">
      <c r="A8819">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s="3">
        <v>16.559999999999999</v>
      </c>
      <c r="S8819" s="5">
        <v>2</v>
      </c>
      <c r="T8819" s="4">
        <v>0</v>
      </c>
      <c r="U8819" s="3">
        <v>7.7831999999999999</v>
      </c>
      <c r="V8819" t="str">
        <f t="shared" si="274"/>
        <v>Nov-2015</v>
      </c>
      <c r="W8819" s="4">
        <f t="shared" si="275"/>
        <v>0.47000000000000003</v>
      </c>
    </row>
    <row r="8820" spans="1:23" x14ac:dyDescent="0.3">
      <c r="A8820">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s="3">
        <v>38.880000000000003</v>
      </c>
      <c r="S8820" s="5">
        <v>6</v>
      </c>
      <c r="T8820" s="4">
        <v>0</v>
      </c>
      <c r="U8820" s="3">
        <v>18.662400000000002</v>
      </c>
      <c r="V8820" t="str">
        <f t="shared" si="274"/>
        <v>Nov-2015</v>
      </c>
      <c r="W8820" s="4">
        <f t="shared" si="275"/>
        <v>0.48000000000000004</v>
      </c>
    </row>
    <row r="8821" spans="1:23" x14ac:dyDescent="0.3">
      <c r="A8821">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s="5">
        <v>4</v>
      </c>
      <c r="T8821" s="4">
        <v>0.2</v>
      </c>
      <c r="U8821" s="3">
        <v>117.432</v>
      </c>
      <c r="V8821" t="str">
        <f t="shared" si="274"/>
        <v>Dec-2015</v>
      </c>
      <c r="W8821" s="4">
        <f t="shared" si="275"/>
        <v>0.35000000000000003</v>
      </c>
    </row>
    <row r="8822" spans="1:23" x14ac:dyDescent="0.3">
      <c r="A8822">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s="3">
        <v>959.98400000000004</v>
      </c>
      <c r="S8822" s="5">
        <v>2</v>
      </c>
      <c r="T8822" s="4">
        <v>0.2</v>
      </c>
      <c r="U8822" s="3">
        <v>311.9948</v>
      </c>
      <c r="V8822" t="str">
        <f t="shared" si="274"/>
        <v>Nov-2017</v>
      </c>
      <c r="W8822" s="4">
        <f t="shared" si="275"/>
        <v>0.32500000000000001</v>
      </c>
    </row>
    <row r="8823" spans="1:23" x14ac:dyDescent="0.3">
      <c r="A882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s="3">
        <v>4.0860000000000003</v>
      </c>
      <c r="S8823" s="5">
        <v>2</v>
      </c>
      <c r="T8823" s="4">
        <v>0.7</v>
      </c>
      <c r="U8823" s="3">
        <v>-2.9964</v>
      </c>
      <c r="V8823" t="str">
        <f t="shared" si="274"/>
        <v>Nov-2017</v>
      </c>
      <c r="W8823" s="4">
        <f t="shared" si="275"/>
        <v>-0.73333333333333328</v>
      </c>
    </row>
    <row r="8824" spans="1:23" x14ac:dyDescent="0.3">
      <c r="A8824">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s="3">
        <v>55.984000000000002</v>
      </c>
      <c r="S8824" s="5">
        <v>2</v>
      </c>
      <c r="T8824" s="4">
        <v>0.2</v>
      </c>
      <c r="U8824" s="3">
        <v>4.1988000000000003</v>
      </c>
      <c r="V8824" t="str">
        <f t="shared" si="274"/>
        <v>Nov-2017</v>
      </c>
      <c r="W8824" s="4">
        <f t="shared" si="275"/>
        <v>7.4999999999999997E-2</v>
      </c>
    </row>
    <row r="8825" spans="1:23" x14ac:dyDescent="0.3">
      <c r="A8825">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s="3">
        <v>10.688000000000001</v>
      </c>
      <c r="S8825" s="5">
        <v>2</v>
      </c>
      <c r="T8825" s="4">
        <v>0.2</v>
      </c>
      <c r="U8825" s="3">
        <v>3.7408000000000001</v>
      </c>
      <c r="V8825" t="str">
        <f t="shared" si="274"/>
        <v>Nov-2017</v>
      </c>
      <c r="W8825" s="4">
        <f t="shared" si="275"/>
        <v>0.35</v>
      </c>
    </row>
    <row r="8826" spans="1:23" x14ac:dyDescent="0.3">
      <c r="A8826">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s="5">
        <v>3</v>
      </c>
      <c r="T8826" s="4">
        <v>0.2</v>
      </c>
      <c r="U8826" s="3">
        <v>2.8782000000000001</v>
      </c>
      <c r="V8826" t="str">
        <f t="shared" si="274"/>
        <v>Mar-2017</v>
      </c>
      <c r="W8826" s="4">
        <f t="shared" si="275"/>
        <v>0.32500000000000001</v>
      </c>
    </row>
    <row r="8827" spans="1:23" x14ac:dyDescent="0.3">
      <c r="A8827">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6.9119999999999999</v>
      </c>
      <c r="S8827" s="5">
        <v>3</v>
      </c>
      <c r="T8827" s="4">
        <v>0.2</v>
      </c>
      <c r="U8827" s="3">
        <v>2.5055999999999998</v>
      </c>
      <c r="V8827" t="str">
        <f t="shared" si="274"/>
        <v>Dec-2015</v>
      </c>
      <c r="W8827" s="4">
        <f t="shared" si="275"/>
        <v>0.36249999999999999</v>
      </c>
    </row>
    <row r="8828" spans="1:23" x14ac:dyDescent="0.3">
      <c r="A8828">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s="3">
        <v>26.72</v>
      </c>
      <c r="S8828" s="5">
        <v>5</v>
      </c>
      <c r="T8828" s="4">
        <v>0.2</v>
      </c>
      <c r="U8828" s="3">
        <v>9.3520000000000003</v>
      </c>
      <c r="V8828" t="str">
        <f t="shared" si="274"/>
        <v>Apr-2014</v>
      </c>
      <c r="W8828" s="4">
        <f t="shared" si="275"/>
        <v>0.35000000000000003</v>
      </c>
    </row>
    <row r="8829" spans="1:23" x14ac:dyDescent="0.3">
      <c r="A8829">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s="3">
        <v>33.488</v>
      </c>
      <c r="S8829" s="5">
        <v>7</v>
      </c>
      <c r="T8829" s="4">
        <v>0.2</v>
      </c>
      <c r="U8829" s="3">
        <v>10.465</v>
      </c>
      <c r="V8829" t="str">
        <f t="shared" si="274"/>
        <v>Apr-2014</v>
      </c>
      <c r="W8829" s="4">
        <f t="shared" si="275"/>
        <v>0.3125</v>
      </c>
    </row>
    <row r="8830" spans="1:23" x14ac:dyDescent="0.3">
      <c r="A8830">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s="3">
        <v>10.56</v>
      </c>
      <c r="S8830" s="5">
        <v>2</v>
      </c>
      <c r="T8830" s="4">
        <v>0</v>
      </c>
      <c r="U8830" s="3">
        <v>4.7519999999999998</v>
      </c>
      <c r="V8830" t="str">
        <f t="shared" si="274"/>
        <v>Jun-2015</v>
      </c>
      <c r="W8830" s="4">
        <f t="shared" si="275"/>
        <v>0.44999999999999996</v>
      </c>
    </row>
    <row r="8831" spans="1:23" x14ac:dyDescent="0.3">
      <c r="A8831">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s="3">
        <v>386.34</v>
      </c>
      <c r="S8831" s="5">
        <v>2</v>
      </c>
      <c r="T8831" s="4">
        <v>0</v>
      </c>
      <c r="U8831" s="3">
        <v>54.087600000000002</v>
      </c>
      <c r="V8831" t="str">
        <f t="shared" si="274"/>
        <v>Oct-2014</v>
      </c>
      <c r="W8831" s="4">
        <f t="shared" si="275"/>
        <v>0.14000000000000001</v>
      </c>
    </row>
    <row r="8832" spans="1:23" x14ac:dyDescent="0.3">
      <c r="A8832">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s="5">
        <v>10</v>
      </c>
      <c r="T8832" s="4">
        <v>0.2</v>
      </c>
      <c r="U8832" s="3">
        <v>11.704000000000001</v>
      </c>
      <c r="V8832" t="str">
        <f t="shared" si="274"/>
        <v>Aug-2016</v>
      </c>
      <c r="W8832" s="4">
        <f t="shared" si="275"/>
        <v>0.35000000000000003</v>
      </c>
    </row>
    <row r="8833" spans="1:23" x14ac:dyDescent="0.3">
      <c r="A883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s="3">
        <v>39.96</v>
      </c>
      <c r="S8833" s="5">
        <v>2</v>
      </c>
      <c r="T8833" s="4">
        <v>0</v>
      </c>
      <c r="U8833" s="3">
        <v>14.3856</v>
      </c>
      <c r="V8833" t="str">
        <f t="shared" si="274"/>
        <v>Nov-2015</v>
      </c>
      <c r="W8833" s="4">
        <f t="shared" si="275"/>
        <v>0.36</v>
      </c>
    </row>
    <row r="8834" spans="1:23" x14ac:dyDescent="0.3">
      <c r="A8834">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s="5">
        <v>2</v>
      </c>
      <c r="T8834" s="4">
        <v>0.2</v>
      </c>
      <c r="U8834" s="3">
        <v>456.58800000000002</v>
      </c>
      <c r="V8834" t="str">
        <f t="shared" si="274"/>
        <v>Jun-2015</v>
      </c>
      <c r="W8834" s="4">
        <f t="shared" si="275"/>
        <v>0.375</v>
      </c>
    </row>
    <row r="8835" spans="1:23" x14ac:dyDescent="0.3">
      <c r="A8835">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s="3">
        <v>15.51</v>
      </c>
      <c r="S8835" s="5">
        <v>1</v>
      </c>
      <c r="T8835" s="4">
        <v>0</v>
      </c>
      <c r="U8835" s="3">
        <v>3.8774999999999999</v>
      </c>
      <c r="V8835" t="str">
        <f t="shared" ref="V8835:V8898" si="276">TEXT(D8835,"mmm-yyyy")</f>
        <v>Sep-2017</v>
      </c>
      <c r="W8835" s="4">
        <f t="shared" ref="W8835:W8898" si="277">IF(R8835=0,0,U8835/R8835)</f>
        <v>0.25</v>
      </c>
    </row>
    <row r="8836" spans="1:23" x14ac:dyDescent="0.3">
      <c r="A8836">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s="3">
        <v>89.9</v>
      </c>
      <c r="S8836" s="5">
        <v>2</v>
      </c>
      <c r="T8836" s="4">
        <v>0</v>
      </c>
      <c r="U8836" s="3">
        <v>25.172000000000001</v>
      </c>
      <c r="V8836" t="str">
        <f t="shared" si="276"/>
        <v>Sep-2017</v>
      </c>
      <c r="W8836" s="4">
        <f t="shared" si="277"/>
        <v>0.27999999999999997</v>
      </c>
    </row>
    <row r="8837" spans="1:23" x14ac:dyDescent="0.3">
      <c r="A8837">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s="3">
        <v>14.28</v>
      </c>
      <c r="S8837" s="5">
        <v>4</v>
      </c>
      <c r="T8837" s="4">
        <v>0</v>
      </c>
      <c r="U8837" s="3">
        <v>3.7128000000000001</v>
      </c>
      <c r="V8837" t="str">
        <f t="shared" si="276"/>
        <v>Sep-2017</v>
      </c>
      <c r="W8837" s="4">
        <f t="shared" si="277"/>
        <v>0.26</v>
      </c>
    </row>
    <row r="8838" spans="1:23" x14ac:dyDescent="0.3">
      <c r="A8838">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s="3">
        <v>12.72</v>
      </c>
      <c r="S8838" s="5">
        <v>3</v>
      </c>
      <c r="T8838" s="4">
        <v>0</v>
      </c>
      <c r="U8838" s="3">
        <v>4.9607999999999999</v>
      </c>
      <c r="V8838" t="str">
        <f t="shared" si="276"/>
        <v>Sep-2017</v>
      </c>
      <c r="W8838" s="4">
        <f t="shared" si="277"/>
        <v>0.38999999999999996</v>
      </c>
    </row>
    <row r="8839" spans="1:23" x14ac:dyDescent="0.3">
      <c r="A8839">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s="3">
        <v>15.75</v>
      </c>
      <c r="S8839" s="5">
        <v>5</v>
      </c>
      <c r="T8839" s="4">
        <v>0</v>
      </c>
      <c r="U8839" s="3">
        <v>7.56</v>
      </c>
      <c r="V8839" t="str">
        <f t="shared" si="276"/>
        <v>Sep-2017</v>
      </c>
      <c r="W8839" s="4">
        <f t="shared" si="277"/>
        <v>0.48</v>
      </c>
    </row>
    <row r="8840" spans="1:23" x14ac:dyDescent="0.3">
      <c r="A8840">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s="3">
        <v>70.95</v>
      </c>
      <c r="S8840" s="5">
        <v>3</v>
      </c>
      <c r="T8840" s="4">
        <v>0</v>
      </c>
      <c r="U8840" s="3">
        <v>18.446999999999999</v>
      </c>
      <c r="V8840" t="str">
        <f t="shared" si="276"/>
        <v>Apr-2014</v>
      </c>
      <c r="W8840" s="4">
        <f t="shared" si="277"/>
        <v>0.25999999999999995</v>
      </c>
    </row>
    <row r="8841" spans="1:23" x14ac:dyDescent="0.3">
      <c r="A8841">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s="5">
        <v>2</v>
      </c>
      <c r="T8841" s="4">
        <v>0.2</v>
      </c>
      <c r="U8841" s="3">
        <v>23.7684</v>
      </c>
      <c r="V8841" t="str">
        <f t="shared" si="276"/>
        <v>Apr-2014</v>
      </c>
      <c r="W8841" s="4">
        <f t="shared" si="277"/>
        <v>0.36249999999999999</v>
      </c>
    </row>
    <row r="8842" spans="1:23" x14ac:dyDescent="0.3">
      <c r="A8842">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s="3">
        <v>299.97000000000003</v>
      </c>
      <c r="S8842" s="5">
        <v>3</v>
      </c>
      <c r="T8842" s="4">
        <v>0</v>
      </c>
      <c r="U8842" s="3">
        <v>131.98679999999999</v>
      </c>
      <c r="V8842" t="str">
        <f t="shared" si="276"/>
        <v>Apr-2014</v>
      </c>
      <c r="W8842" s="4">
        <f t="shared" si="277"/>
        <v>0.43999999999999995</v>
      </c>
    </row>
    <row r="8843" spans="1:23" x14ac:dyDescent="0.3">
      <c r="A884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s="5">
        <v>3</v>
      </c>
      <c r="T8843" s="4">
        <v>0</v>
      </c>
      <c r="U8843" s="3">
        <v>39.586799999999997</v>
      </c>
      <c r="V8843" t="str">
        <f t="shared" si="276"/>
        <v>Feb-2016</v>
      </c>
      <c r="W8843" s="4">
        <f t="shared" si="277"/>
        <v>0.43999999999999995</v>
      </c>
    </row>
    <row r="8844" spans="1:23" x14ac:dyDescent="0.3">
      <c r="A8844">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s="5">
        <v>2</v>
      </c>
      <c r="T8844" s="4">
        <v>0</v>
      </c>
      <c r="U8844" s="3">
        <v>11.151</v>
      </c>
      <c r="V8844" t="str">
        <f t="shared" si="276"/>
        <v>Feb-2016</v>
      </c>
      <c r="W8844" s="4">
        <f t="shared" si="277"/>
        <v>0.35</v>
      </c>
    </row>
    <row r="8845" spans="1:23" x14ac:dyDescent="0.3">
      <c r="A8845">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s="3">
        <v>67.150000000000006</v>
      </c>
      <c r="S8845" s="5">
        <v>5</v>
      </c>
      <c r="T8845" s="4">
        <v>0</v>
      </c>
      <c r="U8845" s="3">
        <v>16.787500000000001</v>
      </c>
      <c r="V8845" t="str">
        <f t="shared" si="276"/>
        <v>Nov-2014</v>
      </c>
      <c r="W8845" s="4">
        <f t="shared" si="277"/>
        <v>0.25</v>
      </c>
    </row>
    <row r="8846" spans="1:23" x14ac:dyDescent="0.3">
      <c r="A8846">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s="5">
        <v>3</v>
      </c>
      <c r="T8846" s="4">
        <v>0.7</v>
      </c>
      <c r="U8846" s="3">
        <v>-6.03</v>
      </c>
      <c r="V8846" t="str">
        <f t="shared" si="276"/>
        <v>Dec-2017</v>
      </c>
      <c r="W8846" s="4">
        <f t="shared" si="277"/>
        <v>-0.83333333333333337</v>
      </c>
    </row>
    <row r="8847" spans="1:23" x14ac:dyDescent="0.3">
      <c r="A8847">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s="5">
        <v>3</v>
      </c>
      <c r="T8847" s="4">
        <v>0.2</v>
      </c>
      <c r="U8847" s="3">
        <v>1.7486999999999999</v>
      </c>
      <c r="V8847" t="str">
        <f t="shared" si="276"/>
        <v>Dec-2017</v>
      </c>
      <c r="W8847" s="4">
        <f t="shared" si="277"/>
        <v>0.36249999999999999</v>
      </c>
    </row>
    <row r="8848" spans="1:23" x14ac:dyDescent="0.3">
      <c r="A8848">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v>
      </c>
      <c r="S8848" s="5">
        <v>5</v>
      </c>
      <c r="T8848" s="4">
        <v>0.2</v>
      </c>
      <c r="U8848" s="3">
        <v>29.692</v>
      </c>
      <c r="V8848" t="str">
        <f t="shared" si="276"/>
        <v>Dec-2017</v>
      </c>
      <c r="W8848" s="4">
        <f t="shared" si="277"/>
        <v>0.32500000000000001</v>
      </c>
    </row>
    <row r="8849" spans="1:23" x14ac:dyDescent="0.3">
      <c r="A8849">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s="5">
        <v>2</v>
      </c>
      <c r="T8849" s="4">
        <v>0.2</v>
      </c>
      <c r="U8849" s="3">
        <v>13.011200000000001</v>
      </c>
      <c r="V8849" t="str">
        <f t="shared" si="276"/>
        <v>Dec-2017</v>
      </c>
      <c r="W8849" s="4">
        <f t="shared" si="277"/>
        <v>0.1</v>
      </c>
    </row>
    <row r="8850" spans="1:23" x14ac:dyDescent="0.3">
      <c r="A8850">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s="5">
        <v>1</v>
      </c>
      <c r="T8850" s="4">
        <v>0.2</v>
      </c>
      <c r="U8850" s="3">
        <v>8.3520000000000003</v>
      </c>
      <c r="V8850" t="str">
        <f t="shared" si="276"/>
        <v>Jul-2015</v>
      </c>
      <c r="W8850" s="4">
        <f t="shared" si="277"/>
        <v>0.11250000000000002</v>
      </c>
    </row>
    <row r="8851" spans="1:23" x14ac:dyDescent="0.3">
      <c r="A8851">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v>
      </c>
      <c r="S8851" s="5">
        <v>10</v>
      </c>
      <c r="T8851" s="4">
        <v>0.2</v>
      </c>
      <c r="U8851" s="3">
        <v>45.954000000000001</v>
      </c>
      <c r="V8851" t="str">
        <f t="shared" si="276"/>
        <v>Jul-2015</v>
      </c>
      <c r="W8851" s="4">
        <f t="shared" si="277"/>
        <v>0.28749999999999998</v>
      </c>
    </row>
    <row r="8852" spans="1:23" x14ac:dyDescent="0.3">
      <c r="A8852">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2.8919999999999999</v>
      </c>
      <c r="S8852" s="5">
        <v>2</v>
      </c>
      <c r="T8852" s="4">
        <v>0.7</v>
      </c>
      <c r="U8852" s="3">
        <v>-2.3136000000000001</v>
      </c>
      <c r="V8852" t="str">
        <f t="shared" si="276"/>
        <v>Jul-2015</v>
      </c>
      <c r="W8852" s="4">
        <f t="shared" si="277"/>
        <v>-0.8</v>
      </c>
    </row>
    <row r="8853" spans="1:23" x14ac:dyDescent="0.3">
      <c r="A885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9.3919999999999995</v>
      </c>
      <c r="S8853" s="5">
        <v>2</v>
      </c>
      <c r="T8853" s="4">
        <v>0.2</v>
      </c>
      <c r="U8853" s="3">
        <v>3.2871999999999999</v>
      </c>
      <c r="V8853" t="str">
        <f t="shared" si="276"/>
        <v>Jul-2015</v>
      </c>
      <c r="W8853" s="4">
        <f t="shared" si="277"/>
        <v>0.35000000000000003</v>
      </c>
    </row>
    <row r="8854" spans="1:23" x14ac:dyDescent="0.3">
      <c r="A8854">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s="5">
        <v>4</v>
      </c>
      <c r="T8854" s="4">
        <v>0</v>
      </c>
      <c r="U8854" s="3">
        <v>55.764000000000003</v>
      </c>
      <c r="V8854" t="str">
        <f t="shared" si="276"/>
        <v>Oct-2014</v>
      </c>
      <c r="W8854" s="4">
        <f t="shared" si="277"/>
        <v>0.45</v>
      </c>
    </row>
    <row r="8855" spans="1:23" x14ac:dyDescent="0.3">
      <c r="A8855">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v>
      </c>
      <c r="S8855" s="5">
        <v>5</v>
      </c>
      <c r="T8855" s="4">
        <v>0.2</v>
      </c>
      <c r="U8855" s="3">
        <v>6.2549999999999999</v>
      </c>
      <c r="V8855" t="str">
        <f t="shared" si="276"/>
        <v>Sep-2015</v>
      </c>
      <c r="W8855" s="4">
        <f t="shared" si="277"/>
        <v>0.11249999999999999</v>
      </c>
    </row>
    <row r="8856" spans="1:23" x14ac:dyDescent="0.3">
      <c r="A8856">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v>
      </c>
      <c r="S8856" s="5">
        <v>3</v>
      </c>
      <c r="T8856" s="4">
        <v>0.2</v>
      </c>
      <c r="U8856" s="3">
        <v>-7.7247000000000003</v>
      </c>
      <c r="V8856" t="str">
        <f t="shared" si="276"/>
        <v>Sep-2015</v>
      </c>
      <c r="W8856" s="4">
        <f t="shared" si="277"/>
        <v>-1.2500000000000001E-2</v>
      </c>
    </row>
    <row r="8857" spans="1:23" x14ac:dyDescent="0.3">
      <c r="A8857">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s="3">
        <v>21.312000000000001</v>
      </c>
      <c r="S8857" s="5">
        <v>3</v>
      </c>
      <c r="T8857" s="4">
        <v>0.2</v>
      </c>
      <c r="U8857" s="3">
        <v>7.992</v>
      </c>
      <c r="V8857" t="str">
        <f t="shared" si="276"/>
        <v>Dec-2017</v>
      </c>
      <c r="W8857" s="4">
        <f t="shared" si="277"/>
        <v>0.375</v>
      </c>
    </row>
    <row r="8858" spans="1:23" x14ac:dyDescent="0.3">
      <c r="A8858">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s="3">
        <v>209.94</v>
      </c>
      <c r="S8858" s="5">
        <v>6</v>
      </c>
      <c r="T8858" s="4">
        <v>0</v>
      </c>
      <c r="U8858" s="3">
        <v>39.888599999999997</v>
      </c>
      <c r="V8858" t="str">
        <f t="shared" si="276"/>
        <v>Oct-2017</v>
      </c>
      <c r="W8858" s="4">
        <f t="shared" si="277"/>
        <v>0.18999999999999997</v>
      </c>
    </row>
    <row r="8859" spans="1:23" x14ac:dyDescent="0.3">
      <c r="A8859">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s="3">
        <v>31.984000000000002</v>
      </c>
      <c r="S8859" s="5">
        <v>2</v>
      </c>
      <c r="T8859" s="4">
        <v>0.2</v>
      </c>
      <c r="U8859" s="3">
        <v>-7.9960000000000004</v>
      </c>
      <c r="V8859" t="str">
        <f t="shared" si="276"/>
        <v>Oct-2017</v>
      </c>
      <c r="W8859" s="4">
        <f t="shared" si="277"/>
        <v>-0.25</v>
      </c>
    </row>
    <row r="8860" spans="1:23" x14ac:dyDescent="0.3">
      <c r="A8860">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s="3">
        <v>5083.96</v>
      </c>
      <c r="S8860" s="5">
        <v>5</v>
      </c>
      <c r="T8860" s="4">
        <v>0.2</v>
      </c>
      <c r="U8860" s="3">
        <v>1906.4849999999999</v>
      </c>
      <c r="V8860" t="str">
        <f t="shared" si="276"/>
        <v>Oct-2017</v>
      </c>
      <c r="W8860" s="4">
        <f t="shared" si="277"/>
        <v>0.375</v>
      </c>
    </row>
    <row r="8861" spans="1:23" x14ac:dyDescent="0.3">
      <c r="A8861">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s="3">
        <v>35.96</v>
      </c>
      <c r="S8861" s="5">
        <v>1</v>
      </c>
      <c r="T8861" s="4">
        <v>0.2</v>
      </c>
      <c r="U8861" s="3">
        <v>3.5960000000000001</v>
      </c>
      <c r="V8861" t="str">
        <f t="shared" si="276"/>
        <v>Aug-2017</v>
      </c>
      <c r="W8861" s="4">
        <f t="shared" si="277"/>
        <v>0.1</v>
      </c>
    </row>
    <row r="8862" spans="1:23" x14ac:dyDescent="0.3">
      <c r="A8862">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s="3">
        <v>31.05</v>
      </c>
      <c r="S8862" s="5">
        <v>3</v>
      </c>
      <c r="T8862" s="4">
        <v>0</v>
      </c>
      <c r="U8862" s="3">
        <v>14.904</v>
      </c>
      <c r="V8862" t="str">
        <f t="shared" si="276"/>
        <v>Sep-2015</v>
      </c>
      <c r="W8862" s="4">
        <f t="shared" si="277"/>
        <v>0.48</v>
      </c>
    </row>
    <row r="8863" spans="1:23" x14ac:dyDescent="0.3">
      <c r="A886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s="3">
        <v>8.92</v>
      </c>
      <c r="S8863" s="5">
        <v>4</v>
      </c>
      <c r="T8863" s="4">
        <v>0</v>
      </c>
      <c r="U8863" s="3">
        <v>3.9247999999999998</v>
      </c>
      <c r="V8863" t="str">
        <f t="shared" si="276"/>
        <v>Sep-2015</v>
      </c>
      <c r="W8863" s="4">
        <f t="shared" si="277"/>
        <v>0.44</v>
      </c>
    </row>
    <row r="8864" spans="1:23" x14ac:dyDescent="0.3">
      <c r="A8864">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s="5">
        <v>4</v>
      </c>
      <c r="T8864" s="4">
        <v>0</v>
      </c>
      <c r="U8864" s="3">
        <v>96.415999999999997</v>
      </c>
      <c r="V8864" t="str">
        <f t="shared" si="276"/>
        <v>Sep-2015</v>
      </c>
      <c r="W8864" s="4">
        <f t="shared" si="277"/>
        <v>0.46</v>
      </c>
    </row>
    <row r="8865" spans="1:23" x14ac:dyDescent="0.3">
      <c r="A8865">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s="5">
        <v>4</v>
      </c>
      <c r="T8865" s="4">
        <v>0</v>
      </c>
      <c r="U8865" s="3">
        <v>29.980799999999999</v>
      </c>
      <c r="V8865" t="str">
        <f t="shared" si="276"/>
        <v>Sep-2015</v>
      </c>
      <c r="W8865" s="4">
        <f t="shared" si="277"/>
        <v>0.26999999999999996</v>
      </c>
    </row>
    <row r="8866" spans="1:23" x14ac:dyDescent="0.3">
      <c r="A8866">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s="3">
        <v>38.880000000000003</v>
      </c>
      <c r="S8866" s="5">
        <v>6</v>
      </c>
      <c r="T8866" s="4">
        <v>0</v>
      </c>
      <c r="U8866" s="3">
        <v>18.662400000000002</v>
      </c>
      <c r="V8866" t="str">
        <f t="shared" si="276"/>
        <v>Sep-2015</v>
      </c>
      <c r="W8866" s="4">
        <f t="shared" si="277"/>
        <v>0.48000000000000004</v>
      </c>
    </row>
    <row r="8867" spans="1:23" x14ac:dyDescent="0.3">
      <c r="A8867">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s="3">
        <v>36.270000000000003</v>
      </c>
      <c r="S8867" s="5">
        <v>3</v>
      </c>
      <c r="T8867" s="4">
        <v>0</v>
      </c>
      <c r="U8867" s="3">
        <v>10.881</v>
      </c>
      <c r="V8867" t="str">
        <f t="shared" si="276"/>
        <v>Dec-2015</v>
      </c>
      <c r="W8867" s="4">
        <f t="shared" si="277"/>
        <v>0.3</v>
      </c>
    </row>
    <row r="8868" spans="1:23" x14ac:dyDescent="0.3">
      <c r="A8868">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s="3">
        <v>493.43</v>
      </c>
      <c r="S8868" s="5">
        <v>5</v>
      </c>
      <c r="T8868" s="4">
        <v>0.3</v>
      </c>
      <c r="U8868" s="3">
        <v>-70.489999999999995</v>
      </c>
      <c r="V8868" t="str">
        <f t="shared" si="276"/>
        <v>Sep-2014</v>
      </c>
      <c r="W8868" s="4">
        <f t="shared" si="277"/>
        <v>-0.14285714285714285</v>
      </c>
    </row>
    <row r="8869" spans="1:23" x14ac:dyDescent="0.3">
      <c r="A8869">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s="3">
        <v>11.12</v>
      </c>
      <c r="S8869" s="5">
        <v>2</v>
      </c>
      <c r="T8869" s="4">
        <v>0.2</v>
      </c>
      <c r="U8869" s="3">
        <v>3.4750000000000001</v>
      </c>
      <c r="V8869" t="str">
        <f t="shared" si="276"/>
        <v>Sep-2014</v>
      </c>
      <c r="W8869" s="4">
        <f t="shared" si="277"/>
        <v>0.31250000000000006</v>
      </c>
    </row>
    <row r="8870" spans="1:23" x14ac:dyDescent="0.3">
      <c r="A8870">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s="3">
        <v>686.4</v>
      </c>
      <c r="S8870" s="5">
        <v>2</v>
      </c>
      <c r="T8870" s="4">
        <v>0.2</v>
      </c>
      <c r="U8870" s="3">
        <v>77.22</v>
      </c>
      <c r="V8870" t="str">
        <f t="shared" si="276"/>
        <v>Nov-2016</v>
      </c>
      <c r="W8870" s="4">
        <f t="shared" si="277"/>
        <v>0.1125</v>
      </c>
    </row>
    <row r="8871" spans="1:23" x14ac:dyDescent="0.3">
      <c r="A8871">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s="3">
        <v>15.92</v>
      </c>
      <c r="S8871" s="5">
        <v>5</v>
      </c>
      <c r="T8871" s="4">
        <v>0.2</v>
      </c>
      <c r="U8871" s="3">
        <v>5.3730000000000002</v>
      </c>
      <c r="V8871" t="str">
        <f t="shared" si="276"/>
        <v>Dec-2017</v>
      </c>
      <c r="W8871" s="4">
        <f t="shared" si="277"/>
        <v>0.33750000000000002</v>
      </c>
    </row>
    <row r="8872" spans="1:23" x14ac:dyDescent="0.3">
      <c r="A8872">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70.680000000000007</v>
      </c>
      <c r="S8872" s="5">
        <v>12</v>
      </c>
      <c r="T8872" s="4">
        <v>0</v>
      </c>
      <c r="U8872" s="3">
        <v>31.0992</v>
      </c>
      <c r="V8872" t="str">
        <f t="shared" si="276"/>
        <v>Dec-2017</v>
      </c>
      <c r="W8872" s="4">
        <f t="shared" si="277"/>
        <v>0.43999999999999995</v>
      </c>
    </row>
    <row r="8873" spans="1:23" x14ac:dyDescent="0.3">
      <c r="A887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s="5">
        <v>4</v>
      </c>
      <c r="T8873" s="4">
        <v>0</v>
      </c>
      <c r="U8873" s="3">
        <v>5.4123999999999999</v>
      </c>
      <c r="V8873" t="str">
        <f t="shared" si="276"/>
        <v>Dec-2017</v>
      </c>
      <c r="W8873" s="4">
        <f t="shared" si="277"/>
        <v>0.01</v>
      </c>
    </row>
    <row r="8874" spans="1:23" x14ac:dyDescent="0.3">
      <c r="A8874">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s="3">
        <v>101.994</v>
      </c>
      <c r="S8874" s="5">
        <v>2</v>
      </c>
      <c r="T8874" s="4">
        <v>0.7</v>
      </c>
      <c r="U8874" s="3">
        <v>-71.395799999999994</v>
      </c>
      <c r="V8874" t="str">
        <f t="shared" si="276"/>
        <v>Oct-2014</v>
      </c>
      <c r="W8874" s="4">
        <f t="shared" si="277"/>
        <v>-0.7</v>
      </c>
    </row>
    <row r="8875" spans="1:23" x14ac:dyDescent="0.3">
      <c r="A8875">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18.263999999999999</v>
      </c>
      <c r="S8875" s="5">
        <v>2</v>
      </c>
      <c r="T8875" s="4">
        <v>0.7</v>
      </c>
      <c r="U8875" s="3">
        <v>-13.393599999999999</v>
      </c>
      <c r="V8875" t="str">
        <f t="shared" si="276"/>
        <v>Oct-2014</v>
      </c>
      <c r="W8875" s="4">
        <f t="shared" si="277"/>
        <v>-0.73333333333333328</v>
      </c>
    </row>
    <row r="8876" spans="1:23" x14ac:dyDescent="0.3">
      <c r="A8876">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s="3">
        <v>21.99</v>
      </c>
      <c r="S8876" s="5">
        <v>5</v>
      </c>
      <c r="T8876" s="4">
        <v>0.8</v>
      </c>
      <c r="U8876" s="3">
        <v>-32.984999999999999</v>
      </c>
      <c r="V8876" t="str">
        <f t="shared" si="276"/>
        <v>Nov-2017</v>
      </c>
      <c r="W8876" s="4">
        <f t="shared" si="277"/>
        <v>-1.5</v>
      </c>
    </row>
    <row r="8877" spans="1:23" x14ac:dyDescent="0.3">
      <c r="A8877">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s="5">
        <v>2</v>
      </c>
      <c r="T8877" s="4">
        <v>0.2</v>
      </c>
      <c r="U8877" s="3">
        <v>-34.758000000000003</v>
      </c>
      <c r="V8877" t="str">
        <f t="shared" si="276"/>
        <v>Aug-2016</v>
      </c>
      <c r="W8877" s="4">
        <f t="shared" si="277"/>
        <v>-0.1875</v>
      </c>
    </row>
    <row r="8878" spans="1:23" x14ac:dyDescent="0.3">
      <c r="A8878">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58.923999999999999</v>
      </c>
      <c r="S8878" s="5">
        <v>1</v>
      </c>
      <c r="T8878" s="4">
        <v>0.8</v>
      </c>
      <c r="U8878" s="3">
        <v>-153.20240000000001</v>
      </c>
      <c r="V8878" t="str">
        <f t="shared" si="276"/>
        <v>Aug-2016</v>
      </c>
      <c r="W8878" s="4">
        <f t="shared" si="277"/>
        <v>-2.6</v>
      </c>
    </row>
    <row r="8879" spans="1:23" x14ac:dyDescent="0.3">
      <c r="A8879">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s="3">
        <v>480</v>
      </c>
      <c r="S8879" s="5">
        <v>4</v>
      </c>
      <c r="T8879" s="4">
        <v>0</v>
      </c>
      <c r="U8879" s="3">
        <v>225.6</v>
      </c>
      <c r="V8879" t="str">
        <f t="shared" si="276"/>
        <v>Sep-2017</v>
      </c>
      <c r="W8879" s="4">
        <f t="shared" si="277"/>
        <v>0.47</v>
      </c>
    </row>
    <row r="8880" spans="1:23" x14ac:dyDescent="0.3">
      <c r="A8880">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s="5">
        <v>3</v>
      </c>
      <c r="T8880" s="4">
        <v>0</v>
      </c>
      <c r="U8880" s="3">
        <v>9.5340000000000007</v>
      </c>
      <c r="V8880" t="str">
        <f t="shared" si="276"/>
        <v>Sep-2017</v>
      </c>
      <c r="W8880" s="4">
        <f t="shared" si="277"/>
        <v>0.28000000000000003</v>
      </c>
    </row>
    <row r="8881" spans="1:23" x14ac:dyDescent="0.3">
      <c r="A8881">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s="3">
        <v>192.72</v>
      </c>
      <c r="S8881" s="5">
        <v>11</v>
      </c>
      <c r="T8881" s="4">
        <v>0</v>
      </c>
      <c r="U8881" s="3">
        <v>92.505600000000001</v>
      </c>
      <c r="V8881" t="str">
        <f t="shared" si="276"/>
        <v>Mar-2015</v>
      </c>
      <c r="W8881" s="4">
        <f t="shared" si="277"/>
        <v>0.48</v>
      </c>
    </row>
    <row r="8882" spans="1:23" x14ac:dyDescent="0.3">
      <c r="A8882">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239.97</v>
      </c>
      <c r="S8882" s="5">
        <v>3</v>
      </c>
      <c r="T8882" s="4">
        <v>0</v>
      </c>
      <c r="U8882" s="3">
        <v>86.389200000000002</v>
      </c>
      <c r="V8882" t="str">
        <f t="shared" si="276"/>
        <v>Mar-2015</v>
      </c>
      <c r="W8882" s="4">
        <f t="shared" si="277"/>
        <v>0.36</v>
      </c>
    </row>
    <row r="8883" spans="1:23" x14ac:dyDescent="0.3">
      <c r="A888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v>
      </c>
      <c r="S8883" s="5">
        <v>7</v>
      </c>
      <c r="T8883" s="4">
        <v>0.2</v>
      </c>
      <c r="U8883" s="3">
        <v>-0.62649999999999995</v>
      </c>
      <c r="V8883" t="str">
        <f t="shared" si="276"/>
        <v>Jul-2016</v>
      </c>
      <c r="W8883" s="4">
        <f t="shared" si="277"/>
        <v>-1.2499999999999999E-2</v>
      </c>
    </row>
    <row r="8884" spans="1:23" x14ac:dyDescent="0.3">
      <c r="A8884">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s="3">
        <v>15.984</v>
      </c>
      <c r="S8884" s="5">
        <v>2</v>
      </c>
      <c r="T8884" s="4">
        <v>0.2</v>
      </c>
      <c r="U8884" s="3">
        <v>1.3986000000000001</v>
      </c>
      <c r="V8884" t="str">
        <f t="shared" si="276"/>
        <v>Oct-2017</v>
      </c>
      <c r="W8884" s="4">
        <f t="shared" si="277"/>
        <v>8.7500000000000008E-2</v>
      </c>
    </row>
    <row r="8885" spans="1:23" x14ac:dyDescent="0.3">
      <c r="A8885">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v>
      </c>
      <c r="S8885" s="5">
        <v>3</v>
      </c>
      <c r="T8885" s="4">
        <v>0.2</v>
      </c>
      <c r="U8885" s="3">
        <v>4.4850000000000003</v>
      </c>
      <c r="V8885" t="str">
        <f t="shared" si="276"/>
        <v>Oct-2017</v>
      </c>
      <c r="W8885" s="4">
        <f t="shared" si="277"/>
        <v>0.3125</v>
      </c>
    </row>
    <row r="8886" spans="1:23" x14ac:dyDescent="0.3">
      <c r="A8886">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6.5279999999999996</v>
      </c>
      <c r="S8886" s="5">
        <v>4</v>
      </c>
      <c r="T8886" s="4">
        <v>0.7</v>
      </c>
      <c r="U8886" s="3">
        <v>-4.5696000000000003</v>
      </c>
      <c r="V8886" t="str">
        <f t="shared" si="276"/>
        <v>Aug-2014</v>
      </c>
      <c r="W8886" s="4">
        <f t="shared" si="277"/>
        <v>-0.70000000000000007</v>
      </c>
    </row>
    <row r="8887" spans="1:23" x14ac:dyDescent="0.3">
      <c r="A8887">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s="3">
        <v>2.8620000000000001</v>
      </c>
      <c r="S8887" s="5">
        <v>3</v>
      </c>
      <c r="T8887" s="4">
        <v>0.7</v>
      </c>
      <c r="U8887" s="3">
        <v>-2.2896000000000001</v>
      </c>
      <c r="V8887" t="str">
        <f t="shared" si="276"/>
        <v>Aug-2014</v>
      </c>
      <c r="W8887" s="4">
        <f t="shared" si="277"/>
        <v>-0.8</v>
      </c>
    </row>
    <row r="8888" spans="1:23" x14ac:dyDescent="0.3">
      <c r="A8888">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s="5">
        <v>8</v>
      </c>
      <c r="T8888" s="4">
        <v>0.7</v>
      </c>
      <c r="U8888" s="3">
        <v>-16.684799999999999</v>
      </c>
      <c r="V8888" t="str">
        <f t="shared" si="276"/>
        <v>Aug-2014</v>
      </c>
      <c r="W8888" s="4">
        <f t="shared" si="277"/>
        <v>-0.79999999999999993</v>
      </c>
    </row>
    <row r="8889" spans="1:23" x14ac:dyDescent="0.3">
      <c r="A8889">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s="5">
        <v>2</v>
      </c>
      <c r="T8889" s="4">
        <v>0</v>
      </c>
      <c r="U8889" s="3">
        <v>0</v>
      </c>
      <c r="V8889" t="str">
        <f t="shared" si="276"/>
        <v>Jul-2014</v>
      </c>
      <c r="W8889" s="4">
        <f t="shared" si="277"/>
        <v>0</v>
      </c>
    </row>
    <row r="8890" spans="1:23" x14ac:dyDescent="0.3">
      <c r="A8890">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s="5">
        <v>9</v>
      </c>
      <c r="T8890" s="4">
        <v>0</v>
      </c>
      <c r="U8890" s="3">
        <v>107.03879999999999</v>
      </c>
      <c r="V8890" t="str">
        <f t="shared" si="276"/>
        <v>Dec-2017</v>
      </c>
      <c r="W8890" s="4">
        <f t="shared" si="277"/>
        <v>0.16999999999999998</v>
      </c>
    </row>
    <row r="8891" spans="1:23" x14ac:dyDescent="0.3">
      <c r="A8891">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s="3">
        <v>449.97</v>
      </c>
      <c r="S8891" s="5">
        <v>3</v>
      </c>
      <c r="T8891" s="4">
        <v>0</v>
      </c>
      <c r="U8891" s="3">
        <v>220.4853</v>
      </c>
      <c r="V8891" t="str">
        <f t="shared" si="276"/>
        <v>Oct-2016</v>
      </c>
      <c r="W8891" s="4">
        <f t="shared" si="277"/>
        <v>0.48999999999999994</v>
      </c>
    </row>
    <row r="8892" spans="1:23" x14ac:dyDescent="0.3">
      <c r="A8892">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s="3">
        <v>1927.59</v>
      </c>
      <c r="S8892" s="5">
        <v>7</v>
      </c>
      <c r="T8892" s="4">
        <v>0</v>
      </c>
      <c r="U8892" s="3">
        <v>751.76009999999997</v>
      </c>
      <c r="V8892" t="str">
        <f t="shared" si="276"/>
        <v>Oct-2016</v>
      </c>
      <c r="W8892" s="4">
        <f t="shared" si="277"/>
        <v>0.39</v>
      </c>
    </row>
    <row r="8893" spans="1:23" x14ac:dyDescent="0.3">
      <c r="A889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s="5">
        <v>2</v>
      </c>
      <c r="T8893" s="4">
        <v>0</v>
      </c>
      <c r="U8893" s="3">
        <v>30.445</v>
      </c>
      <c r="V8893" t="str">
        <f t="shared" si="276"/>
        <v>Sep-2016</v>
      </c>
      <c r="W8893" s="4">
        <f t="shared" si="277"/>
        <v>0.25</v>
      </c>
    </row>
    <row r="8894" spans="1:23" x14ac:dyDescent="0.3">
      <c r="A8894">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s="3">
        <v>2676.672</v>
      </c>
      <c r="S8894" s="5">
        <v>9</v>
      </c>
      <c r="T8894" s="4">
        <v>0.2</v>
      </c>
      <c r="U8894" s="3">
        <v>267.66719999999998</v>
      </c>
      <c r="V8894" t="str">
        <f t="shared" si="276"/>
        <v>Dec-2015</v>
      </c>
      <c r="W8894" s="4">
        <f t="shared" si="277"/>
        <v>9.9999999999999992E-2</v>
      </c>
    </row>
    <row r="8895" spans="1:23" x14ac:dyDescent="0.3">
      <c r="A8895">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s="3">
        <v>489.23</v>
      </c>
      <c r="S8895" s="5">
        <v>2</v>
      </c>
      <c r="T8895" s="4">
        <v>0.3</v>
      </c>
      <c r="U8895" s="3">
        <v>41.933999999999997</v>
      </c>
      <c r="V8895" t="str">
        <f t="shared" si="276"/>
        <v>Aug-2014</v>
      </c>
      <c r="W8895" s="4">
        <f t="shared" si="277"/>
        <v>8.5714285714285701E-2</v>
      </c>
    </row>
    <row r="8896" spans="1:23" x14ac:dyDescent="0.3">
      <c r="A8896">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312.02999999999997</v>
      </c>
      <c r="S8896" s="5">
        <v>3</v>
      </c>
      <c r="T8896" s="4">
        <v>0</v>
      </c>
      <c r="U8896" s="3">
        <v>43.684199999999997</v>
      </c>
      <c r="V8896" t="str">
        <f t="shared" si="276"/>
        <v>Aug-2016</v>
      </c>
      <c r="W8896" s="4">
        <f t="shared" si="277"/>
        <v>0.14000000000000001</v>
      </c>
    </row>
    <row r="8897" spans="1:23" x14ac:dyDescent="0.3">
      <c r="A8897">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s="5">
        <v>3</v>
      </c>
      <c r="T8897" s="4">
        <v>0</v>
      </c>
      <c r="U8897" s="3">
        <v>3.0497999999999998</v>
      </c>
      <c r="V8897" t="str">
        <f t="shared" si="276"/>
        <v>Aug-2016</v>
      </c>
      <c r="W8897" s="4">
        <f t="shared" si="277"/>
        <v>0.16999999999999998</v>
      </c>
    </row>
    <row r="8898" spans="1:23" x14ac:dyDescent="0.3">
      <c r="A8898">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v>
      </c>
      <c r="S8898" s="5">
        <v>3</v>
      </c>
      <c r="T8898" s="4">
        <v>0.2</v>
      </c>
      <c r="U8898" s="3">
        <v>10.35</v>
      </c>
      <c r="V8898" t="str">
        <f t="shared" si="276"/>
        <v>Aug-2016</v>
      </c>
      <c r="W8898" s="4">
        <f t="shared" si="277"/>
        <v>6.25E-2</v>
      </c>
    </row>
    <row r="8899" spans="1:23" x14ac:dyDescent="0.3">
      <c r="A8899">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s="5">
        <v>4</v>
      </c>
      <c r="T8899" s="4">
        <v>0</v>
      </c>
      <c r="U8899" s="3">
        <v>18.009599999999999</v>
      </c>
      <c r="V8899" t="str">
        <f t="shared" ref="V8899:V8962" si="278">TEXT(D8899,"mmm-yyyy")</f>
        <v>Aug-2016</v>
      </c>
      <c r="W8899" s="4">
        <f t="shared" ref="W8899:W8962" si="279">IF(R8899=0,0,U8899/R8899)</f>
        <v>0.47999999999999993</v>
      </c>
    </row>
    <row r="8900" spans="1:23" x14ac:dyDescent="0.3">
      <c r="A8900">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s="3">
        <v>494.97</v>
      </c>
      <c r="S8900" s="5">
        <v>3</v>
      </c>
      <c r="T8900" s="4">
        <v>0</v>
      </c>
      <c r="U8900" s="3">
        <v>148.49100000000001</v>
      </c>
      <c r="V8900" t="str">
        <f t="shared" si="278"/>
        <v>Aug-2015</v>
      </c>
      <c r="W8900" s="4">
        <f t="shared" si="279"/>
        <v>0.3</v>
      </c>
    </row>
    <row r="8901" spans="1:23" x14ac:dyDescent="0.3">
      <c r="A8901">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s="3">
        <v>25.06</v>
      </c>
      <c r="S8901" s="5">
        <v>2</v>
      </c>
      <c r="T8901" s="4">
        <v>0</v>
      </c>
      <c r="U8901" s="3">
        <v>11.7782</v>
      </c>
      <c r="V8901" t="str">
        <f t="shared" si="278"/>
        <v>Aug-2015</v>
      </c>
      <c r="W8901" s="4">
        <f t="shared" si="279"/>
        <v>0.47000000000000003</v>
      </c>
    </row>
    <row r="8902" spans="1:23" x14ac:dyDescent="0.3">
      <c r="A8902">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s="3">
        <v>32.064</v>
      </c>
      <c r="S8902" s="5">
        <v>3</v>
      </c>
      <c r="T8902" s="4">
        <v>0.6</v>
      </c>
      <c r="U8902" s="3">
        <v>-12.8256</v>
      </c>
      <c r="V8902" t="str">
        <f t="shared" si="278"/>
        <v>Jun-2016</v>
      </c>
      <c r="W8902" s="4">
        <f t="shared" si="279"/>
        <v>-0.39999999999999997</v>
      </c>
    </row>
    <row r="8903" spans="1:23" x14ac:dyDescent="0.3">
      <c r="A890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s="3">
        <v>18.495999999999999</v>
      </c>
      <c r="S8903" s="5">
        <v>4</v>
      </c>
      <c r="T8903" s="4">
        <v>0.2</v>
      </c>
      <c r="U8903" s="3">
        <v>6.7047999999999996</v>
      </c>
      <c r="V8903" t="str">
        <f t="shared" si="278"/>
        <v>Jun-2016</v>
      </c>
      <c r="W8903" s="4">
        <f t="shared" si="279"/>
        <v>0.36249999999999999</v>
      </c>
    </row>
    <row r="8904" spans="1:23" x14ac:dyDescent="0.3">
      <c r="A8904">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s="3">
        <v>191.07900000000001</v>
      </c>
      <c r="S8904" s="5">
        <v>3</v>
      </c>
      <c r="T8904" s="4">
        <v>0.3</v>
      </c>
      <c r="U8904" s="3">
        <v>-38.215800000000002</v>
      </c>
      <c r="V8904" t="str">
        <f t="shared" si="278"/>
        <v>Jun-2016</v>
      </c>
      <c r="W8904" s="4">
        <f t="shared" si="279"/>
        <v>-0.2</v>
      </c>
    </row>
    <row r="8905" spans="1:23" x14ac:dyDescent="0.3">
      <c r="A8905">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v>
      </c>
      <c r="S8905" s="5">
        <v>2</v>
      </c>
      <c r="T8905" s="4">
        <v>0.2</v>
      </c>
      <c r="U8905" s="3">
        <v>3.6288</v>
      </c>
      <c r="V8905" t="str">
        <f t="shared" si="278"/>
        <v>Jun-2016</v>
      </c>
      <c r="W8905" s="4">
        <f t="shared" si="279"/>
        <v>0.35</v>
      </c>
    </row>
    <row r="8906" spans="1:23" x14ac:dyDescent="0.3">
      <c r="A8906">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s="3">
        <v>30.53</v>
      </c>
      <c r="S8906" s="5">
        <v>1</v>
      </c>
      <c r="T8906" s="4">
        <v>0</v>
      </c>
      <c r="U8906" s="3">
        <v>14.043799999999999</v>
      </c>
      <c r="V8906" t="str">
        <f t="shared" si="278"/>
        <v>Jul-2016</v>
      </c>
      <c r="W8906" s="4">
        <f t="shared" si="279"/>
        <v>0.45999999999999996</v>
      </c>
    </row>
    <row r="8907" spans="1:23" x14ac:dyDescent="0.3">
      <c r="A8907">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s="3">
        <v>30.84</v>
      </c>
      <c r="S8907" s="5">
        <v>3</v>
      </c>
      <c r="T8907" s="4">
        <v>0</v>
      </c>
      <c r="U8907" s="3">
        <v>6.1680000000000001</v>
      </c>
      <c r="V8907" t="str">
        <f t="shared" si="278"/>
        <v>Jul-2016</v>
      </c>
      <c r="W8907" s="4">
        <f t="shared" si="279"/>
        <v>0.2</v>
      </c>
    </row>
    <row r="8908" spans="1:23" x14ac:dyDescent="0.3">
      <c r="A8908">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s="3">
        <v>75.06</v>
      </c>
      <c r="S8908" s="5">
        <v>9</v>
      </c>
      <c r="T8908" s="4">
        <v>0</v>
      </c>
      <c r="U8908" s="3">
        <v>33.777000000000001</v>
      </c>
      <c r="V8908" t="str">
        <f t="shared" si="278"/>
        <v>Jul-2016</v>
      </c>
      <c r="W8908" s="4">
        <f t="shared" si="279"/>
        <v>0.45</v>
      </c>
    </row>
    <row r="8909" spans="1:23" x14ac:dyDescent="0.3">
      <c r="A8909">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s="3">
        <v>66.975999999999999</v>
      </c>
      <c r="S8909" s="5">
        <v>7</v>
      </c>
      <c r="T8909" s="4">
        <v>0.2</v>
      </c>
      <c r="U8909" s="3">
        <v>6.6976000000000004</v>
      </c>
      <c r="V8909" t="str">
        <f t="shared" si="278"/>
        <v>Dec-2016</v>
      </c>
      <c r="W8909" s="4">
        <f t="shared" si="279"/>
        <v>0.1</v>
      </c>
    </row>
    <row r="8910" spans="1:23" x14ac:dyDescent="0.3">
      <c r="A8910">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s="3">
        <v>182.72</v>
      </c>
      <c r="S8910" s="5">
        <v>8</v>
      </c>
      <c r="T8910" s="4">
        <v>0</v>
      </c>
      <c r="U8910" s="3">
        <v>84.051199999999994</v>
      </c>
      <c r="V8910" t="str">
        <f t="shared" si="278"/>
        <v>Feb-2015</v>
      </c>
      <c r="W8910" s="4">
        <f t="shared" si="279"/>
        <v>0.45999999999999996</v>
      </c>
    </row>
    <row r="8911" spans="1:23" x14ac:dyDescent="0.3">
      <c r="A8911">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s="5">
        <v>3</v>
      </c>
      <c r="T8911" s="4">
        <v>0</v>
      </c>
      <c r="U8911" s="3">
        <v>10.3071</v>
      </c>
      <c r="V8911" t="str">
        <f t="shared" si="278"/>
        <v>Nov-2017</v>
      </c>
      <c r="W8911" s="4">
        <f t="shared" si="279"/>
        <v>0.47000000000000003</v>
      </c>
    </row>
    <row r="8912" spans="1:23" x14ac:dyDescent="0.3">
      <c r="A8912">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s="3">
        <v>95.975999999999999</v>
      </c>
      <c r="S8912" s="5">
        <v>3</v>
      </c>
      <c r="T8912" s="4">
        <v>0.2</v>
      </c>
      <c r="U8912" s="3">
        <v>15.5961</v>
      </c>
      <c r="V8912" t="str">
        <f t="shared" si="278"/>
        <v>Nov-2017</v>
      </c>
      <c r="W8912" s="4">
        <f t="shared" si="279"/>
        <v>0.16250000000000001</v>
      </c>
    </row>
    <row r="8913" spans="1:23" x14ac:dyDescent="0.3">
      <c r="A891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s="3">
        <v>143.928</v>
      </c>
      <c r="S8913" s="5">
        <v>9</v>
      </c>
      <c r="T8913" s="4">
        <v>0.2</v>
      </c>
      <c r="U8913" s="3">
        <v>-32.383800000000001</v>
      </c>
      <c r="V8913" t="str">
        <f t="shared" si="278"/>
        <v>Nov-2017</v>
      </c>
      <c r="W8913" s="4">
        <f t="shared" si="279"/>
        <v>-0.22500000000000001</v>
      </c>
    </row>
    <row r="8914" spans="1:23" x14ac:dyDescent="0.3">
      <c r="A8914">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s="3">
        <v>3.5640000000000001</v>
      </c>
      <c r="S8914" s="5">
        <v>2</v>
      </c>
      <c r="T8914" s="4">
        <v>0.7</v>
      </c>
      <c r="U8914" s="3">
        <v>-2.97</v>
      </c>
      <c r="V8914" t="str">
        <f t="shared" si="278"/>
        <v>Nov-2017</v>
      </c>
      <c r="W8914" s="4">
        <f t="shared" si="279"/>
        <v>-0.83333333333333337</v>
      </c>
    </row>
    <row r="8915" spans="1:23" x14ac:dyDescent="0.3">
      <c r="A8915">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s="3">
        <v>4.9279999999999999</v>
      </c>
      <c r="S8915" s="5">
        <v>2</v>
      </c>
      <c r="T8915" s="4">
        <v>0.2</v>
      </c>
      <c r="U8915" s="3">
        <v>1.7248000000000001</v>
      </c>
      <c r="V8915" t="str">
        <f t="shared" si="278"/>
        <v>Nov-2017</v>
      </c>
      <c r="W8915" s="4">
        <f t="shared" si="279"/>
        <v>0.35000000000000003</v>
      </c>
    </row>
    <row r="8916" spans="1:23" x14ac:dyDescent="0.3">
      <c r="A8916">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856.65599999999995</v>
      </c>
      <c r="S8916" s="5">
        <v>6</v>
      </c>
      <c r="T8916" s="4">
        <v>0.2</v>
      </c>
      <c r="U8916" s="3">
        <v>107.08199999999999</v>
      </c>
      <c r="V8916" t="str">
        <f t="shared" si="278"/>
        <v>May-2016</v>
      </c>
      <c r="W8916" s="4">
        <f t="shared" si="279"/>
        <v>0.125</v>
      </c>
    </row>
    <row r="8917" spans="1:23" x14ac:dyDescent="0.3">
      <c r="A8917">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13.183999999999999</v>
      </c>
      <c r="S8917" s="5">
        <v>4</v>
      </c>
      <c r="T8917" s="4">
        <v>0.8</v>
      </c>
      <c r="U8917" s="3">
        <v>-20.435199999999998</v>
      </c>
      <c r="V8917" t="str">
        <f t="shared" si="278"/>
        <v>May-2016</v>
      </c>
      <c r="W8917" s="4">
        <f t="shared" si="279"/>
        <v>-1.55</v>
      </c>
    </row>
    <row r="8918" spans="1:23" x14ac:dyDescent="0.3">
      <c r="A8918">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s="3">
        <v>48.783999999999999</v>
      </c>
      <c r="S8918" s="5">
        <v>4</v>
      </c>
      <c r="T8918" s="4">
        <v>0.8</v>
      </c>
      <c r="U8918" s="3">
        <v>-131.71680000000001</v>
      </c>
      <c r="V8918" t="str">
        <f t="shared" si="278"/>
        <v>May-2016</v>
      </c>
      <c r="W8918" s="4">
        <f t="shared" si="279"/>
        <v>-2.7</v>
      </c>
    </row>
    <row r="8919" spans="1:23" x14ac:dyDescent="0.3">
      <c r="A8919">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s="5">
        <v>2</v>
      </c>
      <c r="T8919" s="4">
        <v>0.2</v>
      </c>
      <c r="U8919" s="3">
        <v>26.824000000000002</v>
      </c>
      <c r="V8919" t="str">
        <f t="shared" si="278"/>
        <v>May-2016</v>
      </c>
      <c r="W8919" s="4">
        <f t="shared" si="279"/>
        <v>0.35000000000000003</v>
      </c>
    </row>
    <row r="8920" spans="1:23" x14ac:dyDescent="0.3">
      <c r="A8920">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18.527999999999999</v>
      </c>
      <c r="S8920" s="5">
        <v>6</v>
      </c>
      <c r="T8920" s="4">
        <v>0.8</v>
      </c>
      <c r="U8920" s="3">
        <v>-27.792000000000002</v>
      </c>
      <c r="V8920" t="str">
        <f t="shared" si="278"/>
        <v>May-2016</v>
      </c>
      <c r="W8920" s="4">
        <f t="shared" si="279"/>
        <v>-1.5000000000000002</v>
      </c>
    </row>
    <row r="8921" spans="1:23" x14ac:dyDescent="0.3">
      <c r="A8921">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s="3">
        <v>177.68</v>
      </c>
      <c r="S8921" s="5">
        <v>2</v>
      </c>
      <c r="T8921" s="4">
        <v>0</v>
      </c>
      <c r="U8921" s="3">
        <v>46.196800000000003</v>
      </c>
      <c r="V8921" t="str">
        <f t="shared" si="278"/>
        <v>Apr-2014</v>
      </c>
      <c r="W8921" s="4">
        <f t="shared" si="279"/>
        <v>0.26</v>
      </c>
    </row>
    <row r="8922" spans="1:23" x14ac:dyDescent="0.3">
      <c r="A8922">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s="3">
        <v>159.97999999999999</v>
      </c>
      <c r="S8922" s="5">
        <v>2</v>
      </c>
      <c r="T8922" s="4">
        <v>0</v>
      </c>
      <c r="U8922" s="3">
        <v>57.592799999999997</v>
      </c>
      <c r="V8922" t="str">
        <f t="shared" si="278"/>
        <v>May-2014</v>
      </c>
      <c r="W8922" s="4">
        <f t="shared" si="279"/>
        <v>0.36</v>
      </c>
    </row>
    <row r="8923" spans="1:23" x14ac:dyDescent="0.3">
      <c r="A892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s="3">
        <v>52.68</v>
      </c>
      <c r="S8923" s="5">
        <v>3</v>
      </c>
      <c r="T8923" s="4">
        <v>0.2</v>
      </c>
      <c r="U8923" s="3">
        <v>19.754999999999999</v>
      </c>
      <c r="V8923" t="str">
        <f t="shared" si="278"/>
        <v>Oct-2016</v>
      </c>
      <c r="W8923" s="4">
        <f t="shared" si="279"/>
        <v>0.375</v>
      </c>
    </row>
    <row r="8924" spans="1:23" x14ac:dyDescent="0.3">
      <c r="A8924">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s="3">
        <v>11.568</v>
      </c>
      <c r="S8924" s="5">
        <v>3</v>
      </c>
      <c r="T8924" s="4">
        <v>0.2</v>
      </c>
      <c r="U8924" s="3">
        <v>2.6027999999999998</v>
      </c>
      <c r="V8924" t="str">
        <f t="shared" si="278"/>
        <v>Oct-2016</v>
      </c>
      <c r="W8924" s="4">
        <f t="shared" si="279"/>
        <v>0.22499999999999998</v>
      </c>
    </row>
    <row r="8925" spans="1:23" x14ac:dyDescent="0.3">
      <c r="A8925">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s="3">
        <v>4.5720000000000001</v>
      </c>
      <c r="S8925" s="5">
        <v>4</v>
      </c>
      <c r="T8925" s="4">
        <v>0.7</v>
      </c>
      <c r="U8925" s="3">
        <v>-3.81</v>
      </c>
      <c r="V8925" t="str">
        <f t="shared" si="278"/>
        <v>Jun-2017</v>
      </c>
      <c r="W8925" s="4">
        <f t="shared" si="279"/>
        <v>-0.83333333333333337</v>
      </c>
    </row>
    <row r="8926" spans="1:23" x14ac:dyDescent="0.3">
      <c r="A8926">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s="3">
        <v>1439.9680000000001</v>
      </c>
      <c r="S8926" s="5">
        <v>4</v>
      </c>
      <c r="T8926" s="4">
        <v>0.2</v>
      </c>
      <c r="U8926" s="3">
        <v>143.99680000000001</v>
      </c>
      <c r="V8926" t="str">
        <f t="shared" si="278"/>
        <v>Feb-2016</v>
      </c>
      <c r="W8926" s="4">
        <f t="shared" si="279"/>
        <v>0.1</v>
      </c>
    </row>
    <row r="8927" spans="1:23" x14ac:dyDescent="0.3">
      <c r="A8927">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s="3">
        <v>1.728</v>
      </c>
      <c r="S8927" s="5">
        <v>3</v>
      </c>
      <c r="T8927" s="4">
        <v>0.8</v>
      </c>
      <c r="U8927" s="3">
        <v>-2.6783999999999999</v>
      </c>
      <c r="V8927" t="str">
        <f t="shared" si="278"/>
        <v>Feb-2016</v>
      </c>
      <c r="W8927" s="4">
        <f t="shared" si="279"/>
        <v>-1.55</v>
      </c>
    </row>
    <row r="8928" spans="1:23" x14ac:dyDescent="0.3">
      <c r="A8928">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s="3">
        <v>626.1</v>
      </c>
      <c r="S8928" s="5">
        <v>3</v>
      </c>
      <c r="T8928" s="4">
        <v>0.5</v>
      </c>
      <c r="U8928" s="3">
        <v>-538.44600000000003</v>
      </c>
      <c r="V8928" t="str">
        <f t="shared" si="278"/>
        <v>Feb-2016</v>
      </c>
      <c r="W8928" s="4">
        <f t="shared" si="279"/>
        <v>-0.86</v>
      </c>
    </row>
    <row r="8929" spans="1:23" x14ac:dyDescent="0.3">
      <c r="A8929">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s="5">
        <v>5</v>
      </c>
      <c r="T8929" s="4">
        <v>0</v>
      </c>
      <c r="U8929" s="3">
        <v>25.792000000000002</v>
      </c>
      <c r="V8929" t="str">
        <f t="shared" si="278"/>
        <v>Sep-2015</v>
      </c>
      <c r="W8929" s="4">
        <f t="shared" si="279"/>
        <v>0.26</v>
      </c>
    </row>
    <row r="8930" spans="1:23" x14ac:dyDescent="0.3">
      <c r="A8930">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609.98</v>
      </c>
      <c r="S8930" s="5">
        <v>4</v>
      </c>
      <c r="T8930" s="4">
        <v>0.3</v>
      </c>
      <c r="U8930" s="3">
        <v>-113.282</v>
      </c>
      <c r="V8930" t="str">
        <f t="shared" si="278"/>
        <v>Apr-2015</v>
      </c>
      <c r="W8930" s="4">
        <f t="shared" si="279"/>
        <v>-0.18571428571428569</v>
      </c>
    </row>
    <row r="8931" spans="1:23" x14ac:dyDescent="0.3">
      <c r="A8931">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211.37200000000001</v>
      </c>
      <c r="S8931" s="5">
        <v>2</v>
      </c>
      <c r="T8931" s="4">
        <v>0.3</v>
      </c>
      <c r="U8931" s="3">
        <v>-45.293999999999997</v>
      </c>
      <c r="V8931" t="str">
        <f t="shared" si="278"/>
        <v>Apr-2015</v>
      </c>
      <c r="W8931" s="4">
        <f t="shared" si="279"/>
        <v>-0.21428571428571425</v>
      </c>
    </row>
    <row r="8932" spans="1:23" x14ac:dyDescent="0.3">
      <c r="A8932">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s="5">
        <v>3</v>
      </c>
      <c r="T8932" s="4">
        <v>0.2</v>
      </c>
      <c r="U8932" s="3">
        <v>17.998200000000001</v>
      </c>
      <c r="V8932" t="str">
        <f t="shared" si="278"/>
        <v>Apr-2015</v>
      </c>
      <c r="W8932" s="4">
        <f t="shared" si="279"/>
        <v>7.4999999999999997E-2</v>
      </c>
    </row>
    <row r="8933" spans="1:23" x14ac:dyDescent="0.3">
      <c r="A893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s="3">
        <v>99.95</v>
      </c>
      <c r="S8933" s="5">
        <v>5</v>
      </c>
      <c r="T8933" s="4">
        <v>0</v>
      </c>
      <c r="U8933" s="3">
        <v>22.988499999999998</v>
      </c>
      <c r="V8933" t="str">
        <f t="shared" si="278"/>
        <v>Dec-2017</v>
      </c>
      <c r="W8933" s="4">
        <f t="shared" si="279"/>
        <v>0.22999999999999998</v>
      </c>
    </row>
    <row r="8934" spans="1:23" x14ac:dyDescent="0.3">
      <c r="A8934">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s="3">
        <v>29.34</v>
      </c>
      <c r="S8934" s="5">
        <v>3</v>
      </c>
      <c r="T8934" s="4">
        <v>0</v>
      </c>
      <c r="U8934" s="3">
        <v>10.8558</v>
      </c>
      <c r="V8934" t="str">
        <f t="shared" si="278"/>
        <v>Dec-2017</v>
      </c>
      <c r="W8934" s="4">
        <f t="shared" si="279"/>
        <v>0.37</v>
      </c>
    </row>
    <row r="8935" spans="1:23" x14ac:dyDescent="0.3">
      <c r="A8935">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s="5">
        <v>2</v>
      </c>
      <c r="T8935" s="4">
        <v>0</v>
      </c>
      <c r="U8935" s="3">
        <v>4.3524000000000003</v>
      </c>
      <c r="V8935" t="str">
        <f t="shared" si="278"/>
        <v>Mar-2016</v>
      </c>
      <c r="W8935" s="4">
        <f t="shared" si="279"/>
        <v>0.26000000000000006</v>
      </c>
    </row>
    <row r="8936" spans="1:23" x14ac:dyDescent="0.3">
      <c r="A8936">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s="5">
        <v>3</v>
      </c>
      <c r="T8936" s="4">
        <v>0.2</v>
      </c>
      <c r="U8936" s="3">
        <v>3.96</v>
      </c>
      <c r="V8936" t="str">
        <f t="shared" si="278"/>
        <v>Aug-2017</v>
      </c>
      <c r="W8936" s="4">
        <f t="shared" si="279"/>
        <v>0.3125</v>
      </c>
    </row>
    <row r="8937" spans="1:23" x14ac:dyDescent="0.3">
      <c r="A8937">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1119.8879999999999</v>
      </c>
      <c r="S8937" s="5">
        <v>14</v>
      </c>
      <c r="T8937" s="4">
        <v>0.2</v>
      </c>
      <c r="U8937" s="3">
        <v>209.97900000000001</v>
      </c>
      <c r="V8937" t="str">
        <f t="shared" si="278"/>
        <v>Aug-2017</v>
      </c>
      <c r="W8937" s="4">
        <f t="shared" si="279"/>
        <v>0.18750000000000003</v>
      </c>
    </row>
    <row r="8938" spans="1:23" x14ac:dyDescent="0.3">
      <c r="A8938">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s="5">
        <v>5</v>
      </c>
      <c r="T8938" s="4">
        <v>0</v>
      </c>
      <c r="U8938" s="3">
        <v>53.261000000000003</v>
      </c>
      <c r="V8938" t="str">
        <f t="shared" si="278"/>
        <v>Dec-2015</v>
      </c>
      <c r="W8938" s="4">
        <f t="shared" si="279"/>
        <v>0.26</v>
      </c>
    </row>
    <row r="8939" spans="1:23" x14ac:dyDescent="0.3">
      <c r="A8939">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s="3">
        <v>135.98400000000001</v>
      </c>
      <c r="S8939" s="5">
        <v>2</v>
      </c>
      <c r="T8939" s="4">
        <v>0.2</v>
      </c>
      <c r="U8939" s="3">
        <v>16.998000000000001</v>
      </c>
      <c r="V8939" t="str">
        <f t="shared" si="278"/>
        <v>Dec-2015</v>
      </c>
      <c r="W8939" s="4">
        <f t="shared" si="279"/>
        <v>0.125</v>
      </c>
    </row>
    <row r="8940" spans="1:23" x14ac:dyDescent="0.3">
      <c r="A8940">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s="5">
        <v>5</v>
      </c>
      <c r="T8940" s="4">
        <v>0</v>
      </c>
      <c r="U8940" s="3">
        <v>7.0519999999999996</v>
      </c>
      <c r="V8940" t="str">
        <f t="shared" si="278"/>
        <v>Dec-2015</v>
      </c>
      <c r="W8940" s="4">
        <f t="shared" si="279"/>
        <v>0.43</v>
      </c>
    </row>
    <row r="8941" spans="1:23" x14ac:dyDescent="0.3">
      <c r="A8941">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v>
      </c>
      <c r="S8941" s="5">
        <v>2</v>
      </c>
      <c r="T8941" s="4">
        <v>0.2</v>
      </c>
      <c r="U8941" s="3">
        <v>31.373999999999999</v>
      </c>
      <c r="V8941" t="str">
        <f t="shared" si="278"/>
        <v>Dec-2015</v>
      </c>
      <c r="W8941" s="4">
        <f t="shared" si="279"/>
        <v>0.33750000000000002</v>
      </c>
    </row>
    <row r="8942" spans="1:23" x14ac:dyDescent="0.3">
      <c r="A8942">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s="3">
        <v>7.6319999999999997</v>
      </c>
      <c r="S8942" s="5">
        <v>3</v>
      </c>
      <c r="T8942" s="4">
        <v>0.2</v>
      </c>
      <c r="U8942" s="3">
        <v>-1.8126</v>
      </c>
      <c r="V8942" t="str">
        <f t="shared" si="278"/>
        <v>Aug-2014</v>
      </c>
      <c r="W8942" s="4">
        <f t="shared" si="279"/>
        <v>-0.23750000000000002</v>
      </c>
    </row>
    <row r="8943" spans="1:23" x14ac:dyDescent="0.3">
      <c r="A894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s="5">
        <v>7</v>
      </c>
      <c r="T8943" s="4">
        <v>0.7</v>
      </c>
      <c r="U8943" s="3">
        <v>-3.4649999999999999</v>
      </c>
      <c r="V8943" t="str">
        <f t="shared" si="278"/>
        <v>Nov-2016</v>
      </c>
      <c r="W8943" s="4">
        <f t="shared" si="279"/>
        <v>-0.83333333333333326</v>
      </c>
    </row>
    <row r="8944" spans="1:23" x14ac:dyDescent="0.3">
      <c r="A8944">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s="3">
        <v>179.99100000000001</v>
      </c>
      <c r="S8944" s="5">
        <v>3</v>
      </c>
      <c r="T8944" s="4">
        <v>0.7</v>
      </c>
      <c r="U8944" s="3">
        <v>-251.98740000000001</v>
      </c>
      <c r="V8944" t="str">
        <f t="shared" si="278"/>
        <v>Nov-2016</v>
      </c>
      <c r="W8944" s="4">
        <f t="shared" si="279"/>
        <v>-1.4</v>
      </c>
    </row>
    <row r="8945" spans="1:23" x14ac:dyDescent="0.3">
      <c r="A8945">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s="3">
        <v>239.358</v>
      </c>
      <c r="S8945" s="5">
        <v>3</v>
      </c>
      <c r="T8945" s="4">
        <v>0.3</v>
      </c>
      <c r="U8945" s="3">
        <v>-47.871600000000001</v>
      </c>
      <c r="V8945" t="str">
        <f t="shared" si="278"/>
        <v>Oct-2017</v>
      </c>
      <c r="W8945" s="4">
        <f t="shared" si="279"/>
        <v>-0.2</v>
      </c>
    </row>
    <row r="8946" spans="1:23" x14ac:dyDescent="0.3">
      <c r="A8946">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s="3">
        <v>164.88</v>
      </c>
      <c r="S8946" s="5">
        <v>3</v>
      </c>
      <c r="T8946" s="4">
        <v>0</v>
      </c>
      <c r="U8946" s="3">
        <v>80.791200000000003</v>
      </c>
      <c r="V8946" t="str">
        <f t="shared" si="278"/>
        <v>Dec-2014</v>
      </c>
      <c r="W8946" s="4">
        <f t="shared" si="279"/>
        <v>0.49000000000000005</v>
      </c>
    </row>
    <row r="8947" spans="1:23" x14ac:dyDescent="0.3">
      <c r="A8947">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s="3">
        <v>10.95</v>
      </c>
      <c r="S8947" s="5">
        <v>3</v>
      </c>
      <c r="T8947" s="4">
        <v>0</v>
      </c>
      <c r="U8947" s="3">
        <v>3.2850000000000001</v>
      </c>
      <c r="V8947" t="str">
        <f t="shared" si="278"/>
        <v>Nov-2014</v>
      </c>
      <c r="W8947" s="4">
        <f t="shared" si="279"/>
        <v>0.30000000000000004</v>
      </c>
    </row>
    <row r="8948" spans="1:23" x14ac:dyDescent="0.3">
      <c r="A8948">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s="3">
        <v>19.440000000000001</v>
      </c>
      <c r="S8948" s="5">
        <v>3</v>
      </c>
      <c r="T8948" s="4">
        <v>0</v>
      </c>
      <c r="U8948" s="3">
        <v>9.3312000000000008</v>
      </c>
      <c r="V8948" t="str">
        <f t="shared" si="278"/>
        <v>Dec-2017</v>
      </c>
      <c r="W8948" s="4">
        <f t="shared" si="279"/>
        <v>0.48000000000000004</v>
      </c>
    </row>
    <row r="8949" spans="1:23" x14ac:dyDescent="0.3">
      <c r="A8949">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s="3">
        <v>12.3</v>
      </c>
      <c r="S8949" s="5">
        <v>5</v>
      </c>
      <c r="T8949" s="4">
        <v>0</v>
      </c>
      <c r="U8949" s="3">
        <v>6.15</v>
      </c>
      <c r="V8949" t="str">
        <f t="shared" si="278"/>
        <v>Dec-2017</v>
      </c>
      <c r="W8949" s="4">
        <f t="shared" si="279"/>
        <v>0.5</v>
      </c>
    </row>
    <row r="8950" spans="1:23" x14ac:dyDescent="0.3">
      <c r="A8950">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s="3">
        <v>13.97</v>
      </c>
      <c r="S8950" s="5">
        <v>1</v>
      </c>
      <c r="T8950" s="4">
        <v>0</v>
      </c>
      <c r="U8950" s="3">
        <v>3.6322000000000001</v>
      </c>
      <c r="V8950" t="str">
        <f t="shared" si="278"/>
        <v>Dec-2014</v>
      </c>
      <c r="W8950" s="4">
        <f t="shared" si="279"/>
        <v>0.26</v>
      </c>
    </row>
    <row r="8951" spans="1:23" x14ac:dyDescent="0.3">
      <c r="A8951">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s="3">
        <v>934.95600000000002</v>
      </c>
      <c r="S8951" s="5">
        <v>6</v>
      </c>
      <c r="T8951" s="4">
        <v>0.4</v>
      </c>
      <c r="U8951" s="3">
        <v>-249.32159999999999</v>
      </c>
      <c r="V8951" t="str">
        <f t="shared" si="278"/>
        <v>Dec-2017</v>
      </c>
      <c r="W8951" s="4">
        <f t="shared" si="279"/>
        <v>-0.26666666666666666</v>
      </c>
    </row>
    <row r="8952" spans="1:23" x14ac:dyDescent="0.3">
      <c r="A8952">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s="3">
        <v>46.863999999999997</v>
      </c>
      <c r="S8952" s="5">
        <v>2</v>
      </c>
      <c r="T8952" s="4">
        <v>0.2</v>
      </c>
      <c r="U8952" s="3">
        <v>7.6154000000000002</v>
      </c>
      <c r="V8952" t="str">
        <f t="shared" si="278"/>
        <v>Dec-2017</v>
      </c>
      <c r="W8952" s="4">
        <f t="shared" si="279"/>
        <v>0.16250000000000001</v>
      </c>
    </row>
    <row r="8953" spans="1:23" x14ac:dyDescent="0.3">
      <c r="A895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s="3">
        <v>26.16</v>
      </c>
      <c r="S8953" s="5">
        <v>3</v>
      </c>
      <c r="T8953" s="4">
        <v>0.2</v>
      </c>
      <c r="U8953" s="3">
        <v>1.962</v>
      </c>
      <c r="V8953" t="str">
        <f t="shared" si="278"/>
        <v>Dec-2017</v>
      </c>
      <c r="W8953" s="4">
        <f t="shared" si="279"/>
        <v>7.4999999999999997E-2</v>
      </c>
    </row>
    <row r="8954" spans="1:23" x14ac:dyDescent="0.3">
      <c r="A8954">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s="3">
        <v>23.128</v>
      </c>
      <c r="S8954" s="5">
        <v>7</v>
      </c>
      <c r="T8954" s="4">
        <v>0.2</v>
      </c>
      <c r="U8954" s="3">
        <v>2.891</v>
      </c>
      <c r="V8954" t="str">
        <f t="shared" si="278"/>
        <v>Dec-2017</v>
      </c>
      <c r="W8954" s="4">
        <f t="shared" si="279"/>
        <v>0.125</v>
      </c>
    </row>
    <row r="8955" spans="1:23" x14ac:dyDescent="0.3">
      <c r="A8955">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s="3">
        <v>59.24</v>
      </c>
      <c r="S8955" s="5">
        <v>5</v>
      </c>
      <c r="T8955" s="4">
        <v>0.2</v>
      </c>
      <c r="U8955" s="3">
        <v>16.291</v>
      </c>
      <c r="V8955" t="str">
        <f t="shared" si="278"/>
        <v>Dec-2017</v>
      </c>
      <c r="W8955" s="4">
        <f t="shared" si="279"/>
        <v>0.27500000000000002</v>
      </c>
    </row>
    <row r="8956" spans="1:23" x14ac:dyDescent="0.3">
      <c r="A8956">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155.45599999999999</v>
      </c>
      <c r="S8956" s="5">
        <v>4</v>
      </c>
      <c r="T8956" s="4">
        <v>0.2</v>
      </c>
      <c r="U8956" s="3">
        <v>-7.7728000000000002</v>
      </c>
      <c r="V8956" t="str">
        <f t="shared" si="278"/>
        <v>Aug-2014</v>
      </c>
      <c r="W8956" s="4">
        <f t="shared" si="279"/>
        <v>-0.05</v>
      </c>
    </row>
    <row r="8957" spans="1:23" x14ac:dyDescent="0.3">
      <c r="A8957">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s="3">
        <v>8.56</v>
      </c>
      <c r="S8957" s="5">
        <v>2</v>
      </c>
      <c r="T8957" s="4">
        <v>0</v>
      </c>
      <c r="U8957" s="3">
        <v>3.8519999999999999</v>
      </c>
      <c r="V8957" t="str">
        <f t="shared" si="278"/>
        <v>Sep-2014</v>
      </c>
      <c r="W8957" s="4">
        <f t="shared" si="279"/>
        <v>0.44999999999999996</v>
      </c>
    </row>
    <row r="8958" spans="1:23" x14ac:dyDescent="0.3">
      <c r="A8958">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s="3">
        <v>21</v>
      </c>
      <c r="S8958" s="5">
        <v>3</v>
      </c>
      <c r="T8958" s="4">
        <v>0.2</v>
      </c>
      <c r="U8958" s="3">
        <v>5.7750000000000004</v>
      </c>
      <c r="V8958" t="str">
        <f t="shared" si="278"/>
        <v>Dec-2017</v>
      </c>
      <c r="W8958" s="4">
        <f t="shared" si="279"/>
        <v>0.27500000000000002</v>
      </c>
    </row>
    <row r="8959" spans="1:23" x14ac:dyDescent="0.3">
      <c r="A8959">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s="3">
        <v>120</v>
      </c>
      <c r="S8959" s="5">
        <v>2</v>
      </c>
      <c r="T8959" s="4">
        <v>0.5</v>
      </c>
      <c r="U8959" s="3">
        <v>-7.2</v>
      </c>
      <c r="V8959" t="str">
        <f t="shared" si="278"/>
        <v>Dec-2017</v>
      </c>
      <c r="W8959" s="4">
        <f t="shared" si="279"/>
        <v>-6.0000000000000005E-2</v>
      </c>
    </row>
    <row r="8960" spans="1:23" x14ac:dyDescent="0.3">
      <c r="A8960">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s="5">
        <v>5</v>
      </c>
      <c r="T8960" s="4">
        <v>0.2</v>
      </c>
      <c r="U8960" s="3">
        <v>37.494999999999997</v>
      </c>
      <c r="V8960" t="str">
        <f t="shared" si="278"/>
        <v>Nov-2017</v>
      </c>
      <c r="W8960" s="4">
        <f t="shared" si="279"/>
        <v>0.125</v>
      </c>
    </row>
    <row r="8961" spans="1:23" x14ac:dyDescent="0.3">
      <c r="A8961">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s="3">
        <v>67.84</v>
      </c>
      <c r="S8961" s="5">
        <v>5</v>
      </c>
      <c r="T8961" s="4">
        <v>0.8</v>
      </c>
      <c r="U8961" s="3">
        <v>-179.77600000000001</v>
      </c>
      <c r="V8961" t="str">
        <f t="shared" si="278"/>
        <v>Nov-2017</v>
      </c>
      <c r="W8961" s="4">
        <f t="shared" si="279"/>
        <v>-2.65</v>
      </c>
    </row>
    <row r="8962" spans="1:23" x14ac:dyDescent="0.3">
      <c r="A8962">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853.93</v>
      </c>
      <c r="S8962" s="5">
        <v>5</v>
      </c>
      <c r="T8962" s="4">
        <v>0.3</v>
      </c>
      <c r="U8962" s="3">
        <v>-24.398</v>
      </c>
      <c r="V8962" t="str">
        <f t="shared" si="278"/>
        <v>Nov-2017</v>
      </c>
      <c r="W8962" s="4">
        <f t="shared" si="279"/>
        <v>-2.8571428571428574E-2</v>
      </c>
    </row>
    <row r="8963" spans="1:23" x14ac:dyDescent="0.3">
      <c r="A896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s="3">
        <v>18.687999999999999</v>
      </c>
      <c r="S8963" s="5">
        <v>4</v>
      </c>
      <c r="T8963" s="4">
        <v>0.2</v>
      </c>
      <c r="U8963" s="3">
        <v>3.7376</v>
      </c>
      <c r="V8963" t="str">
        <f t="shared" ref="V8963:V9026" si="280">TEXT(D8963,"mmm-yyyy")</f>
        <v>Nov-2017</v>
      </c>
      <c r="W8963" s="4">
        <f t="shared" ref="W8963:W9026" si="281">IF(R8963=0,0,U8963/R8963)</f>
        <v>0.2</v>
      </c>
    </row>
    <row r="8964" spans="1:23" x14ac:dyDescent="0.3">
      <c r="A8964">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s="3">
        <v>273.95999999999998</v>
      </c>
      <c r="S8964" s="5">
        <v>2</v>
      </c>
      <c r="T8964" s="4">
        <v>0</v>
      </c>
      <c r="U8964" s="3">
        <v>71.229600000000005</v>
      </c>
      <c r="V8964" t="str">
        <f t="shared" si="280"/>
        <v>Nov-2016</v>
      </c>
      <c r="W8964" s="4">
        <f t="shared" si="281"/>
        <v>0.26000000000000006</v>
      </c>
    </row>
    <row r="8965" spans="1:23" x14ac:dyDescent="0.3">
      <c r="A8965">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s="3">
        <v>89.97</v>
      </c>
      <c r="S8965" s="5">
        <v>3</v>
      </c>
      <c r="T8965" s="4">
        <v>0</v>
      </c>
      <c r="U8965" s="3">
        <v>18.893699999999999</v>
      </c>
      <c r="V8965" t="str">
        <f t="shared" si="280"/>
        <v>Nov-2016</v>
      </c>
      <c r="W8965" s="4">
        <f t="shared" si="281"/>
        <v>0.21</v>
      </c>
    </row>
    <row r="8966" spans="1:23" x14ac:dyDescent="0.3">
      <c r="A8966">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s="3">
        <v>756.8</v>
      </c>
      <c r="S8966" s="5">
        <v>5</v>
      </c>
      <c r="T8966" s="4">
        <v>0</v>
      </c>
      <c r="U8966" s="3">
        <v>75.680000000000007</v>
      </c>
      <c r="V8966" t="str">
        <f t="shared" si="280"/>
        <v>Nov-2016</v>
      </c>
      <c r="W8966" s="4">
        <f t="shared" si="281"/>
        <v>0.10000000000000002</v>
      </c>
    </row>
    <row r="8967" spans="1:23" x14ac:dyDescent="0.3">
      <c r="A8967">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s="3">
        <v>1.248</v>
      </c>
      <c r="S8967" s="5">
        <v>2</v>
      </c>
      <c r="T8967" s="4">
        <v>0.8</v>
      </c>
      <c r="U8967" s="3">
        <v>-1.9343999999999999</v>
      </c>
      <c r="V8967" t="str">
        <f t="shared" si="280"/>
        <v>Nov-2017</v>
      </c>
      <c r="W8967" s="4">
        <f t="shared" si="281"/>
        <v>-1.5499999999999998</v>
      </c>
    </row>
    <row r="8968" spans="1:23" x14ac:dyDescent="0.3">
      <c r="A8968">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s="3">
        <v>72</v>
      </c>
      <c r="S8968" s="5">
        <v>1</v>
      </c>
      <c r="T8968" s="4">
        <v>0.2</v>
      </c>
      <c r="U8968" s="3">
        <v>14.4</v>
      </c>
      <c r="V8968" t="str">
        <f t="shared" si="280"/>
        <v>Nov-2016</v>
      </c>
      <c r="W8968" s="4">
        <f t="shared" si="281"/>
        <v>0.2</v>
      </c>
    </row>
    <row r="8969" spans="1:23" x14ac:dyDescent="0.3">
      <c r="A8969">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s="3">
        <v>470.15499999999997</v>
      </c>
      <c r="S8969" s="5">
        <v>7</v>
      </c>
      <c r="T8969" s="4">
        <v>0.3</v>
      </c>
      <c r="U8969" s="3">
        <v>-13.433</v>
      </c>
      <c r="V8969" t="str">
        <f t="shared" si="280"/>
        <v>Nov-2016</v>
      </c>
      <c r="W8969" s="4">
        <f t="shared" si="281"/>
        <v>-2.8571428571428574E-2</v>
      </c>
    </row>
    <row r="8970" spans="1:23" x14ac:dyDescent="0.3">
      <c r="A8970">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s="3">
        <v>39.128</v>
      </c>
      <c r="S8970" s="5">
        <v>1</v>
      </c>
      <c r="T8970" s="4">
        <v>0.2</v>
      </c>
      <c r="U8970" s="3">
        <v>-8.8038000000000007</v>
      </c>
      <c r="V8970" t="str">
        <f t="shared" si="280"/>
        <v>Jan-2015</v>
      </c>
      <c r="W8970" s="4">
        <f t="shared" si="281"/>
        <v>-0.22500000000000001</v>
      </c>
    </row>
    <row r="8971" spans="1:23" x14ac:dyDescent="0.3">
      <c r="A8971">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s="5">
        <v>9</v>
      </c>
      <c r="T8971" s="4">
        <v>0.2</v>
      </c>
      <c r="U8971" s="3">
        <v>1.7262</v>
      </c>
      <c r="V8971" t="str">
        <f t="shared" si="280"/>
        <v>Dec-2017</v>
      </c>
      <c r="W8971" s="4">
        <f t="shared" si="281"/>
        <v>8.7499999999999994E-2</v>
      </c>
    </row>
    <row r="8972" spans="1:23" x14ac:dyDescent="0.3">
      <c r="A8972">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s="3">
        <v>151.18799999999999</v>
      </c>
      <c r="S8972" s="5">
        <v>2</v>
      </c>
      <c r="T8972" s="4">
        <v>0.4</v>
      </c>
      <c r="U8972" s="3">
        <v>-25.198</v>
      </c>
      <c r="V8972" t="str">
        <f t="shared" si="280"/>
        <v>Dec-2017</v>
      </c>
      <c r="W8972" s="4">
        <f t="shared" si="281"/>
        <v>-0.16666666666666669</v>
      </c>
    </row>
    <row r="8973" spans="1:23" x14ac:dyDescent="0.3">
      <c r="A897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s="3">
        <v>271.76400000000001</v>
      </c>
      <c r="S8973" s="5">
        <v>2</v>
      </c>
      <c r="T8973" s="4">
        <v>0.1</v>
      </c>
      <c r="U8973" s="3">
        <v>60.392000000000003</v>
      </c>
      <c r="V8973" t="str">
        <f t="shared" si="280"/>
        <v>Mar-2017</v>
      </c>
      <c r="W8973" s="4">
        <f t="shared" si="281"/>
        <v>0.22222222222222224</v>
      </c>
    </row>
    <row r="8974" spans="1:23" x14ac:dyDescent="0.3">
      <c r="A8974">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s="5">
        <v>1</v>
      </c>
      <c r="T8974" s="4">
        <v>0.2</v>
      </c>
      <c r="U8974" s="3">
        <v>-1.1874</v>
      </c>
      <c r="V8974" t="str">
        <f t="shared" si="280"/>
        <v>Nov-2014</v>
      </c>
      <c r="W8974" s="4">
        <f t="shared" si="281"/>
        <v>-2.4999999999999998E-2</v>
      </c>
    </row>
    <row r="8975" spans="1:23" x14ac:dyDescent="0.3">
      <c r="A8975">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344.98099999999999</v>
      </c>
      <c r="S8975" s="5">
        <v>7</v>
      </c>
      <c r="T8975" s="4">
        <v>0.15</v>
      </c>
      <c r="U8975" s="3">
        <v>28.4102</v>
      </c>
      <c r="V8975" t="str">
        <f t="shared" si="280"/>
        <v>Apr-2017</v>
      </c>
      <c r="W8975" s="4">
        <f t="shared" si="281"/>
        <v>8.2352941176470587E-2</v>
      </c>
    </row>
    <row r="8976" spans="1:23" x14ac:dyDescent="0.3">
      <c r="A8976">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s="3">
        <v>36.287999999999997</v>
      </c>
      <c r="S8976" s="5">
        <v>7</v>
      </c>
      <c r="T8976" s="4">
        <v>0.2</v>
      </c>
      <c r="U8976" s="3">
        <v>12.700799999999999</v>
      </c>
      <c r="V8976" t="str">
        <f t="shared" si="280"/>
        <v>Nov-2017</v>
      </c>
      <c r="W8976" s="4">
        <f t="shared" si="281"/>
        <v>0.35000000000000003</v>
      </c>
    </row>
    <row r="8977" spans="1:23" x14ac:dyDescent="0.3">
      <c r="A8977">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s="3">
        <v>78.304000000000002</v>
      </c>
      <c r="S8977" s="5">
        <v>2</v>
      </c>
      <c r="T8977" s="4">
        <v>0.2</v>
      </c>
      <c r="U8977" s="3">
        <v>29.364000000000001</v>
      </c>
      <c r="V8977" t="str">
        <f t="shared" si="280"/>
        <v>Nov-2017</v>
      </c>
      <c r="W8977" s="4">
        <f t="shared" si="281"/>
        <v>0.375</v>
      </c>
    </row>
    <row r="8978" spans="1:23" x14ac:dyDescent="0.3">
      <c r="A8978">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s="3">
        <v>127.785</v>
      </c>
      <c r="S8978" s="5">
        <v>1</v>
      </c>
      <c r="T8978" s="4">
        <v>0.3</v>
      </c>
      <c r="U8978" s="3">
        <v>-31.0335</v>
      </c>
      <c r="V8978" t="str">
        <f t="shared" si="280"/>
        <v>Nov-2017</v>
      </c>
      <c r="W8978" s="4">
        <f t="shared" si="281"/>
        <v>-0.24285714285714285</v>
      </c>
    </row>
    <row r="8979" spans="1:23" x14ac:dyDescent="0.3">
      <c r="A8979">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s="3">
        <v>6.1040000000000001</v>
      </c>
      <c r="S8979" s="5">
        <v>2</v>
      </c>
      <c r="T8979" s="4">
        <v>0.8</v>
      </c>
      <c r="U8979" s="3">
        <v>-9.1560000000000006</v>
      </c>
      <c r="V8979" t="str">
        <f t="shared" si="280"/>
        <v>Nov-2017</v>
      </c>
      <c r="W8979" s="4">
        <f t="shared" si="281"/>
        <v>-1.5</v>
      </c>
    </row>
    <row r="8980" spans="1:23" x14ac:dyDescent="0.3">
      <c r="A8980">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s="3">
        <v>5.76</v>
      </c>
      <c r="S8980" s="5">
        <v>2</v>
      </c>
      <c r="T8980" s="4">
        <v>0</v>
      </c>
      <c r="U8980" s="3">
        <v>2.8224</v>
      </c>
      <c r="V8980" t="str">
        <f t="shared" si="280"/>
        <v>Nov-2014</v>
      </c>
      <c r="W8980" s="4">
        <f t="shared" si="281"/>
        <v>0.49000000000000005</v>
      </c>
    </row>
    <row r="8981" spans="1:23" x14ac:dyDescent="0.3">
      <c r="A8981">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s="3">
        <v>1.72</v>
      </c>
      <c r="S8981" s="5">
        <v>1</v>
      </c>
      <c r="T8981" s="4">
        <v>0.8</v>
      </c>
      <c r="U8981" s="3">
        <v>-2.8380000000000001</v>
      </c>
      <c r="V8981" t="str">
        <f t="shared" si="280"/>
        <v>Oct-2015</v>
      </c>
      <c r="W8981" s="4">
        <f t="shared" si="281"/>
        <v>-1.6500000000000001</v>
      </c>
    </row>
    <row r="8982" spans="1:23" x14ac:dyDescent="0.3">
      <c r="A8982">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s="3">
        <v>8.952</v>
      </c>
      <c r="S8982" s="5">
        <v>2</v>
      </c>
      <c r="T8982" s="4">
        <v>0.8</v>
      </c>
      <c r="U8982" s="3">
        <v>-14.770799999999999</v>
      </c>
      <c r="V8982" t="str">
        <f t="shared" si="280"/>
        <v>Feb-2014</v>
      </c>
      <c r="W8982" s="4">
        <f t="shared" si="281"/>
        <v>-1.65</v>
      </c>
    </row>
    <row r="8983" spans="1:23" x14ac:dyDescent="0.3">
      <c r="A898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2.3340000000000001</v>
      </c>
      <c r="S8983" s="5">
        <v>3</v>
      </c>
      <c r="T8983" s="4">
        <v>0.8</v>
      </c>
      <c r="U8983" s="3">
        <v>-6.3018000000000001</v>
      </c>
      <c r="V8983" t="str">
        <f t="shared" si="280"/>
        <v>Mar-2016</v>
      </c>
      <c r="W8983" s="4">
        <f t="shared" si="281"/>
        <v>-2.6999999999999997</v>
      </c>
    </row>
    <row r="8984" spans="1:23" x14ac:dyDescent="0.3">
      <c r="A8984">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1.728</v>
      </c>
      <c r="S8984" s="5">
        <v>4</v>
      </c>
      <c r="T8984" s="4">
        <v>0.8</v>
      </c>
      <c r="U8984" s="3">
        <v>-2.7648000000000001</v>
      </c>
      <c r="V8984" t="str">
        <f t="shared" si="280"/>
        <v>Mar-2016</v>
      </c>
      <c r="W8984" s="4">
        <f t="shared" si="281"/>
        <v>-1.6</v>
      </c>
    </row>
    <row r="8985" spans="1:23" x14ac:dyDescent="0.3">
      <c r="A8985">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s="5">
        <v>5</v>
      </c>
      <c r="T8985" s="4">
        <v>0.6</v>
      </c>
      <c r="U8985" s="3">
        <v>-194.82400000000001</v>
      </c>
      <c r="V8985" t="str">
        <f t="shared" si="280"/>
        <v>Mar-2016</v>
      </c>
      <c r="W8985" s="4">
        <f t="shared" si="281"/>
        <v>-1.2250000000000001</v>
      </c>
    </row>
    <row r="8986" spans="1:23" x14ac:dyDescent="0.3">
      <c r="A8986">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s="3">
        <v>145.97999999999999</v>
      </c>
      <c r="S8986" s="5">
        <v>2</v>
      </c>
      <c r="T8986" s="4">
        <v>0.5</v>
      </c>
      <c r="U8986" s="3">
        <v>-99.266400000000004</v>
      </c>
      <c r="V8986" t="str">
        <f t="shared" si="280"/>
        <v>Mar-2016</v>
      </c>
      <c r="W8986" s="4">
        <f t="shared" si="281"/>
        <v>-0.68</v>
      </c>
    </row>
    <row r="8987" spans="1:23" x14ac:dyDescent="0.3">
      <c r="A8987">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s="5">
        <v>3</v>
      </c>
      <c r="T8987" s="4">
        <v>0.2</v>
      </c>
      <c r="U8987" s="3">
        <v>12.667199999999999</v>
      </c>
      <c r="V8987" t="str">
        <f t="shared" si="280"/>
        <v>Dec-2015</v>
      </c>
      <c r="W8987" s="4">
        <f t="shared" si="281"/>
        <v>0.16250000000000001</v>
      </c>
    </row>
    <row r="8988" spans="1:23" x14ac:dyDescent="0.3">
      <c r="A8988">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v>
      </c>
      <c r="S8988" s="5">
        <v>5</v>
      </c>
      <c r="T8988" s="4">
        <v>0.7</v>
      </c>
      <c r="U8988" s="3">
        <v>-73.576999999999998</v>
      </c>
      <c r="V8988" t="str">
        <f t="shared" si="280"/>
        <v>Dec-2015</v>
      </c>
      <c r="W8988" s="4">
        <f t="shared" si="281"/>
        <v>-0.76666666666666661</v>
      </c>
    </row>
    <row r="8989" spans="1:23" x14ac:dyDescent="0.3">
      <c r="A8989">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s="5">
        <v>2</v>
      </c>
      <c r="T8989" s="4">
        <v>0.2</v>
      </c>
      <c r="U8989" s="3">
        <v>9.2385999999999999</v>
      </c>
      <c r="V8989" t="str">
        <f t="shared" si="280"/>
        <v>Dec-2015</v>
      </c>
      <c r="W8989" s="4">
        <f t="shared" si="281"/>
        <v>8.7499999999999994E-2</v>
      </c>
    </row>
    <row r="8990" spans="1:23" x14ac:dyDescent="0.3">
      <c r="A8990">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s="5">
        <v>2</v>
      </c>
      <c r="T8990" s="4">
        <v>0.2</v>
      </c>
      <c r="U8990" s="3">
        <v>1.1679999999999999</v>
      </c>
      <c r="V8990" t="str">
        <f t="shared" si="280"/>
        <v>Dec-2015</v>
      </c>
      <c r="W8990" s="4">
        <f t="shared" si="281"/>
        <v>0.125</v>
      </c>
    </row>
    <row r="8991" spans="1:23" x14ac:dyDescent="0.3">
      <c r="A8991">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s="3">
        <v>9.68</v>
      </c>
      <c r="S8991" s="5">
        <v>2</v>
      </c>
      <c r="T8991" s="4">
        <v>0</v>
      </c>
      <c r="U8991" s="3">
        <v>3.7751999999999999</v>
      </c>
      <c r="V8991" t="str">
        <f t="shared" si="280"/>
        <v>Dec-2015</v>
      </c>
      <c r="W8991" s="4">
        <f t="shared" si="281"/>
        <v>0.39</v>
      </c>
    </row>
    <row r="8992" spans="1:23" x14ac:dyDescent="0.3">
      <c r="A8992">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s="3">
        <v>4899.93</v>
      </c>
      <c r="S8992" s="5">
        <v>7</v>
      </c>
      <c r="T8992" s="4">
        <v>0</v>
      </c>
      <c r="U8992" s="3">
        <v>2302.9670999999998</v>
      </c>
      <c r="V8992" t="str">
        <f t="shared" si="280"/>
        <v>Dec-2015</v>
      </c>
      <c r="W8992" s="4">
        <f t="shared" si="281"/>
        <v>0.46999999999999992</v>
      </c>
    </row>
    <row r="8993" spans="1:23" x14ac:dyDescent="0.3">
      <c r="A899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s="5">
        <v>5</v>
      </c>
      <c r="T8993" s="4">
        <v>0</v>
      </c>
      <c r="U8993" s="3">
        <v>21.997499999999999</v>
      </c>
      <c r="V8993" t="str">
        <f t="shared" si="280"/>
        <v>Oct-2017</v>
      </c>
      <c r="W8993" s="4">
        <f t="shared" si="281"/>
        <v>0.21</v>
      </c>
    </row>
    <row r="8994" spans="1:23" x14ac:dyDescent="0.3">
      <c r="A8994">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s="3">
        <v>18.527999999999999</v>
      </c>
      <c r="S8994" s="5">
        <v>2</v>
      </c>
      <c r="T8994" s="4">
        <v>0.2</v>
      </c>
      <c r="U8994" s="3">
        <v>4.4004000000000003</v>
      </c>
      <c r="V8994" t="str">
        <f t="shared" si="280"/>
        <v>Oct-2017</v>
      </c>
      <c r="W8994" s="4">
        <f t="shared" si="281"/>
        <v>0.23750000000000004</v>
      </c>
    </row>
    <row r="8995" spans="1:23" x14ac:dyDescent="0.3">
      <c r="A8995">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s="3">
        <v>1875.258</v>
      </c>
      <c r="S8995" s="5">
        <v>7</v>
      </c>
      <c r="T8995" s="4">
        <v>0.4</v>
      </c>
      <c r="U8995" s="3">
        <v>-968.88329999999996</v>
      </c>
      <c r="V8995" t="str">
        <f t="shared" si="280"/>
        <v>Oct-2017</v>
      </c>
      <c r="W8995" s="4">
        <f t="shared" si="281"/>
        <v>-0.51666666666666661</v>
      </c>
    </row>
    <row r="8996" spans="1:23" x14ac:dyDescent="0.3">
      <c r="A8996">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s="3">
        <v>91.36</v>
      </c>
      <c r="S8996" s="5">
        <v>5</v>
      </c>
      <c r="T8996" s="4">
        <v>0.2</v>
      </c>
      <c r="U8996" s="3">
        <v>29.692</v>
      </c>
      <c r="V8996" t="str">
        <f t="shared" si="280"/>
        <v>Aug-2014</v>
      </c>
      <c r="W8996" s="4">
        <f t="shared" si="281"/>
        <v>0.32500000000000001</v>
      </c>
    </row>
    <row r="8997" spans="1:23" x14ac:dyDescent="0.3">
      <c r="A8997">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s="3">
        <v>152.24</v>
      </c>
      <c r="S8997" s="5">
        <v>5</v>
      </c>
      <c r="T8997" s="4">
        <v>0.2</v>
      </c>
      <c r="U8997" s="3">
        <v>17.126999999999999</v>
      </c>
      <c r="V8997" t="str">
        <f t="shared" si="280"/>
        <v>Aug-2014</v>
      </c>
      <c r="W8997" s="4">
        <f t="shared" si="281"/>
        <v>0.11249999999999999</v>
      </c>
    </row>
    <row r="8998" spans="1:23" x14ac:dyDescent="0.3">
      <c r="A8998">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s="5">
        <v>2</v>
      </c>
      <c r="T8998" s="4">
        <v>0.2</v>
      </c>
      <c r="U8998" s="3">
        <v>12.314399999999999</v>
      </c>
      <c r="V8998" t="str">
        <f t="shared" si="280"/>
        <v>Nov-2017</v>
      </c>
      <c r="W8998" s="4">
        <f t="shared" si="281"/>
        <v>0.35</v>
      </c>
    </row>
    <row r="8999" spans="1:23" x14ac:dyDescent="0.3">
      <c r="A8999">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s="3">
        <v>56.704000000000001</v>
      </c>
      <c r="S8999" s="5">
        <v>2</v>
      </c>
      <c r="T8999" s="4">
        <v>0.2</v>
      </c>
      <c r="U8999" s="3">
        <v>19.137599999999999</v>
      </c>
      <c r="V8999" t="str">
        <f t="shared" si="280"/>
        <v>Mar-2017</v>
      </c>
      <c r="W8999" s="4">
        <f t="shared" si="281"/>
        <v>0.33749999999999997</v>
      </c>
    </row>
    <row r="9000" spans="1:23" x14ac:dyDescent="0.3">
      <c r="A9000">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s="3">
        <v>274.06400000000002</v>
      </c>
      <c r="S9000" s="5">
        <v>7</v>
      </c>
      <c r="T9000" s="4">
        <v>0.2</v>
      </c>
      <c r="U9000" s="3">
        <v>102.774</v>
      </c>
      <c r="V9000" t="str">
        <f t="shared" si="280"/>
        <v>Mar-2017</v>
      </c>
      <c r="W9000" s="4">
        <f t="shared" si="281"/>
        <v>0.375</v>
      </c>
    </row>
    <row r="9001" spans="1:23" x14ac:dyDescent="0.3">
      <c r="A9001">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458.43</v>
      </c>
      <c r="S9001" s="5">
        <v>5</v>
      </c>
      <c r="T9001" s="4">
        <v>0.3</v>
      </c>
      <c r="U9001" s="3">
        <v>-124.431</v>
      </c>
      <c r="V9001" t="str">
        <f t="shared" si="280"/>
        <v>May-2017</v>
      </c>
      <c r="W9001" s="4">
        <f t="shared" si="281"/>
        <v>-0.27142857142857141</v>
      </c>
    </row>
    <row r="9002" spans="1:23" x14ac:dyDescent="0.3">
      <c r="A9002">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s="3">
        <v>8.2260000000000009</v>
      </c>
      <c r="S9002" s="5">
        <v>3</v>
      </c>
      <c r="T9002" s="4">
        <v>0.7</v>
      </c>
      <c r="U9002" s="3">
        <v>-6.0324</v>
      </c>
      <c r="V9002" t="str">
        <f t="shared" si="280"/>
        <v>Jun-2014</v>
      </c>
      <c r="W9002" s="4">
        <f t="shared" si="281"/>
        <v>-0.73333333333333328</v>
      </c>
    </row>
    <row r="9003" spans="1:23" x14ac:dyDescent="0.3">
      <c r="A900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s="3">
        <v>5.95</v>
      </c>
      <c r="S9003" s="5">
        <v>1</v>
      </c>
      <c r="T9003" s="4">
        <v>0</v>
      </c>
      <c r="U9003" s="3">
        <v>0.83299999999999996</v>
      </c>
      <c r="V9003" t="str">
        <f t="shared" si="280"/>
        <v>Dec-2014</v>
      </c>
      <c r="W9003" s="4">
        <f t="shared" si="281"/>
        <v>0.13999999999999999</v>
      </c>
    </row>
    <row r="9004" spans="1:23" x14ac:dyDescent="0.3">
      <c r="A9004">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s="3">
        <v>15.24</v>
      </c>
      <c r="S9004" s="5">
        <v>3</v>
      </c>
      <c r="T9004" s="4">
        <v>0</v>
      </c>
      <c r="U9004" s="3">
        <v>7.1627999999999998</v>
      </c>
      <c r="V9004" t="str">
        <f t="shared" si="280"/>
        <v>Dec-2014</v>
      </c>
      <c r="W9004" s="4">
        <f t="shared" si="281"/>
        <v>0.47</v>
      </c>
    </row>
    <row r="9005" spans="1:23" x14ac:dyDescent="0.3">
      <c r="A9005">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s="5">
        <v>6</v>
      </c>
      <c r="T9005" s="4">
        <v>0</v>
      </c>
      <c r="U9005" s="3">
        <v>26.3934</v>
      </c>
      <c r="V9005" t="str">
        <f t="shared" si="280"/>
        <v>Apr-2015</v>
      </c>
      <c r="W9005" s="4">
        <f t="shared" si="281"/>
        <v>0.11</v>
      </c>
    </row>
    <row r="9006" spans="1:23" x14ac:dyDescent="0.3">
      <c r="A9006">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s="3">
        <v>23.84</v>
      </c>
      <c r="S9006" s="5">
        <v>8</v>
      </c>
      <c r="T9006" s="4">
        <v>0</v>
      </c>
      <c r="U9006" s="3">
        <v>6.4367999999999999</v>
      </c>
      <c r="V9006" t="str">
        <f t="shared" si="280"/>
        <v>Apr-2015</v>
      </c>
      <c r="W9006" s="4">
        <f t="shared" si="281"/>
        <v>0.27</v>
      </c>
    </row>
    <row r="9007" spans="1:23" x14ac:dyDescent="0.3">
      <c r="A9007">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s="5">
        <v>6</v>
      </c>
      <c r="T9007" s="4">
        <v>0</v>
      </c>
      <c r="U9007" s="3">
        <v>24.980399999999999</v>
      </c>
      <c r="V9007" t="str">
        <f t="shared" si="280"/>
        <v>Nov-2017</v>
      </c>
      <c r="W9007" s="4">
        <f t="shared" si="281"/>
        <v>0.27</v>
      </c>
    </row>
    <row r="9008" spans="1:23" x14ac:dyDescent="0.3">
      <c r="A9008">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s="5">
        <v>1</v>
      </c>
      <c r="T9008" s="4">
        <v>0</v>
      </c>
      <c r="U9008" s="3">
        <v>10.572800000000001</v>
      </c>
      <c r="V9008" t="str">
        <f t="shared" si="280"/>
        <v>Nov-2017</v>
      </c>
      <c r="W9008" s="4">
        <f t="shared" si="281"/>
        <v>0.28000000000000003</v>
      </c>
    </row>
    <row r="9009" spans="1:23" x14ac:dyDescent="0.3">
      <c r="A9009">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s="3">
        <v>7.38</v>
      </c>
      <c r="S9009" s="5">
        <v>2</v>
      </c>
      <c r="T9009" s="4">
        <v>0</v>
      </c>
      <c r="U9009" s="3">
        <v>3.4685999999999999</v>
      </c>
      <c r="V9009" t="str">
        <f t="shared" si="280"/>
        <v>Nov-2017</v>
      </c>
      <c r="W9009" s="4">
        <f t="shared" si="281"/>
        <v>0.47</v>
      </c>
    </row>
    <row r="9010" spans="1:23" x14ac:dyDescent="0.3">
      <c r="A9010">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s="5">
        <v>2</v>
      </c>
      <c r="T9010" s="4">
        <v>0</v>
      </c>
      <c r="U9010" s="3">
        <v>2.7353999999999998</v>
      </c>
      <c r="V9010" t="str">
        <f t="shared" si="280"/>
        <v>Nov-2017</v>
      </c>
      <c r="W9010" s="4">
        <f t="shared" si="281"/>
        <v>0.47</v>
      </c>
    </row>
    <row r="9011" spans="1:23" x14ac:dyDescent="0.3">
      <c r="A9011">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s="3">
        <v>3.8159999999999998</v>
      </c>
      <c r="S9011" s="5">
        <v>1</v>
      </c>
      <c r="T9011" s="4">
        <v>0.2</v>
      </c>
      <c r="U9011" s="3">
        <v>1.1924999999999999</v>
      </c>
      <c r="V9011" t="str">
        <f t="shared" si="280"/>
        <v>Jul-2017</v>
      </c>
      <c r="W9011" s="4">
        <f t="shared" si="281"/>
        <v>0.3125</v>
      </c>
    </row>
    <row r="9012" spans="1:23" x14ac:dyDescent="0.3">
      <c r="A9012">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s="3">
        <v>26.16</v>
      </c>
      <c r="S9012" s="5">
        <v>4</v>
      </c>
      <c r="T9012" s="4">
        <v>0</v>
      </c>
      <c r="U9012" s="3">
        <v>12.8184</v>
      </c>
      <c r="V9012" t="str">
        <f t="shared" si="280"/>
        <v>May-2017</v>
      </c>
      <c r="W9012" s="4">
        <f t="shared" si="281"/>
        <v>0.49</v>
      </c>
    </row>
    <row r="9013" spans="1:23" x14ac:dyDescent="0.3">
      <c r="A901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v>
      </c>
      <c r="S9013" s="5">
        <v>2</v>
      </c>
      <c r="T9013" s="4">
        <v>0.2</v>
      </c>
      <c r="U9013" s="3">
        <v>21.42</v>
      </c>
      <c r="V9013" t="str">
        <f t="shared" si="280"/>
        <v>Dec-2015</v>
      </c>
      <c r="W9013" s="4">
        <f t="shared" si="281"/>
        <v>0.21250000000000002</v>
      </c>
    </row>
    <row r="9014" spans="1:23" x14ac:dyDescent="0.3">
      <c r="A9014">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135.80000000000001</v>
      </c>
      <c r="S9014" s="5">
        <v>7</v>
      </c>
      <c r="T9014" s="4">
        <v>0</v>
      </c>
      <c r="U9014" s="3">
        <v>66.542000000000002</v>
      </c>
      <c r="V9014" t="str">
        <f t="shared" si="280"/>
        <v>Feb-2016</v>
      </c>
      <c r="W9014" s="4">
        <f t="shared" si="281"/>
        <v>0.49</v>
      </c>
    </row>
    <row r="9015" spans="1:23" x14ac:dyDescent="0.3">
      <c r="A9015">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s="3">
        <v>13.9</v>
      </c>
      <c r="S9015" s="5">
        <v>5</v>
      </c>
      <c r="T9015" s="4">
        <v>0</v>
      </c>
      <c r="U9015" s="3">
        <v>3.7530000000000001</v>
      </c>
      <c r="V9015" t="str">
        <f t="shared" si="280"/>
        <v>Mar-2017</v>
      </c>
      <c r="W9015" s="4">
        <f t="shared" si="281"/>
        <v>0.27</v>
      </c>
    </row>
    <row r="9016" spans="1:23" x14ac:dyDescent="0.3">
      <c r="A9016">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s="3">
        <v>19.399999999999999</v>
      </c>
      <c r="S9016" s="5">
        <v>5</v>
      </c>
      <c r="T9016" s="4">
        <v>0</v>
      </c>
      <c r="U9016" s="3">
        <v>9.3119999999999994</v>
      </c>
      <c r="V9016" t="str">
        <f t="shared" si="280"/>
        <v>Mar-2017</v>
      </c>
      <c r="W9016" s="4">
        <f t="shared" si="281"/>
        <v>0.48</v>
      </c>
    </row>
    <row r="9017" spans="1:23" x14ac:dyDescent="0.3">
      <c r="A9017">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s="5">
        <v>2</v>
      </c>
      <c r="T9017" s="4">
        <v>0.2</v>
      </c>
      <c r="U9017" s="3">
        <v>4.3836000000000004</v>
      </c>
      <c r="V9017" t="str">
        <f t="shared" si="280"/>
        <v>Dec-2016</v>
      </c>
      <c r="W9017" s="4">
        <f t="shared" si="281"/>
        <v>0.32500000000000007</v>
      </c>
    </row>
    <row r="9018" spans="1:23" x14ac:dyDescent="0.3">
      <c r="A9018">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s="3">
        <v>11.416</v>
      </c>
      <c r="S9018" s="5">
        <v>1</v>
      </c>
      <c r="T9018" s="4">
        <v>0.2</v>
      </c>
      <c r="U9018" s="3">
        <v>3.8529</v>
      </c>
      <c r="V9018" t="str">
        <f t="shared" si="280"/>
        <v>Dec-2016</v>
      </c>
      <c r="W9018" s="4">
        <f t="shared" si="281"/>
        <v>0.33749999999999997</v>
      </c>
    </row>
    <row r="9019" spans="1:23" x14ac:dyDescent="0.3">
      <c r="A9019">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s="3">
        <v>17.64</v>
      </c>
      <c r="S9019" s="5">
        <v>3</v>
      </c>
      <c r="T9019" s="4">
        <v>0</v>
      </c>
      <c r="U9019" s="3">
        <v>8.6435999999999993</v>
      </c>
      <c r="V9019" t="str">
        <f t="shared" si="280"/>
        <v>Mar-2016</v>
      </c>
      <c r="W9019" s="4">
        <f t="shared" si="281"/>
        <v>0.48999999999999994</v>
      </c>
    </row>
    <row r="9020" spans="1:23" x14ac:dyDescent="0.3">
      <c r="A9020">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s="3">
        <v>17.04</v>
      </c>
      <c r="S9020" s="5">
        <v>3</v>
      </c>
      <c r="T9020" s="4">
        <v>0.2</v>
      </c>
      <c r="U9020" s="3">
        <v>5.5380000000000003</v>
      </c>
      <c r="V9020" t="str">
        <f t="shared" si="280"/>
        <v>Mar-2016</v>
      </c>
      <c r="W9020" s="4">
        <f t="shared" si="281"/>
        <v>0.32500000000000001</v>
      </c>
    </row>
    <row r="9021" spans="1:23" x14ac:dyDescent="0.3">
      <c r="A9021">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s="5">
        <v>2</v>
      </c>
      <c r="T9021" s="4">
        <v>0</v>
      </c>
      <c r="U9021" s="3">
        <v>7.9984000000000002</v>
      </c>
      <c r="V9021" t="str">
        <f t="shared" si="280"/>
        <v>Dec-2014</v>
      </c>
      <c r="W9021" s="4">
        <f t="shared" si="281"/>
        <v>0.08</v>
      </c>
    </row>
    <row r="9022" spans="1:23" x14ac:dyDescent="0.3">
      <c r="A9022">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s="5">
        <v>6</v>
      </c>
      <c r="T9022" s="4">
        <v>0</v>
      </c>
      <c r="U9022" s="3">
        <v>9.7218</v>
      </c>
      <c r="V9022" t="str">
        <f t="shared" si="280"/>
        <v>Dec-2014</v>
      </c>
      <c r="W9022" s="4">
        <f t="shared" si="281"/>
        <v>0.33</v>
      </c>
    </row>
    <row r="9023" spans="1:23" x14ac:dyDescent="0.3">
      <c r="A902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s="3">
        <v>166.92</v>
      </c>
      <c r="S9023" s="5">
        <v>13</v>
      </c>
      <c r="T9023" s="4">
        <v>0.7</v>
      </c>
      <c r="U9023" s="3">
        <v>-116.84399999999999</v>
      </c>
      <c r="V9023" t="str">
        <f t="shared" si="280"/>
        <v>Nov-2015</v>
      </c>
      <c r="W9023" s="4">
        <f t="shared" si="281"/>
        <v>-0.70000000000000007</v>
      </c>
    </row>
    <row r="9024" spans="1:23" x14ac:dyDescent="0.3">
      <c r="A9024">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s="3">
        <v>98.328000000000003</v>
      </c>
      <c r="S9024" s="5">
        <v>3</v>
      </c>
      <c r="T9024" s="4">
        <v>0.2</v>
      </c>
      <c r="U9024" s="3">
        <v>9.8328000000000007</v>
      </c>
      <c r="V9024" t="str">
        <f t="shared" si="280"/>
        <v>Aug-2016</v>
      </c>
      <c r="W9024" s="4">
        <f t="shared" si="281"/>
        <v>0.1</v>
      </c>
    </row>
    <row r="9025" spans="1:23" x14ac:dyDescent="0.3">
      <c r="A9025">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117.88200000000001</v>
      </c>
      <c r="S9025" s="5">
        <v>1</v>
      </c>
      <c r="T9025" s="4">
        <v>0.1</v>
      </c>
      <c r="U9025" s="3">
        <v>1.3098000000000001</v>
      </c>
      <c r="V9025" t="str">
        <f t="shared" si="280"/>
        <v>Jul-2015</v>
      </c>
      <c r="W9025" s="4">
        <f t="shared" si="281"/>
        <v>1.1111111111111112E-2</v>
      </c>
    </row>
    <row r="9026" spans="1:23" x14ac:dyDescent="0.3">
      <c r="A9026">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s="3">
        <v>20.97</v>
      </c>
      <c r="S9026" s="5">
        <v>3</v>
      </c>
      <c r="T9026" s="4">
        <v>0</v>
      </c>
      <c r="U9026" s="3">
        <v>9.0170999999999992</v>
      </c>
      <c r="V9026" t="str">
        <f t="shared" si="280"/>
        <v>Jul-2016</v>
      </c>
      <c r="W9026" s="4">
        <f t="shared" si="281"/>
        <v>0.43</v>
      </c>
    </row>
    <row r="9027" spans="1:23" x14ac:dyDescent="0.3">
      <c r="A9027">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s="3">
        <v>139.96</v>
      </c>
      <c r="S9027" s="5">
        <v>4</v>
      </c>
      <c r="T9027" s="4">
        <v>0</v>
      </c>
      <c r="U9027" s="3">
        <v>9.7972000000000001</v>
      </c>
      <c r="V9027" t="str">
        <f t="shared" ref="V9027:V9090" si="282">TEXT(D9027,"mmm-yyyy")</f>
        <v>Jul-2016</v>
      </c>
      <c r="W9027" s="4">
        <f t="shared" ref="W9027:W9090" si="283">IF(R9027=0,0,U9027/R9027)</f>
        <v>6.9999999999999993E-2</v>
      </c>
    </row>
    <row r="9028" spans="1:23" x14ac:dyDescent="0.3">
      <c r="A9028">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s="3">
        <v>37.74</v>
      </c>
      <c r="S9028" s="5">
        <v>3</v>
      </c>
      <c r="T9028" s="4">
        <v>0</v>
      </c>
      <c r="U9028" s="3">
        <v>12.8316</v>
      </c>
      <c r="V9028" t="str">
        <f t="shared" si="282"/>
        <v>Jul-2016</v>
      </c>
      <c r="W9028" s="4">
        <f t="shared" si="283"/>
        <v>0.33999999999999997</v>
      </c>
    </row>
    <row r="9029" spans="1:23" x14ac:dyDescent="0.3">
      <c r="A9029">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s="3">
        <v>14.82</v>
      </c>
      <c r="S9029" s="5">
        <v>3</v>
      </c>
      <c r="T9029" s="4">
        <v>0</v>
      </c>
      <c r="U9029" s="3">
        <v>6.2244000000000002</v>
      </c>
      <c r="V9029" t="str">
        <f t="shared" si="282"/>
        <v>Sep-2016</v>
      </c>
      <c r="W9029" s="4">
        <f t="shared" si="283"/>
        <v>0.42</v>
      </c>
    </row>
    <row r="9030" spans="1:23" x14ac:dyDescent="0.3">
      <c r="A9030">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s="3">
        <v>191.82</v>
      </c>
      <c r="S9030" s="5">
        <v>3</v>
      </c>
      <c r="T9030" s="4">
        <v>0</v>
      </c>
      <c r="U9030" s="3">
        <v>61.382399999999997</v>
      </c>
      <c r="V9030" t="str">
        <f t="shared" si="282"/>
        <v>Sep-2016</v>
      </c>
      <c r="W9030" s="4">
        <f t="shared" si="283"/>
        <v>0.32</v>
      </c>
    </row>
    <row r="9031" spans="1:23" x14ac:dyDescent="0.3">
      <c r="A9031">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s="3">
        <v>13.904</v>
      </c>
      <c r="S9031" s="5">
        <v>2</v>
      </c>
      <c r="T9031" s="4">
        <v>0.2</v>
      </c>
      <c r="U9031" s="3">
        <v>4.5187999999999997</v>
      </c>
      <c r="V9031" t="str">
        <f t="shared" si="282"/>
        <v>Jul-2014</v>
      </c>
      <c r="W9031" s="4">
        <f t="shared" si="283"/>
        <v>0.32499999999999996</v>
      </c>
    </row>
    <row r="9032" spans="1:23" x14ac:dyDescent="0.3">
      <c r="A9032">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s="5">
        <v>4</v>
      </c>
      <c r="T9032" s="4">
        <v>0</v>
      </c>
      <c r="U9032" s="3">
        <v>103.818</v>
      </c>
      <c r="V9032" t="str">
        <f t="shared" si="282"/>
        <v>Sep-2017</v>
      </c>
      <c r="W9032" s="4">
        <f t="shared" si="283"/>
        <v>0.32999999999999996</v>
      </c>
    </row>
    <row r="9033" spans="1:23" x14ac:dyDescent="0.3">
      <c r="A903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s="5">
        <v>4</v>
      </c>
      <c r="T9033" s="4">
        <v>0</v>
      </c>
      <c r="U9033" s="3">
        <v>45.369599999999998</v>
      </c>
      <c r="V9033" t="str">
        <f t="shared" si="282"/>
        <v>Sep-2017</v>
      </c>
      <c r="W9033" s="4">
        <f t="shared" si="283"/>
        <v>0.16</v>
      </c>
    </row>
    <row r="9034" spans="1:23" x14ac:dyDescent="0.3">
      <c r="A9034">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s="5">
        <v>2</v>
      </c>
      <c r="T9034" s="4">
        <v>0</v>
      </c>
      <c r="U9034" s="3">
        <v>146.38800000000001</v>
      </c>
      <c r="V9034" t="str">
        <f t="shared" si="282"/>
        <v>Jun-2017</v>
      </c>
      <c r="W9034" s="4">
        <f t="shared" si="283"/>
        <v>0.30000000000000004</v>
      </c>
    </row>
    <row r="9035" spans="1:23" x14ac:dyDescent="0.3">
      <c r="A9035">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s="5">
        <v>2</v>
      </c>
      <c r="T9035" s="4">
        <v>0</v>
      </c>
      <c r="U9035" s="3">
        <v>843.17060000000004</v>
      </c>
      <c r="V9035" t="str">
        <f t="shared" si="282"/>
        <v>Sep-2014</v>
      </c>
      <c r="W9035" s="4">
        <f t="shared" si="283"/>
        <v>0.47000000000000003</v>
      </c>
    </row>
    <row r="9036" spans="1:23" x14ac:dyDescent="0.3">
      <c r="A9036">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s="3">
        <v>2.992</v>
      </c>
      <c r="S9036" s="5">
        <v>4</v>
      </c>
      <c r="T9036" s="4">
        <v>0.8</v>
      </c>
      <c r="U9036" s="3">
        <v>-4.4880000000000004</v>
      </c>
      <c r="V9036" t="str">
        <f t="shared" si="282"/>
        <v>Oct-2015</v>
      </c>
      <c r="W9036" s="4">
        <f t="shared" si="283"/>
        <v>-1.5000000000000002</v>
      </c>
    </row>
    <row r="9037" spans="1:23" x14ac:dyDescent="0.3">
      <c r="A9037">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v>
      </c>
      <c r="S9037" s="5">
        <v>4</v>
      </c>
      <c r="T9037" s="4">
        <v>0.2</v>
      </c>
      <c r="U9037" s="3">
        <v>2.7191999999999998</v>
      </c>
      <c r="V9037" t="str">
        <f t="shared" si="282"/>
        <v>Oct-2015</v>
      </c>
      <c r="W9037" s="4">
        <f t="shared" si="283"/>
        <v>2.4999999999999998E-2</v>
      </c>
    </row>
    <row r="9038" spans="1:23" x14ac:dyDescent="0.3">
      <c r="A9038">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s="5">
        <v>4</v>
      </c>
      <c r="T9038" s="4">
        <v>0</v>
      </c>
      <c r="U9038" s="3">
        <v>12.441599999999999</v>
      </c>
      <c r="V9038" t="str">
        <f t="shared" si="282"/>
        <v>Apr-2015</v>
      </c>
      <c r="W9038" s="4">
        <f t="shared" si="283"/>
        <v>0.47999999999999993</v>
      </c>
    </row>
    <row r="9039" spans="1:23" x14ac:dyDescent="0.3">
      <c r="A9039">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s="5">
        <v>2</v>
      </c>
      <c r="T9039" s="4">
        <v>0</v>
      </c>
      <c r="U9039" s="3">
        <v>5.8708</v>
      </c>
      <c r="V9039" t="str">
        <f t="shared" si="282"/>
        <v>Apr-2015</v>
      </c>
      <c r="W9039" s="4">
        <f t="shared" si="283"/>
        <v>0.26</v>
      </c>
    </row>
    <row r="9040" spans="1:23" x14ac:dyDescent="0.3">
      <c r="A9040">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s="5">
        <v>3</v>
      </c>
      <c r="T9040" s="4">
        <v>0.2</v>
      </c>
      <c r="U9040" s="3">
        <v>-12.4146</v>
      </c>
      <c r="V9040" t="str">
        <f t="shared" si="282"/>
        <v>Nov-2017</v>
      </c>
      <c r="W9040" s="4">
        <f t="shared" si="283"/>
        <v>-0.22500000000000001</v>
      </c>
    </row>
    <row r="9041" spans="1:23" x14ac:dyDescent="0.3">
      <c r="A9041">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s="5">
        <v>13</v>
      </c>
      <c r="T9041" s="4">
        <v>0</v>
      </c>
      <c r="U9041" s="3">
        <v>4946.37</v>
      </c>
      <c r="V9041" t="str">
        <f t="shared" si="282"/>
        <v>Dec-2016</v>
      </c>
      <c r="W9041" s="4">
        <f t="shared" si="283"/>
        <v>0.5</v>
      </c>
    </row>
    <row r="9042" spans="1:23" x14ac:dyDescent="0.3">
      <c r="A9042">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s="3">
        <v>73.915000000000006</v>
      </c>
      <c r="S9042" s="5">
        <v>1</v>
      </c>
      <c r="T9042" s="4">
        <v>0.5</v>
      </c>
      <c r="U9042" s="3">
        <v>-45.827300000000001</v>
      </c>
      <c r="V9042" t="str">
        <f t="shared" si="282"/>
        <v>Sep-2014</v>
      </c>
      <c r="W9042" s="4">
        <f t="shared" si="283"/>
        <v>-0.62</v>
      </c>
    </row>
    <row r="9043" spans="1:23" x14ac:dyDescent="0.3">
      <c r="A904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s="3">
        <v>337.08800000000002</v>
      </c>
      <c r="S9043" s="5">
        <v>4</v>
      </c>
      <c r="T9043" s="4">
        <v>0.2</v>
      </c>
      <c r="U9043" s="3">
        <v>16.854399999999998</v>
      </c>
      <c r="V9043" t="str">
        <f t="shared" si="282"/>
        <v>Oct-2014</v>
      </c>
      <c r="W9043" s="4">
        <f t="shared" si="283"/>
        <v>4.9999999999999989E-2</v>
      </c>
    </row>
    <row r="9044" spans="1:23" x14ac:dyDescent="0.3">
      <c r="A9044">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s="5">
        <v>3</v>
      </c>
      <c r="T9044" s="4">
        <v>0</v>
      </c>
      <c r="U9044" s="3">
        <v>16.588799999999999</v>
      </c>
      <c r="V9044" t="str">
        <f t="shared" si="282"/>
        <v>Sep-2015</v>
      </c>
      <c r="W9044" s="4">
        <f t="shared" si="283"/>
        <v>0.27</v>
      </c>
    </row>
    <row r="9045" spans="1:23" x14ac:dyDescent="0.3">
      <c r="A9045">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s="5">
        <v>3</v>
      </c>
      <c r="T9045" s="4">
        <v>0</v>
      </c>
      <c r="U9045" s="3">
        <v>163.18979999999999</v>
      </c>
      <c r="V9045" t="str">
        <f t="shared" si="282"/>
        <v>Nov-2016</v>
      </c>
      <c r="W9045" s="4">
        <f t="shared" si="283"/>
        <v>0.33999999999999997</v>
      </c>
    </row>
    <row r="9046" spans="1:23" x14ac:dyDescent="0.3">
      <c r="A9046">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s="3">
        <v>5.984</v>
      </c>
      <c r="S9046" s="5">
        <v>2</v>
      </c>
      <c r="T9046" s="4">
        <v>0.2</v>
      </c>
      <c r="U9046" s="3">
        <v>2.2440000000000002</v>
      </c>
      <c r="V9046" t="str">
        <f t="shared" si="282"/>
        <v>Dec-2017</v>
      </c>
      <c r="W9046" s="4">
        <f t="shared" si="283"/>
        <v>0.37500000000000006</v>
      </c>
    </row>
    <row r="9047" spans="1:23" x14ac:dyDescent="0.3">
      <c r="A9047">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s="3">
        <v>189.95</v>
      </c>
      <c r="S9047" s="5">
        <v>5</v>
      </c>
      <c r="T9047" s="4">
        <v>0</v>
      </c>
      <c r="U9047" s="3">
        <v>45.588000000000001</v>
      </c>
      <c r="V9047" t="str">
        <f t="shared" si="282"/>
        <v>Dec-2017</v>
      </c>
      <c r="W9047" s="4">
        <f t="shared" si="283"/>
        <v>0.24000000000000002</v>
      </c>
    </row>
    <row r="9048" spans="1:23" x14ac:dyDescent="0.3">
      <c r="A9048">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s="5">
        <v>5</v>
      </c>
      <c r="T9048" s="4">
        <v>0</v>
      </c>
      <c r="U9048" s="3">
        <v>31.4895</v>
      </c>
      <c r="V9048" t="str">
        <f t="shared" si="282"/>
        <v>Dec-2017</v>
      </c>
      <c r="W9048" s="4">
        <f t="shared" si="283"/>
        <v>0.21000000000000002</v>
      </c>
    </row>
    <row r="9049" spans="1:23" x14ac:dyDescent="0.3">
      <c r="A9049">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v>
      </c>
      <c r="S9049" s="5">
        <v>5</v>
      </c>
      <c r="T9049" s="4">
        <v>0</v>
      </c>
      <c r="U9049" s="3">
        <v>8.6854999999999993</v>
      </c>
      <c r="V9049" t="str">
        <f t="shared" si="282"/>
        <v>Dec-2017</v>
      </c>
      <c r="W9049" s="4">
        <f t="shared" si="283"/>
        <v>0.28999999999999998</v>
      </c>
    </row>
    <row r="9050" spans="1:23" x14ac:dyDescent="0.3">
      <c r="A9050">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s="3">
        <v>44.4</v>
      </c>
      <c r="S9050" s="5">
        <v>3</v>
      </c>
      <c r="T9050" s="4">
        <v>0</v>
      </c>
      <c r="U9050" s="3">
        <v>22.2</v>
      </c>
      <c r="V9050" t="str">
        <f t="shared" si="282"/>
        <v>Dec-2017</v>
      </c>
      <c r="W9050" s="4">
        <f t="shared" si="283"/>
        <v>0.5</v>
      </c>
    </row>
    <row r="9051" spans="1:23" x14ac:dyDescent="0.3">
      <c r="A9051">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s="5">
        <v>3</v>
      </c>
      <c r="T9051" s="4">
        <v>0</v>
      </c>
      <c r="U9051" s="3">
        <v>17.1678</v>
      </c>
      <c r="V9051" t="str">
        <f t="shared" si="282"/>
        <v>Sep-2014</v>
      </c>
      <c r="W9051" s="4">
        <f t="shared" si="283"/>
        <v>0.26</v>
      </c>
    </row>
    <row r="9052" spans="1:23" x14ac:dyDescent="0.3">
      <c r="A9052">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s="5">
        <v>2</v>
      </c>
      <c r="T9052" s="4">
        <v>0</v>
      </c>
      <c r="U9052" s="3">
        <v>5.3213999999999997</v>
      </c>
      <c r="V9052" t="str">
        <f t="shared" si="282"/>
        <v>May-2015</v>
      </c>
      <c r="W9052" s="4">
        <f t="shared" si="283"/>
        <v>0.49</v>
      </c>
    </row>
    <row r="9053" spans="1:23" x14ac:dyDescent="0.3">
      <c r="A905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s="5">
        <v>2</v>
      </c>
      <c r="T9053" s="4">
        <v>0</v>
      </c>
      <c r="U9053" s="3">
        <v>0.84</v>
      </c>
      <c r="V9053" t="str">
        <f t="shared" si="282"/>
        <v>Mar-2014</v>
      </c>
      <c r="W9053" s="4">
        <f t="shared" si="283"/>
        <v>0.25</v>
      </c>
    </row>
    <row r="9054" spans="1:23" x14ac:dyDescent="0.3">
      <c r="A9054">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v>
      </c>
      <c r="S9054" s="5">
        <v>4</v>
      </c>
      <c r="T9054" s="4">
        <v>0.2</v>
      </c>
      <c r="U9054" s="3">
        <v>9.4283999999999999</v>
      </c>
      <c r="V9054" t="str">
        <f t="shared" si="282"/>
        <v>Mar-2014</v>
      </c>
      <c r="W9054" s="4">
        <f t="shared" si="283"/>
        <v>0.33750000000000002</v>
      </c>
    </row>
    <row r="9055" spans="1:23" x14ac:dyDescent="0.3">
      <c r="A9055">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s="3">
        <v>28.783999999999999</v>
      </c>
      <c r="S9055" s="5">
        <v>2</v>
      </c>
      <c r="T9055" s="4">
        <v>0.2</v>
      </c>
      <c r="U9055" s="3">
        <v>2.8784000000000001</v>
      </c>
      <c r="V9055" t="str">
        <f t="shared" si="282"/>
        <v>Mar-2014</v>
      </c>
      <c r="W9055" s="4">
        <f t="shared" si="283"/>
        <v>0.1</v>
      </c>
    </row>
    <row r="9056" spans="1:23" x14ac:dyDescent="0.3">
      <c r="A9056">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s="5">
        <v>2</v>
      </c>
      <c r="T9056" s="4">
        <v>0</v>
      </c>
      <c r="U9056" s="3">
        <v>6.1487999999999996</v>
      </c>
      <c r="V9056" t="str">
        <f t="shared" si="282"/>
        <v>Sep-2017</v>
      </c>
      <c r="W9056" s="4">
        <f t="shared" si="283"/>
        <v>0.27999999999999997</v>
      </c>
    </row>
    <row r="9057" spans="1:23" x14ac:dyDescent="0.3">
      <c r="A9057">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s="5">
        <v>2</v>
      </c>
      <c r="T9057" s="4">
        <v>0</v>
      </c>
      <c r="U9057" s="3">
        <v>8.5722000000000005</v>
      </c>
      <c r="V9057" t="str">
        <f t="shared" si="282"/>
        <v>Sep-2015</v>
      </c>
      <c r="W9057" s="4">
        <f t="shared" si="283"/>
        <v>0.39</v>
      </c>
    </row>
    <row r="9058" spans="1:23" x14ac:dyDescent="0.3">
      <c r="A9058">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s="3">
        <v>2621.3220000000001</v>
      </c>
      <c r="S9058" s="5">
        <v>11</v>
      </c>
      <c r="T9058" s="4">
        <v>0.1</v>
      </c>
      <c r="U9058" s="3">
        <v>553.39020000000005</v>
      </c>
      <c r="V9058" t="str">
        <f t="shared" si="282"/>
        <v>Nov-2015</v>
      </c>
      <c r="W9058" s="4">
        <f t="shared" si="283"/>
        <v>0.21111111111111111</v>
      </c>
    </row>
    <row r="9059" spans="1:23" x14ac:dyDescent="0.3">
      <c r="A9059">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s="3">
        <v>74.760000000000005</v>
      </c>
      <c r="S9059" s="5">
        <v>7</v>
      </c>
      <c r="T9059" s="4">
        <v>0</v>
      </c>
      <c r="U9059" s="3">
        <v>23.923200000000001</v>
      </c>
      <c r="V9059" t="str">
        <f t="shared" si="282"/>
        <v>Oct-2015</v>
      </c>
      <c r="W9059" s="4">
        <f t="shared" si="283"/>
        <v>0.32</v>
      </c>
    </row>
    <row r="9060" spans="1:23" x14ac:dyDescent="0.3">
      <c r="A9060">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s="3">
        <v>364.77600000000001</v>
      </c>
      <c r="S9060" s="5">
        <v>3</v>
      </c>
      <c r="T9060" s="4">
        <v>0.2</v>
      </c>
      <c r="U9060" s="3">
        <v>27.3582</v>
      </c>
      <c r="V9060" t="str">
        <f t="shared" si="282"/>
        <v>Oct-2015</v>
      </c>
      <c r="W9060" s="4">
        <f t="shared" si="283"/>
        <v>7.4999999999999997E-2</v>
      </c>
    </row>
    <row r="9061" spans="1:23" x14ac:dyDescent="0.3">
      <c r="A9061">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s="5">
        <v>7</v>
      </c>
      <c r="T9061" s="4">
        <v>0</v>
      </c>
      <c r="U9061" s="3">
        <v>334.55099999999999</v>
      </c>
      <c r="V9061" t="str">
        <f t="shared" si="282"/>
        <v>Jun-2016</v>
      </c>
      <c r="W9061" s="4">
        <f t="shared" si="283"/>
        <v>0.3</v>
      </c>
    </row>
    <row r="9062" spans="1:23" x14ac:dyDescent="0.3">
      <c r="A9062">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89.695999999999998</v>
      </c>
      <c r="S9062" s="5">
        <v>4</v>
      </c>
      <c r="T9062" s="4">
        <v>0.2</v>
      </c>
      <c r="U9062" s="3">
        <v>33.636000000000003</v>
      </c>
      <c r="V9062" t="str">
        <f t="shared" si="282"/>
        <v>Nov-2015</v>
      </c>
      <c r="W9062" s="4">
        <f t="shared" si="283"/>
        <v>0.37500000000000006</v>
      </c>
    </row>
    <row r="9063" spans="1:23" x14ac:dyDescent="0.3">
      <c r="A906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s="5">
        <v>4</v>
      </c>
      <c r="T9063" s="4">
        <v>0</v>
      </c>
      <c r="U9063" s="3">
        <v>23.5564</v>
      </c>
      <c r="V9063" t="str">
        <f t="shared" si="282"/>
        <v>Nov-2015</v>
      </c>
      <c r="W9063" s="4">
        <f t="shared" si="283"/>
        <v>0.47000000000000003</v>
      </c>
    </row>
    <row r="9064" spans="1:23" x14ac:dyDescent="0.3">
      <c r="A9064">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s="3">
        <v>36.479999999999997</v>
      </c>
      <c r="S9064" s="5">
        <v>6</v>
      </c>
      <c r="T9064" s="4">
        <v>0</v>
      </c>
      <c r="U9064" s="3">
        <v>18.239999999999998</v>
      </c>
      <c r="V9064" t="str">
        <f t="shared" si="282"/>
        <v>Mar-2016</v>
      </c>
      <c r="W9064" s="4">
        <f t="shared" si="283"/>
        <v>0.5</v>
      </c>
    </row>
    <row r="9065" spans="1:23" x14ac:dyDescent="0.3">
      <c r="A9065">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s="3">
        <v>322.19200000000001</v>
      </c>
      <c r="S9065" s="5">
        <v>13</v>
      </c>
      <c r="T9065" s="4">
        <v>0.2</v>
      </c>
      <c r="U9065" s="3">
        <v>100.685</v>
      </c>
      <c r="V9065" t="str">
        <f t="shared" si="282"/>
        <v>Oct-2014</v>
      </c>
      <c r="W9065" s="4">
        <f t="shared" si="283"/>
        <v>0.3125</v>
      </c>
    </row>
    <row r="9066" spans="1:23" x14ac:dyDescent="0.3">
      <c r="A9066">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2.9460000000000002</v>
      </c>
      <c r="S9066" s="5">
        <v>3</v>
      </c>
      <c r="T9066" s="4">
        <v>0.8</v>
      </c>
      <c r="U9066" s="3">
        <v>-4.8609</v>
      </c>
      <c r="V9066" t="str">
        <f t="shared" si="282"/>
        <v>Oct-2014</v>
      </c>
      <c r="W9066" s="4">
        <f t="shared" si="283"/>
        <v>-1.65</v>
      </c>
    </row>
    <row r="9067" spans="1:23" x14ac:dyDescent="0.3">
      <c r="A9067">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s="3">
        <v>19.135999999999999</v>
      </c>
      <c r="S9067" s="5">
        <v>4</v>
      </c>
      <c r="T9067" s="4">
        <v>0.2</v>
      </c>
      <c r="U9067" s="3">
        <v>6.9367999999999999</v>
      </c>
      <c r="V9067" t="str">
        <f t="shared" si="282"/>
        <v>Oct-2014</v>
      </c>
      <c r="W9067" s="4">
        <f t="shared" si="283"/>
        <v>0.36249999999999999</v>
      </c>
    </row>
    <row r="9068" spans="1:23" x14ac:dyDescent="0.3">
      <c r="A9068">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s="3">
        <v>23.08</v>
      </c>
      <c r="S9068" s="5">
        <v>2</v>
      </c>
      <c r="T9068" s="4">
        <v>0</v>
      </c>
      <c r="U9068" s="3">
        <v>6.9240000000000004</v>
      </c>
      <c r="V9068" t="str">
        <f t="shared" si="282"/>
        <v>May-2017</v>
      </c>
      <c r="W9068" s="4">
        <f t="shared" si="283"/>
        <v>0.30000000000000004</v>
      </c>
    </row>
    <row r="9069" spans="1:23" x14ac:dyDescent="0.3">
      <c r="A9069">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s="3">
        <v>90.48</v>
      </c>
      <c r="S9069" s="5">
        <v>2</v>
      </c>
      <c r="T9069" s="4">
        <v>0</v>
      </c>
      <c r="U9069" s="3">
        <v>23.524799999999999</v>
      </c>
      <c r="V9069" t="str">
        <f t="shared" si="282"/>
        <v>Feb-2016</v>
      </c>
      <c r="W9069" s="4">
        <f t="shared" si="283"/>
        <v>0.25999999999999995</v>
      </c>
    </row>
    <row r="9070" spans="1:23" x14ac:dyDescent="0.3">
      <c r="A9070">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s="5">
        <v>3</v>
      </c>
      <c r="T9070" s="4">
        <v>0.2</v>
      </c>
      <c r="U9070" s="3">
        <v>-2.6997</v>
      </c>
      <c r="V9070" t="str">
        <f t="shared" si="282"/>
        <v>Sep-2016</v>
      </c>
      <c r="W9070" s="4">
        <f t="shared" si="283"/>
        <v>-1.2500000000000001E-2</v>
      </c>
    </row>
    <row r="9071" spans="1:23" x14ac:dyDescent="0.3">
      <c r="A9071">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s="3">
        <v>65.94</v>
      </c>
      <c r="S9071" s="5">
        <v>3</v>
      </c>
      <c r="T9071" s="4">
        <v>0</v>
      </c>
      <c r="U9071" s="3">
        <v>30.991800000000001</v>
      </c>
      <c r="V9071" t="str">
        <f t="shared" si="282"/>
        <v>Sep-2016</v>
      </c>
      <c r="W9071" s="4">
        <f t="shared" si="283"/>
        <v>0.47000000000000003</v>
      </c>
    </row>
    <row r="9072" spans="1:23" x14ac:dyDescent="0.3">
      <c r="A9072">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s="3">
        <v>11.352</v>
      </c>
      <c r="S9072" s="5">
        <v>3</v>
      </c>
      <c r="T9072" s="4">
        <v>0.2</v>
      </c>
      <c r="U9072" s="3">
        <v>2.6960999999999999</v>
      </c>
      <c r="V9072" t="str">
        <f t="shared" si="282"/>
        <v>Dec-2017</v>
      </c>
      <c r="W9072" s="4">
        <f t="shared" si="283"/>
        <v>0.23749999999999999</v>
      </c>
    </row>
    <row r="9073" spans="1:23" x14ac:dyDescent="0.3">
      <c r="A907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s="5">
        <v>2</v>
      </c>
      <c r="T9073" s="4">
        <v>0</v>
      </c>
      <c r="U9073" s="3">
        <v>6.8768000000000002</v>
      </c>
      <c r="V9073" t="str">
        <f t="shared" si="282"/>
        <v>Jun-2015</v>
      </c>
      <c r="W9073" s="4">
        <f t="shared" si="283"/>
        <v>0.28000000000000003</v>
      </c>
    </row>
    <row r="9074" spans="1:23" x14ac:dyDescent="0.3">
      <c r="A9074">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s="3">
        <v>16.559999999999999</v>
      </c>
      <c r="S9074" s="5">
        <v>2</v>
      </c>
      <c r="T9074" s="4">
        <v>0</v>
      </c>
      <c r="U9074" s="3">
        <v>7.7831999999999999</v>
      </c>
      <c r="V9074" t="str">
        <f t="shared" si="282"/>
        <v>Sep-2016</v>
      </c>
      <c r="W9074" s="4">
        <f t="shared" si="283"/>
        <v>0.47000000000000003</v>
      </c>
    </row>
    <row r="9075" spans="1:23" x14ac:dyDescent="0.3">
      <c r="A9075">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s="5">
        <v>5</v>
      </c>
      <c r="T9075" s="4">
        <v>0</v>
      </c>
      <c r="U9075" s="3">
        <v>67.188000000000002</v>
      </c>
      <c r="V9075" t="str">
        <f t="shared" si="282"/>
        <v>Sep-2016</v>
      </c>
      <c r="W9075" s="4">
        <f t="shared" si="283"/>
        <v>0.24000000000000002</v>
      </c>
    </row>
    <row r="9076" spans="1:23" x14ac:dyDescent="0.3">
      <c r="A9076">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828.84</v>
      </c>
      <c r="S9076" s="5">
        <v>6</v>
      </c>
      <c r="T9076" s="4">
        <v>0</v>
      </c>
      <c r="U9076" s="3">
        <v>0</v>
      </c>
      <c r="V9076" t="str">
        <f t="shared" si="282"/>
        <v>Apr-2014</v>
      </c>
      <c r="W9076" s="4">
        <f t="shared" si="283"/>
        <v>0</v>
      </c>
    </row>
    <row r="9077" spans="1:23" x14ac:dyDescent="0.3">
      <c r="A9077">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s="5">
        <v>3</v>
      </c>
      <c r="T9077" s="4">
        <v>0.7</v>
      </c>
      <c r="U9077" s="3">
        <v>-5.5338000000000003</v>
      </c>
      <c r="V9077" t="str">
        <f t="shared" si="282"/>
        <v>Nov-2015</v>
      </c>
      <c r="W9077" s="4">
        <f t="shared" si="283"/>
        <v>-0.76666666666666672</v>
      </c>
    </row>
    <row r="9078" spans="1:23" x14ac:dyDescent="0.3">
      <c r="A9078">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s="3">
        <v>27.2</v>
      </c>
      <c r="S9078" s="5">
        <v>4</v>
      </c>
      <c r="T9078" s="4">
        <v>0.2</v>
      </c>
      <c r="U9078" s="3">
        <v>2.04</v>
      </c>
      <c r="V9078" t="str">
        <f t="shared" si="282"/>
        <v>Nov-2015</v>
      </c>
      <c r="W9078" s="4">
        <f t="shared" si="283"/>
        <v>7.4999999999999997E-2</v>
      </c>
    </row>
    <row r="9079" spans="1:23" x14ac:dyDescent="0.3">
      <c r="A9079">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s="5">
        <v>3</v>
      </c>
      <c r="T9079" s="4">
        <v>0</v>
      </c>
      <c r="U9079" s="3">
        <v>18.893699999999999</v>
      </c>
      <c r="V9079" t="str">
        <f t="shared" si="282"/>
        <v>Nov-2014</v>
      </c>
      <c r="W9079" s="4">
        <f t="shared" si="283"/>
        <v>0.21</v>
      </c>
    </row>
    <row r="9080" spans="1:23" x14ac:dyDescent="0.3">
      <c r="A9080">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s="5">
        <v>4</v>
      </c>
      <c r="T9080" s="4">
        <v>0</v>
      </c>
      <c r="U9080" s="3">
        <v>34.988799999999998</v>
      </c>
      <c r="V9080" t="str">
        <f t="shared" si="282"/>
        <v>Feb-2016</v>
      </c>
      <c r="W9080" s="4">
        <f t="shared" si="283"/>
        <v>0.11</v>
      </c>
    </row>
    <row r="9081" spans="1:23" x14ac:dyDescent="0.3">
      <c r="A9081">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s="5">
        <v>1</v>
      </c>
      <c r="T9081" s="4">
        <v>0</v>
      </c>
      <c r="U9081" s="3">
        <v>2.61</v>
      </c>
      <c r="V9081" t="str">
        <f t="shared" si="282"/>
        <v>Feb-2016</v>
      </c>
      <c r="W9081" s="4">
        <f t="shared" si="283"/>
        <v>0.45</v>
      </c>
    </row>
    <row r="9082" spans="1:23" x14ac:dyDescent="0.3">
      <c r="A9082">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s="5">
        <v>6</v>
      </c>
      <c r="T9082" s="4">
        <v>0.2</v>
      </c>
      <c r="U9082" s="3">
        <v>17.994</v>
      </c>
      <c r="V9082" t="str">
        <f t="shared" si="282"/>
        <v>Sep-2017</v>
      </c>
      <c r="W9082" s="4">
        <f t="shared" si="283"/>
        <v>0.125</v>
      </c>
    </row>
    <row r="9083" spans="1:23" x14ac:dyDescent="0.3">
      <c r="A908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s="5">
        <v>3</v>
      </c>
      <c r="T9083" s="4">
        <v>0</v>
      </c>
      <c r="U9083" s="3">
        <v>9.3312000000000008</v>
      </c>
      <c r="V9083" t="str">
        <f t="shared" si="282"/>
        <v>Sep-2017</v>
      </c>
      <c r="W9083" s="4">
        <f t="shared" si="283"/>
        <v>0.48000000000000004</v>
      </c>
    </row>
    <row r="9084" spans="1:23" x14ac:dyDescent="0.3">
      <c r="A9084">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s="3">
        <v>5.56</v>
      </c>
      <c r="S9084" s="5">
        <v>2</v>
      </c>
      <c r="T9084" s="4">
        <v>0</v>
      </c>
      <c r="U9084" s="3">
        <v>1.4456</v>
      </c>
      <c r="V9084" t="str">
        <f t="shared" si="282"/>
        <v>Nov-2017</v>
      </c>
      <c r="W9084" s="4">
        <f t="shared" si="283"/>
        <v>0.26</v>
      </c>
    </row>
    <row r="9085" spans="1:23" x14ac:dyDescent="0.3">
      <c r="A9085">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s="3">
        <v>146.72999999999999</v>
      </c>
      <c r="S9085" s="5">
        <v>3</v>
      </c>
      <c r="T9085" s="4">
        <v>0</v>
      </c>
      <c r="U9085" s="3">
        <v>2.9346000000000001</v>
      </c>
      <c r="V9085" t="str">
        <f t="shared" si="282"/>
        <v>Feb-2015</v>
      </c>
      <c r="W9085" s="4">
        <f t="shared" si="283"/>
        <v>0.02</v>
      </c>
    </row>
    <row r="9086" spans="1:23" x14ac:dyDescent="0.3">
      <c r="A9086">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s="3">
        <v>29.9</v>
      </c>
      <c r="S9086" s="5">
        <v>5</v>
      </c>
      <c r="T9086" s="4">
        <v>0</v>
      </c>
      <c r="U9086" s="3">
        <v>13.455</v>
      </c>
      <c r="V9086" t="str">
        <f t="shared" si="282"/>
        <v>Feb-2015</v>
      </c>
      <c r="W9086" s="4">
        <f t="shared" si="283"/>
        <v>0.45</v>
      </c>
    </row>
    <row r="9087" spans="1:23" x14ac:dyDescent="0.3">
      <c r="A9087">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s="3">
        <v>276.78399999999999</v>
      </c>
      <c r="S9087" s="5">
        <v>2</v>
      </c>
      <c r="T9087" s="4">
        <v>0.2</v>
      </c>
      <c r="U9087" s="3">
        <v>89.954800000000006</v>
      </c>
      <c r="V9087" t="str">
        <f t="shared" si="282"/>
        <v>Sep-2016</v>
      </c>
      <c r="W9087" s="4">
        <f t="shared" si="283"/>
        <v>0.32500000000000001</v>
      </c>
    </row>
    <row r="9088" spans="1:23" x14ac:dyDescent="0.3">
      <c r="A9088">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s="3">
        <v>93.031999999999996</v>
      </c>
      <c r="S9088" s="5">
        <v>2</v>
      </c>
      <c r="T9088" s="4">
        <v>0.8</v>
      </c>
      <c r="U9088" s="3">
        <v>-251.18639999999999</v>
      </c>
      <c r="V9088" t="str">
        <f t="shared" si="282"/>
        <v>Sep-2016</v>
      </c>
      <c r="W9088" s="4">
        <f t="shared" si="283"/>
        <v>-2.7</v>
      </c>
    </row>
    <row r="9089" spans="1:23" x14ac:dyDescent="0.3">
      <c r="A9089">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s="3">
        <v>454.96499999999997</v>
      </c>
      <c r="S9089" s="5">
        <v>5</v>
      </c>
      <c r="T9089" s="4">
        <v>0.3</v>
      </c>
      <c r="U9089" s="3">
        <v>-136.48949999999999</v>
      </c>
      <c r="V9089" t="str">
        <f t="shared" si="282"/>
        <v>Sep-2016</v>
      </c>
      <c r="W9089" s="4">
        <f t="shared" si="283"/>
        <v>-0.3</v>
      </c>
    </row>
    <row r="9090" spans="1:23" x14ac:dyDescent="0.3">
      <c r="A9090">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s="3">
        <v>246.16800000000001</v>
      </c>
      <c r="S9090" s="5">
        <v>3</v>
      </c>
      <c r="T9090" s="4">
        <v>0.2</v>
      </c>
      <c r="U9090" s="3">
        <v>21.5397</v>
      </c>
      <c r="V9090" t="str">
        <f t="shared" si="282"/>
        <v>Dec-2015</v>
      </c>
      <c r="W9090" s="4">
        <f t="shared" si="283"/>
        <v>8.7499999999999994E-2</v>
      </c>
    </row>
    <row r="9091" spans="1:23" x14ac:dyDescent="0.3">
      <c r="A9091">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s="5">
        <v>5</v>
      </c>
      <c r="T9091" s="4">
        <v>0.2</v>
      </c>
      <c r="U9091" s="3">
        <v>-62.772500000000001</v>
      </c>
      <c r="V9091" t="str">
        <f t="shared" ref="V9091:V9154" si="284">TEXT(D9091,"mmm-yyyy")</f>
        <v>Sep-2016</v>
      </c>
      <c r="W9091" s="4">
        <f t="shared" ref="W9091:W9154" si="285">IF(R9091=0,0,U9091/R9091)</f>
        <v>-0.21250000000000002</v>
      </c>
    </row>
    <row r="9092" spans="1:23" x14ac:dyDescent="0.3">
      <c r="A9092">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s="5">
        <v>8</v>
      </c>
      <c r="T9092" s="4">
        <v>0</v>
      </c>
      <c r="U9092" s="3">
        <v>104.568</v>
      </c>
      <c r="V9092" t="str">
        <f t="shared" si="284"/>
        <v>Oct-2017</v>
      </c>
      <c r="W9092" s="4">
        <f t="shared" si="285"/>
        <v>0.3</v>
      </c>
    </row>
    <row r="9093" spans="1:23" x14ac:dyDescent="0.3">
      <c r="A909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v>
      </c>
      <c r="S9093" s="5">
        <v>3</v>
      </c>
      <c r="T9093" s="4">
        <v>0.2</v>
      </c>
      <c r="U9093" s="3">
        <v>5.4432</v>
      </c>
      <c r="V9093" t="str">
        <f t="shared" si="284"/>
        <v>Jul-2015</v>
      </c>
      <c r="W9093" s="4">
        <f t="shared" si="285"/>
        <v>0.35000000000000003</v>
      </c>
    </row>
    <row r="9094" spans="1:23" x14ac:dyDescent="0.3">
      <c r="A9094">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482.94</v>
      </c>
      <c r="S9094" s="5">
        <v>6</v>
      </c>
      <c r="T9094" s="4">
        <v>0.5</v>
      </c>
      <c r="U9094" s="3">
        <v>-376.69319999999999</v>
      </c>
      <c r="V9094" t="str">
        <f t="shared" si="284"/>
        <v>Jul-2015</v>
      </c>
      <c r="W9094" s="4">
        <f t="shared" si="285"/>
        <v>-0.78</v>
      </c>
    </row>
    <row r="9095" spans="1:23" x14ac:dyDescent="0.3">
      <c r="A9095">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s="3">
        <v>299.98</v>
      </c>
      <c r="S9095" s="5">
        <v>2</v>
      </c>
      <c r="T9095" s="4">
        <v>0</v>
      </c>
      <c r="U9095" s="3">
        <v>83.994399999999999</v>
      </c>
      <c r="V9095" t="str">
        <f t="shared" si="284"/>
        <v>Jun-2015</v>
      </c>
      <c r="W9095" s="4">
        <f t="shared" si="285"/>
        <v>0.27999999999999997</v>
      </c>
    </row>
    <row r="9096" spans="1:23" x14ac:dyDescent="0.3">
      <c r="A9096">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s="5">
        <v>6</v>
      </c>
      <c r="T9096" s="4">
        <v>0</v>
      </c>
      <c r="U9096" s="3">
        <v>181.65600000000001</v>
      </c>
      <c r="V9096" t="str">
        <f t="shared" si="284"/>
        <v>Jun-2015</v>
      </c>
      <c r="W9096" s="4">
        <f t="shared" si="285"/>
        <v>0.45</v>
      </c>
    </row>
    <row r="9097" spans="1:23" x14ac:dyDescent="0.3">
      <c r="A9097">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s="5">
        <v>2</v>
      </c>
      <c r="T9097" s="4">
        <v>0</v>
      </c>
      <c r="U9097" s="3">
        <v>11.731999999999999</v>
      </c>
      <c r="V9097" t="str">
        <f t="shared" si="284"/>
        <v>Jun-2015</v>
      </c>
      <c r="W9097" s="4">
        <f t="shared" si="285"/>
        <v>0.27999999999999997</v>
      </c>
    </row>
    <row r="9098" spans="1:23" x14ac:dyDescent="0.3">
      <c r="A9098">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s="3">
        <v>28.91</v>
      </c>
      <c r="S9098" s="5">
        <v>7</v>
      </c>
      <c r="T9098" s="4">
        <v>0</v>
      </c>
      <c r="U9098" s="3">
        <v>13.2986</v>
      </c>
      <c r="V9098" t="str">
        <f t="shared" si="284"/>
        <v>Jun-2015</v>
      </c>
      <c r="W9098" s="4">
        <f t="shared" si="285"/>
        <v>0.46</v>
      </c>
    </row>
    <row r="9099" spans="1:23" x14ac:dyDescent="0.3">
      <c r="A9099">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s="3">
        <v>32.4</v>
      </c>
      <c r="S9099" s="5">
        <v>5</v>
      </c>
      <c r="T9099" s="4">
        <v>0</v>
      </c>
      <c r="U9099" s="3">
        <v>15.552</v>
      </c>
      <c r="V9099" t="str">
        <f t="shared" si="284"/>
        <v>Apr-2014</v>
      </c>
      <c r="W9099" s="4">
        <f t="shared" si="285"/>
        <v>0.48</v>
      </c>
    </row>
    <row r="9100" spans="1:23" x14ac:dyDescent="0.3">
      <c r="A9100">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s="5">
        <v>7</v>
      </c>
      <c r="T9100" s="4">
        <v>0.2</v>
      </c>
      <c r="U9100" s="3">
        <v>27.715800000000002</v>
      </c>
      <c r="V9100" t="str">
        <f t="shared" si="284"/>
        <v>Oct-2017</v>
      </c>
      <c r="W9100" s="4">
        <f t="shared" si="285"/>
        <v>7.5000000000000011E-2</v>
      </c>
    </row>
    <row r="9101" spans="1:23" x14ac:dyDescent="0.3">
      <c r="A9101">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v>
      </c>
      <c r="S9101" s="5">
        <v>2</v>
      </c>
      <c r="T9101" s="4">
        <v>0.2</v>
      </c>
      <c r="U9101" s="3">
        <v>3.7584</v>
      </c>
      <c r="V9101" t="str">
        <f t="shared" si="284"/>
        <v>Oct-2017</v>
      </c>
      <c r="W9101" s="4">
        <f t="shared" si="285"/>
        <v>0.36249999999999999</v>
      </c>
    </row>
    <row r="9102" spans="1:23" x14ac:dyDescent="0.3">
      <c r="A9102">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791.88</v>
      </c>
      <c r="S9102" s="5">
        <v>3</v>
      </c>
      <c r="T9102" s="4">
        <v>0.2</v>
      </c>
      <c r="U9102" s="3">
        <v>128.68049999999999</v>
      </c>
      <c r="V9102" t="str">
        <f t="shared" si="284"/>
        <v>Oct-2017</v>
      </c>
      <c r="W9102" s="4">
        <f t="shared" si="285"/>
        <v>0.16250000000000001</v>
      </c>
    </row>
    <row r="9103" spans="1:23" x14ac:dyDescent="0.3">
      <c r="A910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s="5">
        <v>3</v>
      </c>
      <c r="T9103" s="4">
        <v>0.2</v>
      </c>
      <c r="U9103" s="3">
        <v>5.319</v>
      </c>
      <c r="V9103" t="str">
        <f t="shared" si="284"/>
        <v>Nov-2015</v>
      </c>
      <c r="W9103" s="4">
        <f t="shared" si="285"/>
        <v>0.22500000000000001</v>
      </c>
    </row>
    <row r="9104" spans="1:23" x14ac:dyDescent="0.3">
      <c r="A9104">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s="5">
        <v>2</v>
      </c>
      <c r="T9104" s="4">
        <v>0.2</v>
      </c>
      <c r="U9104" s="3">
        <v>-16.956800000000001</v>
      </c>
      <c r="V9104" t="str">
        <f t="shared" si="284"/>
        <v>Nov-2015</v>
      </c>
      <c r="W9104" s="4">
        <f t="shared" si="285"/>
        <v>-0.2</v>
      </c>
    </row>
    <row r="9105" spans="1:23" x14ac:dyDescent="0.3">
      <c r="A9105">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s="3">
        <v>64.959999999999994</v>
      </c>
      <c r="S9105" s="5">
        <v>5</v>
      </c>
      <c r="T9105" s="4">
        <v>0.6</v>
      </c>
      <c r="U9105" s="3">
        <v>-84.447999999999993</v>
      </c>
      <c r="V9105" t="str">
        <f t="shared" si="284"/>
        <v>Nov-2015</v>
      </c>
      <c r="W9105" s="4">
        <f t="shared" si="285"/>
        <v>-1.3</v>
      </c>
    </row>
    <row r="9106" spans="1:23" x14ac:dyDescent="0.3">
      <c r="A9106">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32.06</v>
      </c>
      <c r="S9106" s="5">
        <v>10</v>
      </c>
      <c r="T9106" s="4">
        <v>0.8</v>
      </c>
      <c r="U9106" s="3">
        <v>-51.295999999999999</v>
      </c>
      <c r="V9106" t="str">
        <f t="shared" si="284"/>
        <v>Nov-2015</v>
      </c>
      <c r="W9106" s="4">
        <f t="shared" si="285"/>
        <v>-1.5999999999999999</v>
      </c>
    </row>
    <row r="9107" spans="1:23" x14ac:dyDescent="0.3">
      <c r="A9107">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s="3">
        <v>177.648</v>
      </c>
      <c r="S9107" s="5">
        <v>2</v>
      </c>
      <c r="T9107" s="4">
        <v>0.2</v>
      </c>
      <c r="U9107" s="3">
        <v>-28.867799999999999</v>
      </c>
      <c r="V9107" t="str">
        <f t="shared" si="284"/>
        <v>Nov-2015</v>
      </c>
      <c r="W9107" s="4">
        <f t="shared" si="285"/>
        <v>-0.16250000000000001</v>
      </c>
    </row>
    <row r="9108" spans="1:23" x14ac:dyDescent="0.3">
      <c r="A9108">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s="3">
        <v>287.91000000000003</v>
      </c>
      <c r="S9108" s="5">
        <v>3</v>
      </c>
      <c r="T9108" s="4">
        <v>0.4</v>
      </c>
      <c r="U9108" s="3">
        <v>33.589500000000001</v>
      </c>
      <c r="V9108" t="str">
        <f t="shared" si="284"/>
        <v>Nov-2015</v>
      </c>
      <c r="W9108" s="4">
        <f t="shared" si="285"/>
        <v>0.11666666666666665</v>
      </c>
    </row>
    <row r="9109" spans="1:23" x14ac:dyDescent="0.3">
      <c r="A9109">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s="3">
        <v>22.367999999999999</v>
      </c>
      <c r="S9109" s="5">
        <v>2</v>
      </c>
      <c r="T9109" s="4">
        <v>0.2</v>
      </c>
      <c r="U9109" s="3">
        <v>1.6776</v>
      </c>
      <c r="V9109" t="str">
        <f t="shared" si="284"/>
        <v>May-2015</v>
      </c>
      <c r="W9109" s="4">
        <f t="shared" si="285"/>
        <v>7.4999999999999997E-2</v>
      </c>
    </row>
    <row r="9110" spans="1:23" x14ac:dyDescent="0.3">
      <c r="A9110">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s="3">
        <v>32.368000000000002</v>
      </c>
      <c r="S9110" s="5">
        <v>7</v>
      </c>
      <c r="T9110" s="4">
        <v>0.2</v>
      </c>
      <c r="U9110" s="3">
        <v>11.7334</v>
      </c>
      <c r="V9110" t="str">
        <f t="shared" si="284"/>
        <v>May-2015</v>
      </c>
      <c r="W9110" s="4">
        <f t="shared" si="285"/>
        <v>0.36249999999999999</v>
      </c>
    </row>
    <row r="9111" spans="1:23" x14ac:dyDescent="0.3">
      <c r="A9111">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s="3">
        <v>207.98400000000001</v>
      </c>
      <c r="S9111" s="5">
        <v>2</v>
      </c>
      <c r="T9111" s="4">
        <v>0.2</v>
      </c>
      <c r="U9111" s="3">
        <v>36.397199999999998</v>
      </c>
      <c r="V9111" t="str">
        <f t="shared" si="284"/>
        <v>May-2015</v>
      </c>
      <c r="W9111" s="4">
        <f t="shared" si="285"/>
        <v>0.17499999999999999</v>
      </c>
    </row>
    <row r="9112" spans="1:23" x14ac:dyDescent="0.3">
      <c r="A9112">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s="3">
        <v>36.4</v>
      </c>
      <c r="S9112" s="5">
        <v>5</v>
      </c>
      <c r="T9112" s="4">
        <v>0</v>
      </c>
      <c r="U9112" s="3">
        <v>17.472000000000001</v>
      </c>
      <c r="V9112" t="str">
        <f t="shared" si="284"/>
        <v>Oct-2014</v>
      </c>
      <c r="W9112" s="4">
        <f t="shared" si="285"/>
        <v>0.48000000000000004</v>
      </c>
    </row>
    <row r="9113" spans="1:23" x14ac:dyDescent="0.3">
      <c r="A911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s="3">
        <v>22.96</v>
      </c>
      <c r="S9113" s="5">
        <v>2</v>
      </c>
      <c r="T9113" s="4">
        <v>0</v>
      </c>
      <c r="U9113" s="3">
        <v>4.3624000000000001</v>
      </c>
      <c r="V9113" t="str">
        <f t="shared" si="284"/>
        <v>Oct-2014</v>
      </c>
      <c r="W9113" s="4">
        <f t="shared" si="285"/>
        <v>0.19</v>
      </c>
    </row>
    <row r="9114" spans="1:23" x14ac:dyDescent="0.3">
      <c r="A9114">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s="3">
        <v>315.2</v>
      </c>
      <c r="S9114" s="5">
        <v>4</v>
      </c>
      <c r="T9114" s="4">
        <v>0</v>
      </c>
      <c r="U9114" s="3">
        <v>6.3040000000000003</v>
      </c>
      <c r="V9114" t="str">
        <f t="shared" si="284"/>
        <v>Oct-2014</v>
      </c>
      <c r="W9114" s="4">
        <f t="shared" si="285"/>
        <v>0.02</v>
      </c>
    </row>
    <row r="9115" spans="1:23" x14ac:dyDescent="0.3">
      <c r="A9115">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s="3">
        <v>15.18</v>
      </c>
      <c r="S9115" s="5">
        <v>3</v>
      </c>
      <c r="T9115" s="4">
        <v>0</v>
      </c>
      <c r="U9115" s="3">
        <v>7.1345999999999998</v>
      </c>
      <c r="V9115" t="str">
        <f t="shared" si="284"/>
        <v>Oct-2014</v>
      </c>
      <c r="W9115" s="4">
        <f t="shared" si="285"/>
        <v>0.47</v>
      </c>
    </row>
    <row r="9116" spans="1:23" x14ac:dyDescent="0.3">
      <c r="A9116">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s="3">
        <v>623.96</v>
      </c>
      <c r="S9116" s="5">
        <v>5</v>
      </c>
      <c r="T9116" s="4">
        <v>0.2</v>
      </c>
      <c r="U9116" s="3">
        <v>38.997500000000002</v>
      </c>
      <c r="V9116" t="str">
        <f t="shared" si="284"/>
        <v>Feb-2016</v>
      </c>
      <c r="W9116" s="4">
        <f t="shared" si="285"/>
        <v>6.25E-2</v>
      </c>
    </row>
    <row r="9117" spans="1:23" x14ac:dyDescent="0.3">
      <c r="A9117">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429.6</v>
      </c>
      <c r="S9117" s="5">
        <v>2</v>
      </c>
      <c r="T9117" s="4">
        <v>0.4</v>
      </c>
      <c r="U9117" s="3">
        <v>-93.08</v>
      </c>
      <c r="V9117" t="str">
        <f t="shared" si="284"/>
        <v>Jan-2017</v>
      </c>
      <c r="W9117" s="4">
        <f t="shared" si="285"/>
        <v>-0.21666666666666665</v>
      </c>
    </row>
    <row r="9118" spans="1:23" x14ac:dyDescent="0.3">
      <c r="A9118">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v>
      </c>
      <c r="S9118" s="5">
        <v>2</v>
      </c>
      <c r="T9118" s="4">
        <v>0.2</v>
      </c>
      <c r="U9118" s="3">
        <v>6.3936000000000002</v>
      </c>
      <c r="V9118" t="str">
        <f t="shared" si="284"/>
        <v>Jan-2017</v>
      </c>
      <c r="W9118" s="4">
        <f t="shared" si="285"/>
        <v>0.2</v>
      </c>
    </row>
    <row r="9119" spans="1:23" x14ac:dyDescent="0.3">
      <c r="A9119">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887.27099999999996</v>
      </c>
      <c r="S9119" s="5">
        <v>3</v>
      </c>
      <c r="T9119" s="4">
        <v>0.3</v>
      </c>
      <c r="U9119" s="3">
        <v>-63.3765</v>
      </c>
      <c r="V9119" t="str">
        <f t="shared" si="284"/>
        <v>Jan-2017</v>
      </c>
      <c r="W9119" s="4">
        <f t="shared" si="285"/>
        <v>-7.1428571428571438E-2</v>
      </c>
    </row>
    <row r="9120" spans="1:23" x14ac:dyDescent="0.3">
      <c r="A9120">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s="5">
        <v>4</v>
      </c>
      <c r="T9120" s="4">
        <v>0.2</v>
      </c>
      <c r="U9120" s="3">
        <v>7.0511999999999997</v>
      </c>
      <c r="V9120" t="str">
        <f t="shared" si="284"/>
        <v>Jan-2017</v>
      </c>
      <c r="W9120" s="4">
        <f t="shared" si="285"/>
        <v>0.32499999999999996</v>
      </c>
    </row>
    <row r="9121" spans="1:23" x14ac:dyDescent="0.3">
      <c r="A9121">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s="5">
        <v>7</v>
      </c>
      <c r="T9121" s="4">
        <v>0</v>
      </c>
      <c r="U9121" s="3">
        <v>10.584</v>
      </c>
      <c r="V9121" t="str">
        <f t="shared" si="284"/>
        <v>Jun-2016</v>
      </c>
      <c r="W9121" s="4">
        <f t="shared" si="285"/>
        <v>0.48</v>
      </c>
    </row>
    <row r="9122" spans="1:23" x14ac:dyDescent="0.3">
      <c r="A9122">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s="3">
        <v>99.9</v>
      </c>
      <c r="S9122" s="5">
        <v>5</v>
      </c>
      <c r="T9122" s="4">
        <v>0</v>
      </c>
      <c r="U9122" s="3">
        <v>46.953000000000003</v>
      </c>
      <c r="V9122" t="str">
        <f t="shared" si="284"/>
        <v>Jun-2016</v>
      </c>
      <c r="W9122" s="4">
        <f t="shared" si="285"/>
        <v>0.47000000000000003</v>
      </c>
    </row>
    <row r="9123" spans="1:23" x14ac:dyDescent="0.3">
      <c r="A912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s="3">
        <v>90.86</v>
      </c>
      <c r="S9123" s="5">
        <v>7</v>
      </c>
      <c r="T9123" s="4">
        <v>0</v>
      </c>
      <c r="U9123" s="3">
        <v>26.349399999999999</v>
      </c>
      <c r="V9123" t="str">
        <f t="shared" si="284"/>
        <v>Mar-2017</v>
      </c>
      <c r="W9123" s="4">
        <f t="shared" si="285"/>
        <v>0.28999999999999998</v>
      </c>
    </row>
    <row r="9124" spans="1:23" x14ac:dyDescent="0.3">
      <c r="A9124">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s="3">
        <v>7.78</v>
      </c>
      <c r="S9124" s="5">
        <v>1</v>
      </c>
      <c r="T9124" s="4">
        <v>0</v>
      </c>
      <c r="U9124" s="3">
        <v>3.5009999999999999</v>
      </c>
      <c r="V9124" t="str">
        <f t="shared" si="284"/>
        <v>Nov-2017</v>
      </c>
      <c r="W9124" s="4">
        <f t="shared" si="285"/>
        <v>0.44999999999999996</v>
      </c>
    </row>
    <row r="9125" spans="1:23" x14ac:dyDescent="0.3">
      <c r="A9125">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v>
      </c>
      <c r="S9125" s="5">
        <v>9</v>
      </c>
      <c r="T9125" s="4">
        <v>0.7</v>
      </c>
      <c r="U9125" s="3">
        <v>-57.756599999999999</v>
      </c>
      <c r="V9125" t="str">
        <f t="shared" si="284"/>
        <v>Nov-2016</v>
      </c>
      <c r="W9125" s="4">
        <f t="shared" si="285"/>
        <v>-0.73333333333333328</v>
      </c>
    </row>
    <row r="9126" spans="1:23" x14ac:dyDescent="0.3">
      <c r="A9126">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s="5">
        <v>3</v>
      </c>
      <c r="T9126" s="4">
        <v>0.6</v>
      </c>
      <c r="U9126" s="3">
        <v>-3.8208000000000002</v>
      </c>
      <c r="V9126" t="str">
        <f t="shared" si="284"/>
        <v>Aug-2016</v>
      </c>
      <c r="W9126" s="4">
        <f t="shared" si="285"/>
        <v>-0.4</v>
      </c>
    </row>
    <row r="9127" spans="1:23" x14ac:dyDescent="0.3">
      <c r="A9127">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s="3">
        <v>5.3440000000000003</v>
      </c>
      <c r="S9127" s="5">
        <v>4</v>
      </c>
      <c r="T9127" s="4">
        <v>0.6</v>
      </c>
      <c r="U9127" s="3">
        <v>-2.1375999999999999</v>
      </c>
      <c r="V9127" t="str">
        <f t="shared" si="284"/>
        <v>Aug-2016</v>
      </c>
      <c r="W9127" s="4">
        <f t="shared" si="285"/>
        <v>-0.39999999999999997</v>
      </c>
    </row>
    <row r="9128" spans="1:23" x14ac:dyDescent="0.3">
      <c r="A9128">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s="3">
        <v>8.2799999999999994</v>
      </c>
      <c r="S9128" s="5">
        <v>2</v>
      </c>
      <c r="T9128" s="4">
        <v>0</v>
      </c>
      <c r="U9128" s="3">
        <v>3.4775999999999998</v>
      </c>
      <c r="V9128" t="str">
        <f t="shared" si="284"/>
        <v>Dec-2015</v>
      </c>
      <c r="W9128" s="4">
        <f t="shared" si="285"/>
        <v>0.42</v>
      </c>
    </row>
    <row r="9129" spans="1:23" x14ac:dyDescent="0.3">
      <c r="A9129">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s="3">
        <v>50.136000000000003</v>
      </c>
      <c r="S9129" s="5">
        <v>3</v>
      </c>
      <c r="T9129" s="4">
        <v>0.2</v>
      </c>
      <c r="U9129" s="3">
        <v>-11.2806</v>
      </c>
      <c r="V9129" t="str">
        <f t="shared" si="284"/>
        <v>Jun-2017</v>
      </c>
      <c r="W9129" s="4">
        <f t="shared" si="285"/>
        <v>-0.22499999999999998</v>
      </c>
    </row>
    <row r="9130" spans="1:23" x14ac:dyDescent="0.3">
      <c r="A9130">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88.073999999999998</v>
      </c>
      <c r="S9130" s="5">
        <v>7</v>
      </c>
      <c r="T9130" s="4">
        <v>0.7</v>
      </c>
      <c r="U9130" s="3">
        <v>-58.716000000000001</v>
      </c>
      <c r="V9130" t="str">
        <f t="shared" si="284"/>
        <v>Sep-2017</v>
      </c>
      <c r="W9130" s="4">
        <f t="shared" si="285"/>
        <v>-0.66666666666666674</v>
      </c>
    </row>
    <row r="9131" spans="1:23" x14ac:dyDescent="0.3">
      <c r="A9131">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s="3">
        <v>301.47000000000003</v>
      </c>
      <c r="S9131" s="5">
        <v>3</v>
      </c>
      <c r="T9131" s="4">
        <v>0.5</v>
      </c>
      <c r="U9131" s="3">
        <v>-241.17599999999999</v>
      </c>
      <c r="V9131" t="str">
        <f t="shared" si="284"/>
        <v>Mar-2016</v>
      </c>
      <c r="W9131" s="4">
        <f t="shared" si="285"/>
        <v>-0.79999999999999993</v>
      </c>
    </row>
    <row r="9132" spans="1:23" x14ac:dyDescent="0.3">
      <c r="A9132">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18.655999999999999</v>
      </c>
      <c r="S9132" s="5">
        <v>2</v>
      </c>
      <c r="T9132" s="4">
        <v>0.2</v>
      </c>
      <c r="U9132" s="3">
        <v>1.6324000000000001</v>
      </c>
      <c r="V9132" t="str">
        <f t="shared" si="284"/>
        <v>Mar-2016</v>
      </c>
      <c r="W9132" s="4">
        <f t="shared" si="285"/>
        <v>8.7500000000000008E-2</v>
      </c>
    </row>
    <row r="9133" spans="1:23" x14ac:dyDescent="0.3">
      <c r="A913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s="3">
        <v>27.46</v>
      </c>
      <c r="S9133" s="5">
        <v>2</v>
      </c>
      <c r="T9133" s="4">
        <v>0</v>
      </c>
      <c r="U9133" s="3">
        <v>9.8856000000000002</v>
      </c>
      <c r="V9133" t="str">
        <f t="shared" si="284"/>
        <v>Jun-2017</v>
      </c>
      <c r="W9133" s="4">
        <f t="shared" si="285"/>
        <v>0.36</v>
      </c>
    </row>
    <row r="9134" spans="1:23" x14ac:dyDescent="0.3">
      <c r="A9134">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s="3">
        <v>125.13</v>
      </c>
      <c r="S9134" s="5">
        <v>3</v>
      </c>
      <c r="T9134" s="4">
        <v>0</v>
      </c>
      <c r="U9134" s="3">
        <v>36.287700000000001</v>
      </c>
      <c r="V9134" t="str">
        <f t="shared" si="284"/>
        <v>Jun-2017</v>
      </c>
      <c r="W9134" s="4">
        <f t="shared" si="285"/>
        <v>0.29000000000000004</v>
      </c>
    </row>
    <row r="9135" spans="1:23" x14ac:dyDescent="0.3">
      <c r="A9135">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s="5">
        <v>5</v>
      </c>
      <c r="T9135" s="4">
        <v>0.2</v>
      </c>
      <c r="U9135" s="3">
        <v>41.697000000000003</v>
      </c>
      <c r="V9135" t="str">
        <f t="shared" si="284"/>
        <v>Sep-2015</v>
      </c>
      <c r="W9135" s="4">
        <f t="shared" si="285"/>
        <v>7.4999999999999997E-2</v>
      </c>
    </row>
    <row r="9136" spans="1:23" x14ac:dyDescent="0.3">
      <c r="A9136">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s="3">
        <v>129.55199999999999</v>
      </c>
      <c r="S9136" s="5">
        <v>3</v>
      </c>
      <c r="T9136" s="4">
        <v>0.2</v>
      </c>
      <c r="U9136" s="3">
        <v>-22.671600000000002</v>
      </c>
      <c r="V9136" t="str">
        <f t="shared" si="284"/>
        <v>Apr-2016</v>
      </c>
      <c r="W9136" s="4">
        <f t="shared" si="285"/>
        <v>-0.17500000000000002</v>
      </c>
    </row>
    <row r="9137" spans="1:23" x14ac:dyDescent="0.3">
      <c r="A9137">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s="3">
        <v>51.984000000000002</v>
      </c>
      <c r="S9137" s="5">
        <v>1</v>
      </c>
      <c r="T9137" s="4">
        <v>0.2</v>
      </c>
      <c r="U9137" s="3">
        <v>-5.1984000000000004</v>
      </c>
      <c r="V9137" t="str">
        <f t="shared" si="284"/>
        <v>Apr-2016</v>
      </c>
      <c r="W9137" s="4">
        <f t="shared" si="285"/>
        <v>-0.1</v>
      </c>
    </row>
    <row r="9138" spans="1:23" x14ac:dyDescent="0.3">
      <c r="A9138">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s="3">
        <v>10.272</v>
      </c>
      <c r="S9138" s="5">
        <v>3</v>
      </c>
      <c r="T9138" s="4">
        <v>0.2</v>
      </c>
      <c r="U9138" s="3">
        <v>3.4668000000000001</v>
      </c>
      <c r="V9138" t="str">
        <f t="shared" si="284"/>
        <v>Apr-2016</v>
      </c>
      <c r="W9138" s="4">
        <f t="shared" si="285"/>
        <v>0.33750000000000002</v>
      </c>
    </row>
    <row r="9139" spans="1:23" x14ac:dyDescent="0.3">
      <c r="A9139">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18.335999999999999</v>
      </c>
      <c r="S9139" s="5">
        <v>2</v>
      </c>
      <c r="T9139" s="4">
        <v>0.7</v>
      </c>
      <c r="U9139" s="3">
        <v>-12.224</v>
      </c>
      <c r="V9139" t="str">
        <f t="shared" si="284"/>
        <v>Feb-2014</v>
      </c>
      <c r="W9139" s="4">
        <f t="shared" si="285"/>
        <v>-0.66666666666666674</v>
      </c>
    </row>
    <row r="9140" spans="1:23" x14ac:dyDescent="0.3">
      <c r="A9140">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s="3">
        <v>180.96</v>
      </c>
      <c r="S9140" s="5">
        <v>5</v>
      </c>
      <c r="T9140" s="4">
        <v>0.2</v>
      </c>
      <c r="U9140" s="3">
        <v>13.571999999999999</v>
      </c>
      <c r="V9140" t="str">
        <f t="shared" si="284"/>
        <v>Feb-2014</v>
      </c>
      <c r="W9140" s="4">
        <f t="shared" si="285"/>
        <v>7.4999999999999997E-2</v>
      </c>
    </row>
    <row r="9141" spans="1:23" x14ac:dyDescent="0.3">
      <c r="A9141">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s="3">
        <v>475.94400000000002</v>
      </c>
      <c r="S9141" s="5">
        <v>7</v>
      </c>
      <c r="T9141" s="4">
        <v>0.2</v>
      </c>
      <c r="U9141" s="3">
        <v>95.188800000000001</v>
      </c>
      <c r="V9141" t="str">
        <f t="shared" si="284"/>
        <v>Sep-2014</v>
      </c>
      <c r="W9141" s="4">
        <f t="shared" si="285"/>
        <v>0.19999999999999998</v>
      </c>
    </row>
    <row r="9142" spans="1:23" x14ac:dyDescent="0.3">
      <c r="A9142">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s="5">
        <v>2</v>
      </c>
      <c r="T9142" s="4">
        <v>0</v>
      </c>
      <c r="U9142" s="3">
        <v>47.994</v>
      </c>
      <c r="V9142" t="str">
        <f t="shared" si="284"/>
        <v>Oct-2017</v>
      </c>
      <c r="W9142" s="4">
        <f t="shared" si="285"/>
        <v>0.30000000000000004</v>
      </c>
    </row>
    <row r="9143" spans="1:23" x14ac:dyDescent="0.3">
      <c r="A914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s="3">
        <v>43.6</v>
      </c>
      <c r="S9143" s="5">
        <v>4</v>
      </c>
      <c r="T9143" s="4">
        <v>0</v>
      </c>
      <c r="U9143" s="3">
        <v>12.208</v>
      </c>
      <c r="V9143" t="str">
        <f t="shared" si="284"/>
        <v>Sep-2016</v>
      </c>
      <c r="W9143" s="4">
        <f t="shared" si="285"/>
        <v>0.27999999999999997</v>
      </c>
    </row>
    <row r="9144" spans="1:23" x14ac:dyDescent="0.3">
      <c r="A9144">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s="3">
        <v>8.2880000000000003</v>
      </c>
      <c r="S9144" s="5">
        <v>2</v>
      </c>
      <c r="T9144" s="4">
        <v>0.2</v>
      </c>
      <c r="U9144" s="3">
        <v>3.0044</v>
      </c>
      <c r="V9144" t="str">
        <f t="shared" si="284"/>
        <v>May-2017</v>
      </c>
      <c r="W9144" s="4">
        <f t="shared" si="285"/>
        <v>0.36249999999999999</v>
      </c>
    </row>
    <row r="9145" spans="1:23" x14ac:dyDescent="0.3">
      <c r="A9145">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s="3">
        <v>1123.1279999999999</v>
      </c>
      <c r="S9145" s="5">
        <v>9</v>
      </c>
      <c r="T9145" s="4">
        <v>0.2</v>
      </c>
      <c r="U9145" s="3">
        <v>70.195499999999996</v>
      </c>
      <c r="V9145" t="str">
        <f t="shared" si="284"/>
        <v>May-2017</v>
      </c>
      <c r="W9145" s="4">
        <f t="shared" si="285"/>
        <v>6.25E-2</v>
      </c>
    </row>
    <row r="9146" spans="1:23" x14ac:dyDescent="0.3">
      <c r="A9146">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s="5">
        <v>5</v>
      </c>
      <c r="T9146" s="4">
        <v>0</v>
      </c>
      <c r="U9146" s="3">
        <v>18.821000000000002</v>
      </c>
      <c r="V9146" t="str">
        <f t="shared" si="284"/>
        <v>May-2017</v>
      </c>
      <c r="W9146" s="4">
        <f t="shared" si="285"/>
        <v>0.28999999999999998</v>
      </c>
    </row>
    <row r="9147" spans="1:23" x14ac:dyDescent="0.3">
      <c r="A9147">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2.8079999999999998</v>
      </c>
      <c r="S9147" s="5">
        <v>3</v>
      </c>
      <c r="T9147" s="4">
        <v>0.8</v>
      </c>
      <c r="U9147" s="3">
        <v>-4.4927999999999999</v>
      </c>
      <c r="V9147" t="str">
        <f t="shared" si="284"/>
        <v>Sep-2015</v>
      </c>
      <c r="W9147" s="4">
        <f t="shared" si="285"/>
        <v>-1.6</v>
      </c>
    </row>
    <row r="9148" spans="1:23" x14ac:dyDescent="0.3">
      <c r="A9148">
        <v>9147</v>
      </c>
      <c r="B9148" t="s">
        <v>10462</v>
      </c>
      <c r="C9148" s="1">
        <v>42392</v>
      </c>
      <c r="D9148" s="1">
        <v>42396</v>
      </c>
      <c r="E9148" t="s">
        <v>49</v>
      </c>
      <c r="F9148" t="s">
        <v>997</v>
      </c>
      <c r="G9148" t="s">
        <v>998</v>
      </c>
      <c r="H9148" t="s">
        <v>40</v>
      </c>
      <c r="I9148" t="s">
        <v>26</v>
      </c>
      <c r="J9148" t="s">
        <v>2225</v>
      </c>
      <c r="K9148" t="s">
        <v>5211</v>
      </c>
      <c r="L9148" s="2" t="s">
        <v>5212</v>
      </c>
      <c r="M9148" t="s">
        <v>147</v>
      </c>
      <c r="N9148" t="s">
        <v>4550</v>
      </c>
      <c r="O9148" t="s">
        <v>70</v>
      </c>
      <c r="P9148" t="s">
        <v>160</v>
      </c>
      <c r="Q9148" t="s">
        <v>4551</v>
      </c>
      <c r="R9148" s="3">
        <v>99.98</v>
      </c>
      <c r="S9148" s="5">
        <v>2</v>
      </c>
      <c r="T9148" s="4">
        <v>0</v>
      </c>
      <c r="U9148" s="3">
        <v>42.991399999999999</v>
      </c>
      <c r="V9148" t="str">
        <f t="shared" si="284"/>
        <v>Jan-2016</v>
      </c>
      <c r="W9148" s="4">
        <f t="shared" si="285"/>
        <v>0.43</v>
      </c>
    </row>
    <row r="9149" spans="1:23" x14ac:dyDescent="0.3">
      <c r="A9149">
        <v>9148</v>
      </c>
      <c r="B9149" t="s">
        <v>10462</v>
      </c>
      <c r="C9149" s="1">
        <v>42392</v>
      </c>
      <c r="D9149" s="1">
        <v>42396</v>
      </c>
      <c r="E9149" t="s">
        <v>49</v>
      </c>
      <c r="F9149" t="s">
        <v>997</v>
      </c>
      <c r="G9149" t="s">
        <v>998</v>
      </c>
      <c r="H9149" t="s">
        <v>40</v>
      </c>
      <c r="I9149" t="s">
        <v>26</v>
      </c>
      <c r="J9149" t="s">
        <v>2225</v>
      </c>
      <c r="K9149" t="s">
        <v>5211</v>
      </c>
      <c r="L9149" s="2" t="s">
        <v>5212</v>
      </c>
      <c r="M9149" t="s">
        <v>147</v>
      </c>
      <c r="N9149" t="s">
        <v>10463</v>
      </c>
      <c r="O9149" t="s">
        <v>45</v>
      </c>
      <c r="P9149" t="s">
        <v>67</v>
      </c>
      <c r="Q9149" t="s">
        <v>10464</v>
      </c>
      <c r="R9149" s="3">
        <v>8.0399999999999991</v>
      </c>
      <c r="S9149" s="5">
        <v>6</v>
      </c>
      <c r="T9149" s="4">
        <v>0</v>
      </c>
      <c r="U9149" s="3">
        <v>2.7336</v>
      </c>
      <c r="V9149" t="str">
        <f t="shared" si="284"/>
        <v>Jan-2016</v>
      </c>
      <c r="W9149" s="4">
        <f t="shared" si="285"/>
        <v>0.34</v>
      </c>
    </row>
    <row r="9150" spans="1:23" x14ac:dyDescent="0.3">
      <c r="A9150">
        <v>9149</v>
      </c>
      <c r="B9150" t="s">
        <v>10462</v>
      </c>
      <c r="C9150" s="1">
        <v>42392</v>
      </c>
      <c r="D9150" s="1">
        <v>42396</v>
      </c>
      <c r="E9150" t="s">
        <v>49</v>
      </c>
      <c r="F9150" t="s">
        <v>997</v>
      </c>
      <c r="G9150" t="s">
        <v>998</v>
      </c>
      <c r="H9150" t="s">
        <v>40</v>
      </c>
      <c r="I9150" t="s">
        <v>26</v>
      </c>
      <c r="J9150" t="s">
        <v>2225</v>
      </c>
      <c r="K9150" t="s">
        <v>5211</v>
      </c>
      <c r="L9150" s="2" t="s">
        <v>5212</v>
      </c>
      <c r="M9150" t="s">
        <v>147</v>
      </c>
      <c r="N9150" t="s">
        <v>3037</v>
      </c>
      <c r="O9150" t="s">
        <v>45</v>
      </c>
      <c r="P9150" t="s">
        <v>58</v>
      </c>
      <c r="Q9150" t="s">
        <v>3038</v>
      </c>
      <c r="R9150" s="3">
        <v>1564.29</v>
      </c>
      <c r="S9150" s="5">
        <v>13</v>
      </c>
      <c r="T9150" s="4">
        <v>0</v>
      </c>
      <c r="U9150" s="3">
        <v>406.71539999999999</v>
      </c>
      <c r="V9150" t="str">
        <f t="shared" si="284"/>
        <v>Jan-2016</v>
      </c>
      <c r="W9150" s="4">
        <f t="shared" si="285"/>
        <v>0.26</v>
      </c>
    </row>
    <row r="9151" spans="1:23" x14ac:dyDescent="0.3">
      <c r="A9151">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s="5">
        <v>4</v>
      </c>
      <c r="T9151" s="4">
        <v>0</v>
      </c>
      <c r="U9151" s="3">
        <v>66.508799999999994</v>
      </c>
      <c r="V9151" t="str">
        <f t="shared" si="284"/>
        <v>Jun-2014</v>
      </c>
      <c r="W9151" s="4">
        <f t="shared" si="285"/>
        <v>0.47999999999999993</v>
      </c>
    </row>
    <row r="9152" spans="1:23" x14ac:dyDescent="0.3">
      <c r="A9152">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v>
      </c>
      <c r="S9152" s="5">
        <v>5</v>
      </c>
      <c r="T9152" s="4">
        <v>0.1</v>
      </c>
      <c r="U9152" s="3">
        <v>12.375999999999999</v>
      </c>
      <c r="V9152" t="str">
        <f t="shared" si="284"/>
        <v>Jun-2014</v>
      </c>
      <c r="W9152" s="4">
        <f t="shared" si="285"/>
        <v>0.18888888888888888</v>
      </c>
    </row>
    <row r="9153" spans="1:23" x14ac:dyDescent="0.3">
      <c r="A915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s="3">
        <v>14.576000000000001</v>
      </c>
      <c r="S9153" s="5">
        <v>2</v>
      </c>
      <c r="T9153" s="4">
        <v>0.2</v>
      </c>
      <c r="U9153" s="3">
        <v>2.3685999999999998</v>
      </c>
      <c r="V9153" t="str">
        <f t="shared" si="284"/>
        <v>Sep-2015</v>
      </c>
      <c r="W9153" s="4">
        <f t="shared" si="285"/>
        <v>0.16249999999999998</v>
      </c>
    </row>
    <row r="9154" spans="1:23" x14ac:dyDescent="0.3">
      <c r="A9154">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s="3">
        <v>23.2</v>
      </c>
      <c r="S9154" s="5">
        <v>2</v>
      </c>
      <c r="T9154" s="4">
        <v>0.2</v>
      </c>
      <c r="U9154" s="3">
        <v>1.45</v>
      </c>
      <c r="V9154" t="str">
        <f t="shared" si="284"/>
        <v>Sep-2015</v>
      </c>
      <c r="W9154" s="4">
        <f t="shared" si="285"/>
        <v>6.25E-2</v>
      </c>
    </row>
    <row r="9155" spans="1:23" x14ac:dyDescent="0.3">
      <c r="A9155">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s="3">
        <v>16.463999999999999</v>
      </c>
      <c r="S9155" s="5">
        <v>7</v>
      </c>
      <c r="T9155" s="4">
        <v>0.2</v>
      </c>
      <c r="U9155" s="3">
        <v>1.8522000000000001</v>
      </c>
      <c r="V9155" t="str">
        <f t="shared" ref="V9155:V9218" si="286">TEXT(D9155,"mmm-yyyy")</f>
        <v>Sep-2015</v>
      </c>
      <c r="W9155" s="4">
        <f t="shared" ref="W9155:W9218" si="287">IF(R9155=0,0,U9155/R9155)</f>
        <v>0.11250000000000002</v>
      </c>
    </row>
    <row r="9156" spans="1:23" x14ac:dyDescent="0.3">
      <c r="A9156">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s="3">
        <v>19.312000000000001</v>
      </c>
      <c r="S9156" s="5">
        <v>2</v>
      </c>
      <c r="T9156" s="4">
        <v>0.2</v>
      </c>
      <c r="U9156" s="3">
        <v>3.1381999999999999</v>
      </c>
      <c r="V9156" t="str">
        <f t="shared" si="286"/>
        <v>Aug-2016</v>
      </c>
      <c r="W9156" s="4">
        <f t="shared" si="287"/>
        <v>0.16249999999999998</v>
      </c>
    </row>
    <row r="9157" spans="1:23" x14ac:dyDescent="0.3">
      <c r="A9157">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s="3">
        <v>40.08</v>
      </c>
      <c r="S9157" s="5">
        <v>6</v>
      </c>
      <c r="T9157" s="4">
        <v>0</v>
      </c>
      <c r="U9157" s="3">
        <v>19.238399999999999</v>
      </c>
      <c r="V9157" t="str">
        <f t="shared" si="286"/>
        <v>Jan-2014</v>
      </c>
      <c r="W9157" s="4">
        <f t="shared" si="287"/>
        <v>0.48</v>
      </c>
    </row>
    <row r="9158" spans="1:23" x14ac:dyDescent="0.3">
      <c r="A9158">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s="3">
        <v>101.96</v>
      </c>
      <c r="S9158" s="5">
        <v>2</v>
      </c>
      <c r="T9158" s="4">
        <v>0</v>
      </c>
      <c r="U9158" s="3">
        <v>27.529199999999999</v>
      </c>
      <c r="V9158" t="str">
        <f t="shared" si="286"/>
        <v>Aug-2014</v>
      </c>
      <c r="W9158" s="4">
        <f t="shared" si="287"/>
        <v>0.27</v>
      </c>
    </row>
    <row r="9159" spans="1:23" x14ac:dyDescent="0.3">
      <c r="A9159">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s="3">
        <v>259.74</v>
      </c>
      <c r="S9159" s="5">
        <v>13</v>
      </c>
      <c r="T9159" s="4">
        <v>0</v>
      </c>
      <c r="U9159" s="3">
        <v>124.6752</v>
      </c>
      <c r="V9159" t="str">
        <f t="shared" si="286"/>
        <v>Aug-2014</v>
      </c>
      <c r="W9159" s="4">
        <f t="shared" si="287"/>
        <v>0.48</v>
      </c>
    </row>
    <row r="9160" spans="1:23" x14ac:dyDescent="0.3">
      <c r="A9160">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s="3">
        <v>255.42</v>
      </c>
      <c r="S9160" s="5">
        <v>9</v>
      </c>
      <c r="T9160" s="4">
        <v>0</v>
      </c>
      <c r="U9160" s="3">
        <v>104.7222</v>
      </c>
      <c r="V9160" t="str">
        <f t="shared" si="286"/>
        <v>Aug-2014</v>
      </c>
      <c r="W9160" s="4">
        <f t="shared" si="287"/>
        <v>0.41000000000000003</v>
      </c>
    </row>
    <row r="9161" spans="1:23" x14ac:dyDescent="0.3">
      <c r="A9161">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s="3">
        <v>4.3380000000000001</v>
      </c>
      <c r="S9161" s="5">
        <v>3</v>
      </c>
      <c r="T9161" s="4">
        <v>0.7</v>
      </c>
      <c r="U9161" s="3">
        <v>-3.0366</v>
      </c>
      <c r="V9161" t="str">
        <f t="shared" si="286"/>
        <v>Aug-2016</v>
      </c>
      <c r="W9161" s="4">
        <f t="shared" si="287"/>
        <v>-0.7</v>
      </c>
    </row>
    <row r="9162" spans="1:23" x14ac:dyDescent="0.3">
      <c r="A9162">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s="3">
        <v>11.88</v>
      </c>
      <c r="S9162" s="5">
        <v>5</v>
      </c>
      <c r="T9162" s="4">
        <v>0.7</v>
      </c>
      <c r="U9162" s="3">
        <v>-7.92</v>
      </c>
      <c r="V9162" t="str">
        <f t="shared" si="286"/>
        <v>Aug-2016</v>
      </c>
      <c r="W9162" s="4">
        <f t="shared" si="287"/>
        <v>-0.66666666666666663</v>
      </c>
    </row>
    <row r="9163" spans="1:23" x14ac:dyDescent="0.3">
      <c r="A916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s="3">
        <v>405.86</v>
      </c>
      <c r="S9163" s="5">
        <v>7</v>
      </c>
      <c r="T9163" s="4">
        <v>0</v>
      </c>
      <c r="U9163" s="3">
        <v>32.468800000000002</v>
      </c>
      <c r="V9163" t="str">
        <f t="shared" si="286"/>
        <v>Dec-2016</v>
      </c>
      <c r="W9163" s="4">
        <f t="shared" si="287"/>
        <v>0.08</v>
      </c>
    </row>
    <row r="9164" spans="1:23" x14ac:dyDescent="0.3">
      <c r="A9164">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s="3">
        <v>680.01</v>
      </c>
      <c r="S9164" s="5">
        <v>3</v>
      </c>
      <c r="T9164" s="4">
        <v>0</v>
      </c>
      <c r="U9164" s="3">
        <v>176.80260000000001</v>
      </c>
      <c r="V9164" t="str">
        <f t="shared" si="286"/>
        <v>Dec-2016</v>
      </c>
      <c r="W9164" s="4">
        <f t="shared" si="287"/>
        <v>0.26</v>
      </c>
    </row>
    <row r="9165" spans="1:23" x14ac:dyDescent="0.3">
      <c r="A9165">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s="3">
        <v>2.3759999999999999</v>
      </c>
      <c r="S9165" s="5">
        <v>3</v>
      </c>
      <c r="T9165" s="4">
        <v>0.2</v>
      </c>
      <c r="U9165" s="3">
        <v>0.74250000000000005</v>
      </c>
      <c r="V9165" t="str">
        <f t="shared" si="286"/>
        <v>Jun-2015</v>
      </c>
      <c r="W9165" s="4">
        <f t="shared" si="287"/>
        <v>0.31250000000000006</v>
      </c>
    </row>
    <row r="9166" spans="1:23" x14ac:dyDescent="0.3">
      <c r="A9166">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s="3">
        <v>143.12799999999999</v>
      </c>
      <c r="S9166" s="5">
        <v>2</v>
      </c>
      <c r="T9166" s="4">
        <v>0.8</v>
      </c>
      <c r="U9166" s="3">
        <v>-393.60199999999998</v>
      </c>
      <c r="V9166" t="str">
        <f t="shared" si="286"/>
        <v>Jun-2015</v>
      </c>
      <c r="W9166" s="4">
        <f t="shared" si="287"/>
        <v>-2.75</v>
      </c>
    </row>
    <row r="9167" spans="1:23" x14ac:dyDescent="0.3">
      <c r="A9167">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s="3">
        <v>4476.8</v>
      </c>
      <c r="S9167" s="5">
        <v>4</v>
      </c>
      <c r="T9167" s="4">
        <v>0.2</v>
      </c>
      <c r="U9167" s="3">
        <v>503.64</v>
      </c>
      <c r="V9167" t="str">
        <f t="shared" si="286"/>
        <v>Jun-2016</v>
      </c>
      <c r="W9167" s="4">
        <f t="shared" si="287"/>
        <v>0.11249999999999999</v>
      </c>
    </row>
    <row r="9168" spans="1:23" x14ac:dyDescent="0.3">
      <c r="A9168">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s="5">
        <v>1</v>
      </c>
      <c r="T9168" s="4">
        <v>0</v>
      </c>
      <c r="U9168" s="3">
        <v>50.328000000000003</v>
      </c>
      <c r="V9168" t="str">
        <f t="shared" si="286"/>
        <v>Jun-2016</v>
      </c>
      <c r="W9168" s="4">
        <f t="shared" si="287"/>
        <v>0.48000000000000004</v>
      </c>
    </row>
    <row r="9169" spans="1:23" x14ac:dyDescent="0.3">
      <c r="A9169">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s="3">
        <v>241.44</v>
      </c>
      <c r="S9169" s="5">
        <v>3</v>
      </c>
      <c r="T9169" s="4">
        <v>0</v>
      </c>
      <c r="U9169" s="3">
        <v>72.432000000000002</v>
      </c>
      <c r="V9169" t="str">
        <f t="shared" si="286"/>
        <v>Jun-2016</v>
      </c>
      <c r="W9169" s="4">
        <f t="shared" si="287"/>
        <v>0.3</v>
      </c>
    </row>
    <row r="9170" spans="1:23" x14ac:dyDescent="0.3">
      <c r="A9170">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s="5">
        <v>14</v>
      </c>
      <c r="T9170" s="4">
        <v>0</v>
      </c>
      <c r="U9170" s="3">
        <v>147.08959999999999</v>
      </c>
      <c r="V9170" t="str">
        <f t="shared" si="286"/>
        <v>Mar-2016</v>
      </c>
      <c r="W9170" s="4">
        <f t="shared" si="287"/>
        <v>0.45999999999999996</v>
      </c>
    </row>
    <row r="9171" spans="1:23" x14ac:dyDescent="0.3">
      <c r="A9171">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s="5">
        <v>2</v>
      </c>
      <c r="T9171" s="4">
        <v>0</v>
      </c>
      <c r="U9171" s="3">
        <v>21.012799999999999</v>
      </c>
      <c r="V9171" t="str">
        <f t="shared" si="286"/>
        <v>Mar-2016</v>
      </c>
      <c r="W9171" s="4">
        <f t="shared" si="287"/>
        <v>0.45999999999999996</v>
      </c>
    </row>
    <row r="9172" spans="1:23" x14ac:dyDescent="0.3">
      <c r="A9172">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s="3">
        <v>31.96</v>
      </c>
      <c r="S9172" s="5">
        <v>2</v>
      </c>
      <c r="T9172" s="4">
        <v>0</v>
      </c>
      <c r="U9172" s="3">
        <v>1.5980000000000001</v>
      </c>
      <c r="V9172" t="str">
        <f t="shared" si="286"/>
        <v>Dec-2016</v>
      </c>
      <c r="W9172" s="4">
        <f t="shared" si="287"/>
        <v>0.05</v>
      </c>
    </row>
    <row r="9173" spans="1:23" x14ac:dyDescent="0.3">
      <c r="A917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s="3">
        <v>47.9</v>
      </c>
      <c r="S9173" s="5">
        <v>1</v>
      </c>
      <c r="T9173" s="4">
        <v>0</v>
      </c>
      <c r="U9173" s="3">
        <v>22.992000000000001</v>
      </c>
      <c r="V9173" t="str">
        <f t="shared" si="286"/>
        <v>Dec-2016</v>
      </c>
      <c r="W9173" s="4">
        <f t="shared" si="287"/>
        <v>0.48000000000000004</v>
      </c>
    </row>
    <row r="9174" spans="1:23" x14ac:dyDescent="0.3">
      <c r="A9174">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s="3">
        <v>1112.94</v>
      </c>
      <c r="S9174" s="5">
        <v>3</v>
      </c>
      <c r="T9174" s="4">
        <v>0</v>
      </c>
      <c r="U9174" s="3">
        <v>222.58799999999999</v>
      </c>
      <c r="V9174" t="str">
        <f t="shared" si="286"/>
        <v>Dec-2016</v>
      </c>
      <c r="W9174" s="4">
        <f t="shared" si="287"/>
        <v>0.19999999999999998</v>
      </c>
    </row>
    <row r="9175" spans="1:23" x14ac:dyDescent="0.3">
      <c r="A9175">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s="3">
        <v>22.92</v>
      </c>
      <c r="S9175" s="5">
        <v>3</v>
      </c>
      <c r="T9175" s="4">
        <v>0</v>
      </c>
      <c r="U9175" s="3">
        <v>11.2308</v>
      </c>
      <c r="V9175" t="str">
        <f t="shared" si="286"/>
        <v>Dec-2016</v>
      </c>
      <c r="W9175" s="4">
        <f t="shared" si="287"/>
        <v>0.49</v>
      </c>
    </row>
    <row r="9176" spans="1:23" x14ac:dyDescent="0.3">
      <c r="A9176">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s="3">
        <v>71.975999999999999</v>
      </c>
      <c r="S9176" s="5">
        <v>3</v>
      </c>
      <c r="T9176" s="4">
        <v>0.2</v>
      </c>
      <c r="U9176" s="3">
        <v>8.9969999999999999</v>
      </c>
      <c r="V9176" t="str">
        <f t="shared" si="286"/>
        <v>Jun-2017</v>
      </c>
      <c r="W9176" s="4">
        <f t="shared" si="287"/>
        <v>0.125</v>
      </c>
    </row>
    <row r="9177" spans="1:23" x14ac:dyDescent="0.3">
      <c r="A9177">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s="3">
        <v>19.440000000000001</v>
      </c>
      <c r="S9177" s="5">
        <v>3</v>
      </c>
      <c r="T9177" s="4">
        <v>0</v>
      </c>
      <c r="U9177" s="3">
        <v>9.3312000000000008</v>
      </c>
      <c r="V9177" t="str">
        <f t="shared" si="286"/>
        <v>Jun-2017</v>
      </c>
      <c r="W9177" s="4">
        <f t="shared" si="287"/>
        <v>0.48000000000000004</v>
      </c>
    </row>
    <row r="9178" spans="1:23" x14ac:dyDescent="0.3">
      <c r="A9178">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s="3">
        <v>31.085999999999999</v>
      </c>
      <c r="S9178" s="5">
        <v>3</v>
      </c>
      <c r="T9178" s="4">
        <v>0.7</v>
      </c>
      <c r="U9178" s="3">
        <v>-20.724</v>
      </c>
      <c r="V9178" t="str">
        <f t="shared" si="286"/>
        <v>Mar-2016</v>
      </c>
      <c r="W9178" s="4">
        <f t="shared" si="287"/>
        <v>-0.66666666666666674</v>
      </c>
    </row>
    <row r="9179" spans="1:23" x14ac:dyDescent="0.3">
      <c r="A9179">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s="3">
        <v>13.98</v>
      </c>
      <c r="S9179" s="5">
        <v>2</v>
      </c>
      <c r="T9179" s="4">
        <v>0</v>
      </c>
      <c r="U9179" s="3">
        <v>3.9144000000000001</v>
      </c>
      <c r="V9179" t="str">
        <f t="shared" si="286"/>
        <v>Nov-2016</v>
      </c>
      <c r="W9179" s="4">
        <f t="shared" si="287"/>
        <v>0.27999999999999997</v>
      </c>
    </row>
    <row r="9180" spans="1:23" x14ac:dyDescent="0.3">
      <c r="A9180">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s="3">
        <v>23.65</v>
      </c>
      <c r="S9180" s="5">
        <v>1</v>
      </c>
      <c r="T9180" s="4">
        <v>0</v>
      </c>
      <c r="U9180" s="3">
        <v>6.149</v>
      </c>
      <c r="V9180" t="str">
        <f t="shared" si="286"/>
        <v>Nov-2016</v>
      </c>
      <c r="W9180" s="4">
        <f t="shared" si="287"/>
        <v>0.26</v>
      </c>
    </row>
    <row r="9181" spans="1:23" x14ac:dyDescent="0.3">
      <c r="A9181">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s="3">
        <v>707.88</v>
      </c>
      <c r="S9181" s="5">
        <v>3</v>
      </c>
      <c r="T9181" s="4">
        <v>0.2</v>
      </c>
      <c r="U9181" s="3">
        <v>44.2425</v>
      </c>
      <c r="V9181" t="str">
        <f t="shared" si="286"/>
        <v>Aug-2017</v>
      </c>
      <c r="W9181" s="4">
        <f t="shared" si="287"/>
        <v>6.25E-2</v>
      </c>
    </row>
    <row r="9182" spans="1:23" x14ac:dyDescent="0.3">
      <c r="A9182">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v>
      </c>
      <c r="S9182" s="5">
        <v>3</v>
      </c>
      <c r="T9182" s="4">
        <v>0.2</v>
      </c>
      <c r="U9182" s="3">
        <v>4.1832000000000003</v>
      </c>
      <c r="V9182" t="str">
        <f t="shared" si="286"/>
        <v>Aug-2017</v>
      </c>
      <c r="W9182" s="4">
        <f t="shared" si="287"/>
        <v>0.35000000000000003</v>
      </c>
    </row>
    <row r="9183" spans="1:23" x14ac:dyDescent="0.3">
      <c r="A918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s="3">
        <v>31.128</v>
      </c>
      <c r="S9183" s="5">
        <v>3</v>
      </c>
      <c r="T9183" s="4">
        <v>0.2</v>
      </c>
      <c r="U9183" s="3">
        <v>11.673</v>
      </c>
      <c r="V9183" t="str">
        <f t="shared" si="286"/>
        <v>Aug-2017</v>
      </c>
      <c r="W9183" s="4">
        <f t="shared" si="287"/>
        <v>0.375</v>
      </c>
    </row>
    <row r="9184" spans="1:23" x14ac:dyDescent="0.3">
      <c r="A9184">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s="3">
        <v>55.76</v>
      </c>
      <c r="S9184" s="5">
        <v>4</v>
      </c>
      <c r="T9184" s="4">
        <v>0</v>
      </c>
      <c r="U9184" s="3">
        <v>7.8064</v>
      </c>
      <c r="V9184" t="str">
        <f t="shared" si="286"/>
        <v>Aug-2017</v>
      </c>
      <c r="W9184" s="4">
        <f t="shared" si="287"/>
        <v>0.14000000000000001</v>
      </c>
    </row>
    <row r="9185" spans="1:23" x14ac:dyDescent="0.3">
      <c r="A9185">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s="5">
        <v>2</v>
      </c>
      <c r="T9185" s="4">
        <v>0</v>
      </c>
      <c r="U9185" s="3">
        <v>11.543200000000001</v>
      </c>
      <c r="V9185" t="str">
        <f t="shared" si="286"/>
        <v>Aug-2017</v>
      </c>
      <c r="W9185" s="4">
        <f t="shared" si="287"/>
        <v>0.47000000000000003</v>
      </c>
    </row>
    <row r="9186" spans="1:23" x14ac:dyDescent="0.3">
      <c r="A9186">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s="5">
        <v>1</v>
      </c>
      <c r="T9186" s="4">
        <v>0</v>
      </c>
      <c r="U9186" s="3">
        <v>15.525</v>
      </c>
      <c r="V9186" t="str">
        <f t="shared" si="286"/>
        <v>Aug-2017</v>
      </c>
      <c r="W9186" s="4">
        <f t="shared" si="287"/>
        <v>0.3</v>
      </c>
    </row>
    <row r="9187" spans="1:23" x14ac:dyDescent="0.3">
      <c r="A9187">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s="3">
        <v>207.184</v>
      </c>
      <c r="S9187" s="5">
        <v>1</v>
      </c>
      <c r="T9187" s="4">
        <v>0.2</v>
      </c>
      <c r="U9187" s="3">
        <v>25.898</v>
      </c>
      <c r="V9187" t="str">
        <f t="shared" si="286"/>
        <v>Aug-2017</v>
      </c>
      <c r="W9187" s="4">
        <f t="shared" si="287"/>
        <v>0.125</v>
      </c>
    </row>
    <row r="9188" spans="1:23" x14ac:dyDescent="0.3">
      <c r="A9188">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s="5">
        <v>5</v>
      </c>
      <c r="T9188" s="4">
        <v>0</v>
      </c>
      <c r="U9188" s="3">
        <v>412.46800000000002</v>
      </c>
      <c r="V9188" t="str">
        <f t="shared" si="286"/>
        <v>Aug-2017</v>
      </c>
      <c r="W9188" s="4">
        <f t="shared" si="287"/>
        <v>0.28000000000000003</v>
      </c>
    </row>
    <row r="9189" spans="1:23" x14ac:dyDescent="0.3">
      <c r="A9189">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s="3">
        <v>3.488</v>
      </c>
      <c r="S9189" s="5">
        <v>2</v>
      </c>
      <c r="T9189" s="4">
        <v>0.2</v>
      </c>
      <c r="U9189" s="3">
        <v>-0.6976</v>
      </c>
      <c r="V9189" t="str">
        <f t="shared" si="286"/>
        <v>Aug-2015</v>
      </c>
      <c r="W9189" s="4">
        <f t="shared" si="287"/>
        <v>-0.2</v>
      </c>
    </row>
    <row r="9190" spans="1:23" x14ac:dyDescent="0.3">
      <c r="A9190">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s="3">
        <v>21.728000000000002</v>
      </c>
      <c r="S9190" s="5">
        <v>4</v>
      </c>
      <c r="T9190" s="4">
        <v>0.2</v>
      </c>
      <c r="U9190" s="3">
        <v>3.8024</v>
      </c>
      <c r="V9190" t="str">
        <f t="shared" si="286"/>
        <v>Aug-2015</v>
      </c>
      <c r="W9190" s="4">
        <f t="shared" si="287"/>
        <v>0.17499999999999999</v>
      </c>
    </row>
    <row r="9191" spans="1:23" x14ac:dyDescent="0.3">
      <c r="A9191">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s="3">
        <v>663.072</v>
      </c>
      <c r="S9191" s="5">
        <v>6</v>
      </c>
      <c r="T9191" s="4">
        <v>0.2</v>
      </c>
      <c r="U9191" s="3">
        <v>-165.768</v>
      </c>
      <c r="V9191" t="str">
        <f t="shared" si="286"/>
        <v>Aug-2015</v>
      </c>
      <c r="W9191" s="4">
        <f t="shared" si="287"/>
        <v>-0.25</v>
      </c>
    </row>
    <row r="9192" spans="1:23" x14ac:dyDescent="0.3">
      <c r="A9192">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s="3">
        <v>99.587999999999994</v>
      </c>
      <c r="S9192" s="5">
        <v>2</v>
      </c>
      <c r="T9192" s="4">
        <v>0.7</v>
      </c>
      <c r="U9192" s="3">
        <v>-82.99</v>
      </c>
      <c r="V9192" t="str">
        <f t="shared" si="286"/>
        <v>Aug-2015</v>
      </c>
      <c r="W9192" s="4">
        <f t="shared" si="287"/>
        <v>-0.83333333333333337</v>
      </c>
    </row>
    <row r="9193" spans="1:23" x14ac:dyDescent="0.3">
      <c r="A919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s="3">
        <v>49.567999999999998</v>
      </c>
      <c r="S9193" s="5">
        <v>2</v>
      </c>
      <c r="T9193" s="4">
        <v>0.2</v>
      </c>
      <c r="U9193" s="3">
        <v>15.49</v>
      </c>
      <c r="V9193" t="str">
        <f t="shared" si="286"/>
        <v>Aug-2015</v>
      </c>
      <c r="W9193" s="4">
        <f t="shared" si="287"/>
        <v>0.3125</v>
      </c>
    </row>
    <row r="9194" spans="1:23" x14ac:dyDescent="0.3">
      <c r="A9194">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29.372</v>
      </c>
      <c r="S9194" s="5">
        <v>7</v>
      </c>
      <c r="T9194" s="4">
        <v>0.8</v>
      </c>
      <c r="U9194" s="3">
        <v>-46.995199999999997</v>
      </c>
      <c r="V9194" t="str">
        <f t="shared" si="286"/>
        <v>Nov-2015</v>
      </c>
      <c r="W9194" s="4">
        <f t="shared" si="287"/>
        <v>-1.5999999999999999</v>
      </c>
    </row>
    <row r="9195" spans="1:23" x14ac:dyDescent="0.3">
      <c r="A9195">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s="3">
        <v>344.70400000000001</v>
      </c>
      <c r="S9195" s="5">
        <v>2</v>
      </c>
      <c r="T9195" s="4">
        <v>0.2</v>
      </c>
      <c r="U9195" s="3">
        <v>38.779200000000003</v>
      </c>
      <c r="V9195" t="str">
        <f t="shared" si="286"/>
        <v>Nov-2015</v>
      </c>
      <c r="W9195" s="4">
        <f t="shared" si="287"/>
        <v>0.1125</v>
      </c>
    </row>
    <row r="9196" spans="1:23" x14ac:dyDescent="0.3">
      <c r="A9196">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s="3">
        <v>47.991999999999997</v>
      </c>
      <c r="S9196" s="5">
        <v>7</v>
      </c>
      <c r="T9196" s="4">
        <v>0.2</v>
      </c>
      <c r="U9196" s="3">
        <v>3.5994000000000002</v>
      </c>
      <c r="V9196" t="str">
        <f t="shared" si="286"/>
        <v>Dec-2014</v>
      </c>
      <c r="W9196" s="4">
        <f t="shared" si="287"/>
        <v>7.5000000000000011E-2</v>
      </c>
    </row>
    <row r="9197" spans="1:23" x14ac:dyDescent="0.3">
      <c r="A9197">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s="3">
        <v>102.24</v>
      </c>
      <c r="S9197" s="5">
        <v>4</v>
      </c>
      <c r="T9197" s="4">
        <v>0.2</v>
      </c>
      <c r="U9197" s="3">
        <v>-16.614000000000001</v>
      </c>
      <c r="V9197" t="str">
        <f t="shared" si="286"/>
        <v>Dec-2014</v>
      </c>
      <c r="W9197" s="4">
        <f t="shared" si="287"/>
        <v>-0.16250000000000001</v>
      </c>
    </row>
    <row r="9198" spans="1:23" x14ac:dyDescent="0.3">
      <c r="A9198">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s="3">
        <v>39.96</v>
      </c>
      <c r="S9198" s="5">
        <v>2</v>
      </c>
      <c r="T9198" s="4">
        <v>0</v>
      </c>
      <c r="U9198" s="3">
        <v>19.180800000000001</v>
      </c>
      <c r="V9198" t="str">
        <f t="shared" si="286"/>
        <v>May-2014</v>
      </c>
      <c r="W9198" s="4">
        <f t="shared" si="287"/>
        <v>0.48000000000000004</v>
      </c>
    </row>
    <row r="9199" spans="1:23" x14ac:dyDescent="0.3">
      <c r="A9199">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v>
      </c>
      <c r="S9199" s="5">
        <v>5</v>
      </c>
      <c r="T9199" s="4">
        <v>0.2</v>
      </c>
      <c r="U9199" s="3">
        <v>125.3</v>
      </c>
      <c r="V9199" t="str">
        <f t="shared" si="286"/>
        <v>May-2014</v>
      </c>
      <c r="W9199" s="4">
        <f t="shared" si="287"/>
        <v>8.7499999999999994E-2</v>
      </c>
    </row>
    <row r="9200" spans="1:23" x14ac:dyDescent="0.3">
      <c r="A9200">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s="3">
        <v>41.04</v>
      </c>
      <c r="S9200" s="5">
        <v>6</v>
      </c>
      <c r="T9200" s="4">
        <v>0</v>
      </c>
      <c r="U9200" s="3">
        <v>11.0808</v>
      </c>
      <c r="V9200" t="str">
        <f t="shared" si="286"/>
        <v>May-2014</v>
      </c>
      <c r="W9200" s="4">
        <f t="shared" si="287"/>
        <v>0.27</v>
      </c>
    </row>
    <row r="9201" spans="1:23" x14ac:dyDescent="0.3">
      <c r="A9201">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s="3">
        <v>256.78399999999999</v>
      </c>
      <c r="S9201" s="5">
        <v>1</v>
      </c>
      <c r="T9201" s="4">
        <v>0.2</v>
      </c>
      <c r="U9201" s="3">
        <v>32.097999999999999</v>
      </c>
      <c r="V9201" t="str">
        <f t="shared" si="286"/>
        <v>May-2014</v>
      </c>
      <c r="W9201" s="4">
        <f t="shared" si="287"/>
        <v>0.125</v>
      </c>
    </row>
    <row r="9202" spans="1:23" x14ac:dyDescent="0.3">
      <c r="A9202">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s="3">
        <v>120.98</v>
      </c>
      <c r="S9202" s="5">
        <v>1</v>
      </c>
      <c r="T9202" s="4">
        <v>0</v>
      </c>
      <c r="U9202" s="3">
        <v>12.098000000000001</v>
      </c>
      <c r="V9202" t="str">
        <f t="shared" si="286"/>
        <v>Oct-2016</v>
      </c>
      <c r="W9202" s="4">
        <f t="shared" si="287"/>
        <v>0.1</v>
      </c>
    </row>
    <row r="9203" spans="1:23" x14ac:dyDescent="0.3">
      <c r="A920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s="3">
        <v>315.98</v>
      </c>
      <c r="S9203" s="5">
        <v>1</v>
      </c>
      <c r="T9203" s="4">
        <v>0</v>
      </c>
      <c r="U9203" s="3">
        <v>148.51060000000001</v>
      </c>
      <c r="V9203" t="str">
        <f t="shared" si="286"/>
        <v>Oct-2016</v>
      </c>
      <c r="W9203" s="4">
        <f t="shared" si="287"/>
        <v>0.47000000000000003</v>
      </c>
    </row>
    <row r="9204" spans="1:23" x14ac:dyDescent="0.3">
      <c r="A9204">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28.751999999999999</v>
      </c>
      <c r="S9204" s="5">
        <v>3</v>
      </c>
      <c r="T9204" s="4">
        <v>0.2</v>
      </c>
      <c r="U9204" s="3">
        <v>10.0632</v>
      </c>
      <c r="V9204" t="str">
        <f t="shared" si="286"/>
        <v>Nov-2016</v>
      </c>
      <c r="W9204" s="4">
        <f t="shared" si="287"/>
        <v>0.35000000000000003</v>
      </c>
    </row>
    <row r="9205" spans="1:23" x14ac:dyDescent="0.3">
      <c r="A9205">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114.95</v>
      </c>
      <c r="S9205" s="5">
        <v>5</v>
      </c>
      <c r="T9205" s="4">
        <v>0</v>
      </c>
      <c r="U9205" s="3">
        <v>32.186</v>
      </c>
      <c r="V9205" t="str">
        <f t="shared" si="286"/>
        <v>Nov-2016</v>
      </c>
      <c r="W9205" s="4">
        <f t="shared" si="287"/>
        <v>0.27999999999999997</v>
      </c>
    </row>
    <row r="9206" spans="1:23" x14ac:dyDescent="0.3">
      <c r="A9206">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s="5">
        <v>8</v>
      </c>
      <c r="T9206" s="4">
        <v>0</v>
      </c>
      <c r="U9206" s="3">
        <v>6.9119999999999999</v>
      </c>
      <c r="V9206" t="str">
        <f t="shared" si="286"/>
        <v>Dec-2016</v>
      </c>
      <c r="W9206" s="4">
        <f t="shared" si="287"/>
        <v>0.3</v>
      </c>
    </row>
    <row r="9207" spans="1:23" x14ac:dyDescent="0.3">
      <c r="A9207">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s="3">
        <v>15.48</v>
      </c>
      <c r="S9207" s="5">
        <v>3</v>
      </c>
      <c r="T9207" s="4">
        <v>0</v>
      </c>
      <c r="U9207" s="3">
        <v>4.4892000000000003</v>
      </c>
      <c r="V9207" t="str">
        <f t="shared" si="286"/>
        <v>Apr-2016</v>
      </c>
      <c r="W9207" s="4">
        <f t="shared" si="287"/>
        <v>0.29000000000000004</v>
      </c>
    </row>
    <row r="9208" spans="1:23" x14ac:dyDescent="0.3">
      <c r="A9208">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s="3">
        <v>51.84</v>
      </c>
      <c r="S9208" s="5">
        <v>8</v>
      </c>
      <c r="T9208" s="4">
        <v>0</v>
      </c>
      <c r="U9208" s="3">
        <v>24.883199999999999</v>
      </c>
      <c r="V9208" t="str">
        <f t="shared" si="286"/>
        <v>Apr-2016</v>
      </c>
      <c r="W9208" s="4">
        <f t="shared" si="287"/>
        <v>0.47999999999999993</v>
      </c>
    </row>
    <row r="9209" spans="1:23" x14ac:dyDescent="0.3">
      <c r="A9209">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s="3">
        <v>39.816000000000003</v>
      </c>
      <c r="S9209" s="5">
        <v>3</v>
      </c>
      <c r="T9209" s="4">
        <v>0.2</v>
      </c>
      <c r="U9209" s="3">
        <v>7.4654999999999996</v>
      </c>
      <c r="V9209" t="str">
        <f t="shared" si="286"/>
        <v>Aug-2017</v>
      </c>
      <c r="W9209" s="4">
        <f t="shared" si="287"/>
        <v>0.18749999999999997</v>
      </c>
    </row>
    <row r="9210" spans="1:23" x14ac:dyDescent="0.3">
      <c r="A9210">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s="5">
        <v>1</v>
      </c>
      <c r="T9210" s="4">
        <v>0</v>
      </c>
      <c r="U9210" s="3">
        <v>4.1756000000000002</v>
      </c>
      <c r="V9210" t="str">
        <f t="shared" si="286"/>
        <v>Aug-2017</v>
      </c>
      <c r="W9210" s="4">
        <f t="shared" si="287"/>
        <v>0.26</v>
      </c>
    </row>
    <row r="9211" spans="1:23" x14ac:dyDescent="0.3">
      <c r="A9211">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s="3">
        <v>7.28</v>
      </c>
      <c r="S9211" s="5">
        <v>1</v>
      </c>
      <c r="T9211" s="4">
        <v>0</v>
      </c>
      <c r="U9211" s="3">
        <v>3.4944000000000002</v>
      </c>
      <c r="V9211" t="str">
        <f t="shared" si="286"/>
        <v>Dec-2017</v>
      </c>
      <c r="W9211" s="4">
        <f t="shared" si="287"/>
        <v>0.48</v>
      </c>
    </row>
    <row r="9212" spans="1:23" x14ac:dyDescent="0.3">
      <c r="A9212">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s="3">
        <v>5.4</v>
      </c>
      <c r="S9212" s="5">
        <v>3</v>
      </c>
      <c r="T9212" s="4">
        <v>0</v>
      </c>
      <c r="U9212" s="3">
        <v>2.5920000000000001</v>
      </c>
      <c r="V9212" t="str">
        <f t="shared" si="286"/>
        <v>Dec-2017</v>
      </c>
      <c r="W9212" s="4">
        <f t="shared" si="287"/>
        <v>0.48</v>
      </c>
    </row>
    <row r="9213" spans="1:23" x14ac:dyDescent="0.3">
      <c r="A921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s="5">
        <v>3</v>
      </c>
      <c r="T9213" s="4">
        <v>0</v>
      </c>
      <c r="U9213" s="3">
        <v>9.3312000000000008</v>
      </c>
      <c r="V9213" t="str">
        <f t="shared" si="286"/>
        <v>Mar-2015</v>
      </c>
      <c r="W9213" s="4">
        <f t="shared" si="287"/>
        <v>0.48000000000000004</v>
      </c>
    </row>
    <row r="9214" spans="1:23" x14ac:dyDescent="0.3">
      <c r="A9214">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s="5">
        <v>2</v>
      </c>
      <c r="T9214" s="4">
        <v>0</v>
      </c>
      <c r="U9214" s="3">
        <v>11.166399999999999</v>
      </c>
      <c r="V9214" t="str">
        <f t="shared" si="286"/>
        <v>Dec-2014</v>
      </c>
      <c r="W9214" s="4">
        <f t="shared" si="287"/>
        <v>0.27999999999999997</v>
      </c>
    </row>
    <row r="9215" spans="1:23" x14ac:dyDescent="0.3">
      <c r="A9215">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s="5">
        <v>3</v>
      </c>
      <c r="T9215" s="4">
        <v>0</v>
      </c>
      <c r="U9215" s="3">
        <v>28.598400000000002</v>
      </c>
      <c r="V9215" t="str">
        <f t="shared" si="286"/>
        <v>Dec-2014</v>
      </c>
      <c r="W9215" s="4">
        <f t="shared" si="287"/>
        <v>0.36000000000000004</v>
      </c>
    </row>
    <row r="9216" spans="1:23" x14ac:dyDescent="0.3">
      <c r="A9216">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s="3">
        <v>20.664000000000001</v>
      </c>
      <c r="S9216" s="5">
        <v>7</v>
      </c>
      <c r="T9216" s="4">
        <v>0.2</v>
      </c>
      <c r="U9216" s="3">
        <v>6.9741</v>
      </c>
      <c r="V9216" t="str">
        <f t="shared" si="286"/>
        <v>Oct-2017</v>
      </c>
      <c r="W9216" s="4">
        <f t="shared" si="287"/>
        <v>0.33749999999999997</v>
      </c>
    </row>
    <row r="9217" spans="1:23" x14ac:dyDescent="0.3">
      <c r="A9217">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v>
      </c>
      <c r="S9217" s="5">
        <v>5</v>
      </c>
      <c r="T9217" s="4">
        <v>0</v>
      </c>
      <c r="U9217" s="3">
        <v>15.552</v>
      </c>
      <c r="V9217" t="str">
        <f t="shared" si="286"/>
        <v>Nov-2016</v>
      </c>
      <c r="W9217" s="4">
        <f t="shared" si="287"/>
        <v>0.48</v>
      </c>
    </row>
    <row r="9218" spans="1:23" x14ac:dyDescent="0.3">
      <c r="A9218">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s="3">
        <v>13.762</v>
      </c>
      <c r="S9218" s="5">
        <v>1</v>
      </c>
      <c r="T9218" s="4">
        <v>0.8</v>
      </c>
      <c r="U9218" s="3">
        <v>-24.771599999999999</v>
      </c>
      <c r="V9218" t="str">
        <f t="shared" si="286"/>
        <v>Nov-2017</v>
      </c>
      <c r="W9218" s="4">
        <f t="shared" si="287"/>
        <v>-1.7999999999999998</v>
      </c>
    </row>
    <row r="9219" spans="1:23" x14ac:dyDescent="0.3">
      <c r="A9219">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s="5">
        <v>2</v>
      </c>
      <c r="T9219" s="4">
        <v>0</v>
      </c>
      <c r="U9219" s="3">
        <v>7.4871999999999996</v>
      </c>
      <c r="V9219" t="str">
        <f t="shared" ref="V9219:V9282" si="288">TEXT(D9219,"mmm-yyyy")</f>
        <v>Nov-2017</v>
      </c>
      <c r="W9219" s="4">
        <f t="shared" ref="W9219:W9282" si="289">IF(R9219=0,0,U9219/R9219)</f>
        <v>0.49</v>
      </c>
    </row>
    <row r="9220" spans="1:23" x14ac:dyDescent="0.3">
      <c r="A9220">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s="5">
        <v>7</v>
      </c>
      <c r="T9220" s="4">
        <v>0.2</v>
      </c>
      <c r="U9220" s="3">
        <v>3.3515999999999999</v>
      </c>
      <c r="V9220" t="str">
        <f t="shared" si="288"/>
        <v>Aug-2015</v>
      </c>
      <c r="W9220" s="4">
        <f t="shared" si="289"/>
        <v>7.4999999999999997E-2</v>
      </c>
    </row>
    <row r="9221" spans="1:23" x14ac:dyDescent="0.3">
      <c r="A9221">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s="3">
        <v>301.47000000000003</v>
      </c>
      <c r="S9221" s="5">
        <v>3</v>
      </c>
      <c r="T9221" s="4">
        <v>0.5</v>
      </c>
      <c r="U9221" s="3">
        <v>-204.99959999999999</v>
      </c>
      <c r="V9221" t="str">
        <f t="shared" si="288"/>
        <v>Aug-2015</v>
      </c>
      <c r="W9221" s="4">
        <f t="shared" si="289"/>
        <v>-0.67999999999999994</v>
      </c>
    </row>
    <row r="9222" spans="1:23" x14ac:dyDescent="0.3">
      <c r="A9222">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s="3">
        <v>11.07</v>
      </c>
      <c r="S9222" s="5">
        <v>3</v>
      </c>
      <c r="T9222" s="4">
        <v>0</v>
      </c>
      <c r="U9222" s="3">
        <v>5.2028999999999996</v>
      </c>
      <c r="V9222" t="str">
        <f t="shared" si="288"/>
        <v>Oct-2017</v>
      </c>
      <c r="W9222" s="4">
        <f t="shared" si="289"/>
        <v>0.47</v>
      </c>
    </row>
    <row r="9223" spans="1:23" x14ac:dyDescent="0.3">
      <c r="A922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s="3">
        <v>1504.52</v>
      </c>
      <c r="S9223" s="5">
        <v>4</v>
      </c>
      <c r="T9223" s="4">
        <v>0</v>
      </c>
      <c r="U9223" s="3">
        <v>346.03960000000001</v>
      </c>
      <c r="V9223" t="str">
        <f t="shared" si="288"/>
        <v>Oct-2017</v>
      </c>
      <c r="W9223" s="4">
        <f t="shared" si="289"/>
        <v>0.23</v>
      </c>
    </row>
    <row r="9224" spans="1:23" x14ac:dyDescent="0.3">
      <c r="A9224">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s="3">
        <v>25.92</v>
      </c>
      <c r="S9224" s="5">
        <v>4</v>
      </c>
      <c r="T9224" s="4">
        <v>0</v>
      </c>
      <c r="U9224" s="3">
        <v>12.441599999999999</v>
      </c>
      <c r="V9224" t="str">
        <f t="shared" si="288"/>
        <v>Oct-2017</v>
      </c>
      <c r="W9224" s="4">
        <f t="shared" si="289"/>
        <v>0.47999999999999993</v>
      </c>
    </row>
    <row r="9225" spans="1:23" x14ac:dyDescent="0.3">
      <c r="A9225">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s="3">
        <v>7.5359999999999996</v>
      </c>
      <c r="S9225" s="5">
        <v>6</v>
      </c>
      <c r="T9225" s="4">
        <v>0.8</v>
      </c>
      <c r="U9225" s="3">
        <v>-13.188000000000001</v>
      </c>
      <c r="V9225" t="str">
        <f t="shared" si="288"/>
        <v>Nov-2017</v>
      </c>
      <c r="W9225" s="4">
        <f t="shared" si="289"/>
        <v>-1.7500000000000002</v>
      </c>
    </row>
    <row r="9226" spans="1:23" x14ac:dyDescent="0.3">
      <c r="A9226">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s="3">
        <v>1.4079999999999999</v>
      </c>
      <c r="S9226" s="5">
        <v>2</v>
      </c>
      <c r="T9226" s="4">
        <v>0.8</v>
      </c>
      <c r="U9226" s="3">
        <v>-2.3231999999999999</v>
      </c>
      <c r="V9226" t="str">
        <f t="shared" si="288"/>
        <v>Nov-2017</v>
      </c>
      <c r="W9226" s="4">
        <f t="shared" si="289"/>
        <v>-1.6500000000000001</v>
      </c>
    </row>
    <row r="9227" spans="1:23" x14ac:dyDescent="0.3">
      <c r="A9227">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s="3">
        <v>4.1440000000000001</v>
      </c>
      <c r="S9227" s="5">
        <v>4</v>
      </c>
      <c r="T9227" s="4">
        <v>0.8</v>
      </c>
      <c r="U9227" s="3">
        <v>-6.4231999999999996</v>
      </c>
      <c r="V9227" t="str">
        <f t="shared" si="288"/>
        <v>Nov-2017</v>
      </c>
      <c r="W9227" s="4">
        <f t="shared" si="289"/>
        <v>-1.5499999999999998</v>
      </c>
    </row>
    <row r="9228" spans="1:23" x14ac:dyDescent="0.3">
      <c r="A9228">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s="3">
        <v>52.752000000000002</v>
      </c>
      <c r="S9228" s="5">
        <v>3</v>
      </c>
      <c r="T9228" s="4">
        <v>0.2</v>
      </c>
      <c r="U9228" s="3">
        <v>-12.528600000000001</v>
      </c>
      <c r="V9228" t="str">
        <f t="shared" si="288"/>
        <v>Nov-2017</v>
      </c>
      <c r="W9228" s="4">
        <f t="shared" si="289"/>
        <v>-0.23750000000000002</v>
      </c>
    </row>
    <row r="9229" spans="1:23" x14ac:dyDescent="0.3">
      <c r="A9229">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s="3">
        <v>381.36</v>
      </c>
      <c r="S9229" s="5">
        <v>7</v>
      </c>
      <c r="T9229" s="4">
        <v>0</v>
      </c>
      <c r="U9229" s="3">
        <v>106.7808</v>
      </c>
      <c r="V9229" t="str">
        <f t="shared" si="288"/>
        <v>Mar-2017</v>
      </c>
      <c r="W9229" s="4">
        <f t="shared" si="289"/>
        <v>0.27999999999999997</v>
      </c>
    </row>
    <row r="9230" spans="1:23" x14ac:dyDescent="0.3">
      <c r="A9230">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s="5">
        <v>4</v>
      </c>
      <c r="T9230" s="4">
        <v>0</v>
      </c>
      <c r="U9230" s="3">
        <v>3.36</v>
      </c>
      <c r="V9230" t="str">
        <f t="shared" si="288"/>
        <v>Nov-2014</v>
      </c>
      <c r="W9230" s="4">
        <f t="shared" si="289"/>
        <v>0.5</v>
      </c>
    </row>
    <row r="9231" spans="1:23" x14ac:dyDescent="0.3">
      <c r="A9231">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s="5">
        <v>3</v>
      </c>
      <c r="T9231" s="4">
        <v>0.2</v>
      </c>
      <c r="U9231" s="3">
        <v>5.5071000000000003</v>
      </c>
      <c r="V9231" t="str">
        <f t="shared" si="288"/>
        <v>Jul-2017</v>
      </c>
      <c r="W9231" s="4">
        <f t="shared" si="289"/>
        <v>0.36250000000000004</v>
      </c>
    </row>
    <row r="9232" spans="1:23" x14ac:dyDescent="0.3">
      <c r="A9232">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v>
      </c>
      <c r="S9232" s="5">
        <v>9</v>
      </c>
      <c r="T9232" s="4">
        <v>0</v>
      </c>
      <c r="U9232" s="3">
        <v>27.993600000000001</v>
      </c>
      <c r="V9232" t="str">
        <f t="shared" si="288"/>
        <v>Jul-2017</v>
      </c>
      <c r="W9232" s="4">
        <f t="shared" si="289"/>
        <v>0.48</v>
      </c>
    </row>
    <row r="9233" spans="1:23" x14ac:dyDescent="0.3">
      <c r="A923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946.76400000000001</v>
      </c>
      <c r="S9233" s="5">
        <v>6</v>
      </c>
      <c r="T9233" s="4">
        <v>0.7</v>
      </c>
      <c r="U9233" s="3">
        <v>-694.29359999999997</v>
      </c>
      <c r="V9233" t="str">
        <f t="shared" si="288"/>
        <v>Dec-2014</v>
      </c>
      <c r="W9233" s="4">
        <f t="shared" si="289"/>
        <v>-0.73333333333333328</v>
      </c>
    </row>
    <row r="9234" spans="1:23" x14ac:dyDescent="0.3">
      <c r="A9234">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94.68</v>
      </c>
      <c r="S9234" s="5">
        <v>9</v>
      </c>
      <c r="T9234" s="4">
        <v>0</v>
      </c>
      <c r="U9234" s="3">
        <v>31.244399999999999</v>
      </c>
      <c r="V9234" t="str">
        <f t="shared" si="288"/>
        <v>Sep-2016</v>
      </c>
      <c r="W9234" s="4">
        <f t="shared" si="289"/>
        <v>0.32999999999999996</v>
      </c>
    </row>
    <row r="9235" spans="1:23" x14ac:dyDescent="0.3">
      <c r="A9235">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s="3">
        <v>23.67</v>
      </c>
      <c r="S9235" s="5">
        <v>3</v>
      </c>
      <c r="T9235" s="4">
        <v>0</v>
      </c>
      <c r="U9235" s="3">
        <v>0.94679999999999997</v>
      </c>
      <c r="V9235" t="str">
        <f t="shared" si="288"/>
        <v>Sep-2016</v>
      </c>
      <c r="W9235" s="4">
        <f t="shared" si="289"/>
        <v>3.9999999999999994E-2</v>
      </c>
    </row>
    <row r="9236" spans="1:23" x14ac:dyDescent="0.3">
      <c r="A9236">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1091.1679999999999</v>
      </c>
      <c r="S9236" s="5">
        <v>4</v>
      </c>
      <c r="T9236" s="4">
        <v>0.2</v>
      </c>
      <c r="U9236" s="3">
        <v>68.197999999999993</v>
      </c>
      <c r="V9236" t="str">
        <f t="shared" si="288"/>
        <v>Sep-2016</v>
      </c>
      <c r="W9236" s="4">
        <f t="shared" si="289"/>
        <v>6.25E-2</v>
      </c>
    </row>
    <row r="9237" spans="1:23" x14ac:dyDescent="0.3">
      <c r="A9237">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18.690000000000001</v>
      </c>
      <c r="S9237" s="5">
        <v>7</v>
      </c>
      <c r="T9237" s="4">
        <v>0</v>
      </c>
      <c r="U9237" s="3">
        <v>5.2332000000000001</v>
      </c>
      <c r="V9237" t="str">
        <f t="shared" si="288"/>
        <v>Sep-2016</v>
      </c>
      <c r="W9237" s="4">
        <f t="shared" si="289"/>
        <v>0.27999999999999997</v>
      </c>
    </row>
    <row r="9238" spans="1:23" x14ac:dyDescent="0.3">
      <c r="A9238">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568.72799999999995</v>
      </c>
      <c r="S9238" s="5">
        <v>3</v>
      </c>
      <c r="T9238" s="4">
        <v>0.2</v>
      </c>
      <c r="U9238" s="3">
        <v>28.436399999999999</v>
      </c>
      <c r="V9238" t="str">
        <f t="shared" si="288"/>
        <v>Sep-2016</v>
      </c>
      <c r="W9238" s="4">
        <f t="shared" si="289"/>
        <v>0.05</v>
      </c>
    </row>
    <row r="9239" spans="1:23" x14ac:dyDescent="0.3">
      <c r="A9239">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s="3">
        <v>7.3120000000000003</v>
      </c>
      <c r="S9239" s="5">
        <v>1</v>
      </c>
      <c r="T9239" s="4">
        <v>0.2</v>
      </c>
      <c r="U9239" s="3">
        <v>2.5592000000000001</v>
      </c>
      <c r="V9239" t="str">
        <f t="shared" si="288"/>
        <v>Sep-2016</v>
      </c>
      <c r="W9239" s="4">
        <f t="shared" si="289"/>
        <v>0.35000000000000003</v>
      </c>
    </row>
    <row r="9240" spans="1:23" x14ac:dyDescent="0.3">
      <c r="A9240">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s="5">
        <v>2</v>
      </c>
      <c r="T9240" s="4">
        <v>0.2</v>
      </c>
      <c r="U9240" s="3">
        <v>-3.6892</v>
      </c>
      <c r="V9240" t="str">
        <f t="shared" si="288"/>
        <v>Feb-2017</v>
      </c>
      <c r="W9240" s="4">
        <f t="shared" si="289"/>
        <v>-2.4999999999999998E-2</v>
      </c>
    </row>
    <row r="9241" spans="1:23" x14ac:dyDescent="0.3">
      <c r="A9241">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s="3">
        <v>56.783999999999999</v>
      </c>
      <c r="S9241" s="5">
        <v>7</v>
      </c>
      <c r="T9241" s="4">
        <v>0.2</v>
      </c>
      <c r="U9241" s="3">
        <v>20.584199999999999</v>
      </c>
      <c r="V9241" t="str">
        <f t="shared" si="288"/>
        <v>Nov-2017</v>
      </c>
      <c r="W9241" s="4">
        <f t="shared" si="289"/>
        <v>0.36249999999999999</v>
      </c>
    </row>
    <row r="9242" spans="1:23" x14ac:dyDescent="0.3">
      <c r="A9242">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s="3">
        <v>5.6070000000000002</v>
      </c>
      <c r="S9242" s="5">
        <v>3</v>
      </c>
      <c r="T9242" s="4">
        <v>0.7</v>
      </c>
      <c r="U9242" s="3">
        <v>-3.9249000000000001</v>
      </c>
      <c r="V9242" t="str">
        <f t="shared" si="288"/>
        <v>Nov-2017</v>
      </c>
      <c r="W9242" s="4">
        <f t="shared" si="289"/>
        <v>-0.7</v>
      </c>
    </row>
    <row r="9243" spans="1:23" x14ac:dyDescent="0.3">
      <c r="A924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s="3">
        <v>6.5759999999999996</v>
      </c>
      <c r="S9243" s="5">
        <v>3</v>
      </c>
      <c r="T9243" s="4">
        <v>0.2</v>
      </c>
      <c r="U9243" s="3">
        <v>0.57540000000000002</v>
      </c>
      <c r="V9243" t="str">
        <f t="shared" si="288"/>
        <v>Nov-2017</v>
      </c>
      <c r="W9243" s="4">
        <f t="shared" si="289"/>
        <v>8.7500000000000008E-2</v>
      </c>
    </row>
    <row r="9244" spans="1:23" x14ac:dyDescent="0.3">
      <c r="A9244">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14.304</v>
      </c>
      <c r="S9244" s="5">
        <v>6</v>
      </c>
      <c r="T9244" s="4">
        <v>0.2</v>
      </c>
      <c r="U9244" s="3">
        <v>4.6487999999999996</v>
      </c>
      <c r="V9244" t="str">
        <f t="shared" si="288"/>
        <v>Jul-2014</v>
      </c>
      <c r="W9244" s="4">
        <f t="shared" si="289"/>
        <v>0.32499999999999996</v>
      </c>
    </row>
    <row r="9245" spans="1:23" x14ac:dyDescent="0.3">
      <c r="A9245">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s="3">
        <v>119.833</v>
      </c>
      <c r="S9245" s="5">
        <v>1</v>
      </c>
      <c r="T9245" s="4">
        <v>0.15</v>
      </c>
      <c r="U9245" s="3">
        <v>7.0490000000000004</v>
      </c>
      <c r="V9245" t="str">
        <f t="shared" si="288"/>
        <v>Jul-2014</v>
      </c>
      <c r="W9245" s="4">
        <f t="shared" si="289"/>
        <v>5.8823529411764712E-2</v>
      </c>
    </row>
    <row r="9246" spans="1:23" x14ac:dyDescent="0.3">
      <c r="A9246">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s="5">
        <v>2</v>
      </c>
      <c r="T9246" s="4">
        <v>0</v>
      </c>
      <c r="U9246" s="3">
        <v>2.2240000000000002</v>
      </c>
      <c r="V9246" t="str">
        <f t="shared" si="288"/>
        <v>Jul-2014</v>
      </c>
      <c r="W9246" s="4">
        <f t="shared" si="289"/>
        <v>0.40000000000000008</v>
      </c>
    </row>
    <row r="9247" spans="1:23" x14ac:dyDescent="0.3">
      <c r="A9247">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v>
      </c>
      <c r="S9247" s="5">
        <v>5</v>
      </c>
      <c r="T9247" s="4">
        <v>0</v>
      </c>
      <c r="U9247" s="3">
        <v>15.552</v>
      </c>
      <c r="V9247" t="str">
        <f t="shared" si="288"/>
        <v>Jul-2014</v>
      </c>
      <c r="W9247" s="4">
        <f t="shared" si="289"/>
        <v>0.48</v>
      </c>
    </row>
    <row r="9248" spans="1:23" x14ac:dyDescent="0.3">
      <c r="A9248">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s="3">
        <v>9.84</v>
      </c>
      <c r="S9248" s="5">
        <v>3</v>
      </c>
      <c r="T9248" s="4">
        <v>0</v>
      </c>
      <c r="U9248" s="3">
        <v>2.8536000000000001</v>
      </c>
      <c r="V9248" t="str">
        <f t="shared" si="288"/>
        <v>May-2017</v>
      </c>
      <c r="W9248" s="4">
        <f t="shared" si="289"/>
        <v>0.29000000000000004</v>
      </c>
    </row>
    <row r="9249" spans="1:23" x14ac:dyDescent="0.3">
      <c r="A9249">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s="3">
        <v>2.78</v>
      </c>
      <c r="S9249" s="5">
        <v>1</v>
      </c>
      <c r="T9249" s="4">
        <v>0</v>
      </c>
      <c r="U9249" s="3">
        <v>0.7228</v>
      </c>
      <c r="V9249" t="str">
        <f t="shared" si="288"/>
        <v>May-2017</v>
      </c>
      <c r="W9249" s="4">
        <f t="shared" si="289"/>
        <v>0.26</v>
      </c>
    </row>
    <row r="9250" spans="1:23" x14ac:dyDescent="0.3">
      <c r="A9250">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s="5">
        <v>1</v>
      </c>
      <c r="T9250" s="4">
        <v>0.2</v>
      </c>
      <c r="U9250" s="3">
        <v>1.365</v>
      </c>
      <c r="V9250" t="str">
        <f t="shared" si="288"/>
        <v>Nov-2016</v>
      </c>
      <c r="W9250" s="4">
        <f t="shared" si="289"/>
        <v>0.375</v>
      </c>
    </row>
    <row r="9251" spans="1:23" x14ac:dyDescent="0.3">
      <c r="A9251">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s="3">
        <v>881.93</v>
      </c>
      <c r="S9251" s="5">
        <v>7</v>
      </c>
      <c r="T9251" s="4">
        <v>0</v>
      </c>
      <c r="U9251" s="3">
        <v>220.48249999999999</v>
      </c>
      <c r="V9251" t="str">
        <f t="shared" si="288"/>
        <v>Nov-2016</v>
      </c>
      <c r="W9251" s="4">
        <f t="shared" si="289"/>
        <v>0.25</v>
      </c>
    </row>
    <row r="9252" spans="1:23" x14ac:dyDescent="0.3">
      <c r="A9252">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s="5">
        <v>8</v>
      </c>
      <c r="T9252" s="4">
        <v>0</v>
      </c>
      <c r="U9252" s="3">
        <v>54.444800000000001</v>
      </c>
      <c r="V9252" t="str">
        <f t="shared" si="288"/>
        <v>Dec-2016</v>
      </c>
      <c r="W9252" s="4">
        <f t="shared" si="289"/>
        <v>0.47</v>
      </c>
    </row>
    <row r="9253" spans="1:23" x14ac:dyDescent="0.3">
      <c r="A925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s="3">
        <v>107.648</v>
      </c>
      <c r="S9253" s="5">
        <v>2</v>
      </c>
      <c r="T9253" s="4">
        <v>0.2</v>
      </c>
      <c r="U9253" s="3">
        <v>33.64</v>
      </c>
      <c r="V9253" t="str">
        <f t="shared" si="288"/>
        <v>Mar-2017</v>
      </c>
      <c r="W9253" s="4">
        <f t="shared" si="289"/>
        <v>0.3125</v>
      </c>
    </row>
    <row r="9254" spans="1:23" x14ac:dyDescent="0.3">
      <c r="A9254">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s="3">
        <v>199.95</v>
      </c>
      <c r="S9254" s="5">
        <v>5</v>
      </c>
      <c r="T9254" s="4">
        <v>0</v>
      </c>
      <c r="U9254" s="3">
        <v>63.984000000000002</v>
      </c>
      <c r="V9254" t="str">
        <f t="shared" si="288"/>
        <v>Sep-2017</v>
      </c>
      <c r="W9254" s="4">
        <f t="shared" si="289"/>
        <v>0.32</v>
      </c>
    </row>
    <row r="9255" spans="1:23" x14ac:dyDescent="0.3">
      <c r="A9255">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s="3">
        <v>12.96</v>
      </c>
      <c r="S9255" s="5">
        <v>2</v>
      </c>
      <c r="T9255" s="4">
        <v>0</v>
      </c>
      <c r="U9255" s="3">
        <v>6.2207999999999997</v>
      </c>
      <c r="V9255" t="str">
        <f t="shared" si="288"/>
        <v>Sep-2017</v>
      </c>
      <c r="W9255" s="4">
        <f t="shared" si="289"/>
        <v>0.47999999999999993</v>
      </c>
    </row>
    <row r="9256" spans="1:23" x14ac:dyDescent="0.3">
      <c r="A9256">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s="5">
        <v>1</v>
      </c>
      <c r="T9256" s="4">
        <v>0</v>
      </c>
      <c r="U9256" s="3">
        <v>15.2225</v>
      </c>
      <c r="V9256" t="str">
        <f t="shared" si="288"/>
        <v>Feb-2014</v>
      </c>
      <c r="W9256" s="4">
        <f t="shared" si="289"/>
        <v>0.25</v>
      </c>
    </row>
    <row r="9257" spans="1:23" x14ac:dyDescent="0.3">
      <c r="A9257">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v>
      </c>
      <c r="S9257" s="5">
        <v>3</v>
      </c>
      <c r="T9257" s="4">
        <v>0</v>
      </c>
      <c r="U9257" s="3">
        <v>6.8723999999999998</v>
      </c>
      <c r="V9257" t="str">
        <f t="shared" si="288"/>
        <v>Feb-2014</v>
      </c>
      <c r="W9257" s="4">
        <f t="shared" si="289"/>
        <v>0.46</v>
      </c>
    </row>
    <row r="9258" spans="1:23" x14ac:dyDescent="0.3">
      <c r="A9258">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s="5">
        <v>2</v>
      </c>
      <c r="T9258" s="4">
        <v>0</v>
      </c>
      <c r="U9258" s="3">
        <v>4.4344000000000001</v>
      </c>
      <c r="V9258" t="str">
        <f t="shared" si="288"/>
        <v>Feb-2014</v>
      </c>
      <c r="W9258" s="4">
        <f t="shared" si="289"/>
        <v>0.45999999999999996</v>
      </c>
    </row>
    <row r="9259" spans="1:23" x14ac:dyDescent="0.3">
      <c r="A9259">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s="3">
        <v>332.94</v>
      </c>
      <c r="S9259" s="5">
        <v>3</v>
      </c>
      <c r="T9259" s="4">
        <v>0</v>
      </c>
      <c r="U9259" s="3">
        <v>53.270400000000002</v>
      </c>
      <c r="V9259" t="str">
        <f t="shared" si="288"/>
        <v>Feb-2014</v>
      </c>
      <c r="W9259" s="4">
        <f t="shared" si="289"/>
        <v>0.16</v>
      </c>
    </row>
    <row r="9260" spans="1:23" x14ac:dyDescent="0.3">
      <c r="A9260">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s="3">
        <v>51.9</v>
      </c>
      <c r="S9260" s="5">
        <v>3</v>
      </c>
      <c r="T9260" s="4">
        <v>0</v>
      </c>
      <c r="U9260" s="3">
        <v>24.393000000000001</v>
      </c>
      <c r="V9260" t="str">
        <f t="shared" si="288"/>
        <v>Feb-2014</v>
      </c>
      <c r="W9260" s="4">
        <f t="shared" si="289"/>
        <v>0.47000000000000003</v>
      </c>
    </row>
    <row r="9261" spans="1:23" x14ac:dyDescent="0.3">
      <c r="A9261">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s="5">
        <v>2</v>
      </c>
      <c r="T9261" s="4">
        <v>0</v>
      </c>
      <c r="U9261" s="3">
        <v>2.5983999999999998</v>
      </c>
      <c r="V9261" t="str">
        <f t="shared" si="288"/>
        <v>Feb-2014</v>
      </c>
      <c r="W9261" s="4">
        <f t="shared" si="289"/>
        <v>0.04</v>
      </c>
    </row>
    <row r="9262" spans="1:23" x14ac:dyDescent="0.3">
      <c r="A9262">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s="3">
        <v>25.5</v>
      </c>
      <c r="S9262" s="5">
        <v>3</v>
      </c>
      <c r="T9262" s="4">
        <v>0</v>
      </c>
      <c r="U9262" s="3">
        <v>6.63</v>
      </c>
      <c r="V9262" t="str">
        <f t="shared" si="288"/>
        <v>Nov-2017</v>
      </c>
      <c r="W9262" s="4">
        <f t="shared" si="289"/>
        <v>0.26</v>
      </c>
    </row>
    <row r="9263" spans="1:23" x14ac:dyDescent="0.3">
      <c r="A926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s="3">
        <v>215.976</v>
      </c>
      <c r="S9263" s="5">
        <v>3</v>
      </c>
      <c r="T9263" s="4">
        <v>0.2</v>
      </c>
      <c r="U9263" s="3">
        <v>-2.6997</v>
      </c>
      <c r="V9263" t="str">
        <f t="shared" si="288"/>
        <v>Sep-2017</v>
      </c>
      <c r="W9263" s="4">
        <f t="shared" si="289"/>
        <v>-1.2500000000000001E-2</v>
      </c>
    </row>
    <row r="9264" spans="1:23" x14ac:dyDescent="0.3">
      <c r="A9264">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s="5">
        <v>3</v>
      </c>
      <c r="T9264" s="4">
        <v>0</v>
      </c>
      <c r="U9264" s="3">
        <v>35.097299999999997</v>
      </c>
      <c r="V9264" t="str">
        <f t="shared" si="288"/>
        <v>Oct-2015</v>
      </c>
      <c r="W9264" s="4">
        <f t="shared" si="289"/>
        <v>8.9999999999999983E-2</v>
      </c>
    </row>
    <row r="9265" spans="1:23" x14ac:dyDescent="0.3">
      <c r="A9265">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269.91000000000003</v>
      </c>
      <c r="S9265" s="5">
        <v>5</v>
      </c>
      <c r="T9265" s="4">
        <v>0.1</v>
      </c>
      <c r="U9265" s="3">
        <v>53.981999999999999</v>
      </c>
      <c r="V9265" t="str">
        <f t="shared" si="288"/>
        <v>Oct-2015</v>
      </c>
      <c r="W9265" s="4">
        <f t="shared" si="289"/>
        <v>0.19999999999999998</v>
      </c>
    </row>
    <row r="9266" spans="1:23" x14ac:dyDescent="0.3">
      <c r="A9266">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s="3">
        <v>11.673</v>
      </c>
      <c r="S9266" s="5">
        <v>3</v>
      </c>
      <c r="T9266" s="4">
        <v>0.7</v>
      </c>
      <c r="U9266" s="3">
        <v>-7.782</v>
      </c>
      <c r="V9266" t="str">
        <f t="shared" si="288"/>
        <v>Dec-2017</v>
      </c>
      <c r="W9266" s="4">
        <f t="shared" si="289"/>
        <v>-0.66666666666666663</v>
      </c>
    </row>
    <row r="9267" spans="1:23" x14ac:dyDescent="0.3">
      <c r="A9267">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s="3">
        <v>64.847999999999999</v>
      </c>
      <c r="S9267" s="5">
        <v>7</v>
      </c>
      <c r="T9267" s="4">
        <v>0.2</v>
      </c>
      <c r="U9267" s="3">
        <v>24.318000000000001</v>
      </c>
      <c r="V9267" t="str">
        <f t="shared" si="288"/>
        <v>Dec-2017</v>
      </c>
      <c r="W9267" s="4">
        <f t="shared" si="289"/>
        <v>0.375</v>
      </c>
    </row>
    <row r="9268" spans="1:23" x14ac:dyDescent="0.3">
      <c r="A9268">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s="3">
        <v>14.56</v>
      </c>
      <c r="S9268" s="5">
        <v>2</v>
      </c>
      <c r="T9268" s="4">
        <v>0</v>
      </c>
      <c r="U9268" s="3">
        <v>5.5327999999999999</v>
      </c>
      <c r="V9268" t="str">
        <f t="shared" si="288"/>
        <v>Feb-2014</v>
      </c>
      <c r="W9268" s="4">
        <f t="shared" si="289"/>
        <v>0.38</v>
      </c>
    </row>
    <row r="9269" spans="1:23" x14ac:dyDescent="0.3">
      <c r="A9269">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s="3">
        <v>102.58199999999999</v>
      </c>
      <c r="S9269" s="5">
        <v>1</v>
      </c>
      <c r="T9269" s="4">
        <v>0.1</v>
      </c>
      <c r="U9269" s="3">
        <v>6.8388</v>
      </c>
      <c r="V9269" t="str">
        <f t="shared" si="288"/>
        <v>Sep-2015</v>
      </c>
      <c r="W9269" s="4">
        <f t="shared" si="289"/>
        <v>6.6666666666666666E-2</v>
      </c>
    </row>
    <row r="9270" spans="1:23" x14ac:dyDescent="0.3">
      <c r="A9270">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s="5">
        <v>3</v>
      </c>
      <c r="T9270" s="4">
        <v>0</v>
      </c>
      <c r="U9270" s="3">
        <v>9.6191999999999993</v>
      </c>
      <c r="V9270" t="str">
        <f t="shared" si="288"/>
        <v>Sep-2015</v>
      </c>
      <c r="W9270" s="4">
        <f t="shared" si="289"/>
        <v>0.48</v>
      </c>
    </row>
    <row r="9271" spans="1:23" x14ac:dyDescent="0.3">
      <c r="A9271">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s="3">
        <v>32.088000000000001</v>
      </c>
      <c r="S9271" s="5">
        <v>7</v>
      </c>
      <c r="T9271" s="4">
        <v>0.2</v>
      </c>
      <c r="U9271" s="3">
        <v>11.2308</v>
      </c>
      <c r="V9271" t="str">
        <f t="shared" si="288"/>
        <v>Aug-2017</v>
      </c>
      <c r="W9271" s="4">
        <f t="shared" si="289"/>
        <v>0.35</v>
      </c>
    </row>
    <row r="9272" spans="1:23" x14ac:dyDescent="0.3">
      <c r="A9272">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4305.5519999999997</v>
      </c>
      <c r="S9272" s="5">
        <v>6</v>
      </c>
      <c r="T9272" s="4">
        <v>0.2</v>
      </c>
      <c r="U9272" s="3">
        <v>1453.1238000000001</v>
      </c>
      <c r="V9272" t="str">
        <f t="shared" si="288"/>
        <v>Aug-2017</v>
      </c>
      <c r="W9272" s="4">
        <f t="shared" si="289"/>
        <v>0.33750000000000002</v>
      </c>
    </row>
    <row r="9273" spans="1:23" x14ac:dyDescent="0.3">
      <c r="A927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s="3">
        <v>10.02</v>
      </c>
      <c r="S9273" s="5">
        <v>3</v>
      </c>
      <c r="T9273" s="4">
        <v>0</v>
      </c>
      <c r="U9273" s="3">
        <v>4.4088000000000003</v>
      </c>
      <c r="V9273" t="str">
        <f t="shared" si="288"/>
        <v>May-2016</v>
      </c>
      <c r="W9273" s="4">
        <f t="shared" si="289"/>
        <v>0.44000000000000006</v>
      </c>
    </row>
    <row r="9274" spans="1:23" x14ac:dyDescent="0.3">
      <c r="A9274">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s="3">
        <v>631.96</v>
      </c>
      <c r="S9274" s="5">
        <v>4</v>
      </c>
      <c r="T9274" s="4">
        <v>0</v>
      </c>
      <c r="U9274" s="3">
        <v>303.3408</v>
      </c>
      <c r="V9274" t="str">
        <f t="shared" si="288"/>
        <v>May-2016</v>
      </c>
      <c r="W9274" s="4">
        <f t="shared" si="289"/>
        <v>0.48</v>
      </c>
    </row>
    <row r="9275" spans="1:23" x14ac:dyDescent="0.3">
      <c r="A9275">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s="5">
        <v>3</v>
      </c>
      <c r="T9275" s="4">
        <v>0</v>
      </c>
      <c r="U9275" s="3">
        <v>757.41120000000001</v>
      </c>
      <c r="V9275" t="str">
        <f t="shared" si="288"/>
        <v>Sep-2017</v>
      </c>
      <c r="W9275" s="4">
        <f t="shared" si="289"/>
        <v>0.48</v>
      </c>
    </row>
    <row r="9276" spans="1:23" x14ac:dyDescent="0.3">
      <c r="A9276">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s="3">
        <v>255.85</v>
      </c>
      <c r="S9276" s="5">
        <v>7</v>
      </c>
      <c r="T9276" s="4">
        <v>0</v>
      </c>
      <c r="U9276" s="3">
        <v>112.574</v>
      </c>
      <c r="V9276" t="str">
        <f t="shared" si="288"/>
        <v>Oct-2014</v>
      </c>
      <c r="W9276" s="4">
        <f t="shared" si="289"/>
        <v>0.44</v>
      </c>
    </row>
    <row r="9277" spans="1:23" x14ac:dyDescent="0.3">
      <c r="A9277">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s="3">
        <v>184.70400000000001</v>
      </c>
      <c r="S9277" s="5">
        <v>6</v>
      </c>
      <c r="T9277" s="4">
        <v>0.2</v>
      </c>
      <c r="U9277" s="3">
        <v>13.8528</v>
      </c>
      <c r="V9277" t="str">
        <f t="shared" si="288"/>
        <v>May-2016</v>
      </c>
      <c r="W9277" s="4">
        <f t="shared" si="289"/>
        <v>7.4999999999999997E-2</v>
      </c>
    </row>
    <row r="9278" spans="1:23" x14ac:dyDescent="0.3">
      <c r="A9278">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s="3">
        <v>47.92</v>
      </c>
      <c r="S9278" s="5">
        <v>2</v>
      </c>
      <c r="T9278" s="4">
        <v>0.2</v>
      </c>
      <c r="U9278" s="3">
        <v>11.98</v>
      </c>
      <c r="V9278" t="str">
        <f t="shared" si="288"/>
        <v>May-2016</v>
      </c>
      <c r="W9278" s="4">
        <f t="shared" si="289"/>
        <v>0.25</v>
      </c>
    </row>
    <row r="9279" spans="1:23" x14ac:dyDescent="0.3">
      <c r="A9279">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v>
      </c>
      <c r="S9279" s="5">
        <v>4</v>
      </c>
      <c r="T9279" s="4">
        <v>0.2</v>
      </c>
      <c r="U9279" s="3">
        <v>5.1791999999999998</v>
      </c>
      <c r="V9279" t="str">
        <f t="shared" si="288"/>
        <v>Dec-2017</v>
      </c>
      <c r="W9279" s="4">
        <f t="shared" si="289"/>
        <v>0.32500000000000001</v>
      </c>
    </row>
    <row r="9280" spans="1:23" x14ac:dyDescent="0.3">
      <c r="A9280">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8.0009999999999994</v>
      </c>
      <c r="S9280" s="5">
        <v>7</v>
      </c>
      <c r="T9280" s="4">
        <v>0.7</v>
      </c>
      <c r="U9280" s="3">
        <v>-5.6006999999999998</v>
      </c>
      <c r="V9280" t="str">
        <f t="shared" si="288"/>
        <v>Dec-2017</v>
      </c>
      <c r="W9280" s="4">
        <f t="shared" si="289"/>
        <v>-0.70000000000000007</v>
      </c>
    </row>
    <row r="9281" spans="1:23" x14ac:dyDescent="0.3">
      <c r="A9281">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s="5">
        <v>2</v>
      </c>
      <c r="T9281" s="4">
        <v>0.3</v>
      </c>
      <c r="U9281" s="3">
        <v>-28.498000000000001</v>
      </c>
      <c r="V9281" t="str">
        <f t="shared" si="288"/>
        <v>Dec-2017</v>
      </c>
      <c r="W9281" s="4">
        <f t="shared" si="289"/>
        <v>-7.1428571428571438E-2</v>
      </c>
    </row>
    <row r="9282" spans="1:23" x14ac:dyDescent="0.3">
      <c r="A9282">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s="3">
        <v>163.88</v>
      </c>
      <c r="S9282" s="5">
        <v>2</v>
      </c>
      <c r="T9282" s="4">
        <v>0</v>
      </c>
      <c r="U9282" s="3">
        <v>40.97</v>
      </c>
      <c r="V9282" t="str">
        <f t="shared" si="288"/>
        <v>Sep-2016</v>
      </c>
      <c r="W9282" s="4">
        <f t="shared" si="289"/>
        <v>0.25</v>
      </c>
    </row>
    <row r="9283" spans="1:23" x14ac:dyDescent="0.3">
      <c r="A928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s="3">
        <v>67.900000000000006</v>
      </c>
      <c r="S9283" s="5">
        <v>5</v>
      </c>
      <c r="T9283" s="4">
        <v>0</v>
      </c>
      <c r="U9283" s="3">
        <v>20.37</v>
      </c>
      <c r="V9283" t="str">
        <f t="shared" ref="V9283:V9346" si="290">TEXT(D9283,"mmm-yyyy")</f>
        <v>Sep-2017</v>
      </c>
      <c r="W9283" s="4">
        <f t="shared" ref="W9283:W9346" si="291">IF(R9283=0,0,U9283/R9283)</f>
        <v>0.3</v>
      </c>
    </row>
    <row r="9284" spans="1:23" x14ac:dyDescent="0.3">
      <c r="A9284">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s="3">
        <v>72.224000000000004</v>
      </c>
      <c r="S9284" s="5">
        <v>4</v>
      </c>
      <c r="T9284" s="4">
        <v>0.2</v>
      </c>
      <c r="U9284" s="3">
        <v>25.278400000000001</v>
      </c>
      <c r="V9284" t="str">
        <f t="shared" si="290"/>
        <v>Jan-2017</v>
      </c>
      <c r="W9284" s="4">
        <f t="shared" si="291"/>
        <v>0.35</v>
      </c>
    </row>
    <row r="9285" spans="1:23" x14ac:dyDescent="0.3">
      <c r="A9285">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s="3">
        <v>11.696</v>
      </c>
      <c r="S9285" s="5">
        <v>2</v>
      </c>
      <c r="T9285" s="4">
        <v>0.2</v>
      </c>
      <c r="U9285" s="3">
        <v>3.9474</v>
      </c>
      <c r="V9285" t="str">
        <f t="shared" si="290"/>
        <v>Sep-2017</v>
      </c>
      <c r="W9285" s="4">
        <f t="shared" si="291"/>
        <v>0.33750000000000002</v>
      </c>
    </row>
    <row r="9286" spans="1:23" x14ac:dyDescent="0.3">
      <c r="A9286">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392.94</v>
      </c>
      <c r="S9286" s="5">
        <v>3</v>
      </c>
      <c r="T9286" s="4">
        <v>0</v>
      </c>
      <c r="U9286" s="3">
        <v>43.223399999999998</v>
      </c>
      <c r="V9286" t="str">
        <f t="shared" si="290"/>
        <v>Nov-2014</v>
      </c>
      <c r="W9286" s="4">
        <f t="shared" si="291"/>
        <v>0.11</v>
      </c>
    </row>
    <row r="9287" spans="1:23" x14ac:dyDescent="0.3">
      <c r="A9287">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s="5">
        <v>1</v>
      </c>
      <c r="T9287" s="4">
        <v>0.2</v>
      </c>
      <c r="U9287" s="3">
        <v>4.7712000000000003</v>
      </c>
      <c r="V9287" t="str">
        <f t="shared" si="290"/>
        <v>Nov-2015</v>
      </c>
      <c r="W9287" s="4">
        <f t="shared" si="291"/>
        <v>0.26250000000000007</v>
      </c>
    </row>
    <row r="9288" spans="1:23" x14ac:dyDescent="0.3">
      <c r="A9288">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s="3">
        <v>6.8879999999999999</v>
      </c>
      <c r="S9288" s="5">
        <v>3</v>
      </c>
      <c r="T9288" s="4">
        <v>0.8</v>
      </c>
      <c r="U9288" s="3">
        <v>-11.020799999999999</v>
      </c>
      <c r="V9288" t="str">
        <f t="shared" si="290"/>
        <v>Jun-2017</v>
      </c>
      <c r="W9288" s="4">
        <f t="shared" si="291"/>
        <v>-1.5999999999999999</v>
      </c>
    </row>
    <row r="9289" spans="1:23" x14ac:dyDescent="0.3">
      <c r="A9289">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457.48500000000001</v>
      </c>
      <c r="S9289" s="5">
        <v>3</v>
      </c>
      <c r="T9289" s="4">
        <v>0.3</v>
      </c>
      <c r="U9289" s="3">
        <v>-84.961500000000001</v>
      </c>
      <c r="V9289" t="str">
        <f t="shared" si="290"/>
        <v>Jun-2017</v>
      </c>
      <c r="W9289" s="4">
        <f t="shared" si="291"/>
        <v>-0.18571428571428572</v>
      </c>
    </row>
    <row r="9290" spans="1:23" x14ac:dyDescent="0.3">
      <c r="A9290">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s="5">
        <v>6</v>
      </c>
      <c r="T9290" s="4">
        <v>0.3</v>
      </c>
      <c r="U9290" s="3">
        <v>-15.418799999999999</v>
      </c>
      <c r="V9290" t="str">
        <f t="shared" si="290"/>
        <v>Dec-2017</v>
      </c>
      <c r="W9290" s="4">
        <f t="shared" si="291"/>
        <v>-1.4285714285714285E-2</v>
      </c>
    </row>
    <row r="9291" spans="1:23" x14ac:dyDescent="0.3">
      <c r="A9291">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s="5">
        <v>1</v>
      </c>
      <c r="T9291" s="4">
        <v>0</v>
      </c>
      <c r="U9291" s="3">
        <v>22.9877</v>
      </c>
      <c r="V9291" t="str">
        <f t="shared" si="290"/>
        <v>Apr-2014</v>
      </c>
      <c r="W9291" s="4">
        <f t="shared" si="291"/>
        <v>0.47000000000000003</v>
      </c>
    </row>
    <row r="9292" spans="1:23" x14ac:dyDescent="0.3">
      <c r="A9292">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s="3">
        <v>9.84</v>
      </c>
      <c r="S9292" s="5">
        <v>3</v>
      </c>
      <c r="T9292" s="4">
        <v>0</v>
      </c>
      <c r="U9292" s="3">
        <v>2.8536000000000001</v>
      </c>
      <c r="V9292" t="str">
        <f t="shared" si="290"/>
        <v>Sep-2014</v>
      </c>
      <c r="W9292" s="4">
        <f t="shared" si="291"/>
        <v>0.29000000000000004</v>
      </c>
    </row>
    <row r="9293" spans="1:23" x14ac:dyDescent="0.3">
      <c r="A929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s="3">
        <v>34.5</v>
      </c>
      <c r="S9293" s="5">
        <v>3</v>
      </c>
      <c r="T9293" s="4">
        <v>0</v>
      </c>
      <c r="U9293" s="3">
        <v>15.525</v>
      </c>
      <c r="V9293" t="str">
        <f t="shared" si="290"/>
        <v>Sep-2014</v>
      </c>
      <c r="W9293" s="4">
        <f t="shared" si="291"/>
        <v>0.45</v>
      </c>
    </row>
    <row r="9294" spans="1:23" x14ac:dyDescent="0.3">
      <c r="A9294">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s="3">
        <v>0.55600000000000005</v>
      </c>
      <c r="S9294" s="5">
        <v>1</v>
      </c>
      <c r="T9294" s="4">
        <v>0.8</v>
      </c>
      <c r="U9294" s="3">
        <v>-0.94520000000000004</v>
      </c>
      <c r="V9294" t="str">
        <f t="shared" si="290"/>
        <v>Mar-2017</v>
      </c>
      <c r="W9294" s="4">
        <f t="shared" si="291"/>
        <v>-1.7</v>
      </c>
    </row>
    <row r="9295" spans="1:23" x14ac:dyDescent="0.3">
      <c r="A9295">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s="3">
        <v>43.8</v>
      </c>
      <c r="S9295" s="5">
        <v>6</v>
      </c>
      <c r="T9295" s="4">
        <v>0</v>
      </c>
      <c r="U9295" s="3">
        <v>20.585999999999999</v>
      </c>
      <c r="V9295" t="str">
        <f t="shared" si="290"/>
        <v>Nov-2017</v>
      </c>
      <c r="W9295" s="4">
        <f t="shared" si="291"/>
        <v>0.47</v>
      </c>
    </row>
    <row r="9296" spans="1:23" x14ac:dyDescent="0.3">
      <c r="A9296">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v>
      </c>
      <c r="S9296" s="5">
        <v>3</v>
      </c>
      <c r="T9296" s="4">
        <v>0.2</v>
      </c>
      <c r="U9296" s="3">
        <v>5.0286</v>
      </c>
      <c r="V9296" t="str">
        <f t="shared" si="290"/>
        <v>Jun-2017</v>
      </c>
      <c r="W9296" s="4">
        <f t="shared" si="291"/>
        <v>0.36249999999999999</v>
      </c>
    </row>
    <row r="9297" spans="1:23" x14ac:dyDescent="0.3">
      <c r="A9297">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s="5">
        <v>4</v>
      </c>
      <c r="T9297" s="4">
        <v>0.5</v>
      </c>
      <c r="U9297" s="3">
        <v>-64.937600000000003</v>
      </c>
      <c r="V9297" t="str">
        <f t="shared" si="290"/>
        <v>Jun-2017</v>
      </c>
      <c r="W9297" s="4">
        <f t="shared" si="291"/>
        <v>-0.56000000000000005</v>
      </c>
    </row>
    <row r="9298" spans="1:23" x14ac:dyDescent="0.3">
      <c r="A9298">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s="3">
        <v>41.423999999999999</v>
      </c>
      <c r="S9298" s="5">
        <v>2</v>
      </c>
      <c r="T9298" s="4">
        <v>0.2</v>
      </c>
      <c r="U9298" s="3">
        <v>8.2848000000000006</v>
      </c>
      <c r="V9298" t="str">
        <f t="shared" si="290"/>
        <v>Apr-2015</v>
      </c>
      <c r="W9298" s="4">
        <f t="shared" si="291"/>
        <v>0.2</v>
      </c>
    </row>
    <row r="9299" spans="1:23" x14ac:dyDescent="0.3">
      <c r="A9299">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s="3">
        <v>244.768</v>
      </c>
      <c r="S9299" s="5">
        <v>4</v>
      </c>
      <c r="T9299" s="4">
        <v>0.2</v>
      </c>
      <c r="U9299" s="3">
        <v>24.476800000000001</v>
      </c>
      <c r="V9299" t="str">
        <f t="shared" si="290"/>
        <v>Apr-2015</v>
      </c>
      <c r="W9299" s="4">
        <f t="shared" si="291"/>
        <v>0.1</v>
      </c>
    </row>
    <row r="9300" spans="1:23" x14ac:dyDescent="0.3">
      <c r="A9300">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s="3">
        <v>74.352000000000004</v>
      </c>
      <c r="S9300" s="5">
        <v>3</v>
      </c>
      <c r="T9300" s="4">
        <v>0.2</v>
      </c>
      <c r="U9300" s="3">
        <v>6.5057999999999998</v>
      </c>
      <c r="V9300" t="str">
        <f t="shared" si="290"/>
        <v>Apr-2015</v>
      </c>
      <c r="W9300" s="4">
        <f t="shared" si="291"/>
        <v>8.7499999999999994E-2</v>
      </c>
    </row>
    <row r="9301" spans="1:23" x14ac:dyDescent="0.3">
      <c r="A9301">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s="3">
        <v>4.3120000000000003</v>
      </c>
      <c r="S9301" s="5">
        <v>2</v>
      </c>
      <c r="T9301" s="4">
        <v>0.8</v>
      </c>
      <c r="U9301" s="3">
        <v>-6.8992000000000004</v>
      </c>
      <c r="V9301" t="str">
        <f t="shared" si="290"/>
        <v>Apr-2015</v>
      </c>
      <c r="W9301" s="4">
        <f t="shared" si="291"/>
        <v>-1.6</v>
      </c>
    </row>
    <row r="9302" spans="1:23" x14ac:dyDescent="0.3">
      <c r="A9302">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s="3">
        <v>56.686</v>
      </c>
      <c r="S9302" s="5">
        <v>1</v>
      </c>
      <c r="T9302" s="4">
        <v>0.3</v>
      </c>
      <c r="U9302" s="3">
        <v>-20.245000000000001</v>
      </c>
      <c r="V9302" t="str">
        <f t="shared" si="290"/>
        <v>Apr-2015</v>
      </c>
      <c r="W9302" s="4">
        <f t="shared" si="291"/>
        <v>-0.35714285714285715</v>
      </c>
    </row>
    <row r="9303" spans="1:23" x14ac:dyDescent="0.3">
      <c r="A930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s="3">
        <v>97.968000000000004</v>
      </c>
      <c r="S9303" s="5">
        <v>2</v>
      </c>
      <c r="T9303" s="4">
        <v>0.2</v>
      </c>
      <c r="U9303" s="3">
        <v>6.1230000000000002</v>
      </c>
      <c r="V9303" t="str">
        <f t="shared" si="290"/>
        <v>Apr-2015</v>
      </c>
      <c r="W9303" s="4">
        <f t="shared" si="291"/>
        <v>6.25E-2</v>
      </c>
    </row>
    <row r="9304" spans="1:23" x14ac:dyDescent="0.3">
      <c r="A9304">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s="3">
        <v>7.8719999999999999</v>
      </c>
      <c r="S9304" s="5">
        <v>3</v>
      </c>
      <c r="T9304" s="4">
        <v>0.2</v>
      </c>
      <c r="U9304" s="3">
        <v>0.88560000000000005</v>
      </c>
      <c r="V9304" t="str">
        <f t="shared" si="290"/>
        <v>Apr-2015</v>
      </c>
      <c r="W9304" s="4">
        <f t="shared" si="291"/>
        <v>0.1125</v>
      </c>
    </row>
    <row r="9305" spans="1:23" x14ac:dyDescent="0.3">
      <c r="A9305">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s="3">
        <v>15.552</v>
      </c>
      <c r="S9305" s="5">
        <v>3</v>
      </c>
      <c r="T9305" s="4">
        <v>0.2</v>
      </c>
      <c r="U9305" s="3">
        <v>5.4432</v>
      </c>
      <c r="V9305" t="str">
        <f t="shared" si="290"/>
        <v>Apr-2015</v>
      </c>
      <c r="W9305" s="4">
        <f t="shared" si="291"/>
        <v>0.35000000000000003</v>
      </c>
    </row>
    <row r="9306" spans="1:23" x14ac:dyDescent="0.3">
      <c r="A9306">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s="3">
        <v>1.476</v>
      </c>
      <c r="S9306" s="5">
        <v>1</v>
      </c>
      <c r="T9306" s="4">
        <v>0.8</v>
      </c>
      <c r="U9306" s="3">
        <v>-2.2877999999999998</v>
      </c>
      <c r="V9306" t="str">
        <f t="shared" si="290"/>
        <v>Apr-2015</v>
      </c>
      <c r="W9306" s="4">
        <f t="shared" si="291"/>
        <v>-1.5499999999999998</v>
      </c>
    </row>
    <row r="9307" spans="1:23" x14ac:dyDescent="0.3">
      <c r="A9307">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s="3">
        <v>8.4</v>
      </c>
      <c r="S9307" s="5">
        <v>5</v>
      </c>
      <c r="T9307" s="4">
        <v>0</v>
      </c>
      <c r="U9307" s="3">
        <v>2.1840000000000002</v>
      </c>
      <c r="V9307" t="str">
        <f t="shared" si="290"/>
        <v>Sep-2015</v>
      </c>
      <c r="W9307" s="4">
        <f t="shared" si="291"/>
        <v>0.26</v>
      </c>
    </row>
    <row r="9308" spans="1:23" x14ac:dyDescent="0.3">
      <c r="A9308">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s="5">
        <v>2</v>
      </c>
      <c r="T9308" s="4">
        <v>0</v>
      </c>
      <c r="U9308" s="3">
        <v>1.9024000000000001</v>
      </c>
      <c r="V9308" t="str">
        <f t="shared" si="290"/>
        <v>Mar-2014</v>
      </c>
      <c r="W9308" s="4">
        <f t="shared" si="291"/>
        <v>0.29000000000000004</v>
      </c>
    </row>
    <row r="9309" spans="1:23" x14ac:dyDescent="0.3">
      <c r="A9309">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s="3">
        <v>14.88</v>
      </c>
      <c r="S9309" s="5">
        <v>2</v>
      </c>
      <c r="T9309" s="4">
        <v>0</v>
      </c>
      <c r="U9309" s="3">
        <v>3.72</v>
      </c>
      <c r="V9309" t="str">
        <f t="shared" si="290"/>
        <v>Mar-2014</v>
      </c>
      <c r="W9309" s="4">
        <f t="shared" si="291"/>
        <v>0.25</v>
      </c>
    </row>
    <row r="9310" spans="1:23" x14ac:dyDescent="0.3">
      <c r="A9310">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s="3">
        <v>45.48</v>
      </c>
      <c r="S9310" s="5">
        <v>4</v>
      </c>
      <c r="T9310" s="4">
        <v>0</v>
      </c>
      <c r="U9310" s="3">
        <v>15.917999999999999</v>
      </c>
      <c r="V9310" t="str">
        <f t="shared" si="290"/>
        <v>Mar-2014</v>
      </c>
      <c r="W9310" s="4">
        <f t="shared" si="291"/>
        <v>0.35000000000000003</v>
      </c>
    </row>
    <row r="9311" spans="1:23" x14ac:dyDescent="0.3">
      <c r="A9311">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s="5">
        <v>6</v>
      </c>
      <c r="T9311" s="4">
        <v>0</v>
      </c>
      <c r="U9311" s="3">
        <v>9.9215999999999998</v>
      </c>
      <c r="V9311" t="str">
        <f t="shared" si="290"/>
        <v>Mar-2014</v>
      </c>
      <c r="W9311" s="4">
        <f t="shared" si="291"/>
        <v>0.38999999999999996</v>
      </c>
    </row>
    <row r="9312" spans="1:23" x14ac:dyDescent="0.3">
      <c r="A9312">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s="3">
        <v>146.68799999999999</v>
      </c>
      <c r="S9312" s="5">
        <v>8</v>
      </c>
      <c r="T9312" s="4">
        <v>0.2</v>
      </c>
      <c r="U9312" s="3">
        <v>45.84</v>
      </c>
      <c r="V9312" t="str">
        <f t="shared" si="290"/>
        <v>Aug-2016</v>
      </c>
      <c r="W9312" s="4">
        <f t="shared" si="291"/>
        <v>0.31250000000000006</v>
      </c>
    </row>
    <row r="9313" spans="1:23" x14ac:dyDescent="0.3">
      <c r="A931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4.9279999999999999</v>
      </c>
      <c r="S9313" s="5">
        <v>2</v>
      </c>
      <c r="T9313" s="4">
        <v>0.2</v>
      </c>
      <c r="U9313" s="3">
        <v>1.7248000000000001</v>
      </c>
      <c r="V9313" t="str">
        <f t="shared" si="290"/>
        <v>Mar-2017</v>
      </c>
      <c r="W9313" s="4">
        <f t="shared" si="291"/>
        <v>0.35000000000000003</v>
      </c>
    </row>
    <row r="9314" spans="1:23" x14ac:dyDescent="0.3">
      <c r="A9314">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s="5">
        <v>4</v>
      </c>
      <c r="T9314" s="4">
        <v>0.2</v>
      </c>
      <c r="U9314" s="3">
        <v>4.7615999999999996</v>
      </c>
      <c r="V9314" t="str">
        <f t="shared" si="290"/>
        <v>Mar-2017</v>
      </c>
      <c r="W9314" s="4">
        <f t="shared" si="291"/>
        <v>7.4999999999999997E-2</v>
      </c>
    </row>
    <row r="9315" spans="1:23" x14ac:dyDescent="0.3">
      <c r="A9315">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s="5">
        <v>7</v>
      </c>
      <c r="T9315" s="4">
        <v>0</v>
      </c>
      <c r="U9315" s="3">
        <v>117.1296</v>
      </c>
      <c r="V9315" t="str">
        <f t="shared" si="290"/>
        <v>Nov-2015</v>
      </c>
      <c r="W9315" s="4">
        <f t="shared" si="291"/>
        <v>0.27999999999999997</v>
      </c>
    </row>
    <row r="9316" spans="1:23" x14ac:dyDescent="0.3">
      <c r="A9316">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s="5">
        <v>2</v>
      </c>
      <c r="T9316" s="4">
        <v>0.1</v>
      </c>
      <c r="U9316" s="3">
        <v>46.790799999999997</v>
      </c>
      <c r="V9316" t="str">
        <f t="shared" si="290"/>
        <v>Nov-2015</v>
      </c>
      <c r="W9316" s="4">
        <f t="shared" si="291"/>
        <v>0.37777777777777777</v>
      </c>
    </row>
    <row r="9317" spans="1:23" x14ac:dyDescent="0.3">
      <c r="A9317">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s="3">
        <v>118.782</v>
      </c>
      <c r="S9317" s="5">
        <v>3</v>
      </c>
      <c r="T9317" s="4">
        <v>0.4</v>
      </c>
      <c r="U9317" s="3">
        <v>-27.715800000000002</v>
      </c>
      <c r="V9317" t="str">
        <f t="shared" si="290"/>
        <v>Apr-2016</v>
      </c>
      <c r="W9317" s="4">
        <f t="shared" si="291"/>
        <v>-0.23333333333333336</v>
      </c>
    </row>
    <row r="9318" spans="1:23" x14ac:dyDescent="0.3">
      <c r="A9318">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769.18399999999997</v>
      </c>
      <c r="S9318" s="5">
        <v>4</v>
      </c>
      <c r="T9318" s="4">
        <v>0.2</v>
      </c>
      <c r="U9318" s="3">
        <v>-163.45160000000001</v>
      </c>
      <c r="V9318" t="str">
        <f t="shared" si="290"/>
        <v>Apr-2016</v>
      </c>
      <c r="W9318" s="4">
        <f t="shared" si="291"/>
        <v>-0.21250000000000002</v>
      </c>
    </row>
    <row r="9319" spans="1:23" x14ac:dyDescent="0.3">
      <c r="A9319">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s="5">
        <v>1</v>
      </c>
      <c r="T9319" s="4">
        <v>0.2</v>
      </c>
      <c r="U9319" s="3">
        <v>-2.9940000000000002</v>
      </c>
      <c r="V9319" t="str">
        <f t="shared" si="290"/>
        <v>Feb-2017</v>
      </c>
      <c r="W9319" s="4">
        <f t="shared" si="291"/>
        <v>-6.25E-2</v>
      </c>
    </row>
    <row r="9320" spans="1:23" x14ac:dyDescent="0.3">
      <c r="A9320">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s="5">
        <v>2</v>
      </c>
      <c r="T9320" s="4">
        <v>0</v>
      </c>
      <c r="U9320" s="3">
        <v>6.4127999999999998</v>
      </c>
      <c r="V9320" t="str">
        <f t="shared" si="290"/>
        <v>Jul-2017</v>
      </c>
      <c r="W9320" s="4">
        <f t="shared" si="291"/>
        <v>0.48</v>
      </c>
    </row>
    <row r="9321" spans="1:23" x14ac:dyDescent="0.3">
      <c r="A9321">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s="3">
        <v>163.76400000000001</v>
      </c>
      <c r="S9321" s="5">
        <v>2</v>
      </c>
      <c r="T9321" s="4">
        <v>0.1</v>
      </c>
      <c r="U9321" s="3">
        <v>25.474399999999999</v>
      </c>
      <c r="V9321" t="str">
        <f t="shared" si="290"/>
        <v>Jul-2017</v>
      </c>
      <c r="W9321" s="4">
        <f t="shared" si="291"/>
        <v>0.15555555555555553</v>
      </c>
    </row>
    <row r="9322" spans="1:23" x14ac:dyDescent="0.3">
      <c r="A9322">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s="3">
        <v>183.92</v>
      </c>
      <c r="S9322" s="5">
        <v>4</v>
      </c>
      <c r="T9322" s="4">
        <v>0</v>
      </c>
      <c r="U9322" s="3">
        <v>31.266400000000001</v>
      </c>
      <c r="V9322" t="str">
        <f t="shared" si="290"/>
        <v>Jul-2017</v>
      </c>
      <c r="W9322" s="4">
        <f t="shared" si="291"/>
        <v>0.17</v>
      </c>
    </row>
    <row r="9323" spans="1:23" x14ac:dyDescent="0.3">
      <c r="A932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s="3">
        <v>11.375999999999999</v>
      </c>
      <c r="S9323" s="5">
        <v>3</v>
      </c>
      <c r="T9323" s="4">
        <v>0.6</v>
      </c>
      <c r="U9323" s="3">
        <v>-5.6879999999999997</v>
      </c>
      <c r="V9323" t="str">
        <f t="shared" si="290"/>
        <v>Nov-2016</v>
      </c>
      <c r="W9323" s="4">
        <f t="shared" si="291"/>
        <v>-0.5</v>
      </c>
    </row>
    <row r="9324" spans="1:23" x14ac:dyDescent="0.3">
      <c r="A9324">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66.111999999999995</v>
      </c>
      <c r="S9324" s="5">
        <v>4</v>
      </c>
      <c r="T9324" s="4">
        <v>0.6</v>
      </c>
      <c r="U9324" s="3">
        <v>-84.2928</v>
      </c>
      <c r="V9324" t="str">
        <f t="shared" si="290"/>
        <v>Nov-2016</v>
      </c>
      <c r="W9324" s="4">
        <f t="shared" si="291"/>
        <v>-1.2750000000000001</v>
      </c>
    </row>
    <row r="9325" spans="1:23" x14ac:dyDescent="0.3">
      <c r="A9325">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s="5">
        <v>8</v>
      </c>
      <c r="T9325" s="4">
        <v>0</v>
      </c>
      <c r="U9325" s="3">
        <v>97.078400000000002</v>
      </c>
      <c r="V9325" t="str">
        <f t="shared" si="290"/>
        <v>Sep-2017</v>
      </c>
      <c r="W9325" s="4">
        <f t="shared" si="291"/>
        <v>0.46</v>
      </c>
    </row>
    <row r="9326" spans="1:23" x14ac:dyDescent="0.3">
      <c r="A9326">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s="5">
        <v>2</v>
      </c>
      <c r="T9326" s="4">
        <v>0.2</v>
      </c>
      <c r="U9326" s="3">
        <v>59.4816</v>
      </c>
      <c r="V9326" t="str">
        <f t="shared" si="290"/>
        <v>Sep-2017</v>
      </c>
      <c r="W9326" s="4">
        <f t="shared" si="291"/>
        <v>9.9999999999999992E-2</v>
      </c>
    </row>
    <row r="9327" spans="1:23" x14ac:dyDescent="0.3">
      <c r="A9327">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72.959999999999994</v>
      </c>
      <c r="S9327" s="5">
        <v>3</v>
      </c>
      <c r="T9327" s="4">
        <v>0.2</v>
      </c>
      <c r="U9327" s="3">
        <v>23.712</v>
      </c>
      <c r="V9327" t="str">
        <f t="shared" si="290"/>
        <v>Sep-2017</v>
      </c>
      <c r="W9327" s="4">
        <f t="shared" si="291"/>
        <v>0.32500000000000001</v>
      </c>
    </row>
    <row r="9328" spans="1:23" x14ac:dyDescent="0.3">
      <c r="A9328">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s="3">
        <v>80.959999999999994</v>
      </c>
      <c r="S9328" s="5">
        <v>4</v>
      </c>
      <c r="T9328" s="4">
        <v>0</v>
      </c>
      <c r="U9328" s="3">
        <v>34.812800000000003</v>
      </c>
      <c r="V9328" t="str">
        <f t="shared" si="290"/>
        <v>Sep-2017</v>
      </c>
      <c r="W9328" s="4">
        <f t="shared" si="291"/>
        <v>0.43000000000000005</v>
      </c>
    </row>
    <row r="9329" spans="1:23" x14ac:dyDescent="0.3">
      <c r="A9329">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s="5">
        <v>2</v>
      </c>
      <c r="T9329" s="4">
        <v>0.2</v>
      </c>
      <c r="U9329" s="3">
        <v>34.178400000000003</v>
      </c>
      <c r="V9329" t="str">
        <f t="shared" si="290"/>
        <v>Sep-2017</v>
      </c>
      <c r="W9329" s="4">
        <f t="shared" si="291"/>
        <v>7.5000000000000011E-2</v>
      </c>
    </row>
    <row r="9330" spans="1:23" x14ac:dyDescent="0.3">
      <c r="A9330">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s="3">
        <v>25.98</v>
      </c>
      <c r="S9330" s="5">
        <v>1</v>
      </c>
      <c r="T9330" s="4">
        <v>0</v>
      </c>
      <c r="U9330" s="3">
        <v>7.2744</v>
      </c>
      <c r="V9330" t="str">
        <f t="shared" si="290"/>
        <v>Sep-2017</v>
      </c>
      <c r="W9330" s="4">
        <f t="shared" si="291"/>
        <v>0.27999999999999997</v>
      </c>
    </row>
    <row r="9331" spans="1:23" x14ac:dyDescent="0.3">
      <c r="A9331">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s="3">
        <v>45.28</v>
      </c>
      <c r="S9331" s="5">
        <v>4</v>
      </c>
      <c r="T9331" s="4">
        <v>0</v>
      </c>
      <c r="U9331" s="3">
        <v>15.395200000000001</v>
      </c>
      <c r="V9331" t="str">
        <f t="shared" si="290"/>
        <v>Nov-2015</v>
      </c>
      <c r="W9331" s="4">
        <f t="shared" si="291"/>
        <v>0.34</v>
      </c>
    </row>
    <row r="9332" spans="1:23" x14ac:dyDescent="0.3">
      <c r="A9332">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s="3">
        <v>15.56</v>
      </c>
      <c r="S9332" s="5">
        <v>2</v>
      </c>
      <c r="T9332" s="4">
        <v>0</v>
      </c>
      <c r="U9332" s="3">
        <v>7.3132000000000001</v>
      </c>
      <c r="V9332" t="str">
        <f t="shared" si="290"/>
        <v>Nov-2015</v>
      </c>
      <c r="W9332" s="4">
        <f t="shared" si="291"/>
        <v>0.47</v>
      </c>
    </row>
    <row r="9333" spans="1:23" x14ac:dyDescent="0.3">
      <c r="A933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s="5">
        <v>3</v>
      </c>
      <c r="T9333" s="4">
        <v>0.2</v>
      </c>
      <c r="U9333" s="3">
        <v>75.180000000000007</v>
      </c>
      <c r="V9333" t="str">
        <f t="shared" si="290"/>
        <v>Oct-2016</v>
      </c>
      <c r="W9333" s="4">
        <f t="shared" si="291"/>
        <v>8.7500000000000008E-2</v>
      </c>
    </row>
    <row r="9334" spans="1:23" x14ac:dyDescent="0.3">
      <c r="A9334">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s="3">
        <v>195.68</v>
      </c>
      <c r="S9334" s="5">
        <v>4</v>
      </c>
      <c r="T9334" s="4">
        <v>0</v>
      </c>
      <c r="U9334" s="3">
        <v>50.876800000000003</v>
      </c>
      <c r="V9334" t="str">
        <f t="shared" si="290"/>
        <v>Sep-2017</v>
      </c>
      <c r="W9334" s="4">
        <f t="shared" si="291"/>
        <v>0.26</v>
      </c>
    </row>
    <row r="9335" spans="1:23" x14ac:dyDescent="0.3">
      <c r="A9335">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s="3">
        <v>14.2</v>
      </c>
      <c r="S9335" s="5">
        <v>4</v>
      </c>
      <c r="T9335" s="4">
        <v>0</v>
      </c>
      <c r="U9335" s="3">
        <v>6.6740000000000004</v>
      </c>
      <c r="V9335" t="str">
        <f t="shared" si="290"/>
        <v>Sep-2017</v>
      </c>
      <c r="W9335" s="4">
        <f t="shared" si="291"/>
        <v>0.47000000000000003</v>
      </c>
    </row>
    <row r="9336" spans="1:23" x14ac:dyDescent="0.3">
      <c r="A9336">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s="5">
        <v>3</v>
      </c>
      <c r="T9336" s="4">
        <v>0.2</v>
      </c>
      <c r="U9336" s="3">
        <v>-15.717599999999999</v>
      </c>
      <c r="V9336" t="str">
        <f t="shared" si="290"/>
        <v>May-2017</v>
      </c>
      <c r="W9336" s="4">
        <f t="shared" si="291"/>
        <v>-0.05</v>
      </c>
    </row>
    <row r="9337" spans="1:23" x14ac:dyDescent="0.3">
      <c r="A9337">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s="3">
        <v>4.6079999999999997</v>
      </c>
      <c r="S9337" s="5">
        <v>2</v>
      </c>
      <c r="T9337" s="4">
        <v>0.2</v>
      </c>
      <c r="U9337" s="3">
        <v>1.4976</v>
      </c>
      <c r="V9337" t="str">
        <f t="shared" si="290"/>
        <v>May-2017</v>
      </c>
      <c r="W9337" s="4">
        <f t="shared" si="291"/>
        <v>0.32500000000000001</v>
      </c>
    </row>
    <row r="9338" spans="1:23" x14ac:dyDescent="0.3">
      <c r="A9338">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s="5">
        <v>5</v>
      </c>
      <c r="T9338" s="4">
        <v>0</v>
      </c>
      <c r="U9338" s="3">
        <v>8.7710000000000008</v>
      </c>
      <c r="V9338" t="str">
        <f t="shared" si="290"/>
        <v>Sep-2017</v>
      </c>
      <c r="W9338" s="4">
        <f t="shared" si="291"/>
        <v>0.4900000000000001</v>
      </c>
    </row>
    <row r="9339" spans="1:23" x14ac:dyDescent="0.3">
      <c r="A9339">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s="3">
        <v>2.992</v>
      </c>
      <c r="S9339" s="5">
        <v>1</v>
      </c>
      <c r="T9339" s="4">
        <v>0.2</v>
      </c>
      <c r="U9339" s="3">
        <v>1.1220000000000001</v>
      </c>
      <c r="V9339" t="str">
        <f t="shared" si="290"/>
        <v>Oct-2014</v>
      </c>
      <c r="W9339" s="4">
        <f t="shared" si="291"/>
        <v>0.37500000000000006</v>
      </c>
    </row>
    <row r="9340" spans="1:23" x14ac:dyDescent="0.3">
      <c r="A9340">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s="5">
        <v>6</v>
      </c>
      <c r="T9340" s="4">
        <v>0.2</v>
      </c>
      <c r="U9340" s="3">
        <v>7.0224000000000002</v>
      </c>
      <c r="V9340" t="str">
        <f t="shared" si="290"/>
        <v>Oct-2014</v>
      </c>
      <c r="W9340" s="4">
        <f t="shared" si="291"/>
        <v>0.35000000000000003</v>
      </c>
    </row>
    <row r="9341" spans="1:23" x14ac:dyDescent="0.3">
      <c r="A9341">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s="3">
        <v>146.72999999999999</v>
      </c>
      <c r="S9341" s="5">
        <v>3</v>
      </c>
      <c r="T9341" s="4">
        <v>0</v>
      </c>
      <c r="U9341" s="3">
        <v>68.963099999999997</v>
      </c>
      <c r="V9341" t="str">
        <f t="shared" si="290"/>
        <v>Oct-2014</v>
      </c>
      <c r="W9341" s="4">
        <f t="shared" si="291"/>
        <v>0.47000000000000003</v>
      </c>
    </row>
    <row r="9342" spans="1:23" x14ac:dyDescent="0.3">
      <c r="A9342">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s="5">
        <v>5</v>
      </c>
      <c r="T9342" s="4">
        <v>0</v>
      </c>
      <c r="U9342" s="3">
        <v>9</v>
      </c>
      <c r="V9342" t="str">
        <f t="shared" si="290"/>
        <v>Oct-2014</v>
      </c>
      <c r="W9342" s="4">
        <f t="shared" si="291"/>
        <v>0.48</v>
      </c>
    </row>
    <row r="9343" spans="1:23" x14ac:dyDescent="0.3">
      <c r="A934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s="3">
        <v>117.57599999999999</v>
      </c>
      <c r="S9343" s="5">
        <v>3</v>
      </c>
      <c r="T9343" s="4">
        <v>0.2</v>
      </c>
      <c r="U9343" s="3">
        <v>11.7576</v>
      </c>
      <c r="V9343" t="str">
        <f t="shared" si="290"/>
        <v>Oct-2014</v>
      </c>
      <c r="W9343" s="4">
        <f t="shared" si="291"/>
        <v>0.1</v>
      </c>
    </row>
    <row r="9344" spans="1:23" x14ac:dyDescent="0.3">
      <c r="A9344">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s="3">
        <v>51.183999999999997</v>
      </c>
      <c r="S9344" s="5">
        <v>7</v>
      </c>
      <c r="T9344" s="4">
        <v>0.2</v>
      </c>
      <c r="U9344" s="3">
        <v>19.193999999999999</v>
      </c>
      <c r="V9344" t="str">
        <f t="shared" si="290"/>
        <v>Mar-2016</v>
      </c>
      <c r="W9344" s="4">
        <f t="shared" si="291"/>
        <v>0.375</v>
      </c>
    </row>
    <row r="9345" spans="1:23" x14ac:dyDescent="0.3">
      <c r="A9345">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s="3">
        <v>455.97</v>
      </c>
      <c r="S9345" s="5">
        <v>5</v>
      </c>
      <c r="T9345" s="4">
        <v>0.4</v>
      </c>
      <c r="U9345" s="3">
        <v>-106.393</v>
      </c>
      <c r="V9345" t="str">
        <f t="shared" si="290"/>
        <v>Feb-2017</v>
      </c>
      <c r="W9345" s="4">
        <f t="shared" si="291"/>
        <v>-0.23333333333333331</v>
      </c>
    </row>
    <row r="9346" spans="1:23" x14ac:dyDescent="0.3">
      <c r="A9346">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5.7149999999999999</v>
      </c>
      <c r="S9346" s="5">
        <v>5</v>
      </c>
      <c r="T9346" s="4">
        <v>0.7</v>
      </c>
      <c r="U9346" s="3">
        <v>-4.7625000000000002</v>
      </c>
      <c r="V9346" t="str">
        <f t="shared" si="290"/>
        <v>Feb-2017</v>
      </c>
      <c r="W9346" s="4">
        <f t="shared" si="291"/>
        <v>-0.83333333333333337</v>
      </c>
    </row>
    <row r="9347" spans="1:23" x14ac:dyDescent="0.3">
      <c r="A9347">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s="3">
        <v>57.594000000000001</v>
      </c>
      <c r="S9347" s="5">
        <v>1</v>
      </c>
      <c r="T9347" s="4">
        <v>0.4</v>
      </c>
      <c r="U9347" s="3">
        <v>-11.518800000000001</v>
      </c>
      <c r="V9347" t="str">
        <f t="shared" ref="V9347:V9410" si="292">TEXT(D9347,"mmm-yyyy")</f>
        <v>Feb-2017</v>
      </c>
      <c r="W9347" s="4">
        <f t="shared" ref="W9347:W9410" si="293">IF(R9347=0,0,U9347/R9347)</f>
        <v>-0.2</v>
      </c>
    </row>
    <row r="9348" spans="1:23" x14ac:dyDescent="0.3">
      <c r="A9348">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30.143999999999998</v>
      </c>
      <c r="S9348" s="5">
        <v>2</v>
      </c>
      <c r="T9348" s="4">
        <v>0.2</v>
      </c>
      <c r="U9348" s="3">
        <v>8.2896000000000001</v>
      </c>
      <c r="V9348" t="str">
        <f t="shared" si="292"/>
        <v>Feb-2017</v>
      </c>
      <c r="W9348" s="4">
        <f t="shared" si="293"/>
        <v>0.27500000000000002</v>
      </c>
    </row>
    <row r="9349" spans="1:23" x14ac:dyDescent="0.3">
      <c r="A9349">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s="5">
        <v>5</v>
      </c>
      <c r="T9349" s="4">
        <v>0.3</v>
      </c>
      <c r="U9349" s="3">
        <v>-12.849</v>
      </c>
      <c r="V9349" t="str">
        <f t="shared" si="292"/>
        <v>Feb-2017</v>
      </c>
      <c r="W9349" s="4">
        <f t="shared" si="293"/>
        <v>-1.4285714285714287E-2</v>
      </c>
    </row>
    <row r="9350" spans="1:23" x14ac:dyDescent="0.3">
      <c r="A9350">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s="3">
        <v>842.72</v>
      </c>
      <c r="S9350" s="5">
        <v>8</v>
      </c>
      <c r="T9350" s="4">
        <v>0</v>
      </c>
      <c r="U9350" s="3">
        <v>202.25280000000001</v>
      </c>
      <c r="V9350" t="str">
        <f t="shared" si="292"/>
        <v>Dec-2016</v>
      </c>
      <c r="W9350" s="4">
        <f t="shared" si="293"/>
        <v>0.24</v>
      </c>
    </row>
    <row r="9351" spans="1:23" x14ac:dyDescent="0.3">
      <c r="A9351">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s="3">
        <v>41.96</v>
      </c>
      <c r="S9351" s="5">
        <v>2</v>
      </c>
      <c r="T9351" s="4">
        <v>0</v>
      </c>
      <c r="U9351" s="3">
        <v>10.909599999999999</v>
      </c>
      <c r="V9351" t="str">
        <f t="shared" si="292"/>
        <v>Dec-2016</v>
      </c>
      <c r="W9351" s="4">
        <f t="shared" si="293"/>
        <v>0.25999999999999995</v>
      </c>
    </row>
    <row r="9352" spans="1:23" x14ac:dyDescent="0.3">
      <c r="A9352">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13.215999999999999</v>
      </c>
      <c r="S9352" s="5">
        <v>4</v>
      </c>
      <c r="T9352" s="4">
        <v>0.2</v>
      </c>
      <c r="U9352" s="3">
        <v>4.4603999999999999</v>
      </c>
      <c r="V9352" t="str">
        <f t="shared" si="292"/>
        <v>Sep-2016</v>
      </c>
      <c r="W9352" s="4">
        <f t="shared" si="293"/>
        <v>0.33750000000000002</v>
      </c>
    </row>
    <row r="9353" spans="1:23" x14ac:dyDescent="0.3">
      <c r="A935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s="5">
        <v>3</v>
      </c>
      <c r="T9353" s="4">
        <v>0.2</v>
      </c>
      <c r="U9353" s="3">
        <v>-20.784600000000001</v>
      </c>
      <c r="V9353" t="str">
        <f t="shared" si="292"/>
        <v>Sep-2016</v>
      </c>
      <c r="W9353" s="4">
        <f t="shared" si="293"/>
        <v>-0.1125</v>
      </c>
    </row>
    <row r="9354" spans="1:23" x14ac:dyDescent="0.3">
      <c r="A9354">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520.46400000000006</v>
      </c>
      <c r="S9354" s="5">
        <v>2</v>
      </c>
      <c r="T9354" s="4">
        <v>0.3</v>
      </c>
      <c r="U9354" s="3">
        <v>-14.8704</v>
      </c>
      <c r="V9354" t="str">
        <f t="shared" si="292"/>
        <v>Sep-2017</v>
      </c>
      <c r="W9354" s="4">
        <f t="shared" si="293"/>
        <v>-2.8571428571428567E-2</v>
      </c>
    </row>
    <row r="9355" spans="1:23" x14ac:dyDescent="0.3">
      <c r="A9355">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s="3">
        <v>11.423999999999999</v>
      </c>
      <c r="S9355" s="5">
        <v>3</v>
      </c>
      <c r="T9355" s="4">
        <v>0.2</v>
      </c>
      <c r="U9355" s="3">
        <v>3.7128000000000001</v>
      </c>
      <c r="V9355" t="str">
        <f t="shared" si="292"/>
        <v>Sep-2017</v>
      </c>
      <c r="W9355" s="4">
        <f t="shared" si="293"/>
        <v>0.32500000000000001</v>
      </c>
    </row>
    <row r="9356" spans="1:23" x14ac:dyDescent="0.3">
      <c r="A9356">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s="3">
        <v>19.440000000000001</v>
      </c>
      <c r="S9356" s="5">
        <v>3</v>
      </c>
      <c r="T9356" s="4">
        <v>0</v>
      </c>
      <c r="U9356" s="3">
        <v>9.3312000000000008</v>
      </c>
      <c r="V9356" t="str">
        <f t="shared" si="292"/>
        <v>Dec-2015</v>
      </c>
      <c r="W9356" s="4">
        <f t="shared" si="293"/>
        <v>0.48000000000000004</v>
      </c>
    </row>
    <row r="9357" spans="1:23" x14ac:dyDescent="0.3">
      <c r="A9357">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s="5">
        <v>2</v>
      </c>
      <c r="T9357" s="4">
        <v>0</v>
      </c>
      <c r="U9357" s="3">
        <v>1.0192000000000001</v>
      </c>
      <c r="V9357" t="str">
        <f t="shared" si="292"/>
        <v>Dec-2015</v>
      </c>
      <c r="W9357" s="4">
        <f t="shared" si="293"/>
        <v>0.28000000000000003</v>
      </c>
    </row>
    <row r="9358" spans="1:23" x14ac:dyDescent="0.3">
      <c r="A9358">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s="3">
        <v>18.54</v>
      </c>
      <c r="S9358" s="5">
        <v>2</v>
      </c>
      <c r="T9358" s="4">
        <v>0</v>
      </c>
      <c r="U9358" s="3">
        <v>8.7138000000000009</v>
      </c>
      <c r="V9358" t="str">
        <f t="shared" si="292"/>
        <v>Dec-2015</v>
      </c>
      <c r="W9358" s="4">
        <f t="shared" si="293"/>
        <v>0.47000000000000008</v>
      </c>
    </row>
    <row r="9359" spans="1:23" x14ac:dyDescent="0.3">
      <c r="A9359">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v>
      </c>
      <c r="S9359" s="5">
        <v>5</v>
      </c>
      <c r="T9359" s="4">
        <v>0.2</v>
      </c>
      <c r="U9359" s="3">
        <v>15.092000000000001</v>
      </c>
      <c r="V9359" t="str">
        <f t="shared" si="292"/>
        <v>Jan-2016</v>
      </c>
      <c r="W9359" s="4">
        <f t="shared" si="293"/>
        <v>0.35000000000000003</v>
      </c>
    </row>
    <row r="9360" spans="1:23" x14ac:dyDescent="0.3">
      <c r="A9360">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s="5">
        <v>3</v>
      </c>
      <c r="T9360" s="4">
        <v>0.4</v>
      </c>
      <c r="U9360" s="3">
        <v>-99.345299999999995</v>
      </c>
      <c r="V9360" t="str">
        <f t="shared" si="292"/>
        <v>Jan-2016</v>
      </c>
      <c r="W9360" s="4">
        <f t="shared" si="293"/>
        <v>-0.31666666666666665</v>
      </c>
    </row>
    <row r="9361" spans="1:23" x14ac:dyDescent="0.3">
      <c r="A9361">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s="3">
        <v>45.98</v>
      </c>
      <c r="S9361" s="5">
        <v>1</v>
      </c>
      <c r="T9361" s="4">
        <v>0</v>
      </c>
      <c r="U9361" s="3">
        <v>7.8166000000000002</v>
      </c>
      <c r="V9361" t="str">
        <f t="shared" si="292"/>
        <v>Jan-2016</v>
      </c>
      <c r="W9361" s="4">
        <f t="shared" si="293"/>
        <v>0.17</v>
      </c>
    </row>
    <row r="9362" spans="1:23" x14ac:dyDescent="0.3">
      <c r="A9362">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s="5">
        <v>7</v>
      </c>
      <c r="T9362" s="4">
        <v>0</v>
      </c>
      <c r="U9362" s="3">
        <v>0</v>
      </c>
      <c r="V9362" t="str">
        <f t="shared" si="292"/>
        <v>Jan-2016</v>
      </c>
      <c r="W9362" s="4">
        <f t="shared" si="293"/>
        <v>0</v>
      </c>
    </row>
    <row r="9363" spans="1:23" x14ac:dyDescent="0.3">
      <c r="A936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s="5">
        <v>6</v>
      </c>
      <c r="T9363" s="4">
        <v>0.2</v>
      </c>
      <c r="U9363" s="3">
        <v>10.3194</v>
      </c>
      <c r="V9363" t="str">
        <f t="shared" si="292"/>
        <v>Mar-2017</v>
      </c>
      <c r="W9363" s="4">
        <f t="shared" si="293"/>
        <v>0.33749999999999997</v>
      </c>
    </row>
    <row r="9364" spans="1:23" x14ac:dyDescent="0.3">
      <c r="A9364">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v>
      </c>
      <c r="S9364" s="5">
        <v>7</v>
      </c>
      <c r="T9364" s="4">
        <v>0</v>
      </c>
      <c r="U9364" s="3">
        <v>0.3906</v>
      </c>
      <c r="V9364" t="str">
        <f t="shared" si="292"/>
        <v>Mar-2017</v>
      </c>
      <c r="W9364" s="4">
        <f t="shared" si="293"/>
        <v>3.0000000000000002E-2</v>
      </c>
    </row>
    <row r="9365" spans="1:23" x14ac:dyDescent="0.3">
      <c r="A9365">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s="5">
        <v>3</v>
      </c>
      <c r="T9365" s="4">
        <v>0</v>
      </c>
      <c r="U9365" s="3">
        <v>6.4206000000000003</v>
      </c>
      <c r="V9365" t="str">
        <f t="shared" si="292"/>
        <v>Mar-2017</v>
      </c>
      <c r="W9365" s="4">
        <f t="shared" si="293"/>
        <v>0.28999999999999998</v>
      </c>
    </row>
    <row r="9366" spans="1:23" x14ac:dyDescent="0.3">
      <c r="A9366">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s="5">
        <v>4</v>
      </c>
      <c r="T9366" s="4">
        <v>0</v>
      </c>
      <c r="U9366" s="3">
        <v>7.1863999999999999</v>
      </c>
      <c r="V9366" t="str">
        <f t="shared" si="292"/>
        <v>Mar-2017</v>
      </c>
      <c r="W9366" s="4">
        <f t="shared" si="293"/>
        <v>0.02</v>
      </c>
    </row>
    <row r="9367" spans="1:23" x14ac:dyDescent="0.3">
      <c r="A9367">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s="3">
        <v>11.56</v>
      </c>
      <c r="S9367" s="5">
        <v>2</v>
      </c>
      <c r="T9367" s="4">
        <v>0</v>
      </c>
      <c r="U9367" s="3">
        <v>5.6643999999999997</v>
      </c>
      <c r="V9367" t="str">
        <f t="shared" si="292"/>
        <v>Aug-2014</v>
      </c>
      <c r="W9367" s="4">
        <f t="shared" si="293"/>
        <v>0.48999999999999994</v>
      </c>
    </row>
    <row r="9368" spans="1:23" x14ac:dyDescent="0.3">
      <c r="A9368">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s="3">
        <v>68.48</v>
      </c>
      <c r="S9368" s="5">
        <v>2</v>
      </c>
      <c r="T9368" s="4">
        <v>0.2</v>
      </c>
      <c r="U9368" s="3">
        <v>25.68</v>
      </c>
      <c r="V9368" t="str">
        <f t="shared" si="292"/>
        <v>Jun-2014</v>
      </c>
      <c r="W9368" s="4">
        <f t="shared" si="293"/>
        <v>0.375</v>
      </c>
    </row>
    <row r="9369" spans="1:23" x14ac:dyDescent="0.3">
      <c r="A9369">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s="3">
        <v>1676.88</v>
      </c>
      <c r="S9369" s="5">
        <v>6</v>
      </c>
      <c r="T9369" s="4">
        <v>0</v>
      </c>
      <c r="U9369" s="3">
        <v>83.843999999999994</v>
      </c>
      <c r="V9369" t="str">
        <f t="shared" si="292"/>
        <v>Jun-2014</v>
      </c>
      <c r="W9369" s="4">
        <f t="shared" si="293"/>
        <v>4.9999999999999996E-2</v>
      </c>
    </row>
    <row r="9370" spans="1:23" x14ac:dyDescent="0.3">
      <c r="A9370">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s="5">
        <v>2</v>
      </c>
      <c r="T9370" s="4">
        <v>0</v>
      </c>
      <c r="U9370" s="3">
        <v>18.211200000000002</v>
      </c>
      <c r="V9370" t="str">
        <f t="shared" si="292"/>
        <v>Apr-2016</v>
      </c>
      <c r="W9370" s="4">
        <f t="shared" si="293"/>
        <v>0.48000000000000009</v>
      </c>
    </row>
    <row r="9371" spans="1:23" x14ac:dyDescent="0.3">
      <c r="A9371">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s="3">
        <v>272.97000000000003</v>
      </c>
      <c r="S9371" s="5">
        <v>3</v>
      </c>
      <c r="T9371" s="4">
        <v>0</v>
      </c>
      <c r="U9371" s="3">
        <v>43.675199999999997</v>
      </c>
      <c r="V9371" t="str">
        <f t="shared" si="292"/>
        <v>Nov-2017</v>
      </c>
      <c r="W9371" s="4">
        <f t="shared" si="293"/>
        <v>0.15999999999999998</v>
      </c>
    </row>
    <row r="9372" spans="1:23" x14ac:dyDescent="0.3">
      <c r="A9372">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s="3">
        <v>41.567999999999998</v>
      </c>
      <c r="S9372" s="5">
        <v>4</v>
      </c>
      <c r="T9372" s="4">
        <v>0.2</v>
      </c>
      <c r="U9372" s="3">
        <v>-4.1567999999999996</v>
      </c>
      <c r="V9372" t="str">
        <f t="shared" si="292"/>
        <v>May-2015</v>
      </c>
      <c r="W9372" s="4">
        <f t="shared" si="293"/>
        <v>-9.9999999999999992E-2</v>
      </c>
    </row>
    <row r="9373" spans="1:23" x14ac:dyDescent="0.3">
      <c r="A937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s="3">
        <v>317.05799999999999</v>
      </c>
      <c r="S9373" s="5">
        <v>3</v>
      </c>
      <c r="T9373" s="4">
        <v>0.3</v>
      </c>
      <c r="U9373" s="3">
        <v>-86.058599999999998</v>
      </c>
      <c r="V9373" t="str">
        <f t="shared" si="292"/>
        <v>May-2015</v>
      </c>
      <c r="W9373" s="4">
        <f t="shared" si="293"/>
        <v>-0.27142857142857141</v>
      </c>
    </row>
    <row r="9374" spans="1:23" x14ac:dyDescent="0.3">
      <c r="A9374">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s="3">
        <v>8.0399999999999991</v>
      </c>
      <c r="S9374" s="5">
        <v>5</v>
      </c>
      <c r="T9374" s="4">
        <v>0.2</v>
      </c>
      <c r="U9374" s="3">
        <v>2.9144999999999999</v>
      </c>
      <c r="V9374" t="str">
        <f t="shared" si="292"/>
        <v>May-2015</v>
      </c>
      <c r="W9374" s="4">
        <f t="shared" si="293"/>
        <v>0.36250000000000004</v>
      </c>
    </row>
    <row r="9375" spans="1:23" x14ac:dyDescent="0.3">
      <c r="A9375">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419.94400000000002</v>
      </c>
      <c r="S9375" s="5">
        <v>7</v>
      </c>
      <c r="T9375" s="4">
        <v>0.2</v>
      </c>
      <c r="U9375" s="3">
        <v>52.493000000000002</v>
      </c>
      <c r="V9375" t="str">
        <f t="shared" si="292"/>
        <v>May-2017</v>
      </c>
      <c r="W9375" s="4">
        <f t="shared" si="293"/>
        <v>0.125</v>
      </c>
    </row>
    <row r="9376" spans="1:23" x14ac:dyDescent="0.3">
      <c r="A9376">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s="5">
        <v>6</v>
      </c>
      <c r="T9376" s="4">
        <v>0</v>
      </c>
      <c r="U9376" s="3">
        <v>15.9588</v>
      </c>
      <c r="V9376" t="str">
        <f t="shared" si="292"/>
        <v>Jun-2016</v>
      </c>
      <c r="W9376" s="4">
        <f t="shared" si="293"/>
        <v>0.26</v>
      </c>
    </row>
    <row r="9377" spans="1:23" x14ac:dyDescent="0.3">
      <c r="A9377">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s="5">
        <v>2</v>
      </c>
      <c r="T9377" s="4">
        <v>0</v>
      </c>
      <c r="U9377" s="3">
        <v>10.5</v>
      </c>
      <c r="V9377" t="str">
        <f t="shared" si="292"/>
        <v>Dec-2015</v>
      </c>
      <c r="W9377" s="4">
        <f t="shared" si="293"/>
        <v>0.21</v>
      </c>
    </row>
    <row r="9378" spans="1:23" x14ac:dyDescent="0.3">
      <c r="A9378">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s="3">
        <v>31.8</v>
      </c>
      <c r="S9378" s="5">
        <v>3</v>
      </c>
      <c r="T9378" s="4">
        <v>0</v>
      </c>
      <c r="U9378" s="3">
        <v>13.673999999999999</v>
      </c>
      <c r="V9378" t="str">
        <f t="shared" si="292"/>
        <v>Dec-2017</v>
      </c>
      <c r="W9378" s="4">
        <f t="shared" si="293"/>
        <v>0.43</v>
      </c>
    </row>
    <row r="9379" spans="1:23" x14ac:dyDescent="0.3">
      <c r="A9379">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s="3">
        <v>32.56</v>
      </c>
      <c r="S9379" s="5">
        <v>2</v>
      </c>
      <c r="T9379" s="4">
        <v>0</v>
      </c>
      <c r="U9379" s="3">
        <v>8.4656000000000002</v>
      </c>
      <c r="V9379" t="str">
        <f t="shared" si="292"/>
        <v>Dec-2017</v>
      </c>
      <c r="W9379" s="4">
        <f t="shared" si="293"/>
        <v>0.26</v>
      </c>
    </row>
    <row r="9380" spans="1:23" x14ac:dyDescent="0.3">
      <c r="A9380">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s="3">
        <v>7.0720000000000001</v>
      </c>
      <c r="S9380" s="5">
        <v>2</v>
      </c>
      <c r="T9380" s="4">
        <v>0.2</v>
      </c>
      <c r="U9380" s="3">
        <v>2.3868</v>
      </c>
      <c r="V9380" t="str">
        <f t="shared" si="292"/>
        <v>May-2016</v>
      </c>
      <c r="W9380" s="4">
        <f t="shared" si="293"/>
        <v>0.33750000000000002</v>
      </c>
    </row>
    <row r="9381" spans="1:23" x14ac:dyDescent="0.3">
      <c r="A9381">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s="5">
        <v>3</v>
      </c>
      <c r="T9381" s="4">
        <v>0.2</v>
      </c>
      <c r="U9381" s="3">
        <v>15.934799999999999</v>
      </c>
      <c r="V9381" t="str">
        <f t="shared" si="292"/>
        <v>Dec-2014</v>
      </c>
      <c r="W9381" s="4">
        <f t="shared" si="293"/>
        <v>0.35</v>
      </c>
    </row>
    <row r="9382" spans="1:23" x14ac:dyDescent="0.3">
      <c r="A9382">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s="5">
        <v>1</v>
      </c>
      <c r="T9382" s="4">
        <v>0.2</v>
      </c>
      <c r="U9382" s="3">
        <v>6.4783999999999997</v>
      </c>
      <c r="V9382" t="str">
        <f t="shared" si="292"/>
        <v>Dec-2014</v>
      </c>
      <c r="W9382" s="4">
        <f t="shared" si="293"/>
        <v>9.9999999999999992E-2</v>
      </c>
    </row>
    <row r="9383" spans="1:23" x14ac:dyDescent="0.3">
      <c r="A938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424.27199999999999</v>
      </c>
      <c r="S9383" s="5">
        <v>2</v>
      </c>
      <c r="T9383" s="4">
        <v>0.2</v>
      </c>
      <c r="U9383" s="3">
        <v>-10.6068</v>
      </c>
      <c r="V9383" t="str">
        <f t="shared" si="292"/>
        <v>Dec-2014</v>
      </c>
      <c r="W9383" s="4">
        <f t="shared" si="293"/>
        <v>-2.5000000000000001E-2</v>
      </c>
    </row>
    <row r="9384" spans="1:23" x14ac:dyDescent="0.3">
      <c r="A9384">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s="5">
        <v>1</v>
      </c>
      <c r="T9384" s="4">
        <v>0.2</v>
      </c>
      <c r="U9384" s="3">
        <v>0.504</v>
      </c>
      <c r="V9384" t="str">
        <f t="shared" si="292"/>
        <v>Dec-2014</v>
      </c>
      <c r="W9384" s="4">
        <f t="shared" si="293"/>
        <v>0.375</v>
      </c>
    </row>
    <row r="9385" spans="1:23" x14ac:dyDescent="0.3">
      <c r="A9385">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v>
      </c>
      <c r="S9385" s="5">
        <v>5</v>
      </c>
      <c r="T9385" s="4">
        <v>0.2</v>
      </c>
      <c r="U9385" s="3">
        <v>-1.0489999999999999</v>
      </c>
      <c r="V9385" t="str">
        <f t="shared" si="292"/>
        <v>Dec-2014</v>
      </c>
      <c r="W9385" s="4">
        <f t="shared" si="293"/>
        <v>-1.2499999999999999E-2</v>
      </c>
    </row>
    <row r="9386" spans="1:23" x14ac:dyDescent="0.3">
      <c r="A9386">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s="5">
        <v>4</v>
      </c>
      <c r="T9386" s="4">
        <v>0</v>
      </c>
      <c r="U9386" s="3">
        <v>12.441599999999999</v>
      </c>
      <c r="V9386" t="str">
        <f t="shared" si="292"/>
        <v>Aug-2017</v>
      </c>
      <c r="W9386" s="4">
        <f t="shared" si="293"/>
        <v>0.47999999999999993</v>
      </c>
    </row>
    <row r="9387" spans="1:23" x14ac:dyDescent="0.3">
      <c r="A9387">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120.57599999999999</v>
      </c>
      <c r="S9387" s="5">
        <v>8</v>
      </c>
      <c r="T9387" s="4">
        <v>0.2</v>
      </c>
      <c r="U9387" s="3">
        <v>33.1584</v>
      </c>
      <c r="V9387" t="str">
        <f t="shared" si="292"/>
        <v>Aug-2017</v>
      </c>
      <c r="W9387" s="4">
        <f t="shared" si="293"/>
        <v>0.27500000000000002</v>
      </c>
    </row>
    <row r="9388" spans="1:23" x14ac:dyDescent="0.3">
      <c r="A9388">
        <v>9387</v>
      </c>
      <c r="B9388" t="s">
        <v>10595</v>
      </c>
      <c r="C9388" s="1">
        <v>42754</v>
      </c>
      <c r="D9388" s="1">
        <v>42758</v>
      </c>
      <c r="E9388" t="s">
        <v>49</v>
      </c>
      <c r="F9388" t="s">
        <v>4476</v>
      </c>
      <c r="G9388" t="s">
        <v>4477</v>
      </c>
      <c r="H9388" t="s">
        <v>25</v>
      </c>
      <c r="I9388" t="s">
        <v>26</v>
      </c>
      <c r="J9388" t="s">
        <v>2225</v>
      </c>
      <c r="K9388" t="s">
        <v>5211</v>
      </c>
      <c r="L9388" s="2" t="s">
        <v>5212</v>
      </c>
      <c r="M9388" t="s">
        <v>147</v>
      </c>
      <c r="N9388" t="s">
        <v>1454</v>
      </c>
      <c r="O9388" t="s">
        <v>45</v>
      </c>
      <c r="P9388" t="s">
        <v>89</v>
      </c>
      <c r="Q9388" t="s">
        <v>1455</v>
      </c>
      <c r="R9388" s="3">
        <v>79.92</v>
      </c>
      <c r="S9388" s="5">
        <v>4</v>
      </c>
      <c r="T9388" s="4">
        <v>0</v>
      </c>
      <c r="U9388" s="3">
        <v>37.562399999999997</v>
      </c>
      <c r="V9388" t="str">
        <f t="shared" si="292"/>
        <v>Jan-2017</v>
      </c>
      <c r="W9388" s="4">
        <f t="shared" si="293"/>
        <v>0.47</v>
      </c>
    </row>
    <row r="9389" spans="1:23" x14ac:dyDescent="0.3">
      <c r="A9389">
        <v>9388</v>
      </c>
      <c r="B9389" t="s">
        <v>10595</v>
      </c>
      <c r="C9389" s="1">
        <v>42754</v>
      </c>
      <c r="D9389" s="1">
        <v>42758</v>
      </c>
      <c r="E9389" t="s">
        <v>49</v>
      </c>
      <c r="F9389" t="s">
        <v>4476</v>
      </c>
      <c r="G9389" t="s">
        <v>4477</v>
      </c>
      <c r="H9389" t="s">
        <v>25</v>
      </c>
      <c r="I9389" t="s">
        <v>26</v>
      </c>
      <c r="J9389" t="s">
        <v>2225</v>
      </c>
      <c r="K9389" t="s">
        <v>5211</v>
      </c>
      <c r="L9389" s="2" t="s">
        <v>5212</v>
      </c>
      <c r="M9389" t="s">
        <v>147</v>
      </c>
      <c r="N9389" t="s">
        <v>1253</v>
      </c>
      <c r="O9389" t="s">
        <v>45</v>
      </c>
      <c r="P9389" t="s">
        <v>89</v>
      </c>
      <c r="Q9389" t="s">
        <v>1254</v>
      </c>
      <c r="R9389" s="3">
        <v>12.28</v>
      </c>
      <c r="S9389" s="5">
        <v>1</v>
      </c>
      <c r="T9389" s="4">
        <v>0</v>
      </c>
      <c r="U9389" s="3">
        <v>5.7716000000000003</v>
      </c>
      <c r="V9389" t="str">
        <f t="shared" si="292"/>
        <v>Jan-2017</v>
      </c>
      <c r="W9389" s="4">
        <f t="shared" si="293"/>
        <v>0.47000000000000003</v>
      </c>
    </row>
    <row r="9390" spans="1:23" x14ac:dyDescent="0.3">
      <c r="A9390">
        <v>9389</v>
      </c>
      <c r="B9390" t="s">
        <v>10595</v>
      </c>
      <c r="C9390" s="1">
        <v>42754</v>
      </c>
      <c r="D9390" s="1">
        <v>42758</v>
      </c>
      <c r="E9390" t="s">
        <v>49</v>
      </c>
      <c r="F9390" t="s">
        <v>4476</v>
      </c>
      <c r="G9390" t="s">
        <v>4477</v>
      </c>
      <c r="H9390" t="s">
        <v>25</v>
      </c>
      <c r="I9390" t="s">
        <v>26</v>
      </c>
      <c r="J9390" t="s">
        <v>2225</v>
      </c>
      <c r="K9390" t="s">
        <v>5211</v>
      </c>
      <c r="L9390" s="2" t="s">
        <v>5212</v>
      </c>
      <c r="M9390" t="s">
        <v>147</v>
      </c>
      <c r="N9390" t="s">
        <v>4428</v>
      </c>
      <c r="O9390" t="s">
        <v>45</v>
      </c>
      <c r="P9390" t="s">
        <v>77</v>
      </c>
      <c r="Q9390" t="s">
        <v>4429</v>
      </c>
      <c r="R9390" s="3">
        <v>542.94000000000005</v>
      </c>
      <c r="S9390" s="5">
        <v>3</v>
      </c>
      <c r="T9390" s="4">
        <v>0</v>
      </c>
      <c r="U9390" s="3">
        <v>152.0232</v>
      </c>
      <c r="V9390" t="str">
        <f t="shared" si="292"/>
        <v>Jan-2017</v>
      </c>
      <c r="W9390" s="4">
        <f t="shared" si="293"/>
        <v>0.27999999999999997</v>
      </c>
    </row>
    <row r="9391" spans="1:23" x14ac:dyDescent="0.3">
      <c r="A9391">
        <v>9390</v>
      </c>
      <c r="B9391" t="s">
        <v>10595</v>
      </c>
      <c r="C9391" s="1">
        <v>42754</v>
      </c>
      <c r="D9391" s="1">
        <v>42758</v>
      </c>
      <c r="E9391" t="s">
        <v>49</v>
      </c>
      <c r="F9391" t="s">
        <v>4476</v>
      </c>
      <c r="G9391" t="s">
        <v>4477</v>
      </c>
      <c r="H9391" t="s">
        <v>25</v>
      </c>
      <c r="I9391" t="s">
        <v>26</v>
      </c>
      <c r="J9391" t="s">
        <v>2225</v>
      </c>
      <c r="K9391" t="s">
        <v>5211</v>
      </c>
      <c r="L9391" s="2" t="s">
        <v>5212</v>
      </c>
      <c r="M9391" t="s">
        <v>147</v>
      </c>
      <c r="N9391" t="s">
        <v>171</v>
      </c>
      <c r="O9391" t="s">
        <v>45</v>
      </c>
      <c r="P9391" t="s">
        <v>172</v>
      </c>
      <c r="Q9391" t="s">
        <v>173</v>
      </c>
      <c r="R9391" s="3">
        <v>2.04</v>
      </c>
      <c r="S9391" s="5">
        <v>1</v>
      </c>
      <c r="T9391" s="4">
        <v>0</v>
      </c>
      <c r="U9391" s="3">
        <v>0.95879999999999999</v>
      </c>
      <c r="V9391" t="str">
        <f t="shared" si="292"/>
        <v>Jan-2017</v>
      </c>
      <c r="W9391" s="4">
        <f t="shared" si="293"/>
        <v>0.47</v>
      </c>
    </row>
    <row r="9392" spans="1:23" x14ac:dyDescent="0.3">
      <c r="A9392">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s="5">
        <v>5</v>
      </c>
      <c r="T9392" s="4">
        <v>0.2</v>
      </c>
      <c r="U9392" s="3">
        <v>14.307499999999999</v>
      </c>
      <c r="V9392" t="str">
        <f t="shared" si="292"/>
        <v>Jun-2015</v>
      </c>
      <c r="W9392" s="4">
        <f t="shared" si="293"/>
        <v>6.25E-2</v>
      </c>
    </row>
    <row r="9393" spans="1:23" x14ac:dyDescent="0.3">
      <c r="A939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v>
      </c>
      <c r="S9393" s="5">
        <v>1</v>
      </c>
      <c r="T9393" s="4">
        <v>0.2</v>
      </c>
      <c r="U9393" s="3">
        <v>2.5973999999999999</v>
      </c>
      <c r="V9393" t="str">
        <f t="shared" si="292"/>
        <v>Mar-2017</v>
      </c>
      <c r="W9393" s="4">
        <f t="shared" si="293"/>
        <v>0.32500000000000001</v>
      </c>
    </row>
    <row r="9394" spans="1:23" x14ac:dyDescent="0.3">
      <c r="A9394">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s="3">
        <v>582.33600000000001</v>
      </c>
      <c r="S9394" s="5">
        <v>8</v>
      </c>
      <c r="T9394" s="4">
        <v>0.2</v>
      </c>
      <c r="U9394" s="3">
        <v>-29.116800000000001</v>
      </c>
      <c r="V9394" t="str">
        <f t="shared" si="292"/>
        <v>Oct-2015</v>
      </c>
      <c r="W9394" s="4">
        <f t="shared" si="293"/>
        <v>-0.05</v>
      </c>
    </row>
    <row r="9395" spans="1:23" x14ac:dyDescent="0.3">
      <c r="A9395">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s="3">
        <v>629.95000000000005</v>
      </c>
      <c r="S9395" s="5">
        <v>5</v>
      </c>
      <c r="T9395" s="4">
        <v>0</v>
      </c>
      <c r="U9395" s="3">
        <v>157.48750000000001</v>
      </c>
      <c r="V9395" t="str">
        <f t="shared" si="292"/>
        <v>Sep-2014</v>
      </c>
      <c r="W9395" s="4">
        <f t="shared" si="293"/>
        <v>0.25</v>
      </c>
    </row>
    <row r="9396" spans="1:23" x14ac:dyDescent="0.3">
      <c r="A9396">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s="3">
        <v>631.78200000000004</v>
      </c>
      <c r="S9396" s="5">
        <v>2</v>
      </c>
      <c r="T9396" s="4">
        <v>0.1</v>
      </c>
      <c r="U9396" s="3">
        <v>140.39599999999999</v>
      </c>
      <c r="V9396" t="str">
        <f t="shared" si="292"/>
        <v>Sep-2014</v>
      </c>
      <c r="W9396" s="4">
        <f t="shared" si="293"/>
        <v>0.22222222222222218</v>
      </c>
    </row>
    <row r="9397" spans="1:23" x14ac:dyDescent="0.3">
      <c r="A9397">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s="3">
        <v>801.56799999999998</v>
      </c>
      <c r="S9397" s="5">
        <v>2</v>
      </c>
      <c r="T9397" s="4">
        <v>0.2</v>
      </c>
      <c r="U9397" s="3">
        <v>-10.019600000000001</v>
      </c>
      <c r="V9397" t="str">
        <f t="shared" si="292"/>
        <v>Sep-2014</v>
      </c>
      <c r="W9397" s="4">
        <f t="shared" si="293"/>
        <v>-1.2500000000000001E-2</v>
      </c>
    </row>
    <row r="9398" spans="1:23" x14ac:dyDescent="0.3">
      <c r="A9398">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s="3">
        <v>75.180000000000007</v>
      </c>
      <c r="S9398" s="5">
        <v>6</v>
      </c>
      <c r="T9398" s="4">
        <v>0</v>
      </c>
      <c r="U9398" s="3">
        <v>35.334600000000002</v>
      </c>
      <c r="V9398" t="str">
        <f t="shared" si="292"/>
        <v>Sep-2014</v>
      </c>
      <c r="W9398" s="4">
        <f t="shared" si="293"/>
        <v>0.47</v>
      </c>
    </row>
    <row r="9399" spans="1:23" x14ac:dyDescent="0.3">
      <c r="A9399">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s="3">
        <v>30.98</v>
      </c>
      <c r="S9399" s="5">
        <v>1</v>
      </c>
      <c r="T9399" s="4">
        <v>0</v>
      </c>
      <c r="U9399" s="3">
        <v>8.0548000000000002</v>
      </c>
      <c r="V9399" t="str">
        <f t="shared" si="292"/>
        <v>Sep-2014</v>
      </c>
      <c r="W9399" s="4">
        <f t="shared" si="293"/>
        <v>0.26</v>
      </c>
    </row>
    <row r="9400" spans="1:23" x14ac:dyDescent="0.3">
      <c r="A9400">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s="3">
        <v>1349.91</v>
      </c>
      <c r="S9400" s="5">
        <v>9</v>
      </c>
      <c r="T9400" s="4">
        <v>0</v>
      </c>
      <c r="U9400" s="3">
        <v>661.45590000000004</v>
      </c>
      <c r="V9400" t="str">
        <f t="shared" si="292"/>
        <v>Sep-2014</v>
      </c>
      <c r="W9400" s="4">
        <f t="shared" si="293"/>
        <v>0.49</v>
      </c>
    </row>
    <row r="9401" spans="1:23" x14ac:dyDescent="0.3">
      <c r="A9401">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s="3">
        <v>14.112</v>
      </c>
      <c r="S9401" s="5">
        <v>6</v>
      </c>
      <c r="T9401" s="4">
        <v>0.2</v>
      </c>
      <c r="U9401" s="3">
        <v>1.2347999999999999</v>
      </c>
      <c r="V9401" t="str">
        <f t="shared" si="292"/>
        <v>Nov-2016</v>
      </c>
      <c r="W9401" s="4">
        <f t="shared" si="293"/>
        <v>8.7499999999999994E-2</v>
      </c>
    </row>
    <row r="9402" spans="1:23" x14ac:dyDescent="0.3">
      <c r="A9402">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s="3">
        <v>31.12</v>
      </c>
      <c r="S9402" s="5">
        <v>4</v>
      </c>
      <c r="T9402" s="4">
        <v>0</v>
      </c>
      <c r="U9402" s="3">
        <v>14.6264</v>
      </c>
      <c r="V9402" t="str">
        <f t="shared" si="292"/>
        <v>Sep-2015</v>
      </c>
      <c r="W9402" s="4">
        <f t="shared" si="293"/>
        <v>0.47</v>
      </c>
    </row>
    <row r="9403" spans="1:23" x14ac:dyDescent="0.3">
      <c r="A940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s="3">
        <v>4.2720000000000002</v>
      </c>
      <c r="S9403" s="5">
        <v>2</v>
      </c>
      <c r="T9403" s="4">
        <v>0.2</v>
      </c>
      <c r="U9403" s="3">
        <v>0.96120000000000005</v>
      </c>
      <c r="V9403" t="str">
        <f t="shared" si="292"/>
        <v>Jun-2014</v>
      </c>
      <c r="W9403" s="4">
        <f t="shared" si="293"/>
        <v>0.22500000000000001</v>
      </c>
    </row>
    <row r="9404" spans="1:23" x14ac:dyDescent="0.3">
      <c r="A9404">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s="5">
        <v>2</v>
      </c>
      <c r="T9404" s="4">
        <v>0.4</v>
      </c>
      <c r="U9404" s="3">
        <v>-66.230199999999996</v>
      </c>
      <c r="V9404" t="str">
        <f t="shared" si="292"/>
        <v>Aug-2016</v>
      </c>
      <c r="W9404" s="4">
        <f t="shared" si="293"/>
        <v>-0.31666666666666665</v>
      </c>
    </row>
    <row r="9405" spans="1:23" x14ac:dyDescent="0.3">
      <c r="A9405">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s="5">
        <v>6</v>
      </c>
      <c r="T9405" s="4">
        <v>0</v>
      </c>
      <c r="U9405" s="3">
        <v>286.3836</v>
      </c>
      <c r="V9405" t="str">
        <f t="shared" si="292"/>
        <v>Aug-2016</v>
      </c>
      <c r="W9405" s="4">
        <f t="shared" si="293"/>
        <v>0.18</v>
      </c>
    </row>
    <row r="9406" spans="1:23" x14ac:dyDescent="0.3">
      <c r="A9406">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s="5">
        <v>5</v>
      </c>
      <c r="T9406" s="4">
        <v>0.2</v>
      </c>
      <c r="U9406" s="3">
        <v>1.6830000000000001</v>
      </c>
      <c r="V9406" t="str">
        <f t="shared" si="292"/>
        <v>Apr-2017</v>
      </c>
      <c r="W9406" s="4">
        <f t="shared" si="293"/>
        <v>0.21250000000000002</v>
      </c>
    </row>
    <row r="9407" spans="1:23" x14ac:dyDescent="0.3">
      <c r="A9407">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s="3">
        <v>574.91</v>
      </c>
      <c r="S9407" s="5">
        <v>2</v>
      </c>
      <c r="T9407" s="4">
        <v>0.3</v>
      </c>
      <c r="U9407" s="3">
        <v>156.047</v>
      </c>
      <c r="V9407" t="str">
        <f t="shared" si="292"/>
        <v>Mar-2014</v>
      </c>
      <c r="W9407" s="4">
        <f t="shared" si="293"/>
        <v>0.27142857142857146</v>
      </c>
    </row>
    <row r="9408" spans="1:23" x14ac:dyDescent="0.3">
      <c r="A9408">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s="3">
        <v>8.4480000000000004</v>
      </c>
      <c r="S9408" s="5">
        <v>2</v>
      </c>
      <c r="T9408" s="4">
        <v>0.2</v>
      </c>
      <c r="U9408" s="3">
        <v>2.64</v>
      </c>
      <c r="V9408" t="str">
        <f t="shared" si="292"/>
        <v>Mar-2014</v>
      </c>
      <c r="W9408" s="4">
        <f t="shared" si="293"/>
        <v>0.3125</v>
      </c>
    </row>
    <row r="9409" spans="1:23" x14ac:dyDescent="0.3">
      <c r="A9409">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s="5">
        <v>9</v>
      </c>
      <c r="T9409" s="4">
        <v>0</v>
      </c>
      <c r="U9409" s="3">
        <v>171.36</v>
      </c>
      <c r="V9409" t="str">
        <f t="shared" si="292"/>
        <v>Sep-2017</v>
      </c>
      <c r="W9409" s="4">
        <f t="shared" si="293"/>
        <v>0.16</v>
      </c>
    </row>
    <row r="9410" spans="1:23" x14ac:dyDescent="0.3">
      <c r="A9410">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s="3">
        <v>12.07</v>
      </c>
      <c r="S9410" s="5">
        <v>1</v>
      </c>
      <c r="T9410" s="4">
        <v>0</v>
      </c>
      <c r="U9410" s="3">
        <v>3.9830999999999999</v>
      </c>
      <c r="V9410" t="str">
        <f t="shared" si="292"/>
        <v>Sep-2017</v>
      </c>
      <c r="W9410" s="4">
        <f t="shared" si="293"/>
        <v>0.32999999999999996</v>
      </c>
    </row>
    <row r="9411" spans="1:23" x14ac:dyDescent="0.3">
      <c r="A9411">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3.2730000000000001</v>
      </c>
      <c r="S9411" s="5">
        <v>1</v>
      </c>
      <c r="T9411" s="4">
        <v>0.7</v>
      </c>
      <c r="U9411" s="3">
        <v>-2.5093000000000001</v>
      </c>
      <c r="V9411" t="str">
        <f t="shared" ref="V9411:V9474" si="294">TEXT(D9411,"mmm-yyyy")</f>
        <v>Dec-2017</v>
      </c>
      <c r="W9411" s="4">
        <f t="shared" ref="W9411:W9474" si="295">IF(R9411=0,0,U9411/R9411)</f>
        <v>-0.76666666666666661</v>
      </c>
    </row>
    <row r="9412" spans="1:23" x14ac:dyDescent="0.3">
      <c r="A9412">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s="5">
        <v>5</v>
      </c>
      <c r="T9412" s="4">
        <v>0.2</v>
      </c>
      <c r="U9412" s="3">
        <v>15.385999999999999</v>
      </c>
      <c r="V9412" t="str">
        <f t="shared" si="294"/>
        <v>Dec-2017</v>
      </c>
      <c r="W9412" s="4">
        <f t="shared" si="295"/>
        <v>0.17499999999999999</v>
      </c>
    </row>
    <row r="9413" spans="1:23" x14ac:dyDescent="0.3">
      <c r="A941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v>
      </c>
      <c r="S9413" s="5">
        <v>1</v>
      </c>
      <c r="T9413" s="4">
        <v>0.2</v>
      </c>
      <c r="U9413" s="3">
        <v>6.5434999999999999</v>
      </c>
      <c r="V9413" t="str">
        <f t="shared" si="294"/>
        <v>Mar-2016</v>
      </c>
      <c r="W9413" s="4">
        <f t="shared" si="295"/>
        <v>6.25E-2</v>
      </c>
    </row>
    <row r="9414" spans="1:23" x14ac:dyDescent="0.3">
      <c r="A9414">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s="5">
        <v>5</v>
      </c>
      <c r="T9414" s="4">
        <v>0.2</v>
      </c>
      <c r="U9414" s="3">
        <v>0</v>
      </c>
      <c r="V9414" t="str">
        <f t="shared" si="294"/>
        <v>Jan-2015</v>
      </c>
      <c r="W9414" s="4">
        <f t="shared" si="295"/>
        <v>0</v>
      </c>
    </row>
    <row r="9415" spans="1:23" x14ac:dyDescent="0.3">
      <c r="A9415">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6.8159999999999998</v>
      </c>
      <c r="S9415" s="5">
        <v>2</v>
      </c>
      <c r="T9415" s="4">
        <v>0.8</v>
      </c>
      <c r="U9415" s="3">
        <v>-11.587199999999999</v>
      </c>
      <c r="V9415" t="str">
        <f t="shared" si="294"/>
        <v>Sep-2016</v>
      </c>
      <c r="W9415" s="4">
        <f t="shared" si="295"/>
        <v>-1.7</v>
      </c>
    </row>
    <row r="9416" spans="1:23" x14ac:dyDescent="0.3">
      <c r="A9416">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s="3">
        <v>249.584</v>
      </c>
      <c r="S9416" s="5">
        <v>2</v>
      </c>
      <c r="T9416" s="4">
        <v>0.2</v>
      </c>
      <c r="U9416" s="3">
        <v>15.599</v>
      </c>
      <c r="V9416" t="str">
        <f t="shared" si="294"/>
        <v>Oct-2015</v>
      </c>
      <c r="W9416" s="4">
        <f t="shared" si="295"/>
        <v>6.25E-2</v>
      </c>
    </row>
    <row r="9417" spans="1:23" x14ac:dyDescent="0.3">
      <c r="A9417">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s="3">
        <v>17.940000000000001</v>
      </c>
      <c r="S9417" s="5">
        <v>3</v>
      </c>
      <c r="T9417" s="4">
        <v>0</v>
      </c>
      <c r="U9417" s="3">
        <v>8.7905999999999995</v>
      </c>
      <c r="V9417" t="str">
        <f t="shared" si="294"/>
        <v>Oct-2015</v>
      </c>
      <c r="W9417" s="4">
        <f t="shared" si="295"/>
        <v>0.48999999999999994</v>
      </c>
    </row>
    <row r="9418" spans="1:23" x14ac:dyDescent="0.3">
      <c r="A9418">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s="5">
        <v>3</v>
      </c>
      <c r="T9418" s="4">
        <v>0</v>
      </c>
      <c r="U9418" s="3">
        <v>3.2351999999999999</v>
      </c>
      <c r="V9418" t="str">
        <f t="shared" si="294"/>
        <v>Oct-2015</v>
      </c>
      <c r="W9418" s="4">
        <f t="shared" si="295"/>
        <v>0.32</v>
      </c>
    </row>
    <row r="9419" spans="1:23" x14ac:dyDescent="0.3">
      <c r="A9419">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v>
      </c>
      <c r="S9419" s="5">
        <v>2</v>
      </c>
      <c r="T9419" s="4">
        <v>0.2</v>
      </c>
      <c r="U9419" s="3">
        <v>3.6288</v>
      </c>
      <c r="V9419" t="str">
        <f t="shared" si="294"/>
        <v>Nov-2014</v>
      </c>
      <c r="W9419" s="4">
        <f t="shared" si="295"/>
        <v>0.35</v>
      </c>
    </row>
    <row r="9420" spans="1:23" x14ac:dyDescent="0.3">
      <c r="A9420">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v>
      </c>
      <c r="S9420" s="5">
        <v>3</v>
      </c>
      <c r="T9420" s="4">
        <v>0.2</v>
      </c>
      <c r="U9420" s="3">
        <v>4.0338000000000003</v>
      </c>
      <c r="V9420" t="str">
        <f t="shared" si="294"/>
        <v>Nov-2014</v>
      </c>
      <c r="W9420" s="4">
        <f t="shared" si="295"/>
        <v>0.33750000000000002</v>
      </c>
    </row>
    <row r="9421" spans="1:23" x14ac:dyDescent="0.3">
      <c r="A9421">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15.224</v>
      </c>
      <c r="S9421" s="5">
        <v>2</v>
      </c>
      <c r="T9421" s="4">
        <v>0.8</v>
      </c>
      <c r="U9421" s="3">
        <v>-38.821199999999997</v>
      </c>
      <c r="V9421" t="str">
        <f t="shared" si="294"/>
        <v>Oct-2017</v>
      </c>
      <c r="W9421" s="4">
        <f t="shared" si="295"/>
        <v>-2.5499999999999998</v>
      </c>
    </row>
    <row r="9422" spans="1:23" x14ac:dyDescent="0.3">
      <c r="A9422">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s="3">
        <v>21.984000000000002</v>
      </c>
      <c r="S9422" s="5">
        <v>6</v>
      </c>
      <c r="T9422" s="4">
        <v>0.8</v>
      </c>
      <c r="U9422" s="3">
        <v>-56.059199999999997</v>
      </c>
      <c r="V9422" t="str">
        <f t="shared" si="294"/>
        <v>Oct-2017</v>
      </c>
      <c r="W9422" s="4">
        <f t="shared" si="295"/>
        <v>-2.5499999999999998</v>
      </c>
    </row>
    <row r="9423" spans="1:23" x14ac:dyDescent="0.3">
      <c r="A942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s="3">
        <v>604.75199999999995</v>
      </c>
      <c r="S9423" s="5">
        <v>6</v>
      </c>
      <c r="T9423" s="4">
        <v>0.2</v>
      </c>
      <c r="U9423" s="3">
        <v>60.475200000000001</v>
      </c>
      <c r="V9423" t="str">
        <f t="shared" si="294"/>
        <v>Jul-2014</v>
      </c>
      <c r="W9423" s="4">
        <f t="shared" si="295"/>
        <v>0.1</v>
      </c>
    </row>
    <row r="9424" spans="1:23" x14ac:dyDescent="0.3">
      <c r="A9424">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s="3">
        <v>40.700000000000003</v>
      </c>
      <c r="S9424" s="5">
        <v>5</v>
      </c>
      <c r="T9424" s="4">
        <v>0</v>
      </c>
      <c r="U9424" s="3">
        <v>11.803000000000001</v>
      </c>
      <c r="V9424" t="str">
        <f t="shared" si="294"/>
        <v>Jul-2014</v>
      </c>
      <c r="W9424" s="4">
        <f t="shared" si="295"/>
        <v>0.28999999999999998</v>
      </c>
    </row>
    <row r="9425" spans="1:23" x14ac:dyDescent="0.3">
      <c r="A9425">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s="3">
        <v>302.37599999999998</v>
      </c>
      <c r="S9425" s="5">
        <v>3</v>
      </c>
      <c r="T9425" s="4">
        <v>0.2</v>
      </c>
      <c r="U9425" s="3">
        <v>37.796999999999997</v>
      </c>
      <c r="V9425" t="str">
        <f t="shared" si="294"/>
        <v>Jul-2014</v>
      </c>
      <c r="W9425" s="4">
        <f t="shared" si="295"/>
        <v>0.125</v>
      </c>
    </row>
    <row r="9426" spans="1:23" x14ac:dyDescent="0.3">
      <c r="A9426">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s="3">
        <v>45</v>
      </c>
      <c r="S9426" s="5">
        <v>3</v>
      </c>
      <c r="T9426" s="4">
        <v>0</v>
      </c>
      <c r="U9426" s="3">
        <v>4.95</v>
      </c>
      <c r="V9426" t="str">
        <f t="shared" si="294"/>
        <v>Jul-2014</v>
      </c>
      <c r="W9426" s="4">
        <f t="shared" si="295"/>
        <v>0.11</v>
      </c>
    </row>
    <row r="9427" spans="1:23" x14ac:dyDescent="0.3">
      <c r="A9427">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3785.2919999999999</v>
      </c>
      <c r="S9427" s="5">
        <v>6</v>
      </c>
      <c r="T9427" s="4">
        <v>0.1</v>
      </c>
      <c r="U9427" s="3">
        <v>420.58800000000002</v>
      </c>
      <c r="V9427" t="str">
        <f t="shared" si="294"/>
        <v>Sep-2014</v>
      </c>
      <c r="W9427" s="4">
        <f t="shared" si="295"/>
        <v>0.11111111111111112</v>
      </c>
    </row>
    <row r="9428" spans="1:23" x14ac:dyDescent="0.3">
      <c r="A9428">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s="3">
        <v>35.4</v>
      </c>
      <c r="S9428" s="5">
        <v>5</v>
      </c>
      <c r="T9428" s="4">
        <v>0</v>
      </c>
      <c r="U9428" s="3">
        <v>13.452</v>
      </c>
      <c r="V9428" t="str">
        <f t="shared" si="294"/>
        <v>Sep-2016</v>
      </c>
      <c r="W9428" s="4">
        <f t="shared" si="295"/>
        <v>0.38</v>
      </c>
    </row>
    <row r="9429" spans="1:23" x14ac:dyDescent="0.3">
      <c r="A9429">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s="3">
        <v>199.9</v>
      </c>
      <c r="S9429" s="5">
        <v>5</v>
      </c>
      <c r="T9429" s="4">
        <v>0</v>
      </c>
      <c r="U9429" s="3">
        <v>39.979999999999997</v>
      </c>
      <c r="V9429" t="str">
        <f t="shared" si="294"/>
        <v>Dec-2014</v>
      </c>
      <c r="W9429" s="4">
        <f t="shared" si="295"/>
        <v>0.19999999999999998</v>
      </c>
    </row>
    <row r="9430" spans="1:23" x14ac:dyDescent="0.3">
      <c r="A9430">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1212.96</v>
      </c>
      <c r="S9430" s="5">
        <v>8</v>
      </c>
      <c r="T9430" s="4">
        <v>0.3</v>
      </c>
      <c r="U9430" s="3">
        <v>-69.311999999999998</v>
      </c>
      <c r="V9430" t="str">
        <f t="shared" si="294"/>
        <v>May-2014</v>
      </c>
      <c r="W9430" s="4">
        <f t="shared" si="295"/>
        <v>-5.7142857142857141E-2</v>
      </c>
    </row>
    <row r="9431" spans="1:23" x14ac:dyDescent="0.3">
      <c r="A9431">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s="5">
        <v>5</v>
      </c>
      <c r="T9431" s="4">
        <v>0.2</v>
      </c>
      <c r="U9431" s="3">
        <v>82.497</v>
      </c>
      <c r="V9431" t="str">
        <f t="shared" si="294"/>
        <v>Sep-2015</v>
      </c>
      <c r="W9431" s="4">
        <f t="shared" si="295"/>
        <v>7.4999999999999997E-2</v>
      </c>
    </row>
    <row r="9432" spans="1:23" x14ac:dyDescent="0.3">
      <c r="A9432">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103.48099999999999</v>
      </c>
      <c r="S9432" s="5">
        <v>1</v>
      </c>
      <c r="T9432" s="4">
        <v>0.3</v>
      </c>
      <c r="U9432" s="3">
        <v>-16.261299999999999</v>
      </c>
      <c r="V9432" t="str">
        <f t="shared" si="294"/>
        <v>Sep-2015</v>
      </c>
      <c r="W9432" s="4">
        <f t="shared" si="295"/>
        <v>-0.15714285714285714</v>
      </c>
    </row>
    <row r="9433" spans="1:23" x14ac:dyDescent="0.3">
      <c r="A943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s="3">
        <v>5.9039999999999999</v>
      </c>
      <c r="S9433" s="5">
        <v>2</v>
      </c>
      <c r="T9433" s="4">
        <v>0.2</v>
      </c>
      <c r="U9433" s="3">
        <v>1.9925999999999999</v>
      </c>
      <c r="V9433" t="str">
        <f t="shared" si="294"/>
        <v>Jun-2015</v>
      </c>
      <c r="W9433" s="4">
        <f t="shared" si="295"/>
        <v>0.33749999999999997</v>
      </c>
    </row>
    <row r="9434" spans="1:23" x14ac:dyDescent="0.3">
      <c r="A9434">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v>
      </c>
      <c r="S9434" s="5">
        <v>2</v>
      </c>
      <c r="T9434" s="4">
        <v>0.2</v>
      </c>
      <c r="U9434" s="3">
        <v>-5.2640000000000002</v>
      </c>
      <c r="V9434" t="str">
        <f t="shared" si="294"/>
        <v>Aug-2015</v>
      </c>
      <c r="W9434" s="4">
        <f t="shared" si="295"/>
        <v>-0.17500000000000002</v>
      </c>
    </row>
    <row r="9435" spans="1:23" x14ac:dyDescent="0.3">
      <c r="A9435">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36.287999999999997</v>
      </c>
      <c r="S9435" s="5">
        <v>7</v>
      </c>
      <c r="T9435" s="4">
        <v>0.2</v>
      </c>
      <c r="U9435" s="3">
        <v>12.700799999999999</v>
      </c>
      <c r="V9435" t="str">
        <f t="shared" si="294"/>
        <v>Aug-2015</v>
      </c>
      <c r="W9435" s="4">
        <f t="shared" si="295"/>
        <v>0.35000000000000003</v>
      </c>
    </row>
    <row r="9436" spans="1:23" x14ac:dyDescent="0.3">
      <c r="A9436">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v>
      </c>
      <c r="S9436" s="5">
        <v>3</v>
      </c>
      <c r="T9436" s="4">
        <v>0.2</v>
      </c>
      <c r="U9436" s="3">
        <v>1.1556</v>
      </c>
      <c r="V9436" t="str">
        <f t="shared" si="294"/>
        <v>Aug-2015</v>
      </c>
      <c r="W9436" s="4">
        <f t="shared" si="295"/>
        <v>0.11249999999999999</v>
      </c>
    </row>
    <row r="9437" spans="1:23" x14ac:dyDescent="0.3">
      <c r="A9437">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s="5">
        <v>4</v>
      </c>
      <c r="T9437" s="4">
        <v>0.2</v>
      </c>
      <c r="U9437" s="3">
        <v>-31.6</v>
      </c>
      <c r="V9437" t="str">
        <f t="shared" si="294"/>
        <v>Aug-2015</v>
      </c>
      <c r="W9437" s="4">
        <f t="shared" si="295"/>
        <v>-0.125</v>
      </c>
    </row>
    <row r="9438" spans="1:23" x14ac:dyDescent="0.3">
      <c r="A9438">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2.9460000000000002</v>
      </c>
      <c r="S9438" s="5">
        <v>2</v>
      </c>
      <c r="T9438" s="4">
        <v>0.7</v>
      </c>
      <c r="U9438" s="3">
        <v>-2.0621999999999998</v>
      </c>
      <c r="V9438" t="str">
        <f t="shared" si="294"/>
        <v>Sep-2015</v>
      </c>
      <c r="W9438" s="4">
        <f t="shared" si="295"/>
        <v>-0.69999999999999984</v>
      </c>
    </row>
    <row r="9439" spans="1:23" x14ac:dyDescent="0.3">
      <c r="A9439">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s="3">
        <v>12.96</v>
      </c>
      <c r="S9439" s="5">
        <v>2</v>
      </c>
      <c r="T9439" s="4">
        <v>0</v>
      </c>
      <c r="U9439" s="3">
        <v>6.2207999999999997</v>
      </c>
      <c r="V9439" t="str">
        <f t="shared" si="294"/>
        <v>May-2017</v>
      </c>
      <c r="W9439" s="4">
        <f t="shared" si="295"/>
        <v>0.47999999999999993</v>
      </c>
    </row>
    <row r="9440" spans="1:23" x14ac:dyDescent="0.3">
      <c r="A9440">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285.57600000000002</v>
      </c>
      <c r="S9440" s="5">
        <v>4</v>
      </c>
      <c r="T9440" s="4">
        <v>0.4</v>
      </c>
      <c r="U9440" s="3">
        <v>-57.115200000000002</v>
      </c>
      <c r="V9440" t="str">
        <f t="shared" si="294"/>
        <v>Aug-2017</v>
      </c>
      <c r="W9440" s="4">
        <f t="shared" si="295"/>
        <v>-0.19999999999999998</v>
      </c>
    </row>
    <row r="9441" spans="1:23" x14ac:dyDescent="0.3">
      <c r="A9441">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s="3">
        <v>22.24</v>
      </c>
      <c r="S9441" s="5">
        <v>2</v>
      </c>
      <c r="T9441" s="4">
        <v>0.2</v>
      </c>
      <c r="U9441" s="3">
        <v>2.5019999999999998</v>
      </c>
      <c r="V9441" t="str">
        <f t="shared" si="294"/>
        <v>Oct-2014</v>
      </c>
      <c r="W9441" s="4">
        <f t="shared" si="295"/>
        <v>0.1125</v>
      </c>
    </row>
    <row r="9442" spans="1:23" x14ac:dyDescent="0.3">
      <c r="A9442">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s="3">
        <v>14.62</v>
      </c>
      <c r="S9442" s="5">
        <v>2</v>
      </c>
      <c r="T9442" s="4">
        <v>0</v>
      </c>
      <c r="U9442" s="3">
        <v>6.7252000000000001</v>
      </c>
      <c r="V9442" t="str">
        <f t="shared" si="294"/>
        <v>May-2014</v>
      </c>
      <c r="W9442" s="4">
        <f t="shared" si="295"/>
        <v>0.46</v>
      </c>
    </row>
    <row r="9443" spans="1:23" x14ac:dyDescent="0.3">
      <c r="A944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s="3">
        <v>48.36</v>
      </c>
      <c r="S9443" s="5">
        <v>5</v>
      </c>
      <c r="T9443" s="4">
        <v>0.2</v>
      </c>
      <c r="U9443" s="3">
        <v>6.0449999999999999</v>
      </c>
      <c r="V9443" t="str">
        <f t="shared" si="294"/>
        <v>Dec-2014</v>
      </c>
      <c r="W9443" s="4">
        <f t="shared" si="295"/>
        <v>0.125</v>
      </c>
    </row>
    <row r="9444" spans="1:23" x14ac:dyDescent="0.3">
      <c r="A9444">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s="5">
        <v>2</v>
      </c>
      <c r="T9444" s="4">
        <v>0.2</v>
      </c>
      <c r="U9444" s="3">
        <v>1.2192000000000001</v>
      </c>
      <c r="V9444" t="str">
        <f t="shared" si="294"/>
        <v>Apr-2017</v>
      </c>
      <c r="W9444" s="4">
        <f t="shared" si="295"/>
        <v>7.4999999999999997E-2</v>
      </c>
    </row>
    <row r="9445" spans="1:23" x14ac:dyDescent="0.3">
      <c r="A9445">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v>
      </c>
      <c r="S9445" s="5">
        <v>2</v>
      </c>
      <c r="T9445" s="4">
        <v>0.2</v>
      </c>
      <c r="U9445" s="3">
        <v>19.178599999999999</v>
      </c>
      <c r="V9445" t="str">
        <f t="shared" si="294"/>
        <v>Apr-2017</v>
      </c>
      <c r="W9445" s="4">
        <f t="shared" si="295"/>
        <v>8.7499999999999994E-2</v>
      </c>
    </row>
    <row r="9446" spans="1:23" x14ac:dyDescent="0.3">
      <c r="A9446">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s="3">
        <v>95.84</v>
      </c>
      <c r="S9446" s="5">
        <v>4</v>
      </c>
      <c r="T9446" s="4">
        <v>0.2</v>
      </c>
      <c r="U9446" s="3">
        <v>34.741999999999997</v>
      </c>
      <c r="V9446" t="str">
        <f t="shared" si="294"/>
        <v>Mar-2015</v>
      </c>
      <c r="W9446" s="4">
        <f t="shared" si="295"/>
        <v>0.36249999999999993</v>
      </c>
    </row>
    <row r="9447" spans="1:23" x14ac:dyDescent="0.3">
      <c r="A9447">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s="5">
        <v>3</v>
      </c>
      <c r="T9447" s="4">
        <v>0</v>
      </c>
      <c r="U9447" s="3">
        <v>5.6993999999999998</v>
      </c>
      <c r="V9447" t="str">
        <f t="shared" si="294"/>
        <v>Jun-2015</v>
      </c>
      <c r="W9447" s="4">
        <f t="shared" si="295"/>
        <v>0.45999999999999996</v>
      </c>
    </row>
    <row r="9448" spans="1:23" x14ac:dyDescent="0.3">
      <c r="A9448">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s="3">
        <v>35.880000000000003</v>
      </c>
      <c r="S9448" s="5">
        <v>6</v>
      </c>
      <c r="T9448" s="4">
        <v>0</v>
      </c>
      <c r="U9448" s="3">
        <v>16.146000000000001</v>
      </c>
      <c r="V9448" t="str">
        <f t="shared" si="294"/>
        <v>Sep-2016</v>
      </c>
      <c r="W9448" s="4">
        <f t="shared" si="295"/>
        <v>0.45</v>
      </c>
    </row>
    <row r="9449" spans="1:23" x14ac:dyDescent="0.3">
      <c r="A9449">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477.3</v>
      </c>
      <c r="S9449" s="5">
        <v>5</v>
      </c>
      <c r="T9449" s="4">
        <v>0</v>
      </c>
      <c r="U9449" s="3">
        <v>138.417</v>
      </c>
      <c r="V9449" t="str">
        <f t="shared" si="294"/>
        <v>Jun-2017</v>
      </c>
      <c r="W9449" s="4">
        <f t="shared" si="295"/>
        <v>0.28999999999999998</v>
      </c>
    </row>
    <row r="9450" spans="1:23" x14ac:dyDescent="0.3">
      <c r="A9450">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s="5">
        <v>4</v>
      </c>
      <c r="T9450" s="4">
        <v>0</v>
      </c>
      <c r="U9450" s="3">
        <v>5.9135999999999997</v>
      </c>
      <c r="V9450" t="str">
        <f t="shared" si="294"/>
        <v>Sep-2016</v>
      </c>
      <c r="W9450" s="4">
        <f t="shared" si="295"/>
        <v>0.48</v>
      </c>
    </row>
    <row r="9451" spans="1:23" x14ac:dyDescent="0.3">
      <c r="A9451">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s="5">
        <v>2</v>
      </c>
      <c r="T9451" s="4">
        <v>0.2</v>
      </c>
      <c r="U9451" s="3">
        <v>3.0127999999999999</v>
      </c>
      <c r="V9451" t="str">
        <f t="shared" si="294"/>
        <v>Sep-2014</v>
      </c>
      <c r="W9451" s="4">
        <f t="shared" si="295"/>
        <v>0.35</v>
      </c>
    </row>
    <row r="9452" spans="1:23" x14ac:dyDescent="0.3">
      <c r="A9452">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s="5">
        <v>9</v>
      </c>
      <c r="T9452" s="4">
        <v>0</v>
      </c>
      <c r="U9452" s="3">
        <v>5.4504000000000001</v>
      </c>
      <c r="V9452" t="str">
        <f t="shared" si="294"/>
        <v>Jun-2017</v>
      </c>
      <c r="W9452" s="4">
        <f t="shared" si="295"/>
        <v>0.04</v>
      </c>
    </row>
    <row r="9453" spans="1:23" x14ac:dyDescent="0.3">
      <c r="A945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186.15</v>
      </c>
      <c r="S9453" s="5">
        <v>3</v>
      </c>
      <c r="T9453" s="4">
        <v>0</v>
      </c>
      <c r="U9453" s="3">
        <v>55.844999999999999</v>
      </c>
      <c r="V9453" t="str">
        <f t="shared" si="294"/>
        <v>Oct-2015</v>
      </c>
      <c r="W9453" s="4">
        <f t="shared" si="295"/>
        <v>0.3</v>
      </c>
    </row>
    <row r="9454" spans="1:23" x14ac:dyDescent="0.3">
      <c r="A9454">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s="5">
        <v>6</v>
      </c>
      <c r="T9454" s="4">
        <v>0.2</v>
      </c>
      <c r="U9454" s="3">
        <v>26.5824</v>
      </c>
      <c r="V9454" t="str">
        <f t="shared" si="294"/>
        <v>Oct-2015</v>
      </c>
      <c r="W9454" s="4">
        <f t="shared" si="295"/>
        <v>0.32500000000000001</v>
      </c>
    </row>
    <row r="9455" spans="1:23" x14ac:dyDescent="0.3">
      <c r="A9455">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s="3">
        <v>47.19</v>
      </c>
      <c r="S9455" s="5">
        <v>3</v>
      </c>
      <c r="T9455" s="4">
        <v>0</v>
      </c>
      <c r="U9455" s="3">
        <v>13.6851</v>
      </c>
      <c r="V9455" t="str">
        <f t="shared" si="294"/>
        <v>Oct-2015</v>
      </c>
      <c r="W9455" s="4">
        <f t="shared" si="295"/>
        <v>0.29000000000000004</v>
      </c>
    </row>
    <row r="9456" spans="1:23" x14ac:dyDescent="0.3">
      <c r="A9456">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s="5">
        <v>2</v>
      </c>
      <c r="T9456" s="4">
        <v>0.2</v>
      </c>
      <c r="U9456" s="3">
        <v>-8.2764000000000006</v>
      </c>
      <c r="V9456" t="str">
        <f t="shared" si="294"/>
        <v>Oct-2015</v>
      </c>
      <c r="W9456" s="4">
        <f t="shared" si="295"/>
        <v>-0.22500000000000003</v>
      </c>
    </row>
    <row r="9457" spans="1:23" x14ac:dyDescent="0.3">
      <c r="A9457">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s="3">
        <v>91.474999999999994</v>
      </c>
      <c r="S9457" s="5">
        <v>1</v>
      </c>
      <c r="T9457" s="4">
        <v>0.5</v>
      </c>
      <c r="U9457" s="3">
        <v>-1.8294999999999999</v>
      </c>
      <c r="V9457" t="str">
        <f t="shared" si="294"/>
        <v>Jun-2016</v>
      </c>
      <c r="W9457" s="4">
        <f t="shared" si="295"/>
        <v>-0.02</v>
      </c>
    </row>
    <row r="9458" spans="1:23" x14ac:dyDescent="0.3">
      <c r="A9458">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s="3">
        <v>27.192</v>
      </c>
      <c r="S9458" s="5">
        <v>3</v>
      </c>
      <c r="T9458" s="4">
        <v>0.2</v>
      </c>
      <c r="U9458" s="3">
        <v>0.33989999999999998</v>
      </c>
      <c r="V9458" t="str">
        <f t="shared" si="294"/>
        <v>Jun-2017</v>
      </c>
      <c r="W9458" s="4">
        <f t="shared" si="295"/>
        <v>1.2499999999999999E-2</v>
      </c>
    </row>
    <row r="9459" spans="1:23" x14ac:dyDescent="0.3">
      <c r="A9459">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12.06</v>
      </c>
      <c r="S9459" s="5">
        <v>5</v>
      </c>
      <c r="T9459" s="4">
        <v>0.7</v>
      </c>
      <c r="U9459" s="3">
        <v>-10.050000000000001</v>
      </c>
      <c r="V9459" t="str">
        <f t="shared" si="294"/>
        <v>Jun-2017</v>
      </c>
      <c r="W9459" s="4">
        <f t="shared" si="295"/>
        <v>-0.83333333333333337</v>
      </c>
    </row>
    <row r="9460" spans="1:23" x14ac:dyDescent="0.3">
      <c r="A9460">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v>
      </c>
      <c r="S9460" s="5">
        <v>3</v>
      </c>
      <c r="T9460" s="4">
        <v>0</v>
      </c>
      <c r="U9460" s="3">
        <v>41.933999999999997</v>
      </c>
      <c r="V9460" t="str">
        <f t="shared" si="294"/>
        <v>Oct-2014</v>
      </c>
      <c r="W9460" s="4">
        <f t="shared" si="295"/>
        <v>0.28999999999999998</v>
      </c>
    </row>
    <row r="9461" spans="1:23" x14ac:dyDescent="0.3">
      <c r="A9461">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s="3">
        <v>15.992000000000001</v>
      </c>
      <c r="S9461" s="5">
        <v>1</v>
      </c>
      <c r="T9461" s="4">
        <v>0.2</v>
      </c>
      <c r="U9461" s="3">
        <v>-2.9984999999999999</v>
      </c>
      <c r="V9461" t="str">
        <f t="shared" si="294"/>
        <v>Oct-2014</v>
      </c>
      <c r="W9461" s="4">
        <f t="shared" si="295"/>
        <v>-0.18749999999999997</v>
      </c>
    </row>
    <row r="9462" spans="1:23" x14ac:dyDescent="0.3">
      <c r="A9462">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s="5">
        <v>3</v>
      </c>
      <c r="T9462" s="4">
        <v>0</v>
      </c>
      <c r="U9462" s="3">
        <v>17.22</v>
      </c>
      <c r="V9462" t="str">
        <f t="shared" si="294"/>
        <v>Nov-2014</v>
      </c>
      <c r="W9462" s="4">
        <f t="shared" si="295"/>
        <v>0.5</v>
      </c>
    </row>
    <row r="9463" spans="1:23" x14ac:dyDescent="0.3">
      <c r="A946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s="5">
        <v>6</v>
      </c>
      <c r="T9463" s="4">
        <v>0.2</v>
      </c>
      <c r="U9463" s="3">
        <v>20.097000000000001</v>
      </c>
      <c r="V9463" t="str">
        <f t="shared" si="294"/>
        <v>Oct-2014</v>
      </c>
      <c r="W9463" s="4">
        <f t="shared" si="295"/>
        <v>6.25E-2</v>
      </c>
    </row>
    <row r="9464" spans="1:23" x14ac:dyDescent="0.3">
      <c r="A9464">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s="5">
        <v>2</v>
      </c>
      <c r="T9464" s="4">
        <v>0</v>
      </c>
      <c r="U9464" s="3">
        <v>168.47040000000001</v>
      </c>
      <c r="V9464" t="str">
        <f t="shared" si="294"/>
        <v>Nov-2017</v>
      </c>
      <c r="W9464" s="4">
        <f t="shared" si="295"/>
        <v>0.24</v>
      </c>
    </row>
    <row r="9465" spans="1:23" x14ac:dyDescent="0.3">
      <c r="A9465">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v>
      </c>
      <c r="S9465" s="5">
        <v>4</v>
      </c>
      <c r="T9465" s="4">
        <v>0.2</v>
      </c>
      <c r="U9465" s="3">
        <v>3.4047999999999998</v>
      </c>
      <c r="V9465" t="str">
        <f t="shared" si="294"/>
        <v>Mar-2014</v>
      </c>
      <c r="W9465" s="4">
        <f t="shared" si="295"/>
        <v>0.17499999999999999</v>
      </c>
    </row>
    <row r="9466" spans="1:23" x14ac:dyDescent="0.3">
      <c r="A9466">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s="3">
        <v>17.28</v>
      </c>
      <c r="S9466" s="5">
        <v>6</v>
      </c>
      <c r="T9466" s="4">
        <v>0</v>
      </c>
      <c r="U9466" s="3">
        <v>7.9488000000000003</v>
      </c>
      <c r="V9466" t="str">
        <f t="shared" si="294"/>
        <v>Dec-2014</v>
      </c>
      <c r="W9466" s="4">
        <f t="shared" si="295"/>
        <v>0.45999999999999996</v>
      </c>
    </row>
    <row r="9467" spans="1:23" x14ac:dyDescent="0.3">
      <c r="A9467">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s="5">
        <v>2</v>
      </c>
      <c r="T9467" s="4">
        <v>0</v>
      </c>
      <c r="U9467" s="3">
        <v>1.5980000000000001</v>
      </c>
      <c r="V9467" t="str">
        <f t="shared" si="294"/>
        <v>Nov-2016</v>
      </c>
      <c r="W9467" s="4">
        <f t="shared" si="295"/>
        <v>0.05</v>
      </c>
    </row>
    <row r="9468" spans="1:23" x14ac:dyDescent="0.3">
      <c r="A9468">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164.68799999999999</v>
      </c>
      <c r="S9468" s="5">
        <v>6</v>
      </c>
      <c r="T9468" s="4">
        <v>0.2</v>
      </c>
      <c r="U9468" s="3">
        <v>55.5822</v>
      </c>
      <c r="V9468" t="str">
        <f t="shared" si="294"/>
        <v>Nov-2017</v>
      </c>
      <c r="W9468" s="4">
        <f t="shared" si="295"/>
        <v>0.33750000000000002</v>
      </c>
    </row>
    <row r="9469" spans="1:23" x14ac:dyDescent="0.3">
      <c r="A9469">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s="3">
        <v>166.5</v>
      </c>
      <c r="S9469" s="5">
        <v>2</v>
      </c>
      <c r="T9469" s="4">
        <v>0.4</v>
      </c>
      <c r="U9469" s="3">
        <v>-66.599999999999994</v>
      </c>
      <c r="V9469" t="str">
        <f t="shared" si="294"/>
        <v>Nov-2017</v>
      </c>
      <c r="W9469" s="4">
        <f t="shared" si="295"/>
        <v>-0.39999999999999997</v>
      </c>
    </row>
    <row r="9470" spans="1:23" x14ac:dyDescent="0.3">
      <c r="A9470">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s="5">
        <v>2</v>
      </c>
      <c r="T9470" s="4">
        <v>0</v>
      </c>
      <c r="U9470" s="3">
        <v>6.2207999999999997</v>
      </c>
      <c r="V9470" t="str">
        <f t="shared" si="294"/>
        <v>Nov-2017</v>
      </c>
      <c r="W9470" s="4">
        <f t="shared" si="295"/>
        <v>0.47999999999999993</v>
      </c>
    </row>
    <row r="9471" spans="1:23" x14ac:dyDescent="0.3">
      <c r="A9471">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s="5">
        <v>2</v>
      </c>
      <c r="T9471" s="4">
        <v>0</v>
      </c>
      <c r="U9471" s="3">
        <v>53.260800000000003</v>
      </c>
      <c r="V9471" t="str">
        <f t="shared" si="294"/>
        <v>Nov-2017</v>
      </c>
      <c r="W9471" s="4">
        <f t="shared" si="295"/>
        <v>0.48000000000000004</v>
      </c>
    </row>
    <row r="9472" spans="1:23" x14ac:dyDescent="0.3">
      <c r="A9472">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s="5">
        <v>2</v>
      </c>
      <c r="T9472" s="4">
        <v>0</v>
      </c>
      <c r="U9472" s="3">
        <v>3.9992000000000001</v>
      </c>
      <c r="V9472" t="str">
        <f t="shared" si="294"/>
        <v>Nov-2017</v>
      </c>
      <c r="W9472" s="4">
        <f t="shared" si="295"/>
        <v>0.04</v>
      </c>
    </row>
    <row r="9473" spans="1:23" x14ac:dyDescent="0.3">
      <c r="A947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s="5">
        <v>1</v>
      </c>
      <c r="T9473" s="4">
        <v>0.2</v>
      </c>
      <c r="U9473" s="3">
        <v>3.7128000000000001</v>
      </c>
      <c r="V9473" t="str">
        <f t="shared" si="294"/>
        <v>Nov-2017</v>
      </c>
      <c r="W9473" s="4">
        <f t="shared" si="295"/>
        <v>0.32500000000000001</v>
      </c>
    </row>
    <row r="9474" spans="1:23" x14ac:dyDescent="0.3">
      <c r="A9474">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s="3">
        <v>128.124</v>
      </c>
      <c r="S9474" s="5">
        <v>2</v>
      </c>
      <c r="T9474" s="4">
        <v>0.1</v>
      </c>
      <c r="U9474" s="3">
        <v>24.2012</v>
      </c>
      <c r="V9474" t="str">
        <f t="shared" si="294"/>
        <v>Nov-2017</v>
      </c>
      <c r="W9474" s="4">
        <f t="shared" si="295"/>
        <v>0.18888888888888888</v>
      </c>
    </row>
    <row r="9475" spans="1:23" x14ac:dyDescent="0.3">
      <c r="A9475">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s="3">
        <v>101.4</v>
      </c>
      <c r="S9475" s="5">
        <v>5</v>
      </c>
      <c r="T9475" s="4">
        <v>0</v>
      </c>
      <c r="U9475" s="3">
        <v>38.531999999999996</v>
      </c>
      <c r="V9475" t="str">
        <f t="shared" ref="V9475:V9538" si="296">TEXT(D9475,"mmm-yyyy")</f>
        <v>Nov-2017</v>
      </c>
      <c r="W9475" s="4">
        <f t="shared" ref="W9475:W9538" si="297">IF(R9475=0,0,U9475/R9475)</f>
        <v>0.37999999999999995</v>
      </c>
    </row>
    <row r="9476" spans="1:23" x14ac:dyDescent="0.3">
      <c r="A9476">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s="5">
        <v>2</v>
      </c>
      <c r="T9476" s="4">
        <v>0.2</v>
      </c>
      <c r="U9476" s="3">
        <v>1.9925999999999999</v>
      </c>
      <c r="V9476" t="str">
        <f t="shared" si="296"/>
        <v>Jun-2015</v>
      </c>
      <c r="W9476" s="4">
        <f t="shared" si="297"/>
        <v>0.33749999999999997</v>
      </c>
    </row>
    <row r="9477" spans="1:23" x14ac:dyDescent="0.3">
      <c r="A9477">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v>
      </c>
      <c r="S9477" s="5">
        <v>7</v>
      </c>
      <c r="T9477" s="4">
        <v>0.2</v>
      </c>
      <c r="U9477" s="3">
        <v>54.215000000000003</v>
      </c>
      <c r="V9477" t="str">
        <f t="shared" si="296"/>
        <v>Jun-2015</v>
      </c>
      <c r="W9477" s="4">
        <f t="shared" si="297"/>
        <v>0.3125</v>
      </c>
    </row>
    <row r="9478" spans="1:23" x14ac:dyDescent="0.3">
      <c r="A9478">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s="3">
        <v>51.56</v>
      </c>
      <c r="S9478" s="5">
        <v>2</v>
      </c>
      <c r="T9478" s="4">
        <v>0.6</v>
      </c>
      <c r="U9478" s="3">
        <v>-61.872</v>
      </c>
      <c r="V9478" t="str">
        <f t="shared" si="296"/>
        <v>Jun-2015</v>
      </c>
      <c r="W9478" s="4">
        <f t="shared" si="297"/>
        <v>-1.2</v>
      </c>
    </row>
    <row r="9479" spans="1:23" x14ac:dyDescent="0.3">
      <c r="A9479">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3.5640000000000001</v>
      </c>
      <c r="S9479" s="5">
        <v>3</v>
      </c>
      <c r="T9479" s="4">
        <v>0.8</v>
      </c>
      <c r="U9479" s="3">
        <v>-6.2370000000000001</v>
      </c>
      <c r="V9479" t="str">
        <f t="shared" si="296"/>
        <v>Jun-2015</v>
      </c>
      <c r="W9479" s="4">
        <f t="shared" si="297"/>
        <v>-1.75</v>
      </c>
    </row>
    <row r="9480" spans="1:23" x14ac:dyDescent="0.3">
      <c r="A9480">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s="3">
        <v>13.16</v>
      </c>
      <c r="S9480" s="5">
        <v>5</v>
      </c>
      <c r="T9480" s="4">
        <v>0.2</v>
      </c>
      <c r="U9480" s="3">
        <v>4.1124999999999998</v>
      </c>
      <c r="V9480" t="str">
        <f t="shared" si="296"/>
        <v>Sep-2014</v>
      </c>
      <c r="W9480" s="4">
        <f t="shared" si="297"/>
        <v>0.3125</v>
      </c>
    </row>
    <row r="9481" spans="1:23" x14ac:dyDescent="0.3">
      <c r="A9481">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s="3">
        <v>3.8279999999999998</v>
      </c>
      <c r="S9481" s="5">
        <v>3</v>
      </c>
      <c r="T9481" s="4">
        <v>0.8</v>
      </c>
      <c r="U9481" s="3">
        <v>-6.5076000000000001</v>
      </c>
      <c r="V9481" t="str">
        <f t="shared" si="296"/>
        <v>Sep-2014</v>
      </c>
      <c r="W9481" s="4">
        <f t="shared" si="297"/>
        <v>-1.7000000000000002</v>
      </c>
    </row>
    <row r="9482" spans="1:23" x14ac:dyDescent="0.3">
      <c r="A9482">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s="3">
        <v>304.99</v>
      </c>
      <c r="S9482" s="5">
        <v>5</v>
      </c>
      <c r="T9482" s="4">
        <v>0.8</v>
      </c>
      <c r="U9482" s="3">
        <v>-533.73249999999996</v>
      </c>
      <c r="V9482" t="str">
        <f t="shared" si="296"/>
        <v>Sep-2014</v>
      </c>
      <c r="W9482" s="4">
        <f t="shared" si="297"/>
        <v>-1.7499999999999998</v>
      </c>
    </row>
    <row r="9483" spans="1:23" x14ac:dyDescent="0.3">
      <c r="A948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s="3">
        <v>18.16</v>
      </c>
      <c r="S9483" s="5">
        <v>2</v>
      </c>
      <c r="T9483" s="4">
        <v>0.2</v>
      </c>
      <c r="U9483" s="3">
        <v>1.8160000000000001</v>
      </c>
      <c r="V9483" t="str">
        <f t="shared" si="296"/>
        <v>Nov-2017</v>
      </c>
      <c r="W9483" s="4">
        <f t="shared" si="297"/>
        <v>0.1</v>
      </c>
    </row>
    <row r="9484" spans="1:23" x14ac:dyDescent="0.3">
      <c r="A9484">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s="3">
        <v>319.98399999999998</v>
      </c>
      <c r="S9484" s="5">
        <v>2</v>
      </c>
      <c r="T9484" s="4">
        <v>0.2</v>
      </c>
      <c r="U9484" s="3">
        <v>91.995400000000004</v>
      </c>
      <c r="V9484" t="str">
        <f t="shared" si="296"/>
        <v>Jun-2015</v>
      </c>
      <c r="W9484" s="4">
        <f t="shared" si="297"/>
        <v>0.28750000000000003</v>
      </c>
    </row>
    <row r="9485" spans="1:23" x14ac:dyDescent="0.3">
      <c r="A9485">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s="5">
        <v>6</v>
      </c>
      <c r="T9485" s="4">
        <v>0</v>
      </c>
      <c r="U9485" s="3">
        <v>6.4943999999999997</v>
      </c>
      <c r="V9485" t="str">
        <f t="shared" si="296"/>
        <v>Jul-2014</v>
      </c>
      <c r="W9485" s="4">
        <f t="shared" si="297"/>
        <v>0.33</v>
      </c>
    </row>
    <row r="9486" spans="1:23" x14ac:dyDescent="0.3">
      <c r="A9486">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s="3">
        <v>781.86400000000003</v>
      </c>
      <c r="S9486" s="5">
        <v>10</v>
      </c>
      <c r="T9486" s="4">
        <v>0.32</v>
      </c>
      <c r="U9486" s="3">
        <v>-137.976</v>
      </c>
      <c r="V9486" t="str">
        <f t="shared" si="296"/>
        <v>Dec-2016</v>
      </c>
      <c r="W9486" s="4">
        <f t="shared" si="297"/>
        <v>-0.1764705882352941</v>
      </c>
    </row>
    <row r="9487" spans="1:23" x14ac:dyDescent="0.3">
      <c r="A9487">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30.815999999999999</v>
      </c>
      <c r="S9487" s="5">
        <v>9</v>
      </c>
      <c r="T9487" s="4">
        <v>0.2</v>
      </c>
      <c r="U9487" s="3">
        <v>9.6300000000000008</v>
      </c>
      <c r="V9487" t="str">
        <f t="shared" si="296"/>
        <v>Dec-2016</v>
      </c>
      <c r="W9487" s="4">
        <f t="shared" si="297"/>
        <v>0.31250000000000006</v>
      </c>
    </row>
    <row r="9488" spans="1:23" x14ac:dyDescent="0.3">
      <c r="A9488">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s="3">
        <v>673.34400000000005</v>
      </c>
      <c r="S9488" s="5">
        <v>3</v>
      </c>
      <c r="T9488" s="4">
        <v>0.3</v>
      </c>
      <c r="U9488" s="3">
        <v>-76.953599999999994</v>
      </c>
      <c r="V9488" t="str">
        <f t="shared" si="296"/>
        <v>Oct-2017</v>
      </c>
      <c r="W9488" s="4">
        <f t="shared" si="297"/>
        <v>-0.11428571428571427</v>
      </c>
    </row>
    <row r="9489" spans="1:23" x14ac:dyDescent="0.3">
      <c r="A9489">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v>
      </c>
      <c r="S9489" s="5">
        <v>3</v>
      </c>
      <c r="T9489" s="4">
        <v>0</v>
      </c>
      <c r="U9489" s="3">
        <v>2.1581999999999999</v>
      </c>
      <c r="V9489" t="str">
        <f t="shared" si="296"/>
        <v>Dec-2017</v>
      </c>
      <c r="W9489" s="4">
        <f t="shared" si="297"/>
        <v>0.32999999999999996</v>
      </c>
    </row>
    <row r="9490" spans="1:23" x14ac:dyDescent="0.3">
      <c r="A9490">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572.79999999999995</v>
      </c>
      <c r="S9490" s="5">
        <v>2</v>
      </c>
      <c r="T9490" s="4">
        <v>0.2</v>
      </c>
      <c r="U9490" s="3">
        <v>50.12</v>
      </c>
      <c r="V9490" t="str">
        <f t="shared" si="296"/>
        <v>Oct-2015</v>
      </c>
      <c r="W9490" s="4">
        <f t="shared" si="297"/>
        <v>8.7500000000000008E-2</v>
      </c>
    </row>
    <row r="9491" spans="1:23" x14ac:dyDescent="0.3">
      <c r="A9491">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s="3">
        <v>197.05</v>
      </c>
      <c r="S9491" s="5">
        <v>7</v>
      </c>
      <c r="T9491" s="4">
        <v>0</v>
      </c>
      <c r="U9491" s="3">
        <v>59.115000000000002</v>
      </c>
      <c r="V9491" t="str">
        <f t="shared" si="296"/>
        <v>Aug-2016</v>
      </c>
      <c r="W9491" s="4">
        <f t="shared" si="297"/>
        <v>0.3</v>
      </c>
    </row>
    <row r="9492" spans="1:23" x14ac:dyDescent="0.3">
      <c r="A9492">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2022.2719999999999</v>
      </c>
      <c r="S9492" s="5">
        <v>8</v>
      </c>
      <c r="T9492" s="4">
        <v>0.2</v>
      </c>
      <c r="U9492" s="3">
        <v>682.51679999999999</v>
      </c>
      <c r="V9492" t="str">
        <f t="shared" si="296"/>
        <v>Jan-2017</v>
      </c>
      <c r="W9492" s="4">
        <f t="shared" si="297"/>
        <v>0.33750000000000002</v>
      </c>
    </row>
    <row r="9493" spans="1:23" x14ac:dyDescent="0.3">
      <c r="A949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s="3">
        <v>9.1199999999999992</v>
      </c>
      <c r="S9493" s="5">
        <v>3</v>
      </c>
      <c r="T9493" s="4">
        <v>0</v>
      </c>
      <c r="U9493" s="3">
        <v>3.1008</v>
      </c>
      <c r="V9493" t="str">
        <f t="shared" si="296"/>
        <v>Jan-2017</v>
      </c>
      <c r="W9493" s="4">
        <f t="shared" si="297"/>
        <v>0.34</v>
      </c>
    </row>
    <row r="9494" spans="1:23" x14ac:dyDescent="0.3">
      <c r="A9494">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s="3">
        <v>38.159999999999997</v>
      </c>
      <c r="S9494" s="5">
        <v>9</v>
      </c>
      <c r="T9494" s="4">
        <v>0</v>
      </c>
      <c r="U9494" s="3">
        <v>19.079999999999998</v>
      </c>
      <c r="V9494" t="str">
        <f t="shared" si="296"/>
        <v>Nov-2017</v>
      </c>
      <c r="W9494" s="4">
        <f t="shared" si="297"/>
        <v>0.5</v>
      </c>
    </row>
    <row r="9495" spans="1:23" x14ac:dyDescent="0.3">
      <c r="A9495">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s="3">
        <v>1592.85</v>
      </c>
      <c r="S9495" s="5">
        <v>7</v>
      </c>
      <c r="T9495" s="4">
        <v>0</v>
      </c>
      <c r="U9495" s="3">
        <v>350.42700000000002</v>
      </c>
      <c r="V9495" t="str">
        <f t="shared" si="296"/>
        <v>Jan-2016</v>
      </c>
      <c r="W9495" s="4">
        <f t="shared" si="297"/>
        <v>0.22000000000000003</v>
      </c>
    </row>
    <row r="9496" spans="1:23" x14ac:dyDescent="0.3">
      <c r="A9496">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s="3">
        <v>11.88</v>
      </c>
      <c r="S9496" s="5">
        <v>2</v>
      </c>
      <c r="T9496" s="4">
        <v>0</v>
      </c>
      <c r="U9496" s="3">
        <v>5.3460000000000001</v>
      </c>
      <c r="V9496" t="str">
        <f t="shared" si="296"/>
        <v>Jan-2016</v>
      </c>
      <c r="W9496" s="4">
        <f t="shared" si="297"/>
        <v>0.44999999999999996</v>
      </c>
    </row>
    <row r="9497" spans="1:23" x14ac:dyDescent="0.3">
      <c r="A9497">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s="3">
        <v>120</v>
      </c>
      <c r="S9497" s="5">
        <v>6</v>
      </c>
      <c r="T9497" s="4">
        <v>0</v>
      </c>
      <c r="U9497" s="3">
        <v>46.8</v>
      </c>
      <c r="V9497" t="str">
        <f t="shared" si="296"/>
        <v>May-2016</v>
      </c>
      <c r="W9497" s="4">
        <f t="shared" si="297"/>
        <v>0.38999999999999996</v>
      </c>
    </row>
    <row r="9498" spans="1:23" x14ac:dyDescent="0.3">
      <c r="A9498">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s="3">
        <v>8.67</v>
      </c>
      <c r="S9498" s="5">
        <v>1</v>
      </c>
      <c r="T9498" s="4">
        <v>0</v>
      </c>
      <c r="U9498" s="3">
        <v>2.3409</v>
      </c>
      <c r="V9498" t="str">
        <f t="shared" si="296"/>
        <v>May-2016</v>
      </c>
      <c r="W9498" s="4">
        <f t="shared" si="297"/>
        <v>0.27</v>
      </c>
    </row>
    <row r="9499" spans="1:23" x14ac:dyDescent="0.3">
      <c r="A9499">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s="3">
        <v>4.41</v>
      </c>
      <c r="S9499" s="5">
        <v>1</v>
      </c>
      <c r="T9499" s="4">
        <v>0</v>
      </c>
      <c r="U9499" s="3">
        <v>2.0286</v>
      </c>
      <c r="V9499" t="str">
        <f t="shared" si="296"/>
        <v>Nov-2017</v>
      </c>
      <c r="W9499" s="4">
        <f t="shared" si="297"/>
        <v>0.45999999999999996</v>
      </c>
    </row>
    <row r="9500" spans="1:23" x14ac:dyDescent="0.3">
      <c r="A9500">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s="3">
        <v>167.94</v>
      </c>
      <c r="S9500" s="5">
        <v>3</v>
      </c>
      <c r="T9500" s="4">
        <v>0</v>
      </c>
      <c r="U9500" s="3">
        <v>82.290599999999998</v>
      </c>
      <c r="V9500" t="str">
        <f t="shared" si="296"/>
        <v>Nov-2017</v>
      </c>
      <c r="W9500" s="4">
        <f t="shared" si="297"/>
        <v>0.49</v>
      </c>
    </row>
    <row r="9501" spans="1:23" x14ac:dyDescent="0.3">
      <c r="A9501">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s="3">
        <v>67.8</v>
      </c>
      <c r="S9501" s="5">
        <v>10</v>
      </c>
      <c r="T9501" s="4">
        <v>0</v>
      </c>
      <c r="U9501" s="3">
        <v>31.187999999999999</v>
      </c>
      <c r="V9501" t="str">
        <f t="shared" si="296"/>
        <v>Nov-2017</v>
      </c>
      <c r="W9501" s="4">
        <f t="shared" si="297"/>
        <v>0.46</v>
      </c>
    </row>
    <row r="9502" spans="1:23" x14ac:dyDescent="0.3">
      <c r="A9502">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s="3">
        <v>26.94</v>
      </c>
      <c r="S9502" s="5">
        <v>3</v>
      </c>
      <c r="T9502" s="4">
        <v>0</v>
      </c>
      <c r="U9502" s="3">
        <v>11.3148</v>
      </c>
      <c r="V9502" t="str">
        <f t="shared" si="296"/>
        <v>May-2016</v>
      </c>
      <c r="W9502" s="4">
        <f t="shared" si="297"/>
        <v>0.42</v>
      </c>
    </row>
    <row r="9503" spans="1:23" x14ac:dyDescent="0.3">
      <c r="A950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s="3">
        <v>32.04</v>
      </c>
      <c r="S9503" s="5">
        <v>3</v>
      </c>
      <c r="T9503" s="4">
        <v>0</v>
      </c>
      <c r="U9503" s="3">
        <v>8.01</v>
      </c>
      <c r="V9503" t="str">
        <f t="shared" si="296"/>
        <v>Nov-2015</v>
      </c>
      <c r="W9503" s="4">
        <f t="shared" si="297"/>
        <v>0.25</v>
      </c>
    </row>
    <row r="9504" spans="1:23" x14ac:dyDescent="0.3">
      <c r="A9504">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s="3">
        <v>32.130000000000003</v>
      </c>
      <c r="S9504" s="5">
        <v>9</v>
      </c>
      <c r="T9504" s="4">
        <v>0</v>
      </c>
      <c r="U9504" s="3">
        <v>8.3537999999999997</v>
      </c>
      <c r="V9504" t="str">
        <f t="shared" si="296"/>
        <v>Apr-2016</v>
      </c>
      <c r="W9504" s="4">
        <f t="shared" si="297"/>
        <v>0.25999999999999995</v>
      </c>
    </row>
    <row r="9505" spans="1:23" x14ac:dyDescent="0.3">
      <c r="A9505">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s="3">
        <v>2.88</v>
      </c>
      <c r="S9505" s="5">
        <v>1</v>
      </c>
      <c r="T9505" s="4">
        <v>0</v>
      </c>
      <c r="U9505" s="3">
        <v>0.80640000000000001</v>
      </c>
      <c r="V9505" t="str">
        <f t="shared" si="296"/>
        <v>Apr-2016</v>
      </c>
      <c r="W9505" s="4">
        <f t="shared" si="297"/>
        <v>0.28000000000000003</v>
      </c>
    </row>
    <row r="9506" spans="1:23" x14ac:dyDescent="0.3">
      <c r="A9506">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s="3">
        <v>1091.93</v>
      </c>
      <c r="S9506" s="5">
        <v>7</v>
      </c>
      <c r="T9506" s="4">
        <v>0</v>
      </c>
      <c r="U9506" s="3">
        <v>272.98250000000002</v>
      </c>
      <c r="V9506" t="str">
        <f t="shared" si="296"/>
        <v>Oct-2016</v>
      </c>
      <c r="W9506" s="4">
        <f t="shared" si="297"/>
        <v>0.25</v>
      </c>
    </row>
    <row r="9507" spans="1:23" x14ac:dyDescent="0.3">
      <c r="A9507">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s="5">
        <v>2</v>
      </c>
      <c r="T9507" s="4">
        <v>0</v>
      </c>
      <c r="U9507" s="3">
        <v>54.860399999999998</v>
      </c>
      <c r="V9507" t="str">
        <f t="shared" si="296"/>
        <v>Oct-2016</v>
      </c>
      <c r="W9507" s="4">
        <f t="shared" si="297"/>
        <v>0.49</v>
      </c>
    </row>
    <row r="9508" spans="1:23" x14ac:dyDescent="0.3">
      <c r="A9508">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s="3">
        <v>26.7</v>
      </c>
      <c r="S9508" s="5">
        <v>2</v>
      </c>
      <c r="T9508" s="4">
        <v>0</v>
      </c>
      <c r="U9508" s="3">
        <v>7.476</v>
      </c>
      <c r="V9508" t="str">
        <f t="shared" si="296"/>
        <v>Apr-2014</v>
      </c>
      <c r="W9508" s="4">
        <f t="shared" si="297"/>
        <v>0.28000000000000003</v>
      </c>
    </row>
    <row r="9509" spans="1:23" x14ac:dyDescent="0.3">
      <c r="A9509">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s="3">
        <v>40.200000000000003</v>
      </c>
      <c r="S9509" s="5">
        <v>5</v>
      </c>
      <c r="T9509" s="4">
        <v>0</v>
      </c>
      <c r="U9509" s="3">
        <v>18.09</v>
      </c>
      <c r="V9509" t="str">
        <f t="shared" si="296"/>
        <v>Apr-2014</v>
      </c>
      <c r="W9509" s="4">
        <f t="shared" si="297"/>
        <v>0.44999999999999996</v>
      </c>
    </row>
    <row r="9510" spans="1:23" x14ac:dyDescent="0.3">
      <c r="A9510">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s="3">
        <v>13.89</v>
      </c>
      <c r="S9510" s="5">
        <v>3</v>
      </c>
      <c r="T9510" s="4">
        <v>0</v>
      </c>
      <c r="U9510" s="3">
        <v>4.5837000000000003</v>
      </c>
      <c r="V9510" t="str">
        <f t="shared" si="296"/>
        <v>Apr-2014</v>
      </c>
      <c r="W9510" s="4">
        <f t="shared" si="297"/>
        <v>0.33</v>
      </c>
    </row>
    <row r="9511" spans="1:23" x14ac:dyDescent="0.3">
      <c r="A9511">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s="3">
        <v>689.82</v>
      </c>
      <c r="S9511" s="5">
        <v>6</v>
      </c>
      <c r="T9511" s="4">
        <v>0</v>
      </c>
      <c r="U9511" s="3">
        <v>20.694600000000001</v>
      </c>
      <c r="V9511" t="str">
        <f t="shared" si="296"/>
        <v>Apr-2014</v>
      </c>
      <c r="W9511" s="4">
        <f t="shared" si="297"/>
        <v>0.03</v>
      </c>
    </row>
    <row r="9512" spans="1:23" x14ac:dyDescent="0.3">
      <c r="A9512">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38.340000000000003</v>
      </c>
      <c r="S9512" s="5">
        <v>9</v>
      </c>
      <c r="T9512" s="4">
        <v>0</v>
      </c>
      <c r="U9512" s="3">
        <v>15.7194</v>
      </c>
      <c r="V9512" t="str">
        <f t="shared" si="296"/>
        <v>Aug-2016</v>
      </c>
      <c r="W9512" s="4">
        <f t="shared" si="297"/>
        <v>0.41</v>
      </c>
    </row>
    <row r="9513" spans="1:23" x14ac:dyDescent="0.3">
      <c r="A951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s="3">
        <v>9.2639999999999993</v>
      </c>
      <c r="S9513" s="5">
        <v>3</v>
      </c>
      <c r="T9513" s="4">
        <v>0.8</v>
      </c>
      <c r="U9513" s="3">
        <v>-13.896000000000001</v>
      </c>
      <c r="V9513" t="str">
        <f t="shared" si="296"/>
        <v>Dec-2014</v>
      </c>
      <c r="W9513" s="4">
        <f t="shared" si="297"/>
        <v>-1.5000000000000002</v>
      </c>
    </row>
    <row r="9514" spans="1:23" x14ac:dyDescent="0.3">
      <c r="A9514">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204.66640000000001</v>
      </c>
      <c r="S9514" s="5">
        <v>1</v>
      </c>
      <c r="T9514" s="4">
        <v>0.32</v>
      </c>
      <c r="U9514" s="3">
        <v>-6.0195999999999996</v>
      </c>
      <c r="V9514" t="str">
        <f t="shared" si="296"/>
        <v>Jun-2017</v>
      </c>
      <c r="W9514" s="4">
        <f t="shared" si="297"/>
        <v>-2.9411764705882349E-2</v>
      </c>
    </row>
    <row r="9515" spans="1:23" x14ac:dyDescent="0.3">
      <c r="A9515">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s="3">
        <v>1649.75</v>
      </c>
      <c r="S9515" s="5">
        <v>5</v>
      </c>
      <c r="T9515" s="4">
        <v>0</v>
      </c>
      <c r="U9515" s="3">
        <v>544.41750000000002</v>
      </c>
      <c r="V9515" t="str">
        <f t="shared" si="296"/>
        <v>Oct-2016</v>
      </c>
      <c r="W9515" s="4">
        <f t="shared" si="297"/>
        <v>0.33</v>
      </c>
    </row>
    <row r="9516" spans="1:23" x14ac:dyDescent="0.3">
      <c r="A9516">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s="3">
        <v>91.055999999999997</v>
      </c>
      <c r="S9516" s="5">
        <v>6</v>
      </c>
      <c r="T9516" s="4">
        <v>0.2</v>
      </c>
      <c r="U9516" s="3">
        <v>31.869599999999998</v>
      </c>
      <c r="V9516" t="str">
        <f t="shared" si="296"/>
        <v>Mar-2014</v>
      </c>
      <c r="W9516" s="4">
        <f t="shared" si="297"/>
        <v>0.35</v>
      </c>
    </row>
    <row r="9517" spans="1:23" x14ac:dyDescent="0.3">
      <c r="A9517">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s="5">
        <v>14</v>
      </c>
      <c r="T9517" s="4">
        <v>0.2</v>
      </c>
      <c r="U9517" s="3">
        <v>8.8087999999999997</v>
      </c>
      <c r="V9517" t="str">
        <f t="shared" si="296"/>
        <v>Feb-2014</v>
      </c>
      <c r="W9517" s="4">
        <f t="shared" si="297"/>
        <v>0.16250000000000001</v>
      </c>
    </row>
    <row r="9518" spans="1:23" x14ac:dyDescent="0.3">
      <c r="A9518">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s="5">
        <v>3</v>
      </c>
      <c r="T9518" s="4">
        <v>0.4</v>
      </c>
      <c r="U9518" s="3">
        <v>4.0472999999999999</v>
      </c>
      <c r="V9518" t="str">
        <f t="shared" si="296"/>
        <v>Aug-2015</v>
      </c>
      <c r="W9518" s="4">
        <f t="shared" si="297"/>
        <v>0.15</v>
      </c>
    </row>
    <row r="9519" spans="1:23" x14ac:dyDescent="0.3">
      <c r="A9519">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6.9119999999999999</v>
      </c>
      <c r="S9519" s="5">
        <v>3</v>
      </c>
      <c r="T9519" s="4">
        <v>0.2</v>
      </c>
      <c r="U9519" s="3">
        <v>2.5055999999999998</v>
      </c>
      <c r="V9519" t="str">
        <f t="shared" si="296"/>
        <v>Aug-2015</v>
      </c>
      <c r="W9519" s="4">
        <f t="shared" si="297"/>
        <v>0.36249999999999999</v>
      </c>
    </row>
    <row r="9520" spans="1:23" x14ac:dyDescent="0.3">
      <c r="A9520">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s="5">
        <v>3</v>
      </c>
      <c r="T9520" s="4">
        <v>0.2</v>
      </c>
      <c r="U9520" s="3">
        <v>48.994199999999999</v>
      </c>
      <c r="V9520" t="str">
        <f t="shared" si="296"/>
        <v>Aug-2015</v>
      </c>
      <c r="W9520" s="4">
        <f t="shared" si="297"/>
        <v>0.11249999999999999</v>
      </c>
    </row>
    <row r="9521" spans="1:23" x14ac:dyDescent="0.3">
      <c r="A9521">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s="5">
        <v>4</v>
      </c>
      <c r="T9521" s="4">
        <v>0</v>
      </c>
      <c r="U9521" s="3">
        <v>22.702400000000001</v>
      </c>
      <c r="V9521" t="str">
        <f t="shared" si="296"/>
        <v>May-2017</v>
      </c>
      <c r="W9521" s="4">
        <f t="shared" si="297"/>
        <v>0.28000000000000003</v>
      </c>
    </row>
    <row r="9522" spans="1:23" x14ac:dyDescent="0.3">
      <c r="A9522">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s="5">
        <v>2</v>
      </c>
      <c r="T9522" s="4">
        <v>0</v>
      </c>
      <c r="U9522" s="3">
        <v>3.7208000000000001</v>
      </c>
      <c r="V9522" t="str">
        <f t="shared" si="296"/>
        <v>Feb-2016</v>
      </c>
      <c r="W9522" s="4">
        <f t="shared" si="297"/>
        <v>0.04</v>
      </c>
    </row>
    <row r="9523" spans="1:23" x14ac:dyDescent="0.3">
      <c r="A952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s="3">
        <v>323.976</v>
      </c>
      <c r="S9523" s="5">
        <v>3</v>
      </c>
      <c r="T9523" s="4">
        <v>0.2</v>
      </c>
      <c r="U9523" s="3">
        <v>36.447299999999998</v>
      </c>
      <c r="V9523" t="str">
        <f t="shared" si="296"/>
        <v>Dec-2014</v>
      </c>
      <c r="W9523" s="4">
        <f t="shared" si="297"/>
        <v>0.11249999999999999</v>
      </c>
    </row>
    <row r="9524" spans="1:23" x14ac:dyDescent="0.3">
      <c r="A9524">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s="3">
        <v>15.552</v>
      </c>
      <c r="S9524" s="5">
        <v>3</v>
      </c>
      <c r="T9524" s="4">
        <v>0.2</v>
      </c>
      <c r="U9524" s="3">
        <v>5.4432</v>
      </c>
      <c r="V9524" t="str">
        <f t="shared" si="296"/>
        <v>Dec-2014</v>
      </c>
      <c r="W9524" s="4">
        <f t="shared" si="297"/>
        <v>0.35000000000000003</v>
      </c>
    </row>
    <row r="9525" spans="1:23" x14ac:dyDescent="0.3">
      <c r="A9525">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s="3">
        <v>32.591999999999999</v>
      </c>
      <c r="S9525" s="5">
        <v>3</v>
      </c>
      <c r="T9525" s="4">
        <v>0.2</v>
      </c>
      <c r="U9525" s="3">
        <v>-7.7405999999999997</v>
      </c>
      <c r="V9525" t="str">
        <f t="shared" si="296"/>
        <v>Dec-2014</v>
      </c>
      <c r="W9525" s="4">
        <f t="shared" si="297"/>
        <v>-0.23749999999999999</v>
      </c>
    </row>
    <row r="9526" spans="1:23" x14ac:dyDescent="0.3">
      <c r="A9526">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v>
      </c>
      <c r="S9526" s="5">
        <v>5</v>
      </c>
      <c r="T9526" s="4">
        <v>0.2</v>
      </c>
      <c r="U9526" s="3">
        <v>29.372</v>
      </c>
      <c r="V9526" t="str">
        <f t="shared" si="296"/>
        <v>Dec-2017</v>
      </c>
      <c r="W9526" s="4">
        <f t="shared" si="297"/>
        <v>0.35</v>
      </c>
    </row>
    <row r="9527" spans="1:23" x14ac:dyDescent="0.3">
      <c r="A9527">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199.9</v>
      </c>
      <c r="S9527" s="5">
        <v>5</v>
      </c>
      <c r="T9527" s="4">
        <v>0</v>
      </c>
      <c r="U9527" s="3">
        <v>39.979999999999997</v>
      </c>
      <c r="V9527" t="str">
        <f t="shared" si="296"/>
        <v>Dec-2017</v>
      </c>
      <c r="W9527" s="4">
        <f t="shared" si="297"/>
        <v>0.19999999999999998</v>
      </c>
    </row>
    <row r="9528" spans="1:23" x14ac:dyDescent="0.3">
      <c r="A9528">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31.175999999999998</v>
      </c>
      <c r="S9528" s="5">
        <v>3</v>
      </c>
      <c r="T9528" s="4">
        <v>0.2</v>
      </c>
      <c r="U9528" s="3">
        <v>-7.0145999999999997</v>
      </c>
      <c r="V9528" t="str">
        <f t="shared" si="296"/>
        <v>Dec-2017</v>
      </c>
      <c r="W9528" s="4">
        <f t="shared" si="297"/>
        <v>-0.22500000000000001</v>
      </c>
    </row>
    <row r="9529" spans="1:23" x14ac:dyDescent="0.3">
      <c r="A9529">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s="5">
        <v>6</v>
      </c>
      <c r="T9529" s="4">
        <v>0.2</v>
      </c>
      <c r="U9529" s="3">
        <v>60.463200000000001</v>
      </c>
      <c r="V9529" t="str">
        <f t="shared" si="296"/>
        <v>Dec-2017</v>
      </c>
      <c r="W9529" s="4">
        <f t="shared" si="297"/>
        <v>0.35</v>
      </c>
    </row>
    <row r="9530" spans="1:23" x14ac:dyDescent="0.3">
      <c r="A9530">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s="5">
        <v>2</v>
      </c>
      <c r="T9530" s="4">
        <v>0.2</v>
      </c>
      <c r="U9530" s="3">
        <v>3.0211999999999999</v>
      </c>
      <c r="V9530" t="str">
        <f t="shared" si="296"/>
        <v>Dec-2017</v>
      </c>
      <c r="W9530" s="4">
        <f t="shared" si="297"/>
        <v>0.32500000000000001</v>
      </c>
    </row>
    <row r="9531" spans="1:23" x14ac:dyDescent="0.3">
      <c r="A9531">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s="3">
        <v>12.768000000000001</v>
      </c>
      <c r="S9531" s="5">
        <v>2</v>
      </c>
      <c r="T9531" s="4">
        <v>0.2</v>
      </c>
      <c r="U9531" s="3">
        <v>0.95760000000000001</v>
      </c>
      <c r="V9531" t="str">
        <f t="shared" si="296"/>
        <v>Mar-2017</v>
      </c>
      <c r="W9531" s="4">
        <f t="shared" si="297"/>
        <v>7.4999999999999997E-2</v>
      </c>
    </row>
    <row r="9532" spans="1:23" x14ac:dyDescent="0.3">
      <c r="A9532">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s="5">
        <v>2</v>
      </c>
      <c r="T9532" s="4">
        <v>0</v>
      </c>
      <c r="U9532" s="3">
        <v>24.269600000000001</v>
      </c>
      <c r="V9532" t="str">
        <f t="shared" si="296"/>
        <v>Jul-2017</v>
      </c>
      <c r="W9532" s="4">
        <f t="shared" si="297"/>
        <v>0.46</v>
      </c>
    </row>
    <row r="9533" spans="1:23" x14ac:dyDescent="0.3">
      <c r="A953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s="3">
        <v>55.616</v>
      </c>
      <c r="S9533" s="5">
        <v>2</v>
      </c>
      <c r="T9533" s="4">
        <v>0.2</v>
      </c>
      <c r="U9533" s="3">
        <v>5.5616000000000003</v>
      </c>
      <c r="V9533" t="str">
        <f t="shared" si="296"/>
        <v>Oct-2017</v>
      </c>
      <c r="W9533" s="4">
        <f t="shared" si="297"/>
        <v>0.1</v>
      </c>
    </row>
    <row r="9534" spans="1:23" x14ac:dyDescent="0.3">
      <c r="A9534">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s="5">
        <v>14</v>
      </c>
      <c r="T9534" s="4">
        <v>0.1</v>
      </c>
      <c r="U9534" s="3">
        <v>80.777199999999993</v>
      </c>
      <c r="V9534" t="str">
        <f t="shared" si="296"/>
        <v>Oct-2016</v>
      </c>
      <c r="W9534" s="4">
        <f t="shared" si="297"/>
        <v>0.18888888888888888</v>
      </c>
    </row>
    <row r="9535" spans="1:23" x14ac:dyDescent="0.3">
      <c r="A9535">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40.67</v>
      </c>
      <c r="S9535" s="5">
        <v>7</v>
      </c>
      <c r="T9535" s="4">
        <v>0</v>
      </c>
      <c r="U9535" s="3">
        <v>12.607699999999999</v>
      </c>
      <c r="V9535" t="str">
        <f t="shared" si="296"/>
        <v>Oct-2016</v>
      </c>
      <c r="W9535" s="4">
        <f t="shared" si="297"/>
        <v>0.31</v>
      </c>
    </row>
    <row r="9536" spans="1:23" x14ac:dyDescent="0.3">
      <c r="A9536">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s="3">
        <v>33.479999999999997</v>
      </c>
      <c r="S9536" s="5">
        <v>2</v>
      </c>
      <c r="T9536" s="4">
        <v>0</v>
      </c>
      <c r="U9536" s="3">
        <v>1.3391999999999999</v>
      </c>
      <c r="V9536" t="str">
        <f t="shared" si="296"/>
        <v>Oct-2016</v>
      </c>
      <c r="W9536" s="4">
        <f t="shared" si="297"/>
        <v>0.04</v>
      </c>
    </row>
    <row r="9537" spans="1:23" x14ac:dyDescent="0.3">
      <c r="A9537">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9.7279999999999998</v>
      </c>
      <c r="S9537" s="5">
        <v>2</v>
      </c>
      <c r="T9537" s="4">
        <v>0.2</v>
      </c>
      <c r="U9537" s="3">
        <v>3.2831999999999999</v>
      </c>
      <c r="V9537" t="str">
        <f t="shared" si="296"/>
        <v>Oct-2016</v>
      </c>
      <c r="W9537" s="4">
        <f t="shared" si="297"/>
        <v>0.33750000000000002</v>
      </c>
    </row>
    <row r="9538" spans="1:23" x14ac:dyDescent="0.3">
      <c r="A9538">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s="5">
        <v>3</v>
      </c>
      <c r="T9538" s="4">
        <v>0.6</v>
      </c>
      <c r="U9538" s="3">
        <v>-6.8634000000000004</v>
      </c>
      <c r="V9538" t="str">
        <f t="shared" si="296"/>
        <v>Jun-2017</v>
      </c>
      <c r="W9538" s="4">
        <f t="shared" si="297"/>
        <v>-0.77500000000000002</v>
      </c>
    </row>
    <row r="9539" spans="1:23" x14ac:dyDescent="0.3">
      <c r="A9539">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s="5">
        <v>2</v>
      </c>
      <c r="T9539" s="4">
        <v>0.15</v>
      </c>
      <c r="U9539" s="3">
        <v>84.293999999999997</v>
      </c>
      <c r="V9539" t="str">
        <f t="shared" ref="V9539:V9602" si="298">TEXT(D9539,"mmm-yyyy")</f>
        <v>Sep-2016</v>
      </c>
      <c r="W9539" s="4">
        <f t="shared" ref="W9539:W9602" si="299">IF(R9539=0,0,U9539/R9539)</f>
        <v>0.1764705882352941</v>
      </c>
    </row>
    <row r="9540" spans="1:23" x14ac:dyDescent="0.3">
      <c r="A9540">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s="5">
        <v>5</v>
      </c>
      <c r="T9540" s="4">
        <v>0</v>
      </c>
      <c r="U9540" s="3">
        <v>7.774</v>
      </c>
      <c r="V9540" t="str">
        <f t="shared" si="298"/>
        <v>Sep-2017</v>
      </c>
      <c r="W9540" s="4">
        <f t="shared" si="299"/>
        <v>0.46</v>
      </c>
    </row>
    <row r="9541" spans="1:23" x14ac:dyDescent="0.3">
      <c r="A9541">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s="5">
        <v>2</v>
      </c>
      <c r="T9541" s="4">
        <v>0</v>
      </c>
      <c r="U9541" s="3">
        <v>18.781199999999998</v>
      </c>
      <c r="V9541" t="str">
        <f t="shared" si="298"/>
        <v>Sep-2017</v>
      </c>
      <c r="W9541" s="4">
        <f t="shared" si="299"/>
        <v>0.47</v>
      </c>
    </row>
    <row r="9542" spans="1:23" x14ac:dyDescent="0.3">
      <c r="A9542">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191.96799999999999</v>
      </c>
      <c r="S9542" s="5">
        <v>7</v>
      </c>
      <c r="T9542" s="4">
        <v>0.2</v>
      </c>
      <c r="U9542" s="3">
        <v>16.7972</v>
      </c>
      <c r="V9542" t="str">
        <f t="shared" si="298"/>
        <v>May-2015</v>
      </c>
      <c r="W9542" s="4">
        <f t="shared" si="299"/>
        <v>8.7500000000000008E-2</v>
      </c>
    </row>
    <row r="9543" spans="1:23" x14ac:dyDescent="0.3">
      <c r="A954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s="5">
        <v>3</v>
      </c>
      <c r="T9543" s="4">
        <v>0.2</v>
      </c>
      <c r="U9543" s="3">
        <v>13.32</v>
      </c>
      <c r="V9543" t="str">
        <f t="shared" si="298"/>
        <v>Aug-2015</v>
      </c>
      <c r="W9543" s="4">
        <f t="shared" si="299"/>
        <v>0.375</v>
      </c>
    </row>
    <row r="9544" spans="1:23" x14ac:dyDescent="0.3">
      <c r="A9544">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6.23</v>
      </c>
      <c r="S9544" s="5">
        <v>5</v>
      </c>
      <c r="T9544" s="4">
        <v>0.8</v>
      </c>
      <c r="U9544" s="3">
        <v>-9.6564999999999994</v>
      </c>
      <c r="V9544" t="str">
        <f t="shared" si="298"/>
        <v>Aug-2015</v>
      </c>
      <c r="W9544" s="4">
        <f t="shared" si="299"/>
        <v>-1.5499999999999998</v>
      </c>
    </row>
    <row r="9545" spans="1:23" x14ac:dyDescent="0.3">
      <c r="A9545">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s="3">
        <v>56.704000000000001</v>
      </c>
      <c r="S9545" s="5">
        <v>2</v>
      </c>
      <c r="T9545" s="4">
        <v>0.2</v>
      </c>
      <c r="U9545" s="3">
        <v>19.137599999999999</v>
      </c>
      <c r="V9545" t="str">
        <f t="shared" si="298"/>
        <v>Aug-2015</v>
      </c>
      <c r="W9545" s="4">
        <f t="shared" si="299"/>
        <v>0.33749999999999997</v>
      </c>
    </row>
    <row r="9546" spans="1:23" x14ac:dyDescent="0.3">
      <c r="A9546">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369.19920000000002</v>
      </c>
      <c r="S9546" s="5">
        <v>3</v>
      </c>
      <c r="T9546" s="4">
        <v>0.32</v>
      </c>
      <c r="U9546" s="3">
        <v>-114.01739999999999</v>
      </c>
      <c r="V9546" t="str">
        <f t="shared" si="298"/>
        <v>Aug-2015</v>
      </c>
      <c r="W9546" s="4">
        <f t="shared" si="299"/>
        <v>-0.30882352941176466</v>
      </c>
    </row>
    <row r="9547" spans="1:23" x14ac:dyDescent="0.3">
      <c r="A9547">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s="3">
        <v>1.98</v>
      </c>
      <c r="S9547" s="5">
        <v>2</v>
      </c>
      <c r="T9547" s="4">
        <v>0</v>
      </c>
      <c r="U9547" s="3">
        <v>0.89100000000000001</v>
      </c>
      <c r="V9547" t="str">
        <f t="shared" si="298"/>
        <v>Nov-2014</v>
      </c>
      <c r="W9547" s="4">
        <f t="shared" si="299"/>
        <v>0.45</v>
      </c>
    </row>
    <row r="9548" spans="1:23" x14ac:dyDescent="0.3">
      <c r="A9548">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s="5">
        <v>2</v>
      </c>
      <c r="T9548" s="4">
        <v>0</v>
      </c>
      <c r="U9548" s="3">
        <v>35.663600000000002</v>
      </c>
      <c r="V9548" t="str">
        <f t="shared" si="298"/>
        <v>Nov-2014</v>
      </c>
      <c r="W9548" s="4">
        <f t="shared" si="299"/>
        <v>0.47000000000000008</v>
      </c>
    </row>
    <row r="9549" spans="1:23" x14ac:dyDescent="0.3">
      <c r="A9549">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s="3">
        <v>6.8479999999999999</v>
      </c>
      <c r="S9549" s="5">
        <v>2</v>
      </c>
      <c r="T9549" s="4">
        <v>0.2</v>
      </c>
      <c r="U9549" s="3">
        <v>2.14</v>
      </c>
      <c r="V9549" t="str">
        <f t="shared" si="298"/>
        <v>Jun-2016</v>
      </c>
      <c r="W9549" s="4">
        <f t="shared" si="299"/>
        <v>0.3125</v>
      </c>
    </row>
    <row r="9550" spans="1:23" x14ac:dyDescent="0.3">
      <c r="A9550">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s="5">
        <v>2</v>
      </c>
      <c r="T9550" s="4">
        <v>0.7</v>
      </c>
      <c r="U9550" s="3">
        <v>-3.855</v>
      </c>
      <c r="V9550" t="str">
        <f t="shared" si="298"/>
        <v>Jun-2016</v>
      </c>
      <c r="W9550" s="4">
        <f t="shared" si="299"/>
        <v>-0.83333333333333326</v>
      </c>
    </row>
    <row r="9551" spans="1:23" x14ac:dyDescent="0.3">
      <c r="A9551">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s="5">
        <v>3</v>
      </c>
      <c r="T9551" s="4">
        <v>0.2</v>
      </c>
      <c r="U9551" s="3">
        <v>90.72</v>
      </c>
      <c r="V9551" t="str">
        <f t="shared" si="298"/>
        <v>Jun-2016</v>
      </c>
      <c r="W9551" s="4">
        <f t="shared" si="299"/>
        <v>0.19999999999999998</v>
      </c>
    </row>
    <row r="9552" spans="1:23" x14ac:dyDescent="0.3">
      <c r="A9552">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13.848000000000001</v>
      </c>
      <c r="S9552" s="5">
        <v>3</v>
      </c>
      <c r="T9552" s="4">
        <v>0.2</v>
      </c>
      <c r="U9552" s="3">
        <v>5.1929999999999996</v>
      </c>
      <c r="V9552" t="str">
        <f t="shared" si="298"/>
        <v>May-2015</v>
      </c>
      <c r="W9552" s="4">
        <f t="shared" si="299"/>
        <v>0.37499999999999994</v>
      </c>
    </row>
    <row r="9553" spans="1:23" x14ac:dyDescent="0.3">
      <c r="A955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s="3">
        <v>577.58399999999995</v>
      </c>
      <c r="S9553" s="5">
        <v>6</v>
      </c>
      <c r="T9553" s="4">
        <v>0.2</v>
      </c>
      <c r="U9553" s="3">
        <v>43.318800000000003</v>
      </c>
      <c r="V9553" t="str">
        <f t="shared" si="298"/>
        <v>Nov-2015</v>
      </c>
      <c r="W9553" s="4">
        <f t="shared" si="299"/>
        <v>7.5000000000000011E-2</v>
      </c>
    </row>
    <row r="9554" spans="1:23" x14ac:dyDescent="0.3">
      <c r="A9554">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s="3">
        <v>151.96</v>
      </c>
      <c r="S9554" s="5">
        <v>4</v>
      </c>
      <c r="T9554" s="4">
        <v>0</v>
      </c>
      <c r="U9554" s="3">
        <v>36.470399999999998</v>
      </c>
      <c r="V9554" t="str">
        <f t="shared" si="298"/>
        <v>Jun-2015</v>
      </c>
      <c r="W9554" s="4">
        <f t="shared" si="299"/>
        <v>0.23999999999999996</v>
      </c>
    </row>
    <row r="9555" spans="1:23" x14ac:dyDescent="0.3">
      <c r="A9555">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68.432000000000002</v>
      </c>
      <c r="S9555" s="5">
        <v>7</v>
      </c>
      <c r="T9555" s="4">
        <v>0.2</v>
      </c>
      <c r="U9555" s="3">
        <v>8.5540000000000003</v>
      </c>
      <c r="V9555" t="str">
        <f t="shared" si="298"/>
        <v>Sep-2016</v>
      </c>
      <c r="W9555" s="4">
        <f t="shared" si="299"/>
        <v>0.125</v>
      </c>
    </row>
    <row r="9556" spans="1:23" x14ac:dyDescent="0.3">
      <c r="A9556">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s="3">
        <v>71.12</v>
      </c>
      <c r="S9556" s="5">
        <v>5</v>
      </c>
      <c r="T9556" s="4">
        <v>0.2</v>
      </c>
      <c r="U9556" s="3">
        <v>9.7789999999999999</v>
      </c>
      <c r="V9556" t="str">
        <f t="shared" si="298"/>
        <v>Dec-2015</v>
      </c>
      <c r="W9556" s="4">
        <f t="shared" si="299"/>
        <v>0.13749999999999998</v>
      </c>
    </row>
    <row r="9557" spans="1:23" x14ac:dyDescent="0.3">
      <c r="A9557">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s="3">
        <v>3.008</v>
      </c>
      <c r="S9557" s="5">
        <v>2</v>
      </c>
      <c r="T9557" s="4">
        <v>0.2</v>
      </c>
      <c r="U9557" s="3">
        <v>0.56399999999999995</v>
      </c>
      <c r="V9557" t="str">
        <f t="shared" si="298"/>
        <v>Dec-2015</v>
      </c>
      <c r="W9557" s="4">
        <f t="shared" si="299"/>
        <v>0.18749999999999997</v>
      </c>
    </row>
    <row r="9558" spans="1:23" x14ac:dyDescent="0.3">
      <c r="A9558">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s="5">
        <v>7</v>
      </c>
      <c r="T9558" s="4">
        <v>0</v>
      </c>
      <c r="U9558" s="3">
        <v>84.943600000000004</v>
      </c>
      <c r="V9558" t="str">
        <f t="shared" si="298"/>
        <v>Dec-2015</v>
      </c>
      <c r="W9558" s="4">
        <f t="shared" si="299"/>
        <v>0.46</v>
      </c>
    </row>
    <row r="9559" spans="1:23" x14ac:dyDescent="0.3">
      <c r="A9559">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s="3">
        <v>5.3120000000000003</v>
      </c>
      <c r="S9559" s="5">
        <v>2</v>
      </c>
      <c r="T9559" s="4">
        <v>0.6</v>
      </c>
      <c r="U9559" s="3">
        <v>-1.5935999999999999</v>
      </c>
      <c r="V9559" t="str">
        <f t="shared" si="298"/>
        <v>Oct-2014</v>
      </c>
      <c r="W9559" s="4">
        <f t="shared" si="299"/>
        <v>-0.3</v>
      </c>
    </row>
    <row r="9560" spans="1:23" x14ac:dyDescent="0.3">
      <c r="A9560">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s="3">
        <v>132.52000000000001</v>
      </c>
      <c r="S9560" s="5">
        <v>5</v>
      </c>
      <c r="T9560" s="4">
        <v>0.2</v>
      </c>
      <c r="U9560" s="3">
        <v>34.786499999999997</v>
      </c>
      <c r="V9560" t="str">
        <f t="shared" si="298"/>
        <v>May-2016</v>
      </c>
      <c r="W9560" s="4">
        <f t="shared" si="299"/>
        <v>0.26249999999999996</v>
      </c>
    </row>
    <row r="9561" spans="1:23" x14ac:dyDescent="0.3">
      <c r="A9561">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s="3">
        <v>195.64</v>
      </c>
      <c r="S9561" s="5">
        <v>5</v>
      </c>
      <c r="T9561" s="4">
        <v>0.2</v>
      </c>
      <c r="U9561" s="3">
        <v>-44.018999999999998</v>
      </c>
      <c r="V9561" t="str">
        <f t="shared" si="298"/>
        <v>May-2016</v>
      </c>
      <c r="W9561" s="4">
        <f t="shared" si="299"/>
        <v>-0.22500000000000001</v>
      </c>
    </row>
    <row r="9562" spans="1:23" x14ac:dyDescent="0.3">
      <c r="A9562">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s="3">
        <v>51.968000000000004</v>
      </c>
      <c r="S9562" s="5">
        <v>2</v>
      </c>
      <c r="T9562" s="4">
        <v>0.2</v>
      </c>
      <c r="U9562" s="3">
        <v>10.393599999999999</v>
      </c>
      <c r="V9562" t="str">
        <f t="shared" si="298"/>
        <v>May-2016</v>
      </c>
      <c r="W9562" s="4">
        <f t="shared" si="299"/>
        <v>0.19999999999999998</v>
      </c>
    </row>
    <row r="9563" spans="1:23" x14ac:dyDescent="0.3">
      <c r="A956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s="3">
        <v>431.976</v>
      </c>
      <c r="S9563" s="5">
        <v>3</v>
      </c>
      <c r="T9563" s="4">
        <v>0.2</v>
      </c>
      <c r="U9563" s="3">
        <v>-75.595799999999997</v>
      </c>
      <c r="V9563" t="str">
        <f t="shared" si="298"/>
        <v>May-2016</v>
      </c>
      <c r="W9563" s="4">
        <f t="shared" si="299"/>
        <v>-0.17499999999999999</v>
      </c>
    </row>
    <row r="9564" spans="1:23" x14ac:dyDescent="0.3">
      <c r="A9564">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s="3">
        <v>224.93700000000001</v>
      </c>
      <c r="S9564" s="5">
        <v>3</v>
      </c>
      <c r="T9564" s="4">
        <v>0.7</v>
      </c>
      <c r="U9564" s="3">
        <v>-164.9538</v>
      </c>
      <c r="V9564" t="str">
        <f t="shared" si="298"/>
        <v>May-2016</v>
      </c>
      <c r="W9564" s="4">
        <f t="shared" si="299"/>
        <v>-0.73333333333333328</v>
      </c>
    </row>
    <row r="9565" spans="1:23" x14ac:dyDescent="0.3">
      <c r="A9565">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s="3">
        <v>6</v>
      </c>
      <c r="S9565" s="5">
        <v>2</v>
      </c>
      <c r="T9565" s="4">
        <v>0.2</v>
      </c>
      <c r="U9565" s="3">
        <v>2.1</v>
      </c>
      <c r="V9565" t="str">
        <f t="shared" si="298"/>
        <v>May-2016</v>
      </c>
      <c r="W9565" s="4">
        <f t="shared" si="299"/>
        <v>0.35000000000000003</v>
      </c>
    </row>
    <row r="9566" spans="1:23" x14ac:dyDescent="0.3">
      <c r="A9566">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s="5">
        <v>2</v>
      </c>
      <c r="T9566" s="4">
        <v>0</v>
      </c>
      <c r="U9566" s="3">
        <v>5.7624000000000004</v>
      </c>
      <c r="V9566" t="str">
        <f t="shared" si="298"/>
        <v>Jun-2015</v>
      </c>
      <c r="W9566" s="4">
        <f t="shared" si="299"/>
        <v>0.49000000000000005</v>
      </c>
    </row>
    <row r="9567" spans="1:23" x14ac:dyDescent="0.3">
      <c r="A9567">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1125.4880000000001</v>
      </c>
      <c r="S9567" s="5">
        <v>7</v>
      </c>
      <c r="T9567" s="4">
        <v>0.2</v>
      </c>
      <c r="U9567" s="3">
        <v>98.480199999999996</v>
      </c>
      <c r="V9567" t="str">
        <f t="shared" si="298"/>
        <v>Mar-2014</v>
      </c>
      <c r="W9567" s="4">
        <f t="shared" si="299"/>
        <v>8.7499999999999994E-2</v>
      </c>
    </row>
    <row r="9568" spans="1:23" x14ac:dyDescent="0.3">
      <c r="A9568">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v>
      </c>
      <c r="S9568" s="5">
        <v>5</v>
      </c>
      <c r="T9568" s="4">
        <v>0.7</v>
      </c>
      <c r="U9568" s="3">
        <v>-10.116</v>
      </c>
      <c r="V9568" t="str">
        <f t="shared" si="298"/>
        <v>Mar-2014</v>
      </c>
      <c r="W9568" s="4">
        <f t="shared" si="299"/>
        <v>-0.8</v>
      </c>
    </row>
    <row r="9569" spans="1:23" x14ac:dyDescent="0.3">
      <c r="A9569">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s="5">
        <v>2</v>
      </c>
      <c r="T9569" s="4">
        <v>0.2</v>
      </c>
      <c r="U9569" s="3">
        <v>1.0584</v>
      </c>
      <c r="V9569" t="str">
        <f t="shared" si="298"/>
        <v>Mar-2014</v>
      </c>
      <c r="W9569" s="4">
        <f t="shared" si="299"/>
        <v>0.26250000000000001</v>
      </c>
    </row>
    <row r="9570" spans="1:23" x14ac:dyDescent="0.3">
      <c r="A9570">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s="5">
        <v>4</v>
      </c>
      <c r="T9570" s="4">
        <v>0</v>
      </c>
      <c r="U9570" s="3">
        <v>22.3888</v>
      </c>
      <c r="V9570" t="str">
        <f t="shared" si="298"/>
        <v>Jul-2017</v>
      </c>
      <c r="W9570" s="4">
        <f t="shared" si="299"/>
        <v>0.28000000000000003</v>
      </c>
    </row>
    <row r="9571" spans="1:23" x14ac:dyDescent="0.3">
      <c r="A9571">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s="3">
        <v>6.7320000000000002</v>
      </c>
      <c r="S9571" s="5">
        <v>6</v>
      </c>
      <c r="T9571" s="4">
        <v>0.7</v>
      </c>
      <c r="U9571" s="3">
        <v>-4.4880000000000004</v>
      </c>
      <c r="V9571" t="str">
        <f t="shared" si="298"/>
        <v>Sep-2015</v>
      </c>
      <c r="W9571" s="4">
        <f t="shared" si="299"/>
        <v>-0.66666666666666674</v>
      </c>
    </row>
    <row r="9572" spans="1:23" x14ac:dyDescent="0.3">
      <c r="A9572">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33.567999999999998</v>
      </c>
      <c r="S9572" s="5">
        <v>2</v>
      </c>
      <c r="T9572" s="4">
        <v>0.2</v>
      </c>
      <c r="U9572" s="3">
        <v>1.6783999999999999</v>
      </c>
      <c r="V9572" t="str">
        <f t="shared" si="298"/>
        <v>Sep-2015</v>
      </c>
      <c r="W9572" s="4">
        <f t="shared" si="299"/>
        <v>0.05</v>
      </c>
    </row>
    <row r="9573" spans="1:23" x14ac:dyDescent="0.3">
      <c r="A957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s="3">
        <v>15.84</v>
      </c>
      <c r="S9573" s="5">
        <v>2</v>
      </c>
      <c r="T9573" s="4">
        <v>0.2</v>
      </c>
      <c r="U9573" s="3">
        <v>5.5439999999999996</v>
      </c>
      <c r="V9573" t="str">
        <f t="shared" si="298"/>
        <v>Sep-2015</v>
      </c>
      <c r="W9573" s="4">
        <f t="shared" si="299"/>
        <v>0.35</v>
      </c>
    </row>
    <row r="9574" spans="1:23" x14ac:dyDescent="0.3">
      <c r="A9574">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24.423999999999999</v>
      </c>
      <c r="S9574" s="5">
        <v>1</v>
      </c>
      <c r="T9574" s="4">
        <v>0.2</v>
      </c>
      <c r="U9574" s="3">
        <v>7.9378000000000002</v>
      </c>
      <c r="V9574" t="str">
        <f t="shared" si="298"/>
        <v>Sep-2015</v>
      </c>
      <c r="W9574" s="4">
        <f t="shared" si="299"/>
        <v>0.32500000000000001</v>
      </c>
    </row>
    <row r="9575" spans="1:23" x14ac:dyDescent="0.3">
      <c r="A9575">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s="5">
        <v>5</v>
      </c>
      <c r="T9575" s="4">
        <v>0.2</v>
      </c>
      <c r="U9575" s="3">
        <v>1.9259999999999999</v>
      </c>
      <c r="V9575" t="str">
        <f t="shared" si="298"/>
        <v>Sep-2015</v>
      </c>
      <c r="W9575" s="4">
        <f t="shared" si="299"/>
        <v>0.11249999999999999</v>
      </c>
    </row>
    <row r="9576" spans="1:23" x14ac:dyDescent="0.3">
      <c r="A9576">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s="5">
        <v>3</v>
      </c>
      <c r="T9576" s="4">
        <v>0</v>
      </c>
      <c r="U9576" s="3">
        <v>10.4148</v>
      </c>
      <c r="V9576" t="str">
        <f t="shared" si="298"/>
        <v>Aug-2015</v>
      </c>
      <c r="W9576" s="4">
        <f t="shared" si="299"/>
        <v>0.33</v>
      </c>
    </row>
    <row r="9577" spans="1:23" x14ac:dyDescent="0.3">
      <c r="A9577">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105.68600000000001</v>
      </c>
      <c r="S9577" s="5">
        <v>1</v>
      </c>
      <c r="T9577" s="4">
        <v>0.3</v>
      </c>
      <c r="U9577" s="3">
        <v>-28.686199999999999</v>
      </c>
      <c r="V9577" t="str">
        <f t="shared" si="298"/>
        <v>May-2015</v>
      </c>
      <c r="W9577" s="4">
        <f t="shared" si="299"/>
        <v>-0.27142857142857141</v>
      </c>
    </row>
    <row r="9578" spans="1:23" x14ac:dyDescent="0.3">
      <c r="A9578">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399.54</v>
      </c>
      <c r="S9578" s="5">
        <v>2</v>
      </c>
      <c r="T9578" s="4">
        <v>0.4</v>
      </c>
      <c r="U9578" s="3">
        <v>-79.908000000000001</v>
      </c>
      <c r="V9578" t="str">
        <f t="shared" si="298"/>
        <v>May-2015</v>
      </c>
      <c r="W9578" s="4">
        <f t="shared" si="299"/>
        <v>-0.19999999999999998</v>
      </c>
    </row>
    <row r="9579" spans="1:23" x14ac:dyDescent="0.3">
      <c r="A9579">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s="5">
        <v>5</v>
      </c>
      <c r="T9579" s="4">
        <v>0.3</v>
      </c>
      <c r="U9579" s="3">
        <v>-4.4969999999999999</v>
      </c>
      <c r="V9579" t="str">
        <f t="shared" si="298"/>
        <v>May-2015</v>
      </c>
      <c r="W9579" s="4">
        <f t="shared" si="299"/>
        <v>-4.2857142857142851E-2</v>
      </c>
    </row>
    <row r="9580" spans="1:23" x14ac:dyDescent="0.3">
      <c r="A9580">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s="5">
        <v>3</v>
      </c>
      <c r="T9580" s="4">
        <v>0</v>
      </c>
      <c r="U9580" s="3">
        <v>323.95499999999998</v>
      </c>
      <c r="V9580" t="str">
        <f t="shared" si="298"/>
        <v>Sep-2017</v>
      </c>
      <c r="W9580" s="4">
        <f t="shared" si="299"/>
        <v>0.3</v>
      </c>
    </row>
    <row r="9581" spans="1:23" x14ac:dyDescent="0.3">
      <c r="A9581">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s="5">
        <v>1</v>
      </c>
      <c r="T9581" s="4">
        <v>0</v>
      </c>
      <c r="U9581" s="3">
        <v>3.5489999999999999</v>
      </c>
      <c r="V9581" t="str">
        <f t="shared" si="298"/>
        <v>Sep-2017</v>
      </c>
      <c r="W9581" s="4">
        <f t="shared" si="299"/>
        <v>4.9999999999999996E-2</v>
      </c>
    </row>
    <row r="9582" spans="1:23" x14ac:dyDescent="0.3">
      <c r="A9582">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v>
      </c>
      <c r="S9582" s="5">
        <v>5</v>
      </c>
      <c r="T9582" s="4">
        <v>0</v>
      </c>
      <c r="U9582" s="3">
        <v>8.6854999999999993</v>
      </c>
      <c r="V9582" t="str">
        <f t="shared" si="298"/>
        <v>Sep-2017</v>
      </c>
      <c r="W9582" s="4">
        <f t="shared" si="299"/>
        <v>0.28999999999999998</v>
      </c>
    </row>
    <row r="9583" spans="1:23" x14ac:dyDescent="0.3">
      <c r="A958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s="3">
        <v>589.41</v>
      </c>
      <c r="S9583" s="5">
        <v>5</v>
      </c>
      <c r="T9583" s="4">
        <v>0.1</v>
      </c>
      <c r="U9583" s="3">
        <v>-6.5490000000000004</v>
      </c>
      <c r="V9583" t="str">
        <f t="shared" si="298"/>
        <v>Sep-2017</v>
      </c>
      <c r="W9583" s="4">
        <f t="shared" si="299"/>
        <v>-1.1111111111111112E-2</v>
      </c>
    </row>
    <row r="9584" spans="1:23" x14ac:dyDescent="0.3">
      <c r="A9584">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s="3">
        <v>9.6479999999999997</v>
      </c>
      <c r="S9584" s="5">
        <v>6</v>
      </c>
      <c r="T9584" s="4">
        <v>0.2</v>
      </c>
      <c r="U9584" s="3">
        <v>3.4973999999999998</v>
      </c>
      <c r="V9584" t="str">
        <f t="shared" si="298"/>
        <v>Jun-2016</v>
      </c>
      <c r="W9584" s="4">
        <f t="shared" si="299"/>
        <v>0.36249999999999999</v>
      </c>
    </row>
    <row r="9585" spans="1:23" x14ac:dyDescent="0.3">
      <c r="A9585">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s="3">
        <v>400.78399999999999</v>
      </c>
      <c r="S9585" s="5">
        <v>1</v>
      </c>
      <c r="T9585" s="4">
        <v>0.2</v>
      </c>
      <c r="U9585" s="3">
        <v>-5.0098000000000003</v>
      </c>
      <c r="V9585" t="str">
        <f t="shared" si="298"/>
        <v>Jun-2017</v>
      </c>
      <c r="W9585" s="4">
        <f t="shared" si="299"/>
        <v>-1.2500000000000001E-2</v>
      </c>
    </row>
    <row r="9586" spans="1:23" x14ac:dyDescent="0.3">
      <c r="A9586">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s="3">
        <v>53.72</v>
      </c>
      <c r="S9586" s="5">
        <v>4</v>
      </c>
      <c r="T9586" s="4">
        <v>0</v>
      </c>
      <c r="U9586" s="3">
        <v>13.9672</v>
      </c>
      <c r="V9586" t="str">
        <f t="shared" si="298"/>
        <v>Aug-2017</v>
      </c>
      <c r="W9586" s="4">
        <f t="shared" si="299"/>
        <v>0.26</v>
      </c>
    </row>
    <row r="9587" spans="1:23" x14ac:dyDescent="0.3">
      <c r="A9587">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s="3">
        <v>31.007999999999999</v>
      </c>
      <c r="S9587" s="5">
        <v>1</v>
      </c>
      <c r="T9587" s="4">
        <v>0.2</v>
      </c>
      <c r="U9587" s="3">
        <v>11.240399999999999</v>
      </c>
      <c r="V9587" t="str">
        <f t="shared" si="298"/>
        <v>Aug-2016</v>
      </c>
      <c r="W9587" s="4">
        <f t="shared" si="299"/>
        <v>0.36249999999999999</v>
      </c>
    </row>
    <row r="9588" spans="1:23" x14ac:dyDescent="0.3">
      <c r="A9588">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s="3">
        <v>61.12</v>
      </c>
      <c r="S9588" s="5">
        <v>5</v>
      </c>
      <c r="T9588" s="4">
        <v>0.2</v>
      </c>
      <c r="U9588" s="3">
        <v>22.155999999999999</v>
      </c>
      <c r="V9588" t="str">
        <f t="shared" si="298"/>
        <v>Nov-2016</v>
      </c>
      <c r="W9588" s="4">
        <f t="shared" si="299"/>
        <v>0.36249999999999999</v>
      </c>
    </row>
    <row r="9589" spans="1:23" x14ac:dyDescent="0.3">
      <c r="A9589">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s="3">
        <v>195.136</v>
      </c>
      <c r="S9589" s="5">
        <v>4</v>
      </c>
      <c r="T9589" s="4">
        <v>0.2</v>
      </c>
      <c r="U9589" s="3">
        <v>-43.9056</v>
      </c>
      <c r="V9589" t="str">
        <f t="shared" si="298"/>
        <v>Apr-2017</v>
      </c>
      <c r="W9589" s="4">
        <f t="shared" si="299"/>
        <v>-0.22500000000000001</v>
      </c>
    </row>
    <row r="9590" spans="1:23" x14ac:dyDescent="0.3">
      <c r="A9590">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s="3">
        <v>121.536</v>
      </c>
      <c r="S9590" s="5">
        <v>4</v>
      </c>
      <c r="T9590" s="4">
        <v>0.2</v>
      </c>
      <c r="U9590" s="3">
        <v>15.192</v>
      </c>
      <c r="V9590" t="str">
        <f t="shared" si="298"/>
        <v>Jul-2017</v>
      </c>
      <c r="W9590" s="4">
        <f t="shared" si="299"/>
        <v>0.125</v>
      </c>
    </row>
    <row r="9591" spans="1:23" x14ac:dyDescent="0.3">
      <c r="A9591">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s="3">
        <v>17.472000000000001</v>
      </c>
      <c r="S9591" s="5">
        <v>3</v>
      </c>
      <c r="T9591" s="4">
        <v>0.2</v>
      </c>
      <c r="U9591" s="3">
        <v>5.6783999999999999</v>
      </c>
      <c r="V9591" t="str">
        <f t="shared" si="298"/>
        <v>May-2014</v>
      </c>
      <c r="W9591" s="4">
        <f t="shared" si="299"/>
        <v>0.32499999999999996</v>
      </c>
    </row>
    <row r="9592" spans="1:23" x14ac:dyDescent="0.3">
      <c r="A9592">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s="3">
        <v>104.58</v>
      </c>
      <c r="S9592" s="5">
        <v>9</v>
      </c>
      <c r="T9592" s="4">
        <v>0.8</v>
      </c>
      <c r="U9592" s="3">
        <v>-172.55699999999999</v>
      </c>
      <c r="V9592" t="str">
        <f t="shared" si="298"/>
        <v>May-2014</v>
      </c>
      <c r="W9592" s="4">
        <f t="shared" si="299"/>
        <v>-1.65</v>
      </c>
    </row>
    <row r="9593" spans="1:23" x14ac:dyDescent="0.3">
      <c r="A959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s="3">
        <v>24.7</v>
      </c>
      <c r="S9593" s="5">
        <v>5</v>
      </c>
      <c r="T9593" s="4">
        <v>0.6</v>
      </c>
      <c r="U9593" s="3">
        <v>-9.8800000000000008</v>
      </c>
      <c r="V9593" t="str">
        <f t="shared" si="298"/>
        <v>Aug-2016</v>
      </c>
      <c r="W9593" s="4">
        <f t="shared" si="299"/>
        <v>-0.4</v>
      </c>
    </row>
    <row r="9594" spans="1:23" x14ac:dyDescent="0.3">
      <c r="A9594">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s="3">
        <v>302.72000000000003</v>
      </c>
      <c r="S9594" s="5">
        <v>5</v>
      </c>
      <c r="T9594" s="4">
        <v>0.6</v>
      </c>
      <c r="U9594" s="3">
        <v>-378.4</v>
      </c>
      <c r="V9594" t="str">
        <f t="shared" si="298"/>
        <v>Aug-2016</v>
      </c>
      <c r="W9594" s="4">
        <f t="shared" si="299"/>
        <v>-1.2499999999999998</v>
      </c>
    </row>
    <row r="9595" spans="1:23" x14ac:dyDescent="0.3">
      <c r="A9595">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s="3">
        <v>8.56</v>
      </c>
      <c r="S9595" s="5">
        <v>2</v>
      </c>
      <c r="T9595" s="4">
        <v>0</v>
      </c>
      <c r="U9595" s="3">
        <v>3.8519999999999999</v>
      </c>
      <c r="V9595" t="str">
        <f t="shared" si="298"/>
        <v>Sep-2017</v>
      </c>
      <c r="W9595" s="4">
        <f t="shared" si="299"/>
        <v>0.44999999999999996</v>
      </c>
    </row>
    <row r="9596" spans="1:23" x14ac:dyDescent="0.3">
      <c r="A9596">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s="5">
        <v>2</v>
      </c>
      <c r="T9596" s="4">
        <v>0</v>
      </c>
      <c r="U9596" s="3">
        <v>5.6643999999999997</v>
      </c>
      <c r="V9596" t="str">
        <f t="shared" si="298"/>
        <v>Sep-2017</v>
      </c>
      <c r="W9596" s="4">
        <f t="shared" si="299"/>
        <v>0.48999999999999994</v>
      </c>
    </row>
    <row r="9597" spans="1:23" x14ac:dyDescent="0.3">
      <c r="A9597">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s="5">
        <v>3</v>
      </c>
      <c r="T9597" s="4">
        <v>0</v>
      </c>
      <c r="U9597" s="3">
        <v>6.7236000000000002</v>
      </c>
      <c r="V9597" t="str">
        <f t="shared" si="298"/>
        <v>Jan-2017</v>
      </c>
      <c r="W9597" s="4">
        <f t="shared" si="299"/>
        <v>0.26</v>
      </c>
    </row>
    <row r="9598" spans="1:23" x14ac:dyDescent="0.3">
      <c r="A9598">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s="3">
        <v>276.78399999999999</v>
      </c>
      <c r="S9598" s="5">
        <v>2</v>
      </c>
      <c r="T9598" s="4">
        <v>0.2</v>
      </c>
      <c r="U9598" s="3">
        <v>89.954800000000006</v>
      </c>
      <c r="V9598" t="str">
        <f t="shared" si="298"/>
        <v>Jan-2017</v>
      </c>
      <c r="W9598" s="4">
        <f t="shared" si="299"/>
        <v>0.32500000000000001</v>
      </c>
    </row>
    <row r="9599" spans="1:23" x14ac:dyDescent="0.3">
      <c r="A9599">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s="3">
        <v>110.352</v>
      </c>
      <c r="S9599" s="5">
        <v>3</v>
      </c>
      <c r="T9599" s="4">
        <v>0.2</v>
      </c>
      <c r="U9599" s="3">
        <v>8.2764000000000006</v>
      </c>
      <c r="V9599" t="str">
        <f t="shared" si="298"/>
        <v>Jan-2017</v>
      </c>
      <c r="W9599" s="4">
        <f t="shared" si="299"/>
        <v>7.4999999999999997E-2</v>
      </c>
    </row>
    <row r="9600" spans="1:23" x14ac:dyDescent="0.3">
      <c r="A9600">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s="3">
        <v>60.84</v>
      </c>
      <c r="S9600" s="5">
        <v>3</v>
      </c>
      <c r="T9600" s="4">
        <v>0</v>
      </c>
      <c r="U9600" s="3">
        <v>19.468800000000002</v>
      </c>
      <c r="V9600" t="str">
        <f t="shared" si="298"/>
        <v>Sep-2015</v>
      </c>
      <c r="W9600" s="4">
        <f t="shared" si="299"/>
        <v>0.32</v>
      </c>
    </row>
    <row r="9601" spans="1:23" x14ac:dyDescent="0.3">
      <c r="A9601">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s="3">
        <v>35.207999999999998</v>
      </c>
      <c r="S9601" s="5">
        <v>1</v>
      </c>
      <c r="T9601" s="4">
        <v>0.2</v>
      </c>
      <c r="U9601" s="3">
        <v>2.6406000000000001</v>
      </c>
      <c r="V9601" t="str">
        <f t="shared" si="298"/>
        <v>Apr-2015</v>
      </c>
      <c r="W9601" s="4">
        <f t="shared" si="299"/>
        <v>7.5000000000000011E-2</v>
      </c>
    </row>
    <row r="9602" spans="1:23" x14ac:dyDescent="0.3">
      <c r="A9602">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s="3">
        <v>41.472000000000001</v>
      </c>
      <c r="S9602" s="5">
        <v>8</v>
      </c>
      <c r="T9602" s="4">
        <v>0.2</v>
      </c>
      <c r="U9602" s="3">
        <v>14.5152</v>
      </c>
      <c r="V9602" t="str">
        <f t="shared" si="298"/>
        <v>May-2017</v>
      </c>
      <c r="W9602" s="4">
        <f t="shared" si="299"/>
        <v>0.35</v>
      </c>
    </row>
    <row r="9603" spans="1:23" x14ac:dyDescent="0.3">
      <c r="A960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s="5">
        <v>5</v>
      </c>
      <c r="T9603" s="4">
        <v>0</v>
      </c>
      <c r="U9603" s="3">
        <v>114.96</v>
      </c>
      <c r="V9603" t="str">
        <f t="shared" ref="V9603:V9666" si="300">TEXT(D9603,"mmm-yyyy")</f>
        <v>Sep-2016</v>
      </c>
      <c r="W9603" s="4">
        <f t="shared" ref="W9603:W9666" si="301">IF(R9603=0,0,U9603/R9603)</f>
        <v>0.48</v>
      </c>
    </row>
    <row r="9604" spans="1:23" x14ac:dyDescent="0.3">
      <c r="A9604">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s="3">
        <v>34.200000000000003</v>
      </c>
      <c r="S9604" s="5">
        <v>5</v>
      </c>
      <c r="T9604" s="4">
        <v>0</v>
      </c>
      <c r="U9604" s="3">
        <v>9.234</v>
      </c>
      <c r="V9604" t="str">
        <f t="shared" si="300"/>
        <v>May-2014</v>
      </c>
      <c r="W9604" s="4">
        <f t="shared" si="301"/>
        <v>0.26999999999999996</v>
      </c>
    </row>
    <row r="9605" spans="1:23" x14ac:dyDescent="0.3">
      <c r="A9605">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s="3">
        <v>376.86599999999999</v>
      </c>
      <c r="S9605" s="5">
        <v>3</v>
      </c>
      <c r="T9605" s="4">
        <v>0.4</v>
      </c>
      <c r="U9605" s="3">
        <v>-213.5574</v>
      </c>
      <c r="V9605" t="str">
        <f t="shared" si="300"/>
        <v>Jun-2016</v>
      </c>
      <c r="W9605" s="4">
        <f t="shared" si="301"/>
        <v>-0.56666666666666665</v>
      </c>
    </row>
    <row r="9606" spans="1:23" x14ac:dyDescent="0.3">
      <c r="A9606">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s="3">
        <v>197.72</v>
      </c>
      <c r="S9606" s="5">
        <v>4</v>
      </c>
      <c r="T9606" s="4">
        <v>0</v>
      </c>
      <c r="U9606" s="3">
        <v>55.361600000000003</v>
      </c>
      <c r="V9606" t="str">
        <f t="shared" si="300"/>
        <v>Nov-2015</v>
      </c>
      <c r="W9606" s="4">
        <f t="shared" si="301"/>
        <v>0.28000000000000003</v>
      </c>
    </row>
    <row r="9607" spans="1:23" x14ac:dyDescent="0.3">
      <c r="A9607">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v>
      </c>
      <c r="S9607" s="5">
        <v>4</v>
      </c>
      <c r="T9607" s="4">
        <v>0.2</v>
      </c>
      <c r="U9607" s="3">
        <v>-6.1879999999999997</v>
      </c>
      <c r="V9607" t="str">
        <f t="shared" si="300"/>
        <v>Nov-2017</v>
      </c>
      <c r="W9607" s="4">
        <f t="shared" si="301"/>
        <v>-8.7499999999999994E-2</v>
      </c>
    </row>
    <row r="9608" spans="1:23" x14ac:dyDescent="0.3">
      <c r="A9608">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v>
      </c>
      <c r="S9608" s="5">
        <v>3</v>
      </c>
      <c r="T9608" s="4">
        <v>0.2</v>
      </c>
      <c r="U9608" s="3">
        <v>-43.729199999999999</v>
      </c>
      <c r="V9608" t="str">
        <f t="shared" si="300"/>
        <v>Nov-2017</v>
      </c>
      <c r="W9608" s="4">
        <f t="shared" si="301"/>
        <v>-0.22499999999999998</v>
      </c>
    </row>
    <row r="9609" spans="1:23" x14ac:dyDescent="0.3">
      <c r="A9609">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s="3">
        <v>21.6</v>
      </c>
      <c r="S9609" s="5">
        <v>6</v>
      </c>
      <c r="T9609" s="4">
        <v>0</v>
      </c>
      <c r="U9609" s="3">
        <v>9.9359999999999999</v>
      </c>
      <c r="V9609" t="str">
        <f t="shared" si="300"/>
        <v>Dec-2017</v>
      </c>
      <c r="W9609" s="4">
        <f t="shared" si="301"/>
        <v>0.45999999999999996</v>
      </c>
    </row>
    <row r="9610" spans="1:23" x14ac:dyDescent="0.3">
      <c r="A9610">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s="5">
        <v>3</v>
      </c>
      <c r="T9610" s="4">
        <v>0</v>
      </c>
      <c r="U9610" s="3">
        <v>5.2028999999999996</v>
      </c>
      <c r="V9610" t="str">
        <f t="shared" si="300"/>
        <v>Dec-2017</v>
      </c>
      <c r="W9610" s="4">
        <f t="shared" si="301"/>
        <v>0.47</v>
      </c>
    </row>
    <row r="9611" spans="1:23" x14ac:dyDescent="0.3">
      <c r="A9611">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s="3">
        <v>282.83999999999997</v>
      </c>
      <c r="S9611" s="5">
        <v>4</v>
      </c>
      <c r="T9611" s="4">
        <v>0</v>
      </c>
      <c r="U9611" s="3">
        <v>19.7988</v>
      </c>
      <c r="V9611" t="str">
        <f t="shared" si="300"/>
        <v>May-2016</v>
      </c>
      <c r="W9611" s="4">
        <f t="shared" si="301"/>
        <v>7.0000000000000007E-2</v>
      </c>
    </row>
    <row r="9612" spans="1:23" x14ac:dyDescent="0.3">
      <c r="A9612">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s="5">
        <v>9</v>
      </c>
      <c r="T9612" s="4">
        <v>0</v>
      </c>
      <c r="U9612" s="3">
        <v>13.3056</v>
      </c>
      <c r="V9612" t="str">
        <f t="shared" si="300"/>
        <v>May-2016</v>
      </c>
      <c r="W9612" s="4">
        <f t="shared" si="301"/>
        <v>0.48000000000000004</v>
      </c>
    </row>
    <row r="9613" spans="1:23" x14ac:dyDescent="0.3">
      <c r="A961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s="5">
        <v>4</v>
      </c>
      <c r="T9613" s="4">
        <v>0</v>
      </c>
      <c r="U9613" s="3">
        <v>5.2560000000000002</v>
      </c>
      <c r="V9613" t="str">
        <f t="shared" si="300"/>
        <v>Oct-2017</v>
      </c>
      <c r="W9613" s="4">
        <f t="shared" si="301"/>
        <v>0.45</v>
      </c>
    </row>
    <row r="9614" spans="1:23" x14ac:dyDescent="0.3">
      <c r="A9614">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s="3">
        <v>239.98400000000001</v>
      </c>
      <c r="S9614" s="5">
        <v>2</v>
      </c>
      <c r="T9614" s="4">
        <v>0.2</v>
      </c>
      <c r="U9614" s="3">
        <v>23.9984</v>
      </c>
      <c r="V9614" t="str">
        <f t="shared" si="300"/>
        <v>Sep-2016</v>
      </c>
      <c r="W9614" s="4">
        <f t="shared" si="301"/>
        <v>9.9999999999999992E-2</v>
      </c>
    </row>
    <row r="9615" spans="1:23" x14ac:dyDescent="0.3">
      <c r="A9615">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s="5">
        <v>1</v>
      </c>
      <c r="T9615" s="4">
        <v>0</v>
      </c>
      <c r="U9615" s="3">
        <v>6.8940000000000001</v>
      </c>
      <c r="V9615" t="str">
        <f t="shared" si="300"/>
        <v>Nov-2014</v>
      </c>
      <c r="W9615" s="4">
        <f t="shared" si="301"/>
        <v>0.3</v>
      </c>
    </row>
    <row r="9616" spans="1:23" x14ac:dyDescent="0.3">
      <c r="A9616">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s="5">
        <v>7</v>
      </c>
      <c r="T9616" s="4">
        <v>0</v>
      </c>
      <c r="U9616" s="3">
        <v>15.3195</v>
      </c>
      <c r="V9616" t="str">
        <f t="shared" si="300"/>
        <v>Nov-2014</v>
      </c>
      <c r="W9616" s="4">
        <f t="shared" si="301"/>
        <v>0.15</v>
      </c>
    </row>
    <row r="9617" spans="1:23" x14ac:dyDescent="0.3">
      <c r="A9617">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s="5">
        <v>2</v>
      </c>
      <c r="T9617" s="4">
        <v>0.2</v>
      </c>
      <c r="U9617" s="3">
        <v>762.59400000000005</v>
      </c>
      <c r="V9617" t="str">
        <f t="shared" si="300"/>
        <v>Nov-2014</v>
      </c>
      <c r="W9617" s="4">
        <f t="shared" si="301"/>
        <v>0.375</v>
      </c>
    </row>
    <row r="9618" spans="1:23" x14ac:dyDescent="0.3">
      <c r="A9618">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s="5">
        <v>2</v>
      </c>
      <c r="T9618" s="4">
        <v>0</v>
      </c>
      <c r="U9618" s="3">
        <v>1.6704000000000001</v>
      </c>
      <c r="V9618" t="str">
        <f t="shared" si="300"/>
        <v>Aug-2016</v>
      </c>
      <c r="W9618" s="4">
        <f t="shared" si="301"/>
        <v>0.29000000000000004</v>
      </c>
    </row>
    <row r="9619" spans="1:23" x14ac:dyDescent="0.3">
      <c r="A9619">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s="5">
        <v>3</v>
      </c>
      <c r="T9619" s="4">
        <v>0.4</v>
      </c>
      <c r="U9619" s="3">
        <v>74.998500000000007</v>
      </c>
      <c r="V9619" t="str">
        <f t="shared" si="300"/>
        <v>Nov-2017</v>
      </c>
      <c r="W9619" s="4">
        <f t="shared" si="301"/>
        <v>8.3333333333333343E-2</v>
      </c>
    </row>
    <row r="9620" spans="1:23" x14ac:dyDescent="0.3">
      <c r="A9620">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s="5">
        <v>3</v>
      </c>
      <c r="T9620" s="4">
        <v>0.2</v>
      </c>
      <c r="U9620" s="3">
        <v>5.3970000000000002</v>
      </c>
      <c r="V9620" t="str">
        <f t="shared" si="300"/>
        <v>Nov-2017</v>
      </c>
      <c r="W9620" s="4">
        <f t="shared" si="301"/>
        <v>6.25E-2</v>
      </c>
    </row>
    <row r="9621" spans="1:23" x14ac:dyDescent="0.3">
      <c r="A9621">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v>
      </c>
      <c r="S9621" s="5">
        <v>5</v>
      </c>
      <c r="T9621" s="4">
        <v>0.2</v>
      </c>
      <c r="U9621" s="3">
        <v>-1.7495000000000001</v>
      </c>
      <c r="V9621" t="str">
        <f t="shared" si="300"/>
        <v>Nov-2017</v>
      </c>
      <c r="W9621" s="4">
        <f t="shared" si="301"/>
        <v>-1.2499999999999999E-2</v>
      </c>
    </row>
    <row r="9622" spans="1:23" x14ac:dyDescent="0.3">
      <c r="A9622">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s="3">
        <v>16.704000000000001</v>
      </c>
      <c r="S9622" s="5">
        <v>6</v>
      </c>
      <c r="T9622" s="4">
        <v>0.2</v>
      </c>
      <c r="U9622" s="3">
        <v>1.2527999999999999</v>
      </c>
      <c r="V9622" t="str">
        <f t="shared" si="300"/>
        <v>Sep-2014</v>
      </c>
      <c r="W9622" s="4">
        <f t="shared" si="301"/>
        <v>7.4999999999999997E-2</v>
      </c>
    </row>
    <row r="9623" spans="1:23" x14ac:dyDescent="0.3">
      <c r="A962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s="3">
        <v>3.1520000000000001</v>
      </c>
      <c r="S9623" s="5">
        <v>2</v>
      </c>
      <c r="T9623" s="4">
        <v>0.2</v>
      </c>
      <c r="U9623" s="3">
        <v>0.4728</v>
      </c>
      <c r="V9623" t="str">
        <f t="shared" si="300"/>
        <v>Sep-2014</v>
      </c>
      <c r="W9623" s="4">
        <f t="shared" si="301"/>
        <v>0.15</v>
      </c>
    </row>
    <row r="9624" spans="1:23" x14ac:dyDescent="0.3">
      <c r="A9624">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s="3">
        <v>32.896000000000001</v>
      </c>
      <c r="S9624" s="5">
        <v>4</v>
      </c>
      <c r="T9624" s="4">
        <v>0.2</v>
      </c>
      <c r="U9624" s="3">
        <v>11.102399999999999</v>
      </c>
      <c r="V9624" t="str">
        <f t="shared" si="300"/>
        <v>Sep-2014</v>
      </c>
      <c r="W9624" s="4">
        <f t="shared" si="301"/>
        <v>0.33749999999999997</v>
      </c>
    </row>
    <row r="9625" spans="1:23" x14ac:dyDescent="0.3">
      <c r="A9625">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21.391999999999999</v>
      </c>
      <c r="S9625" s="5">
        <v>2</v>
      </c>
      <c r="T9625" s="4">
        <v>0.8</v>
      </c>
      <c r="U9625" s="3">
        <v>-54.549599999999998</v>
      </c>
      <c r="V9625" t="str">
        <f t="shared" si="300"/>
        <v>Jun-2017</v>
      </c>
      <c r="W9625" s="4">
        <f t="shared" si="301"/>
        <v>-2.5499999999999998</v>
      </c>
    </row>
    <row r="9626" spans="1:23" x14ac:dyDescent="0.3">
      <c r="A9626">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s="5">
        <v>3</v>
      </c>
      <c r="T9626" s="4">
        <v>0.3</v>
      </c>
      <c r="U9626" s="3">
        <v>-39.511800000000001</v>
      </c>
      <c r="V9626" t="str">
        <f t="shared" si="300"/>
        <v>Jun-2017</v>
      </c>
      <c r="W9626" s="4">
        <f t="shared" si="301"/>
        <v>-0.12857142857142856</v>
      </c>
    </row>
    <row r="9627" spans="1:23" x14ac:dyDescent="0.3">
      <c r="A9627">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s="3">
        <v>409.99919999999997</v>
      </c>
      <c r="S9627" s="5">
        <v>3</v>
      </c>
      <c r="T9627" s="4">
        <v>0.32</v>
      </c>
      <c r="U9627" s="3">
        <v>-96.470399999999998</v>
      </c>
      <c r="V9627" t="str">
        <f t="shared" si="300"/>
        <v>Jun-2017</v>
      </c>
      <c r="W9627" s="4">
        <f t="shared" si="301"/>
        <v>-0.23529411764705882</v>
      </c>
    </row>
    <row r="9628" spans="1:23" x14ac:dyDescent="0.3">
      <c r="A9628">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s="3">
        <v>9.2479999999999993</v>
      </c>
      <c r="S9628" s="5">
        <v>2</v>
      </c>
      <c r="T9628" s="4">
        <v>0.2</v>
      </c>
      <c r="U9628" s="3">
        <v>3.3523999999999998</v>
      </c>
      <c r="V9628" t="str">
        <f t="shared" si="300"/>
        <v>Sep-2017</v>
      </c>
      <c r="W9628" s="4">
        <f t="shared" si="301"/>
        <v>0.36249999999999999</v>
      </c>
    </row>
    <row r="9629" spans="1:23" x14ac:dyDescent="0.3">
      <c r="A9629">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14.67</v>
      </c>
      <c r="S9629" s="5">
        <v>3</v>
      </c>
      <c r="T9629" s="4">
        <v>0</v>
      </c>
      <c r="U9629" s="3">
        <v>6.7481999999999998</v>
      </c>
      <c r="V9629" t="str">
        <f t="shared" si="300"/>
        <v>Nov-2014</v>
      </c>
      <c r="W9629" s="4">
        <f t="shared" si="301"/>
        <v>0.45999999999999996</v>
      </c>
    </row>
    <row r="9630" spans="1:23" x14ac:dyDescent="0.3">
      <c r="A9630">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s="5">
        <v>7</v>
      </c>
      <c r="T9630" s="4">
        <v>0.2</v>
      </c>
      <c r="U9630" s="3">
        <v>13.0928</v>
      </c>
      <c r="V9630" t="str">
        <f t="shared" si="300"/>
        <v>Jan-2014</v>
      </c>
      <c r="W9630" s="4">
        <f t="shared" si="301"/>
        <v>0.35</v>
      </c>
    </row>
    <row r="9631" spans="1:23" x14ac:dyDescent="0.3">
      <c r="A9631">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s="3">
        <v>3.4380000000000002</v>
      </c>
      <c r="S9631" s="5">
        <v>2</v>
      </c>
      <c r="T9631" s="4">
        <v>0.7</v>
      </c>
      <c r="U9631" s="3">
        <v>-2.5211999999999999</v>
      </c>
      <c r="V9631" t="str">
        <f t="shared" si="300"/>
        <v>Jan-2014</v>
      </c>
      <c r="W9631" s="4">
        <f t="shared" si="301"/>
        <v>-0.73333333333333328</v>
      </c>
    </row>
    <row r="9632" spans="1:23" x14ac:dyDescent="0.3">
      <c r="A9632">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7.1520000000000001</v>
      </c>
      <c r="S9632" s="5">
        <v>3</v>
      </c>
      <c r="T9632" s="4">
        <v>0.2</v>
      </c>
      <c r="U9632" s="3">
        <v>2.3243999999999998</v>
      </c>
      <c r="V9632" t="str">
        <f t="shared" si="300"/>
        <v>Jun-2016</v>
      </c>
      <c r="W9632" s="4">
        <f t="shared" si="301"/>
        <v>0.32499999999999996</v>
      </c>
    </row>
    <row r="9633" spans="1:23" x14ac:dyDescent="0.3">
      <c r="A963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s="3">
        <v>179.7</v>
      </c>
      <c r="S9633" s="5">
        <v>6</v>
      </c>
      <c r="T9633" s="4">
        <v>0</v>
      </c>
      <c r="U9633" s="3">
        <v>88.052999999999997</v>
      </c>
      <c r="V9633" t="str">
        <f t="shared" si="300"/>
        <v>Jun-2016</v>
      </c>
      <c r="W9633" s="4">
        <f t="shared" si="301"/>
        <v>0.49</v>
      </c>
    </row>
    <row r="9634" spans="1:23" x14ac:dyDescent="0.3">
      <c r="A9634">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s="3">
        <v>90.64</v>
      </c>
      <c r="S9634" s="5">
        <v>8</v>
      </c>
      <c r="T9634" s="4">
        <v>0</v>
      </c>
      <c r="U9634" s="3">
        <v>38.975200000000001</v>
      </c>
      <c r="V9634" t="str">
        <f t="shared" si="300"/>
        <v>Feb-2017</v>
      </c>
      <c r="W9634" s="4">
        <f t="shared" si="301"/>
        <v>0.43</v>
      </c>
    </row>
    <row r="9635" spans="1:23" x14ac:dyDescent="0.3">
      <c r="A9635">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s="3">
        <v>177</v>
      </c>
      <c r="S9635" s="5">
        <v>3</v>
      </c>
      <c r="T9635" s="4">
        <v>0</v>
      </c>
      <c r="U9635" s="3">
        <v>30.09</v>
      </c>
      <c r="V9635" t="str">
        <f t="shared" si="300"/>
        <v>Oct-2014</v>
      </c>
      <c r="W9635" s="4">
        <f t="shared" si="301"/>
        <v>0.17</v>
      </c>
    </row>
    <row r="9636" spans="1:23" x14ac:dyDescent="0.3">
      <c r="A9636">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s="3">
        <v>79.45</v>
      </c>
      <c r="S9636" s="5">
        <v>7</v>
      </c>
      <c r="T9636" s="4">
        <v>0</v>
      </c>
      <c r="U9636" s="3">
        <v>22.245999999999999</v>
      </c>
      <c r="V9636" t="str">
        <f t="shared" si="300"/>
        <v>Oct-2014</v>
      </c>
      <c r="W9636" s="4">
        <f t="shared" si="301"/>
        <v>0.27999999999999997</v>
      </c>
    </row>
    <row r="9637" spans="1:23" x14ac:dyDescent="0.3">
      <c r="A9637">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s="3">
        <v>1628.82</v>
      </c>
      <c r="S9637" s="5">
        <v>9</v>
      </c>
      <c r="T9637" s="4">
        <v>0</v>
      </c>
      <c r="U9637" s="3">
        <v>260.6112</v>
      </c>
      <c r="V9637" t="str">
        <f t="shared" si="300"/>
        <v>Oct-2014</v>
      </c>
      <c r="W9637" s="4">
        <f t="shared" si="301"/>
        <v>0.16</v>
      </c>
    </row>
    <row r="9638" spans="1:23" x14ac:dyDescent="0.3">
      <c r="A9638">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s="5">
        <v>2</v>
      </c>
      <c r="T9638" s="4">
        <v>0</v>
      </c>
      <c r="U9638" s="3">
        <v>55.015999999999998</v>
      </c>
      <c r="V9638" t="str">
        <f t="shared" si="300"/>
        <v>Nov-2014</v>
      </c>
      <c r="W9638" s="4">
        <f t="shared" si="301"/>
        <v>0.4</v>
      </c>
    </row>
    <row r="9639" spans="1:23" x14ac:dyDescent="0.3">
      <c r="A9639">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s="5">
        <v>4</v>
      </c>
      <c r="T9639" s="4">
        <v>0</v>
      </c>
      <c r="U9639" s="3">
        <v>94.926000000000002</v>
      </c>
      <c r="V9639" t="str">
        <f t="shared" si="300"/>
        <v>Nov-2014</v>
      </c>
      <c r="W9639" s="4">
        <f t="shared" si="301"/>
        <v>0.13</v>
      </c>
    </row>
    <row r="9640" spans="1:23" x14ac:dyDescent="0.3">
      <c r="A9640">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s="3">
        <v>11.56</v>
      </c>
      <c r="S9640" s="5">
        <v>2</v>
      </c>
      <c r="T9640" s="4">
        <v>0</v>
      </c>
      <c r="U9640" s="3">
        <v>5.6643999999999997</v>
      </c>
      <c r="V9640" t="str">
        <f t="shared" si="300"/>
        <v>Nov-2017</v>
      </c>
      <c r="W9640" s="4">
        <f t="shared" si="301"/>
        <v>0.48999999999999994</v>
      </c>
    </row>
    <row r="9641" spans="1:23" x14ac:dyDescent="0.3">
      <c r="A9641">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s="5">
        <v>13</v>
      </c>
      <c r="T9641" s="4">
        <v>0.4</v>
      </c>
      <c r="U9641" s="3">
        <v>-1862.3124</v>
      </c>
      <c r="V9641" t="str">
        <f t="shared" si="300"/>
        <v>Jan-2015</v>
      </c>
      <c r="W9641" s="4">
        <f t="shared" si="301"/>
        <v>-0.43333333333333329</v>
      </c>
    </row>
    <row r="9642" spans="1:23" x14ac:dyDescent="0.3">
      <c r="A9642">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s="3">
        <v>20.65</v>
      </c>
      <c r="S9642" s="5">
        <v>5</v>
      </c>
      <c r="T9642" s="4">
        <v>0</v>
      </c>
      <c r="U9642" s="3">
        <v>9.4990000000000006</v>
      </c>
      <c r="V9642" t="str">
        <f t="shared" si="300"/>
        <v>Mar-2014</v>
      </c>
      <c r="W9642" s="4">
        <f t="shared" si="301"/>
        <v>0.46000000000000008</v>
      </c>
    </row>
    <row r="9643" spans="1:23" x14ac:dyDescent="0.3">
      <c r="A964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s="3">
        <v>204.9</v>
      </c>
      <c r="S9643" s="5">
        <v>5</v>
      </c>
      <c r="T9643" s="4">
        <v>0</v>
      </c>
      <c r="U9643" s="3">
        <v>0</v>
      </c>
      <c r="V9643" t="str">
        <f t="shared" si="300"/>
        <v>Mar-2014</v>
      </c>
      <c r="W9643" s="4">
        <f t="shared" si="301"/>
        <v>0</v>
      </c>
    </row>
    <row r="9644" spans="1:23" x14ac:dyDescent="0.3">
      <c r="A9644">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s="3">
        <v>436.70400000000001</v>
      </c>
      <c r="S9644" s="5">
        <v>6</v>
      </c>
      <c r="T9644" s="4">
        <v>0.2</v>
      </c>
      <c r="U9644" s="3">
        <v>21.8352</v>
      </c>
      <c r="V9644" t="str">
        <f t="shared" si="300"/>
        <v>Mar-2014</v>
      </c>
      <c r="W9644" s="4">
        <f t="shared" si="301"/>
        <v>0.05</v>
      </c>
    </row>
    <row r="9645" spans="1:23" x14ac:dyDescent="0.3">
      <c r="A9645">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s="3">
        <v>481.56799999999998</v>
      </c>
      <c r="S9645" s="5">
        <v>2</v>
      </c>
      <c r="T9645" s="4">
        <v>0.2</v>
      </c>
      <c r="U9645" s="3">
        <v>54.176400000000001</v>
      </c>
      <c r="V9645" t="str">
        <f t="shared" si="300"/>
        <v>Mar-2014</v>
      </c>
      <c r="W9645" s="4">
        <f t="shared" si="301"/>
        <v>0.1125</v>
      </c>
    </row>
    <row r="9646" spans="1:23" x14ac:dyDescent="0.3">
      <c r="A9646">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89.543999999999997</v>
      </c>
      <c r="S9646" s="5">
        <v>7</v>
      </c>
      <c r="T9646" s="4">
        <v>0.2</v>
      </c>
      <c r="U9646" s="3">
        <v>12.3123</v>
      </c>
      <c r="V9646" t="str">
        <f t="shared" si="300"/>
        <v>Jun-2017</v>
      </c>
      <c r="W9646" s="4">
        <f t="shared" si="301"/>
        <v>0.13750000000000001</v>
      </c>
    </row>
    <row r="9647" spans="1:23" x14ac:dyDescent="0.3">
      <c r="A9647">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s="5">
        <v>2</v>
      </c>
      <c r="T9647" s="4">
        <v>0.2</v>
      </c>
      <c r="U9647" s="3">
        <v>-8.3523999999999994</v>
      </c>
      <c r="V9647" t="str">
        <f t="shared" si="300"/>
        <v>Jun-2017</v>
      </c>
      <c r="W9647" s="4">
        <f t="shared" si="301"/>
        <v>-0.23749999999999999</v>
      </c>
    </row>
    <row r="9648" spans="1:23" x14ac:dyDescent="0.3">
      <c r="A9648">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72.587999999999994</v>
      </c>
      <c r="S9648" s="5">
        <v>2</v>
      </c>
      <c r="T9648" s="4">
        <v>0.7</v>
      </c>
      <c r="U9648" s="3">
        <v>-48.392000000000003</v>
      </c>
      <c r="V9648" t="str">
        <f t="shared" si="300"/>
        <v>Jun-2017</v>
      </c>
      <c r="W9648" s="4">
        <f t="shared" si="301"/>
        <v>-0.66666666666666674</v>
      </c>
    </row>
    <row r="9649" spans="1:23" x14ac:dyDescent="0.3">
      <c r="A9649">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s="3">
        <v>221.16</v>
      </c>
      <c r="S9649" s="5">
        <v>4</v>
      </c>
      <c r="T9649" s="4">
        <v>0</v>
      </c>
      <c r="U9649" s="3">
        <v>57.501600000000003</v>
      </c>
      <c r="V9649" t="str">
        <f t="shared" si="300"/>
        <v>Nov-2014</v>
      </c>
      <c r="W9649" s="4">
        <f t="shared" si="301"/>
        <v>0.26</v>
      </c>
    </row>
    <row r="9650" spans="1:23" x14ac:dyDescent="0.3">
      <c r="A9650">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s="3">
        <v>281.97000000000003</v>
      </c>
      <c r="S9650" s="5">
        <v>3</v>
      </c>
      <c r="T9650" s="4">
        <v>0</v>
      </c>
      <c r="U9650" s="3">
        <v>78.951599999999999</v>
      </c>
      <c r="V9650" t="str">
        <f t="shared" si="300"/>
        <v>Nov-2014</v>
      </c>
      <c r="W9650" s="4">
        <f t="shared" si="301"/>
        <v>0.27999999999999997</v>
      </c>
    </row>
    <row r="9651" spans="1:23" x14ac:dyDescent="0.3">
      <c r="A9651">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s="5">
        <v>8</v>
      </c>
      <c r="T9651" s="4">
        <v>0.15</v>
      </c>
      <c r="U9651" s="3">
        <v>160.31360000000001</v>
      </c>
      <c r="V9651" t="str">
        <f t="shared" si="300"/>
        <v>Nov-2016</v>
      </c>
      <c r="W9651" s="4">
        <f t="shared" si="301"/>
        <v>4.7058823529411764E-2</v>
      </c>
    </row>
    <row r="9652" spans="1:23" x14ac:dyDescent="0.3">
      <c r="A9652">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s="3">
        <v>37.17</v>
      </c>
      <c r="S9652" s="5">
        <v>9</v>
      </c>
      <c r="T9652" s="4">
        <v>0</v>
      </c>
      <c r="U9652" s="3">
        <v>10.4076</v>
      </c>
      <c r="V9652" t="str">
        <f t="shared" si="300"/>
        <v>Nov-2016</v>
      </c>
      <c r="W9652" s="4">
        <f t="shared" si="301"/>
        <v>0.27999999999999997</v>
      </c>
    </row>
    <row r="9653" spans="1:23" x14ac:dyDescent="0.3">
      <c r="A965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s="5">
        <v>2</v>
      </c>
      <c r="T9653" s="4">
        <v>0</v>
      </c>
      <c r="U9653" s="3">
        <v>19.488</v>
      </c>
      <c r="V9653" t="str">
        <f t="shared" si="300"/>
        <v>Nov-2016</v>
      </c>
      <c r="W9653" s="4">
        <f t="shared" si="301"/>
        <v>0.30000000000000004</v>
      </c>
    </row>
    <row r="9654" spans="1:23" x14ac:dyDescent="0.3">
      <c r="A9654">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s="5">
        <v>6</v>
      </c>
      <c r="T9654" s="4">
        <v>0</v>
      </c>
      <c r="U9654" s="3">
        <v>297.69</v>
      </c>
      <c r="V9654" t="str">
        <f t="shared" si="300"/>
        <v>Nov-2016</v>
      </c>
      <c r="W9654" s="4">
        <f t="shared" si="301"/>
        <v>0.5</v>
      </c>
    </row>
    <row r="9655" spans="1:23" x14ac:dyDescent="0.3">
      <c r="A9655">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s="3">
        <v>95.983999999999995</v>
      </c>
      <c r="S9655" s="5">
        <v>2</v>
      </c>
      <c r="T9655" s="4">
        <v>0.2</v>
      </c>
      <c r="U9655" s="3">
        <v>11.997999999999999</v>
      </c>
      <c r="V9655" t="str">
        <f t="shared" si="300"/>
        <v>Jan-2017</v>
      </c>
      <c r="W9655" s="4">
        <f t="shared" si="301"/>
        <v>0.125</v>
      </c>
    </row>
    <row r="9656" spans="1:23" x14ac:dyDescent="0.3">
      <c r="A9656">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4.9379999999999997</v>
      </c>
      <c r="S9656" s="5">
        <v>2</v>
      </c>
      <c r="T9656" s="4">
        <v>0.7</v>
      </c>
      <c r="U9656" s="3">
        <v>-3.6212</v>
      </c>
      <c r="V9656" t="str">
        <f t="shared" si="300"/>
        <v>Jan-2017</v>
      </c>
      <c r="W9656" s="4">
        <f t="shared" si="301"/>
        <v>-0.73333333333333339</v>
      </c>
    </row>
    <row r="9657" spans="1:23" x14ac:dyDescent="0.3">
      <c r="A9657">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s="3">
        <v>97.44</v>
      </c>
      <c r="S9657" s="5">
        <v>3</v>
      </c>
      <c r="T9657" s="4">
        <v>0</v>
      </c>
      <c r="U9657" s="3">
        <v>35.078400000000002</v>
      </c>
      <c r="V9657" t="str">
        <f t="shared" si="300"/>
        <v>Sep-2014</v>
      </c>
      <c r="W9657" s="4">
        <f t="shared" si="301"/>
        <v>0.36000000000000004</v>
      </c>
    </row>
    <row r="9658" spans="1:23" x14ac:dyDescent="0.3">
      <c r="A9658">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v>
      </c>
      <c r="S9658" s="5">
        <v>1</v>
      </c>
      <c r="T9658" s="4">
        <v>0.2</v>
      </c>
      <c r="U9658" s="3">
        <v>1.3944000000000001</v>
      </c>
      <c r="V9658" t="str">
        <f t="shared" si="300"/>
        <v>Sep-2014</v>
      </c>
      <c r="W9658" s="4">
        <f t="shared" si="301"/>
        <v>0.35000000000000003</v>
      </c>
    </row>
    <row r="9659" spans="1:23" x14ac:dyDescent="0.3">
      <c r="A9659">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s="3">
        <v>13.04</v>
      </c>
      <c r="S9659" s="5">
        <v>4</v>
      </c>
      <c r="T9659" s="4">
        <v>0</v>
      </c>
      <c r="U9659" s="3">
        <v>5.7375999999999996</v>
      </c>
      <c r="V9659" t="str">
        <f t="shared" si="300"/>
        <v>Sep-2014</v>
      </c>
      <c r="W9659" s="4">
        <f t="shared" si="301"/>
        <v>0.44</v>
      </c>
    </row>
    <row r="9660" spans="1:23" x14ac:dyDescent="0.3">
      <c r="A9660">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s="3">
        <v>579.52800000000002</v>
      </c>
      <c r="S9660" s="5">
        <v>4</v>
      </c>
      <c r="T9660" s="4">
        <v>0.1</v>
      </c>
      <c r="U9660" s="3">
        <v>83.709599999999995</v>
      </c>
      <c r="V9660" t="str">
        <f t="shared" si="300"/>
        <v>Sep-2014</v>
      </c>
      <c r="W9660" s="4">
        <f t="shared" si="301"/>
        <v>0.14444444444444443</v>
      </c>
    </row>
    <row r="9661" spans="1:23" x14ac:dyDescent="0.3">
      <c r="A9661">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s="3">
        <v>18.75</v>
      </c>
      <c r="S9661" s="5">
        <v>5</v>
      </c>
      <c r="T9661" s="4">
        <v>0</v>
      </c>
      <c r="U9661" s="3">
        <v>9</v>
      </c>
      <c r="V9661" t="str">
        <f t="shared" si="300"/>
        <v>Mar-2014</v>
      </c>
      <c r="W9661" s="4">
        <f t="shared" si="301"/>
        <v>0.48</v>
      </c>
    </row>
    <row r="9662" spans="1:23" x14ac:dyDescent="0.3">
      <c r="A9662">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s="3">
        <v>3023.9279999999999</v>
      </c>
      <c r="S9662" s="5">
        <v>9</v>
      </c>
      <c r="T9662" s="4">
        <v>0.2</v>
      </c>
      <c r="U9662" s="3">
        <v>226.7946</v>
      </c>
      <c r="V9662" t="str">
        <f t="shared" si="300"/>
        <v>Jun-2016</v>
      </c>
      <c r="W9662" s="4">
        <f t="shared" si="301"/>
        <v>7.4999999999999997E-2</v>
      </c>
    </row>
    <row r="9663" spans="1:23" x14ac:dyDescent="0.3">
      <c r="A966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s="3">
        <v>26.96</v>
      </c>
      <c r="S9663" s="5">
        <v>2</v>
      </c>
      <c r="T9663" s="4">
        <v>0</v>
      </c>
      <c r="U9663" s="3">
        <v>3.7744</v>
      </c>
      <c r="V9663" t="str">
        <f t="shared" si="300"/>
        <v>Jun-2016</v>
      </c>
      <c r="W9663" s="4">
        <f t="shared" si="301"/>
        <v>0.13999999999999999</v>
      </c>
    </row>
    <row r="9664" spans="1:23" x14ac:dyDescent="0.3">
      <c r="A9664">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s="3">
        <v>477.6</v>
      </c>
      <c r="S9664" s="5">
        <v>3</v>
      </c>
      <c r="T9664" s="4">
        <v>0.2</v>
      </c>
      <c r="U9664" s="3">
        <v>161.19</v>
      </c>
      <c r="V9664" t="str">
        <f t="shared" si="300"/>
        <v>Jun-2016</v>
      </c>
      <c r="W9664" s="4">
        <f t="shared" si="301"/>
        <v>0.33749999999999997</v>
      </c>
    </row>
    <row r="9665" spans="1:23" x14ac:dyDescent="0.3">
      <c r="A9665">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v>
      </c>
      <c r="S9665" s="5">
        <v>3</v>
      </c>
      <c r="T9665" s="4">
        <v>0</v>
      </c>
      <c r="U9665" s="3">
        <v>9.6974999999999998</v>
      </c>
      <c r="V9665" t="str">
        <f t="shared" si="300"/>
        <v>Sep-2017</v>
      </c>
      <c r="W9665" s="4">
        <f t="shared" si="301"/>
        <v>0.05</v>
      </c>
    </row>
    <row r="9666" spans="1:23" x14ac:dyDescent="0.3">
      <c r="A9666">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s="5">
        <v>2</v>
      </c>
      <c r="T9666" s="4">
        <v>0</v>
      </c>
      <c r="U9666" s="3">
        <v>6.2207999999999997</v>
      </c>
      <c r="V9666" t="str">
        <f t="shared" si="300"/>
        <v>Dec-2015</v>
      </c>
      <c r="W9666" s="4">
        <f t="shared" si="301"/>
        <v>0.47999999999999993</v>
      </c>
    </row>
    <row r="9667" spans="1:23" x14ac:dyDescent="0.3">
      <c r="A9667">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s="5">
        <v>3</v>
      </c>
      <c r="T9667" s="4">
        <v>0</v>
      </c>
      <c r="U9667" s="3">
        <v>23.988</v>
      </c>
      <c r="V9667" t="str">
        <f t="shared" ref="V9667:V9730" si="302">TEXT(D9667,"mmm-yyyy")</f>
        <v>Nov-2017</v>
      </c>
      <c r="W9667" s="4">
        <f t="shared" ref="W9667:W9730" si="303">IF(R9667=0,0,U9667/R9667)</f>
        <v>0.2</v>
      </c>
    </row>
    <row r="9668" spans="1:23" x14ac:dyDescent="0.3">
      <c r="A9668">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s="3">
        <v>12.42</v>
      </c>
      <c r="S9668" s="5">
        <v>3</v>
      </c>
      <c r="T9668" s="4">
        <v>0</v>
      </c>
      <c r="U9668" s="3">
        <v>4.4711999999999996</v>
      </c>
      <c r="V9668" t="str">
        <f t="shared" si="302"/>
        <v>Nov-2017</v>
      </c>
      <c r="W9668" s="4">
        <f t="shared" si="303"/>
        <v>0.36</v>
      </c>
    </row>
    <row r="9669" spans="1:23" x14ac:dyDescent="0.3">
      <c r="A9669">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s="3">
        <v>18.088000000000001</v>
      </c>
      <c r="S9669" s="5">
        <v>7</v>
      </c>
      <c r="T9669" s="4">
        <v>0.2</v>
      </c>
      <c r="U9669" s="3">
        <v>6.5568999999999997</v>
      </c>
      <c r="V9669" t="str">
        <f t="shared" si="302"/>
        <v>Apr-2016</v>
      </c>
      <c r="W9669" s="4">
        <f t="shared" si="303"/>
        <v>0.36249999999999999</v>
      </c>
    </row>
    <row r="9670" spans="1:23" x14ac:dyDescent="0.3">
      <c r="A9670">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s="3">
        <v>71.97</v>
      </c>
      <c r="S9670" s="5">
        <v>3</v>
      </c>
      <c r="T9670" s="4">
        <v>0</v>
      </c>
      <c r="U9670" s="3">
        <v>35.984999999999999</v>
      </c>
      <c r="V9670" t="str">
        <f t="shared" si="302"/>
        <v>Apr-2016</v>
      </c>
      <c r="W9670" s="4">
        <f t="shared" si="303"/>
        <v>0.5</v>
      </c>
    </row>
    <row r="9671" spans="1:23" x14ac:dyDescent="0.3">
      <c r="A9671">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s="3">
        <v>14.94</v>
      </c>
      <c r="S9671" s="5">
        <v>3</v>
      </c>
      <c r="T9671" s="4">
        <v>0</v>
      </c>
      <c r="U9671" s="3">
        <v>6.8723999999999998</v>
      </c>
      <c r="V9671" t="str">
        <f t="shared" si="302"/>
        <v>Apr-2017</v>
      </c>
      <c r="W9671" s="4">
        <f t="shared" si="303"/>
        <v>0.46</v>
      </c>
    </row>
    <row r="9672" spans="1:23" x14ac:dyDescent="0.3">
      <c r="A9672">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s="5">
        <v>7</v>
      </c>
      <c r="T9672" s="4">
        <v>0.2</v>
      </c>
      <c r="U9672" s="3">
        <v>8.0850000000000009</v>
      </c>
      <c r="V9672" t="str">
        <f t="shared" si="302"/>
        <v>Aug-2015</v>
      </c>
      <c r="W9672" s="4">
        <f t="shared" si="303"/>
        <v>0.125</v>
      </c>
    </row>
    <row r="9673" spans="1:23" x14ac:dyDescent="0.3">
      <c r="A967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s="5">
        <v>5</v>
      </c>
      <c r="T9673" s="4">
        <v>0.2</v>
      </c>
      <c r="U9673" s="3">
        <v>1.375</v>
      </c>
      <c r="V9673" t="str">
        <f t="shared" si="302"/>
        <v>Nov-2017</v>
      </c>
      <c r="W9673" s="4">
        <f t="shared" si="303"/>
        <v>6.25E-2</v>
      </c>
    </row>
    <row r="9674" spans="1:23" x14ac:dyDescent="0.3">
      <c r="A9674">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v>
      </c>
      <c r="S9674" s="5">
        <v>2</v>
      </c>
      <c r="T9674" s="4">
        <v>0.2</v>
      </c>
      <c r="U9674" s="3">
        <v>2.6892</v>
      </c>
      <c r="V9674" t="str">
        <f t="shared" si="302"/>
        <v>Dec-2016</v>
      </c>
      <c r="W9674" s="4">
        <f t="shared" si="303"/>
        <v>0.33750000000000002</v>
      </c>
    </row>
    <row r="9675" spans="1:23" x14ac:dyDescent="0.3">
      <c r="A9675">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s="3">
        <v>1499.97</v>
      </c>
      <c r="S9675" s="5">
        <v>5</v>
      </c>
      <c r="T9675" s="4">
        <v>0.4</v>
      </c>
      <c r="U9675" s="3">
        <v>-374.99250000000001</v>
      </c>
      <c r="V9675" t="str">
        <f t="shared" si="302"/>
        <v>Dec-2016</v>
      </c>
      <c r="W9675" s="4">
        <f t="shared" si="303"/>
        <v>-0.25</v>
      </c>
    </row>
    <row r="9676" spans="1:23" x14ac:dyDescent="0.3">
      <c r="A9676">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s="3">
        <v>26.632000000000001</v>
      </c>
      <c r="S9676" s="5">
        <v>1</v>
      </c>
      <c r="T9676" s="4">
        <v>0.2</v>
      </c>
      <c r="U9676" s="3">
        <v>1.3315999999999999</v>
      </c>
      <c r="V9676" t="str">
        <f t="shared" si="302"/>
        <v>Jul-2014</v>
      </c>
      <c r="W9676" s="4">
        <f t="shared" si="303"/>
        <v>4.9999999999999996E-2</v>
      </c>
    </row>
    <row r="9677" spans="1:23" x14ac:dyDescent="0.3">
      <c r="A9677">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s="3">
        <v>41.6</v>
      </c>
      <c r="S9677" s="5">
        <v>4</v>
      </c>
      <c r="T9677" s="4">
        <v>0</v>
      </c>
      <c r="U9677" s="3">
        <v>14.144</v>
      </c>
      <c r="V9677" t="str">
        <f t="shared" si="302"/>
        <v>May-2016</v>
      </c>
      <c r="W9677" s="4">
        <f t="shared" si="303"/>
        <v>0.33999999999999997</v>
      </c>
    </row>
    <row r="9678" spans="1:23" x14ac:dyDescent="0.3">
      <c r="A9678">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s="3">
        <v>64.02</v>
      </c>
      <c r="S9678" s="5">
        <v>6</v>
      </c>
      <c r="T9678" s="4">
        <v>0</v>
      </c>
      <c r="U9678" s="3">
        <v>29.449200000000001</v>
      </c>
      <c r="V9678" t="str">
        <f t="shared" si="302"/>
        <v>Dec-2014</v>
      </c>
      <c r="W9678" s="4">
        <f t="shared" si="303"/>
        <v>0.46</v>
      </c>
    </row>
    <row r="9679" spans="1:23" x14ac:dyDescent="0.3">
      <c r="A9679">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s="3">
        <v>6.99</v>
      </c>
      <c r="S9679" s="5">
        <v>3</v>
      </c>
      <c r="T9679" s="4">
        <v>0</v>
      </c>
      <c r="U9679" s="3">
        <v>2.0270999999999999</v>
      </c>
      <c r="V9679" t="str">
        <f t="shared" si="302"/>
        <v>Apr-2016</v>
      </c>
      <c r="W9679" s="4">
        <f t="shared" si="303"/>
        <v>0.28999999999999998</v>
      </c>
    </row>
    <row r="9680" spans="1:23" x14ac:dyDescent="0.3">
      <c r="A9680">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s="3">
        <v>6.84</v>
      </c>
      <c r="S9680" s="5">
        <v>1</v>
      </c>
      <c r="T9680" s="4">
        <v>0</v>
      </c>
      <c r="U9680" s="3">
        <v>1.8468</v>
      </c>
      <c r="V9680" t="str">
        <f t="shared" si="302"/>
        <v>Apr-2016</v>
      </c>
      <c r="W9680" s="4">
        <f t="shared" si="303"/>
        <v>0.27</v>
      </c>
    </row>
    <row r="9681" spans="1:23" x14ac:dyDescent="0.3">
      <c r="A9681">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s="3">
        <v>323.10000000000002</v>
      </c>
      <c r="S9681" s="5">
        <v>2</v>
      </c>
      <c r="T9681" s="4">
        <v>0</v>
      </c>
      <c r="U9681" s="3">
        <v>61.389000000000003</v>
      </c>
      <c r="V9681" t="str">
        <f t="shared" si="302"/>
        <v>Dec-2015</v>
      </c>
      <c r="W9681" s="4">
        <f t="shared" si="303"/>
        <v>0.19</v>
      </c>
    </row>
    <row r="9682" spans="1:23" x14ac:dyDescent="0.3">
      <c r="A9682">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s="3">
        <v>668.16</v>
      </c>
      <c r="S9682" s="5">
        <v>9</v>
      </c>
      <c r="T9682" s="4">
        <v>0.2</v>
      </c>
      <c r="U9682" s="3">
        <v>75.168000000000006</v>
      </c>
      <c r="V9682" t="str">
        <f t="shared" si="302"/>
        <v>Dec-2015</v>
      </c>
      <c r="W9682" s="4">
        <f t="shared" si="303"/>
        <v>0.11250000000000002</v>
      </c>
    </row>
    <row r="9683" spans="1:23" x14ac:dyDescent="0.3">
      <c r="A968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s="3">
        <v>8.64</v>
      </c>
      <c r="S9683" s="5">
        <v>3</v>
      </c>
      <c r="T9683" s="4">
        <v>0</v>
      </c>
      <c r="U9683" s="3">
        <v>4.2336</v>
      </c>
      <c r="V9683" t="str">
        <f t="shared" si="302"/>
        <v>Dec-2017</v>
      </c>
      <c r="W9683" s="4">
        <f t="shared" si="303"/>
        <v>0.49</v>
      </c>
    </row>
    <row r="9684" spans="1:23" x14ac:dyDescent="0.3">
      <c r="A9684">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s="5">
        <v>6</v>
      </c>
      <c r="T9684" s="4">
        <v>0</v>
      </c>
      <c r="U9684" s="3">
        <v>18.662400000000002</v>
      </c>
      <c r="V9684" t="str">
        <f t="shared" si="302"/>
        <v>Dec-2017</v>
      </c>
      <c r="W9684" s="4">
        <f t="shared" si="303"/>
        <v>0.48000000000000004</v>
      </c>
    </row>
    <row r="9685" spans="1:23" x14ac:dyDescent="0.3">
      <c r="A9685">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s="5">
        <v>8</v>
      </c>
      <c r="T9685" s="4">
        <v>0</v>
      </c>
      <c r="U9685" s="3">
        <v>54.280799999999999</v>
      </c>
      <c r="V9685" t="str">
        <f t="shared" si="302"/>
        <v>Dec-2017</v>
      </c>
      <c r="W9685" s="4">
        <f t="shared" si="303"/>
        <v>0.27</v>
      </c>
    </row>
    <row r="9686" spans="1:23" x14ac:dyDescent="0.3">
      <c r="A9686">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s="3">
        <v>12.96</v>
      </c>
      <c r="S9686" s="5">
        <v>2</v>
      </c>
      <c r="T9686" s="4">
        <v>0</v>
      </c>
      <c r="U9686" s="3">
        <v>6.3503999999999996</v>
      </c>
      <c r="V9686" t="str">
        <f t="shared" si="302"/>
        <v>Dec-2017</v>
      </c>
      <c r="W9686" s="4">
        <f t="shared" si="303"/>
        <v>0.48999999999999994</v>
      </c>
    </row>
    <row r="9687" spans="1:23" x14ac:dyDescent="0.3">
      <c r="A9687">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s="3">
        <v>16.59</v>
      </c>
      <c r="S9687" s="5">
        <v>1</v>
      </c>
      <c r="T9687" s="4">
        <v>0</v>
      </c>
      <c r="U9687" s="3">
        <v>5.8064999999999998</v>
      </c>
      <c r="V9687" t="str">
        <f t="shared" si="302"/>
        <v>Jan-2017</v>
      </c>
      <c r="W9687" s="4">
        <f t="shared" si="303"/>
        <v>0.35</v>
      </c>
    </row>
    <row r="9688" spans="1:23" x14ac:dyDescent="0.3">
      <c r="A9688">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35.1</v>
      </c>
      <c r="S9688" s="5">
        <v>6</v>
      </c>
      <c r="T9688" s="4">
        <v>0</v>
      </c>
      <c r="U9688" s="3">
        <v>10.179</v>
      </c>
      <c r="V9688" t="str">
        <f t="shared" si="302"/>
        <v>Jun-2017</v>
      </c>
      <c r="W9688" s="4">
        <f t="shared" si="303"/>
        <v>0.28999999999999998</v>
      </c>
    </row>
    <row r="9689" spans="1:23" x14ac:dyDescent="0.3">
      <c r="A9689">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11.646000000000001</v>
      </c>
      <c r="S9689" s="5">
        <v>9</v>
      </c>
      <c r="T9689" s="4">
        <v>0.8</v>
      </c>
      <c r="U9689" s="3">
        <v>-17.469000000000001</v>
      </c>
      <c r="V9689" t="str">
        <f t="shared" si="302"/>
        <v>Oct-2017</v>
      </c>
      <c r="W9689" s="4">
        <f t="shared" si="303"/>
        <v>-1.5</v>
      </c>
    </row>
    <row r="9690" spans="1:23" x14ac:dyDescent="0.3">
      <c r="A9690">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s="3">
        <v>32.4</v>
      </c>
      <c r="S9690" s="5">
        <v>5</v>
      </c>
      <c r="T9690" s="4">
        <v>0</v>
      </c>
      <c r="U9690" s="3">
        <v>15.552</v>
      </c>
      <c r="V9690" t="str">
        <f t="shared" si="302"/>
        <v>Jun-2017</v>
      </c>
      <c r="W9690" s="4">
        <f t="shared" si="303"/>
        <v>0.48</v>
      </c>
    </row>
    <row r="9691" spans="1:23" x14ac:dyDescent="0.3">
      <c r="A9691">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s="3">
        <v>503.96</v>
      </c>
      <c r="S9691" s="5">
        <v>4</v>
      </c>
      <c r="T9691" s="4">
        <v>0</v>
      </c>
      <c r="U9691" s="3">
        <v>125.99</v>
      </c>
      <c r="V9691" t="str">
        <f t="shared" si="302"/>
        <v>Jun-2017</v>
      </c>
      <c r="W9691" s="4">
        <f t="shared" si="303"/>
        <v>0.25</v>
      </c>
    </row>
    <row r="9692" spans="1:23" x14ac:dyDescent="0.3">
      <c r="A9692">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s="3">
        <v>7.04</v>
      </c>
      <c r="S9692" s="5">
        <v>4</v>
      </c>
      <c r="T9692" s="4">
        <v>0</v>
      </c>
      <c r="U9692" s="3">
        <v>2.0415999999999999</v>
      </c>
      <c r="V9692" t="str">
        <f t="shared" si="302"/>
        <v>Apr-2017</v>
      </c>
      <c r="W9692" s="4">
        <f t="shared" si="303"/>
        <v>0.28999999999999998</v>
      </c>
    </row>
    <row r="9693" spans="1:23" x14ac:dyDescent="0.3">
      <c r="A969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s="5">
        <v>3</v>
      </c>
      <c r="T9693" s="4">
        <v>0.32</v>
      </c>
      <c r="U9693" s="3">
        <v>-18.058800000000002</v>
      </c>
      <c r="V9693" t="str">
        <f t="shared" si="302"/>
        <v>Nov-2015</v>
      </c>
      <c r="W9693" s="4">
        <f t="shared" si="303"/>
        <v>-2.9411764705882356E-2</v>
      </c>
    </row>
    <row r="9694" spans="1:23" x14ac:dyDescent="0.3">
      <c r="A9694">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s="3">
        <v>470.36</v>
      </c>
      <c r="S9694" s="5">
        <v>11</v>
      </c>
      <c r="T9694" s="4">
        <v>0</v>
      </c>
      <c r="U9694" s="3">
        <v>122.2936</v>
      </c>
      <c r="V9694" t="str">
        <f t="shared" si="302"/>
        <v>Sep-2015</v>
      </c>
      <c r="W9694" s="4">
        <f t="shared" si="303"/>
        <v>0.26</v>
      </c>
    </row>
    <row r="9695" spans="1:23" x14ac:dyDescent="0.3">
      <c r="A9695">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s="5">
        <v>6</v>
      </c>
      <c r="T9695" s="4">
        <v>0</v>
      </c>
      <c r="U9695" s="3">
        <v>15.229200000000001</v>
      </c>
      <c r="V9695" t="str">
        <f t="shared" si="302"/>
        <v>Sep-2017</v>
      </c>
      <c r="W9695" s="4">
        <f t="shared" si="303"/>
        <v>0.49000000000000005</v>
      </c>
    </row>
    <row r="9696" spans="1:23" x14ac:dyDescent="0.3">
      <c r="A9696">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s="5">
        <v>2</v>
      </c>
      <c r="T9696" s="4">
        <v>0</v>
      </c>
      <c r="U9696" s="3">
        <v>2.19</v>
      </c>
      <c r="V9696" t="str">
        <f t="shared" si="302"/>
        <v>Sep-2017</v>
      </c>
      <c r="W9696" s="4">
        <f t="shared" si="303"/>
        <v>0.3</v>
      </c>
    </row>
    <row r="9697" spans="1:23" x14ac:dyDescent="0.3">
      <c r="A9697">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s="5">
        <v>4</v>
      </c>
      <c r="T9697" s="4">
        <v>0.2</v>
      </c>
      <c r="U9697" s="3">
        <v>9.1920000000000002</v>
      </c>
      <c r="V9697" t="str">
        <f t="shared" si="302"/>
        <v>Dec-2016</v>
      </c>
      <c r="W9697" s="4">
        <f t="shared" si="303"/>
        <v>0.125</v>
      </c>
    </row>
    <row r="9698" spans="1:23" x14ac:dyDescent="0.3">
      <c r="A9698">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s="5">
        <v>5</v>
      </c>
      <c r="T9698" s="4">
        <v>0</v>
      </c>
      <c r="U9698" s="3">
        <v>240.8595</v>
      </c>
      <c r="V9698" t="str">
        <f t="shared" si="302"/>
        <v>Jun-2014</v>
      </c>
      <c r="W9698" s="4">
        <f t="shared" si="303"/>
        <v>0.49</v>
      </c>
    </row>
    <row r="9699" spans="1:23" x14ac:dyDescent="0.3">
      <c r="A9699">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30.335999999999999</v>
      </c>
      <c r="S9699" s="5">
        <v>4</v>
      </c>
      <c r="T9699" s="4">
        <v>0.2</v>
      </c>
      <c r="U9699" s="3">
        <v>9.48</v>
      </c>
      <c r="V9699" t="str">
        <f t="shared" si="302"/>
        <v>Mar-2016</v>
      </c>
      <c r="W9699" s="4">
        <f t="shared" si="303"/>
        <v>0.31250000000000006</v>
      </c>
    </row>
    <row r="9700" spans="1:23" x14ac:dyDescent="0.3">
      <c r="A9700">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s="3">
        <v>22.83</v>
      </c>
      <c r="S9700" s="5">
        <v>3</v>
      </c>
      <c r="T9700" s="4">
        <v>0</v>
      </c>
      <c r="U9700" s="3">
        <v>10.7301</v>
      </c>
      <c r="V9700" t="str">
        <f t="shared" si="302"/>
        <v>Dec-2017</v>
      </c>
      <c r="W9700" s="4">
        <f t="shared" si="303"/>
        <v>0.47000000000000003</v>
      </c>
    </row>
    <row r="9701" spans="1:23" x14ac:dyDescent="0.3">
      <c r="A9701">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s="3">
        <v>54.32</v>
      </c>
      <c r="S9701" s="5">
        <v>4</v>
      </c>
      <c r="T9701" s="4">
        <v>0</v>
      </c>
      <c r="U9701" s="3">
        <v>16.295999999999999</v>
      </c>
      <c r="V9701" t="str">
        <f t="shared" si="302"/>
        <v>Dec-2017</v>
      </c>
      <c r="W9701" s="4">
        <f t="shared" si="303"/>
        <v>0.3</v>
      </c>
    </row>
    <row r="9702" spans="1:23" x14ac:dyDescent="0.3">
      <c r="A9702">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s="3">
        <v>196.77600000000001</v>
      </c>
      <c r="S9702" s="5">
        <v>3</v>
      </c>
      <c r="T9702" s="4">
        <v>0.2</v>
      </c>
      <c r="U9702" s="3">
        <v>14.7582</v>
      </c>
      <c r="V9702" t="str">
        <f t="shared" si="302"/>
        <v>Dec-2017</v>
      </c>
      <c r="W9702" s="4">
        <f t="shared" si="303"/>
        <v>7.4999999999999997E-2</v>
      </c>
    </row>
    <row r="9703" spans="1:23" x14ac:dyDescent="0.3">
      <c r="A970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s="3">
        <v>3.62</v>
      </c>
      <c r="S9703" s="5">
        <v>2</v>
      </c>
      <c r="T9703" s="4">
        <v>0</v>
      </c>
      <c r="U9703" s="3">
        <v>1.1946000000000001</v>
      </c>
      <c r="V9703" t="str">
        <f t="shared" si="302"/>
        <v>Nov-2016</v>
      </c>
      <c r="W9703" s="4">
        <f t="shared" si="303"/>
        <v>0.33</v>
      </c>
    </row>
    <row r="9704" spans="1:23" x14ac:dyDescent="0.3">
      <c r="A9704">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s="3">
        <v>11.54</v>
      </c>
      <c r="S9704" s="5">
        <v>1</v>
      </c>
      <c r="T9704" s="4">
        <v>0</v>
      </c>
      <c r="U9704" s="3">
        <v>5.5392000000000001</v>
      </c>
      <c r="V9704" t="str">
        <f t="shared" si="302"/>
        <v>Aug-2017</v>
      </c>
      <c r="W9704" s="4">
        <f t="shared" si="303"/>
        <v>0.48000000000000004</v>
      </c>
    </row>
    <row r="9705" spans="1:23" x14ac:dyDescent="0.3">
      <c r="A9705">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s="3">
        <v>849.95</v>
      </c>
      <c r="S9705" s="5">
        <v>5</v>
      </c>
      <c r="T9705" s="4">
        <v>0</v>
      </c>
      <c r="U9705" s="3">
        <v>390.97699999999998</v>
      </c>
      <c r="V9705" t="str">
        <f t="shared" si="302"/>
        <v>Aug-2017</v>
      </c>
      <c r="W9705" s="4">
        <f t="shared" si="303"/>
        <v>0.45999999999999996</v>
      </c>
    </row>
    <row r="9706" spans="1:23" x14ac:dyDescent="0.3">
      <c r="A9706">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s="3">
        <v>11.01</v>
      </c>
      <c r="S9706" s="5">
        <v>3</v>
      </c>
      <c r="T9706" s="4">
        <v>0</v>
      </c>
      <c r="U9706" s="3">
        <v>5.3948999999999998</v>
      </c>
      <c r="V9706" t="str">
        <f t="shared" si="302"/>
        <v>Aug-2017</v>
      </c>
      <c r="W9706" s="4">
        <f t="shared" si="303"/>
        <v>0.49</v>
      </c>
    </row>
    <row r="9707" spans="1:23" x14ac:dyDescent="0.3">
      <c r="A9707">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39.624000000000002</v>
      </c>
      <c r="S9707" s="5">
        <v>3</v>
      </c>
      <c r="T9707" s="4">
        <v>0.2</v>
      </c>
      <c r="U9707" s="3">
        <v>13.868399999999999</v>
      </c>
      <c r="V9707" t="str">
        <f t="shared" si="302"/>
        <v>Oct-2017</v>
      </c>
      <c r="W9707" s="4">
        <f t="shared" si="303"/>
        <v>0.35</v>
      </c>
    </row>
    <row r="9708" spans="1:23" x14ac:dyDescent="0.3">
      <c r="A9708">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s="3">
        <v>242.136</v>
      </c>
      <c r="S9708" s="5">
        <v>3</v>
      </c>
      <c r="T9708" s="4">
        <v>0.2</v>
      </c>
      <c r="U9708" s="3">
        <v>12.1068</v>
      </c>
      <c r="V9708" t="str">
        <f t="shared" si="302"/>
        <v>Oct-2016</v>
      </c>
      <c r="W9708" s="4">
        <f t="shared" si="303"/>
        <v>0.05</v>
      </c>
    </row>
    <row r="9709" spans="1:23" x14ac:dyDescent="0.3">
      <c r="A9709">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s="5">
        <v>3</v>
      </c>
      <c r="T9709" s="4">
        <v>0</v>
      </c>
      <c r="U9709" s="3">
        <v>5.6993999999999998</v>
      </c>
      <c r="V9709" t="str">
        <f t="shared" si="302"/>
        <v>Oct-2016</v>
      </c>
      <c r="W9709" s="4">
        <f t="shared" si="303"/>
        <v>0.45999999999999996</v>
      </c>
    </row>
    <row r="9710" spans="1:23" x14ac:dyDescent="0.3">
      <c r="A9710">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s="3">
        <v>19.96</v>
      </c>
      <c r="S9710" s="5">
        <v>2</v>
      </c>
      <c r="T9710" s="4">
        <v>0</v>
      </c>
      <c r="U9710" s="3">
        <v>5.5888</v>
      </c>
      <c r="V9710" t="str">
        <f t="shared" si="302"/>
        <v>Oct-2016</v>
      </c>
      <c r="W9710" s="4">
        <f t="shared" si="303"/>
        <v>0.27999999999999997</v>
      </c>
    </row>
    <row r="9711" spans="1:23" x14ac:dyDescent="0.3">
      <c r="A9711">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s="5">
        <v>3</v>
      </c>
      <c r="T9711" s="4">
        <v>0</v>
      </c>
      <c r="U9711" s="3">
        <v>3.4091999999999998</v>
      </c>
      <c r="V9711" t="str">
        <f t="shared" si="302"/>
        <v>Oct-2016</v>
      </c>
      <c r="W9711" s="4">
        <f t="shared" si="303"/>
        <v>9.9999999999999985E-3</v>
      </c>
    </row>
    <row r="9712" spans="1:23" x14ac:dyDescent="0.3">
      <c r="A9712">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s="3">
        <v>273.56799999999998</v>
      </c>
      <c r="S9712" s="5">
        <v>2</v>
      </c>
      <c r="T9712" s="4">
        <v>0.2</v>
      </c>
      <c r="U9712" s="3">
        <v>-34.195999999999998</v>
      </c>
      <c r="V9712" t="str">
        <f t="shared" si="302"/>
        <v>Nov-2014</v>
      </c>
      <c r="W9712" s="4">
        <f t="shared" si="303"/>
        <v>-0.125</v>
      </c>
    </row>
    <row r="9713" spans="1:23" x14ac:dyDescent="0.3">
      <c r="A971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s="5">
        <v>2</v>
      </c>
      <c r="T9713" s="4">
        <v>0.7</v>
      </c>
      <c r="U9713" s="3">
        <v>-8.7959999999999994</v>
      </c>
      <c r="V9713" t="str">
        <f t="shared" si="302"/>
        <v>Nov-2014</v>
      </c>
      <c r="W9713" s="4">
        <f t="shared" si="303"/>
        <v>-0.66666666666666663</v>
      </c>
    </row>
    <row r="9714" spans="1:23" x14ac:dyDescent="0.3">
      <c r="A9714">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s="5">
        <v>6</v>
      </c>
      <c r="T9714" s="4">
        <v>0.2</v>
      </c>
      <c r="U9714" s="3">
        <v>-94.508399999999995</v>
      </c>
      <c r="V9714" t="str">
        <f t="shared" si="302"/>
        <v>Nov-2014</v>
      </c>
      <c r="W9714" s="4">
        <f t="shared" si="303"/>
        <v>-8.7499999999999994E-2</v>
      </c>
    </row>
    <row r="9715" spans="1:23" x14ac:dyDescent="0.3">
      <c r="A9715">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s="5">
        <v>5</v>
      </c>
      <c r="T9715" s="4">
        <v>0.2</v>
      </c>
      <c r="U9715" s="3">
        <v>-6.4450000000000003</v>
      </c>
      <c r="V9715" t="str">
        <f t="shared" si="302"/>
        <v>Nov-2014</v>
      </c>
      <c r="W9715" s="4">
        <f t="shared" si="303"/>
        <v>-0.125</v>
      </c>
    </row>
    <row r="9716" spans="1:23" x14ac:dyDescent="0.3">
      <c r="A9716">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s="3">
        <v>58.415999999999997</v>
      </c>
      <c r="S9716" s="5">
        <v>2</v>
      </c>
      <c r="T9716" s="4">
        <v>0.2</v>
      </c>
      <c r="U9716" s="3">
        <v>16.794599999999999</v>
      </c>
      <c r="V9716" t="str">
        <f t="shared" si="302"/>
        <v>Nov-2014</v>
      </c>
      <c r="W9716" s="4">
        <f t="shared" si="303"/>
        <v>0.28749999999999998</v>
      </c>
    </row>
    <row r="9717" spans="1:23" x14ac:dyDescent="0.3">
      <c r="A9717">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s="5">
        <v>2</v>
      </c>
      <c r="T9717" s="4">
        <v>0.2</v>
      </c>
      <c r="U9717" s="3">
        <v>20.154399999999999</v>
      </c>
      <c r="V9717" t="str">
        <f t="shared" si="302"/>
        <v>Nov-2016</v>
      </c>
      <c r="W9717" s="4">
        <f t="shared" si="303"/>
        <v>0.35</v>
      </c>
    </row>
    <row r="9718" spans="1:23" x14ac:dyDescent="0.3">
      <c r="A9718">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s="3">
        <v>37.311999999999998</v>
      </c>
      <c r="S9718" s="5">
        <v>4</v>
      </c>
      <c r="T9718" s="4">
        <v>0.2</v>
      </c>
      <c r="U9718" s="3">
        <v>2.7984</v>
      </c>
      <c r="V9718" t="str">
        <f t="shared" si="302"/>
        <v>Aug-2016</v>
      </c>
      <c r="W9718" s="4">
        <f t="shared" si="303"/>
        <v>7.5000000000000011E-2</v>
      </c>
    </row>
    <row r="9719" spans="1:23" x14ac:dyDescent="0.3">
      <c r="A9719">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s="5">
        <v>5</v>
      </c>
      <c r="T9719" s="4">
        <v>0.2</v>
      </c>
      <c r="U9719" s="3">
        <v>7.9960000000000004</v>
      </c>
      <c r="V9719" t="str">
        <f t="shared" si="302"/>
        <v>May-2016</v>
      </c>
      <c r="W9719" s="4">
        <f t="shared" si="303"/>
        <v>0.10000000000000002</v>
      </c>
    </row>
    <row r="9720" spans="1:23" x14ac:dyDescent="0.3">
      <c r="A9720">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s="5">
        <v>5</v>
      </c>
      <c r="T9720" s="4">
        <v>0.2</v>
      </c>
      <c r="U9720" s="3">
        <v>11.198</v>
      </c>
      <c r="V9720" t="str">
        <f t="shared" si="302"/>
        <v>May-2016</v>
      </c>
      <c r="W9720" s="4">
        <f t="shared" si="303"/>
        <v>0.05</v>
      </c>
    </row>
    <row r="9721" spans="1:23" x14ac:dyDescent="0.3">
      <c r="A9721">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s="5">
        <v>2</v>
      </c>
      <c r="T9721" s="4">
        <v>0.2</v>
      </c>
      <c r="U9721" s="3">
        <v>-55.256</v>
      </c>
      <c r="V9721" t="str">
        <f t="shared" si="302"/>
        <v>Nov-2017</v>
      </c>
      <c r="W9721" s="4">
        <f t="shared" si="303"/>
        <v>-0.25</v>
      </c>
    </row>
    <row r="9722" spans="1:23" x14ac:dyDescent="0.3">
      <c r="A9722">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s="3">
        <v>18.96</v>
      </c>
      <c r="S9722" s="5">
        <v>2</v>
      </c>
      <c r="T9722" s="4">
        <v>0</v>
      </c>
      <c r="U9722" s="3">
        <v>7.5839999999999996</v>
      </c>
      <c r="V9722" t="str">
        <f t="shared" si="302"/>
        <v>Sep-2016</v>
      </c>
      <c r="W9722" s="4">
        <f t="shared" si="303"/>
        <v>0.39999999999999997</v>
      </c>
    </row>
    <row r="9723" spans="1:23" x14ac:dyDescent="0.3">
      <c r="A972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s="3">
        <v>326.64600000000002</v>
      </c>
      <c r="S9723" s="5">
        <v>3</v>
      </c>
      <c r="T9723" s="4">
        <v>0.1</v>
      </c>
      <c r="U9723" s="3">
        <v>39.923400000000001</v>
      </c>
      <c r="V9723" t="str">
        <f t="shared" si="302"/>
        <v>Feb-2016</v>
      </c>
      <c r="W9723" s="4">
        <f t="shared" si="303"/>
        <v>0.12222222222222222</v>
      </c>
    </row>
    <row r="9724" spans="1:23" x14ac:dyDescent="0.3">
      <c r="A9724">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s="5">
        <v>3</v>
      </c>
      <c r="T9724" s="4">
        <v>0</v>
      </c>
      <c r="U9724" s="3">
        <v>39.586799999999997</v>
      </c>
      <c r="V9724" t="str">
        <f t="shared" si="302"/>
        <v>Feb-2016</v>
      </c>
      <c r="W9724" s="4">
        <f t="shared" si="303"/>
        <v>0.43999999999999995</v>
      </c>
    </row>
    <row r="9725" spans="1:23" x14ac:dyDescent="0.3">
      <c r="A9725">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296.71199999999999</v>
      </c>
      <c r="S9725" s="5">
        <v>13</v>
      </c>
      <c r="T9725" s="4">
        <v>0.2</v>
      </c>
      <c r="U9725" s="3">
        <v>100.1403</v>
      </c>
      <c r="V9725" t="str">
        <f t="shared" si="302"/>
        <v>Dec-2014</v>
      </c>
      <c r="W9725" s="4">
        <f t="shared" si="303"/>
        <v>0.33750000000000002</v>
      </c>
    </row>
    <row r="9726" spans="1:23" x14ac:dyDescent="0.3">
      <c r="A9726">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s="3">
        <v>12.224</v>
      </c>
      <c r="S9726" s="5">
        <v>2</v>
      </c>
      <c r="T9726" s="4">
        <v>0.2</v>
      </c>
      <c r="U9726" s="3">
        <v>4.4311999999999996</v>
      </c>
      <c r="V9726" t="str">
        <f t="shared" si="302"/>
        <v>Dec-2015</v>
      </c>
      <c r="W9726" s="4">
        <f t="shared" si="303"/>
        <v>0.36249999999999993</v>
      </c>
    </row>
    <row r="9727" spans="1:23" x14ac:dyDescent="0.3">
      <c r="A9727">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s="3">
        <v>89.97</v>
      </c>
      <c r="S9727" s="5">
        <v>3</v>
      </c>
      <c r="T9727" s="4">
        <v>0</v>
      </c>
      <c r="U9727" s="3">
        <v>37.787399999999998</v>
      </c>
      <c r="V9727" t="str">
        <f t="shared" si="302"/>
        <v>Sep-2017</v>
      </c>
      <c r="W9727" s="4">
        <f t="shared" si="303"/>
        <v>0.42</v>
      </c>
    </row>
    <row r="9728" spans="1:23" x14ac:dyDescent="0.3">
      <c r="A9728">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s="3">
        <v>286.86</v>
      </c>
      <c r="S9728" s="5">
        <v>7</v>
      </c>
      <c r="T9728" s="4">
        <v>0</v>
      </c>
      <c r="U9728" s="3">
        <v>80.320800000000006</v>
      </c>
      <c r="V9728" t="str">
        <f t="shared" si="302"/>
        <v>Dec-2017</v>
      </c>
      <c r="W9728" s="4">
        <f t="shared" si="303"/>
        <v>0.28000000000000003</v>
      </c>
    </row>
    <row r="9729" spans="1:23" x14ac:dyDescent="0.3">
      <c r="A9729">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s="5">
        <v>5</v>
      </c>
      <c r="T9729" s="4">
        <v>0</v>
      </c>
      <c r="U9729" s="3">
        <v>284.18549999999999</v>
      </c>
      <c r="V9729" t="str">
        <f t="shared" si="302"/>
        <v>Dec-2017</v>
      </c>
      <c r="W9729" s="4">
        <f t="shared" si="303"/>
        <v>0.28999999999999998</v>
      </c>
    </row>
    <row r="9730" spans="1:23" x14ac:dyDescent="0.3">
      <c r="A9730">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s="5">
        <v>2</v>
      </c>
      <c r="T9730" s="4">
        <v>0</v>
      </c>
      <c r="U9730" s="3">
        <v>0.1744</v>
      </c>
      <c r="V9730" t="str">
        <f t="shared" si="302"/>
        <v>Dec-2017</v>
      </c>
      <c r="W9730" s="4">
        <f t="shared" si="303"/>
        <v>3.9999999999999994E-2</v>
      </c>
    </row>
    <row r="9731" spans="1:23" x14ac:dyDescent="0.3">
      <c r="A9731">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s="3">
        <v>10.048</v>
      </c>
      <c r="S9731" s="5">
        <v>2</v>
      </c>
      <c r="T9731" s="4">
        <v>0.2</v>
      </c>
      <c r="U9731" s="3">
        <v>3.14</v>
      </c>
      <c r="V9731" t="str">
        <f t="shared" ref="V9731:V9794" si="304">TEXT(D9731,"mmm-yyyy")</f>
        <v>Oct-2014</v>
      </c>
      <c r="W9731" s="4">
        <f t="shared" ref="W9731:W9794" si="305">IF(R9731=0,0,U9731/R9731)</f>
        <v>0.3125</v>
      </c>
    </row>
    <row r="9732" spans="1:23" x14ac:dyDescent="0.3">
      <c r="A9732">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s="5">
        <v>5</v>
      </c>
      <c r="T9732" s="4">
        <v>0</v>
      </c>
      <c r="U9732" s="3">
        <v>153.4725</v>
      </c>
      <c r="V9732" t="str">
        <f t="shared" si="304"/>
        <v>Oct-2014</v>
      </c>
      <c r="W9732" s="4">
        <f t="shared" si="305"/>
        <v>0.19</v>
      </c>
    </row>
    <row r="9733" spans="1:23" x14ac:dyDescent="0.3">
      <c r="A973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s="5">
        <v>8</v>
      </c>
      <c r="T9733" s="4">
        <v>0</v>
      </c>
      <c r="U9733" s="3">
        <v>9.9296000000000006</v>
      </c>
      <c r="V9733" t="str">
        <f t="shared" si="304"/>
        <v>Nov-2017</v>
      </c>
      <c r="W9733" s="4">
        <f t="shared" si="305"/>
        <v>0.28999999999999998</v>
      </c>
    </row>
    <row r="9734" spans="1:23" x14ac:dyDescent="0.3">
      <c r="A9734">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s="3">
        <v>500.24</v>
      </c>
      <c r="S9734" s="5">
        <v>13</v>
      </c>
      <c r="T9734" s="4">
        <v>0</v>
      </c>
      <c r="U9734" s="3">
        <v>145.06960000000001</v>
      </c>
      <c r="V9734" t="str">
        <f t="shared" si="304"/>
        <v>Aug-2014</v>
      </c>
      <c r="W9734" s="4">
        <f t="shared" si="305"/>
        <v>0.29000000000000004</v>
      </c>
    </row>
    <row r="9735" spans="1:23" x14ac:dyDescent="0.3">
      <c r="A9735">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s="3">
        <v>20.12</v>
      </c>
      <c r="S9735" s="5">
        <v>2</v>
      </c>
      <c r="T9735" s="4">
        <v>0</v>
      </c>
      <c r="U9735" s="3">
        <v>9.2552000000000003</v>
      </c>
      <c r="V9735" t="str">
        <f t="shared" si="304"/>
        <v>Aug-2014</v>
      </c>
      <c r="W9735" s="4">
        <f t="shared" si="305"/>
        <v>0.46</v>
      </c>
    </row>
    <row r="9736" spans="1:23" x14ac:dyDescent="0.3">
      <c r="A9736">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s="3">
        <v>896.99</v>
      </c>
      <c r="S9736" s="5">
        <v>1</v>
      </c>
      <c r="T9736" s="4">
        <v>0</v>
      </c>
      <c r="U9736" s="3">
        <v>421.58530000000002</v>
      </c>
      <c r="V9736" t="str">
        <f t="shared" si="304"/>
        <v>Aug-2014</v>
      </c>
      <c r="W9736" s="4">
        <f t="shared" si="305"/>
        <v>0.47000000000000003</v>
      </c>
    </row>
    <row r="9737" spans="1:23" x14ac:dyDescent="0.3">
      <c r="A9737">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s="3">
        <v>5.88</v>
      </c>
      <c r="S9737" s="5">
        <v>1</v>
      </c>
      <c r="T9737" s="4">
        <v>0.2</v>
      </c>
      <c r="U9737" s="3">
        <v>1.9844999999999999</v>
      </c>
      <c r="V9737" t="str">
        <f t="shared" si="304"/>
        <v>Nov-2014</v>
      </c>
      <c r="W9737" s="4">
        <f t="shared" si="305"/>
        <v>0.33749999999999997</v>
      </c>
    </row>
    <row r="9738" spans="1:23" x14ac:dyDescent="0.3">
      <c r="A9738">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s="3">
        <v>269.98</v>
      </c>
      <c r="S9738" s="5">
        <v>2</v>
      </c>
      <c r="T9738" s="4">
        <v>0</v>
      </c>
      <c r="U9738" s="3">
        <v>72.894599999999997</v>
      </c>
      <c r="V9738" t="str">
        <f t="shared" si="304"/>
        <v>Jul-2015</v>
      </c>
      <c r="W9738" s="4">
        <f t="shared" si="305"/>
        <v>0.26999999999999996</v>
      </c>
    </row>
    <row r="9739" spans="1:23" x14ac:dyDescent="0.3">
      <c r="A9739">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s="3">
        <v>310.12</v>
      </c>
      <c r="S9739" s="5">
        <v>2</v>
      </c>
      <c r="T9739" s="4">
        <v>0</v>
      </c>
      <c r="U9739" s="3">
        <v>80.631200000000007</v>
      </c>
      <c r="V9739" t="str">
        <f t="shared" si="304"/>
        <v>Mar-2017</v>
      </c>
      <c r="W9739" s="4">
        <f t="shared" si="305"/>
        <v>0.26</v>
      </c>
    </row>
    <row r="9740" spans="1:23" x14ac:dyDescent="0.3">
      <c r="A9740">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s="3">
        <v>70.463999999999999</v>
      </c>
      <c r="S9740" s="5">
        <v>6</v>
      </c>
      <c r="T9740" s="4">
        <v>0.2</v>
      </c>
      <c r="U9740" s="3">
        <v>22.9008</v>
      </c>
      <c r="V9740" t="str">
        <f t="shared" si="304"/>
        <v>Mar-2017</v>
      </c>
      <c r="W9740" s="4">
        <f t="shared" si="305"/>
        <v>0.32500000000000001</v>
      </c>
    </row>
    <row r="9741" spans="1:23" x14ac:dyDescent="0.3">
      <c r="A9741">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s="3">
        <v>19.68</v>
      </c>
      <c r="S9741" s="5">
        <v>5</v>
      </c>
      <c r="T9741" s="4">
        <v>0.2</v>
      </c>
      <c r="U9741" s="3">
        <v>6.8879999999999999</v>
      </c>
      <c r="V9741" t="str">
        <f t="shared" si="304"/>
        <v>Mar-2017</v>
      </c>
      <c r="W9741" s="4">
        <f t="shared" si="305"/>
        <v>0.35</v>
      </c>
    </row>
    <row r="9742" spans="1:23" x14ac:dyDescent="0.3">
      <c r="A9742">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s="3">
        <v>140.66999999999999</v>
      </c>
      <c r="S9742" s="5">
        <v>3</v>
      </c>
      <c r="T9742" s="4">
        <v>0</v>
      </c>
      <c r="U9742" s="3">
        <v>54.8613</v>
      </c>
      <c r="V9742" t="str">
        <f t="shared" si="304"/>
        <v>Mar-2017</v>
      </c>
      <c r="W9742" s="4">
        <f t="shared" si="305"/>
        <v>0.39</v>
      </c>
    </row>
    <row r="9743" spans="1:23" x14ac:dyDescent="0.3">
      <c r="A9743">
        <v>9742</v>
      </c>
      <c r="B9743" t="s">
        <v>10819</v>
      </c>
      <c r="C9743" s="1">
        <v>42316</v>
      </c>
      <c r="D9743" s="1">
        <v>42320</v>
      </c>
      <c r="E9743" t="s">
        <v>49</v>
      </c>
      <c r="F9743" t="s">
        <v>3609</v>
      </c>
      <c r="G9743" t="s">
        <v>3610</v>
      </c>
      <c r="H9743" t="s">
        <v>40</v>
      </c>
      <c r="I9743" t="s">
        <v>26</v>
      </c>
      <c r="J9743" t="s">
        <v>2225</v>
      </c>
      <c r="K9743" t="s">
        <v>5211</v>
      </c>
      <c r="L9743" s="2" t="s">
        <v>5212</v>
      </c>
      <c r="M9743" t="s">
        <v>147</v>
      </c>
      <c r="N9743" t="s">
        <v>165</v>
      </c>
      <c r="O9743" t="s">
        <v>31</v>
      </c>
      <c r="P9743" t="s">
        <v>32</v>
      </c>
      <c r="Q9743" t="s">
        <v>166</v>
      </c>
      <c r="R9743" s="3">
        <v>4404.8999999999996</v>
      </c>
      <c r="S9743" s="5">
        <v>5</v>
      </c>
      <c r="T9743" s="4">
        <v>0</v>
      </c>
      <c r="U9743" s="3">
        <v>1013.127</v>
      </c>
      <c r="V9743" t="str">
        <f t="shared" si="304"/>
        <v>Nov-2015</v>
      </c>
      <c r="W9743" s="4">
        <f t="shared" si="305"/>
        <v>0.23</v>
      </c>
    </row>
    <row r="9744" spans="1:23" x14ac:dyDescent="0.3">
      <c r="A9744">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s="5">
        <v>5</v>
      </c>
      <c r="T9744" s="4">
        <v>0</v>
      </c>
      <c r="U9744" s="3">
        <v>29.445499999999999</v>
      </c>
      <c r="V9744" t="str">
        <f t="shared" si="304"/>
        <v>Dec-2017</v>
      </c>
      <c r="W9744" s="4">
        <f t="shared" si="305"/>
        <v>0.47</v>
      </c>
    </row>
    <row r="9745" spans="1:23" x14ac:dyDescent="0.3">
      <c r="A9745">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s="5">
        <v>3</v>
      </c>
      <c r="T9745" s="4">
        <v>0</v>
      </c>
      <c r="U9745" s="3">
        <v>4.5359999999999996</v>
      </c>
      <c r="V9745" t="str">
        <f t="shared" si="304"/>
        <v>Jun-2016</v>
      </c>
      <c r="W9745" s="4">
        <f t="shared" si="305"/>
        <v>0.48</v>
      </c>
    </row>
    <row r="9746" spans="1:23" x14ac:dyDescent="0.3">
      <c r="A9746">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s="3">
        <v>268.57600000000002</v>
      </c>
      <c r="S9746" s="5">
        <v>4</v>
      </c>
      <c r="T9746" s="4">
        <v>0.2</v>
      </c>
      <c r="U9746" s="3">
        <v>90.644400000000005</v>
      </c>
      <c r="V9746" t="str">
        <f t="shared" si="304"/>
        <v>Jan-2017</v>
      </c>
      <c r="W9746" s="4">
        <f t="shared" si="305"/>
        <v>0.33749999999999997</v>
      </c>
    </row>
    <row r="9747" spans="1:23" x14ac:dyDescent="0.3">
      <c r="A9747">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v>
      </c>
      <c r="S9747" s="5">
        <v>2</v>
      </c>
      <c r="T9747" s="4">
        <v>0.2</v>
      </c>
      <c r="U9747" s="3">
        <v>9.1020000000000003</v>
      </c>
      <c r="V9747" t="str">
        <f t="shared" si="304"/>
        <v>Nov-2017</v>
      </c>
      <c r="W9747" s="4">
        <f t="shared" si="305"/>
        <v>2.5000000000000001E-2</v>
      </c>
    </row>
    <row r="9748" spans="1:23" x14ac:dyDescent="0.3">
      <c r="A9748">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71.087999999999994</v>
      </c>
      <c r="S9748" s="5">
        <v>2</v>
      </c>
      <c r="T9748" s="4">
        <v>0.2</v>
      </c>
      <c r="U9748" s="3">
        <v>-1.7771999999999999</v>
      </c>
      <c r="V9748" t="str">
        <f t="shared" si="304"/>
        <v>Nov-2017</v>
      </c>
      <c r="W9748" s="4">
        <f t="shared" si="305"/>
        <v>-2.5000000000000001E-2</v>
      </c>
    </row>
    <row r="9749" spans="1:23" x14ac:dyDescent="0.3">
      <c r="A9749">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s="3">
        <v>10.984</v>
      </c>
      <c r="S9749" s="5">
        <v>2</v>
      </c>
      <c r="T9749" s="4">
        <v>0.6</v>
      </c>
      <c r="U9749" s="3">
        <v>-7.9634</v>
      </c>
      <c r="V9749" t="str">
        <f t="shared" si="304"/>
        <v>Nov-2014</v>
      </c>
      <c r="W9749" s="4">
        <f t="shared" si="305"/>
        <v>-0.72499999999999998</v>
      </c>
    </row>
    <row r="9750" spans="1:23" x14ac:dyDescent="0.3">
      <c r="A9750">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s="5">
        <v>4</v>
      </c>
      <c r="T9750" s="4">
        <v>0.3</v>
      </c>
      <c r="U9750" s="3">
        <v>-56.996000000000002</v>
      </c>
      <c r="V9750" t="str">
        <f t="shared" si="304"/>
        <v>Nov-2014</v>
      </c>
      <c r="W9750" s="4">
        <f t="shared" si="305"/>
        <v>-7.1428571428571438E-2</v>
      </c>
    </row>
    <row r="9751" spans="1:23" x14ac:dyDescent="0.3">
      <c r="A9751">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s="3">
        <v>159.97999999999999</v>
      </c>
      <c r="S9751" s="5">
        <v>2</v>
      </c>
      <c r="T9751" s="4">
        <v>0</v>
      </c>
      <c r="U9751" s="3">
        <v>57.592799999999997</v>
      </c>
      <c r="V9751" t="str">
        <f t="shared" si="304"/>
        <v>Mar-2016</v>
      </c>
      <c r="W9751" s="4">
        <f t="shared" si="305"/>
        <v>0.36</v>
      </c>
    </row>
    <row r="9752" spans="1:23" x14ac:dyDescent="0.3">
      <c r="A9752">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s="3">
        <v>5.3440000000000003</v>
      </c>
      <c r="S9752" s="5">
        <v>2</v>
      </c>
      <c r="T9752" s="4">
        <v>0.2</v>
      </c>
      <c r="U9752" s="3">
        <v>0.66800000000000004</v>
      </c>
      <c r="V9752" t="str">
        <f t="shared" si="304"/>
        <v>Oct-2016</v>
      </c>
      <c r="W9752" s="4">
        <f t="shared" si="305"/>
        <v>0.125</v>
      </c>
    </row>
    <row r="9753" spans="1:23" x14ac:dyDescent="0.3">
      <c r="A975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s="5">
        <v>3</v>
      </c>
      <c r="T9753" s="4">
        <v>0.2</v>
      </c>
      <c r="U9753" s="3">
        <v>3.4649999999999999</v>
      </c>
      <c r="V9753" t="str">
        <f t="shared" si="304"/>
        <v>Oct-2016</v>
      </c>
      <c r="W9753" s="4">
        <f t="shared" si="305"/>
        <v>0.125</v>
      </c>
    </row>
    <row r="9754" spans="1:23" x14ac:dyDescent="0.3">
      <c r="A9754">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v>
      </c>
      <c r="S9754" s="5">
        <v>1</v>
      </c>
      <c r="T9754" s="4">
        <v>0.2</v>
      </c>
      <c r="U9754" s="3">
        <v>0.90480000000000005</v>
      </c>
      <c r="V9754" t="str">
        <f t="shared" si="304"/>
        <v>Jul-2016</v>
      </c>
      <c r="W9754" s="4">
        <f t="shared" si="305"/>
        <v>0.36250000000000004</v>
      </c>
    </row>
    <row r="9755" spans="1:23" x14ac:dyDescent="0.3">
      <c r="A9755">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s="3">
        <v>8.26</v>
      </c>
      <c r="S9755" s="5">
        <v>2</v>
      </c>
      <c r="T9755" s="4">
        <v>0</v>
      </c>
      <c r="U9755" s="3">
        <v>3.7995999999999999</v>
      </c>
      <c r="V9755" t="str">
        <f t="shared" si="304"/>
        <v>Mar-2017</v>
      </c>
      <c r="W9755" s="4">
        <f t="shared" si="305"/>
        <v>0.46</v>
      </c>
    </row>
    <row r="9756" spans="1:23" x14ac:dyDescent="0.3">
      <c r="A9756">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s="5">
        <v>2</v>
      </c>
      <c r="T9756" s="4">
        <v>0</v>
      </c>
      <c r="U9756" s="3">
        <v>8.8800000000000008</v>
      </c>
      <c r="V9756" t="str">
        <f t="shared" si="304"/>
        <v>Mar-2017</v>
      </c>
      <c r="W9756" s="4">
        <f t="shared" si="305"/>
        <v>0.5</v>
      </c>
    </row>
    <row r="9757" spans="1:23" x14ac:dyDescent="0.3">
      <c r="A9757">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s="3">
        <v>332.94</v>
      </c>
      <c r="S9757" s="5">
        <v>3</v>
      </c>
      <c r="T9757" s="4">
        <v>0</v>
      </c>
      <c r="U9757" s="3">
        <v>9.9882000000000009</v>
      </c>
      <c r="V9757" t="str">
        <f t="shared" si="304"/>
        <v>Mar-2017</v>
      </c>
      <c r="W9757" s="4">
        <f t="shared" si="305"/>
        <v>3.0000000000000002E-2</v>
      </c>
    </row>
    <row r="9758" spans="1:23" x14ac:dyDescent="0.3">
      <c r="A9758">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s="5">
        <v>2</v>
      </c>
      <c r="T9758" s="4">
        <v>0</v>
      </c>
      <c r="U9758" s="3">
        <v>58.42</v>
      </c>
      <c r="V9758" t="str">
        <f t="shared" si="304"/>
        <v>Mar-2017</v>
      </c>
      <c r="W9758" s="4">
        <f t="shared" si="305"/>
        <v>0.19999999999999998</v>
      </c>
    </row>
    <row r="9759" spans="1:23" x14ac:dyDescent="0.3">
      <c r="A9759">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s="3">
        <v>206.1</v>
      </c>
      <c r="S9759" s="5">
        <v>5</v>
      </c>
      <c r="T9759" s="4">
        <v>0</v>
      </c>
      <c r="U9759" s="3">
        <v>55.646999999999998</v>
      </c>
      <c r="V9759" t="str">
        <f t="shared" si="304"/>
        <v>Mar-2017</v>
      </c>
      <c r="W9759" s="4">
        <f t="shared" si="305"/>
        <v>0.27</v>
      </c>
    </row>
    <row r="9760" spans="1:23" x14ac:dyDescent="0.3">
      <c r="A9760">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s="5">
        <v>4</v>
      </c>
      <c r="T9760" s="4">
        <v>0</v>
      </c>
      <c r="U9760" s="3">
        <v>8.1143999999999998</v>
      </c>
      <c r="V9760" t="str">
        <f t="shared" si="304"/>
        <v>Mar-2017</v>
      </c>
      <c r="W9760" s="4">
        <f t="shared" si="305"/>
        <v>0.45999999999999996</v>
      </c>
    </row>
    <row r="9761" spans="1:23" x14ac:dyDescent="0.3">
      <c r="A9761">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v>
      </c>
      <c r="S9761" s="5">
        <v>5</v>
      </c>
      <c r="T9761" s="4">
        <v>0.2</v>
      </c>
      <c r="U9761" s="3">
        <v>70.195999999999998</v>
      </c>
      <c r="V9761" t="str">
        <f t="shared" si="304"/>
        <v>Nov-2016</v>
      </c>
      <c r="W9761" s="4">
        <f t="shared" si="305"/>
        <v>4.9999999999999996E-2</v>
      </c>
    </row>
    <row r="9762" spans="1:23" x14ac:dyDescent="0.3">
      <c r="A9762">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s="3">
        <v>4.3</v>
      </c>
      <c r="S9762" s="5">
        <v>2</v>
      </c>
      <c r="T9762" s="4">
        <v>0</v>
      </c>
      <c r="U9762" s="3">
        <v>1.419</v>
      </c>
      <c r="V9762" t="str">
        <f t="shared" si="304"/>
        <v>Nov-2017</v>
      </c>
      <c r="W9762" s="4">
        <f t="shared" si="305"/>
        <v>0.33</v>
      </c>
    </row>
    <row r="9763" spans="1:23" x14ac:dyDescent="0.3">
      <c r="A976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239.97</v>
      </c>
      <c r="S9763" s="5">
        <v>3</v>
      </c>
      <c r="T9763" s="4">
        <v>0</v>
      </c>
      <c r="U9763" s="3">
        <v>86.389200000000002</v>
      </c>
      <c r="V9763" t="str">
        <f t="shared" si="304"/>
        <v>Feb-2014</v>
      </c>
      <c r="W9763" s="4">
        <f t="shared" si="305"/>
        <v>0.36</v>
      </c>
    </row>
    <row r="9764" spans="1:23" x14ac:dyDescent="0.3">
      <c r="A9764">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s="3">
        <v>81.96</v>
      </c>
      <c r="S9764" s="5">
        <v>2</v>
      </c>
      <c r="T9764" s="4">
        <v>0</v>
      </c>
      <c r="U9764" s="3">
        <v>22.948799999999999</v>
      </c>
      <c r="V9764" t="str">
        <f t="shared" si="304"/>
        <v>Feb-2014</v>
      </c>
      <c r="W9764" s="4">
        <f t="shared" si="305"/>
        <v>0.28000000000000003</v>
      </c>
    </row>
    <row r="9765" spans="1:23" x14ac:dyDescent="0.3">
      <c r="A9765">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s="3">
        <v>238.62</v>
      </c>
      <c r="S9765" s="5">
        <v>2</v>
      </c>
      <c r="T9765" s="4">
        <v>0</v>
      </c>
      <c r="U9765" s="3">
        <v>4.7724000000000002</v>
      </c>
      <c r="V9765" t="str">
        <f t="shared" si="304"/>
        <v>Feb-2014</v>
      </c>
      <c r="W9765" s="4">
        <f t="shared" si="305"/>
        <v>0.02</v>
      </c>
    </row>
    <row r="9766" spans="1:23" x14ac:dyDescent="0.3">
      <c r="A9766">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s="5">
        <v>5</v>
      </c>
      <c r="T9766" s="4">
        <v>0.2</v>
      </c>
      <c r="U9766" s="3">
        <v>12.2325</v>
      </c>
      <c r="V9766" t="str">
        <f t="shared" si="304"/>
        <v>Jun-2014</v>
      </c>
      <c r="W9766" s="4">
        <f t="shared" si="305"/>
        <v>8.7499999999999994E-2</v>
      </c>
    </row>
    <row r="9767" spans="1:23" x14ac:dyDescent="0.3">
      <c r="A9767">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s="5">
        <v>2</v>
      </c>
      <c r="T9767" s="4">
        <v>0</v>
      </c>
      <c r="U9767" s="3">
        <v>4.7232000000000003</v>
      </c>
      <c r="V9767" t="str">
        <f t="shared" si="304"/>
        <v>Mar-2017</v>
      </c>
      <c r="W9767" s="4">
        <f t="shared" si="305"/>
        <v>0.48000000000000004</v>
      </c>
    </row>
    <row r="9768" spans="1:23" x14ac:dyDescent="0.3">
      <c r="A9768">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s="5">
        <v>1</v>
      </c>
      <c r="T9768" s="4">
        <v>0</v>
      </c>
      <c r="U9768" s="3">
        <v>3.5009999999999999</v>
      </c>
      <c r="V9768" t="str">
        <f t="shared" si="304"/>
        <v>Mar-2017</v>
      </c>
      <c r="W9768" s="4">
        <f t="shared" si="305"/>
        <v>0.44999999999999996</v>
      </c>
    </row>
    <row r="9769" spans="1:23" x14ac:dyDescent="0.3">
      <c r="A9769">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s="3">
        <v>54.9</v>
      </c>
      <c r="S9769" s="5">
        <v>5</v>
      </c>
      <c r="T9769" s="4">
        <v>0</v>
      </c>
      <c r="U9769" s="3">
        <v>26.901</v>
      </c>
      <c r="V9769" t="str">
        <f t="shared" si="304"/>
        <v>Dec-2017</v>
      </c>
      <c r="W9769" s="4">
        <f t="shared" si="305"/>
        <v>0.49</v>
      </c>
    </row>
    <row r="9770" spans="1:23" x14ac:dyDescent="0.3">
      <c r="A9770">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s="3">
        <v>50.04</v>
      </c>
      <c r="S9770" s="5">
        <v>6</v>
      </c>
      <c r="T9770" s="4">
        <v>0</v>
      </c>
      <c r="U9770" s="3">
        <v>25.02</v>
      </c>
      <c r="V9770" t="str">
        <f t="shared" si="304"/>
        <v>Dec-2017</v>
      </c>
      <c r="W9770" s="4">
        <f t="shared" si="305"/>
        <v>0.5</v>
      </c>
    </row>
    <row r="9771" spans="1:23" x14ac:dyDescent="0.3">
      <c r="A9771">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v>
      </c>
      <c r="S9771" s="5">
        <v>5</v>
      </c>
      <c r="T9771" s="4">
        <v>0.2</v>
      </c>
      <c r="U9771" s="3">
        <v>8.4979999999999993</v>
      </c>
      <c r="V9771" t="str">
        <f t="shared" si="304"/>
        <v>Nov-2016</v>
      </c>
      <c r="W9771" s="4">
        <f t="shared" si="305"/>
        <v>2.4999999999999998E-2</v>
      </c>
    </row>
    <row r="9772" spans="1:23" x14ac:dyDescent="0.3">
      <c r="A9772">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s="5">
        <v>4</v>
      </c>
      <c r="T9772" s="4">
        <v>0.2</v>
      </c>
      <c r="U9772" s="3">
        <v>3.4216000000000002</v>
      </c>
      <c r="V9772" t="str">
        <f t="shared" si="304"/>
        <v>Nov-2016</v>
      </c>
      <c r="W9772" s="4">
        <f t="shared" si="305"/>
        <v>0.32500000000000001</v>
      </c>
    </row>
    <row r="9773" spans="1:23" x14ac:dyDescent="0.3">
      <c r="A977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s="5">
        <v>2</v>
      </c>
      <c r="T9773" s="4">
        <v>0.2</v>
      </c>
      <c r="U9773" s="3">
        <v>4.2384000000000004</v>
      </c>
      <c r="V9773" t="str">
        <f t="shared" si="304"/>
        <v>Nov-2016</v>
      </c>
      <c r="W9773" s="4">
        <f t="shared" si="305"/>
        <v>0.1</v>
      </c>
    </row>
    <row r="9774" spans="1:23" x14ac:dyDescent="0.3">
      <c r="A9774">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v>
      </c>
      <c r="S9774" s="5">
        <v>5</v>
      </c>
      <c r="T9774" s="4">
        <v>0.2</v>
      </c>
      <c r="U9774" s="3">
        <v>38.725000000000001</v>
      </c>
      <c r="V9774" t="str">
        <f t="shared" si="304"/>
        <v>Jul-2016</v>
      </c>
      <c r="W9774" s="4">
        <f t="shared" si="305"/>
        <v>0.3125</v>
      </c>
    </row>
    <row r="9775" spans="1:23" x14ac:dyDescent="0.3">
      <c r="A9775">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s="3">
        <v>135.94999999999999</v>
      </c>
      <c r="S9775" s="5">
        <v>1</v>
      </c>
      <c r="T9775" s="4">
        <v>0</v>
      </c>
      <c r="U9775" s="3">
        <v>39.4255</v>
      </c>
      <c r="V9775" t="str">
        <f t="shared" si="304"/>
        <v>Jul-2016</v>
      </c>
      <c r="W9775" s="4">
        <f t="shared" si="305"/>
        <v>0.29000000000000004</v>
      </c>
    </row>
    <row r="9776" spans="1:23" x14ac:dyDescent="0.3">
      <c r="A9776">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2177.5839999999998</v>
      </c>
      <c r="S9776" s="5">
        <v>8</v>
      </c>
      <c r="T9776" s="4">
        <v>0.8</v>
      </c>
      <c r="U9776" s="3">
        <v>-3701.8928000000001</v>
      </c>
      <c r="V9776" t="str">
        <f t="shared" si="304"/>
        <v>Jul-2014</v>
      </c>
      <c r="W9776" s="4">
        <f t="shared" si="305"/>
        <v>-1.7000000000000002</v>
      </c>
    </row>
    <row r="9777" spans="1:23" x14ac:dyDescent="0.3">
      <c r="A9777">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s="3">
        <v>17.495999999999999</v>
      </c>
      <c r="S9777" s="5">
        <v>3</v>
      </c>
      <c r="T9777" s="4">
        <v>0.6</v>
      </c>
      <c r="U9777" s="3">
        <v>-10.0602</v>
      </c>
      <c r="V9777" t="str">
        <f t="shared" si="304"/>
        <v>Jul-2014</v>
      </c>
      <c r="W9777" s="4">
        <f t="shared" si="305"/>
        <v>-0.57500000000000007</v>
      </c>
    </row>
    <row r="9778" spans="1:23" x14ac:dyDescent="0.3">
      <c r="A9778">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16.783999999999999</v>
      </c>
      <c r="S9778" s="5">
        <v>4</v>
      </c>
      <c r="T9778" s="4">
        <v>0.8</v>
      </c>
      <c r="U9778" s="3">
        <v>-26.854399999999998</v>
      </c>
      <c r="V9778" t="str">
        <f t="shared" si="304"/>
        <v>Jul-2014</v>
      </c>
      <c r="W9778" s="4">
        <f t="shared" si="305"/>
        <v>-1.6</v>
      </c>
    </row>
    <row r="9779" spans="1:23" x14ac:dyDescent="0.3">
      <c r="A9779">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s="5">
        <v>9</v>
      </c>
      <c r="T9779" s="4">
        <v>0.2</v>
      </c>
      <c r="U9779" s="3">
        <v>-26.946000000000002</v>
      </c>
      <c r="V9779" t="str">
        <f t="shared" si="304"/>
        <v>Jul-2014</v>
      </c>
      <c r="W9779" s="4">
        <f t="shared" si="305"/>
        <v>-6.25E-2</v>
      </c>
    </row>
    <row r="9780" spans="1:23" x14ac:dyDescent="0.3">
      <c r="A9780">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8.8800000000000008</v>
      </c>
      <c r="S9780" s="5">
        <v>5</v>
      </c>
      <c r="T9780" s="4">
        <v>0.8</v>
      </c>
      <c r="U9780" s="3">
        <v>-13.32</v>
      </c>
      <c r="V9780" t="str">
        <f t="shared" si="304"/>
        <v>Jul-2014</v>
      </c>
      <c r="W9780" s="4">
        <f t="shared" si="305"/>
        <v>-1.5</v>
      </c>
    </row>
    <row r="9781" spans="1:23" x14ac:dyDescent="0.3">
      <c r="A9781">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4.8360000000000003</v>
      </c>
      <c r="S9781" s="5">
        <v>2</v>
      </c>
      <c r="T9781" s="4">
        <v>0.8</v>
      </c>
      <c r="U9781" s="3">
        <v>-12.09</v>
      </c>
      <c r="V9781" t="str">
        <f t="shared" si="304"/>
        <v>Jul-2014</v>
      </c>
      <c r="W9781" s="4">
        <f t="shared" si="305"/>
        <v>-2.5</v>
      </c>
    </row>
    <row r="9782" spans="1:23" x14ac:dyDescent="0.3">
      <c r="A9782">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s="3">
        <v>437.85</v>
      </c>
      <c r="S9782" s="5">
        <v>3</v>
      </c>
      <c r="T9782" s="4">
        <v>0</v>
      </c>
      <c r="U9782" s="3">
        <v>131.35499999999999</v>
      </c>
      <c r="V9782" t="str">
        <f t="shared" si="304"/>
        <v>Sep-2016</v>
      </c>
      <c r="W9782" s="4">
        <f t="shared" si="305"/>
        <v>0.29999999999999993</v>
      </c>
    </row>
    <row r="9783" spans="1:23" x14ac:dyDescent="0.3">
      <c r="A978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673.56799999999998</v>
      </c>
      <c r="S9783" s="5">
        <v>2</v>
      </c>
      <c r="T9783" s="4">
        <v>0.2</v>
      </c>
      <c r="U9783" s="3">
        <v>252.58799999999999</v>
      </c>
      <c r="V9783" t="str">
        <f t="shared" si="304"/>
        <v>Sep-2016</v>
      </c>
      <c r="W9783" s="4">
        <f t="shared" si="305"/>
        <v>0.375</v>
      </c>
    </row>
    <row r="9784" spans="1:23" x14ac:dyDescent="0.3">
      <c r="A9784">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s="3">
        <v>274.8</v>
      </c>
      <c r="S9784" s="5">
        <v>5</v>
      </c>
      <c r="T9784" s="4">
        <v>0</v>
      </c>
      <c r="U9784" s="3">
        <v>134.65199999999999</v>
      </c>
      <c r="V9784" t="str">
        <f t="shared" si="304"/>
        <v>Jun-2015</v>
      </c>
      <c r="W9784" s="4">
        <f t="shared" si="305"/>
        <v>0.48999999999999994</v>
      </c>
    </row>
    <row r="9785" spans="1:23" x14ac:dyDescent="0.3">
      <c r="A9785">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s="3">
        <v>62.18</v>
      </c>
      <c r="S9785" s="5">
        <v>1</v>
      </c>
      <c r="T9785" s="4">
        <v>0</v>
      </c>
      <c r="U9785" s="3">
        <v>16.788599999999999</v>
      </c>
      <c r="V9785" t="str">
        <f t="shared" si="304"/>
        <v>Jun-2015</v>
      </c>
      <c r="W9785" s="4">
        <f t="shared" si="305"/>
        <v>0.26999999999999996</v>
      </c>
    </row>
    <row r="9786" spans="1:23" x14ac:dyDescent="0.3">
      <c r="A9786">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s="3">
        <v>8.2799999999999994</v>
      </c>
      <c r="S9786" s="5">
        <v>2</v>
      </c>
      <c r="T9786" s="4">
        <v>0</v>
      </c>
      <c r="U9786" s="3">
        <v>2.9807999999999999</v>
      </c>
      <c r="V9786" t="str">
        <f t="shared" si="304"/>
        <v>Jun-2015</v>
      </c>
      <c r="W9786" s="4">
        <f t="shared" si="305"/>
        <v>0.36000000000000004</v>
      </c>
    </row>
    <row r="9787" spans="1:23" x14ac:dyDescent="0.3">
      <c r="A9787">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s="3">
        <v>48.81</v>
      </c>
      <c r="S9787" s="5">
        <v>3</v>
      </c>
      <c r="T9787" s="4">
        <v>0</v>
      </c>
      <c r="U9787" s="3">
        <v>23.916899999999998</v>
      </c>
      <c r="V9787" t="str">
        <f t="shared" si="304"/>
        <v>May-2015</v>
      </c>
      <c r="W9787" s="4">
        <f t="shared" si="305"/>
        <v>0.48999999999999994</v>
      </c>
    </row>
    <row r="9788" spans="1:23" x14ac:dyDescent="0.3">
      <c r="A9788">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s="3">
        <v>149.9</v>
      </c>
      <c r="S9788" s="5">
        <v>5</v>
      </c>
      <c r="T9788" s="4">
        <v>0</v>
      </c>
      <c r="U9788" s="3">
        <v>40.472999999999999</v>
      </c>
      <c r="V9788" t="str">
        <f t="shared" si="304"/>
        <v>Nov-2014</v>
      </c>
      <c r="W9788" s="4">
        <f t="shared" si="305"/>
        <v>0.26999999999999996</v>
      </c>
    </row>
    <row r="9789" spans="1:23" x14ac:dyDescent="0.3">
      <c r="A9789">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1023.332</v>
      </c>
      <c r="S9789" s="5">
        <v>5</v>
      </c>
      <c r="T9789" s="4">
        <v>0.32</v>
      </c>
      <c r="U9789" s="3">
        <v>-30.097999999999999</v>
      </c>
      <c r="V9789" t="str">
        <f t="shared" si="304"/>
        <v>Apr-2017</v>
      </c>
      <c r="W9789" s="4">
        <f t="shared" si="305"/>
        <v>-2.9411764705882353E-2</v>
      </c>
    </row>
    <row r="9790" spans="1:23" x14ac:dyDescent="0.3">
      <c r="A9790">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s="5">
        <v>3</v>
      </c>
      <c r="T9790" s="4">
        <v>0.3</v>
      </c>
      <c r="U9790" s="3">
        <v>-8.5793999999999997</v>
      </c>
      <c r="V9790" t="str">
        <f t="shared" si="304"/>
        <v>Apr-2017</v>
      </c>
      <c r="W9790" s="4">
        <f t="shared" si="305"/>
        <v>-1.4285714285714285E-2</v>
      </c>
    </row>
    <row r="9791" spans="1:23" x14ac:dyDescent="0.3">
      <c r="A9791">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39.991999999999997</v>
      </c>
      <c r="S9791" s="5">
        <v>1</v>
      </c>
      <c r="T9791" s="4">
        <v>0.2</v>
      </c>
      <c r="U9791" s="3">
        <v>6.9985999999999997</v>
      </c>
      <c r="V9791" t="str">
        <f t="shared" si="304"/>
        <v>Apr-2017</v>
      </c>
      <c r="W9791" s="4">
        <f t="shared" si="305"/>
        <v>0.17500000000000002</v>
      </c>
    </row>
    <row r="9792" spans="1:23" x14ac:dyDescent="0.3">
      <c r="A9792">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s="3">
        <v>211.24600000000001</v>
      </c>
      <c r="S9792" s="5">
        <v>2</v>
      </c>
      <c r="T9792" s="4">
        <v>0.3</v>
      </c>
      <c r="U9792" s="3">
        <v>-66.391599999999997</v>
      </c>
      <c r="V9792" t="str">
        <f t="shared" si="304"/>
        <v>Apr-2017</v>
      </c>
      <c r="W9792" s="4">
        <f t="shared" si="305"/>
        <v>-0.31428571428571428</v>
      </c>
    </row>
    <row r="9793" spans="1:23" x14ac:dyDescent="0.3">
      <c r="A979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56.064</v>
      </c>
      <c r="S9793" s="5">
        <v>6</v>
      </c>
      <c r="T9793" s="4">
        <v>0.2</v>
      </c>
      <c r="U9793" s="3">
        <v>21.024000000000001</v>
      </c>
      <c r="V9793" t="str">
        <f t="shared" si="304"/>
        <v>May-2014</v>
      </c>
      <c r="W9793" s="4">
        <f t="shared" si="305"/>
        <v>0.375</v>
      </c>
    </row>
    <row r="9794" spans="1:23" x14ac:dyDescent="0.3">
      <c r="A9794">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s="5">
        <v>2</v>
      </c>
      <c r="T9794" s="4">
        <v>0.3</v>
      </c>
      <c r="U9794" s="3">
        <v>-29.252400000000002</v>
      </c>
      <c r="V9794" t="str">
        <f t="shared" si="304"/>
        <v>May-2014</v>
      </c>
      <c r="W9794" s="4">
        <f t="shared" si="305"/>
        <v>-0.27142857142857141</v>
      </c>
    </row>
    <row r="9795" spans="1:23" x14ac:dyDescent="0.3">
      <c r="A9795">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4.8319999999999999</v>
      </c>
      <c r="S9795" s="5">
        <v>1</v>
      </c>
      <c r="T9795" s="4">
        <v>0.2</v>
      </c>
      <c r="U9795" s="3">
        <v>1.6308</v>
      </c>
      <c r="V9795" t="str">
        <f t="shared" ref="V9795:V9858" si="306">TEXT(D9795,"mmm-yyyy")</f>
        <v>May-2014</v>
      </c>
      <c r="W9795" s="4">
        <f t="shared" ref="W9795:W9858" si="307">IF(R9795=0,0,U9795/R9795)</f>
        <v>0.33750000000000002</v>
      </c>
    </row>
    <row r="9796" spans="1:23" x14ac:dyDescent="0.3">
      <c r="A9796">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18.239999999999998</v>
      </c>
      <c r="S9796" s="5">
        <v>3</v>
      </c>
      <c r="T9796" s="4">
        <v>0.8</v>
      </c>
      <c r="U9796" s="3">
        <v>-31.007999999999999</v>
      </c>
      <c r="V9796" t="str">
        <f t="shared" si="306"/>
        <v>May-2014</v>
      </c>
      <c r="W9796" s="4">
        <f t="shared" si="307"/>
        <v>-1.7000000000000002</v>
      </c>
    </row>
    <row r="9797" spans="1:23" x14ac:dyDescent="0.3">
      <c r="A9797">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3.798</v>
      </c>
      <c r="S9797" s="5">
        <v>3</v>
      </c>
      <c r="T9797" s="4">
        <v>0.8</v>
      </c>
      <c r="U9797" s="3">
        <v>-5.8868999999999998</v>
      </c>
      <c r="V9797" t="str">
        <f t="shared" si="306"/>
        <v>May-2016</v>
      </c>
      <c r="W9797" s="4">
        <f t="shared" si="307"/>
        <v>-1.5499999999999998</v>
      </c>
    </row>
    <row r="9798" spans="1:23" x14ac:dyDescent="0.3">
      <c r="A9798">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s="3">
        <v>10.368</v>
      </c>
      <c r="S9798" s="5">
        <v>2</v>
      </c>
      <c r="T9798" s="4">
        <v>0.2</v>
      </c>
      <c r="U9798" s="3">
        <v>1.5551999999999999</v>
      </c>
      <c r="V9798" t="str">
        <f t="shared" si="306"/>
        <v>Jan-2015</v>
      </c>
      <c r="W9798" s="4">
        <f t="shared" si="307"/>
        <v>0.15</v>
      </c>
    </row>
    <row r="9799" spans="1:23" x14ac:dyDescent="0.3">
      <c r="A9799">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s="3">
        <v>235.18799999999999</v>
      </c>
      <c r="S9799" s="5">
        <v>2</v>
      </c>
      <c r="T9799" s="4">
        <v>0.4</v>
      </c>
      <c r="U9799" s="3">
        <v>-43.117800000000003</v>
      </c>
      <c r="V9799" t="str">
        <f t="shared" si="306"/>
        <v>Jan-2015</v>
      </c>
      <c r="W9799" s="4">
        <f t="shared" si="307"/>
        <v>-0.18333333333333335</v>
      </c>
    </row>
    <row r="9800" spans="1:23" x14ac:dyDescent="0.3">
      <c r="A9800">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s="3">
        <v>26.376000000000001</v>
      </c>
      <c r="S9800" s="5">
        <v>4</v>
      </c>
      <c r="T9800" s="4">
        <v>0.4</v>
      </c>
      <c r="U9800" s="3">
        <v>2.6375999999999999</v>
      </c>
      <c r="V9800" t="str">
        <f t="shared" si="306"/>
        <v>Jan-2015</v>
      </c>
      <c r="W9800" s="4">
        <f t="shared" si="307"/>
        <v>9.9999999999999992E-2</v>
      </c>
    </row>
    <row r="9801" spans="1:23" x14ac:dyDescent="0.3">
      <c r="A9801">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s="3">
        <v>10.384</v>
      </c>
      <c r="S9801" s="5">
        <v>2</v>
      </c>
      <c r="T9801" s="4">
        <v>0.2</v>
      </c>
      <c r="U9801" s="3">
        <v>2.2065999999999999</v>
      </c>
      <c r="V9801" t="str">
        <f t="shared" si="306"/>
        <v>Jan-2015</v>
      </c>
      <c r="W9801" s="4">
        <f t="shared" si="307"/>
        <v>0.21249999999999999</v>
      </c>
    </row>
    <row r="9802" spans="1:23" x14ac:dyDescent="0.3">
      <c r="A9802">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s="3">
        <v>107.11799999999999</v>
      </c>
      <c r="S9802" s="5">
        <v>3</v>
      </c>
      <c r="T9802" s="4">
        <v>0.4</v>
      </c>
      <c r="U9802" s="3">
        <v>-21.4236</v>
      </c>
      <c r="V9802" t="str">
        <f t="shared" si="306"/>
        <v>Jan-2015</v>
      </c>
      <c r="W9802" s="4">
        <f t="shared" si="307"/>
        <v>-0.2</v>
      </c>
    </row>
    <row r="9803" spans="1:23" x14ac:dyDescent="0.3">
      <c r="A980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s="3">
        <v>97.3</v>
      </c>
      <c r="S9803" s="5">
        <v>7</v>
      </c>
      <c r="T9803" s="4">
        <v>0</v>
      </c>
      <c r="U9803" s="3">
        <v>28.216999999999999</v>
      </c>
      <c r="V9803" t="str">
        <f t="shared" si="306"/>
        <v>Oct-2017</v>
      </c>
      <c r="W9803" s="4">
        <f t="shared" si="307"/>
        <v>0.28999999999999998</v>
      </c>
    </row>
    <row r="9804" spans="1:23" x14ac:dyDescent="0.3">
      <c r="A9804">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3.3279999999999998</v>
      </c>
      <c r="S9804" s="5">
        <v>2</v>
      </c>
      <c r="T9804" s="4">
        <v>0.2</v>
      </c>
      <c r="U9804" s="3">
        <v>1.2063999999999999</v>
      </c>
      <c r="V9804" t="str">
        <f t="shared" si="306"/>
        <v>Jul-2015</v>
      </c>
      <c r="W9804" s="4">
        <f t="shared" si="307"/>
        <v>0.36249999999999999</v>
      </c>
    </row>
    <row r="9805" spans="1:23" x14ac:dyDescent="0.3">
      <c r="A9805">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s="5">
        <v>1</v>
      </c>
      <c r="T9805" s="4">
        <v>0</v>
      </c>
      <c r="U9805" s="3">
        <v>36.717300000000002</v>
      </c>
      <c r="V9805" t="str">
        <f t="shared" si="306"/>
        <v>Jul-2015</v>
      </c>
      <c r="W9805" s="4">
        <f t="shared" si="307"/>
        <v>0.27</v>
      </c>
    </row>
    <row r="9806" spans="1:23" x14ac:dyDescent="0.3">
      <c r="A9806">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s="5">
        <v>1</v>
      </c>
      <c r="T9806" s="4">
        <v>0</v>
      </c>
      <c r="U9806" s="3">
        <v>2.1402000000000001</v>
      </c>
      <c r="V9806" t="str">
        <f t="shared" si="306"/>
        <v>Jul-2015</v>
      </c>
      <c r="W9806" s="4">
        <f t="shared" si="307"/>
        <v>0.29000000000000004</v>
      </c>
    </row>
    <row r="9807" spans="1:23" x14ac:dyDescent="0.3">
      <c r="A9807">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45.567999999999998</v>
      </c>
      <c r="S9807" s="5">
        <v>2</v>
      </c>
      <c r="T9807" s="4">
        <v>0.2</v>
      </c>
      <c r="U9807" s="3">
        <v>9.6831999999999994</v>
      </c>
      <c r="V9807" t="str">
        <f t="shared" si="306"/>
        <v>Oct-2016</v>
      </c>
      <c r="W9807" s="4">
        <f t="shared" si="307"/>
        <v>0.21249999999999999</v>
      </c>
    </row>
    <row r="9808" spans="1:23" x14ac:dyDescent="0.3">
      <c r="A9808">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28.751999999999999</v>
      </c>
      <c r="S9808" s="5">
        <v>8</v>
      </c>
      <c r="T9808" s="4">
        <v>0.7</v>
      </c>
      <c r="U9808" s="3">
        <v>-21.084800000000001</v>
      </c>
      <c r="V9808" t="str">
        <f t="shared" si="306"/>
        <v>Oct-2016</v>
      </c>
      <c r="W9808" s="4">
        <f t="shared" si="307"/>
        <v>-0.73333333333333339</v>
      </c>
    </row>
    <row r="9809" spans="1:23" x14ac:dyDescent="0.3">
      <c r="A9809">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s="5">
        <v>4</v>
      </c>
      <c r="T9809" s="4">
        <v>0.2</v>
      </c>
      <c r="U9809" s="3">
        <v>12.178000000000001</v>
      </c>
      <c r="V9809" t="str">
        <f t="shared" si="306"/>
        <v>Aug-2017</v>
      </c>
      <c r="W9809" s="4">
        <f t="shared" si="307"/>
        <v>6.25E-2</v>
      </c>
    </row>
    <row r="9810" spans="1:23" x14ac:dyDescent="0.3">
      <c r="A9810">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s="3">
        <v>2.1120000000000001</v>
      </c>
      <c r="S9810" s="5">
        <v>2</v>
      </c>
      <c r="T9810" s="4">
        <v>0.8</v>
      </c>
      <c r="U9810" s="3">
        <v>-3.3792</v>
      </c>
      <c r="V9810" t="str">
        <f t="shared" si="306"/>
        <v>Jul-2017</v>
      </c>
      <c r="W9810" s="4">
        <f t="shared" si="307"/>
        <v>-1.5999999999999999</v>
      </c>
    </row>
    <row r="9811" spans="1:23" x14ac:dyDescent="0.3">
      <c r="A9811">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v>
      </c>
      <c r="S9811" s="5">
        <v>5</v>
      </c>
      <c r="T9811" s="4">
        <v>0.2</v>
      </c>
      <c r="U9811" s="3">
        <v>9.0719999999999992</v>
      </c>
      <c r="V9811" t="str">
        <f t="shared" si="306"/>
        <v>Nov-2014</v>
      </c>
      <c r="W9811" s="4">
        <f t="shared" si="307"/>
        <v>0.34999999999999992</v>
      </c>
    </row>
    <row r="9812" spans="1:23" x14ac:dyDescent="0.3">
      <c r="A9812">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v>
      </c>
      <c r="S9812" s="5">
        <v>4</v>
      </c>
      <c r="T9812" s="4">
        <v>0.2</v>
      </c>
      <c r="U9812" s="3">
        <v>9.0576000000000008</v>
      </c>
      <c r="V9812" t="str">
        <f t="shared" si="306"/>
        <v>Nov-2014</v>
      </c>
      <c r="W9812" s="4">
        <f t="shared" si="307"/>
        <v>7.5000000000000011E-2</v>
      </c>
    </row>
    <row r="9813" spans="1:23" x14ac:dyDescent="0.3">
      <c r="A981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s="3">
        <v>25.92</v>
      </c>
      <c r="S9813" s="5">
        <v>4</v>
      </c>
      <c r="T9813" s="4">
        <v>0</v>
      </c>
      <c r="U9813" s="3">
        <v>12.441599999999999</v>
      </c>
      <c r="V9813" t="str">
        <f t="shared" si="306"/>
        <v>Nov-2016</v>
      </c>
      <c r="W9813" s="4">
        <f t="shared" si="307"/>
        <v>0.47999999999999993</v>
      </c>
    </row>
    <row r="9814" spans="1:23" x14ac:dyDescent="0.3">
      <c r="A9814">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s="3">
        <v>34.65</v>
      </c>
      <c r="S9814" s="5">
        <v>3</v>
      </c>
      <c r="T9814" s="4">
        <v>0</v>
      </c>
      <c r="U9814" s="3">
        <v>9.702</v>
      </c>
      <c r="V9814" t="str">
        <f t="shared" si="306"/>
        <v>Nov-2016</v>
      </c>
      <c r="W9814" s="4">
        <f t="shared" si="307"/>
        <v>0.28000000000000003</v>
      </c>
    </row>
    <row r="9815" spans="1:23" x14ac:dyDescent="0.3">
      <c r="A9815">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s="3">
        <v>204.95</v>
      </c>
      <c r="S9815" s="5">
        <v>5</v>
      </c>
      <c r="T9815" s="4">
        <v>0</v>
      </c>
      <c r="U9815" s="3">
        <v>100.4255</v>
      </c>
      <c r="V9815" t="str">
        <f t="shared" si="306"/>
        <v>Nov-2016</v>
      </c>
      <c r="W9815" s="4">
        <f t="shared" si="307"/>
        <v>0.49000000000000005</v>
      </c>
    </row>
    <row r="9816" spans="1:23" x14ac:dyDescent="0.3">
      <c r="A9816">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s="3">
        <v>79.95</v>
      </c>
      <c r="S9816" s="5">
        <v>5</v>
      </c>
      <c r="T9816" s="4">
        <v>0</v>
      </c>
      <c r="U9816" s="3">
        <v>38.375999999999998</v>
      </c>
      <c r="V9816" t="str">
        <f t="shared" si="306"/>
        <v>Nov-2016</v>
      </c>
      <c r="W9816" s="4">
        <f t="shared" si="307"/>
        <v>0.47999999999999993</v>
      </c>
    </row>
    <row r="9817" spans="1:23" x14ac:dyDescent="0.3">
      <c r="A9817">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s="3">
        <v>173.488</v>
      </c>
      <c r="S9817" s="5">
        <v>7</v>
      </c>
      <c r="T9817" s="4">
        <v>0.2</v>
      </c>
      <c r="U9817" s="3">
        <v>54.215000000000003</v>
      </c>
      <c r="V9817" t="str">
        <f t="shared" si="306"/>
        <v>Jun-2015</v>
      </c>
      <c r="W9817" s="4">
        <f t="shared" si="307"/>
        <v>0.3125</v>
      </c>
    </row>
    <row r="9818" spans="1:23" x14ac:dyDescent="0.3">
      <c r="A9818">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s="5">
        <v>4</v>
      </c>
      <c r="T9818" s="4">
        <v>0.2</v>
      </c>
      <c r="U9818" s="3">
        <v>-6.4619999999999997</v>
      </c>
      <c r="V9818" t="str">
        <f t="shared" si="306"/>
        <v>Jun-2015</v>
      </c>
      <c r="W9818" s="4">
        <f t="shared" si="307"/>
        <v>-1.2499999999999999E-2</v>
      </c>
    </row>
    <row r="9819" spans="1:23" x14ac:dyDescent="0.3">
      <c r="A9819">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s="3">
        <v>173.208</v>
      </c>
      <c r="S9819" s="5">
        <v>7</v>
      </c>
      <c r="T9819" s="4">
        <v>0.2</v>
      </c>
      <c r="U9819" s="3">
        <v>45.467100000000002</v>
      </c>
      <c r="V9819" t="str">
        <f t="shared" si="306"/>
        <v>Jun-2015</v>
      </c>
      <c r="W9819" s="4">
        <f t="shared" si="307"/>
        <v>0.26250000000000001</v>
      </c>
    </row>
    <row r="9820" spans="1:23" x14ac:dyDescent="0.3">
      <c r="A9820">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4.4480000000000004</v>
      </c>
      <c r="S9820" s="5">
        <v>2</v>
      </c>
      <c r="T9820" s="4">
        <v>0.2</v>
      </c>
      <c r="U9820" s="3">
        <v>0.33360000000000001</v>
      </c>
      <c r="V9820" t="str">
        <f t="shared" si="306"/>
        <v>Jun-2015</v>
      </c>
      <c r="W9820" s="4">
        <f t="shared" si="307"/>
        <v>7.4999999999999997E-2</v>
      </c>
    </row>
    <row r="9821" spans="1:23" x14ac:dyDescent="0.3">
      <c r="A9821">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s="3">
        <v>9</v>
      </c>
      <c r="S9821" s="5">
        <v>3</v>
      </c>
      <c r="T9821" s="4">
        <v>0.2</v>
      </c>
      <c r="U9821" s="3">
        <v>3.15</v>
      </c>
      <c r="V9821" t="str">
        <f t="shared" si="306"/>
        <v>Jun-2015</v>
      </c>
      <c r="W9821" s="4">
        <f t="shared" si="307"/>
        <v>0.35</v>
      </c>
    </row>
    <row r="9822" spans="1:23" x14ac:dyDescent="0.3">
      <c r="A9822">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s="3">
        <v>42.24</v>
      </c>
      <c r="S9822" s="5">
        <v>10</v>
      </c>
      <c r="T9822" s="4">
        <v>0.2</v>
      </c>
      <c r="U9822" s="3">
        <v>13.2</v>
      </c>
      <c r="V9822" t="str">
        <f t="shared" si="306"/>
        <v>Jun-2015</v>
      </c>
      <c r="W9822" s="4">
        <f t="shared" si="307"/>
        <v>0.31249999999999994</v>
      </c>
    </row>
    <row r="9823" spans="1:23" x14ac:dyDescent="0.3">
      <c r="A982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18.263999999999999</v>
      </c>
      <c r="S9823" s="5">
        <v>2</v>
      </c>
      <c r="T9823" s="4">
        <v>0.7</v>
      </c>
      <c r="U9823" s="3">
        <v>-13.393599999999999</v>
      </c>
      <c r="V9823" t="str">
        <f t="shared" si="306"/>
        <v>Jun-2015</v>
      </c>
      <c r="W9823" s="4">
        <f t="shared" si="307"/>
        <v>-0.73333333333333328</v>
      </c>
    </row>
    <row r="9824" spans="1:23" x14ac:dyDescent="0.3">
      <c r="A9824">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s="5">
        <v>3</v>
      </c>
      <c r="T9824" s="4">
        <v>0</v>
      </c>
      <c r="U9824" s="3">
        <v>42.814799999999998</v>
      </c>
      <c r="V9824" t="str">
        <f t="shared" si="306"/>
        <v>Aug-2014</v>
      </c>
      <c r="W9824" s="4">
        <f t="shared" si="307"/>
        <v>0.27999999999999997</v>
      </c>
    </row>
    <row r="9825" spans="1:23" x14ac:dyDescent="0.3">
      <c r="A9825">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s="5">
        <v>3</v>
      </c>
      <c r="T9825" s="4">
        <v>0</v>
      </c>
      <c r="U9825" s="3">
        <v>41.823</v>
      </c>
      <c r="V9825" t="str">
        <f t="shared" si="306"/>
        <v>Aug-2014</v>
      </c>
      <c r="W9825" s="4">
        <f t="shared" si="307"/>
        <v>0.45</v>
      </c>
    </row>
    <row r="9826" spans="1:23" x14ac:dyDescent="0.3">
      <c r="A9826">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s="5">
        <v>4</v>
      </c>
      <c r="T9826" s="4">
        <v>0.2</v>
      </c>
      <c r="U9826" s="3">
        <v>6.2496</v>
      </c>
      <c r="V9826" t="str">
        <f t="shared" si="306"/>
        <v>Aug-2014</v>
      </c>
      <c r="W9826" s="4">
        <f t="shared" si="307"/>
        <v>0.35</v>
      </c>
    </row>
    <row r="9827" spans="1:23" x14ac:dyDescent="0.3">
      <c r="A9827">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v>
      </c>
      <c r="S9827" s="5">
        <v>3</v>
      </c>
      <c r="T9827" s="4">
        <v>0.2</v>
      </c>
      <c r="U9827" s="3">
        <v>15.093</v>
      </c>
      <c r="V9827" t="str">
        <f t="shared" si="306"/>
        <v>Aug-2014</v>
      </c>
      <c r="W9827" s="4">
        <f t="shared" si="307"/>
        <v>0.32500000000000001</v>
      </c>
    </row>
    <row r="9828" spans="1:23" x14ac:dyDescent="0.3">
      <c r="A9828">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s="5">
        <v>4</v>
      </c>
      <c r="T9828" s="4">
        <v>0.2</v>
      </c>
      <c r="U9828" s="3">
        <v>-12.196</v>
      </c>
      <c r="V9828" t="str">
        <f t="shared" si="306"/>
        <v>Aug-2014</v>
      </c>
      <c r="W9828" s="4">
        <f t="shared" si="307"/>
        <v>-6.25E-2</v>
      </c>
    </row>
    <row r="9829" spans="1:23" x14ac:dyDescent="0.3">
      <c r="A9829">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s="5">
        <v>2</v>
      </c>
      <c r="T9829" s="4">
        <v>0</v>
      </c>
      <c r="U9829" s="3">
        <v>6.4649999999999999</v>
      </c>
      <c r="V9829" t="str">
        <f t="shared" si="306"/>
        <v>Jun-2017</v>
      </c>
      <c r="W9829" s="4">
        <f t="shared" si="307"/>
        <v>4.9999999999999996E-2</v>
      </c>
    </row>
    <row r="9830" spans="1:23" x14ac:dyDescent="0.3">
      <c r="A9830">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v>
      </c>
      <c r="S9830" s="5">
        <v>3</v>
      </c>
      <c r="T9830" s="4">
        <v>0.2</v>
      </c>
      <c r="U9830" s="3">
        <v>3.7595999999999998</v>
      </c>
      <c r="V9830" t="str">
        <f t="shared" si="306"/>
        <v>Jun-2017</v>
      </c>
      <c r="W9830" s="4">
        <f t="shared" si="307"/>
        <v>0.32500000000000001</v>
      </c>
    </row>
    <row r="9831" spans="1:23" x14ac:dyDescent="0.3">
      <c r="A9831">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v>
      </c>
      <c r="S9831" s="5">
        <v>3</v>
      </c>
      <c r="T9831" s="4">
        <v>0.2</v>
      </c>
      <c r="U9831" s="3">
        <v>15.147</v>
      </c>
      <c r="V9831" t="str">
        <f t="shared" si="306"/>
        <v>Jul-2017</v>
      </c>
      <c r="W9831" s="4">
        <f t="shared" si="307"/>
        <v>6.25E-2</v>
      </c>
    </row>
    <row r="9832" spans="1:23" x14ac:dyDescent="0.3">
      <c r="A9832">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s="3">
        <v>319.96800000000002</v>
      </c>
      <c r="S9832" s="5">
        <v>4</v>
      </c>
      <c r="T9832" s="4">
        <v>0.2</v>
      </c>
      <c r="U9832" s="3">
        <v>95.990399999999994</v>
      </c>
      <c r="V9832" t="str">
        <f t="shared" si="306"/>
        <v>Dec-2014</v>
      </c>
      <c r="W9832" s="4">
        <f t="shared" si="307"/>
        <v>0.3</v>
      </c>
    </row>
    <row r="9833" spans="1:23" x14ac:dyDescent="0.3">
      <c r="A983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s="3">
        <v>8.6240000000000006</v>
      </c>
      <c r="S9833" s="5">
        <v>7</v>
      </c>
      <c r="T9833" s="4">
        <v>0.6</v>
      </c>
      <c r="U9833" s="3">
        <v>-2.5872000000000002</v>
      </c>
      <c r="V9833" t="str">
        <f t="shared" si="306"/>
        <v>Dec-2014</v>
      </c>
      <c r="W9833" s="4">
        <f t="shared" si="307"/>
        <v>-0.3</v>
      </c>
    </row>
    <row r="9834" spans="1:23" x14ac:dyDescent="0.3">
      <c r="A9834">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s="3">
        <v>3.984</v>
      </c>
      <c r="S9834" s="5">
        <v>1</v>
      </c>
      <c r="T9834" s="4">
        <v>0.2</v>
      </c>
      <c r="U9834" s="3">
        <v>1.4441999999999999</v>
      </c>
      <c r="V9834" t="str">
        <f t="shared" si="306"/>
        <v>May-2014</v>
      </c>
      <c r="W9834" s="4">
        <f t="shared" si="307"/>
        <v>0.36249999999999999</v>
      </c>
    </row>
    <row r="9835" spans="1:23" x14ac:dyDescent="0.3">
      <c r="A9835">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895.94399999999996</v>
      </c>
      <c r="S9835" s="5">
        <v>7</v>
      </c>
      <c r="T9835" s="4">
        <v>0.2</v>
      </c>
      <c r="U9835" s="3">
        <v>190.38810000000001</v>
      </c>
      <c r="V9835" t="str">
        <f t="shared" si="306"/>
        <v>Sep-2017</v>
      </c>
      <c r="W9835" s="4">
        <f t="shared" si="307"/>
        <v>0.21250000000000002</v>
      </c>
    </row>
    <row r="9836" spans="1:23" x14ac:dyDescent="0.3">
      <c r="A9836">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s="3">
        <v>14</v>
      </c>
      <c r="S9836" s="5">
        <v>4</v>
      </c>
      <c r="T9836" s="4">
        <v>0.6</v>
      </c>
      <c r="U9836" s="3">
        <v>-6.3</v>
      </c>
      <c r="V9836" t="str">
        <f t="shared" si="306"/>
        <v>Oct-2016</v>
      </c>
      <c r="W9836" s="4">
        <f t="shared" si="307"/>
        <v>-0.45</v>
      </c>
    </row>
    <row r="9837" spans="1:23" x14ac:dyDescent="0.3">
      <c r="A9837">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16.391999999999999</v>
      </c>
      <c r="S9837" s="5">
        <v>2</v>
      </c>
      <c r="T9837" s="4">
        <v>0.8</v>
      </c>
      <c r="U9837" s="3">
        <v>-26.2272</v>
      </c>
      <c r="V9837" t="str">
        <f t="shared" si="306"/>
        <v>Oct-2016</v>
      </c>
      <c r="W9837" s="4">
        <f t="shared" si="307"/>
        <v>-1.6</v>
      </c>
    </row>
    <row r="9838" spans="1:23" x14ac:dyDescent="0.3">
      <c r="A9838">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s="5">
        <v>5</v>
      </c>
      <c r="T9838" s="4">
        <v>0</v>
      </c>
      <c r="U9838" s="3">
        <v>5.1230000000000002</v>
      </c>
      <c r="V9838" t="str">
        <f t="shared" si="306"/>
        <v>Oct-2016</v>
      </c>
      <c r="W9838" s="4">
        <f t="shared" si="307"/>
        <v>0.47000000000000003</v>
      </c>
    </row>
    <row r="9839" spans="1:23" x14ac:dyDescent="0.3">
      <c r="A9839">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s="5">
        <v>2</v>
      </c>
      <c r="T9839" s="4">
        <v>0</v>
      </c>
      <c r="U9839" s="3">
        <v>14.8</v>
      </c>
      <c r="V9839" t="str">
        <f t="shared" si="306"/>
        <v>Oct-2016</v>
      </c>
      <c r="W9839" s="4">
        <f t="shared" si="307"/>
        <v>0.5</v>
      </c>
    </row>
    <row r="9840" spans="1:23" x14ac:dyDescent="0.3">
      <c r="A9840">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s="5">
        <v>1</v>
      </c>
      <c r="T9840" s="4">
        <v>0</v>
      </c>
      <c r="U9840" s="3">
        <v>2.2907999999999999</v>
      </c>
      <c r="V9840" t="str">
        <f t="shared" si="306"/>
        <v>Oct-2016</v>
      </c>
      <c r="W9840" s="4">
        <f t="shared" si="307"/>
        <v>0.45999999999999996</v>
      </c>
    </row>
    <row r="9841" spans="1:23" x14ac:dyDescent="0.3">
      <c r="A9841">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s="3">
        <v>479.976</v>
      </c>
      <c r="S9841" s="5">
        <v>3</v>
      </c>
      <c r="T9841" s="4">
        <v>0.2</v>
      </c>
      <c r="U9841" s="3">
        <v>161.99189999999999</v>
      </c>
      <c r="V9841" t="str">
        <f t="shared" si="306"/>
        <v>Oct-2016</v>
      </c>
      <c r="W9841" s="4">
        <f t="shared" si="307"/>
        <v>0.33749999999999997</v>
      </c>
    </row>
    <row r="9842" spans="1:23" x14ac:dyDescent="0.3">
      <c r="A9842">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s="3">
        <v>44.735999999999997</v>
      </c>
      <c r="S9842" s="5">
        <v>8</v>
      </c>
      <c r="T9842" s="4">
        <v>0.2</v>
      </c>
      <c r="U9842" s="3">
        <v>4.4736000000000002</v>
      </c>
      <c r="V9842" t="str">
        <f t="shared" si="306"/>
        <v>Oct-2016</v>
      </c>
      <c r="W9842" s="4">
        <f t="shared" si="307"/>
        <v>0.1</v>
      </c>
    </row>
    <row r="9843" spans="1:23" x14ac:dyDescent="0.3">
      <c r="A984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s="5">
        <v>2</v>
      </c>
      <c r="T9843" s="4">
        <v>0</v>
      </c>
      <c r="U9843" s="3">
        <v>1.6704000000000001</v>
      </c>
      <c r="V9843" t="str">
        <f t="shared" si="306"/>
        <v>Oct-2016</v>
      </c>
      <c r="W9843" s="4">
        <f t="shared" si="307"/>
        <v>0.29000000000000004</v>
      </c>
    </row>
    <row r="9844" spans="1:23" x14ac:dyDescent="0.3">
      <c r="A9844">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483.13600000000002</v>
      </c>
      <c r="S9844" s="5">
        <v>4</v>
      </c>
      <c r="T9844" s="4">
        <v>0.2</v>
      </c>
      <c r="U9844" s="3">
        <v>60.392000000000003</v>
      </c>
      <c r="V9844" t="str">
        <f t="shared" si="306"/>
        <v>Oct-2016</v>
      </c>
      <c r="W9844" s="4">
        <f t="shared" si="307"/>
        <v>0.125</v>
      </c>
    </row>
    <row r="9845" spans="1:23" x14ac:dyDescent="0.3">
      <c r="A9845">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s="3">
        <v>15.936</v>
      </c>
      <c r="S9845" s="5">
        <v>4</v>
      </c>
      <c r="T9845" s="4">
        <v>0.2</v>
      </c>
      <c r="U9845" s="3">
        <v>5.1791999999999998</v>
      </c>
      <c r="V9845" t="str">
        <f t="shared" si="306"/>
        <v>Jun-2014</v>
      </c>
      <c r="W9845" s="4">
        <f t="shared" si="307"/>
        <v>0.32500000000000001</v>
      </c>
    </row>
    <row r="9846" spans="1:23" x14ac:dyDescent="0.3">
      <c r="A9846">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s="3">
        <v>61.543999999999997</v>
      </c>
      <c r="S9846" s="5">
        <v>7</v>
      </c>
      <c r="T9846" s="4">
        <v>0.6</v>
      </c>
      <c r="U9846" s="3">
        <v>-40.003599999999999</v>
      </c>
      <c r="V9846" t="str">
        <f t="shared" si="306"/>
        <v>Jun-2014</v>
      </c>
      <c r="W9846" s="4">
        <f t="shared" si="307"/>
        <v>-0.65</v>
      </c>
    </row>
    <row r="9847" spans="1:23" x14ac:dyDescent="0.3">
      <c r="A9847">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s="3">
        <v>132.696</v>
      </c>
      <c r="S9847" s="5">
        <v>3</v>
      </c>
      <c r="T9847" s="4">
        <v>0.2</v>
      </c>
      <c r="U9847" s="3">
        <v>9.9521999999999995</v>
      </c>
      <c r="V9847" t="str">
        <f t="shared" si="306"/>
        <v>Jun-2014</v>
      </c>
      <c r="W9847" s="4">
        <f t="shared" si="307"/>
        <v>7.4999999999999997E-2</v>
      </c>
    </row>
    <row r="9848" spans="1:23" x14ac:dyDescent="0.3">
      <c r="A9848">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s="3">
        <v>43.1</v>
      </c>
      <c r="S9848" s="5">
        <v>5</v>
      </c>
      <c r="T9848" s="4">
        <v>0</v>
      </c>
      <c r="U9848" s="3">
        <v>11.206</v>
      </c>
      <c r="V9848" t="str">
        <f t="shared" si="306"/>
        <v>Sep-2017</v>
      </c>
      <c r="W9848" s="4">
        <f t="shared" si="307"/>
        <v>0.25999999999999995</v>
      </c>
    </row>
    <row r="9849" spans="1:23" x14ac:dyDescent="0.3">
      <c r="A9849">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s="3">
        <v>511.5</v>
      </c>
      <c r="S9849" s="5">
        <v>5</v>
      </c>
      <c r="T9849" s="4">
        <v>0</v>
      </c>
      <c r="U9849" s="3">
        <v>132.99</v>
      </c>
      <c r="V9849" t="str">
        <f t="shared" si="306"/>
        <v>Sep-2017</v>
      </c>
      <c r="W9849" s="4">
        <f t="shared" si="307"/>
        <v>0.26</v>
      </c>
    </row>
    <row r="9850" spans="1:23" x14ac:dyDescent="0.3">
      <c r="A9850">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s="3">
        <v>147.91999999999999</v>
      </c>
      <c r="S9850" s="5">
        <v>5</v>
      </c>
      <c r="T9850" s="4">
        <v>0.2</v>
      </c>
      <c r="U9850" s="3">
        <v>46.225000000000001</v>
      </c>
      <c r="V9850" t="str">
        <f t="shared" si="306"/>
        <v>Sep-2017</v>
      </c>
      <c r="W9850" s="4">
        <f t="shared" si="307"/>
        <v>0.31250000000000006</v>
      </c>
    </row>
    <row r="9851" spans="1:23" x14ac:dyDescent="0.3">
      <c r="A9851">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s="3">
        <v>39.68</v>
      </c>
      <c r="S9851" s="5">
        <v>2</v>
      </c>
      <c r="T9851" s="4">
        <v>0</v>
      </c>
      <c r="U9851" s="3">
        <v>16.268799999999999</v>
      </c>
      <c r="V9851" t="str">
        <f t="shared" si="306"/>
        <v>Apr-2014</v>
      </c>
      <c r="W9851" s="4">
        <f t="shared" si="307"/>
        <v>0.41</v>
      </c>
    </row>
    <row r="9852" spans="1:23" x14ac:dyDescent="0.3">
      <c r="A9852">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s="5">
        <v>2</v>
      </c>
      <c r="T9852" s="4">
        <v>0</v>
      </c>
      <c r="U9852" s="3">
        <v>4.0191999999999997</v>
      </c>
      <c r="V9852" t="str">
        <f t="shared" si="306"/>
        <v>May-2016</v>
      </c>
      <c r="W9852" s="4">
        <f t="shared" si="307"/>
        <v>0.31999999999999995</v>
      </c>
    </row>
    <row r="9853" spans="1:23" x14ac:dyDescent="0.3">
      <c r="A985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v>
      </c>
      <c r="S9853" s="5">
        <v>3</v>
      </c>
      <c r="T9853" s="4">
        <v>0.2</v>
      </c>
      <c r="U9853" s="3">
        <v>33.93</v>
      </c>
      <c r="V9853" t="str">
        <f t="shared" si="306"/>
        <v>May-2016</v>
      </c>
      <c r="W9853" s="4">
        <f t="shared" si="307"/>
        <v>0.375</v>
      </c>
    </row>
    <row r="9854" spans="1:23" x14ac:dyDescent="0.3">
      <c r="A9854">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s="5">
        <v>2</v>
      </c>
      <c r="T9854" s="4">
        <v>0</v>
      </c>
      <c r="U9854" s="3">
        <v>6.0167999999999999</v>
      </c>
      <c r="V9854" t="str">
        <f t="shared" si="306"/>
        <v>May-2016</v>
      </c>
      <c r="W9854" s="4">
        <f t="shared" si="307"/>
        <v>0.45999999999999996</v>
      </c>
    </row>
    <row r="9855" spans="1:23" x14ac:dyDescent="0.3">
      <c r="A9855">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s="5">
        <v>5</v>
      </c>
      <c r="T9855" s="4">
        <v>0</v>
      </c>
      <c r="U9855" s="3">
        <v>83.733000000000004</v>
      </c>
      <c r="V9855" t="str">
        <f t="shared" si="306"/>
        <v>May-2016</v>
      </c>
      <c r="W9855" s="4">
        <f t="shared" si="307"/>
        <v>0.39</v>
      </c>
    </row>
    <row r="9856" spans="1:23" x14ac:dyDescent="0.3">
      <c r="A9856">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s="3">
        <v>50.32</v>
      </c>
      <c r="S9856" s="5">
        <v>4</v>
      </c>
      <c r="T9856" s="4">
        <v>0</v>
      </c>
      <c r="U9856" s="3">
        <v>21.134399999999999</v>
      </c>
      <c r="V9856" t="str">
        <f t="shared" si="306"/>
        <v>Jun-2017</v>
      </c>
      <c r="W9856" s="4">
        <f t="shared" si="307"/>
        <v>0.42</v>
      </c>
    </row>
    <row r="9857" spans="1:23" x14ac:dyDescent="0.3">
      <c r="A9857">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s="3">
        <v>24.56</v>
      </c>
      <c r="S9857" s="5">
        <v>2</v>
      </c>
      <c r="T9857" s="4">
        <v>0</v>
      </c>
      <c r="U9857" s="3">
        <v>11.543200000000001</v>
      </c>
      <c r="V9857" t="str">
        <f t="shared" si="306"/>
        <v>Jun-2017</v>
      </c>
      <c r="W9857" s="4">
        <f t="shared" si="307"/>
        <v>0.47000000000000003</v>
      </c>
    </row>
    <row r="9858" spans="1:23" x14ac:dyDescent="0.3">
      <c r="A9858">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s="3">
        <v>43.68</v>
      </c>
      <c r="S9858" s="5">
        <v>6</v>
      </c>
      <c r="T9858" s="4">
        <v>0</v>
      </c>
      <c r="U9858" s="3">
        <v>20.9664</v>
      </c>
      <c r="V9858" t="str">
        <f t="shared" si="306"/>
        <v>Nov-2014</v>
      </c>
      <c r="W9858" s="4">
        <f t="shared" si="307"/>
        <v>0.48</v>
      </c>
    </row>
    <row r="9859" spans="1:23" x14ac:dyDescent="0.3">
      <c r="A9859">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s="5">
        <v>8</v>
      </c>
      <c r="T9859" s="4">
        <v>0</v>
      </c>
      <c r="U9859" s="3">
        <v>610.86239999999998</v>
      </c>
      <c r="V9859" t="str">
        <f t="shared" ref="V9859:V9922" si="308">TEXT(D9859,"mmm-yyyy")</f>
        <v>Mar-2015</v>
      </c>
      <c r="W9859" s="4">
        <f t="shared" ref="W9859:W9922" si="309">IF(R9859=0,0,U9859/R9859)</f>
        <v>0.18</v>
      </c>
    </row>
    <row r="9860" spans="1:23" x14ac:dyDescent="0.3">
      <c r="A9860">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s="5">
        <v>5</v>
      </c>
      <c r="T9860" s="4">
        <v>0</v>
      </c>
      <c r="U9860" s="3">
        <v>17.524000000000001</v>
      </c>
      <c r="V9860" t="str">
        <f t="shared" si="308"/>
        <v>Jan-2017</v>
      </c>
      <c r="W9860" s="4">
        <f t="shared" si="309"/>
        <v>0.26</v>
      </c>
    </row>
    <row r="9861" spans="1:23" x14ac:dyDescent="0.3">
      <c r="A9861">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s="5">
        <v>2</v>
      </c>
      <c r="T9861" s="4">
        <v>0</v>
      </c>
      <c r="U9861" s="3">
        <v>0.1008</v>
      </c>
      <c r="V9861" t="str">
        <f t="shared" si="308"/>
        <v>Jan-2017</v>
      </c>
      <c r="W9861" s="4">
        <f t="shared" si="309"/>
        <v>0.04</v>
      </c>
    </row>
    <row r="9862" spans="1:23" x14ac:dyDescent="0.3">
      <c r="A9862">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s="5">
        <v>4</v>
      </c>
      <c r="T9862" s="4">
        <v>0</v>
      </c>
      <c r="U9862" s="3">
        <v>1.3560000000000001</v>
      </c>
      <c r="V9862" t="str">
        <f t="shared" si="308"/>
        <v>Jan-2017</v>
      </c>
      <c r="W9862" s="4">
        <f t="shared" si="309"/>
        <v>2.0000000000000004E-2</v>
      </c>
    </row>
    <row r="9863" spans="1:23" x14ac:dyDescent="0.3">
      <c r="A986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s="5">
        <v>2</v>
      </c>
      <c r="T9863" s="4">
        <v>0</v>
      </c>
      <c r="U9863" s="3">
        <v>5.2527999999999997</v>
      </c>
      <c r="V9863" t="str">
        <f t="shared" si="308"/>
        <v>Jan-2017</v>
      </c>
      <c r="W9863" s="4">
        <f t="shared" si="309"/>
        <v>0.27999999999999997</v>
      </c>
    </row>
    <row r="9864" spans="1:23" x14ac:dyDescent="0.3">
      <c r="A9864">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s="5">
        <v>4</v>
      </c>
      <c r="T9864" s="4">
        <v>0</v>
      </c>
      <c r="U9864" s="3">
        <v>2.5451999999999999</v>
      </c>
      <c r="V9864" t="str">
        <f t="shared" si="308"/>
        <v>Jan-2017</v>
      </c>
      <c r="W9864" s="4">
        <f t="shared" si="309"/>
        <v>0.21</v>
      </c>
    </row>
    <row r="9865" spans="1:23" x14ac:dyDescent="0.3">
      <c r="A9865">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s="5">
        <v>1</v>
      </c>
      <c r="T9865" s="4">
        <v>0</v>
      </c>
      <c r="U9865" s="3">
        <v>5.5566000000000004</v>
      </c>
      <c r="V9865" t="str">
        <f t="shared" si="308"/>
        <v>Jan-2017</v>
      </c>
      <c r="W9865" s="4">
        <f t="shared" si="309"/>
        <v>0.49000000000000005</v>
      </c>
    </row>
    <row r="9866" spans="1:23" x14ac:dyDescent="0.3">
      <c r="A9866">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s="5">
        <v>4</v>
      </c>
      <c r="T9866" s="4">
        <v>0</v>
      </c>
      <c r="U9866" s="3">
        <v>70.311999999999998</v>
      </c>
      <c r="V9866" t="str">
        <f t="shared" si="308"/>
        <v>Jan-2017</v>
      </c>
      <c r="W9866" s="4">
        <f t="shared" si="309"/>
        <v>0.43999999999999995</v>
      </c>
    </row>
    <row r="9867" spans="1:23" x14ac:dyDescent="0.3">
      <c r="A9867">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s="5">
        <v>2</v>
      </c>
      <c r="T9867" s="4">
        <v>0</v>
      </c>
      <c r="U9867" s="3">
        <v>8.532</v>
      </c>
      <c r="V9867" t="str">
        <f t="shared" si="308"/>
        <v>Jan-2017</v>
      </c>
      <c r="W9867" s="4">
        <f t="shared" si="309"/>
        <v>0.44999999999999996</v>
      </c>
    </row>
    <row r="9868" spans="1:23" x14ac:dyDescent="0.3">
      <c r="A9868">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s="3">
        <v>1085.42</v>
      </c>
      <c r="S9868" s="5">
        <v>7</v>
      </c>
      <c r="T9868" s="4">
        <v>0</v>
      </c>
      <c r="U9868" s="3">
        <v>282.20920000000001</v>
      </c>
      <c r="V9868" t="str">
        <f t="shared" si="308"/>
        <v>Mar-2015</v>
      </c>
      <c r="W9868" s="4">
        <f t="shared" si="309"/>
        <v>0.26</v>
      </c>
    </row>
    <row r="9869" spans="1:23" x14ac:dyDescent="0.3">
      <c r="A9869">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s="3">
        <v>13.11</v>
      </c>
      <c r="S9869" s="5">
        <v>3</v>
      </c>
      <c r="T9869" s="4">
        <v>0</v>
      </c>
      <c r="U9869" s="3">
        <v>3.4085999999999999</v>
      </c>
      <c r="V9869" t="str">
        <f t="shared" si="308"/>
        <v>Mar-2015</v>
      </c>
      <c r="W9869" s="4">
        <f t="shared" si="309"/>
        <v>0.26</v>
      </c>
    </row>
    <row r="9870" spans="1:23" x14ac:dyDescent="0.3">
      <c r="A9870">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s="3">
        <v>68.703999999999994</v>
      </c>
      <c r="S9870" s="5">
        <v>2</v>
      </c>
      <c r="T9870" s="4">
        <v>0.2</v>
      </c>
      <c r="U9870" s="3">
        <v>16.3172</v>
      </c>
      <c r="V9870" t="str">
        <f t="shared" si="308"/>
        <v>Nov-2014</v>
      </c>
      <c r="W9870" s="4">
        <f t="shared" si="309"/>
        <v>0.23750000000000002</v>
      </c>
    </row>
    <row r="9871" spans="1:23" x14ac:dyDescent="0.3">
      <c r="A9871">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s="3">
        <v>3.1320000000000001</v>
      </c>
      <c r="S9871" s="5">
        <v>2</v>
      </c>
      <c r="T9871" s="4">
        <v>0.7</v>
      </c>
      <c r="U9871" s="3">
        <v>-2.61</v>
      </c>
      <c r="V9871" t="str">
        <f t="shared" si="308"/>
        <v>Nov-2014</v>
      </c>
      <c r="W9871" s="4">
        <f t="shared" si="309"/>
        <v>-0.83333333333333326</v>
      </c>
    </row>
    <row r="9872" spans="1:23" x14ac:dyDescent="0.3">
      <c r="A9872">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s="3">
        <v>22.428000000000001</v>
      </c>
      <c r="S9872" s="5">
        <v>3</v>
      </c>
      <c r="T9872" s="4">
        <v>0.7</v>
      </c>
      <c r="U9872" s="3">
        <v>-17.942399999999999</v>
      </c>
      <c r="V9872" t="str">
        <f t="shared" si="308"/>
        <v>Nov-2014</v>
      </c>
      <c r="W9872" s="4">
        <f t="shared" si="309"/>
        <v>-0.79999999999999993</v>
      </c>
    </row>
    <row r="9873" spans="1:23" x14ac:dyDescent="0.3">
      <c r="A987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s="3">
        <v>290.33600000000001</v>
      </c>
      <c r="S9873" s="5">
        <v>2</v>
      </c>
      <c r="T9873" s="4">
        <v>0.2</v>
      </c>
      <c r="U9873" s="3">
        <v>32.662799999999997</v>
      </c>
      <c r="V9873" t="str">
        <f t="shared" si="308"/>
        <v>Oct-2017</v>
      </c>
      <c r="W9873" s="4">
        <f t="shared" si="309"/>
        <v>0.11249999999999999</v>
      </c>
    </row>
    <row r="9874" spans="1:23" x14ac:dyDescent="0.3">
      <c r="A9874">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s="3">
        <v>19.152000000000001</v>
      </c>
      <c r="S9874" s="5">
        <v>2</v>
      </c>
      <c r="T9874" s="4">
        <v>0.2</v>
      </c>
      <c r="U9874" s="3">
        <v>1.1970000000000001</v>
      </c>
      <c r="V9874" t="str">
        <f t="shared" si="308"/>
        <v>Oct-2017</v>
      </c>
      <c r="W9874" s="4">
        <f t="shared" si="309"/>
        <v>6.25E-2</v>
      </c>
    </row>
    <row r="9875" spans="1:23" x14ac:dyDescent="0.3">
      <c r="A9875">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s="3">
        <v>6.48</v>
      </c>
      <c r="S9875" s="5">
        <v>1</v>
      </c>
      <c r="T9875" s="4">
        <v>0</v>
      </c>
      <c r="U9875" s="3">
        <v>3.1103999999999998</v>
      </c>
      <c r="V9875" t="str">
        <f t="shared" si="308"/>
        <v>Dec-2016</v>
      </c>
      <c r="W9875" s="4">
        <f t="shared" si="309"/>
        <v>0.47999999999999993</v>
      </c>
    </row>
    <row r="9876" spans="1:23" x14ac:dyDescent="0.3">
      <c r="A9876">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63.968000000000004</v>
      </c>
      <c r="S9876" s="5">
        <v>2</v>
      </c>
      <c r="T9876" s="4">
        <v>0.2</v>
      </c>
      <c r="U9876" s="3">
        <v>19.989999999999998</v>
      </c>
      <c r="V9876" t="str">
        <f t="shared" si="308"/>
        <v>Sep-2016</v>
      </c>
      <c r="W9876" s="4">
        <f t="shared" si="309"/>
        <v>0.31249999999999994</v>
      </c>
    </row>
    <row r="9877" spans="1:23" x14ac:dyDescent="0.3">
      <c r="A9877">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s="3">
        <v>6.36</v>
      </c>
      <c r="S9877" s="5">
        <v>2</v>
      </c>
      <c r="T9877" s="4">
        <v>0</v>
      </c>
      <c r="U9877" s="3">
        <v>6.3600000000000004E-2</v>
      </c>
      <c r="V9877" t="str">
        <f t="shared" si="308"/>
        <v>Jan-2016</v>
      </c>
      <c r="W9877" s="4">
        <f t="shared" si="309"/>
        <v>0.01</v>
      </c>
    </row>
    <row r="9878" spans="1:23" x14ac:dyDescent="0.3">
      <c r="A9878">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848.54399999999998</v>
      </c>
      <c r="S9878" s="5">
        <v>4</v>
      </c>
      <c r="T9878" s="4">
        <v>0.2</v>
      </c>
      <c r="U9878" s="3">
        <v>-21.2136</v>
      </c>
      <c r="V9878" t="str">
        <f t="shared" si="308"/>
        <v>Apr-2017</v>
      </c>
      <c r="W9878" s="4">
        <f t="shared" si="309"/>
        <v>-2.5000000000000001E-2</v>
      </c>
    </row>
    <row r="9879" spans="1:23" x14ac:dyDescent="0.3">
      <c r="A9879">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s="3">
        <v>8.6999999999999993</v>
      </c>
      <c r="S9879" s="5">
        <v>5</v>
      </c>
      <c r="T9879" s="4">
        <v>0.7</v>
      </c>
      <c r="U9879" s="3">
        <v>-6.38</v>
      </c>
      <c r="V9879" t="str">
        <f t="shared" si="308"/>
        <v>Apr-2017</v>
      </c>
      <c r="W9879" s="4">
        <f t="shared" si="309"/>
        <v>-0.73333333333333339</v>
      </c>
    </row>
    <row r="9880" spans="1:23" x14ac:dyDescent="0.3">
      <c r="A9880">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s="3">
        <v>122.38200000000001</v>
      </c>
      <c r="S9880" s="5">
        <v>3</v>
      </c>
      <c r="T9880" s="4">
        <v>0.4</v>
      </c>
      <c r="U9880" s="3">
        <v>-24.476400000000002</v>
      </c>
      <c r="V9880" t="str">
        <f t="shared" si="308"/>
        <v>Apr-2017</v>
      </c>
      <c r="W9880" s="4">
        <f t="shared" si="309"/>
        <v>-0.2</v>
      </c>
    </row>
    <row r="9881" spans="1:23" x14ac:dyDescent="0.3">
      <c r="A9881">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s="5">
        <v>7</v>
      </c>
      <c r="T9881" s="4">
        <v>0.1</v>
      </c>
      <c r="U9881" s="3">
        <v>63.686</v>
      </c>
      <c r="V9881" t="str">
        <f t="shared" si="308"/>
        <v>Aug-2016</v>
      </c>
      <c r="W9881" s="4">
        <f t="shared" si="309"/>
        <v>0.11111111111111112</v>
      </c>
    </row>
    <row r="9882" spans="1:23" x14ac:dyDescent="0.3">
      <c r="A9882">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s="5">
        <v>3</v>
      </c>
      <c r="T9882" s="4">
        <v>0.2</v>
      </c>
      <c r="U9882" s="3">
        <v>28.706399999999999</v>
      </c>
      <c r="V9882" t="str">
        <f t="shared" si="308"/>
        <v>May-2015</v>
      </c>
      <c r="W9882" s="4">
        <f t="shared" si="309"/>
        <v>0.33749999999999997</v>
      </c>
    </row>
    <row r="9883" spans="1:23" x14ac:dyDescent="0.3">
      <c r="A988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s="3">
        <v>14.04</v>
      </c>
      <c r="S9883" s="5">
        <v>3</v>
      </c>
      <c r="T9883" s="4">
        <v>0</v>
      </c>
      <c r="U9883" s="3">
        <v>6.7392000000000003</v>
      </c>
      <c r="V9883" t="str">
        <f t="shared" si="308"/>
        <v>Aug-2014</v>
      </c>
      <c r="W9883" s="4">
        <f t="shared" si="309"/>
        <v>0.48000000000000004</v>
      </c>
    </row>
    <row r="9884" spans="1:23" x14ac:dyDescent="0.3">
      <c r="A9884">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s="3">
        <v>272.61</v>
      </c>
      <c r="S9884" s="5">
        <v>13</v>
      </c>
      <c r="T9884" s="4">
        <v>0</v>
      </c>
      <c r="U9884" s="3">
        <v>98.139600000000002</v>
      </c>
      <c r="V9884" t="str">
        <f t="shared" si="308"/>
        <v>Aug-2014</v>
      </c>
      <c r="W9884" s="4">
        <f t="shared" si="309"/>
        <v>0.36</v>
      </c>
    </row>
    <row r="9885" spans="1:23" x14ac:dyDescent="0.3">
      <c r="A9885">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s="3">
        <v>11.16</v>
      </c>
      <c r="S9885" s="5">
        <v>2</v>
      </c>
      <c r="T9885" s="4">
        <v>0</v>
      </c>
      <c r="U9885" s="3">
        <v>5.58</v>
      </c>
      <c r="V9885" t="str">
        <f t="shared" si="308"/>
        <v>Apr-2014</v>
      </c>
      <c r="W9885" s="4">
        <f t="shared" si="309"/>
        <v>0.5</v>
      </c>
    </row>
    <row r="9886" spans="1:23" x14ac:dyDescent="0.3">
      <c r="A9886">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s="3">
        <v>62.31</v>
      </c>
      <c r="S9886" s="5">
        <v>3</v>
      </c>
      <c r="T9886" s="4">
        <v>0</v>
      </c>
      <c r="U9886" s="3">
        <v>22.4316</v>
      </c>
      <c r="V9886" t="str">
        <f t="shared" si="308"/>
        <v>Apr-2014</v>
      </c>
      <c r="W9886" s="4">
        <f t="shared" si="309"/>
        <v>0.36</v>
      </c>
    </row>
    <row r="9887" spans="1:23" x14ac:dyDescent="0.3">
      <c r="A9887">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s="3">
        <v>159.97999999999999</v>
      </c>
      <c r="S9887" s="5">
        <v>2</v>
      </c>
      <c r="T9887" s="4">
        <v>0</v>
      </c>
      <c r="U9887" s="3">
        <v>57.592799999999997</v>
      </c>
      <c r="V9887" t="str">
        <f t="shared" si="308"/>
        <v>Apr-2014</v>
      </c>
      <c r="W9887" s="4">
        <f t="shared" si="309"/>
        <v>0.36</v>
      </c>
    </row>
    <row r="9888" spans="1:23" x14ac:dyDescent="0.3">
      <c r="A9888">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s="3">
        <v>5.94</v>
      </c>
      <c r="S9888" s="5">
        <v>3</v>
      </c>
      <c r="T9888" s="4">
        <v>0</v>
      </c>
      <c r="U9888" s="3">
        <v>0</v>
      </c>
      <c r="V9888" t="str">
        <f t="shared" si="308"/>
        <v>Jan-2014</v>
      </c>
      <c r="W9888" s="4">
        <f t="shared" si="309"/>
        <v>0</v>
      </c>
    </row>
    <row r="9889" spans="1:23" x14ac:dyDescent="0.3">
      <c r="A9889">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s="5">
        <v>2</v>
      </c>
      <c r="T9889" s="4">
        <v>0</v>
      </c>
      <c r="U9889" s="3">
        <v>4.6811999999999996</v>
      </c>
      <c r="V9889" t="str">
        <f t="shared" si="308"/>
        <v>Oct-2017</v>
      </c>
      <c r="W9889" s="4">
        <f t="shared" si="309"/>
        <v>0.46999999999999992</v>
      </c>
    </row>
    <row r="9890" spans="1:23" x14ac:dyDescent="0.3">
      <c r="A9890">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s="3">
        <v>79.989999999999995</v>
      </c>
      <c r="S9890" s="5">
        <v>1</v>
      </c>
      <c r="T9890" s="4">
        <v>0</v>
      </c>
      <c r="U9890" s="3">
        <v>28.796399999999998</v>
      </c>
      <c r="V9890" t="str">
        <f t="shared" si="308"/>
        <v>Aug-2015</v>
      </c>
      <c r="W9890" s="4">
        <f t="shared" si="309"/>
        <v>0.36</v>
      </c>
    </row>
    <row r="9891" spans="1:23" x14ac:dyDescent="0.3">
      <c r="A9891">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s="3">
        <v>8.94</v>
      </c>
      <c r="S9891" s="5">
        <v>3</v>
      </c>
      <c r="T9891" s="4">
        <v>0</v>
      </c>
      <c r="U9891" s="3">
        <v>2.4138000000000002</v>
      </c>
      <c r="V9891" t="str">
        <f t="shared" si="308"/>
        <v>Mar-2017</v>
      </c>
      <c r="W9891" s="4">
        <f t="shared" si="309"/>
        <v>0.27</v>
      </c>
    </row>
    <row r="9892" spans="1:23" x14ac:dyDescent="0.3">
      <c r="A9892">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s="3">
        <v>20.62</v>
      </c>
      <c r="S9892" s="5">
        <v>2</v>
      </c>
      <c r="T9892" s="4">
        <v>0</v>
      </c>
      <c r="U9892" s="3">
        <v>9.6913999999999998</v>
      </c>
      <c r="V9892" t="str">
        <f t="shared" si="308"/>
        <v>Jul-2016</v>
      </c>
      <c r="W9892" s="4">
        <f t="shared" si="309"/>
        <v>0.47</v>
      </c>
    </row>
    <row r="9893" spans="1:23" x14ac:dyDescent="0.3">
      <c r="A989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s="5">
        <v>7</v>
      </c>
      <c r="T9893" s="4">
        <v>0</v>
      </c>
      <c r="U9893" s="3">
        <v>48.457500000000003</v>
      </c>
      <c r="V9893" t="str">
        <f t="shared" si="308"/>
        <v>Jul-2016</v>
      </c>
      <c r="W9893" s="4">
        <f t="shared" si="309"/>
        <v>0.39</v>
      </c>
    </row>
    <row r="9894" spans="1:23" x14ac:dyDescent="0.3">
      <c r="A9894">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s="5">
        <v>5</v>
      </c>
      <c r="T9894" s="4">
        <v>0</v>
      </c>
      <c r="U9894" s="3">
        <v>83.313999999999993</v>
      </c>
      <c r="V9894" t="str">
        <f t="shared" si="308"/>
        <v>Jul-2016</v>
      </c>
      <c r="W9894" s="4">
        <f t="shared" si="309"/>
        <v>0.27999999999999997</v>
      </c>
    </row>
    <row r="9895" spans="1:23" x14ac:dyDescent="0.3">
      <c r="A9895">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s="3">
        <v>403.56</v>
      </c>
      <c r="S9895" s="5">
        <v>4</v>
      </c>
      <c r="T9895" s="4">
        <v>0</v>
      </c>
      <c r="U9895" s="3">
        <v>96.854399999999998</v>
      </c>
      <c r="V9895" t="str">
        <f t="shared" si="308"/>
        <v>Jul-2016</v>
      </c>
      <c r="W9895" s="4">
        <f t="shared" si="309"/>
        <v>0.24</v>
      </c>
    </row>
    <row r="9896" spans="1:23" x14ac:dyDescent="0.3">
      <c r="A9896">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95.2</v>
      </c>
      <c r="S9896" s="5">
        <v>5</v>
      </c>
      <c r="T9896" s="4">
        <v>0</v>
      </c>
      <c r="U9896" s="3">
        <v>27.608000000000001</v>
      </c>
      <c r="V9896" t="str">
        <f t="shared" si="308"/>
        <v>Jul-2016</v>
      </c>
      <c r="W9896" s="4">
        <f t="shared" si="309"/>
        <v>0.28999999999999998</v>
      </c>
    </row>
    <row r="9897" spans="1:23" x14ac:dyDescent="0.3">
      <c r="A9897">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s="3">
        <v>153.82400000000001</v>
      </c>
      <c r="S9897" s="5">
        <v>11</v>
      </c>
      <c r="T9897" s="4">
        <v>0.2</v>
      </c>
      <c r="U9897" s="3">
        <v>38.456000000000003</v>
      </c>
      <c r="V9897" t="str">
        <f t="shared" si="308"/>
        <v>Oct-2014</v>
      </c>
      <c r="W9897" s="4">
        <f t="shared" si="309"/>
        <v>0.25</v>
      </c>
    </row>
    <row r="9898" spans="1:23" x14ac:dyDescent="0.3">
      <c r="A9898">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s="3">
        <v>62.015999999999998</v>
      </c>
      <c r="S9898" s="5">
        <v>2</v>
      </c>
      <c r="T9898" s="4">
        <v>0.2</v>
      </c>
      <c r="U9898" s="3">
        <v>22.480799999999999</v>
      </c>
      <c r="V9898" t="str">
        <f t="shared" si="308"/>
        <v>Jun-2014</v>
      </c>
      <c r="W9898" s="4">
        <f t="shared" si="309"/>
        <v>0.36249999999999999</v>
      </c>
    </row>
    <row r="9899" spans="1:23" x14ac:dyDescent="0.3">
      <c r="A9899">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v>
      </c>
      <c r="S9899" s="5">
        <v>3</v>
      </c>
      <c r="T9899" s="4">
        <v>0.2</v>
      </c>
      <c r="U9899" s="3">
        <v>34.973999999999997</v>
      </c>
      <c r="V9899" t="str">
        <f t="shared" si="308"/>
        <v>Jun-2016</v>
      </c>
      <c r="W9899" s="4">
        <f t="shared" si="309"/>
        <v>7.4999999999999997E-2</v>
      </c>
    </row>
    <row r="9900" spans="1:23" x14ac:dyDescent="0.3">
      <c r="A9900">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s="3">
        <v>82.64</v>
      </c>
      <c r="S9900" s="5">
        <v>2</v>
      </c>
      <c r="T9900" s="4">
        <v>0.2</v>
      </c>
      <c r="U9900" s="3">
        <v>0</v>
      </c>
      <c r="V9900" t="str">
        <f t="shared" si="308"/>
        <v>Jun-2016</v>
      </c>
      <c r="W9900" s="4">
        <f t="shared" si="309"/>
        <v>0</v>
      </c>
    </row>
    <row r="9901" spans="1:23" x14ac:dyDescent="0.3">
      <c r="A9901">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s="5">
        <v>1</v>
      </c>
      <c r="T9901" s="4">
        <v>0.4</v>
      </c>
      <c r="U9901" s="3">
        <v>-143.25479999999999</v>
      </c>
      <c r="V9901" t="str">
        <f t="shared" si="308"/>
        <v>Apr-2014</v>
      </c>
      <c r="W9901" s="4">
        <f t="shared" si="309"/>
        <v>-0.43333333333333329</v>
      </c>
    </row>
    <row r="9902" spans="1:23" x14ac:dyDescent="0.3">
      <c r="A9902">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s="3">
        <v>237.096</v>
      </c>
      <c r="S9902" s="5">
        <v>3</v>
      </c>
      <c r="T9902" s="4">
        <v>0.2</v>
      </c>
      <c r="U9902" s="3">
        <v>20.745899999999999</v>
      </c>
      <c r="V9902" t="str">
        <f t="shared" si="308"/>
        <v>Aug-2017</v>
      </c>
      <c r="W9902" s="4">
        <f t="shared" si="309"/>
        <v>8.7499999999999994E-2</v>
      </c>
    </row>
    <row r="9903" spans="1:23" x14ac:dyDescent="0.3">
      <c r="A990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s="3">
        <v>22.751999999999999</v>
      </c>
      <c r="S9903" s="5">
        <v>3</v>
      </c>
      <c r="T9903" s="4">
        <v>0.2</v>
      </c>
      <c r="U9903" s="3">
        <v>7.11</v>
      </c>
      <c r="V9903" t="str">
        <f t="shared" si="308"/>
        <v>Aug-2017</v>
      </c>
      <c r="W9903" s="4">
        <f t="shared" si="309"/>
        <v>0.31250000000000006</v>
      </c>
    </row>
    <row r="9904" spans="1:23" x14ac:dyDescent="0.3">
      <c r="A9904">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s="3">
        <v>6.6719999999999997</v>
      </c>
      <c r="S9904" s="5">
        <v>1</v>
      </c>
      <c r="T9904" s="4">
        <v>0.2</v>
      </c>
      <c r="U9904" s="3">
        <v>2.085</v>
      </c>
      <c r="V9904" t="str">
        <f t="shared" si="308"/>
        <v>Aug-2017</v>
      </c>
      <c r="W9904" s="4">
        <f t="shared" si="309"/>
        <v>0.3125</v>
      </c>
    </row>
    <row r="9905" spans="1:23" x14ac:dyDescent="0.3">
      <c r="A9905">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s="3">
        <v>25.128</v>
      </c>
      <c r="S9905" s="5">
        <v>3</v>
      </c>
      <c r="T9905" s="4">
        <v>0.6</v>
      </c>
      <c r="U9905" s="3">
        <v>-6.9101999999999997</v>
      </c>
      <c r="V9905" t="str">
        <f t="shared" si="308"/>
        <v>Nov-2014</v>
      </c>
      <c r="W9905" s="4">
        <f t="shared" si="309"/>
        <v>-0.27499999999999997</v>
      </c>
    </row>
    <row r="9906" spans="1:23" x14ac:dyDescent="0.3">
      <c r="A9906">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s="5">
        <v>2</v>
      </c>
      <c r="T9906" s="4">
        <v>0.2</v>
      </c>
      <c r="U9906" s="3">
        <v>25.596800000000002</v>
      </c>
      <c r="V9906" t="str">
        <f t="shared" si="308"/>
        <v>Nov-2014</v>
      </c>
      <c r="W9906" s="4">
        <f t="shared" si="309"/>
        <v>0.2</v>
      </c>
    </row>
    <row r="9907" spans="1:23" x14ac:dyDescent="0.3">
      <c r="A9907">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s="3">
        <v>131.88</v>
      </c>
      <c r="S9907" s="5">
        <v>7</v>
      </c>
      <c r="T9907" s="4">
        <v>0</v>
      </c>
      <c r="U9907" s="3">
        <v>55.389600000000002</v>
      </c>
      <c r="V9907" t="str">
        <f t="shared" si="308"/>
        <v>Sep-2015</v>
      </c>
      <c r="W9907" s="4">
        <f t="shared" si="309"/>
        <v>0.42000000000000004</v>
      </c>
    </row>
    <row r="9908" spans="1:23" x14ac:dyDescent="0.3">
      <c r="A9908">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s="3">
        <v>25.032</v>
      </c>
      <c r="S9908" s="5">
        <v>3</v>
      </c>
      <c r="T9908" s="4">
        <v>0.2</v>
      </c>
      <c r="U9908" s="3">
        <v>7.8224999999999998</v>
      </c>
      <c r="V9908" t="str">
        <f t="shared" si="308"/>
        <v>Sep-2015</v>
      </c>
      <c r="W9908" s="4">
        <f t="shared" si="309"/>
        <v>0.3125</v>
      </c>
    </row>
    <row r="9909" spans="1:23" x14ac:dyDescent="0.3">
      <c r="A9909">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s="3">
        <v>717.72</v>
      </c>
      <c r="S9909" s="5">
        <v>3</v>
      </c>
      <c r="T9909" s="4">
        <v>0.2</v>
      </c>
      <c r="U9909" s="3">
        <v>71.772000000000006</v>
      </c>
      <c r="V9909" t="str">
        <f t="shared" si="308"/>
        <v>Sep-2015</v>
      </c>
      <c r="W9909" s="4">
        <f t="shared" si="309"/>
        <v>0.1</v>
      </c>
    </row>
    <row r="9910" spans="1:23" x14ac:dyDescent="0.3">
      <c r="A9910">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s="3">
        <v>207.35</v>
      </c>
      <c r="S9910" s="5">
        <v>5</v>
      </c>
      <c r="T9910" s="4">
        <v>0</v>
      </c>
      <c r="U9910" s="3">
        <v>24.882000000000001</v>
      </c>
      <c r="V9910" t="str">
        <f t="shared" si="308"/>
        <v>Sep-2015</v>
      </c>
      <c r="W9910" s="4">
        <f t="shared" si="309"/>
        <v>0.12000000000000001</v>
      </c>
    </row>
    <row r="9911" spans="1:23" x14ac:dyDescent="0.3">
      <c r="A9911">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s="3">
        <v>44.67</v>
      </c>
      <c r="S9911" s="5">
        <v>3</v>
      </c>
      <c r="T9911" s="4">
        <v>0</v>
      </c>
      <c r="U9911" s="3">
        <v>12.0609</v>
      </c>
      <c r="V9911" t="str">
        <f t="shared" si="308"/>
        <v>Sep-2015</v>
      </c>
      <c r="W9911" s="4">
        <f t="shared" si="309"/>
        <v>0.27</v>
      </c>
    </row>
    <row r="9912" spans="1:23" x14ac:dyDescent="0.3">
      <c r="A9912">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s="3">
        <v>209.7</v>
      </c>
      <c r="S9912" s="5">
        <v>2</v>
      </c>
      <c r="T9912" s="4">
        <v>0</v>
      </c>
      <c r="U9912" s="3">
        <v>100.65600000000001</v>
      </c>
      <c r="V9912" t="str">
        <f t="shared" si="308"/>
        <v>Sep-2015</v>
      </c>
      <c r="W9912" s="4">
        <f t="shared" si="309"/>
        <v>0.48000000000000004</v>
      </c>
    </row>
    <row r="9913" spans="1:23" x14ac:dyDescent="0.3">
      <c r="A991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s="5">
        <v>7</v>
      </c>
      <c r="T9913" s="4">
        <v>0</v>
      </c>
      <c r="U9913" s="3">
        <v>56.526400000000002</v>
      </c>
      <c r="V9913" t="str">
        <f t="shared" si="308"/>
        <v>Apr-2014</v>
      </c>
      <c r="W9913" s="4">
        <f t="shared" si="309"/>
        <v>0.49000000000000005</v>
      </c>
    </row>
    <row r="9914" spans="1:23" x14ac:dyDescent="0.3">
      <c r="A9914">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s="3">
        <v>362.13600000000002</v>
      </c>
      <c r="S9914" s="5">
        <v>3</v>
      </c>
      <c r="T9914" s="4">
        <v>0.2</v>
      </c>
      <c r="U9914" s="3">
        <v>-54.320399999999999</v>
      </c>
      <c r="V9914" t="str">
        <f t="shared" si="308"/>
        <v>Oct-2015</v>
      </c>
      <c r="W9914" s="4">
        <f t="shared" si="309"/>
        <v>-0.15</v>
      </c>
    </row>
    <row r="9915" spans="1:23" x14ac:dyDescent="0.3">
      <c r="A9915">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s="3">
        <v>31.05</v>
      </c>
      <c r="S9915" s="5">
        <v>3</v>
      </c>
      <c r="T9915" s="4">
        <v>0</v>
      </c>
      <c r="U9915" s="3">
        <v>14.904</v>
      </c>
      <c r="V9915" t="str">
        <f t="shared" si="308"/>
        <v>Oct-2015</v>
      </c>
      <c r="W9915" s="4">
        <f t="shared" si="309"/>
        <v>0.48</v>
      </c>
    </row>
    <row r="9916" spans="1:23" x14ac:dyDescent="0.3">
      <c r="A9916">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s="3">
        <v>12.96</v>
      </c>
      <c r="S9916" s="5">
        <v>2</v>
      </c>
      <c r="T9916" s="4">
        <v>0</v>
      </c>
      <c r="U9916" s="3">
        <v>6.2207999999999997</v>
      </c>
      <c r="V9916" t="str">
        <f t="shared" si="308"/>
        <v>Jan-2017</v>
      </c>
      <c r="W9916" s="4">
        <f t="shared" si="309"/>
        <v>0.47999999999999993</v>
      </c>
    </row>
    <row r="9917" spans="1:23" x14ac:dyDescent="0.3">
      <c r="A9917">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s="3">
        <v>94.85</v>
      </c>
      <c r="S9917" s="5">
        <v>5</v>
      </c>
      <c r="T9917" s="4">
        <v>0</v>
      </c>
      <c r="U9917" s="3">
        <v>45.527999999999999</v>
      </c>
      <c r="V9917" t="str">
        <f t="shared" si="308"/>
        <v>Jan-2017</v>
      </c>
      <c r="W9917" s="4">
        <f t="shared" si="309"/>
        <v>0.48000000000000004</v>
      </c>
    </row>
    <row r="9918" spans="1:23" x14ac:dyDescent="0.3">
      <c r="A9918">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s="3">
        <v>13.48</v>
      </c>
      <c r="S9918" s="5">
        <v>1</v>
      </c>
      <c r="T9918" s="4">
        <v>0</v>
      </c>
      <c r="U9918" s="3">
        <v>3.5047999999999999</v>
      </c>
      <c r="V9918" t="str">
        <f t="shared" si="308"/>
        <v>Jan-2017</v>
      </c>
      <c r="W9918" s="4">
        <f t="shared" si="309"/>
        <v>0.26</v>
      </c>
    </row>
    <row r="9919" spans="1:23" x14ac:dyDescent="0.3">
      <c r="A9919">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s="3">
        <v>14.91</v>
      </c>
      <c r="S9919" s="5">
        <v>3</v>
      </c>
      <c r="T9919" s="4">
        <v>0</v>
      </c>
      <c r="U9919" s="3">
        <v>4.6220999999999997</v>
      </c>
      <c r="V9919" t="str">
        <f t="shared" si="308"/>
        <v>Jan-2017</v>
      </c>
      <c r="W9919" s="4">
        <f t="shared" si="309"/>
        <v>0.31</v>
      </c>
    </row>
    <row r="9920" spans="1:23" x14ac:dyDescent="0.3">
      <c r="A9920">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s="5">
        <v>1</v>
      </c>
      <c r="T9920" s="4">
        <v>0</v>
      </c>
      <c r="U9920" s="3">
        <v>17.991</v>
      </c>
      <c r="V9920" t="str">
        <f t="shared" si="308"/>
        <v>Sep-2015</v>
      </c>
      <c r="W9920" s="4">
        <f t="shared" si="309"/>
        <v>0.45</v>
      </c>
    </row>
    <row r="9921" spans="1:23" x14ac:dyDescent="0.3">
      <c r="A9921">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s="3">
        <v>528.42999999999995</v>
      </c>
      <c r="S9921" s="5">
        <v>5</v>
      </c>
      <c r="T9921" s="4">
        <v>0.3</v>
      </c>
      <c r="U9921" s="3">
        <v>-143.43100000000001</v>
      </c>
      <c r="V9921" t="str">
        <f t="shared" si="308"/>
        <v>Mar-2016</v>
      </c>
      <c r="W9921" s="4">
        <f t="shared" si="309"/>
        <v>-0.27142857142857146</v>
      </c>
    </row>
    <row r="9922" spans="1:23" x14ac:dyDescent="0.3">
      <c r="A9922">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s="3">
        <v>22.385999999999999</v>
      </c>
      <c r="S9922" s="5">
        <v>7</v>
      </c>
      <c r="T9922" s="4">
        <v>0.8</v>
      </c>
      <c r="U9922" s="3">
        <v>-35.817599999999999</v>
      </c>
      <c r="V9922" t="str">
        <f t="shared" si="308"/>
        <v>Mar-2016</v>
      </c>
      <c r="W9922" s="4">
        <f t="shared" si="309"/>
        <v>-1.6</v>
      </c>
    </row>
    <row r="9923" spans="1:23" x14ac:dyDescent="0.3">
      <c r="A992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v>
      </c>
      <c r="S9923" s="5">
        <v>3</v>
      </c>
      <c r="T9923" s="4">
        <v>0.7</v>
      </c>
      <c r="U9923" s="3">
        <v>-4.5936000000000003</v>
      </c>
      <c r="V9923" t="str">
        <f t="shared" ref="V9923:V9986" si="310">TEXT(D9923,"mmm-yyyy")</f>
        <v>Nov-2014</v>
      </c>
      <c r="W9923" s="4">
        <f t="shared" ref="W9923:W9986" si="311">IF(R9923=0,0,U9923/R9923)</f>
        <v>-0.8</v>
      </c>
    </row>
    <row r="9924" spans="1:23" x14ac:dyDescent="0.3">
      <c r="A9924">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191.96799999999999</v>
      </c>
      <c r="S9924" s="5">
        <v>4</v>
      </c>
      <c r="T9924" s="4">
        <v>0.2</v>
      </c>
      <c r="U9924" s="3">
        <v>28.795200000000001</v>
      </c>
      <c r="V9924" t="str">
        <f t="shared" si="310"/>
        <v>May-2017</v>
      </c>
      <c r="W9924" s="4">
        <f t="shared" si="311"/>
        <v>0.15000000000000002</v>
      </c>
    </row>
    <row r="9925" spans="1:23" x14ac:dyDescent="0.3">
      <c r="A9925">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s="3">
        <v>49.847999999999999</v>
      </c>
      <c r="S9925" s="5">
        <v>3</v>
      </c>
      <c r="T9925" s="4">
        <v>0.2</v>
      </c>
      <c r="U9925" s="3">
        <v>16.823699999999999</v>
      </c>
      <c r="V9925" t="str">
        <f t="shared" si="310"/>
        <v>Mar-2015</v>
      </c>
      <c r="W9925" s="4">
        <f t="shared" si="311"/>
        <v>0.33749999999999997</v>
      </c>
    </row>
    <row r="9926" spans="1:23" x14ac:dyDescent="0.3">
      <c r="A9926">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s="3">
        <v>23.99</v>
      </c>
      <c r="S9926" s="5">
        <v>1</v>
      </c>
      <c r="T9926" s="4">
        <v>0</v>
      </c>
      <c r="U9926" s="3">
        <v>11.994999999999999</v>
      </c>
      <c r="V9926" t="str">
        <f t="shared" si="310"/>
        <v>Mar-2015</v>
      </c>
      <c r="W9926" s="4">
        <f t="shared" si="311"/>
        <v>0.5</v>
      </c>
    </row>
    <row r="9927" spans="1:23" x14ac:dyDescent="0.3">
      <c r="A9927">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s="3">
        <v>1087.9359999999999</v>
      </c>
      <c r="S9927" s="5">
        <v>8</v>
      </c>
      <c r="T9927" s="4">
        <v>0.2</v>
      </c>
      <c r="U9927" s="3">
        <v>353.57920000000001</v>
      </c>
      <c r="V9927" t="str">
        <f t="shared" si="310"/>
        <v>Mar-2015</v>
      </c>
      <c r="W9927" s="4">
        <f t="shared" si="311"/>
        <v>0.32500000000000001</v>
      </c>
    </row>
    <row r="9928" spans="1:23" x14ac:dyDescent="0.3">
      <c r="A9928">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s="3">
        <v>199.98</v>
      </c>
      <c r="S9928" s="5">
        <v>2</v>
      </c>
      <c r="T9928" s="4">
        <v>0</v>
      </c>
      <c r="U9928" s="3">
        <v>53.994599999999998</v>
      </c>
      <c r="V9928" t="str">
        <f t="shared" si="310"/>
        <v>Mar-2015</v>
      </c>
      <c r="W9928" s="4">
        <f t="shared" si="311"/>
        <v>0.27</v>
      </c>
    </row>
    <row r="9929" spans="1:23" x14ac:dyDescent="0.3">
      <c r="A9929">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s="3">
        <v>83.92</v>
      </c>
      <c r="S9929" s="5">
        <v>4</v>
      </c>
      <c r="T9929" s="4">
        <v>0</v>
      </c>
      <c r="U9929" s="3">
        <v>20.140799999999999</v>
      </c>
      <c r="V9929" t="str">
        <f t="shared" si="310"/>
        <v>Mar-2015</v>
      </c>
      <c r="W9929" s="4">
        <f t="shared" si="311"/>
        <v>0.24</v>
      </c>
    </row>
    <row r="9930" spans="1:23" x14ac:dyDescent="0.3">
      <c r="A9930">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s="3">
        <v>24.27</v>
      </c>
      <c r="S9930" s="5">
        <v>3</v>
      </c>
      <c r="T9930" s="4">
        <v>0</v>
      </c>
      <c r="U9930" s="3">
        <v>8.7371999999999996</v>
      </c>
      <c r="V9930" t="str">
        <f t="shared" si="310"/>
        <v>Sep-2016</v>
      </c>
      <c r="W9930" s="4">
        <f t="shared" si="311"/>
        <v>0.36</v>
      </c>
    </row>
    <row r="9931" spans="1:23" x14ac:dyDescent="0.3">
      <c r="A9931">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s="3">
        <v>2799.96</v>
      </c>
      <c r="S9931" s="5">
        <v>5</v>
      </c>
      <c r="T9931" s="4">
        <v>0.2</v>
      </c>
      <c r="U9931" s="3">
        <v>944.98649999999998</v>
      </c>
      <c r="V9931" t="str">
        <f t="shared" si="310"/>
        <v>Sep-2016</v>
      </c>
      <c r="W9931" s="4">
        <f t="shared" si="311"/>
        <v>0.33749999999999997</v>
      </c>
    </row>
    <row r="9932" spans="1:23" x14ac:dyDescent="0.3">
      <c r="A9932">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s="3">
        <v>9.8719999999999999</v>
      </c>
      <c r="S9932" s="5">
        <v>2</v>
      </c>
      <c r="T9932" s="4">
        <v>0.2</v>
      </c>
      <c r="U9932" s="3">
        <v>3.4552</v>
      </c>
      <c r="V9932" t="str">
        <f t="shared" si="310"/>
        <v>Nov-2015</v>
      </c>
      <c r="W9932" s="4">
        <f t="shared" si="311"/>
        <v>0.35000000000000003</v>
      </c>
    </row>
    <row r="9933" spans="1:23" x14ac:dyDescent="0.3">
      <c r="A993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s="3">
        <v>683.33199999999999</v>
      </c>
      <c r="S9933" s="5">
        <v>4</v>
      </c>
      <c r="T9933" s="4">
        <v>0.15</v>
      </c>
      <c r="U9933" s="3">
        <v>-40.195999999999998</v>
      </c>
      <c r="V9933" t="str">
        <f t="shared" si="310"/>
        <v>Nov-2015</v>
      </c>
      <c r="W9933" s="4">
        <f t="shared" si="311"/>
        <v>-5.8823529411764705E-2</v>
      </c>
    </row>
    <row r="9934" spans="1:23" x14ac:dyDescent="0.3">
      <c r="A9934">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s="3">
        <v>29.96</v>
      </c>
      <c r="S9934" s="5">
        <v>7</v>
      </c>
      <c r="T9934" s="4">
        <v>0</v>
      </c>
      <c r="U9934" s="3">
        <v>13.481999999999999</v>
      </c>
      <c r="V9934" t="str">
        <f t="shared" si="310"/>
        <v>Nov-2015</v>
      </c>
      <c r="W9934" s="4">
        <f t="shared" si="311"/>
        <v>0.44999999999999996</v>
      </c>
    </row>
    <row r="9935" spans="1:23" x14ac:dyDescent="0.3">
      <c r="A9935">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s="3">
        <v>164.85</v>
      </c>
      <c r="S9935" s="5">
        <v>3</v>
      </c>
      <c r="T9935" s="4">
        <v>0</v>
      </c>
      <c r="U9935" s="3">
        <v>47.8065</v>
      </c>
      <c r="V9935" t="str">
        <f t="shared" si="310"/>
        <v>Jul-2014</v>
      </c>
      <c r="W9935" s="4">
        <f t="shared" si="311"/>
        <v>0.29000000000000004</v>
      </c>
    </row>
    <row r="9936" spans="1:23" x14ac:dyDescent="0.3">
      <c r="A9936">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s="3">
        <v>33.527999999999999</v>
      </c>
      <c r="S9936" s="5">
        <v>3</v>
      </c>
      <c r="T9936" s="4">
        <v>0.2</v>
      </c>
      <c r="U9936" s="3">
        <v>2.5146000000000002</v>
      </c>
      <c r="V9936" t="str">
        <f t="shared" si="310"/>
        <v>Apr-2016</v>
      </c>
      <c r="W9936" s="4">
        <f t="shared" si="311"/>
        <v>7.5000000000000011E-2</v>
      </c>
    </row>
    <row r="9937" spans="1:23" x14ac:dyDescent="0.3">
      <c r="A9937">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s="3">
        <v>36.744</v>
      </c>
      <c r="S9937" s="5">
        <v>3</v>
      </c>
      <c r="T9937" s="4">
        <v>0.2</v>
      </c>
      <c r="U9937" s="3">
        <v>3.6743999999999999</v>
      </c>
      <c r="V9937" t="str">
        <f t="shared" si="310"/>
        <v>Apr-2016</v>
      </c>
      <c r="W9937" s="4">
        <f t="shared" si="311"/>
        <v>9.9999999999999992E-2</v>
      </c>
    </row>
    <row r="9938" spans="1:23" x14ac:dyDescent="0.3">
      <c r="A9938">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s="3">
        <v>102.93</v>
      </c>
      <c r="S9938" s="5">
        <v>3</v>
      </c>
      <c r="T9938" s="4">
        <v>0</v>
      </c>
      <c r="U9938" s="3">
        <v>48.377099999999999</v>
      </c>
      <c r="V9938" t="str">
        <f t="shared" si="310"/>
        <v>Jun-2017</v>
      </c>
      <c r="W9938" s="4">
        <f t="shared" si="311"/>
        <v>0.47</v>
      </c>
    </row>
    <row r="9939" spans="1:23" x14ac:dyDescent="0.3">
      <c r="A9939">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71.087999999999994</v>
      </c>
      <c r="S9939" s="5">
        <v>2</v>
      </c>
      <c r="T9939" s="4">
        <v>0.2</v>
      </c>
      <c r="U9939" s="3">
        <v>-1.7771999999999999</v>
      </c>
      <c r="V9939" t="str">
        <f t="shared" si="310"/>
        <v>Jun-2016</v>
      </c>
      <c r="W9939" s="4">
        <f t="shared" si="311"/>
        <v>-2.5000000000000001E-2</v>
      </c>
    </row>
    <row r="9940" spans="1:23" x14ac:dyDescent="0.3">
      <c r="A9940">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s="3">
        <v>60.35</v>
      </c>
      <c r="S9940" s="5">
        <v>5</v>
      </c>
      <c r="T9940" s="4">
        <v>0</v>
      </c>
      <c r="U9940" s="3">
        <v>19.915500000000002</v>
      </c>
      <c r="V9940" t="str">
        <f t="shared" si="310"/>
        <v>Dec-2016</v>
      </c>
      <c r="W9940" s="4">
        <f t="shared" si="311"/>
        <v>0.33</v>
      </c>
    </row>
    <row r="9941" spans="1:23" x14ac:dyDescent="0.3">
      <c r="A9941">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s="3">
        <v>35.520000000000003</v>
      </c>
      <c r="S9941" s="5">
        <v>4</v>
      </c>
      <c r="T9941" s="4">
        <v>0</v>
      </c>
      <c r="U9941" s="3">
        <v>9.9456000000000007</v>
      </c>
      <c r="V9941" t="str">
        <f t="shared" si="310"/>
        <v>Dec-2016</v>
      </c>
      <c r="W9941" s="4">
        <f t="shared" si="311"/>
        <v>0.27999999999999997</v>
      </c>
    </row>
    <row r="9942" spans="1:23" x14ac:dyDescent="0.3">
      <c r="A9942">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v>
      </c>
      <c r="S9942" s="5">
        <v>7</v>
      </c>
      <c r="T9942" s="4">
        <v>0</v>
      </c>
      <c r="U9942" s="3">
        <v>4.8159999999999998</v>
      </c>
      <c r="V9942" t="str">
        <f t="shared" si="310"/>
        <v>Dec-2016</v>
      </c>
      <c r="W9942" s="4">
        <f t="shared" si="311"/>
        <v>0.43</v>
      </c>
    </row>
    <row r="9943" spans="1:23" x14ac:dyDescent="0.3">
      <c r="A994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s="5">
        <v>14</v>
      </c>
      <c r="T9943" s="4">
        <v>0</v>
      </c>
      <c r="U9943" s="3">
        <v>87.196200000000005</v>
      </c>
      <c r="V9943" t="str">
        <f t="shared" si="310"/>
        <v>Nov-2017</v>
      </c>
      <c r="W9943" s="4">
        <f t="shared" si="311"/>
        <v>0.39</v>
      </c>
    </row>
    <row r="9944" spans="1:23" x14ac:dyDescent="0.3">
      <c r="A9944">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s="3">
        <v>998.82</v>
      </c>
      <c r="S9944" s="5">
        <v>9</v>
      </c>
      <c r="T9944" s="4">
        <v>0</v>
      </c>
      <c r="U9944" s="3">
        <v>29.964600000000001</v>
      </c>
      <c r="V9944" t="str">
        <f t="shared" si="310"/>
        <v>Jan-2015</v>
      </c>
      <c r="W9944" s="4">
        <f t="shared" si="311"/>
        <v>0.03</v>
      </c>
    </row>
    <row r="9945" spans="1:23" x14ac:dyDescent="0.3">
      <c r="A9945">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v>
      </c>
      <c r="S9945" s="5">
        <v>5</v>
      </c>
      <c r="T9945" s="4">
        <v>0</v>
      </c>
      <c r="U9945" s="3">
        <v>13.298999999999999</v>
      </c>
      <c r="V9945" t="str">
        <f t="shared" si="310"/>
        <v>Jan-2015</v>
      </c>
      <c r="W9945" s="4">
        <f t="shared" si="311"/>
        <v>0.26</v>
      </c>
    </row>
    <row r="9946" spans="1:23" x14ac:dyDescent="0.3">
      <c r="A9946">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s="5">
        <v>3</v>
      </c>
      <c r="T9946" s="4">
        <v>0</v>
      </c>
      <c r="U9946" s="3">
        <v>0.40739999999999998</v>
      </c>
      <c r="V9946" t="str">
        <f t="shared" si="310"/>
        <v>Apr-2015</v>
      </c>
      <c r="W9946" s="4">
        <f t="shared" si="311"/>
        <v>9.9999999999999985E-3</v>
      </c>
    </row>
    <row r="9947" spans="1:23" x14ac:dyDescent="0.3">
      <c r="A9947">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s="3">
        <v>3.4239999999999999</v>
      </c>
      <c r="S9947" s="5">
        <v>1</v>
      </c>
      <c r="T9947" s="4">
        <v>0.2</v>
      </c>
      <c r="U9947" s="3">
        <v>1.07</v>
      </c>
      <c r="V9947" t="str">
        <f t="shared" si="310"/>
        <v>Mar-2014</v>
      </c>
      <c r="W9947" s="4">
        <f t="shared" si="311"/>
        <v>0.3125</v>
      </c>
    </row>
    <row r="9948" spans="1:23" x14ac:dyDescent="0.3">
      <c r="A9948">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151.19999999999999</v>
      </c>
      <c r="S9948" s="5">
        <v>3</v>
      </c>
      <c r="T9948" s="4">
        <v>0.2</v>
      </c>
      <c r="U9948" s="3">
        <v>32.130000000000003</v>
      </c>
      <c r="V9948" t="str">
        <f t="shared" si="310"/>
        <v>Mar-2014</v>
      </c>
      <c r="W9948" s="4">
        <f t="shared" si="311"/>
        <v>0.21250000000000002</v>
      </c>
    </row>
    <row r="9949" spans="1:23" x14ac:dyDescent="0.3">
      <c r="A9949">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s="5">
        <v>6</v>
      </c>
      <c r="T9949" s="4">
        <v>0</v>
      </c>
      <c r="U9949" s="3">
        <v>539.24639999999999</v>
      </c>
      <c r="V9949" t="str">
        <f t="shared" si="310"/>
        <v>Jun-2017</v>
      </c>
      <c r="W9949" s="4">
        <f t="shared" si="311"/>
        <v>0.27999999999999997</v>
      </c>
    </row>
    <row r="9950" spans="1:23" x14ac:dyDescent="0.3">
      <c r="A9950">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s="5">
        <v>8</v>
      </c>
      <c r="T9950" s="4">
        <v>0</v>
      </c>
      <c r="U9950" s="3">
        <v>793.71600000000001</v>
      </c>
      <c r="V9950" t="str">
        <f t="shared" si="310"/>
        <v>Jun-2017</v>
      </c>
      <c r="W9950" s="4">
        <f t="shared" si="311"/>
        <v>0.33</v>
      </c>
    </row>
    <row r="9951" spans="1:23" x14ac:dyDescent="0.3">
      <c r="A9951">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s="5">
        <v>3</v>
      </c>
      <c r="T9951" s="4">
        <v>0</v>
      </c>
      <c r="U9951" s="3">
        <v>15.9543</v>
      </c>
      <c r="V9951" t="str">
        <f t="shared" si="310"/>
        <v>Jun-2017</v>
      </c>
      <c r="W9951" s="4">
        <f t="shared" si="311"/>
        <v>0.19</v>
      </c>
    </row>
    <row r="9952" spans="1:23" x14ac:dyDescent="0.3">
      <c r="A9952">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s="5">
        <v>1</v>
      </c>
      <c r="T9952" s="4">
        <v>0</v>
      </c>
      <c r="U9952" s="3">
        <v>14.7593</v>
      </c>
      <c r="V9952" t="str">
        <f t="shared" si="310"/>
        <v>Jun-2017</v>
      </c>
      <c r="W9952" s="4">
        <f t="shared" si="311"/>
        <v>0.37</v>
      </c>
    </row>
    <row r="9953" spans="1:23" x14ac:dyDescent="0.3">
      <c r="A995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s="5">
        <v>2</v>
      </c>
      <c r="T9953" s="4">
        <v>0</v>
      </c>
      <c r="U9953" s="3">
        <v>8.69</v>
      </c>
      <c r="V9953" t="str">
        <f t="shared" si="310"/>
        <v>Jun-2017</v>
      </c>
      <c r="W9953" s="4">
        <f t="shared" si="311"/>
        <v>0.5</v>
      </c>
    </row>
    <row r="9954" spans="1:23" x14ac:dyDescent="0.3">
      <c r="A9954">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s="3">
        <v>55.264000000000003</v>
      </c>
      <c r="S9954" s="5">
        <v>2</v>
      </c>
      <c r="T9954" s="4">
        <v>0.2</v>
      </c>
      <c r="U9954" s="3">
        <v>20.724</v>
      </c>
      <c r="V9954" t="str">
        <f t="shared" si="310"/>
        <v>Dec-2015</v>
      </c>
      <c r="W9954" s="4">
        <f t="shared" si="311"/>
        <v>0.375</v>
      </c>
    </row>
    <row r="9955" spans="1:23" x14ac:dyDescent="0.3">
      <c r="A9955">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s="3">
        <v>6.48</v>
      </c>
      <c r="S9955" s="5">
        <v>1</v>
      </c>
      <c r="T9955" s="4">
        <v>0</v>
      </c>
      <c r="U9955" s="3">
        <v>3.1103999999999998</v>
      </c>
      <c r="V9955" t="str">
        <f t="shared" si="310"/>
        <v>Dec-2015</v>
      </c>
      <c r="W9955" s="4">
        <f t="shared" si="311"/>
        <v>0.47999999999999993</v>
      </c>
    </row>
    <row r="9956" spans="1:23" x14ac:dyDescent="0.3">
      <c r="A9956">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s="3">
        <v>34.247999999999998</v>
      </c>
      <c r="S9956" s="5">
        <v>3</v>
      </c>
      <c r="T9956" s="4">
        <v>0.2</v>
      </c>
      <c r="U9956" s="3">
        <v>11.5587</v>
      </c>
      <c r="V9956" t="str">
        <f t="shared" si="310"/>
        <v>Dec-2015</v>
      </c>
      <c r="W9956" s="4">
        <f t="shared" si="311"/>
        <v>0.33750000000000002</v>
      </c>
    </row>
    <row r="9957" spans="1:23" x14ac:dyDescent="0.3">
      <c r="A9957">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s="3">
        <v>273.56799999999998</v>
      </c>
      <c r="S9957" s="5">
        <v>2</v>
      </c>
      <c r="T9957" s="4">
        <v>0.2</v>
      </c>
      <c r="U9957" s="3">
        <v>10.258800000000001</v>
      </c>
      <c r="V9957" t="str">
        <f t="shared" si="310"/>
        <v>Dec-2015</v>
      </c>
      <c r="W9957" s="4">
        <f t="shared" si="311"/>
        <v>3.7500000000000006E-2</v>
      </c>
    </row>
    <row r="9958" spans="1:23" x14ac:dyDescent="0.3">
      <c r="A9958">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s="3">
        <v>46.35</v>
      </c>
      <c r="S9958" s="5">
        <v>5</v>
      </c>
      <c r="T9958" s="4">
        <v>0</v>
      </c>
      <c r="U9958" s="3">
        <v>21.784500000000001</v>
      </c>
      <c r="V9958" t="str">
        <f t="shared" si="310"/>
        <v>Nov-2014</v>
      </c>
      <c r="W9958" s="4">
        <f t="shared" si="311"/>
        <v>0.47000000000000003</v>
      </c>
    </row>
    <row r="9959" spans="1:23" x14ac:dyDescent="0.3">
      <c r="A9959">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s="3">
        <v>223.92</v>
      </c>
      <c r="S9959" s="5">
        <v>4</v>
      </c>
      <c r="T9959" s="4">
        <v>0</v>
      </c>
      <c r="U9959" s="3">
        <v>109.7208</v>
      </c>
      <c r="V9959" t="str">
        <f t="shared" si="310"/>
        <v>Nov-2014</v>
      </c>
      <c r="W9959" s="4">
        <f t="shared" si="311"/>
        <v>0.49</v>
      </c>
    </row>
    <row r="9960" spans="1:23" x14ac:dyDescent="0.3">
      <c r="A9960">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s="3">
        <v>7.3</v>
      </c>
      <c r="S9960" s="5">
        <v>2</v>
      </c>
      <c r="T9960" s="4">
        <v>0</v>
      </c>
      <c r="U9960" s="3">
        <v>2.19</v>
      </c>
      <c r="V9960" t="str">
        <f t="shared" si="310"/>
        <v>Nov-2014</v>
      </c>
      <c r="W9960" s="4">
        <f t="shared" si="311"/>
        <v>0.3</v>
      </c>
    </row>
    <row r="9961" spans="1:23" x14ac:dyDescent="0.3">
      <c r="A9961">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s="3">
        <v>9.3439999999999994</v>
      </c>
      <c r="S9961" s="5">
        <v>2</v>
      </c>
      <c r="T9961" s="4">
        <v>0.2</v>
      </c>
      <c r="U9961" s="3">
        <v>1.8688</v>
      </c>
      <c r="V9961" t="str">
        <f t="shared" si="310"/>
        <v>Oct-2017</v>
      </c>
      <c r="W9961" s="4">
        <f t="shared" si="311"/>
        <v>0.2</v>
      </c>
    </row>
    <row r="9962" spans="1:23" x14ac:dyDescent="0.3">
      <c r="A9962">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s="3">
        <v>18</v>
      </c>
      <c r="S9962" s="5">
        <v>1</v>
      </c>
      <c r="T9962" s="4">
        <v>0</v>
      </c>
      <c r="U9962" s="3">
        <v>3.24</v>
      </c>
      <c r="V9962" t="str">
        <f t="shared" si="310"/>
        <v>Sep-2017</v>
      </c>
      <c r="W9962" s="4">
        <f t="shared" si="311"/>
        <v>0.18000000000000002</v>
      </c>
    </row>
    <row r="9963" spans="1:23" x14ac:dyDescent="0.3">
      <c r="A996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s="5">
        <v>2</v>
      </c>
      <c r="T9963" s="4">
        <v>0.2</v>
      </c>
      <c r="U9963" s="3">
        <v>23.7742</v>
      </c>
      <c r="V9963" t="str">
        <f t="shared" si="310"/>
        <v>Mar-2015</v>
      </c>
      <c r="W9963" s="4">
        <f t="shared" si="311"/>
        <v>0.36249999999999999</v>
      </c>
    </row>
    <row r="9964" spans="1:23" x14ac:dyDescent="0.3">
      <c r="A9964">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s="3">
        <v>383.46559999999999</v>
      </c>
      <c r="S9964" s="5">
        <v>4</v>
      </c>
      <c r="T9964" s="4">
        <v>0.32</v>
      </c>
      <c r="U9964" s="3">
        <v>-67.670400000000001</v>
      </c>
      <c r="V9964" t="str">
        <f t="shared" si="310"/>
        <v>Mar-2015</v>
      </c>
      <c r="W9964" s="4">
        <f t="shared" si="311"/>
        <v>-0.17647058823529413</v>
      </c>
    </row>
    <row r="9965" spans="1:23" x14ac:dyDescent="0.3">
      <c r="A9965">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v>
      </c>
      <c r="S9965" s="5">
        <v>2</v>
      </c>
      <c r="T9965" s="4">
        <v>0.2</v>
      </c>
      <c r="U9965" s="3">
        <v>3.6288</v>
      </c>
      <c r="V9965" t="str">
        <f t="shared" si="310"/>
        <v>Jul-2015</v>
      </c>
      <c r="W9965" s="4">
        <f t="shared" si="311"/>
        <v>0.35</v>
      </c>
    </row>
    <row r="9966" spans="1:23" x14ac:dyDescent="0.3">
      <c r="A9966">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s="3">
        <v>13.4</v>
      </c>
      <c r="S9966" s="5">
        <v>1</v>
      </c>
      <c r="T9966" s="4">
        <v>0</v>
      </c>
      <c r="U9966" s="3">
        <v>6.4320000000000004</v>
      </c>
      <c r="V9966" t="str">
        <f t="shared" si="310"/>
        <v>Dec-2016</v>
      </c>
      <c r="W9966" s="4">
        <f t="shared" si="311"/>
        <v>0.48000000000000004</v>
      </c>
    </row>
    <row r="9967" spans="1:23" x14ac:dyDescent="0.3">
      <c r="A9967">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s="3">
        <v>4.9800000000000004</v>
      </c>
      <c r="S9967" s="5">
        <v>1</v>
      </c>
      <c r="T9967" s="4">
        <v>0</v>
      </c>
      <c r="U9967" s="3">
        <v>2.3405999999999998</v>
      </c>
      <c r="V9967" t="str">
        <f t="shared" si="310"/>
        <v>Dec-2016</v>
      </c>
      <c r="W9967" s="4">
        <f t="shared" si="311"/>
        <v>0.46999999999999992</v>
      </c>
    </row>
    <row r="9968" spans="1:23" x14ac:dyDescent="0.3">
      <c r="A9968">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s="3">
        <v>109.69</v>
      </c>
      <c r="S9968" s="5">
        <v>7</v>
      </c>
      <c r="T9968" s="4">
        <v>0</v>
      </c>
      <c r="U9968" s="3">
        <v>51.554299999999998</v>
      </c>
      <c r="V9968" t="str">
        <f t="shared" si="310"/>
        <v>Dec-2016</v>
      </c>
      <c r="W9968" s="4">
        <f t="shared" si="311"/>
        <v>0.47</v>
      </c>
    </row>
    <row r="9969" spans="1:23" x14ac:dyDescent="0.3">
      <c r="A9969">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40.200000000000003</v>
      </c>
      <c r="S9969" s="5">
        <v>5</v>
      </c>
      <c r="T9969" s="4">
        <v>0</v>
      </c>
      <c r="U9969" s="3">
        <v>18.09</v>
      </c>
      <c r="V9969" t="str">
        <f t="shared" si="310"/>
        <v>Dec-2017</v>
      </c>
      <c r="W9969" s="4">
        <f t="shared" si="311"/>
        <v>0.44999999999999996</v>
      </c>
    </row>
    <row r="9970" spans="1:23" x14ac:dyDescent="0.3">
      <c r="A9970">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s="3">
        <v>735.98</v>
      </c>
      <c r="S9970" s="5">
        <v>2</v>
      </c>
      <c r="T9970" s="4">
        <v>0</v>
      </c>
      <c r="U9970" s="3">
        <v>331.19099999999997</v>
      </c>
      <c r="V9970" t="str">
        <f t="shared" si="310"/>
        <v>Dec-2017</v>
      </c>
      <c r="W9970" s="4">
        <f t="shared" si="311"/>
        <v>0.44999999999999996</v>
      </c>
    </row>
    <row r="9971" spans="1:23" x14ac:dyDescent="0.3">
      <c r="A9971">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s="5">
        <v>7</v>
      </c>
      <c r="T9971" s="4">
        <v>0</v>
      </c>
      <c r="U9971" s="3">
        <v>6.5975000000000001</v>
      </c>
      <c r="V9971" t="str">
        <f t="shared" si="310"/>
        <v>Dec-2017</v>
      </c>
      <c r="W9971" s="4">
        <f t="shared" si="311"/>
        <v>0.28999999999999998</v>
      </c>
    </row>
    <row r="9972" spans="1:23" x14ac:dyDescent="0.3">
      <c r="A9972">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s="5">
        <v>2</v>
      </c>
      <c r="T9972" s="4">
        <v>0</v>
      </c>
      <c r="U9972" s="3">
        <v>54.997599999999998</v>
      </c>
      <c r="V9972" t="str">
        <f t="shared" si="310"/>
        <v>Jul-2015</v>
      </c>
      <c r="W9972" s="4">
        <f t="shared" si="311"/>
        <v>0.45999999999999996</v>
      </c>
    </row>
    <row r="9973" spans="1:23" x14ac:dyDescent="0.3">
      <c r="A997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s="5">
        <v>5</v>
      </c>
      <c r="T9973" s="4">
        <v>0</v>
      </c>
      <c r="U9973" s="3">
        <v>42.225000000000001</v>
      </c>
      <c r="V9973" t="str">
        <f t="shared" si="310"/>
        <v>Jul-2015</v>
      </c>
      <c r="W9973" s="4">
        <f t="shared" si="311"/>
        <v>0.3</v>
      </c>
    </row>
    <row r="9974" spans="1:23" x14ac:dyDescent="0.3">
      <c r="A9974">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s="5">
        <v>2</v>
      </c>
      <c r="T9974" s="4">
        <v>0.2</v>
      </c>
      <c r="U9974" s="3">
        <v>33.604199999999999</v>
      </c>
      <c r="V9974" t="str">
        <f t="shared" si="310"/>
        <v>Sep-2016</v>
      </c>
      <c r="W9974" s="4">
        <f t="shared" si="311"/>
        <v>0.33750000000000002</v>
      </c>
    </row>
    <row r="9975" spans="1:23" x14ac:dyDescent="0.3">
      <c r="A9975">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s="3">
        <v>271.95999999999998</v>
      </c>
      <c r="S9975" s="5">
        <v>5</v>
      </c>
      <c r="T9975" s="4">
        <v>0.2</v>
      </c>
      <c r="U9975" s="3">
        <v>27.196000000000002</v>
      </c>
      <c r="V9975" t="str">
        <f t="shared" si="310"/>
        <v>Dec-2016</v>
      </c>
      <c r="W9975" s="4">
        <f t="shared" si="311"/>
        <v>0.10000000000000002</v>
      </c>
    </row>
    <row r="9976" spans="1:23" x14ac:dyDescent="0.3">
      <c r="A9976">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18.690000000000001</v>
      </c>
      <c r="S9976" s="5">
        <v>7</v>
      </c>
      <c r="T9976" s="4">
        <v>0</v>
      </c>
      <c r="U9976" s="3">
        <v>5.2332000000000001</v>
      </c>
      <c r="V9976" t="str">
        <f t="shared" si="310"/>
        <v>Dec-2016</v>
      </c>
      <c r="W9976" s="4">
        <f t="shared" si="311"/>
        <v>0.27999999999999997</v>
      </c>
    </row>
    <row r="9977" spans="1:23" x14ac:dyDescent="0.3">
      <c r="A9977">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s="5">
        <v>2</v>
      </c>
      <c r="T9977" s="4">
        <v>0</v>
      </c>
      <c r="U9977" s="3">
        <v>6.4127999999999998</v>
      </c>
      <c r="V9977" t="str">
        <f t="shared" si="310"/>
        <v>Dec-2016</v>
      </c>
      <c r="W9977" s="4">
        <f t="shared" si="311"/>
        <v>0.48</v>
      </c>
    </row>
    <row r="9978" spans="1:23" x14ac:dyDescent="0.3">
      <c r="A9978">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v>
      </c>
      <c r="S9978" s="5">
        <v>2</v>
      </c>
      <c r="T9978" s="4">
        <v>0.2</v>
      </c>
      <c r="U9978" s="3">
        <v>31.198</v>
      </c>
      <c r="V9978" t="str">
        <f t="shared" si="310"/>
        <v>Dec-2016</v>
      </c>
      <c r="W9978" s="4">
        <f t="shared" si="311"/>
        <v>0.125</v>
      </c>
    </row>
    <row r="9979" spans="1:23" x14ac:dyDescent="0.3">
      <c r="A9979">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s="5">
        <v>7</v>
      </c>
      <c r="T9979" s="4">
        <v>0</v>
      </c>
      <c r="U9979" s="3">
        <v>0</v>
      </c>
      <c r="V9979" t="str">
        <f t="shared" si="310"/>
        <v>Dec-2016</v>
      </c>
      <c r="W9979" s="4">
        <f t="shared" si="311"/>
        <v>0</v>
      </c>
    </row>
    <row r="9980" spans="1:23" x14ac:dyDescent="0.3">
      <c r="A9980">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s="5">
        <v>4</v>
      </c>
      <c r="T9980" s="4">
        <v>0.2</v>
      </c>
      <c r="U9980" s="3">
        <v>4.6816000000000004</v>
      </c>
      <c r="V9980" t="str">
        <f t="shared" si="310"/>
        <v>Dec-2016</v>
      </c>
      <c r="W9980" s="4">
        <f t="shared" si="311"/>
        <v>0.35000000000000003</v>
      </c>
    </row>
    <row r="9981" spans="1:23" x14ac:dyDescent="0.3">
      <c r="A9981">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s="3">
        <v>437.47199999999998</v>
      </c>
      <c r="S9981" s="5">
        <v>14</v>
      </c>
      <c r="T9981" s="4">
        <v>0.2</v>
      </c>
      <c r="U9981" s="3">
        <v>153.11519999999999</v>
      </c>
      <c r="V9981" t="str">
        <f t="shared" si="310"/>
        <v>Dec-2016</v>
      </c>
      <c r="W9981" s="4">
        <f t="shared" si="311"/>
        <v>0.35</v>
      </c>
    </row>
    <row r="9982" spans="1:23" x14ac:dyDescent="0.3">
      <c r="A9982">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s="5">
        <v>1</v>
      </c>
      <c r="T9982" s="4">
        <v>0</v>
      </c>
      <c r="U9982" s="3">
        <v>22.354800000000001</v>
      </c>
      <c r="V9982" t="str">
        <f t="shared" si="310"/>
        <v>Sep-2015</v>
      </c>
      <c r="W9982" s="4">
        <f t="shared" si="311"/>
        <v>0.26</v>
      </c>
    </row>
    <row r="9983" spans="1:23" x14ac:dyDescent="0.3">
      <c r="A998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v>
      </c>
      <c r="S9983" s="5">
        <v>5</v>
      </c>
      <c r="T9983" s="4">
        <v>0.2</v>
      </c>
      <c r="U9983" s="3">
        <v>5.3689999999999998</v>
      </c>
      <c r="V9983" t="str">
        <f t="shared" si="310"/>
        <v>Aug-2017</v>
      </c>
      <c r="W9983" s="4">
        <f t="shared" si="311"/>
        <v>0.32500000000000001</v>
      </c>
    </row>
    <row r="9984" spans="1:23" x14ac:dyDescent="0.3">
      <c r="A9984">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s="3">
        <v>35.56</v>
      </c>
      <c r="S9984" s="5">
        <v>7</v>
      </c>
      <c r="T9984" s="4">
        <v>0</v>
      </c>
      <c r="U9984" s="3">
        <v>16.713200000000001</v>
      </c>
      <c r="V9984" t="str">
        <f t="shared" si="310"/>
        <v>Sep-2016</v>
      </c>
      <c r="W9984" s="4">
        <f t="shared" si="311"/>
        <v>0.47</v>
      </c>
    </row>
    <row r="9985" spans="1:23" x14ac:dyDescent="0.3">
      <c r="A9985">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s="3">
        <v>97.98</v>
      </c>
      <c r="S9985" s="5">
        <v>2</v>
      </c>
      <c r="T9985" s="4">
        <v>0</v>
      </c>
      <c r="U9985" s="3">
        <v>27.4344</v>
      </c>
      <c r="V9985" t="str">
        <f t="shared" si="310"/>
        <v>Sep-2016</v>
      </c>
      <c r="W9985" s="4">
        <f t="shared" si="311"/>
        <v>0.27999999999999997</v>
      </c>
    </row>
    <row r="9986" spans="1:23" x14ac:dyDescent="0.3">
      <c r="A9986">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s="5">
        <v>10</v>
      </c>
      <c r="T9986" s="4">
        <v>0</v>
      </c>
      <c r="U9986" s="3">
        <v>15.12</v>
      </c>
      <c r="V9986" t="str">
        <f t="shared" si="310"/>
        <v>May-2015</v>
      </c>
      <c r="W9986" s="4">
        <f t="shared" si="311"/>
        <v>0.48</v>
      </c>
    </row>
    <row r="9987" spans="1:23" x14ac:dyDescent="0.3">
      <c r="A9987">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s="5">
        <v>4</v>
      </c>
      <c r="T9987" s="4">
        <v>0</v>
      </c>
      <c r="U9987" s="3">
        <v>16.123999999999999</v>
      </c>
      <c r="V9987" t="str">
        <f t="shared" ref="V9987:V9995" si="312">TEXT(D9987,"mmm-yyyy")</f>
        <v>May-2015</v>
      </c>
      <c r="W9987" s="4">
        <f t="shared" ref="W9987:W9995" si="313">IF(R9987=0,0,U9987/R9987)</f>
        <v>0.28999999999999998</v>
      </c>
    </row>
    <row r="9988" spans="1:23" x14ac:dyDescent="0.3">
      <c r="A9988">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s="3">
        <v>36.24</v>
      </c>
      <c r="S9988" s="5">
        <v>1</v>
      </c>
      <c r="T9988" s="4">
        <v>0</v>
      </c>
      <c r="U9988" s="3">
        <v>15.220800000000001</v>
      </c>
      <c r="V9988" t="str">
        <f t="shared" si="312"/>
        <v>Oct-2016</v>
      </c>
      <c r="W9988" s="4">
        <f t="shared" si="313"/>
        <v>0.42</v>
      </c>
    </row>
    <row r="9989" spans="1:23" x14ac:dyDescent="0.3">
      <c r="A9989">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s="3">
        <v>79.989999999999995</v>
      </c>
      <c r="S9989" s="5">
        <v>1</v>
      </c>
      <c r="T9989" s="4">
        <v>0</v>
      </c>
      <c r="U9989" s="3">
        <v>28.796399999999998</v>
      </c>
      <c r="V9989" t="str">
        <f t="shared" si="312"/>
        <v>Nov-2017</v>
      </c>
      <c r="W9989" s="4">
        <f t="shared" si="313"/>
        <v>0.36</v>
      </c>
    </row>
    <row r="9990" spans="1:23" x14ac:dyDescent="0.3">
      <c r="A9990">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s="3">
        <v>206.1</v>
      </c>
      <c r="S9990" s="5">
        <v>5</v>
      </c>
      <c r="T9990" s="4">
        <v>0</v>
      </c>
      <c r="U9990" s="3">
        <v>55.646999999999998</v>
      </c>
      <c r="V9990" t="str">
        <f t="shared" si="312"/>
        <v>Nov-2017</v>
      </c>
      <c r="W9990" s="4">
        <f t="shared" si="313"/>
        <v>0.27</v>
      </c>
    </row>
    <row r="9991" spans="1:23" x14ac:dyDescent="0.3">
      <c r="A9991">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s="5">
        <v>3</v>
      </c>
      <c r="T9991" s="4">
        <v>0.2</v>
      </c>
      <c r="U9991" s="3">
        <v>4.1028000000000002</v>
      </c>
      <c r="V9991" t="str">
        <f t="shared" si="312"/>
        <v>Jan-2014</v>
      </c>
      <c r="W9991" s="4">
        <f t="shared" si="313"/>
        <v>0.16250000000000001</v>
      </c>
    </row>
    <row r="9992" spans="1:23" x14ac:dyDescent="0.3">
      <c r="A9992">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s="3">
        <v>91.96</v>
      </c>
      <c r="S9992" s="5">
        <v>2</v>
      </c>
      <c r="T9992" s="4">
        <v>0</v>
      </c>
      <c r="U9992" s="3">
        <v>15.6332</v>
      </c>
      <c r="V9992" t="str">
        <f t="shared" si="312"/>
        <v>Mar-2017</v>
      </c>
      <c r="W9992" s="4">
        <f t="shared" si="313"/>
        <v>0.17</v>
      </c>
    </row>
    <row r="9993" spans="1:23" x14ac:dyDescent="0.3">
      <c r="A999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s="5">
        <v>2</v>
      </c>
      <c r="T9993" s="4">
        <v>0.2</v>
      </c>
      <c r="U9993" s="3">
        <v>19.3932</v>
      </c>
      <c r="V9993" t="str">
        <f t="shared" si="312"/>
        <v>Mar-2017</v>
      </c>
      <c r="W9993" s="4">
        <f t="shared" si="313"/>
        <v>7.4999999999999997E-2</v>
      </c>
    </row>
    <row r="9994" spans="1:23" x14ac:dyDescent="0.3">
      <c r="A9994">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s="5">
        <v>4</v>
      </c>
      <c r="T9994" s="4">
        <v>0</v>
      </c>
      <c r="U9994" s="3">
        <v>13.32</v>
      </c>
      <c r="V9994" t="str">
        <f t="shared" si="312"/>
        <v>Mar-2017</v>
      </c>
      <c r="W9994" s="4">
        <f t="shared" si="313"/>
        <v>0.45</v>
      </c>
    </row>
    <row r="9995" spans="1:23" x14ac:dyDescent="0.3">
      <c r="A9995">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s="5">
        <v>2</v>
      </c>
      <c r="T9995" s="4">
        <v>0</v>
      </c>
      <c r="U9995" s="3">
        <v>72.947999999999993</v>
      </c>
      <c r="V9995" t="str">
        <f t="shared" si="312"/>
        <v>May-2017</v>
      </c>
      <c r="W9995" s="4">
        <f t="shared" si="313"/>
        <v>0.3</v>
      </c>
    </row>
  </sheetData>
  <phoneticPr fontId="19"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Tab1</vt:lpstr>
      <vt:lpstr>Pivot Tab2</vt:lpstr>
      <vt:lpstr>Pivot Tab3</vt:lpstr>
      <vt:lpstr>Pivot Tab4</vt:lpstr>
      <vt:lpstr>Pivot Tab5</vt:lpstr>
      <vt:lpstr>Pivot Tab6</vt:lpstr>
      <vt:lpstr>Pivot Tab7</vt:lpstr>
      <vt:lpstr>Pivot Tab8</vt:lpstr>
      <vt:lpstr>Dashboard</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Limpho Setenane</dc:creator>
  <cp:lastModifiedBy>Limpho Setenane</cp:lastModifiedBy>
  <dcterms:created xsi:type="dcterms:W3CDTF">2025-07-07T09:07:49Z</dcterms:created>
  <dcterms:modified xsi:type="dcterms:W3CDTF">2025-07-17T06:34:39Z</dcterms:modified>
</cp:coreProperties>
</file>